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F:\Advance Excel &amp; Mis\1_Report\"/>
    </mc:Choice>
  </mc:AlternateContent>
  <xr:revisionPtr revIDLastSave="0" documentId="13_ncr:1_{8007F76C-F446-4DAC-B946-6E1759F9A511}" xr6:coauthVersionLast="47" xr6:coauthVersionMax="47" xr10:uidLastSave="{00000000-0000-0000-0000-000000000000}"/>
  <bookViews>
    <workbookView xWindow="-120" yWindow="-120" windowWidth="20730" windowHeight="11160" tabRatio="877" firstSheet="5" activeTab="15" xr2:uid="{00000000-000D-0000-FFFF-FFFF00000000}"/>
  </bookViews>
  <sheets>
    <sheet name="Sheet1" sheetId="16" r:id="rId1"/>
    <sheet name="Attendance Report" sheetId="1" r:id="rId2"/>
    <sheet name="Dialer Raw Data" sheetId="2" r:id="rId3"/>
    <sheet name="Call Center Report" sheetId="3" r:id="rId4"/>
    <sheet name="Seles Raw Data" sheetId="4" r:id="rId5"/>
    <sheet name="Sales Report" sheetId="5" r:id="rId6"/>
    <sheet name="Sheet2" sheetId="28" r:id="rId7"/>
    <sheet name="Dialer-3" sheetId="8" r:id="rId8"/>
    <sheet name="APR Report-2" sheetId="9" r:id="rId9"/>
    <sheet name="Sheet3" sheetId="27" r:id="rId10"/>
    <sheet name="Master-Calling report" sheetId="10" r:id="rId11"/>
    <sheet name="Result" sheetId="12" r:id="rId12"/>
    <sheet name="Result Report" sheetId="13" r:id="rId13"/>
    <sheet name="Sales Report-2" sheetId="20" r:id="rId14"/>
    <sheet name="Exams Report" sheetId="21" r:id="rId15"/>
    <sheet name="Sheet5" sheetId="22" r:id="rId16"/>
  </sheets>
  <definedNames>
    <definedName name="_xlnm._FilterDatabase" localSheetId="2" hidden="1">'Dialer Raw Data'!$A$1:$AB$592</definedName>
    <definedName name="_xlnm._FilterDatabase" localSheetId="7" hidden="1">'Dialer-3'!$A$1:$AO$36</definedName>
    <definedName name="_xlnm._FilterDatabase" localSheetId="10" hidden="1">'Master-Calling report'!$A$1:$AB$592</definedName>
    <definedName name="_xlnm._FilterDatabase" localSheetId="4" hidden="1">'Seles Raw Data'!$A$1:$J$120</definedName>
  </definedNames>
  <calcPr calcId="181029"/>
  <pivotCaches>
    <pivotCache cacheId="0" r:id="rId17"/>
    <pivotCache cacheId="7" r:id="rId18"/>
  </pivotCaches>
</workbook>
</file>

<file path=xl/calcChain.xml><?xml version="1.0" encoding="utf-8"?>
<calcChain xmlns="http://schemas.openxmlformats.org/spreadsheetml/2006/main">
  <c r="AL3" i="1" l="1"/>
  <c r="AM3" i="1"/>
  <c r="AN3" i="1"/>
  <c r="AO3" i="1"/>
  <c r="AL4" i="1"/>
  <c r="AM4" i="1"/>
  <c r="AN4" i="1"/>
  <c r="AO4" i="1"/>
  <c r="AL5" i="1"/>
  <c r="AM5" i="1"/>
  <c r="AN5" i="1"/>
  <c r="AO5" i="1"/>
  <c r="AL6" i="1"/>
  <c r="AM6" i="1"/>
  <c r="AN6" i="1"/>
  <c r="AO6" i="1"/>
  <c r="AL7" i="1"/>
  <c r="AM7" i="1"/>
  <c r="AN7" i="1"/>
  <c r="AO7" i="1"/>
  <c r="AL8" i="1"/>
  <c r="AM8" i="1"/>
  <c r="AN8" i="1"/>
  <c r="AO8" i="1"/>
  <c r="AL9" i="1"/>
  <c r="AM9" i="1"/>
  <c r="AN9" i="1"/>
  <c r="AO9" i="1"/>
  <c r="AL10" i="1"/>
  <c r="AM10" i="1"/>
  <c r="AN10" i="1"/>
  <c r="AO10" i="1"/>
  <c r="AL11" i="1"/>
  <c r="AM11" i="1"/>
  <c r="AN11" i="1"/>
  <c r="AO11" i="1"/>
  <c r="AL12" i="1"/>
  <c r="AM12" i="1"/>
  <c r="AN12" i="1"/>
  <c r="AO12" i="1"/>
  <c r="AL13" i="1"/>
  <c r="AM13" i="1"/>
  <c r="AN13" i="1"/>
  <c r="AO13" i="1"/>
  <c r="AL14" i="1"/>
  <c r="AM14" i="1"/>
  <c r="AN14" i="1"/>
  <c r="AO14" i="1"/>
  <c r="AL15" i="1"/>
  <c r="AM15" i="1"/>
  <c r="AN15" i="1"/>
  <c r="AO15" i="1"/>
  <c r="AL16" i="1"/>
  <c r="AM16" i="1"/>
  <c r="AN16" i="1"/>
  <c r="AO16" i="1"/>
  <c r="AL17" i="1"/>
  <c r="AM17" i="1"/>
  <c r="AN17" i="1"/>
  <c r="AO17" i="1"/>
  <c r="AL18" i="1"/>
  <c r="AM18" i="1"/>
  <c r="AN18" i="1"/>
  <c r="AO18" i="1"/>
  <c r="AL19" i="1"/>
  <c r="AM19" i="1"/>
  <c r="AN19" i="1"/>
  <c r="AO19" i="1"/>
  <c r="AL20" i="1"/>
  <c r="AM20" i="1"/>
  <c r="AN20" i="1"/>
  <c r="AO20" i="1"/>
  <c r="AL21" i="1"/>
  <c r="AM21" i="1"/>
  <c r="AN21" i="1"/>
  <c r="AO21" i="1"/>
  <c r="AL22" i="1"/>
  <c r="AM22" i="1"/>
  <c r="AN22" i="1"/>
  <c r="AO22" i="1"/>
  <c r="AL23" i="1"/>
  <c r="AM23" i="1"/>
  <c r="AN23" i="1"/>
  <c r="AO23" i="1"/>
  <c r="AL24" i="1"/>
  <c r="AM24" i="1"/>
  <c r="AN24" i="1"/>
  <c r="AO24" i="1"/>
  <c r="AL25" i="1"/>
  <c r="AM25" i="1"/>
  <c r="AN25" i="1"/>
  <c r="AO25" i="1"/>
  <c r="AL26" i="1"/>
  <c r="AM26" i="1"/>
  <c r="AN26" i="1"/>
  <c r="AO26" i="1"/>
  <c r="AL27" i="1"/>
  <c r="AM27" i="1"/>
  <c r="AN27" i="1"/>
  <c r="AO27" i="1"/>
  <c r="AL28" i="1"/>
  <c r="AM28" i="1"/>
  <c r="AN28" i="1"/>
  <c r="AO28" i="1"/>
  <c r="AL29" i="1"/>
  <c r="AM29" i="1"/>
  <c r="AN29" i="1"/>
  <c r="AO29" i="1"/>
  <c r="AL30" i="1"/>
  <c r="AM30" i="1"/>
  <c r="AN30" i="1"/>
  <c r="AO30" i="1"/>
  <c r="AL31" i="1"/>
  <c r="AM31" i="1"/>
  <c r="AN31" i="1"/>
  <c r="AO31" i="1"/>
  <c r="AL32" i="1"/>
  <c r="AM32" i="1"/>
  <c r="AN32" i="1"/>
  <c r="AO32" i="1"/>
  <c r="AL33" i="1"/>
  <c r="AM33" i="1"/>
  <c r="AN33" i="1"/>
  <c r="AO33" i="1"/>
  <c r="AL34" i="1"/>
  <c r="AM34" i="1"/>
  <c r="AN34" i="1"/>
  <c r="AO34" i="1"/>
  <c r="AL35" i="1"/>
  <c r="AM35" i="1"/>
  <c r="AN35" i="1"/>
  <c r="AO35" i="1"/>
  <c r="AL36" i="1"/>
  <c r="AM36" i="1"/>
  <c r="AN36" i="1"/>
  <c r="AO36" i="1"/>
  <c r="AL37" i="1"/>
  <c r="AO37" i="1"/>
  <c r="AL38" i="1"/>
  <c r="AM38" i="1"/>
  <c r="AN38" i="1"/>
  <c r="AO38" i="1"/>
  <c r="AL39" i="1"/>
  <c r="AM39" i="1"/>
  <c r="AN39" i="1"/>
  <c r="AO39" i="1"/>
  <c r="AL40" i="1"/>
  <c r="AM40" i="1"/>
  <c r="AN40" i="1"/>
  <c r="AO40" i="1"/>
  <c r="AL41" i="1"/>
  <c r="AM41" i="1"/>
  <c r="AN41" i="1"/>
  <c r="AO41" i="1"/>
  <c r="AO2" i="1"/>
  <c r="AN2" i="1"/>
  <c r="AM2" i="1"/>
  <c r="AL2" i="1"/>
  <c r="K22" i="3"/>
  <c r="L22" i="3"/>
  <c r="L4" i="3"/>
  <c r="L5" i="3"/>
  <c r="L6" i="3"/>
  <c r="L7" i="3"/>
  <c r="L8" i="3"/>
  <c r="L9" i="3"/>
  <c r="L10" i="3"/>
  <c r="L11" i="3"/>
  <c r="L12" i="3"/>
  <c r="L13" i="3"/>
  <c r="L14" i="3"/>
  <c r="L15" i="3"/>
  <c r="L16" i="3"/>
  <c r="L17" i="3"/>
  <c r="L18" i="3"/>
  <c r="L19" i="3"/>
  <c r="L20" i="3"/>
  <c r="L21" i="3"/>
  <c r="L3" i="3"/>
  <c r="K4" i="3"/>
  <c r="K5" i="3"/>
  <c r="K6" i="3"/>
  <c r="K7" i="3"/>
  <c r="K8" i="3"/>
  <c r="K9" i="3"/>
  <c r="K10" i="3"/>
  <c r="K11" i="3"/>
  <c r="K12" i="3"/>
  <c r="K13" i="3"/>
  <c r="K14" i="3"/>
  <c r="K15" i="3"/>
  <c r="K16" i="3"/>
  <c r="K17" i="3"/>
  <c r="K18" i="3"/>
  <c r="K19" i="3"/>
  <c r="K20" i="3"/>
  <c r="K21" i="3"/>
  <c r="K3" i="3"/>
  <c r="J4" i="3"/>
  <c r="J5" i="3"/>
  <c r="J6" i="3"/>
  <c r="J7" i="3"/>
  <c r="J8" i="3"/>
  <c r="J9" i="3"/>
  <c r="J10" i="3"/>
  <c r="J11" i="3"/>
  <c r="J12" i="3"/>
  <c r="J13" i="3"/>
  <c r="J14" i="3"/>
  <c r="J15" i="3"/>
  <c r="J16" i="3"/>
  <c r="J17" i="3"/>
  <c r="J18" i="3"/>
  <c r="J19" i="3"/>
  <c r="J20" i="3"/>
  <c r="J21" i="3"/>
  <c r="J3" i="3"/>
  <c r="J22" i="3" s="1"/>
  <c r="AJ42" i="1"/>
  <c r="D3" i="22"/>
  <c r="D4" i="22"/>
  <c r="D5" i="22"/>
  <c r="D6" i="22"/>
  <c r="D7" i="22"/>
  <c r="D8" i="22"/>
  <c r="D2" i="22"/>
  <c r="C3" i="22"/>
  <c r="C4" i="22"/>
  <c r="C5" i="22"/>
  <c r="C6" i="22"/>
  <c r="C7" i="22"/>
  <c r="C8" i="22"/>
  <c r="C2" i="22"/>
  <c r="B3" i="22"/>
  <c r="B4" i="22"/>
  <c r="B5" i="22"/>
  <c r="B6" i="22"/>
  <c r="B7" i="22"/>
  <c r="B8" i="22"/>
  <c r="B2" i="22"/>
  <c r="J12" i="20"/>
  <c r="K12" i="20"/>
  <c r="J13" i="20"/>
  <c r="K13" i="20"/>
  <c r="J14" i="20"/>
  <c r="K14" i="20"/>
  <c r="J15" i="20"/>
  <c r="K15" i="20"/>
  <c r="I13" i="20"/>
  <c r="I14" i="20"/>
  <c r="I15" i="20"/>
  <c r="I12" i="20"/>
  <c r="J3" i="20"/>
  <c r="K3" i="20"/>
  <c r="J4" i="20"/>
  <c r="K4" i="20"/>
  <c r="J5" i="20"/>
  <c r="K5" i="20"/>
  <c r="J6" i="20"/>
  <c r="K6" i="20"/>
  <c r="I4" i="20"/>
  <c r="I5" i="20"/>
  <c r="I6" i="20"/>
  <c r="I3" i="20"/>
  <c r="F4" i="13"/>
  <c r="G4" i="13" s="1"/>
  <c r="F5" i="13"/>
  <c r="G5" i="13" s="1"/>
  <c r="F6" i="13"/>
  <c r="G6" i="13" s="1"/>
  <c r="F7" i="13"/>
  <c r="G7" i="13" s="1"/>
  <c r="F8" i="13"/>
  <c r="G8" i="13" s="1"/>
  <c r="F9" i="13"/>
  <c r="G9" i="13" s="1"/>
  <c r="F10" i="13"/>
  <c r="G10" i="13" s="1"/>
  <c r="F11" i="13"/>
  <c r="G11" i="13" s="1"/>
  <c r="F12" i="13"/>
  <c r="G12" i="13" s="1"/>
  <c r="F13" i="13"/>
  <c r="G13" i="13" s="1"/>
  <c r="F14" i="13"/>
  <c r="G14" i="13" s="1"/>
  <c r="F15" i="13"/>
  <c r="G15" i="13" s="1"/>
  <c r="F16" i="13"/>
  <c r="G16" i="13" s="1"/>
  <c r="F17" i="13"/>
  <c r="G17" i="13" s="1"/>
  <c r="F18" i="13"/>
  <c r="G18" i="13" s="1"/>
  <c r="F3" i="13"/>
  <c r="G3" i="13" s="1"/>
  <c r="Z42" i="12"/>
  <c r="Y42" i="12"/>
  <c r="X42" i="12"/>
  <c r="W42" i="12"/>
  <c r="V42" i="12"/>
  <c r="U42" i="12"/>
  <c r="T42" i="12"/>
  <c r="S42" i="12"/>
  <c r="R42" i="12"/>
  <c r="Q42" i="12"/>
  <c r="P42" i="12"/>
  <c r="O42" i="12"/>
  <c r="N42" i="12"/>
  <c r="M42" i="12"/>
  <c r="L42" i="12"/>
  <c r="K42" i="12"/>
  <c r="J42" i="12"/>
  <c r="I42" i="12"/>
  <c r="H42" i="12"/>
  <c r="G42" i="12"/>
  <c r="F42" i="12"/>
  <c r="E42" i="12"/>
  <c r="D42" i="12"/>
  <c r="C42" i="12"/>
  <c r="B42" i="12"/>
  <c r="Z41" i="12"/>
  <c r="Y41" i="12"/>
  <c r="X41" i="12"/>
  <c r="W41" i="12"/>
  <c r="V41" i="12"/>
  <c r="U41" i="12"/>
  <c r="T41" i="12"/>
  <c r="S41" i="12"/>
  <c r="R41" i="12"/>
  <c r="Q41" i="12"/>
  <c r="P41" i="12"/>
  <c r="O41" i="12"/>
  <c r="N41" i="12"/>
  <c r="M41" i="12"/>
  <c r="L41" i="12"/>
  <c r="K41" i="12"/>
  <c r="J41" i="12"/>
  <c r="I41" i="12"/>
  <c r="H41" i="12"/>
  <c r="G41" i="12"/>
  <c r="F41" i="12"/>
  <c r="E41" i="12"/>
  <c r="D41" i="12"/>
  <c r="C41" i="12"/>
  <c r="B41" i="12"/>
  <c r="Z40" i="12"/>
  <c r="Y40" i="12"/>
  <c r="X40" i="12"/>
  <c r="W40" i="12"/>
  <c r="V40" i="12"/>
  <c r="U40" i="12"/>
  <c r="T40" i="12"/>
  <c r="S40" i="12"/>
  <c r="R40" i="12"/>
  <c r="Q40" i="12"/>
  <c r="P40" i="12"/>
  <c r="O40" i="12"/>
  <c r="N40" i="12"/>
  <c r="M40" i="12"/>
  <c r="L40" i="12"/>
  <c r="K40" i="12"/>
  <c r="J40" i="12"/>
  <c r="I40" i="12"/>
  <c r="H40" i="12"/>
  <c r="G40" i="12"/>
  <c r="F40" i="12"/>
  <c r="E40" i="12"/>
  <c r="D40" i="12"/>
  <c r="C40" i="12"/>
  <c r="B40" i="12"/>
  <c r="Z39" i="12"/>
  <c r="Y39" i="12"/>
  <c r="X39" i="12"/>
  <c r="W39" i="12"/>
  <c r="V39" i="12"/>
  <c r="U39" i="12"/>
  <c r="T39" i="12"/>
  <c r="S39" i="12"/>
  <c r="R39" i="12"/>
  <c r="Q39" i="12"/>
  <c r="P39" i="12"/>
  <c r="O39" i="12"/>
  <c r="N39" i="12"/>
  <c r="M39" i="12"/>
  <c r="L39" i="12"/>
  <c r="K39" i="12"/>
  <c r="J39" i="12"/>
  <c r="I39" i="12"/>
  <c r="H39" i="12"/>
  <c r="G39" i="12"/>
  <c r="F39" i="12"/>
  <c r="E39" i="12"/>
  <c r="D39" i="12"/>
  <c r="C39" i="12"/>
  <c r="B39" i="12"/>
  <c r="Z38" i="12"/>
  <c r="Y38" i="12"/>
  <c r="X38" i="12"/>
  <c r="W38" i="12"/>
  <c r="V38" i="12"/>
  <c r="U38" i="12"/>
  <c r="T38" i="12"/>
  <c r="S38" i="12"/>
  <c r="R38" i="12"/>
  <c r="Q38" i="12"/>
  <c r="P38" i="12"/>
  <c r="O38" i="12"/>
  <c r="N38" i="12"/>
  <c r="M38" i="12"/>
  <c r="L38" i="12"/>
  <c r="K38" i="12"/>
  <c r="J38" i="12"/>
  <c r="I38" i="12"/>
  <c r="H38" i="12"/>
  <c r="G38" i="12"/>
  <c r="F38" i="12"/>
  <c r="E38" i="12"/>
  <c r="D38" i="12"/>
  <c r="C38" i="12"/>
  <c r="B38" i="12"/>
  <c r="Z37" i="12"/>
  <c r="Y37" i="12"/>
  <c r="X37" i="12"/>
  <c r="W37" i="12"/>
  <c r="V37" i="12"/>
  <c r="U37" i="12"/>
  <c r="T37" i="12"/>
  <c r="S37" i="12"/>
  <c r="R37" i="12"/>
  <c r="Q37" i="12"/>
  <c r="P37" i="12"/>
  <c r="O37" i="12"/>
  <c r="N37" i="12"/>
  <c r="M37" i="12"/>
  <c r="L37" i="12"/>
  <c r="K37" i="12"/>
  <c r="J37" i="12"/>
  <c r="I37" i="12"/>
  <c r="H37" i="12"/>
  <c r="G37" i="12"/>
  <c r="F37" i="12"/>
  <c r="E37" i="12"/>
  <c r="D37" i="12"/>
  <c r="C37" i="12"/>
  <c r="B37" i="12"/>
  <c r="Z36" i="12"/>
  <c r="Y36" i="12"/>
  <c r="X36" i="12"/>
  <c r="W36" i="12"/>
  <c r="V36" i="12"/>
  <c r="U36" i="12"/>
  <c r="T36" i="12"/>
  <c r="S36" i="12"/>
  <c r="R36" i="12"/>
  <c r="Q36" i="12"/>
  <c r="P36" i="12"/>
  <c r="O36" i="12"/>
  <c r="N36" i="12"/>
  <c r="M36" i="12"/>
  <c r="L36" i="12"/>
  <c r="K36" i="12"/>
  <c r="J36" i="12"/>
  <c r="I36" i="12"/>
  <c r="H36" i="12"/>
  <c r="G36" i="12"/>
  <c r="F36" i="12"/>
  <c r="E36" i="12"/>
  <c r="D36" i="12"/>
  <c r="C36" i="12"/>
  <c r="B36" i="12"/>
  <c r="Z35" i="12"/>
  <c r="Y35" i="12"/>
  <c r="X35" i="12"/>
  <c r="W35" i="12"/>
  <c r="V35" i="12"/>
  <c r="U35" i="12"/>
  <c r="T35" i="12"/>
  <c r="S35" i="12"/>
  <c r="R35" i="12"/>
  <c r="Q35" i="12"/>
  <c r="P35" i="12"/>
  <c r="O35" i="12"/>
  <c r="N35" i="12"/>
  <c r="M35" i="12"/>
  <c r="L35" i="12"/>
  <c r="K35" i="12"/>
  <c r="J35" i="12"/>
  <c r="I35" i="12"/>
  <c r="H35" i="12"/>
  <c r="G35" i="12"/>
  <c r="F35" i="12"/>
  <c r="E35" i="12"/>
  <c r="D35" i="12"/>
  <c r="C35" i="12"/>
  <c r="B35" i="12"/>
  <c r="Z34" i="12"/>
  <c r="Y34" i="12"/>
  <c r="X34" i="12"/>
  <c r="W34" i="12"/>
  <c r="V34" i="12"/>
  <c r="U34" i="12"/>
  <c r="T34" i="12"/>
  <c r="S34" i="12"/>
  <c r="R34" i="12"/>
  <c r="Q34" i="12"/>
  <c r="P34" i="12"/>
  <c r="O34" i="12"/>
  <c r="N34" i="12"/>
  <c r="M34" i="12"/>
  <c r="L34" i="12"/>
  <c r="K34" i="12"/>
  <c r="J34" i="12"/>
  <c r="I34" i="12"/>
  <c r="H34" i="12"/>
  <c r="G34" i="12"/>
  <c r="F34" i="12"/>
  <c r="E34" i="12"/>
  <c r="D34" i="12"/>
  <c r="C34" i="12"/>
  <c r="B34" i="12"/>
  <c r="Z33" i="12"/>
  <c r="Y33" i="12"/>
  <c r="X33" i="12"/>
  <c r="W33" i="12"/>
  <c r="V33" i="12"/>
  <c r="U33" i="12"/>
  <c r="T33" i="12"/>
  <c r="S33" i="12"/>
  <c r="R33" i="12"/>
  <c r="Q33" i="12"/>
  <c r="P33" i="12"/>
  <c r="O33" i="12"/>
  <c r="N33" i="12"/>
  <c r="M33" i="12"/>
  <c r="L33" i="12"/>
  <c r="K33" i="12"/>
  <c r="J33" i="12"/>
  <c r="I33" i="12"/>
  <c r="H33" i="12"/>
  <c r="G33" i="12"/>
  <c r="F33" i="12"/>
  <c r="E33" i="12"/>
  <c r="D33" i="12"/>
  <c r="C33" i="12"/>
  <c r="B33" i="12"/>
  <c r="Z32" i="12"/>
  <c r="Y32" i="12"/>
  <c r="X32" i="12"/>
  <c r="W32" i="12"/>
  <c r="V32" i="12"/>
  <c r="U32" i="12"/>
  <c r="T32" i="12"/>
  <c r="S32" i="12"/>
  <c r="R32" i="12"/>
  <c r="Q32" i="12"/>
  <c r="P32" i="12"/>
  <c r="O32" i="12"/>
  <c r="N32" i="12"/>
  <c r="M32" i="12"/>
  <c r="L32" i="12"/>
  <c r="K32" i="12"/>
  <c r="J32" i="12"/>
  <c r="I32" i="12"/>
  <c r="H32" i="12"/>
  <c r="G32" i="12"/>
  <c r="F32" i="12"/>
  <c r="E32" i="12"/>
  <c r="D32" i="12"/>
  <c r="C32" i="12"/>
  <c r="B32" i="12"/>
  <c r="Z31" i="12"/>
  <c r="Y31" i="12"/>
  <c r="X31" i="12"/>
  <c r="W31" i="12"/>
  <c r="V31" i="12"/>
  <c r="U31" i="12"/>
  <c r="T31" i="12"/>
  <c r="S31" i="12"/>
  <c r="R31" i="12"/>
  <c r="Q31" i="12"/>
  <c r="P31" i="12"/>
  <c r="O31" i="12"/>
  <c r="N31" i="12"/>
  <c r="M31" i="12"/>
  <c r="L31" i="12"/>
  <c r="K31" i="12"/>
  <c r="J31" i="12"/>
  <c r="I31" i="12"/>
  <c r="H31" i="12"/>
  <c r="G31" i="12"/>
  <c r="F31" i="12"/>
  <c r="E31" i="12"/>
  <c r="D31" i="12"/>
  <c r="C31" i="12"/>
  <c r="B31" i="12"/>
  <c r="Z30" i="12"/>
  <c r="Y30" i="12"/>
  <c r="X30" i="12"/>
  <c r="W30" i="12"/>
  <c r="V30" i="12"/>
  <c r="U30" i="12"/>
  <c r="T30" i="12"/>
  <c r="S30" i="12"/>
  <c r="R30" i="12"/>
  <c r="Q30" i="12"/>
  <c r="P30" i="12"/>
  <c r="O30" i="12"/>
  <c r="N30" i="12"/>
  <c r="M30" i="12"/>
  <c r="L30" i="12"/>
  <c r="K30" i="12"/>
  <c r="J30" i="12"/>
  <c r="I30" i="12"/>
  <c r="H30" i="12"/>
  <c r="G30" i="12"/>
  <c r="F30" i="12"/>
  <c r="E30" i="12"/>
  <c r="D30" i="12"/>
  <c r="C30" i="12"/>
  <c r="B30" i="12"/>
  <c r="Z29" i="12"/>
  <c r="Y29" i="12"/>
  <c r="X29" i="12"/>
  <c r="W29" i="12"/>
  <c r="V29" i="12"/>
  <c r="U29" i="12"/>
  <c r="T29" i="12"/>
  <c r="S29" i="12"/>
  <c r="R29" i="12"/>
  <c r="Q29" i="12"/>
  <c r="P29" i="12"/>
  <c r="O29" i="12"/>
  <c r="N29" i="12"/>
  <c r="M29" i="12"/>
  <c r="L29" i="12"/>
  <c r="K29" i="12"/>
  <c r="J29" i="12"/>
  <c r="I29" i="12"/>
  <c r="H29" i="12"/>
  <c r="G29" i="12"/>
  <c r="F29" i="12"/>
  <c r="E29" i="12"/>
  <c r="D29" i="12"/>
  <c r="C29" i="12"/>
  <c r="B29" i="12"/>
  <c r="Z28" i="12"/>
  <c r="Y28" i="12"/>
  <c r="X28" i="12"/>
  <c r="W28" i="12"/>
  <c r="V28" i="12"/>
  <c r="U28" i="12"/>
  <c r="T28" i="12"/>
  <c r="S28" i="12"/>
  <c r="R28" i="12"/>
  <c r="Q28" i="12"/>
  <c r="P28" i="12"/>
  <c r="O28" i="12"/>
  <c r="N28" i="12"/>
  <c r="M28" i="12"/>
  <c r="L28" i="12"/>
  <c r="K28" i="12"/>
  <c r="J28" i="12"/>
  <c r="I28" i="12"/>
  <c r="H28" i="12"/>
  <c r="G28" i="12"/>
  <c r="F28" i="12"/>
  <c r="E28" i="12"/>
  <c r="D28" i="12"/>
  <c r="C28" i="12"/>
  <c r="B28" i="12"/>
  <c r="Z27" i="12"/>
  <c r="Y27" i="12"/>
  <c r="X27" i="12"/>
  <c r="W27" i="12"/>
  <c r="V27" i="12"/>
  <c r="U27" i="12"/>
  <c r="T27" i="12"/>
  <c r="S27" i="12"/>
  <c r="R27" i="12"/>
  <c r="Q27" i="12"/>
  <c r="P27" i="12"/>
  <c r="O27" i="12"/>
  <c r="N27" i="12"/>
  <c r="M27" i="12"/>
  <c r="L27" i="12"/>
  <c r="K27" i="12"/>
  <c r="J27" i="12"/>
  <c r="I27" i="12"/>
  <c r="H27" i="12"/>
  <c r="G27" i="12"/>
  <c r="F27" i="12"/>
  <c r="E27" i="12"/>
  <c r="D27" i="12"/>
  <c r="C27" i="12"/>
  <c r="B27" i="12"/>
  <c r="E46" i="12" s="1"/>
  <c r="G4" i="9"/>
  <c r="H4" i="9"/>
  <c r="I4" i="9"/>
  <c r="G5" i="9"/>
  <c r="H5" i="9"/>
  <c r="I5" i="9"/>
  <c r="G6" i="9"/>
  <c r="H6" i="9"/>
  <c r="I6" i="9"/>
  <c r="G7" i="9"/>
  <c r="H7" i="9"/>
  <c r="I7" i="9"/>
  <c r="G8" i="9"/>
  <c r="H8" i="9"/>
  <c r="I8" i="9"/>
  <c r="G9" i="9"/>
  <c r="H9" i="9"/>
  <c r="I9" i="9"/>
  <c r="G10" i="9"/>
  <c r="H10" i="9"/>
  <c r="I10" i="9"/>
  <c r="G11" i="9"/>
  <c r="H11" i="9"/>
  <c r="I11" i="9"/>
  <c r="G12" i="9"/>
  <c r="H12" i="9"/>
  <c r="I12" i="9"/>
  <c r="G13" i="9"/>
  <c r="H13" i="9"/>
  <c r="I13" i="9"/>
  <c r="G14" i="9"/>
  <c r="H14" i="9"/>
  <c r="I14" i="9"/>
  <c r="G15" i="9"/>
  <c r="H15" i="9"/>
  <c r="I15" i="9"/>
  <c r="G16" i="9"/>
  <c r="H16" i="9"/>
  <c r="I16" i="9"/>
  <c r="G17" i="9"/>
  <c r="H17" i="9"/>
  <c r="I17" i="9"/>
  <c r="G18" i="9"/>
  <c r="H18" i="9"/>
  <c r="I18" i="9"/>
  <c r="G19" i="9"/>
  <c r="H19" i="9"/>
  <c r="I19" i="9"/>
  <c r="G20" i="9"/>
  <c r="H20" i="9"/>
  <c r="I20" i="9"/>
  <c r="G21" i="9"/>
  <c r="H21" i="9"/>
  <c r="I21" i="9"/>
  <c r="G22" i="9"/>
  <c r="H22" i="9"/>
  <c r="I22" i="9"/>
  <c r="G23" i="9"/>
  <c r="H23" i="9"/>
  <c r="I23" i="9"/>
  <c r="G24" i="9"/>
  <c r="H24" i="9"/>
  <c r="I24" i="9"/>
  <c r="G25" i="9"/>
  <c r="H25" i="9"/>
  <c r="I25" i="9"/>
  <c r="G26" i="9"/>
  <c r="H26" i="9"/>
  <c r="I26" i="9"/>
  <c r="G27" i="9"/>
  <c r="H27" i="9"/>
  <c r="I27" i="9"/>
  <c r="G28" i="9"/>
  <c r="H28" i="9"/>
  <c r="I28" i="9"/>
  <c r="G29" i="9"/>
  <c r="H29" i="9"/>
  <c r="I29" i="9"/>
  <c r="G30" i="9"/>
  <c r="H30" i="9"/>
  <c r="I30" i="9"/>
  <c r="G31" i="9"/>
  <c r="H31" i="9"/>
  <c r="I31" i="9"/>
  <c r="G32" i="9"/>
  <c r="H32" i="9"/>
  <c r="I32" i="9"/>
  <c r="G33" i="9"/>
  <c r="H33" i="9"/>
  <c r="I33" i="9"/>
  <c r="G34" i="9"/>
  <c r="H34" i="9"/>
  <c r="I34" i="9"/>
  <c r="G35" i="9"/>
  <c r="H35" i="9"/>
  <c r="I35" i="9"/>
  <c r="G36" i="9"/>
  <c r="H36" i="9"/>
  <c r="I36" i="9"/>
  <c r="G37" i="9"/>
  <c r="H37" i="9"/>
  <c r="I37" i="9"/>
  <c r="H3" i="9"/>
  <c r="I3" i="9"/>
  <c r="G3" i="9"/>
  <c r="B4" i="9"/>
  <c r="C4" i="9"/>
  <c r="D4" i="9"/>
  <c r="E4" i="9"/>
  <c r="F4" i="9"/>
  <c r="B5" i="9"/>
  <c r="C5" i="9"/>
  <c r="D5" i="9"/>
  <c r="E5" i="9"/>
  <c r="F5" i="9"/>
  <c r="B6" i="9"/>
  <c r="C6" i="9"/>
  <c r="D6" i="9"/>
  <c r="E6" i="9"/>
  <c r="F6" i="9"/>
  <c r="B7" i="9"/>
  <c r="C7" i="9"/>
  <c r="D7" i="9"/>
  <c r="E7" i="9"/>
  <c r="F7" i="9"/>
  <c r="B8" i="9"/>
  <c r="C8" i="9"/>
  <c r="D8" i="9"/>
  <c r="E8" i="9"/>
  <c r="F8" i="9"/>
  <c r="B9" i="9"/>
  <c r="C9" i="9"/>
  <c r="D9" i="9"/>
  <c r="E9" i="9"/>
  <c r="F9" i="9"/>
  <c r="B10" i="9"/>
  <c r="C10" i="9"/>
  <c r="D10" i="9"/>
  <c r="E10" i="9"/>
  <c r="F10" i="9"/>
  <c r="B11" i="9"/>
  <c r="C11" i="9"/>
  <c r="D11" i="9"/>
  <c r="E11" i="9"/>
  <c r="F11" i="9"/>
  <c r="B12" i="9"/>
  <c r="C12" i="9"/>
  <c r="D12" i="9"/>
  <c r="E12" i="9"/>
  <c r="F12" i="9"/>
  <c r="B13" i="9"/>
  <c r="C13" i="9"/>
  <c r="D13" i="9"/>
  <c r="E13" i="9"/>
  <c r="F13" i="9"/>
  <c r="B14" i="9"/>
  <c r="C14" i="9"/>
  <c r="D14" i="9"/>
  <c r="E14" i="9"/>
  <c r="F14" i="9"/>
  <c r="B15" i="9"/>
  <c r="C15" i="9"/>
  <c r="D15" i="9"/>
  <c r="E15" i="9"/>
  <c r="F15" i="9"/>
  <c r="B16" i="9"/>
  <c r="C16" i="9"/>
  <c r="D16" i="9"/>
  <c r="E16" i="9"/>
  <c r="F16" i="9"/>
  <c r="B17" i="9"/>
  <c r="C17" i="9"/>
  <c r="D17" i="9"/>
  <c r="E17" i="9"/>
  <c r="F17" i="9"/>
  <c r="B18" i="9"/>
  <c r="C18" i="9"/>
  <c r="D18" i="9"/>
  <c r="E18" i="9"/>
  <c r="F18" i="9"/>
  <c r="B19" i="9"/>
  <c r="C19" i="9"/>
  <c r="D19" i="9"/>
  <c r="E19" i="9"/>
  <c r="F19" i="9"/>
  <c r="B20" i="9"/>
  <c r="C20" i="9"/>
  <c r="D20" i="9"/>
  <c r="E20" i="9"/>
  <c r="F20" i="9"/>
  <c r="B21" i="9"/>
  <c r="C21" i="9"/>
  <c r="D21" i="9"/>
  <c r="E21" i="9"/>
  <c r="F21" i="9"/>
  <c r="B22" i="9"/>
  <c r="C22" i="9"/>
  <c r="D22" i="9"/>
  <c r="E22" i="9"/>
  <c r="F22" i="9"/>
  <c r="B23" i="9"/>
  <c r="C23" i="9"/>
  <c r="D23" i="9"/>
  <c r="E23" i="9"/>
  <c r="F23" i="9"/>
  <c r="B24" i="9"/>
  <c r="C24" i="9"/>
  <c r="D24" i="9"/>
  <c r="E24" i="9"/>
  <c r="F24" i="9"/>
  <c r="B25" i="9"/>
  <c r="C25" i="9"/>
  <c r="D25" i="9"/>
  <c r="E25" i="9"/>
  <c r="F25" i="9"/>
  <c r="B26" i="9"/>
  <c r="C26" i="9"/>
  <c r="D26" i="9"/>
  <c r="E26" i="9"/>
  <c r="F26" i="9"/>
  <c r="B27" i="9"/>
  <c r="C27" i="9"/>
  <c r="D27" i="9"/>
  <c r="E27" i="9"/>
  <c r="F27" i="9"/>
  <c r="B28" i="9"/>
  <c r="C28" i="9"/>
  <c r="D28" i="9"/>
  <c r="E28" i="9"/>
  <c r="F28" i="9"/>
  <c r="B29" i="9"/>
  <c r="C29" i="9"/>
  <c r="D29" i="9"/>
  <c r="E29" i="9"/>
  <c r="F29" i="9"/>
  <c r="B30" i="9"/>
  <c r="C30" i="9"/>
  <c r="D30" i="9"/>
  <c r="E30" i="9"/>
  <c r="F30" i="9"/>
  <c r="B31" i="9"/>
  <c r="C31" i="9"/>
  <c r="D31" i="9"/>
  <c r="E31" i="9"/>
  <c r="F31" i="9"/>
  <c r="B32" i="9"/>
  <c r="C32" i="9"/>
  <c r="D32" i="9"/>
  <c r="E32" i="9"/>
  <c r="F32" i="9"/>
  <c r="B33" i="9"/>
  <c r="C33" i="9"/>
  <c r="D33" i="9"/>
  <c r="E33" i="9"/>
  <c r="F33" i="9"/>
  <c r="B34" i="9"/>
  <c r="C34" i="9"/>
  <c r="D34" i="9"/>
  <c r="E34" i="9"/>
  <c r="F34" i="9"/>
  <c r="B35" i="9"/>
  <c r="C35" i="9"/>
  <c r="D35" i="9"/>
  <c r="E35" i="9"/>
  <c r="F35" i="9"/>
  <c r="B36" i="9"/>
  <c r="C36" i="9"/>
  <c r="D36" i="9"/>
  <c r="E36" i="9"/>
  <c r="F36" i="9"/>
  <c r="B37" i="9"/>
  <c r="C37" i="9"/>
  <c r="D37" i="9"/>
  <c r="E37" i="9"/>
  <c r="F37" i="9"/>
  <c r="C3" i="9"/>
  <c r="D3" i="9"/>
  <c r="E3" i="9"/>
  <c r="F3" i="9"/>
  <c r="B3" i="9"/>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 i="5"/>
  <c r="F3" i="5" s="1"/>
  <c r="F4" i="5" s="1"/>
  <c r="F5" i="5" s="1"/>
  <c r="F6" i="5" s="1"/>
  <c r="F7" i="5" s="1"/>
  <c r="F8" i="5" s="1"/>
  <c r="F9" i="5" s="1"/>
  <c r="F10" i="5" s="1"/>
  <c r="F11" i="5" s="1"/>
  <c r="F12" i="5" s="1"/>
  <c r="F13" i="5" s="1"/>
  <c r="F14" i="5" s="1"/>
  <c r="F15" i="5" s="1"/>
  <c r="F16" i="5" s="1"/>
  <c r="F17" i="5" s="1"/>
  <c r="F18" i="5" s="1"/>
  <c r="F19" i="5" s="1"/>
  <c r="F20" i="5" s="1"/>
  <c r="F21" i="5" s="1"/>
  <c r="F22" i="5" s="1"/>
  <c r="F23" i="5" s="1"/>
  <c r="F24" i="5" s="1"/>
  <c r="F25" i="5" s="1"/>
  <c r="F26" i="5" s="1"/>
  <c r="F27" i="5" s="1"/>
  <c r="F28" i="5" s="1"/>
  <c r="F29" i="5" s="1"/>
  <c r="F30" i="5" s="1"/>
  <c r="F31" i="5" s="1"/>
  <c r="F32" i="5" s="1"/>
  <c r="F33" i="5" s="1"/>
  <c r="G4" i="3"/>
  <c r="G5" i="3"/>
  <c r="G6" i="3"/>
  <c r="G7" i="3"/>
  <c r="G8" i="3"/>
  <c r="G9" i="3"/>
  <c r="G10" i="3"/>
  <c r="G11" i="3"/>
  <c r="G12" i="3"/>
  <c r="G13" i="3"/>
  <c r="G14" i="3"/>
  <c r="G15" i="3"/>
  <c r="G16" i="3"/>
  <c r="G17" i="3"/>
  <c r="G18" i="3"/>
  <c r="G19" i="3"/>
  <c r="G20" i="3"/>
  <c r="G21" i="3"/>
  <c r="G3" i="3"/>
  <c r="F4" i="3"/>
  <c r="F5" i="3"/>
  <c r="F6" i="3"/>
  <c r="F7" i="3"/>
  <c r="F8" i="3"/>
  <c r="F9" i="3"/>
  <c r="F10" i="3"/>
  <c r="F11" i="3"/>
  <c r="F12" i="3"/>
  <c r="F13" i="3"/>
  <c r="F14" i="3"/>
  <c r="F15" i="3"/>
  <c r="F16" i="3"/>
  <c r="F17" i="3"/>
  <c r="F18" i="3"/>
  <c r="F19" i="3"/>
  <c r="F20" i="3"/>
  <c r="F21" i="3"/>
  <c r="F3" i="3"/>
  <c r="E4" i="3"/>
  <c r="E5" i="3"/>
  <c r="E6" i="3"/>
  <c r="E7" i="3"/>
  <c r="E8" i="3"/>
  <c r="E9" i="3"/>
  <c r="E10" i="3"/>
  <c r="E11" i="3"/>
  <c r="E12" i="3"/>
  <c r="E13" i="3"/>
  <c r="E14" i="3"/>
  <c r="E15" i="3"/>
  <c r="E16" i="3"/>
  <c r="E17" i="3"/>
  <c r="E18" i="3"/>
  <c r="E19" i="3"/>
  <c r="E20" i="3"/>
  <c r="E21" i="3"/>
  <c r="E3" i="3"/>
  <c r="AG3" i="1"/>
  <c r="AH3" i="1"/>
  <c r="AI3" i="1"/>
  <c r="AJ3" i="1"/>
  <c r="AG4" i="1"/>
  <c r="AH4" i="1"/>
  <c r="AI4" i="1"/>
  <c r="AJ4" i="1"/>
  <c r="AG5" i="1"/>
  <c r="AH5" i="1"/>
  <c r="AI5" i="1"/>
  <c r="AJ5" i="1"/>
  <c r="AG6" i="1"/>
  <c r="AH6" i="1"/>
  <c r="AI6" i="1"/>
  <c r="AJ6" i="1"/>
  <c r="AG7" i="1"/>
  <c r="AH7" i="1"/>
  <c r="AI7" i="1"/>
  <c r="AJ7" i="1"/>
  <c r="AG8" i="1"/>
  <c r="AH8" i="1"/>
  <c r="AI8" i="1"/>
  <c r="AJ8" i="1"/>
  <c r="AG9" i="1"/>
  <c r="AH9" i="1"/>
  <c r="AI9" i="1"/>
  <c r="AJ9" i="1"/>
  <c r="AG10" i="1"/>
  <c r="AH10" i="1"/>
  <c r="AI10" i="1"/>
  <c r="AJ10" i="1"/>
  <c r="AG11" i="1"/>
  <c r="AH11" i="1"/>
  <c r="AI11" i="1"/>
  <c r="AJ11" i="1"/>
  <c r="AG12" i="1"/>
  <c r="AH12" i="1"/>
  <c r="AI12" i="1"/>
  <c r="AJ12" i="1"/>
  <c r="AG13" i="1"/>
  <c r="AH13" i="1"/>
  <c r="AI13" i="1"/>
  <c r="AJ13" i="1"/>
  <c r="AG14" i="1"/>
  <c r="AH14" i="1"/>
  <c r="AI14" i="1"/>
  <c r="AJ14" i="1"/>
  <c r="AG15" i="1"/>
  <c r="AH15" i="1"/>
  <c r="AI15" i="1"/>
  <c r="AJ15" i="1"/>
  <c r="AG16" i="1"/>
  <c r="AH16" i="1"/>
  <c r="AI16" i="1"/>
  <c r="AJ16" i="1"/>
  <c r="AG17" i="1"/>
  <c r="AH17" i="1"/>
  <c r="AI17" i="1"/>
  <c r="AJ17" i="1"/>
  <c r="AG18" i="1"/>
  <c r="AH18" i="1"/>
  <c r="AI18" i="1"/>
  <c r="AJ18" i="1"/>
  <c r="AG19" i="1"/>
  <c r="AH19" i="1"/>
  <c r="AI19" i="1"/>
  <c r="AJ19" i="1"/>
  <c r="AG20" i="1"/>
  <c r="AH20" i="1"/>
  <c r="AI20" i="1"/>
  <c r="AJ20" i="1"/>
  <c r="AG21" i="1"/>
  <c r="AH21" i="1"/>
  <c r="AI21" i="1"/>
  <c r="AJ21" i="1"/>
  <c r="AG22" i="1"/>
  <c r="AH22" i="1"/>
  <c r="AI22" i="1"/>
  <c r="AJ22" i="1"/>
  <c r="AG23" i="1"/>
  <c r="AH23" i="1"/>
  <c r="AI23" i="1"/>
  <c r="AJ23" i="1"/>
  <c r="AG24" i="1"/>
  <c r="AH24" i="1"/>
  <c r="AI24" i="1"/>
  <c r="AJ24" i="1"/>
  <c r="AG25" i="1"/>
  <c r="AH25" i="1"/>
  <c r="AI25" i="1"/>
  <c r="AJ25" i="1"/>
  <c r="AG26" i="1"/>
  <c r="AH26" i="1"/>
  <c r="AI26" i="1"/>
  <c r="AJ26" i="1"/>
  <c r="AG27" i="1"/>
  <c r="AH27" i="1"/>
  <c r="AI27" i="1"/>
  <c r="AJ27" i="1"/>
  <c r="AG28" i="1"/>
  <c r="AH28" i="1"/>
  <c r="AI28" i="1"/>
  <c r="AJ28" i="1"/>
  <c r="AG29" i="1"/>
  <c r="AH29" i="1"/>
  <c r="AI29" i="1"/>
  <c r="AJ29" i="1"/>
  <c r="AG30" i="1"/>
  <c r="AH30" i="1"/>
  <c r="AI30" i="1"/>
  <c r="AJ30" i="1"/>
  <c r="AG31" i="1"/>
  <c r="AH31" i="1"/>
  <c r="AI31" i="1"/>
  <c r="AJ31" i="1"/>
  <c r="AG32" i="1"/>
  <c r="AH32" i="1"/>
  <c r="AI32" i="1"/>
  <c r="AJ32" i="1"/>
  <c r="AG33" i="1"/>
  <c r="AH33" i="1"/>
  <c r="AI33" i="1"/>
  <c r="AJ33" i="1"/>
  <c r="AG34" i="1"/>
  <c r="AH34" i="1"/>
  <c r="AI34" i="1"/>
  <c r="AJ34" i="1"/>
  <c r="AG35" i="1"/>
  <c r="AH35" i="1"/>
  <c r="AI35" i="1"/>
  <c r="AJ35" i="1"/>
  <c r="AG36" i="1"/>
  <c r="AH36" i="1"/>
  <c r="AI36" i="1"/>
  <c r="AJ36" i="1"/>
  <c r="AG37" i="1"/>
  <c r="AH37" i="1"/>
  <c r="AI37" i="1"/>
  <c r="AJ37" i="1"/>
  <c r="AG38" i="1"/>
  <c r="AH38" i="1"/>
  <c r="AI38" i="1"/>
  <c r="AJ38" i="1"/>
  <c r="AG39" i="1"/>
  <c r="AH39" i="1"/>
  <c r="AI39" i="1"/>
  <c r="AJ39" i="1"/>
  <c r="AG40" i="1"/>
  <c r="AH40" i="1"/>
  <c r="AI40" i="1"/>
  <c r="AJ40" i="1"/>
  <c r="AG41" i="1"/>
  <c r="AH41" i="1"/>
  <c r="AI41" i="1"/>
  <c r="AJ41" i="1"/>
  <c r="AJ2" i="1"/>
  <c r="AI2" i="1"/>
  <c r="AI42" i="1" s="1"/>
  <c r="AH2" i="1"/>
  <c r="AH42" i="1" s="1"/>
  <c r="AG2" i="1"/>
  <c r="AG42" i="1" s="1"/>
  <c r="B60" i="12" l="1"/>
  <c r="B56" i="12"/>
  <c r="B52" i="12"/>
  <c r="B48" i="12"/>
  <c r="C61" i="12"/>
  <c r="E59" i="12"/>
  <c r="D58" i="12"/>
  <c r="C57" i="12"/>
  <c r="E55" i="12"/>
  <c r="D54" i="12"/>
  <c r="C53" i="12"/>
  <c r="E51" i="12"/>
  <c r="D50" i="12"/>
  <c r="C49" i="12"/>
  <c r="E47" i="12"/>
  <c r="D46" i="12"/>
  <c r="B59" i="12"/>
  <c r="B55" i="12"/>
  <c r="B51" i="12"/>
  <c r="B47" i="12"/>
  <c r="E60" i="12"/>
  <c r="D59" i="12"/>
  <c r="C58" i="12"/>
  <c r="E56" i="12"/>
  <c r="D55" i="12"/>
  <c r="C54" i="12"/>
  <c r="E52" i="12"/>
  <c r="D51" i="12"/>
  <c r="C50" i="12"/>
  <c r="E48" i="12"/>
  <c r="D47" i="12"/>
  <c r="C46" i="12"/>
  <c r="B46" i="12"/>
  <c r="B58" i="12"/>
  <c r="B54" i="12"/>
  <c r="B50" i="12"/>
  <c r="E61" i="12"/>
  <c r="D60" i="12"/>
  <c r="C59" i="12"/>
  <c r="E57" i="12"/>
  <c r="D56" i="12"/>
  <c r="C55" i="12"/>
  <c r="E53" i="12"/>
  <c r="D52" i="12"/>
  <c r="C51" i="12"/>
  <c r="E49" i="12"/>
  <c r="D48" i="12"/>
  <c r="C47" i="12"/>
  <c r="B61" i="12"/>
  <c r="B57" i="12"/>
  <c r="B53" i="12"/>
  <c r="B49" i="12"/>
  <c r="D61" i="12"/>
  <c r="C60" i="12"/>
  <c r="E58" i="12"/>
  <c r="D57" i="12"/>
  <c r="C56" i="12"/>
  <c r="E54" i="12"/>
  <c r="D53" i="12"/>
  <c r="C52" i="12"/>
  <c r="E50" i="12"/>
  <c r="D49" i="12"/>
  <c r="C48" i="12"/>
  <c r="L13" i="20"/>
  <c r="L14" i="20"/>
  <c r="L15" i="20"/>
  <c r="L12" i="20"/>
  <c r="L4" i="20"/>
  <c r="L5" i="20"/>
  <c r="L6" i="20"/>
  <c r="L3" i="20"/>
  <c r="G22" i="3"/>
  <c r="F22" i="3"/>
  <c r="E22" i="3"/>
  <c r="L7" i="20" l="1"/>
  <c r="D9" i="22"/>
  <c r="J16" i="20"/>
  <c r="K16" i="20"/>
  <c r="J7" i="20"/>
  <c r="K7" i="20"/>
  <c r="B9" i="22" l="1"/>
  <c r="C9" i="22"/>
  <c r="I16" i="20"/>
  <c r="L16" i="20" s="1"/>
  <c r="I7" i="20"/>
  <c r="E79" i="4" l="1"/>
  <c r="C13" i="5" l="1"/>
  <c r="C29" i="5"/>
  <c r="C33" i="5"/>
  <c r="E115" i="4"/>
  <c r="E116" i="4" s="1"/>
  <c r="C25" i="5" l="1"/>
  <c r="C9" i="5"/>
  <c r="G25" i="5"/>
  <c r="G9" i="5"/>
  <c r="C24" i="5"/>
  <c r="C8" i="5"/>
  <c r="G24" i="5"/>
  <c r="G8" i="5"/>
  <c r="C23" i="5"/>
  <c r="C7" i="5"/>
  <c r="G19" i="5"/>
  <c r="C3" i="5"/>
  <c r="D3" i="5" s="1"/>
  <c r="C18" i="5"/>
  <c r="G3" i="5"/>
  <c r="H3" i="5" s="1"/>
  <c r="G18" i="5"/>
  <c r="C21" i="5"/>
  <c r="C5" i="5"/>
  <c r="G21" i="5"/>
  <c r="G5" i="5"/>
  <c r="C20" i="5"/>
  <c r="C4" i="5"/>
  <c r="G20" i="5"/>
  <c r="G4" i="5"/>
  <c r="C19" i="5"/>
  <c r="G31" i="5"/>
  <c r="G15" i="5"/>
  <c r="C30" i="5"/>
  <c r="C14" i="5"/>
  <c r="G30" i="5"/>
  <c r="G14" i="5"/>
  <c r="C17" i="5"/>
  <c r="G33" i="5"/>
  <c r="G17" i="5"/>
  <c r="C32" i="5"/>
  <c r="C16" i="5"/>
  <c r="G32" i="5"/>
  <c r="G16" i="5"/>
  <c r="C31" i="5"/>
  <c r="C15" i="5"/>
  <c r="G27" i="5"/>
  <c r="G11" i="5"/>
  <c r="C26" i="5"/>
  <c r="C10" i="5"/>
  <c r="G26" i="5"/>
  <c r="G10" i="5"/>
  <c r="G29" i="5"/>
  <c r="G13" i="5"/>
  <c r="C28" i="5"/>
  <c r="C12" i="5"/>
  <c r="G28" i="5"/>
  <c r="G12" i="5"/>
  <c r="C27" i="5"/>
  <c r="C11" i="5"/>
  <c r="G23" i="5"/>
  <c r="G7" i="5"/>
  <c r="C22" i="5"/>
  <c r="C6" i="5"/>
  <c r="G22" i="5"/>
  <c r="G6" i="5"/>
  <c r="D4" i="5" l="1"/>
  <c r="D5" i="5" s="1"/>
  <c r="D6" i="5" s="1"/>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H4" i="5"/>
  <c r="H5" i="5" s="1"/>
  <c r="H6" i="5" s="1"/>
  <c r="H7" i="5" s="1"/>
  <c r="H8" i="5" s="1"/>
  <c r="H9" i="5" s="1"/>
  <c r="H10" i="5" s="1"/>
  <c r="H11" i="5" s="1"/>
  <c r="H12" i="5" s="1"/>
  <c r="H13" i="5" s="1"/>
  <c r="H14" i="5" s="1"/>
  <c r="H15" i="5" s="1"/>
  <c r="H16" i="5" s="1"/>
  <c r="H17" i="5" s="1"/>
  <c r="H18" i="5" s="1"/>
  <c r="H19" i="5" s="1"/>
  <c r="H20" i="5" s="1"/>
  <c r="H21" i="5" s="1"/>
  <c r="H22" i="5" s="1"/>
  <c r="H23" i="5" s="1"/>
  <c r="H24" i="5" s="1"/>
  <c r="H25" i="5" s="1"/>
  <c r="H26" i="5" s="1"/>
  <c r="H27" i="5" s="1"/>
  <c r="H28" i="5" s="1"/>
  <c r="H29" i="5" s="1"/>
  <c r="H30" i="5" s="1"/>
  <c r="H31" i="5" s="1"/>
  <c r="H32" i="5" s="1"/>
  <c r="H33" i="5" s="1"/>
</calcChain>
</file>

<file path=xl/sharedStrings.xml><?xml version="1.0" encoding="utf-8"?>
<sst xmlns="http://schemas.openxmlformats.org/spreadsheetml/2006/main" count="79872" uniqueCount="1701">
  <si>
    <t>EmpID</t>
  </si>
  <si>
    <t>Present</t>
  </si>
  <si>
    <t>Absent</t>
  </si>
  <si>
    <t>Half Day</t>
  </si>
  <si>
    <t>Late</t>
  </si>
  <si>
    <t>Anju</t>
  </si>
  <si>
    <t>Pooja</t>
  </si>
  <si>
    <t>P</t>
  </si>
  <si>
    <t>H</t>
  </si>
  <si>
    <t>A</t>
  </si>
  <si>
    <t>Sanju</t>
  </si>
  <si>
    <t>Manju</t>
  </si>
  <si>
    <t>Roji</t>
  </si>
  <si>
    <t>Romi</t>
  </si>
  <si>
    <t>Soni</t>
  </si>
  <si>
    <t>Raju</t>
  </si>
  <si>
    <t>LE</t>
  </si>
  <si>
    <t>Rohan</t>
  </si>
  <si>
    <t>Rima</t>
  </si>
  <si>
    <t>Rahim</t>
  </si>
  <si>
    <t>Suraj</t>
  </si>
  <si>
    <t>Rashi</t>
  </si>
  <si>
    <t>Ritu</t>
  </si>
  <si>
    <t>Ranjan</t>
  </si>
  <si>
    <t>Sohit</t>
  </si>
  <si>
    <t>Mohit</t>
  </si>
  <si>
    <t>Krishna</t>
  </si>
  <si>
    <t>Amit</t>
  </si>
  <si>
    <t>Amir</t>
  </si>
  <si>
    <t>Guddu</t>
  </si>
  <si>
    <t>Gitika</t>
  </si>
  <si>
    <t>Gaura</t>
  </si>
  <si>
    <t>Ranju</t>
  </si>
  <si>
    <t>Monika</t>
  </si>
  <si>
    <t>Sobha</t>
  </si>
  <si>
    <t>Deepak</t>
  </si>
  <si>
    <t>Ram</t>
  </si>
  <si>
    <t>Shyam</t>
  </si>
  <si>
    <t>Gita</t>
  </si>
  <si>
    <t>Mita</t>
  </si>
  <si>
    <t>Sita</t>
  </si>
  <si>
    <t>Rita</t>
  </si>
  <si>
    <t>Mona</t>
  </si>
  <si>
    <t>Sohan</t>
  </si>
  <si>
    <t>Diya</t>
  </si>
  <si>
    <t>Puran</t>
  </si>
  <si>
    <t>Rani</t>
  </si>
  <si>
    <t>Raja</t>
  </si>
  <si>
    <t>Emp Name</t>
  </si>
  <si>
    <t>#</t>
  </si>
  <si>
    <t>Call  ID</t>
  </si>
  <si>
    <t>Call Time</t>
  </si>
  <si>
    <t>Process Name</t>
  </si>
  <si>
    <t>Campaign Name</t>
  </si>
  <si>
    <t>Lead Id</t>
  </si>
  <si>
    <t>Phone</t>
  </si>
  <si>
    <t>Customer ID</t>
  </si>
  <si>
    <t>Call Type</t>
  </si>
  <si>
    <t>System Disposition</t>
  </si>
  <si>
    <t>Hangup Cause Code</t>
  </si>
  <si>
    <t>Customer Setup Time</t>
  </si>
  <si>
    <t>Customer Ringing Time</t>
  </si>
  <si>
    <t>IVR Time</t>
  </si>
  <si>
    <t>Customer Talk Time</t>
  </si>
  <si>
    <t>Customer Hold Time</t>
  </si>
  <si>
    <t>Actual Channel</t>
  </si>
  <si>
    <t>Num Attempts</t>
  </si>
  <si>
    <t>Association Type</t>
  </si>
  <si>
    <t>User ID</t>
  </si>
  <si>
    <t>User Name</t>
  </si>
  <si>
    <t>Disposition Code</t>
  </si>
  <si>
    <t>Disposition Class</t>
  </si>
  <si>
    <t>Transfer To</t>
  </si>
  <si>
    <t>User Setup time</t>
  </si>
  <si>
    <t>User Ringing Time</t>
  </si>
  <si>
    <t>User Talk Time</t>
  </si>
  <si>
    <t>Wrapup Time</t>
  </si>
  <si>
    <t>d955-559d19d9-vcall-135034</t>
  </si>
  <si>
    <t>North</t>
  </si>
  <si>
    <t>outbound.auto.dial</t>
  </si>
  <si>
    <t>CALL_NOT_PICKED</t>
  </si>
  <si>
    <t>DAHDI/9-1</t>
  </si>
  <si>
    <t>autodial.association</t>
  </si>
  <si>
    <t>FFCC0023</t>
  </si>
  <si>
    <t>Mohan</t>
  </si>
  <si>
    <t>WIP - Incomplete Info</t>
  </si>
  <si>
    <t>d955-559d19d9-vcall-135037</t>
  </si>
  <si>
    <t>south</t>
  </si>
  <si>
    <t>outbound.callback.dial</t>
  </si>
  <si>
    <t>CONNECTED</t>
  </si>
  <si>
    <t>DAHDI/17-1</t>
  </si>
  <si>
    <t>callback.association</t>
  </si>
  <si>
    <t>d955-559d19d9-vcall-135100</t>
  </si>
  <si>
    <t>East</t>
  </si>
  <si>
    <t>DAHDI/14-1</t>
  </si>
  <si>
    <t>OOS - Non Dealing Products</t>
  </si>
  <si>
    <t>d955-559d19d9-vcall-135147</t>
  </si>
  <si>
    <t>West</t>
  </si>
  <si>
    <t>DAHDI/1-1</t>
  </si>
  <si>
    <t>New</t>
  </si>
  <si>
    <t>d955-559d19d9-vcall-135288</t>
  </si>
  <si>
    <t>North-East</t>
  </si>
  <si>
    <t>DAHDI/31-1</t>
  </si>
  <si>
    <t>d955-559d19d9-vcall-135586</t>
  </si>
  <si>
    <t>South-East</t>
  </si>
  <si>
    <t>NO_ANSWER</t>
  </si>
  <si>
    <t>DAHDI/25-1</t>
  </si>
  <si>
    <t>d955-559d19d9-vcall-135995</t>
  </si>
  <si>
    <t>West-East</t>
  </si>
  <si>
    <t>outbound.manual.dial</t>
  </si>
  <si>
    <t>DAHDI/5-1</t>
  </si>
  <si>
    <t>manualdial.association</t>
  </si>
  <si>
    <t>d955-559d19d9-vcall-136062</t>
  </si>
  <si>
    <t>Center</t>
  </si>
  <si>
    <t>WIP - Incomplete Info_Callback</t>
  </si>
  <si>
    <t>schedule.callback</t>
  </si>
  <si>
    <t>d955-559d19d9-vcall-136094</t>
  </si>
  <si>
    <t>d955-559d19d9-vcall-136121</t>
  </si>
  <si>
    <t>DAHDI/13-1</t>
  </si>
  <si>
    <t>LOA - No Current Req</t>
  </si>
  <si>
    <t>d955-559d19d9-vcall-136230</t>
  </si>
  <si>
    <t>DAHDI/2-1</t>
  </si>
  <si>
    <t>OOS - Wrong number_Callback</t>
  </si>
  <si>
    <t>d955-559d19d9-vcall-136266</t>
  </si>
  <si>
    <t>DAHDI/10-1</t>
  </si>
  <si>
    <t>d955-559d19d9-vcall-136267</t>
  </si>
  <si>
    <t>DAHDI/11-1</t>
  </si>
  <si>
    <t>OOS - Trader_Callback</t>
  </si>
  <si>
    <t>d955-559d19d9-vcall-136296</t>
  </si>
  <si>
    <t>DAHDI/3-1</t>
  </si>
  <si>
    <t>d955-559d19d9-vcall-136322</t>
  </si>
  <si>
    <t>DAHDI/19-1</t>
  </si>
  <si>
    <t>d955-559d19d9-vcall-136346</t>
  </si>
  <si>
    <t>FAILED</t>
  </si>
  <si>
    <t>DAHDI/12-1</t>
  </si>
  <si>
    <t>wrap.timeout</t>
  </si>
  <si>
    <t>campaign.system.disposition</t>
  </si>
  <si>
    <t>d955-559d19d9-vcall-136358</t>
  </si>
  <si>
    <t>DAHDI/21-1</t>
  </si>
  <si>
    <t>d955-559d19d9-vcall-136363</t>
  </si>
  <si>
    <t>DAHDI/26-1</t>
  </si>
  <si>
    <t>OOS - Non Dealing Products_Callback</t>
  </si>
  <si>
    <t>d955-559d19d9-vcall-136367</t>
  </si>
  <si>
    <t>DAHDI/30-1</t>
  </si>
  <si>
    <t>FFCC0098</t>
  </si>
  <si>
    <t>Grima</t>
  </si>
  <si>
    <t>d955-559d19d9-vcall-136368</t>
  </si>
  <si>
    <t>Callback</t>
  </si>
  <si>
    <t>d955-559d19d9-vcall-136372</t>
  </si>
  <si>
    <t>DAHDI/4-1</t>
  </si>
  <si>
    <t>FFCC0096</t>
  </si>
  <si>
    <t>Abhinav Sharma</t>
  </si>
  <si>
    <t>d955-559d19d9-vcall-136405</t>
  </si>
  <si>
    <t>BUSY</t>
  </si>
  <si>
    <t>DAHDI/7-1</t>
  </si>
  <si>
    <t>FFCC0055</t>
  </si>
  <si>
    <t>Ravi</t>
  </si>
  <si>
    <t>Duplicate records</t>
  </si>
  <si>
    <t>d955-559d19d9-vcall-136414</t>
  </si>
  <si>
    <t>DAHDI/20-1</t>
  </si>
  <si>
    <t>d955-559d19d9-vcall-136418</t>
  </si>
  <si>
    <t>d955-559d19d9-vcall-136422</t>
  </si>
  <si>
    <t>FFCC0032</t>
  </si>
  <si>
    <t>Rajeshwer</t>
  </si>
  <si>
    <t>d955-559d19d9-vcall-136428</t>
  </si>
  <si>
    <t>d955-559d19d9-vcall-136456</t>
  </si>
  <si>
    <t>Rishav</t>
  </si>
  <si>
    <t>d955-559d19d9-vcall-136477</t>
  </si>
  <si>
    <t>DAHDI/22-1</t>
  </si>
  <si>
    <t>FFCC0078</t>
  </si>
  <si>
    <t>Viknesh</t>
  </si>
  <si>
    <t>d955-559d19d9-vcall-136498</t>
  </si>
  <si>
    <t>FFCC0097</t>
  </si>
  <si>
    <t>Sawan</t>
  </si>
  <si>
    <t>d955-559d19d9-vcall-136567</t>
  </si>
  <si>
    <t>d955-559d19d9-vcall-136619</t>
  </si>
  <si>
    <t>Gopi</t>
  </si>
  <si>
    <t>d955-559d19d9-vcall-136641</t>
  </si>
  <si>
    <t>FFCC0029</t>
  </si>
  <si>
    <t>Anil</t>
  </si>
  <si>
    <t>d955-559d19d9-vcall-136645</t>
  </si>
  <si>
    <t>FFCC0049</t>
  </si>
  <si>
    <t>d955-559d19d9-vcall-136686</t>
  </si>
  <si>
    <t>FFCC0020</t>
  </si>
  <si>
    <t>Kanchan</t>
  </si>
  <si>
    <t>d955-559d19d9-vcall-136715</t>
  </si>
  <si>
    <t>FFCC0027</t>
  </si>
  <si>
    <t>Kajal</t>
  </si>
  <si>
    <t>OOS - Incomplete Information - Closed_Callback</t>
  </si>
  <si>
    <t>d955-559d19d9-vcall-136732</t>
  </si>
  <si>
    <t>FFCC0081</t>
  </si>
  <si>
    <t>Kaveeta</t>
  </si>
  <si>
    <t>d955-559d19d9-vcall-136734</t>
  </si>
  <si>
    <t>d955-559d19d9-vcall-136735</t>
  </si>
  <si>
    <t>DAHDI/23-1</t>
  </si>
  <si>
    <t>d955-559d19d9-vcall-136736</t>
  </si>
  <si>
    <t>DAHDI/24-1</t>
  </si>
  <si>
    <t>FFCC0028</t>
  </si>
  <si>
    <t>Rajan</t>
  </si>
  <si>
    <t>d955-559d19d9-vcall-136745</t>
  </si>
  <si>
    <t>d955-559d19d9-vcall-136747</t>
  </si>
  <si>
    <t>d955-559d19d9-vcall-136749</t>
  </si>
  <si>
    <t>DAHDI/6-1</t>
  </si>
  <si>
    <t>OOS - Others_Callback</t>
  </si>
  <si>
    <t>d955-559d19d9-vcall-136754</t>
  </si>
  <si>
    <t>Gyan</t>
  </si>
  <si>
    <t>d955-559d19d9-vcall-136755</t>
  </si>
  <si>
    <t>FFCC0064</t>
  </si>
  <si>
    <t>Ghanshyam</t>
  </si>
  <si>
    <t>d955-559d19d9-vcall-136757</t>
  </si>
  <si>
    <t>d955-559d19d9-vcall-136760</t>
  </si>
  <si>
    <t>DAHDI/18-1</t>
  </si>
  <si>
    <t>FFCC0053</t>
  </si>
  <si>
    <t>Gauri</t>
  </si>
  <si>
    <t>d955-559d19d9-vcall-136798</t>
  </si>
  <si>
    <t>FFCC0091</t>
  </si>
  <si>
    <t>Mohini</t>
  </si>
  <si>
    <t>d955-559d19d9-vcall-136802</t>
  </si>
  <si>
    <t>d955-559d19d9-vcall-136805</t>
  </si>
  <si>
    <t>Sonia</t>
  </si>
  <si>
    <t>d955-559d19d9-vcall-136806</t>
  </si>
  <si>
    <t>d955-559d19d9-vcall-136819</t>
  </si>
  <si>
    <t>FFCC0017</t>
  </si>
  <si>
    <t>Anu</t>
  </si>
  <si>
    <t>d955-559d19d9-vcall-136820</t>
  </si>
  <si>
    <t>FFCC0012</t>
  </si>
  <si>
    <t>d955-559d19d9-vcall-136822</t>
  </si>
  <si>
    <t>FFCC0077</t>
  </si>
  <si>
    <t>Anjani</t>
  </si>
  <si>
    <t>d955-559d19d9-vcall-136823</t>
  </si>
  <si>
    <t>d955-559d19d9-vcall-136824</t>
  </si>
  <si>
    <t>d955-559d19d9-vcall-136835</t>
  </si>
  <si>
    <t>LOA - No Response from Client</t>
  </si>
  <si>
    <t>d955-559d19d9-vcall-136846</t>
  </si>
  <si>
    <t>Guru</t>
  </si>
  <si>
    <t>d955-559d19d9-vcall-136857</t>
  </si>
  <si>
    <t>d955-559d19d9-vcall-136862</t>
  </si>
  <si>
    <t>d955-559d19d9-vcall-136863</t>
  </si>
  <si>
    <t>d955-559d19d9-vcall-136868</t>
  </si>
  <si>
    <t>d955-559d19d9-vcall-136869</t>
  </si>
  <si>
    <t>d955-559d19d9-vcall-136870</t>
  </si>
  <si>
    <t>d955-559d19d9-vcall-136875</t>
  </si>
  <si>
    <t>d955-559d19d9-vcall-136876</t>
  </si>
  <si>
    <t>d955-559d19d9-vcall-136877</t>
  </si>
  <si>
    <t>d955-559d19d9-vcall-136883</t>
  </si>
  <si>
    <t>d955-559d19d9-vcall-136885</t>
  </si>
  <si>
    <t>d955-559d19d9-vcall-136889</t>
  </si>
  <si>
    <t>DAHDI/27-1</t>
  </si>
  <si>
    <t>d955-559d19d9-vcall-136893</t>
  </si>
  <si>
    <t>d955-559d19d9-vcall-136896</t>
  </si>
  <si>
    <t>d955-559d19d9-vcall-136898</t>
  </si>
  <si>
    <t>OOS - Wrong number</t>
  </si>
  <si>
    <t>d955-559d19d9-vcall-136902</t>
  </si>
  <si>
    <t>d955-559d19d9-vcall-136909</t>
  </si>
  <si>
    <t>d955-559d19d9-vcall-136912</t>
  </si>
  <si>
    <t>d955-559d19d9-vcall-136915</t>
  </si>
  <si>
    <t>d955-559d19d9-vcall-136917</t>
  </si>
  <si>
    <t>d955-559d19d9-vcall-136921</t>
  </si>
  <si>
    <t>DAHDI/29-1</t>
  </si>
  <si>
    <t>d955-559d19d9-vcall-136924</t>
  </si>
  <si>
    <t>d955-559d19d9-vcall-136930</t>
  </si>
  <si>
    <t>d955-559d19d9-vcall-136933</t>
  </si>
  <si>
    <t>d955-559d19d9-vcall-136935</t>
  </si>
  <si>
    <t>d955-559d19d9-vcall-136943</t>
  </si>
  <si>
    <t>d955-559d19d9-vcall-136951</t>
  </si>
  <si>
    <t>DAHDI/28-1</t>
  </si>
  <si>
    <t>d955-559d19d9-vcall-136960</t>
  </si>
  <si>
    <t>d955-559d19d9-vcall-136961</t>
  </si>
  <si>
    <t>d955-559d19d9-vcall-136963</t>
  </si>
  <si>
    <t>d955-559d19d9-vcall-136964</t>
  </si>
  <si>
    <t>d955-559d19d9-vcall-136969</t>
  </si>
  <si>
    <t>DAHDI/15-1</t>
  </si>
  <si>
    <t>d955-559d19d9-vcall-136971</t>
  </si>
  <si>
    <t>d955-559d19d9-vcall-136980</t>
  </si>
  <si>
    <t>d955-559d19d9-vcall-136987</t>
  </si>
  <si>
    <t>d955-559d19d9-vcall-136991</t>
  </si>
  <si>
    <t>d955-559d19d9-vcall-136992</t>
  </si>
  <si>
    <t>DAHDI/8-1</t>
  </si>
  <si>
    <t>d955-559d19d9-vcall-136997</t>
  </si>
  <si>
    <t>d955-559d19d9-vcall-137028</t>
  </si>
  <si>
    <t>d955-559d19d9-vcall-137040</t>
  </si>
  <si>
    <t>d955-559d19d9-vcall-137045</t>
  </si>
  <si>
    <t>d955-559d19d9-vcall-137046</t>
  </si>
  <si>
    <t>d955-559d19d9-vcall-137048</t>
  </si>
  <si>
    <t>d955-559d19d9-vcall-137049</t>
  </si>
  <si>
    <t>d955-559d19d9-vcall-137051</t>
  </si>
  <si>
    <t>d955-559d19d9-vcall-137052</t>
  </si>
  <si>
    <t>d955-559d19d9-vcall-137056</t>
  </si>
  <si>
    <t>d955-559d19d9-vcall-137057</t>
  </si>
  <si>
    <t>d955-559d19d9-vcall-137059</t>
  </si>
  <si>
    <t>d955-559d19d9-vcall-137060</t>
  </si>
  <si>
    <t>d955-559d19d9-vcall-137061</t>
  </si>
  <si>
    <t>d955-559d19d9-vcall-137062</t>
  </si>
  <si>
    <t>d955-559d19d9-vcall-137063</t>
  </si>
  <si>
    <t>d955-559d19d9-vcall-137066</t>
  </si>
  <si>
    <t>d955-559d19d9-vcall-137069</t>
  </si>
  <si>
    <t>d955-559d19d9-vcall-137071</t>
  </si>
  <si>
    <t>d955-559d19d9-vcall-137073</t>
  </si>
  <si>
    <t>LOA - Not Interested</t>
  </si>
  <si>
    <t>d955-559d19d9-vcall-137076</t>
  </si>
  <si>
    <t>d955-559d19d9-vcall-137077</t>
  </si>
  <si>
    <t>d955-559d19d9-vcall-137079</t>
  </si>
  <si>
    <t>d955-559d19d9-vcall-137080</t>
  </si>
  <si>
    <t>d955-559d19d9-vcall-137084</t>
  </si>
  <si>
    <t>d955-559d19d9-vcall-137096</t>
  </si>
  <si>
    <t>d955-559d19d9-vcall-137097</t>
  </si>
  <si>
    <t>d955-559d19d9-vcall-137100</t>
  </si>
  <si>
    <t>d955-559d19d9-vcall-137101</t>
  </si>
  <si>
    <t>d955-559d19d9-vcall-137116</t>
  </si>
  <si>
    <t>d955-559d19d9-vcall-137118</t>
  </si>
  <si>
    <t>d955-559d19d9-vcall-137123</t>
  </si>
  <si>
    <t>d955-559d19d9-vcall-137129</t>
  </si>
  <si>
    <t>d955-559d19d9-vcall-137136</t>
  </si>
  <si>
    <t>OOS - Not Registered State_Callback</t>
  </si>
  <si>
    <t>d955-559d19d9-vcall-137146</t>
  </si>
  <si>
    <t>d955-559d19d9-vcall-137148</t>
  </si>
  <si>
    <t>d955-559d19d9-vcall-137150</t>
  </si>
  <si>
    <t>d955-559d19d9-vcall-137153</t>
  </si>
  <si>
    <t>d955-559d19d9-vcall-137157</t>
  </si>
  <si>
    <t>d955-559d19d9-vcall-137172</t>
  </si>
  <si>
    <t>d955-559d19d9-vcall-137176</t>
  </si>
  <si>
    <t>d955-559d19d9-vcall-137188</t>
  </si>
  <si>
    <t>d955-559d19d9-vcall-137212</t>
  </si>
  <si>
    <t>d955-559d19d9-vcall-137213</t>
  </si>
  <si>
    <t>d955-559d19d9-vcall-137215</t>
  </si>
  <si>
    <t>d955-559d19d9-vcall-137222</t>
  </si>
  <si>
    <t>d955-559d19d9-vcall-137224</t>
  </si>
  <si>
    <t>d955-559d19d9-vcall-137228</t>
  </si>
  <si>
    <t>d955-559d19d9-vcall-137239</t>
  </si>
  <si>
    <t>d955-559d19d9-vcall-137240</t>
  </si>
  <si>
    <t>d955-559d19d9-vcall-137241</t>
  </si>
  <si>
    <t>d955-559d19d9-vcall-137248</t>
  </si>
  <si>
    <t>d955-559d19d9-vcall-137254</t>
  </si>
  <si>
    <t>d955-559d19d9-vcall-137261</t>
  </si>
  <si>
    <t>d955-559d19d9-vcall-137266</t>
  </si>
  <si>
    <t>d955-559d19d9-vcall-137269</t>
  </si>
  <si>
    <t>d955-559d19d9-vcall-137272</t>
  </si>
  <si>
    <t>d955-559d19d9-vcall-137282</t>
  </si>
  <si>
    <t>d955-559d19d9-vcall-137283</t>
  </si>
  <si>
    <t>d955-559d19d9-vcall-137297</t>
  </si>
  <si>
    <t>d955-559d19d9-vcall-137306</t>
  </si>
  <si>
    <t>d955-559d19d9-vcall-137307</t>
  </si>
  <si>
    <t>d955-559d19d9-vcall-137316</t>
  </si>
  <si>
    <t>d955-559d19d9-vcall-137317</t>
  </si>
  <si>
    <t>d955-559d19d9-vcall-137322</t>
  </si>
  <si>
    <t>d955-559d19d9-vcall-137324</t>
  </si>
  <si>
    <t>d955-559d19d9-vcall-137329</t>
  </si>
  <si>
    <t>d955-559d19d9-vcall-137330</t>
  </si>
  <si>
    <t>d955-559d19d9-vcall-137333</t>
  </si>
  <si>
    <t>d955-559d19d9-vcall-137340</t>
  </si>
  <si>
    <t>d955-559d19d9-vcall-137356</t>
  </si>
  <si>
    <t>d955-559d19d9-vcall-137417</t>
  </si>
  <si>
    <t>d955-559d19d9-vcall-137426</t>
  </si>
  <si>
    <t>d955-559d19d9-vcall-137430</t>
  </si>
  <si>
    <t>d955-559d19d9-vcall-137434</t>
  </si>
  <si>
    <t>d955-559d19d9-vcall-137436</t>
  </si>
  <si>
    <t>d955-559d19d9-vcall-137440</t>
  </si>
  <si>
    <t>d955-559d19d9-vcall-137446</t>
  </si>
  <si>
    <t>d955-559d19d9-vcall-137447</t>
  </si>
  <si>
    <t>d955-559d19d9-vcall-137452</t>
  </si>
  <si>
    <t>d955-559d19d9-vcall-137454</t>
  </si>
  <si>
    <t>d955-559d19d9-vcall-137456</t>
  </si>
  <si>
    <t>d955-559d19d9-vcall-137461</t>
  </si>
  <si>
    <t>d955-559d19d9-vcall-137462</t>
  </si>
  <si>
    <t>d955-559d19d9-vcall-137469</t>
  </si>
  <si>
    <t>d955-559d19d9-vcall-137475</t>
  </si>
  <si>
    <t>d955-559d19d9-vcall-137478</t>
  </si>
  <si>
    <t>d955-559d19d9-vcall-137483</t>
  </si>
  <si>
    <t>d955-559d19d9-vcall-137488</t>
  </si>
  <si>
    <t>d955-559d19d9-vcall-137492</t>
  </si>
  <si>
    <t>d955-559d19d9-vcall-137493</t>
  </si>
  <si>
    <t>d955-559d19d9-vcall-137498</t>
  </si>
  <si>
    <t>d955-559d19d9-vcall-137509</t>
  </si>
  <si>
    <t>d955-559d19d9-vcall-137513</t>
  </si>
  <si>
    <t>d955-559d19d9-vcall-137521</t>
  </si>
  <si>
    <t>d955-559d19d9-vcall-137522</t>
  </si>
  <si>
    <t>d955-559d19d9-vcall-137524</t>
  </si>
  <si>
    <t>d955-559d19d9-vcall-137527</t>
  </si>
  <si>
    <t>d955-559d19d9-vcall-137532</t>
  </si>
  <si>
    <t>d955-559d19d9-vcall-137553</t>
  </si>
  <si>
    <t>d955-559d19d9-vcall-137569</t>
  </si>
  <si>
    <t>WIP - RFQ SCM_Callback</t>
  </si>
  <si>
    <t>d955-559d19d9-vcall-137578</t>
  </si>
  <si>
    <t>d955-559d19d9-vcall-137587</t>
  </si>
  <si>
    <t>d955-559d19d9-vcall-137589</t>
  </si>
  <si>
    <t>d955-559d19d9-vcall-137597</t>
  </si>
  <si>
    <t>d955-559d19d9-vcall-137604</t>
  </si>
  <si>
    <t>d955-559d19d9-vcall-137609</t>
  </si>
  <si>
    <t>d955-559d19d9-vcall-137610</t>
  </si>
  <si>
    <t>d955-559d19d9-vcall-137614</t>
  </si>
  <si>
    <t>d955-559d19d9-vcall-137622</t>
  </si>
  <si>
    <t>d955-559d19d9-vcall-137624</t>
  </si>
  <si>
    <t>d955-559d19d9-vcall-137637</t>
  </si>
  <si>
    <t>d955-559d19d9-vcall-137640</t>
  </si>
  <si>
    <t>d955-559d19d9-vcall-137658</t>
  </si>
  <si>
    <t>d955-559d19d9-vcall-137668</t>
  </si>
  <si>
    <t>d955-559d19d9-vcall-137689</t>
  </si>
  <si>
    <t>d955-559d19d9-vcall-137693</t>
  </si>
  <si>
    <t>d955-559d19d9-vcall-137698</t>
  </si>
  <si>
    <t>d955-559d19d9-vcall-137700</t>
  </si>
  <si>
    <t>d955-559d19d9-vcall-137706</t>
  </si>
  <si>
    <t>d955-559d19d9-vcall-137709</t>
  </si>
  <si>
    <t>d955-559d19d9-vcall-137712</t>
  </si>
  <si>
    <t>d955-559d19d9-vcall-137729</t>
  </si>
  <si>
    <t>d955-559d19d9-vcall-137738</t>
  </si>
  <si>
    <t>d955-559d19d9-vcall-137745</t>
  </si>
  <si>
    <t>d955-559d19d9-vcall-137748</t>
  </si>
  <si>
    <t>d955-559d19d9-vcall-137757</t>
  </si>
  <si>
    <t>d955-559d19d9-vcall-137768</t>
  </si>
  <si>
    <t>d955-559d19d9-vcall-137779</t>
  </si>
  <si>
    <t>d955-559d19d9-vcall-137783</t>
  </si>
  <si>
    <t>d955-559d19d9-vcall-137786</t>
  </si>
  <si>
    <t>d955-559d19d9-vcall-137800</t>
  </si>
  <si>
    <t>d955-559d19d9-vcall-137808</t>
  </si>
  <si>
    <t>d955-559d19d9-vcall-137819</t>
  </si>
  <si>
    <t>d955-559d19d9-vcall-137821</t>
  </si>
  <si>
    <t>d955-559d19d9-vcall-137823</t>
  </si>
  <si>
    <t>d955-559d19d9-vcall-137838</t>
  </si>
  <si>
    <t>d955-559d19d9-vcall-137839</t>
  </si>
  <si>
    <t>d955-559d19d9-vcall-137882</t>
  </si>
  <si>
    <t>d955-559d19d9-vcall-137906</t>
  </si>
  <si>
    <t>d955-559d19d9-vcall-137911</t>
  </si>
  <si>
    <t>d955-559d19d9-vcall-137927</t>
  </si>
  <si>
    <t>d955-559d19d9-vcall-137929</t>
  </si>
  <si>
    <t>d955-559d19d9-vcall-137937</t>
  </si>
  <si>
    <t>d955-559d19d9-vcall-137968</t>
  </si>
  <si>
    <t>d955-559d19d9-vcall-137975</t>
  </si>
  <si>
    <t>d955-559d19d9-vcall-137995</t>
  </si>
  <si>
    <t>d955-559d19d9-vcall-137996</t>
  </si>
  <si>
    <t>d955-559d19d9-vcall-137997</t>
  </si>
  <si>
    <t>d955-559d19d9-vcall-138000</t>
  </si>
  <si>
    <t>d955-559d19d9-vcall-138028</t>
  </si>
  <si>
    <t>d955-559d19d9-vcall-138030</t>
  </si>
  <si>
    <t>d955-559d19d9-vcall-138063</t>
  </si>
  <si>
    <t>d955-559d19d9-vcall-138068</t>
  </si>
  <si>
    <t>d955-559d19d9-vcall-138161</t>
  </si>
  <si>
    <t>d955-559d19d9-vcall-138166</t>
  </si>
  <si>
    <t>d955-559d19d9-vcall-136355</t>
  </si>
  <si>
    <t>OOS - Incomplete Information - Closed</t>
  </si>
  <si>
    <t>d955-559d19d9-vcall-136370</t>
  </si>
  <si>
    <t>d955-559d19d9-vcall-138507</t>
  </si>
  <si>
    <t>WIP-No Current Requirement</t>
  </si>
  <si>
    <t>d955-559d19d9-vcall-138224</t>
  </si>
  <si>
    <t>d955-559d19d9-vcall-138307</t>
  </si>
  <si>
    <t>d955-559d19d9-vcall-138348</t>
  </si>
  <si>
    <t>OOS - Trader</t>
  </si>
  <si>
    <t>d955-559d19d9-vcall-138404</t>
  </si>
  <si>
    <t>d955-559d19d9-vcall-138443</t>
  </si>
  <si>
    <t>d955-559d19d9-vcall-138451</t>
  </si>
  <si>
    <t>d955-559d19d9-vcall-138463</t>
  </si>
  <si>
    <t>d955-559d19d9-vcall-138498</t>
  </si>
  <si>
    <t>d955-559d19d9-vcall-138555</t>
  </si>
  <si>
    <t>d955-559d19d9-vcall-138571</t>
  </si>
  <si>
    <t>d955-559d19d9-vcall-138584</t>
  </si>
  <si>
    <t>d955-559d19d9-vcall-138614</t>
  </si>
  <si>
    <t>d955-559d19d9-vcall-138633</t>
  </si>
  <si>
    <t>d955-559d19d9-vcall-138681</t>
  </si>
  <si>
    <t>d955-559d19d9-vcall-138708</t>
  </si>
  <si>
    <t>d955-559d19d9-vcall-138931</t>
  </si>
  <si>
    <t>d955-559d19d9-vcall-138967</t>
  </si>
  <si>
    <t>d955-559d19d9-vcall-139145</t>
  </si>
  <si>
    <t>d955-559d19d9-vcall-139215</t>
  </si>
  <si>
    <t>d955-559d19d9-vcall-139352</t>
  </si>
  <si>
    <t>d955-559d19d9-vcall-139363</t>
  </si>
  <si>
    <t>d955-559d19d9-vcall-139383</t>
  </si>
  <si>
    <t>d955-559d19d9-vcall-139511</t>
  </si>
  <si>
    <t>d955-559d19d9-vcall-139522</t>
  </si>
  <si>
    <t>d955-559d19d9-vcall-139555</t>
  </si>
  <si>
    <t>d955-559d19d9-vcall-139668</t>
  </si>
  <si>
    <t>WIP-No Current Requirement_Callback</t>
  </si>
  <si>
    <t>d955-559d19d9-vcall-139730</t>
  </si>
  <si>
    <t>d955-559d19d9-vcall-139763</t>
  </si>
  <si>
    <t>d955-559d19d9-vcall-139800</t>
  </si>
  <si>
    <t>d955-559d19d9-vcall-139822</t>
  </si>
  <si>
    <t>d955-559d19d9-vcall-139929</t>
  </si>
  <si>
    <t>d955-559d19d9-vcall-139984</t>
  </si>
  <si>
    <t>d955-559d19d9-vcall-140040</t>
  </si>
  <si>
    <t>d955-559d19d9-vcall-140052</t>
  </si>
  <si>
    <t>d955-559d19d9-vcall-140160</t>
  </si>
  <si>
    <t>d955-559d19d9-vcall-140196</t>
  </si>
  <si>
    <t>d955-559d19d9-vcall-140247</t>
  </si>
  <si>
    <t>d955-559d19d9-vcall-140270</t>
  </si>
  <si>
    <t>d955-559d19d9-vcall-140303</t>
  </si>
  <si>
    <t>OOS - Below MOQ</t>
  </si>
  <si>
    <t>d955-559d19d9-vcall-140304</t>
  </si>
  <si>
    <t>d955-559d19d9-vcall-140316</t>
  </si>
  <si>
    <t>d955-559d19d9-vcall-140339</t>
  </si>
  <si>
    <t>d955-559d19d9-vcall-140354</t>
  </si>
  <si>
    <t>d955-559d19d9-vcall-140374</t>
  </si>
  <si>
    <t>d955-559d19d9-vcall-134744</t>
  </si>
  <si>
    <t>d955-559d19d9-vcall-140533</t>
  </si>
  <si>
    <t>d955-559d19d9-vcall-140550</t>
  </si>
  <si>
    <t>d955-559d19d9-vcall-140566</t>
  </si>
  <si>
    <t>d955-559d19d9-vcall-140570</t>
  </si>
  <si>
    <t>d955-559d19d9-vcall-134733</t>
  </si>
  <si>
    <t>ATTEMPT_FAILED</t>
  </si>
  <si>
    <t>d955-559d19d9-vcall-134734</t>
  </si>
  <si>
    <t>null</t>
  </si>
  <si>
    <t>d955-559d19d9-vcall-134785</t>
  </si>
  <si>
    <t>d955-559d19d9-vcall-134796</t>
  </si>
  <si>
    <t>d955-559d19d9-vcall-134804</t>
  </si>
  <si>
    <t>d955-559d19d9-vcall-134878</t>
  </si>
  <si>
    <t>d955-559d19d9-vcall-134887</t>
  </si>
  <si>
    <t>d955-559d19d9-vcall-134897</t>
  </si>
  <si>
    <t>d955-559d19d9-vcall-134910</t>
  </si>
  <si>
    <t>d955-559d19d9-vcall-135090</t>
  </si>
  <si>
    <t>d955-559d19d9-vcall-135098</t>
  </si>
  <si>
    <t>d955-559d19d9-vcall-135111</t>
  </si>
  <si>
    <t>d955-559d19d9-vcall-135267</t>
  </si>
  <si>
    <t>d955-559d19d9-vcall-135317</t>
  </si>
  <si>
    <t>d955-559d19d9-vcall-135383</t>
  </si>
  <si>
    <t>Not Started_Callback</t>
  </si>
  <si>
    <t>d955-559d19d9-vcall-135428</t>
  </si>
  <si>
    <t>d955-559d19d9-vcall-135441</t>
  </si>
  <si>
    <t>d955-559d19d9-vcall-135445</t>
  </si>
  <si>
    <t>d955-559d19d9-vcall-135468</t>
  </si>
  <si>
    <t>d955-559d19d9-vcall-135488</t>
  </si>
  <si>
    <t>d955-559d19d9-vcall-135501</t>
  </si>
  <si>
    <t>d955-559d19d9-vcall-135525</t>
  </si>
  <si>
    <t>d955-559d19d9-vcall-135577</t>
  </si>
  <si>
    <t>d955-559d19d9-vcall-135588</t>
  </si>
  <si>
    <t>d955-559d19d9-vcall-135625</t>
  </si>
  <si>
    <t>d955-559d19d9-vcall-135771</t>
  </si>
  <si>
    <t>d955-559d19d9-vcall-135803</t>
  </si>
  <si>
    <t>d955-559d19d9-vcall-135843</t>
  </si>
  <si>
    <t>d955-559d19d9-vcall-135850</t>
  </si>
  <si>
    <t>Not Started</t>
  </si>
  <si>
    <t>d955-559d19d9-vcall-135919</t>
  </si>
  <si>
    <t>d955-559d19d9-vcall-135980</t>
  </si>
  <si>
    <t>d955-559d19d9-vcall-136042</t>
  </si>
  <si>
    <t>d955-559d19d9-vcall-136043</t>
  </si>
  <si>
    <t>d955-559d19d9-vcall-136064</t>
  </si>
  <si>
    <t>d955-559d19d9-vcall-136239</t>
  </si>
  <si>
    <t>d955-559d19d9-vcall-136404</t>
  </si>
  <si>
    <t>d955-559d19d9-vcall-136438</t>
  </si>
  <si>
    <t>d955-559d19d9-vcall-136459</t>
  </si>
  <si>
    <t>d955-559d19d9-vcall-136462</t>
  </si>
  <si>
    <t>d955-559d19d9-vcall-136468</t>
  </si>
  <si>
    <t>d955-559d19d9-vcall-136476</t>
  </si>
  <si>
    <t>d955-559d19d9-vcall-136513</t>
  </si>
  <si>
    <t>d955-559d19d9-vcall-136550</t>
  </si>
  <si>
    <t>d955-559d19d9-vcall-136611</t>
  </si>
  <si>
    <t>d955-559d19d9-vcall-136650</t>
  </si>
  <si>
    <t>d955-559d19d9-vcall-136663</t>
  </si>
  <si>
    <t>d955-559d19d9-vcall-136693</t>
  </si>
  <si>
    <t>d955-559d19d9-vcall-136714</t>
  </si>
  <si>
    <t>d955-559d19d9-vcall-136725</t>
  </si>
  <si>
    <t>d955-559d19d9-vcall-136730</t>
  </si>
  <si>
    <t>d955-559d19d9-vcall-136733</t>
  </si>
  <si>
    <t>d955-559d19d9-vcall-136792</t>
  </si>
  <si>
    <t>d955-559d19d9-vcall-136807</t>
  </si>
  <si>
    <t>d955-559d19d9-vcall-136832</t>
  </si>
  <si>
    <t>d955-559d19d9-vcall-136834</t>
  </si>
  <si>
    <t>d955-559d19d9-vcall-136854</t>
  </si>
  <si>
    <t>WIP - RFQ Client</t>
  </si>
  <si>
    <t>d955-559d19d9-vcall-136871</t>
  </si>
  <si>
    <t>d955-559d19d9-vcall-136887</t>
  </si>
  <si>
    <t>d955-559d19d9-vcall-136905</t>
  </si>
  <si>
    <t>d955-559d19d9-vcall-136907</t>
  </si>
  <si>
    <t>d955-559d19d9-vcall-136922</t>
  </si>
  <si>
    <t>d955-559d19d9-vcall-136929</t>
  </si>
  <si>
    <t>d955-559d19d9-vcall-136934</t>
  </si>
  <si>
    <t>d955-559d19d9-vcall-136937</t>
  </si>
  <si>
    <t>d955-559d19d9-vcall-136940</t>
  </si>
  <si>
    <t>d955-559d19d9-vcall-136945</t>
  </si>
  <si>
    <t>d955-559d19d9-vcall-136946</t>
  </si>
  <si>
    <t>d955-559d19d9-vcall-136947</t>
  </si>
  <si>
    <t>d955-559d19d9-vcall-136959</t>
  </si>
  <si>
    <t>d955-559d19d9-vcall-136965</t>
  </si>
  <si>
    <t>d955-559d19d9-vcall-136966</t>
  </si>
  <si>
    <t>d955-559d19d9-vcall-136979</t>
  </si>
  <si>
    <t>d955-559d19d9-vcall-136981</t>
  </si>
  <si>
    <t>d955-559d19d9-vcall-136985</t>
  </si>
  <si>
    <t>d955-559d19d9-vcall-136986</t>
  </si>
  <si>
    <t>d955-559d19d9-vcall-136989</t>
  </si>
  <si>
    <t>d955-559d19d9-vcall-136993</t>
  </si>
  <si>
    <t>d955-559d19d9-vcall-136994</t>
  </si>
  <si>
    <t>d955-559d19d9-vcall-137018</t>
  </si>
  <si>
    <t>d955-559d19d9-vcall-137043</t>
  </si>
  <si>
    <t>d955-559d19d9-vcall-137050</t>
  </si>
  <si>
    <t>d955-559d19d9-vcall-137054</t>
  </si>
  <si>
    <t>d955-559d19d9-vcall-137058</t>
  </si>
  <si>
    <t>d955-559d19d9-vcall-137065</t>
  </si>
  <si>
    <t>d955-559d19d9-vcall-137074</t>
  </si>
  <si>
    <t>d955-559d19d9-vcall-137082</t>
  </si>
  <si>
    <t>d955-559d19d9-vcall-137083</t>
  </si>
  <si>
    <t>d955-559d19d9-vcall-137115</t>
  </si>
  <si>
    <t>d955-559d19d9-vcall-137133</t>
  </si>
  <si>
    <t>d955-559d19d9-vcall-137159</t>
  </si>
  <si>
    <t>d955-559d19d9-vcall-137218</t>
  </si>
  <si>
    <t>d955-559d19d9-vcall-137233</t>
  </si>
  <si>
    <t>d955-559d19d9-vcall-137262</t>
  </si>
  <si>
    <t>d955-559d19d9-vcall-137267</t>
  </si>
  <si>
    <t>d955-559d19d9-vcall-137271</t>
  </si>
  <si>
    <t>d955-559d19d9-vcall-137273</t>
  </si>
  <si>
    <t>d955-559d19d9-vcall-137295</t>
  </si>
  <si>
    <t>d955-559d19d9-vcall-137302</t>
  </si>
  <si>
    <t>d955-559d19d9-vcall-137326</t>
  </si>
  <si>
    <t>d955-559d19d9-vcall-137339</t>
  </si>
  <si>
    <t>d955-559d19d9-vcall-137361</t>
  </si>
  <si>
    <t>d955-559d19d9-vcall-137368</t>
  </si>
  <si>
    <t>LOA - Not Interested_Callback</t>
  </si>
  <si>
    <t>d955-559d19d9-vcall-137388</t>
  </si>
  <si>
    <t>d955-559d19d9-vcall-137389</t>
  </si>
  <si>
    <t>d955-559d19d9-vcall-137390</t>
  </si>
  <si>
    <t>d955-559d19d9-vcall-137391</t>
  </si>
  <si>
    <t>d955-559d19d9-vcall-137395</t>
  </si>
  <si>
    <t>d955-559d19d9-vcall-137396</t>
  </si>
  <si>
    <t>d955-559d19d9-vcall-137397</t>
  </si>
  <si>
    <t>d955-559d19d9-vcall-137398</t>
  </si>
  <si>
    <t>d955-559d19d9-vcall-137427</t>
  </si>
  <si>
    <t>d955-559d19d9-vcall-137517</t>
  </si>
  <si>
    <t>d955-559d19d9-vcall-137523</t>
  </si>
  <si>
    <t>d955-559d19d9-vcall-137540</t>
  </si>
  <si>
    <t>d955-559d19d9-vcall-137601</t>
  </si>
  <si>
    <t>d955-559d19d9-vcall-137630</t>
  </si>
  <si>
    <t>d955-559d19d9-vcall-137651</t>
  </si>
  <si>
    <t>d955-559d19d9-vcall-137683</t>
  </si>
  <si>
    <t>d955-559d19d9-vcall-137694</t>
  </si>
  <si>
    <t>d955-559d19d9-vcall-137825</t>
  </si>
  <si>
    <t>d955-559d19d9-vcall-137853</t>
  </si>
  <si>
    <t>d955-559d19d9-vcall-137987</t>
  </si>
  <si>
    <t>d955-559d19d9-vcall-138024</t>
  </si>
  <si>
    <t>d955-559d19d9-vcall-138073</t>
  </si>
  <si>
    <t>d955-559d19d9-vcall-138094</t>
  </si>
  <si>
    <t>d955-559d19d9-vcall-138136</t>
  </si>
  <si>
    <t>d955-559d19d9-vcall-138137</t>
  </si>
  <si>
    <t>d955-559d19d9-vcall-138160</t>
  </si>
  <si>
    <t>d955-559d19d9-vcall-138167</t>
  </si>
  <si>
    <t>d955-559d19d9-vcall-138357</t>
  </si>
  <si>
    <t>d955-559d19d9-vcall-138863</t>
  </si>
  <si>
    <t>d955-559d19d9-vcall-138998</t>
  </si>
  <si>
    <t>d955-559d19d9-vcall-139231</t>
  </si>
  <si>
    <t>d955-559d19d9-vcall-139499</t>
  </si>
  <si>
    <t>d955-559d19d9-vcall-139638</t>
  </si>
  <si>
    <t>d955-559d19d9-vcall-139879</t>
  </si>
  <si>
    <t>d955-559d19d9-vcall-140155</t>
  </si>
  <si>
    <t>d955-559d19d9-vcall-140277</t>
  </si>
  <si>
    <t>d955-559d19d9-vcall-140318</t>
  </si>
  <si>
    <t>d955-559d19d9-vcall-140405</t>
  </si>
  <si>
    <t>d955-559d19d9-vcall-140487</t>
  </si>
  <si>
    <t>d955-559d19d9-vcall-140506</t>
  </si>
  <si>
    <t>d955-559d19d9-vcall-140623</t>
  </si>
  <si>
    <t>d955-559d19d9-vcall-140700</t>
  </si>
  <si>
    <t>d955-559d19d9-vcall-140734</t>
  </si>
  <si>
    <t>d955-559d19d9-vcall-140801</t>
  </si>
  <si>
    <t>d955-559d19d9-vcall-140852</t>
  </si>
  <si>
    <t>d955-559d19d9-vcall-141009</t>
  </si>
  <si>
    <t>d955-559d19d9-vcall-141060</t>
  </si>
  <si>
    <t>d955-559d19d9-vcall-134735</t>
  </si>
  <si>
    <t>OOS - Others</t>
  </si>
  <si>
    <t>d955-559d19d9-vcall-136256</t>
  </si>
  <si>
    <t>d955-559d19d9-vcall-137650</t>
  </si>
  <si>
    <t>d955-559d19d9-vcall-137654</t>
  </si>
  <si>
    <t>d955-559d19d9-vcall-137664</t>
  </si>
  <si>
    <t>d955-559d19d9-vcall-137677</t>
  </si>
  <si>
    <t>d955-559d19d9-vcall-137697</t>
  </si>
  <si>
    <t>d955-559d19d9-vcall-137699</t>
  </si>
  <si>
    <t>d955-559d19d9-vcall-137744</t>
  </si>
  <si>
    <t>d955-559d19d9-vcall-137763</t>
  </si>
  <si>
    <t>d955-559d19d9-vcall-137773</t>
  </si>
  <si>
    <t>d955-559d19d9-vcall-138177</t>
  </si>
  <si>
    <t>d955-559d19d9-vcall-138181</t>
  </si>
  <si>
    <t>d955-559d19d9-vcall-138220</t>
  </si>
  <si>
    <t>d955-559d19d9-vcall-138270</t>
  </si>
  <si>
    <t>d955-559d19d9-vcall-138362</t>
  </si>
  <si>
    <t>d955-559d19d9-vcall-138427</t>
  </si>
  <si>
    <t>d955-559d19d9-vcall-138441</t>
  </si>
  <si>
    <t>d955-559d19d9-vcall-138491</t>
  </si>
  <si>
    <t>d955-559d19d9-vcall-138517</t>
  </si>
  <si>
    <t>d955-559d19d9-vcall-138541</t>
  </si>
  <si>
    <t>d955-559d19d9-vcall-138542</t>
  </si>
  <si>
    <t>d955-559d19d9-vcall-138556</t>
  </si>
  <si>
    <t>d955-559d19d9-vcall-138581</t>
  </si>
  <si>
    <t>d955-559d19d9-vcall-138600</t>
  </si>
  <si>
    <t>d955-559d19d9-vcall-138609</t>
  </si>
  <si>
    <t>d955-559d19d9-vcall-138626</t>
  </si>
  <si>
    <t>d955-559d19d9-vcall-138647</t>
  </si>
  <si>
    <t>d955-559d19d9-vcall-138653</t>
  </si>
  <si>
    <t>d955-559d19d9-vcall-138672</t>
  </si>
  <si>
    <t>d955-559d19d9-vcall-138682</t>
  </si>
  <si>
    <t>d955-559d19d9-vcall-138688</t>
  </si>
  <si>
    <t>d955-559d19d9-vcall-138705</t>
  </si>
  <si>
    <t>d955-559d19d9-vcall-138713</t>
  </si>
  <si>
    <t>d955-559d19d9-vcall-138781</t>
  </si>
  <si>
    <t>d955-559d19d9-vcall-138824</t>
  </si>
  <si>
    <t>d955-559d19d9-vcall-138984</t>
  </si>
  <si>
    <t>d955-559d19d9-vcall-139040</t>
  </si>
  <si>
    <t>d955-559d19d9-vcall-139053</t>
  </si>
  <si>
    <t>d955-559d19d9-vcall-139054</t>
  </si>
  <si>
    <t>New_Callback</t>
  </si>
  <si>
    <t>d955-559d19d9-vcall-139178</t>
  </si>
  <si>
    <t>d955-559d19d9-vcall-139199</t>
  </si>
  <si>
    <t>d955-559d19d9-vcall-139209</t>
  </si>
  <si>
    <t>d955-559d19d9-vcall-139223</t>
  </si>
  <si>
    <t>d955-559d19d9-vcall-139253</t>
  </si>
  <si>
    <t>d955-559d19d9-vcall-139256</t>
  </si>
  <si>
    <t>d955-559d19d9-vcall-139261</t>
  </si>
  <si>
    <t>d955-559d19d9-vcall-139263</t>
  </si>
  <si>
    <t>d955-559d19d9-vcall-139265</t>
  </si>
  <si>
    <t>d955-559d19d9-vcall-139290</t>
  </si>
  <si>
    <t>d955-559d19d9-vcall-139291</t>
  </si>
  <si>
    <t>d955-559d19d9-vcall-139330</t>
  </si>
  <si>
    <t>d955-559d19d9-vcall-139354</t>
  </si>
  <si>
    <t>d955-559d19d9-vcall-139358</t>
  </si>
  <si>
    <t>d955-559d19d9-vcall-139375</t>
  </si>
  <si>
    <t>d955-559d19d9-vcall-139377</t>
  </si>
  <si>
    <t>d955-559d19d9-vcall-139401</t>
  </si>
  <si>
    <t>d955-559d19d9-vcall-139406</t>
  </si>
  <si>
    <t>d955-559d19d9-vcall-139416</t>
  </si>
  <si>
    <t>d955-559d19d9-vcall-139429</t>
  </si>
  <si>
    <t>d955-559d19d9-vcall-139484</t>
  </si>
  <si>
    <t>d955-559d19d9-vcall-139535</t>
  </si>
  <si>
    <t>d955-559d19d9-vcall-139556</t>
  </si>
  <si>
    <t>d955-559d19d9-vcall-139557</t>
  </si>
  <si>
    <t>d955-559d19d9-vcall-139562</t>
  </si>
  <si>
    <t>d955-559d19d9-vcall-139586</t>
  </si>
  <si>
    <t>d955-559d19d9-vcall-139615</t>
  </si>
  <si>
    <t>d955-559d19d9-vcall-139645</t>
  </si>
  <si>
    <t>d955-559d19d9-vcall-139647</t>
  </si>
  <si>
    <t>d955-559d19d9-vcall-139656</t>
  </si>
  <si>
    <t>d955-559d19d9-vcall-139661</t>
  </si>
  <si>
    <t>d955-559d19d9-vcall-139674</t>
  </si>
  <si>
    <t>d955-559d19d9-vcall-139675</t>
  </si>
  <si>
    <t>d955-559d19d9-vcall-139713</t>
  </si>
  <si>
    <t>d955-559d19d9-vcall-139716</t>
  </si>
  <si>
    <t>d955-559d19d9-vcall-139722</t>
  </si>
  <si>
    <t>d955-559d19d9-vcall-139735</t>
  </si>
  <si>
    <t>d955-559d19d9-vcall-139741</t>
  </si>
  <si>
    <t>d955-559d19d9-vcall-139747</t>
  </si>
  <si>
    <t>d955-559d19d9-vcall-139761</t>
  </si>
  <si>
    <t>d955-559d19d9-vcall-139768</t>
  </si>
  <si>
    <t>d955-559d19d9-vcall-139774</t>
  </si>
  <si>
    <t>d955-559d19d9-vcall-139780</t>
  </si>
  <si>
    <t>WIP - RFQ SCM</t>
  </si>
  <si>
    <t>d955-559d19d9-vcall-139792</t>
  </si>
  <si>
    <t>d955-559d19d9-vcall-139794</t>
  </si>
  <si>
    <t>d955-559d19d9-vcall-139803</t>
  </si>
  <si>
    <t>d955-559d19d9-vcall-139807</t>
  </si>
  <si>
    <t>d955-559d19d9-vcall-139811</t>
  </si>
  <si>
    <t>d955-559d19d9-vcall-139823</t>
  </si>
  <si>
    <t>d955-559d19d9-vcall-139831</t>
  </si>
  <si>
    <t>d955-559d19d9-vcall-139833</t>
  </si>
  <si>
    <t>d955-559d19d9-vcall-139851</t>
  </si>
  <si>
    <t>d955-559d19d9-vcall-139854</t>
  </si>
  <si>
    <t>d955-559d19d9-vcall-139863</t>
  </si>
  <si>
    <t>d955-559d19d9-vcall-139870</t>
  </si>
  <si>
    <t>d955-559d19d9-vcall-139878</t>
  </si>
  <si>
    <t>d955-559d19d9-vcall-139888</t>
  </si>
  <si>
    <t>d955-559d19d9-vcall-139910</t>
  </si>
  <si>
    <t>d955-559d19d9-vcall-139915</t>
  </si>
  <si>
    <t>d955-559d19d9-vcall-139928</t>
  </si>
  <si>
    <t>d955-559d19d9-vcall-139935</t>
  </si>
  <si>
    <t>d955-559d19d9-vcall-139939</t>
  </si>
  <si>
    <t>d955-559d19d9-vcall-139945</t>
  </si>
  <si>
    <t>d955-559d19d9-vcall-139950</t>
  </si>
  <si>
    <t>d955-559d19d9-vcall-139960</t>
  </si>
  <si>
    <t>d955-559d19d9-vcall-139988</t>
  </si>
  <si>
    <t>d955-559d19d9-vcall-140000</t>
  </si>
  <si>
    <t>d955-559d19d9-vcall-140012</t>
  </si>
  <si>
    <t>d955-559d19d9-vcall-140022</t>
  </si>
  <si>
    <t>d955-559d19d9-vcall-140024</t>
  </si>
  <si>
    <t>d955-559d19d9-vcall-140028</t>
  </si>
  <si>
    <t>d955-559d19d9-vcall-140033</t>
  </si>
  <si>
    <t>d955-559d19d9-vcall-140039</t>
  </si>
  <si>
    <t>d955-559d19d9-vcall-140043</t>
  </si>
  <si>
    <t>d955-559d19d9-vcall-140044</t>
  </si>
  <si>
    <t>d955-559d19d9-vcall-140061</t>
  </si>
  <si>
    <t>d955-559d19d9-vcall-140062</t>
  </si>
  <si>
    <t>d955-559d19d9-vcall-140087</t>
  </si>
  <si>
    <t>d955-559d19d9-vcall-140104</t>
  </si>
  <si>
    <t>d955-559d19d9-vcall-140127</t>
  </si>
  <si>
    <t>d955-559d19d9-vcall-140133</t>
  </si>
  <si>
    <t>d955-559d19d9-vcall-140143</t>
  </si>
  <si>
    <t>d955-559d19d9-vcall-140145</t>
  </si>
  <si>
    <t>d955-559d19d9-vcall-140177</t>
  </si>
  <si>
    <t>d955-559d19d9-vcall-140187</t>
  </si>
  <si>
    <t>d955-559d19d9-vcall-140194</t>
  </si>
  <si>
    <t>d955-559d19d9-vcall-140204</t>
  </si>
  <si>
    <t>d955-559d19d9-vcall-140249</t>
  </si>
  <si>
    <t>d955-559d19d9-vcall-140252</t>
  </si>
  <si>
    <t>d955-559d19d9-vcall-140256</t>
  </si>
  <si>
    <t>d955-559d19d9-vcall-140360</t>
  </si>
  <si>
    <t>d955-559d19d9-vcall-140363</t>
  </si>
  <si>
    <t>d955-559d19d9-vcall-140385</t>
  </si>
  <si>
    <t>d955-559d19d9-vcall-140605</t>
  </si>
  <si>
    <t>d955-559d19d9-vcall-140612</t>
  </si>
  <si>
    <t>d955-559d19d9-vcall-140656</t>
  </si>
  <si>
    <t>d955-559d19d9-vcall-140673</t>
  </si>
  <si>
    <t>d955-559d19d9-vcall-140690</t>
  </si>
  <si>
    <t>d955-559d19d9-vcall-140699</t>
  </si>
  <si>
    <t>d955-559d19d9-vcall-140888</t>
  </si>
  <si>
    <t>S.No.</t>
  </si>
  <si>
    <t xml:space="preserve">PO Date </t>
  </si>
  <si>
    <t>PO Amount</t>
  </si>
  <si>
    <t>Payment terms</t>
  </si>
  <si>
    <t>Advance</t>
  </si>
  <si>
    <t>30 Days Credit</t>
  </si>
  <si>
    <t>180 Days LC</t>
  </si>
  <si>
    <t>20 Days Credit</t>
  </si>
  <si>
    <t>30 Days</t>
  </si>
  <si>
    <t>30 Days PDC</t>
  </si>
  <si>
    <t>NBFC</t>
  </si>
  <si>
    <t>45 days PDC</t>
  </si>
  <si>
    <t xml:space="preserve">30 Days </t>
  </si>
  <si>
    <t>30 DAYS PDC</t>
  </si>
  <si>
    <t>ADVANCE PAYMNET</t>
  </si>
  <si>
    <t>60 DAYS PDC</t>
  </si>
  <si>
    <t>45 DAYS PDC</t>
  </si>
  <si>
    <t>6O DAYS NBFC</t>
  </si>
  <si>
    <t>Credit 15 days</t>
  </si>
  <si>
    <t>541400 Advance + 10 Lac to be Paid on 13/07/2015</t>
  </si>
  <si>
    <t>30 days</t>
  </si>
  <si>
    <t>LC 90 Days</t>
  </si>
  <si>
    <t>45 days LC</t>
  </si>
  <si>
    <t>DD</t>
  </si>
  <si>
    <t>45 Days</t>
  </si>
  <si>
    <t>S.NO.</t>
  </si>
  <si>
    <t>DATE</t>
  </si>
  <si>
    <t>GMV FOR THE DAY</t>
  </si>
  <si>
    <t>CUMULATIVE GMV FOR THE MONTH</t>
  </si>
  <si>
    <t>NBFC BUSINESS FOR THE DAY</t>
  </si>
  <si>
    <t>CUMULATIVE NBFC BUSINESS FOR THE MONTH</t>
  </si>
  <si>
    <t>(In Rs)</t>
  </si>
  <si>
    <t>TOTAL</t>
  </si>
  <si>
    <t>Total Ready Duration</t>
  </si>
  <si>
    <t>Total Break Duration</t>
  </si>
  <si>
    <t>FCMS_0014</t>
  </si>
  <si>
    <t>Polymer West</t>
  </si>
  <si>
    <t>Polymer</t>
  </si>
  <si>
    <t>Metals_West</t>
  </si>
  <si>
    <t>Metal_Tamil</t>
  </si>
  <si>
    <t>FCMS_0022</t>
  </si>
  <si>
    <t>Metals</t>
  </si>
  <si>
    <t>Inbound</t>
  </si>
  <si>
    <t>FCMS_0024</t>
  </si>
  <si>
    <t>Silpa</t>
  </si>
  <si>
    <t>Polymer_East</t>
  </si>
  <si>
    <t>FCMS_003</t>
  </si>
  <si>
    <t>Aman</t>
  </si>
  <si>
    <t>FCMS_0032</t>
  </si>
  <si>
    <t>FCMS_0034</t>
  </si>
  <si>
    <t>FCMS_0035</t>
  </si>
  <si>
    <t>Vipin</t>
  </si>
  <si>
    <t>FCMS_0036</t>
  </si>
  <si>
    <t>Polymer_Tamil</t>
  </si>
  <si>
    <t>FCMS_0039</t>
  </si>
  <si>
    <t>Ranjana</t>
  </si>
  <si>
    <t>Metals_East</t>
  </si>
  <si>
    <t>FCMS_0040</t>
  </si>
  <si>
    <t>FCMS_0042</t>
  </si>
  <si>
    <t>Manohar</t>
  </si>
  <si>
    <t>FCMS_0043</t>
  </si>
  <si>
    <t>FCMS_0044</t>
  </si>
  <si>
    <t>Gitanjali</t>
  </si>
  <si>
    <t>FCMS_0045</t>
  </si>
  <si>
    <t>Akash</t>
  </si>
  <si>
    <t>FCMS_0046</t>
  </si>
  <si>
    <t>Sonu</t>
  </si>
  <si>
    <t>FCMS_0047</t>
  </si>
  <si>
    <t>Rimita</t>
  </si>
  <si>
    <t>FCMS_0049</t>
  </si>
  <si>
    <t>FCMS_0052</t>
  </si>
  <si>
    <t>FCMS_0053</t>
  </si>
  <si>
    <t>Pushpa</t>
  </si>
  <si>
    <t>FCMS_0054</t>
  </si>
  <si>
    <t>Gunjan</t>
  </si>
  <si>
    <t>FCMS_0055</t>
  </si>
  <si>
    <t>Raj</t>
  </si>
  <si>
    <t>FCMS_0056</t>
  </si>
  <si>
    <t>FCMS_0058</t>
  </si>
  <si>
    <t>Rekha</t>
  </si>
  <si>
    <t>FCMS_0059</t>
  </si>
  <si>
    <t>Sonakshi</t>
  </si>
  <si>
    <t>FCMS_0061</t>
  </si>
  <si>
    <t>Pankaj</t>
  </si>
  <si>
    <t>FCMS_0062</t>
  </si>
  <si>
    <t>FCMS_0064</t>
  </si>
  <si>
    <t>FCMS_0066</t>
  </si>
  <si>
    <t>FCMS_0068</t>
  </si>
  <si>
    <t>Divya</t>
  </si>
  <si>
    <t>FCMS_0069</t>
  </si>
  <si>
    <t>FCMS_0075</t>
  </si>
  <si>
    <t>FCMS_0076</t>
  </si>
  <si>
    <t>Gunja</t>
  </si>
  <si>
    <t>FCMS_0079</t>
  </si>
  <si>
    <t>Rajiya</t>
  </si>
  <si>
    <t>FCMS_0083</t>
  </si>
  <si>
    <t>Richa</t>
  </si>
  <si>
    <t>FCMS_0088</t>
  </si>
  <si>
    <t>Total Staffed Duration</t>
  </si>
  <si>
    <t>Auto Call On Duration</t>
  </si>
  <si>
    <t>Auto Call Off Duration</t>
  </si>
  <si>
    <t>Dialler Calls Offered</t>
  </si>
  <si>
    <t>Inbound CallsOffered</t>
  </si>
  <si>
    <t>Manual CallsOffered</t>
  </si>
  <si>
    <t>Call Back CallsOffered</t>
  </si>
  <si>
    <t>Transfer To Campaign CallsOffered</t>
  </si>
  <si>
    <t>Dialler Calls Answered</t>
  </si>
  <si>
    <t>Inbound Calls Answered</t>
  </si>
  <si>
    <t>Manual Calls Answered</t>
  </si>
  <si>
    <t>Call Back Calls Answered</t>
  </si>
  <si>
    <t>Transfer To Campaign Calls Answered</t>
  </si>
  <si>
    <t>Dialer Calls Ringing Time</t>
  </si>
  <si>
    <t>Inbound Calls RingingTime</t>
  </si>
  <si>
    <t>Manual Calls Ringing Time</t>
  </si>
  <si>
    <t>Callback Calls Ringing Time</t>
  </si>
  <si>
    <t>Transfer To Campaign Calls RingingTime</t>
  </si>
  <si>
    <t>Dialer Calls Talk time</t>
  </si>
  <si>
    <t>Inbound Calls Talk Time</t>
  </si>
  <si>
    <t>Manual Calls Talk Time</t>
  </si>
  <si>
    <t>Callback Calls Talk Time</t>
  </si>
  <si>
    <t>Transfer To Campaign Calls Talk time</t>
  </si>
  <si>
    <t>Dialer Calls Wrap Time</t>
  </si>
  <si>
    <t>Inbound Calls Wrap Time</t>
  </si>
  <si>
    <t>Manual Calls Wrap Time</t>
  </si>
  <si>
    <t>Callback Calls Wrap Time</t>
  </si>
  <si>
    <t>Transfer To Campaign Calls Wrap Time</t>
  </si>
  <si>
    <t>Average Ringing Time</t>
  </si>
  <si>
    <t>Average Talk Time</t>
  </si>
  <si>
    <t>Average Wrap Time</t>
  </si>
  <si>
    <t>Average Handling Time</t>
  </si>
  <si>
    <t>Total Talk Time in Interval</t>
  </si>
  <si>
    <t>Total Wrap Time in Interval</t>
  </si>
  <si>
    <t>Total Idle Time</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</si>
  <si>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</si>
  <si>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</si>
  <si>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</si>
  <si>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</si>
  <si>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</si>
  <si>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</si>
  <si>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</si>
  <si>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</si>
  <si>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</si>
  <si>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</si>
  <si>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</si>
  <si>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</si>
  <si>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</si>
  <si>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</si>
  <si>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</si>
  <si>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</si>
  <si>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</si>
  <si>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</si>
  <si>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</si>
  <si>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</si>
  <si>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</si>
  <si>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</si>
  <si>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</si>
  <si>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</si>
  <si>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</si>
  <si>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C</t>
  </si>
  <si>
    <t>D</t>
  </si>
  <si>
    <t>B</t>
  </si>
  <si>
    <t>Hindi</t>
  </si>
  <si>
    <t>English</t>
  </si>
  <si>
    <t>Bio</t>
  </si>
  <si>
    <t>Phy</t>
  </si>
  <si>
    <t>Rajesh</t>
  </si>
  <si>
    <t>Kapil</t>
  </si>
  <si>
    <t>Suresh</t>
  </si>
  <si>
    <t>Chanky</t>
  </si>
  <si>
    <t>Sonika</t>
  </si>
  <si>
    <t>Student Name</t>
  </si>
  <si>
    <t>Subject</t>
  </si>
  <si>
    <t>Ans Key</t>
  </si>
  <si>
    <t>%</t>
  </si>
  <si>
    <t>&lt;33</t>
  </si>
  <si>
    <t>Fail</t>
  </si>
  <si>
    <t>33-55</t>
  </si>
  <si>
    <t>3rd</t>
  </si>
  <si>
    <t>56-70</t>
  </si>
  <si>
    <t>2nd</t>
  </si>
  <si>
    <t>71-100</t>
  </si>
  <si>
    <t>1st</t>
  </si>
  <si>
    <t>Result Status</t>
  </si>
  <si>
    <t>Mark</t>
  </si>
  <si>
    <t>Advance BUSINESS FOR THE DAY</t>
  </si>
  <si>
    <t>CUMULATIVE Advance BUSINESS FOR THE MONTH</t>
  </si>
  <si>
    <t>Suturday</t>
  </si>
  <si>
    <t>Sunday</t>
  </si>
  <si>
    <t>AB</t>
  </si>
  <si>
    <t>Calling Report</t>
  </si>
  <si>
    <t>Grand Total</t>
  </si>
  <si>
    <t>Total Marks</t>
  </si>
  <si>
    <t>Total</t>
  </si>
  <si>
    <t>MIS-Reporting</t>
  </si>
  <si>
    <t>Agent Performance Report</t>
  </si>
  <si>
    <t>Column Labels</t>
  </si>
  <si>
    <t>Row Labels</t>
  </si>
  <si>
    <t>Product</t>
  </si>
  <si>
    <t>Location</t>
  </si>
  <si>
    <t>QTD</t>
  </si>
  <si>
    <t>Amount</t>
  </si>
  <si>
    <t>RAM</t>
  </si>
  <si>
    <t>HDD</t>
  </si>
  <si>
    <t>LED</t>
  </si>
  <si>
    <t>LCD</t>
  </si>
  <si>
    <t>DL</t>
  </si>
  <si>
    <t>MU</t>
  </si>
  <si>
    <t>HR</t>
  </si>
  <si>
    <t>Sales Report-Overall Amount</t>
  </si>
  <si>
    <t>Sales Report-No of Count</t>
  </si>
  <si>
    <t>Batch Type (Non-PMKVY)</t>
  </si>
  <si>
    <t>Total Candidates for the Batch </t>
  </si>
  <si>
    <t>Project Category / Scheme</t>
  </si>
  <si>
    <t>Date of Assignment </t>
  </si>
  <si>
    <t>Batch Start Date. </t>
  </si>
  <si>
    <t>Batch End Date. </t>
  </si>
  <si>
    <t>Assessment Date as per SDMS</t>
  </si>
  <si>
    <t>Levels</t>
  </si>
  <si>
    <t>Job Role  </t>
  </si>
  <si>
    <t>PMKVY</t>
  </si>
  <si>
    <t>GENERAL</t>
  </si>
  <si>
    <t>BCBF</t>
  </si>
  <si>
    <t>GST</t>
  </si>
  <si>
    <t>LIA</t>
  </si>
  <si>
    <t>APAR</t>
  </si>
  <si>
    <t>Equity Dealer</t>
  </si>
  <si>
    <t>15-12-2017 11:23</t>
  </si>
  <si>
    <t>18-12-2017 09:39</t>
  </si>
  <si>
    <t>MFA</t>
  </si>
  <si>
    <t>14-11-2017 12:01</t>
  </si>
  <si>
    <t>Non-PMKVY</t>
  </si>
  <si>
    <t>NULM</t>
  </si>
  <si>
    <t>ASAP</t>
  </si>
  <si>
    <t>No-Star</t>
  </si>
  <si>
    <t>22.12.17</t>
  </si>
  <si>
    <t>13-12-2017 15:53</t>
  </si>
  <si>
    <t>14-12-2017 12:31</t>
  </si>
  <si>
    <t>22-11-2017 16:48</t>
  </si>
  <si>
    <t>23.12.17</t>
  </si>
  <si>
    <t>BVOC</t>
  </si>
  <si>
    <t>Financial Inclusion Officer</t>
  </si>
  <si>
    <t>DRA</t>
  </si>
  <si>
    <t>28-11-2017 11:53</t>
  </si>
  <si>
    <t>27-11-2017 11:48</t>
  </si>
  <si>
    <t>20-11-2017 17:03</t>
  </si>
  <si>
    <t>Business Development Executive</t>
  </si>
  <si>
    <t>29-11-2017 10:47</t>
  </si>
  <si>
    <t>30-11-2017 11:52</t>
  </si>
  <si>
    <t>27-11-2017 11:49</t>
  </si>
  <si>
    <t>19-12-2017 12:34</t>
  </si>
  <si>
    <t>28-12-2017 11:03</t>
  </si>
  <si>
    <t>NHPC</t>
  </si>
  <si>
    <t>22/12/2017</t>
  </si>
  <si>
    <t>29/12/2017</t>
  </si>
  <si>
    <t>27/12/2017</t>
  </si>
  <si>
    <t>21-12-2017 12:22</t>
  </si>
  <si>
    <t>30-11-2017 11:50</t>
  </si>
  <si>
    <t>28-11-2017 11:52</t>
  </si>
  <si>
    <t>ELSTP</t>
  </si>
  <si>
    <t xml:space="preserve">31/10/2017 </t>
  </si>
  <si>
    <t>UPSDM</t>
  </si>
  <si>
    <t>loan approval officer</t>
  </si>
  <si>
    <t>20/12/2017</t>
  </si>
  <si>
    <t>19-Jan-2018</t>
  </si>
  <si>
    <t>29-11-2017 10:45</t>
  </si>
  <si>
    <t>21-Jan-2018</t>
  </si>
  <si>
    <t>RPL</t>
  </si>
  <si>
    <t>28-11-2017 11:50</t>
  </si>
  <si>
    <t>22-Jan-2018</t>
  </si>
  <si>
    <t>RSLDC</t>
  </si>
  <si>
    <t>NA</t>
  </si>
  <si>
    <t>13-12-2017 15:52</t>
  </si>
  <si>
    <t>Non-star</t>
  </si>
  <si>
    <t>24-Jan-2018</t>
  </si>
  <si>
    <t>14-12-2017 12:30</t>
  </si>
  <si>
    <t>18-12-2017 09:38</t>
  </si>
  <si>
    <t>26-Jan-2018</t>
  </si>
  <si>
    <t>28-Jan-2018</t>
  </si>
  <si>
    <t>29-Jan-2018</t>
  </si>
  <si>
    <t>ASULM</t>
  </si>
  <si>
    <t>Accounts Executtive (Recording &amp; Reporting)</t>
  </si>
  <si>
    <t>30-Jan-2018</t>
  </si>
  <si>
    <t>Non-STAR</t>
  </si>
  <si>
    <t>28-12-2017 11:02</t>
  </si>
  <si>
    <t>RMP</t>
  </si>
  <si>
    <t>School Assessment</t>
  </si>
  <si>
    <t>9th Class</t>
  </si>
  <si>
    <t>WBSCSTD</t>
  </si>
  <si>
    <t>28-12-2017 11:01</t>
  </si>
  <si>
    <t>DAY-NULM</t>
  </si>
  <si>
    <t>CSR</t>
  </si>
  <si>
    <t>28-12-2017 11:00</t>
  </si>
  <si>
    <t>31-Jan-2018</t>
  </si>
  <si>
    <t>Senior Accounts Executive</t>
  </si>
  <si>
    <t>28-12-2017 10:58</t>
  </si>
  <si>
    <t>28-12-2017 10:59</t>
  </si>
  <si>
    <t>19-12-2017 12:33</t>
  </si>
  <si>
    <t>15-12-2017 11:22</t>
  </si>
  <si>
    <t>21-12-2017 12:21</t>
  </si>
  <si>
    <t>28-12-2017 10:56</t>
  </si>
  <si>
    <t>28-12-2017 10:55</t>
  </si>
  <si>
    <t>ARAP</t>
  </si>
  <si>
    <t>15-12-2017 11:21</t>
  </si>
  <si>
    <t>30-11-2017 11:48</t>
  </si>
  <si>
    <t>19-12-2017 12:31</t>
  </si>
  <si>
    <t>28-12-2017 10:54</t>
  </si>
  <si>
    <t>19-12-2017 12:30</t>
  </si>
  <si>
    <t>21-12-2017 12:19</t>
  </si>
  <si>
    <t>21-12-2017 12:20</t>
  </si>
  <si>
    <t>21-12-2017 12:18</t>
  </si>
  <si>
    <t>10th Class</t>
  </si>
  <si>
    <t>Business Correspondent , Mutual Fund Agent , Small and Medium Enterprise Assistant , Loan Approval Assistant</t>
  </si>
  <si>
    <t>APSSDC-RPL</t>
  </si>
  <si>
    <t>Goods &amp; Services Tax (GST) Accounts Assistant</t>
  </si>
  <si>
    <t>05-Feb-2018</t>
  </si>
  <si>
    <t>19-Feb-2018</t>
  </si>
  <si>
    <t>02-Feb-2018</t>
  </si>
  <si>
    <t>Barti</t>
  </si>
  <si>
    <t>16-Feb-2018</t>
  </si>
  <si>
    <t xml:space="preserve"> BJP sponsored</t>
  </si>
  <si>
    <t>EQUITY DEALER</t>
  </si>
  <si>
    <t>JSDM</t>
  </si>
  <si>
    <t>UGC</t>
  </si>
  <si>
    <t>Microfinance Supervising Officer</t>
  </si>
  <si>
    <t>Assistant manager in microfinance</t>
  </si>
  <si>
    <t>13-12-2017 15:51</t>
  </si>
  <si>
    <t>24-Feb-2018</t>
  </si>
  <si>
    <t>Non-Star</t>
  </si>
  <si>
    <t>15-12-2017 11:20</t>
  </si>
  <si>
    <t>26-Feb-2018</t>
  </si>
  <si>
    <t xml:space="preserve">Bussiness Correspondant </t>
  </si>
  <si>
    <t>9 AM - 12.30 PM</t>
  </si>
  <si>
    <t>27-Feb-2018</t>
  </si>
  <si>
    <t>Business Correspondence</t>
  </si>
  <si>
    <t>28-Feb-2018</t>
  </si>
  <si>
    <t>Non-Pmkvy</t>
  </si>
  <si>
    <t xml:space="preserve">NON PMKVY </t>
  </si>
  <si>
    <t>Junior Paver Operator</t>
  </si>
  <si>
    <t>NON PMKVY</t>
  </si>
  <si>
    <t>Junior Backhoe Operator-3</t>
  </si>
  <si>
    <t>Mechanic (Engine)-4</t>
  </si>
  <si>
    <t>Backhoe Loader Operator-4</t>
  </si>
  <si>
    <t>Mechanic Engine-4</t>
  </si>
  <si>
    <t>Dumper Operator-4</t>
  </si>
  <si>
    <t>Junior Backhoe Loader Operator  - 3</t>
  </si>
  <si>
    <t>Junior Excavator Operator</t>
  </si>
  <si>
    <t>Batching Plant Operator-4</t>
  </si>
  <si>
    <t>Junior Operator Crane-3</t>
  </si>
  <si>
    <t>Dumper/Tipper Operator-4</t>
  </si>
  <si>
    <t>Mechanic (Hydraulic) - 4</t>
  </si>
  <si>
    <t>Junior Mechanic- Hydraulics-3</t>
  </si>
  <si>
    <t xml:space="preserve">Excavator operator-4 </t>
  </si>
  <si>
    <t>Mechanic (Hydraulic)-4</t>
  </si>
  <si>
    <t>Junior Mechanic Engine-4</t>
  </si>
  <si>
    <t>Mechanic (Electrical/Electronics/Instrumentation)</t>
  </si>
  <si>
    <t>Mechanic (Hydraulic)- 4</t>
  </si>
  <si>
    <t>Mechanic (Electrical/Electronics/Instrumentation)-4</t>
  </si>
  <si>
    <t>Fresh</t>
  </si>
  <si>
    <t>Junior Excavator Operator - 3</t>
  </si>
  <si>
    <t>Backhoe Loader Operator - 4</t>
  </si>
  <si>
    <t>Batching Plant Operator</t>
  </si>
  <si>
    <t>Junior Mechanic Mechanic (Electrical/Electronics/Instrumentation)-4</t>
  </si>
  <si>
    <t>Junior Mechanic (Hydraulic)- 4</t>
  </si>
  <si>
    <t>Mechanic Mechanic (Electrical/Electronics/Instrumentation)-4</t>
  </si>
  <si>
    <t>Carpenter Wooden Furniture</t>
  </si>
  <si>
    <t>28-11-2017 00:00</t>
  </si>
  <si>
    <t>Fitter- Modular Furniture-4</t>
  </si>
  <si>
    <t>29-11-2017 00:00</t>
  </si>
  <si>
    <t>APSSDC</t>
  </si>
  <si>
    <t>Assistant Carpenter- wooden furniture</t>
  </si>
  <si>
    <t>Assistant Carpenter Wooden Furniture</t>
  </si>
  <si>
    <t>14-02-2018 00:00</t>
  </si>
  <si>
    <t>Carpenter - Wooden Furniture</t>
  </si>
  <si>
    <t>15-Jan-2018</t>
  </si>
  <si>
    <t>09-Jan-2018</t>
  </si>
  <si>
    <t>General</t>
  </si>
  <si>
    <t>Home Health Aide</t>
  </si>
  <si>
    <t>13-01-2018 00:00</t>
  </si>
  <si>
    <t>General Duty Assistant</t>
  </si>
  <si>
    <t>14-08-2017 00:00</t>
  </si>
  <si>
    <t>Emergency Medical Technician-Basic</t>
  </si>
  <si>
    <t>31-12-2017 00:00</t>
  </si>
  <si>
    <t>Pharmacy Assistant</t>
  </si>
  <si>
    <t>17/08/2017</t>
  </si>
  <si>
    <t>21-08-2017 00:00</t>
  </si>
  <si>
    <t>29-01-2018 00:00</t>
  </si>
  <si>
    <t>31-01-2018 00:00</t>
  </si>
  <si>
    <t>23-01-2018 00:00</t>
  </si>
  <si>
    <t>25-01-2018 00:00</t>
  </si>
  <si>
    <t>20/09/2017</t>
  </si>
  <si>
    <t>25-09-2017 00:00</t>
  </si>
  <si>
    <t>18-01-2018 00:00</t>
  </si>
  <si>
    <t>23-09-2017 00:00</t>
  </si>
  <si>
    <t>22-01-2018 00:00</t>
  </si>
  <si>
    <t>Diabetes Educator</t>
  </si>
  <si>
    <t>31/10/2017</t>
  </si>
  <si>
    <t>30-10-2017 00:00</t>
  </si>
  <si>
    <t>22-02-2018 00:00</t>
  </si>
  <si>
    <t>24-02-2018 00:00</t>
  </si>
  <si>
    <t>31-10-2017 00:00</t>
  </si>
  <si>
    <t>16-02-2018 00:00</t>
  </si>
  <si>
    <t>17-02-2018 00:00</t>
  </si>
  <si>
    <t>23-02-2018 00:00</t>
  </si>
  <si>
    <t>20-02-2018 00:00</t>
  </si>
  <si>
    <t>25-02-2018 00:00</t>
  </si>
  <si>
    <t>26-02-2018 00:00</t>
  </si>
  <si>
    <t>27-02-2018 00:00</t>
  </si>
  <si>
    <t>19-02-2018 00:00</t>
  </si>
  <si>
    <t>17-11-2017 16:27</t>
  </si>
  <si>
    <t>24-11-2017 00:00</t>
  </si>
  <si>
    <t>24-01-2018 00:00</t>
  </si>
  <si>
    <t>4</t>
  </si>
  <si>
    <t>Non Star</t>
  </si>
  <si>
    <t>NSQF</t>
  </si>
  <si>
    <t>MSFC</t>
  </si>
  <si>
    <t>Multi Skill Foundation Course</t>
  </si>
  <si>
    <t>16/02/2018</t>
  </si>
  <si>
    <t>General Duty Assistant/ Patient Care Assistant</t>
  </si>
  <si>
    <t>23/02/2018</t>
  </si>
  <si>
    <t>22/02/2018</t>
  </si>
  <si>
    <t>17/02/2018</t>
  </si>
  <si>
    <t>21/02/2018</t>
  </si>
  <si>
    <t>26/02/2018</t>
  </si>
  <si>
    <t>20/02/2018</t>
  </si>
  <si>
    <t>24/02/2018</t>
  </si>
  <si>
    <t>19/02/2018</t>
  </si>
  <si>
    <t>25/02/2018</t>
  </si>
  <si>
    <t>26-02-2018</t>
  </si>
  <si>
    <t>27/02/2018</t>
  </si>
  <si>
    <t>Housekeeping Attendant (Manual Cleaning)</t>
  </si>
  <si>
    <t xml:space="preserve">Food &amp; Beverage Service - Steward </t>
  </si>
  <si>
    <t>Front Office Associate</t>
  </si>
  <si>
    <t xml:space="preserve">Street Food Vendor - Standalone </t>
  </si>
  <si>
    <t>F &amp; B Service: Steward</t>
  </si>
  <si>
    <t>Facility Supervisor</t>
  </si>
  <si>
    <t>Meet and Greet Officer</t>
  </si>
  <si>
    <t>Tour Manager</t>
  </si>
  <si>
    <t xml:space="preserve">Counter Sale Executive </t>
  </si>
  <si>
    <t>Travel Consultant</t>
  </si>
  <si>
    <t>Room Attendant</t>
  </si>
  <si>
    <t>Housekeeping Supervisor</t>
  </si>
  <si>
    <t xml:space="preserve">Guest House Caretaker </t>
  </si>
  <si>
    <t xml:space="preserve">Multi-cuisine Cook </t>
  </si>
  <si>
    <t>MHRD</t>
  </si>
  <si>
    <t>Travel &amp; Tourism</t>
  </si>
  <si>
    <t>B.Voc</t>
  </si>
  <si>
    <t>Meeting, Conference and Event Planner</t>
  </si>
  <si>
    <t>Special Projects</t>
  </si>
  <si>
    <t>Commis Chef</t>
  </si>
  <si>
    <t>RMSA</t>
  </si>
  <si>
    <t>Travel Agency Assitant</t>
  </si>
  <si>
    <t>Home Delivery Boy</t>
  </si>
  <si>
    <t>Front Office Executive</t>
  </si>
  <si>
    <t>Solar PV Installer - Suryamitra</t>
  </si>
  <si>
    <t>Solar PV Installer - Electrical</t>
  </si>
  <si>
    <t>Solar Pv Installer (Suryamitra)</t>
  </si>
  <si>
    <t>Solar PV Installer (Suryamitra)</t>
  </si>
  <si>
    <t>Rooftop Solar Grid Engineer</t>
  </si>
  <si>
    <t>Yoga Teacher</t>
  </si>
  <si>
    <t>Yoga Instructor</t>
  </si>
  <si>
    <t>28-02-2018 00:00</t>
  </si>
  <si>
    <t>NSFDC</t>
  </si>
  <si>
    <t>Carpenter wooden furniture</t>
  </si>
  <si>
    <t>21-Feb-2018</t>
  </si>
  <si>
    <t>05-Apr-2018</t>
  </si>
  <si>
    <t>Fitter-Modular Furniture</t>
  </si>
  <si>
    <t>Interior designer</t>
  </si>
  <si>
    <t>12-Apr-2018</t>
  </si>
  <si>
    <t>02-Mar-2018</t>
  </si>
  <si>
    <t>07-Apr-2018</t>
  </si>
  <si>
    <t>Asap</t>
  </si>
  <si>
    <t xml:space="preserve">Multi Cuisine Cook </t>
  </si>
  <si>
    <t>Rooftop Solar Photovoltaic Entrepreneur</t>
  </si>
  <si>
    <t>Wastewater Treatment Plant Technician</t>
  </si>
  <si>
    <t>Solar PV Installer - Civil</t>
  </si>
  <si>
    <t>Solar Proposal Evaluation Specialist</t>
  </si>
  <si>
    <t>04-Dec-2017</t>
  </si>
  <si>
    <t>10-Apr-2018</t>
  </si>
  <si>
    <t>30-Nov-2017</t>
  </si>
  <si>
    <t>14-Apr-2018</t>
  </si>
  <si>
    <t>01-Dec-2017</t>
  </si>
  <si>
    <t>06-Apr-2018</t>
  </si>
  <si>
    <t>02-Dec-2017</t>
  </si>
  <si>
    <t>17-Apr-2018</t>
  </si>
  <si>
    <t>06-Dec-2017</t>
  </si>
  <si>
    <t>03-Apr-2018</t>
  </si>
  <si>
    <t>05-Dec-2017</t>
  </si>
  <si>
    <t>28-Apr-2018</t>
  </si>
  <si>
    <t>31-Mar-2018</t>
  </si>
  <si>
    <t>26-Apr-2018</t>
  </si>
  <si>
    <t>17-11-2017</t>
  </si>
  <si>
    <t>25-Nov-2017</t>
  </si>
  <si>
    <t>21-Apr-2018</t>
  </si>
  <si>
    <t>22-Nov-2017</t>
  </si>
  <si>
    <t>23-Nov-2017</t>
  </si>
  <si>
    <t>25-Apr-2018</t>
  </si>
  <si>
    <t>28-Dec-2017</t>
  </si>
  <si>
    <t>23-Apr-2018</t>
  </si>
  <si>
    <t>12-Dec-2017</t>
  </si>
  <si>
    <t xml:space="preserve">Front Line Health Worker </t>
  </si>
  <si>
    <t>25-Dec-2017</t>
  </si>
  <si>
    <t>19-Apr-2018</t>
  </si>
  <si>
    <t>26-Dec-2017</t>
  </si>
  <si>
    <t>20-Apr-2018</t>
  </si>
  <si>
    <t>27-Dec-2017</t>
  </si>
  <si>
    <t xml:space="preserve">Home Health Aide </t>
  </si>
  <si>
    <t>18-Jan-2018</t>
  </si>
  <si>
    <t>General Duty Assistant/Patient Care Assistant</t>
  </si>
  <si>
    <t>DDUGKY</t>
  </si>
  <si>
    <t>23/04/2018</t>
  </si>
  <si>
    <t>17/04/2018</t>
  </si>
  <si>
    <t>PATIENT CARE ATTENDANT</t>
  </si>
  <si>
    <t>20-03-2018 00:00</t>
  </si>
  <si>
    <t>24-03-2018 00:00</t>
  </si>
  <si>
    <t>21-03-2018 00:00</t>
  </si>
  <si>
    <t>26-03-2018 00:00</t>
  </si>
  <si>
    <t>Front Line Health Worker</t>
  </si>
  <si>
    <t>14-03-2018 00:00</t>
  </si>
  <si>
    <t>16-03-2018 00:00</t>
  </si>
  <si>
    <t>17-03-2018 00:00</t>
  </si>
  <si>
    <t>27-11-2017 00:00</t>
  </si>
  <si>
    <t>22-03-2018 00:00</t>
  </si>
  <si>
    <t>19-03-2018 00:00</t>
  </si>
  <si>
    <t>23-03-2018 00:00</t>
  </si>
  <si>
    <t>30-03-2018 00:00</t>
  </si>
  <si>
    <t>23-11-2017 00:00</t>
  </si>
  <si>
    <t>18-03-2018 00:00</t>
  </si>
  <si>
    <t>Diet Assistant</t>
  </si>
  <si>
    <t>GENERAL DUTY ASSISTANT</t>
  </si>
  <si>
    <t>Mechanic (Hydraulic)</t>
  </si>
  <si>
    <t>Concrete Pump Operator-4</t>
  </si>
  <si>
    <t>PMKVY 2.0</t>
  </si>
  <si>
    <t>Junior Backhoe Operator</t>
  </si>
  <si>
    <t>Junior Operator Crane</t>
  </si>
  <si>
    <t>Junior Mechanic - Engine</t>
  </si>
  <si>
    <t>PMKVY Special Project</t>
  </si>
  <si>
    <t>Junior Backhoe Loader Operator -3</t>
  </si>
  <si>
    <t>Compactor Operator-4</t>
  </si>
  <si>
    <t>Junior Mechanic Mechanic (Electrical/Electronics/Instrumentation)-3</t>
  </si>
  <si>
    <t>AICTE-NON PMKVY</t>
  </si>
  <si>
    <t>Junior Paver Operator/Screedman-3</t>
  </si>
  <si>
    <t>ASDM</t>
  </si>
  <si>
    <t>Tyre Mounted Crane Operator-4</t>
  </si>
  <si>
    <t>Counter Sales Executive</t>
  </si>
  <si>
    <t>Food &amp; Beverage Steward</t>
  </si>
  <si>
    <t>Reservation Revenue Management</t>
  </si>
  <si>
    <t>Guest House Care Taker</t>
  </si>
  <si>
    <t>01-Mar-2018</t>
  </si>
  <si>
    <t>19-12-2017 12:28</t>
  </si>
  <si>
    <t>21-12-2017 12:17</t>
  </si>
  <si>
    <t>03-Mar-2018</t>
  </si>
  <si>
    <t>Business Corresspondent</t>
  </si>
  <si>
    <t>Business Corresspondent(L1),Small Medium entrepreneurship (L2)</t>
  </si>
  <si>
    <t>06-Mar-2018</t>
  </si>
  <si>
    <t>23-Feb-2018</t>
  </si>
  <si>
    <t>05-Mar-2018</t>
  </si>
  <si>
    <t>BUSINESS CORRESPONDANT</t>
  </si>
  <si>
    <t>07-Mar-2018</t>
  </si>
  <si>
    <t>NULM - Non PMKVY</t>
  </si>
  <si>
    <t>09-Mar-2018</t>
  </si>
  <si>
    <t>10-Mar-2018</t>
  </si>
  <si>
    <t>11-Mar-2018</t>
  </si>
  <si>
    <t>12-Mar-2018</t>
  </si>
  <si>
    <t>13-Mar-2018</t>
  </si>
  <si>
    <t>Accounts Executive - Accounts Payable and Receivable</t>
  </si>
  <si>
    <t>14-Mar-2018</t>
  </si>
  <si>
    <t>15-Mar-2018</t>
  </si>
  <si>
    <t>04-Mar-2018</t>
  </si>
  <si>
    <t>11th Class</t>
  </si>
  <si>
    <t>16-Mar-2018</t>
  </si>
  <si>
    <t>09th Class</t>
  </si>
  <si>
    <t>17-Mar-2018</t>
  </si>
  <si>
    <t>18-Mar-2018</t>
  </si>
  <si>
    <t>19-Mar-2018</t>
  </si>
  <si>
    <t>20-Mar-2018</t>
  </si>
  <si>
    <t>08-Mar-2018</t>
  </si>
  <si>
    <t>GENERAL (Re-Assessment)</t>
  </si>
  <si>
    <t>21-Mar-2018</t>
  </si>
  <si>
    <t>Accounts Executive- Bills Payable &amp; receivable</t>
  </si>
  <si>
    <t>22-Mar-2018</t>
  </si>
  <si>
    <t>Business Correspondence &amp; Business Facilitator</t>
  </si>
  <si>
    <t>23-Mar-2018</t>
  </si>
  <si>
    <t>24-Mar-2018</t>
  </si>
  <si>
    <t>MSSD - NULM</t>
  </si>
  <si>
    <t>DAY NULM</t>
  </si>
  <si>
    <t>10/10/2017</t>
  </si>
  <si>
    <t>16/06/2017</t>
  </si>
  <si>
    <t>14/08/2017</t>
  </si>
  <si>
    <t>09/11/2017</t>
  </si>
  <si>
    <t>18/07/2017</t>
  </si>
  <si>
    <t>15/09/2017</t>
  </si>
  <si>
    <t>31/07/2017</t>
  </si>
  <si>
    <t>23/11/2017</t>
  </si>
  <si>
    <t>21/12/2017</t>
  </si>
  <si>
    <t>13/11/2017</t>
  </si>
  <si>
    <t>08/11/2017</t>
  </si>
  <si>
    <t>30/10/2017</t>
  </si>
  <si>
    <t>27/11/2017</t>
  </si>
  <si>
    <t>14/11/2017</t>
  </si>
  <si>
    <t>13/10/2017</t>
  </si>
  <si>
    <t>25/10/2017</t>
  </si>
  <si>
    <t>16/11/2017</t>
  </si>
  <si>
    <t>25/11/2017</t>
  </si>
  <si>
    <t>17/07/2017</t>
  </si>
  <si>
    <t>18/08/2017</t>
  </si>
  <si>
    <t>09/10/2017</t>
  </si>
  <si>
    <t>19/12/2017</t>
  </si>
  <si>
    <t>25-Mar-2018</t>
  </si>
  <si>
    <t>26-Mar-2018</t>
  </si>
  <si>
    <t>27-Mar-2018</t>
  </si>
  <si>
    <t>20-Feb-2018</t>
  </si>
  <si>
    <t>28-Mar-2018</t>
  </si>
  <si>
    <t>29-Mar-2018</t>
  </si>
  <si>
    <t>30-Mar-2018</t>
  </si>
  <si>
    <t>22-Feb-2018</t>
  </si>
  <si>
    <t>Accounts Executive - Recording and Reportin</t>
  </si>
  <si>
    <t>CITI Group CSR</t>
  </si>
  <si>
    <t>DDU-GKY</t>
  </si>
  <si>
    <t>Loan Approval Officer</t>
  </si>
  <si>
    <t>Business Correspondent &amp; Business facilitator</t>
  </si>
  <si>
    <t>Life Insurance Agent</t>
  </si>
  <si>
    <t>Mutual Fund Agent</t>
  </si>
  <si>
    <t>HSBC CSR</t>
  </si>
  <si>
    <t>CITI</t>
  </si>
  <si>
    <t>Accounts Executive - Recording and Reporting</t>
  </si>
  <si>
    <t>DDU-KK</t>
  </si>
  <si>
    <t>Credit Administration And Monitoring Manager</t>
  </si>
  <si>
    <t>B.Voc (Re-Assessment)</t>
  </si>
  <si>
    <t>PMKVY-TI</t>
  </si>
  <si>
    <t>CSSM</t>
  </si>
  <si>
    <t>17-May-2018</t>
  </si>
  <si>
    <t>21-May-2018</t>
  </si>
  <si>
    <t>22-May-2018</t>
  </si>
  <si>
    <t>23-May-2018</t>
  </si>
  <si>
    <t>COMPLIANCE OFFICER</t>
  </si>
  <si>
    <t>FINANCIAL INCLUSION OFFICER</t>
  </si>
  <si>
    <t>RSLDC Re- Assessment</t>
  </si>
  <si>
    <t>PMKVYTI</t>
  </si>
  <si>
    <t xml:space="preserve">Tour Escort </t>
  </si>
  <si>
    <t>Guest Relation Manager</t>
  </si>
  <si>
    <t xml:space="preserve">Food &amp; Beverage Steward and Level -4 </t>
  </si>
  <si>
    <t>Housekeeping Executive</t>
  </si>
  <si>
    <t> Street Food Vendor-CNN</t>
  </si>
  <si>
    <t xml:space="preserve">Room Attendant </t>
  </si>
  <si>
    <t>TOUR MANAGER</t>
  </si>
  <si>
    <t>Solar Lighting Technician</t>
  </si>
  <si>
    <t>Backhoe Loader Operator  (Level 3 and 4)</t>
  </si>
  <si>
    <t>Junior Crane Operator -4</t>
  </si>
  <si>
    <t>Junior Mechanic (Hydraulic)- 3</t>
  </si>
  <si>
    <t>Junior Mechanic (Engine)- 3</t>
  </si>
  <si>
    <t>Wheel Loader Operator-4</t>
  </si>
  <si>
    <t>PMKVY RPL</t>
  </si>
  <si>
    <t>Supervisor (Plant &amp; Machinery)-7</t>
  </si>
  <si>
    <t>Mechanic (Engine)- 4</t>
  </si>
  <si>
    <t>04-Apr-2018</t>
  </si>
  <si>
    <t>02-Jan-2018</t>
  </si>
  <si>
    <t>15-May-2018</t>
  </si>
  <si>
    <t>12-May-2018</t>
  </si>
  <si>
    <t>13-May-2018</t>
  </si>
  <si>
    <t>10-May-2018</t>
  </si>
  <si>
    <t>19-May-2018</t>
  </si>
  <si>
    <t>14-May-2018</t>
  </si>
  <si>
    <t>27-Jan-2018</t>
  </si>
  <si>
    <t>23-Jan-2018</t>
  </si>
  <si>
    <t>DIALYSIS TECHNICIAN</t>
  </si>
  <si>
    <t>22-03-2018</t>
  </si>
  <si>
    <t>Emergency Medical Technician - Basic</t>
  </si>
  <si>
    <t>Non-Pmkvy (Re-Assessment)</t>
  </si>
  <si>
    <t>DPLI Skill</t>
  </si>
  <si>
    <t>NTPC</t>
  </si>
  <si>
    <t>MSSDS - PMKVUA</t>
  </si>
  <si>
    <t>Excavator Operator - 4</t>
  </si>
  <si>
    <t>Junior Crane Operator -3</t>
  </si>
  <si>
    <t>Junior Mechanic (Electrical/Electronic/Instrumentation)-3</t>
  </si>
  <si>
    <t>Mechanic (Electrical/Electronic/Instrumentation)-4</t>
  </si>
  <si>
    <t>GAIL</t>
  </si>
  <si>
    <t>Junior Excavator Operator-3</t>
  </si>
  <si>
    <t>Hydra Crane Operator-4</t>
  </si>
  <si>
    <t>Crawler Crane Operator-4</t>
  </si>
  <si>
    <t>Excavator Operator-4</t>
  </si>
  <si>
    <t>10-Jan-2018</t>
  </si>
  <si>
    <t>05-Jun-2018</t>
  </si>
  <si>
    <t>07-Feb-2018</t>
  </si>
  <si>
    <t>04-Jun-2018</t>
  </si>
  <si>
    <t>02-Jun-2018</t>
  </si>
  <si>
    <t>18-May-2018</t>
  </si>
  <si>
    <t>Emergency Medical Technician-Basict</t>
  </si>
  <si>
    <t>Phlebotomy Techniain</t>
  </si>
  <si>
    <t>AICTE-PMKVY-TI</t>
  </si>
  <si>
    <t>Special Project</t>
  </si>
  <si>
    <t>Duty Manager</t>
  </si>
  <si>
    <t>TRAVEL CONSULTANT</t>
  </si>
  <si>
    <t>Housekeeping Manager</t>
  </si>
  <si>
    <t>Food &amp; Beverage Service - Steward</t>
  </si>
  <si>
    <t>Reservation &amp; Revenue Manager</t>
  </si>
  <si>
    <t>Multi-cuisine Cook</t>
  </si>
  <si>
    <t>State</t>
  </si>
  <si>
    <t>Sector</t>
  </si>
  <si>
    <t>Punjab</t>
  </si>
  <si>
    <t>BFSI</t>
  </si>
  <si>
    <t>Uttar Pradesh</t>
  </si>
  <si>
    <t>Madhya Pradesh</t>
  </si>
  <si>
    <t>Karnataka</t>
  </si>
  <si>
    <t>Haryana</t>
  </si>
  <si>
    <t>Andhra Pradesh</t>
  </si>
  <si>
    <t>Delhi</t>
  </si>
  <si>
    <t>Kerala</t>
  </si>
  <si>
    <t>Assam</t>
  </si>
  <si>
    <t>Bihar</t>
  </si>
  <si>
    <t>Rajasthan</t>
  </si>
  <si>
    <t>Jammu and Kashmir</t>
  </si>
  <si>
    <t>West Bengal</t>
  </si>
  <si>
    <t>Tamil Nadu</t>
  </si>
  <si>
    <t>Odisha</t>
  </si>
  <si>
    <t>Jharkhand</t>
  </si>
  <si>
    <t>Gujarat</t>
  </si>
  <si>
    <t>Maharashtra</t>
  </si>
  <si>
    <t>Telangana</t>
  </si>
  <si>
    <t>Chhattisgarh</t>
  </si>
  <si>
    <t>Uttarakhand</t>
  </si>
  <si>
    <t>Tripura</t>
  </si>
  <si>
    <t>Manipur</t>
  </si>
  <si>
    <t>Meghalaya</t>
  </si>
  <si>
    <t xml:space="preserve"> Maharashtra</t>
  </si>
  <si>
    <t>Himachal Pradesh</t>
  </si>
  <si>
    <t xml:space="preserve"> Assam</t>
  </si>
  <si>
    <t>Goa</t>
  </si>
  <si>
    <t>IESC</t>
  </si>
  <si>
    <t>New Delhi</t>
  </si>
  <si>
    <t>West bengal</t>
  </si>
  <si>
    <t>Daman</t>
  </si>
  <si>
    <t>FFSC</t>
  </si>
  <si>
    <t>Himachal Pardesh</t>
  </si>
  <si>
    <t>HSSC</t>
  </si>
  <si>
    <t>THSC</t>
  </si>
  <si>
    <t>Daman and Diu</t>
  </si>
  <si>
    <t>Dadra and Nagar Haveli</t>
  </si>
  <si>
    <t>SCGJ</t>
  </si>
  <si>
    <t>B&amp;WSSC</t>
  </si>
  <si>
    <t>Himanchal Pradesh</t>
  </si>
  <si>
    <t>Gujrat</t>
  </si>
  <si>
    <t>Panjab</t>
  </si>
  <si>
    <t>Chandigarh</t>
  </si>
  <si>
    <t>RAJASTHAN</t>
  </si>
  <si>
    <t>ASSAM</t>
  </si>
  <si>
    <t>UTTAR PRADESH</t>
  </si>
  <si>
    <t>jammu and kashmir</t>
  </si>
  <si>
    <t>Uttrakhand</t>
  </si>
  <si>
    <t>Rajsthan</t>
  </si>
  <si>
    <t>Scheduled Date of Assessment</t>
  </si>
  <si>
    <t>Question Paper Code</t>
  </si>
  <si>
    <t>Assessor Mobile</t>
  </si>
  <si>
    <t>Assessor e-mail</t>
  </si>
  <si>
    <t>Additional</t>
  </si>
  <si>
    <t>Net Student</t>
  </si>
  <si>
    <t>Pass</t>
  </si>
  <si>
    <t>Soft Copy Received</t>
  </si>
  <si>
    <t>Docket Received</t>
  </si>
  <si>
    <t>OMR /Tab/PP</t>
  </si>
  <si>
    <t>Result Upload Status</t>
  </si>
  <si>
    <t>Assessment Status Over All</t>
  </si>
  <si>
    <t>Remark</t>
  </si>
  <si>
    <t>Invoice Raised Y/N</t>
  </si>
  <si>
    <t>Assessment Fee</t>
  </si>
  <si>
    <t>Travel</t>
  </si>
  <si>
    <t>Stay</t>
  </si>
  <si>
    <t>Others</t>
  </si>
  <si>
    <t>Scanning</t>
  </si>
  <si>
    <t>Month</t>
  </si>
  <si>
    <t>Yes</t>
  </si>
  <si>
    <t>Received</t>
  </si>
  <si>
    <t>OMR</t>
  </si>
  <si>
    <t>Uploaded</t>
  </si>
  <si>
    <t>Completed</t>
  </si>
  <si>
    <t>Jan'18</t>
  </si>
  <si>
    <t>Pending</t>
  </si>
  <si>
    <t>No</t>
  </si>
  <si>
    <t>yes</t>
  </si>
  <si>
    <t>Manoj</t>
  </si>
  <si>
    <t>Feb'18</t>
  </si>
  <si>
    <t>PP</t>
  </si>
  <si>
    <t>Tab</t>
  </si>
  <si>
    <t>Dinesh Ramesh Bajad</t>
  </si>
  <si>
    <t>Mar'18</t>
  </si>
  <si>
    <t>Pradeep Kumar</t>
  </si>
  <si>
    <t>Sanjeev Tyagi</t>
  </si>
  <si>
    <t xml:space="preserve">Nilesh Sir Data Entry </t>
  </si>
  <si>
    <t xml:space="preserve">Sent </t>
  </si>
  <si>
    <t>Result pending from Mis team</t>
  </si>
  <si>
    <t>Apr'18</t>
  </si>
  <si>
    <t>Shared</t>
  </si>
  <si>
    <t>Nilesh Sir Data Entry</t>
  </si>
  <si>
    <t>Amit Kumar singh</t>
  </si>
  <si>
    <t>SIREESH SAXENA</t>
  </si>
  <si>
    <t>CHANDRESH</t>
  </si>
  <si>
    <t>Deepesh Kumar</t>
  </si>
  <si>
    <t>HONEY VIKLAP TYAGI</t>
  </si>
  <si>
    <t>SHANKAR BOSE</t>
  </si>
  <si>
    <t>Teeso T. paul</t>
  </si>
  <si>
    <t>SANDEEP KUMAR SRIVAS</t>
  </si>
  <si>
    <t>SANDEEP Prafulla Panigrahy</t>
  </si>
  <si>
    <t>Om Prakash Kushwaha</t>
  </si>
  <si>
    <t>Hemant Kumar Singh</t>
  </si>
  <si>
    <t>Sumit Kumar</t>
  </si>
  <si>
    <t>Hemlata Rayal</t>
  </si>
  <si>
    <t>MANOJ RAYAL</t>
  </si>
  <si>
    <t>Pronoy Dey</t>
  </si>
  <si>
    <t>Pradeepkumar Rathinam</t>
  </si>
  <si>
    <t>Theivakannan E</t>
  </si>
  <si>
    <t>Sanjay Arora</t>
  </si>
  <si>
    <t>Balwant Kumar Jha</t>
  </si>
  <si>
    <t>Prabakaran P</t>
  </si>
  <si>
    <t>AMAR KUMAR</t>
  </si>
  <si>
    <t>Godwin Benedict</t>
  </si>
  <si>
    <t>S V RAMESH KUMAR</t>
  </si>
  <si>
    <t>Nitenjeet Sahariah</t>
  </si>
  <si>
    <t>Abhijit Sen</t>
  </si>
  <si>
    <t>CII</t>
  </si>
  <si>
    <t>Rohit Mehrotra</t>
  </si>
  <si>
    <t>Abhishek Magotra</t>
  </si>
  <si>
    <t>Attendance Not Available</t>
  </si>
  <si>
    <t>Dipayan Dhar</t>
  </si>
  <si>
    <t>APURVA RANJAN</t>
  </si>
  <si>
    <t>Share</t>
  </si>
  <si>
    <t>Milind Mutke</t>
  </si>
  <si>
    <t>Nilesh Sir Data Entry Pending</t>
  </si>
  <si>
    <t>reading Pending</t>
  </si>
  <si>
    <t>Batch id not cteate</t>
  </si>
  <si>
    <t>Data Entry Pending</t>
  </si>
  <si>
    <t>Assessor Side Pending</t>
  </si>
  <si>
    <t>Assessor side pending (Payment Issue)</t>
  </si>
  <si>
    <t>Attendance sheet Require_Result ready_Payment Issue</t>
  </si>
  <si>
    <t>Assessor side pending</t>
  </si>
  <si>
    <t>To be upload</t>
  </si>
  <si>
    <t>Reading Pending</t>
  </si>
  <si>
    <t>Data Entry pending</t>
  </si>
  <si>
    <t>o</t>
  </si>
  <si>
    <t>Vimal Kumar Sharma</t>
  </si>
  <si>
    <t>Online</t>
  </si>
  <si>
    <t>1 Batch more assessment date 8-may</t>
  </si>
  <si>
    <t>offline</t>
  </si>
  <si>
    <t>done</t>
  </si>
  <si>
    <t>BFSI-geethesangrb2</t>
  </si>
  <si>
    <t>confirmation sent</t>
  </si>
  <si>
    <t>Wrong Result Upload (Ans Key wrong type)</t>
  </si>
  <si>
    <t>Data entry pending (Nilesh Sir)</t>
  </si>
  <si>
    <t>Data entry pending</t>
  </si>
  <si>
    <t>Verification Pending</t>
  </si>
  <si>
    <t>BFSI-mishrashalu079</t>
  </si>
  <si>
    <t>Need to check docket in ofc</t>
  </si>
  <si>
    <t>BFSI-priyanka.gadve</t>
  </si>
  <si>
    <t>Payment Issue</t>
  </si>
  <si>
    <t>Ready to upload (Re-Assessment)</t>
  </si>
  <si>
    <t>Re-Assessment</t>
  </si>
  <si>
    <t>BFSI-sagarwakchaure91</t>
  </si>
  <si>
    <t>Ready to upload (Viva not Recd.)</t>
  </si>
  <si>
    <t>Done</t>
  </si>
  <si>
    <t>Verification Pending (Atte. Not availeble)</t>
  </si>
  <si>
    <t>Data Entry Pending (Nilesh Sir)</t>
  </si>
  <si>
    <t>Data entry Pending</t>
  </si>
  <si>
    <t>Tab/Online</t>
  </si>
  <si>
    <t>Ready to Upload (Assessor ID not create)</t>
  </si>
  <si>
    <t>Assessor ID not create</t>
  </si>
  <si>
    <t>BFSI-uday12091983</t>
  </si>
  <si>
    <t>Ready to Upload (Profile not update)</t>
  </si>
  <si>
    <t>Profile not update</t>
  </si>
  <si>
    <t>BFSI-rdca_chd</t>
  </si>
  <si>
    <t>BFSI-dg04524346</t>
  </si>
  <si>
    <t>Result Pending from MIS Team</t>
  </si>
  <si>
    <t>OMR/TAB</t>
  </si>
  <si>
    <t>BFSI-kiranjose862</t>
  </si>
  <si>
    <t>BFSI-rajmagr</t>
  </si>
  <si>
    <t>Incorrect marks entry_absent issue_rejected batch</t>
  </si>
  <si>
    <t>Incorrect marks entry</t>
  </si>
  <si>
    <t>BFSI-sajeeshns</t>
  </si>
  <si>
    <t>Tab/Excel</t>
  </si>
  <si>
    <t>Ready to upload (Batch not assign to CII)</t>
  </si>
  <si>
    <t>Batch not assign to CII</t>
  </si>
  <si>
    <t>May'18</t>
  </si>
  <si>
    <t>BFSI-harryshrivastav111</t>
  </si>
  <si>
    <t>BFSI-divyaroshni2</t>
  </si>
  <si>
    <t>shared</t>
  </si>
  <si>
    <t>Assessment Going on</t>
  </si>
  <si>
    <t>In Progress</t>
  </si>
  <si>
    <t>Jun'18</t>
  </si>
  <si>
    <t>BFSI-dakshcollege2005</t>
  </si>
  <si>
    <t>BFSI-Saketpathak15</t>
  </si>
  <si>
    <t>BFSI-pankajsharma322014</t>
  </si>
  <si>
    <t>Result Shared</t>
  </si>
  <si>
    <t>Ready to upload (Assessor ID not create)</t>
  </si>
  <si>
    <t>Postpone 1st june 2018</t>
  </si>
  <si>
    <t>BFSI-2joseaugustine</t>
  </si>
  <si>
    <t>Converting Pending</t>
  </si>
  <si>
    <t>YES</t>
  </si>
  <si>
    <t xml:space="preserve">Offline because of Internet Issue </t>
  </si>
  <si>
    <t>Total Candidates</t>
  </si>
  <si>
    <t>Absent Candidates</t>
  </si>
  <si>
    <t>Present Candidates</t>
  </si>
  <si>
    <t>Talk Time</t>
  </si>
  <si>
    <t>Total Calls</t>
  </si>
  <si>
    <t>Connected Calls</t>
  </si>
  <si>
    <t>Count of User Name</t>
  </si>
  <si>
    <t>Sum of Total Staffed Duration</t>
  </si>
  <si>
    <t>Sum of Total Ready Duration</t>
  </si>
  <si>
    <t>Count of Total Break Duration</t>
  </si>
  <si>
    <t>Count of Auto Call On Duration</t>
  </si>
  <si>
    <t>Count of Auto Call Off Duration</t>
  </si>
  <si>
    <t>Sum of Dialler Calls Offered</t>
  </si>
  <si>
    <t>Sum of Inbound CallsOffered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</si>
</sst>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 #,##0.00_ ;_ * \-#,##0.00_ ;_ * &quot;-&quot;??_ ;_ @_ "/>
    <numFmt numFmtId="165" formatCode="#,##0;[Red]#,##0"/>
    <numFmt numFmtId="166" formatCode="_ * #,##0_ ;_ * \-#,##0_ ;_ * &quot;-&quot;??_ ;_ @_ "/>
    <numFmt numFmtId="167" formatCode="[h]:mm:ss;@"/>
    <numFmt numFmtId="168" formatCode="h:mm:ss;@"/>
  </numFmts>
  <fonts count="25"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9"/>
      <color theme="1"/>
      <name val="Calibri"/>
      <family val="2"/>
      <scheme val="minor"/>
    </font>
    <font>
      <b/>
      <sz val="10"/>
      <color rgb="FF006100"/>
      <name val="Calibri"/>
      <family val="2"/>
      <scheme val="minor"/>
    </font>
    <font>
      <sz val="10"/>
      <color theme="1"/>
      <name val="Calibri"/>
      <family val="2"/>
      <scheme val="minor"/>
    </font>
    <font>
      <b/>
      <sz val="10"/>
      <color theme="1"/>
      <name val="Calibri"/>
      <family val="2"/>
      <scheme val="minor"/>
    </font>
    <font>
      <b/>
      <sz val="9"/>
      <color theme="1"/>
      <name val="Calibri"/>
      <family val="2"/>
      <scheme val="minor"/>
    </font>
    <font>
      <sz val="10"/>
      <color rgb="FF000000"/>
      <name val="Arial"/>
      <family val="2"/>
    </font>
    <font>
      <b/>
      <sz val="10"/>
      <color rgb="FF000000"/>
      <name val="Calibri"/>
      <family val="2"/>
      <scheme val="minor"/>
    </font>
    <font>
      <sz val="10"/>
      <color theme="1"/>
      <name val="Cambria"/>
      <family val="1"/>
      <scheme val="major"/>
    </font>
    <font>
      <b/>
      <sz val="9"/>
      <color theme="1"/>
      <name val="Calibri"/>
      <family val="2"/>
    </font>
    <font>
      <sz val="9"/>
      <color theme="1"/>
      <name val="Calibri"/>
      <family val="2"/>
    </font>
    <font>
      <b/>
      <sz val="18"/>
      <color theme="3"/>
      <name val="Cambria"/>
      <family val="2"/>
      <scheme val="major"/>
    </font>
    <font>
      <b/>
      <sz val="36"/>
      <color theme="3"/>
      <name val="Cambria"/>
      <family val="2"/>
      <scheme val="major"/>
    </font>
    <font>
      <b/>
      <sz val="10"/>
      <color theme="1"/>
      <name val="Cambria"/>
      <family val="1"/>
      <scheme val="major"/>
    </font>
    <font>
      <b/>
      <sz val="14"/>
      <color theme="0"/>
      <name val="Calibri"/>
      <family val="2"/>
      <scheme val="minor"/>
    </font>
    <font>
      <b/>
      <sz val="12"/>
      <color theme="0"/>
      <name val="Calibri"/>
      <family val="2"/>
      <scheme val="minor"/>
    </font>
    <font>
      <b/>
      <sz val="9"/>
      <color theme="0"/>
      <name val="Calibri"/>
      <family val="2"/>
    </font>
    <font>
      <sz val="9"/>
      <name val="Calibri"/>
      <family val="2"/>
    </font>
    <font>
      <b/>
      <sz val="12"/>
      <color theme="0"/>
      <name val="Calibri"/>
      <family val="2"/>
    </font>
    <font>
      <sz val="12"/>
      <color theme="1"/>
      <name val="Calibri"/>
      <family val="2"/>
      <scheme val="minor"/>
    </font>
    <font>
      <b/>
      <sz val="12"/>
      <color theme="1"/>
      <name val="Calibri"/>
      <family val="2"/>
      <scheme val="minor"/>
    </font>
    <font>
      <b/>
      <sz val="10"/>
      <color theme="0"/>
      <name val="Cambria"/>
      <family val="1"/>
      <scheme val="major"/>
    </font>
  </fonts>
  <fills count="23">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66FF"/>
        <bgColor indexed="64"/>
      </patternFill>
    </fill>
    <fill>
      <patternFill patternType="solid">
        <fgColor theme="2"/>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rgb="FF92D050"/>
        <bgColor indexed="64"/>
      </patternFill>
    </fill>
    <fill>
      <patternFill patternType="solid">
        <fgColor rgb="FF00206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1" tint="0.49998474074526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9" fillId="0" borderId="0"/>
    <xf numFmtId="43" fontId="1" fillId="0" borderId="0" applyFont="0" applyFill="0" applyBorder="0" applyAlignment="0" applyProtection="0"/>
    <xf numFmtId="0" fontId="14" fillId="0" borderId="0" applyNumberFormat="0" applyFill="0" applyBorder="0" applyAlignment="0" applyProtection="0"/>
  </cellStyleXfs>
  <cellXfs count="127">
    <xf numFmtId="0" fontId="0" fillId="0" borderId="0" xfId="0"/>
    <xf numFmtId="0" fontId="5" fillId="2" borderId="1" xfId="3" applyFont="1" applyBorder="1" applyAlignment="1" applyProtection="1">
      <alignment horizontal="center" vertical="center" wrapText="1"/>
      <protection locked="0"/>
    </xf>
    <xf numFmtId="16" fontId="5" fillId="2" borderId="1" xfId="3" applyNumberFormat="1" applyFont="1" applyBorder="1" applyAlignment="1" applyProtection="1">
      <alignment horizontal="center" vertical="center" wrapText="1"/>
      <protection locked="0"/>
    </xf>
    <xf numFmtId="16" fontId="5" fillId="2" borderId="2" xfId="3" applyNumberFormat="1" applyFont="1" applyBorder="1" applyAlignment="1" applyProtection="1">
      <alignment horizontal="center" vertical="center" wrapText="1"/>
      <protection locked="0"/>
    </xf>
    <xf numFmtId="16" fontId="5" fillId="3" borderId="2" xfId="3" applyNumberFormat="1" applyFont="1" applyFill="1" applyBorder="1" applyAlignment="1" applyProtection="1">
      <alignment horizontal="center" vertical="center" wrapText="1"/>
      <protection locked="0"/>
    </xf>
    <xf numFmtId="0" fontId="6" fillId="0" borderId="0" xfId="0" applyFont="1"/>
    <xf numFmtId="0" fontId="6" fillId="4" borderId="2" xfId="0" applyFont="1" applyFill="1" applyBorder="1" applyAlignment="1" applyProtection="1">
      <alignment horizontal="center" vertical="center"/>
      <protection locked="0"/>
    </xf>
    <xf numFmtId="0" fontId="6" fillId="4" borderId="2" xfId="0" applyFont="1" applyFill="1" applyBorder="1" applyAlignment="1" applyProtection="1">
      <alignment horizontal="left" vertical="center"/>
      <protection locked="0"/>
    </xf>
    <xf numFmtId="0" fontId="6" fillId="4" borderId="3" xfId="0" applyFont="1" applyFill="1" applyBorder="1" applyAlignment="1" applyProtection="1">
      <alignment horizontal="center" vertical="center"/>
      <protection locked="0"/>
    </xf>
    <xf numFmtId="0" fontId="6" fillId="4" borderId="4" xfId="0" applyFont="1" applyFill="1" applyBorder="1" applyAlignment="1" applyProtection="1">
      <alignment horizontal="center" vertical="center"/>
      <protection locked="0"/>
    </xf>
    <xf numFmtId="0" fontId="6" fillId="5" borderId="2" xfId="0" applyFont="1" applyFill="1" applyBorder="1" applyAlignment="1" applyProtection="1">
      <alignment horizontal="center" vertical="center"/>
      <protection locked="0"/>
    </xf>
    <xf numFmtId="0" fontId="6" fillId="5" borderId="2" xfId="0" applyFont="1" applyFill="1" applyBorder="1" applyAlignment="1" applyProtection="1">
      <alignment horizontal="left" vertical="center"/>
      <protection locked="0"/>
    </xf>
    <xf numFmtId="0" fontId="6" fillId="5" borderId="4" xfId="0" applyFont="1" applyFill="1" applyBorder="1" applyAlignment="1" applyProtection="1">
      <alignment horizontal="center" vertical="center"/>
      <protection locked="0"/>
    </xf>
    <xf numFmtId="0" fontId="6" fillId="6" borderId="2" xfId="0" applyFont="1" applyFill="1" applyBorder="1" applyAlignment="1" applyProtection="1">
      <alignment horizontal="center" vertical="center"/>
      <protection locked="0"/>
    </xf>
    <xf numFmtId="0" fontId="6" fillId="6" borderId="2" xfId="0" applyFont="1" applyFill="1" applyBorder="1" applyAlignment="1" applyProtection="1">
      <alignment horizontal="left" vertical="center"/>
      <protection locked="0"/>
    </xf>
    <xf numFmtId="0" fontId="6" fillId="6" borderId="4" xfId="0" applyFont="1" applyFill="1" applyBorder="1" applyAlignment="1" applyProtection="1">
      <alignment horizontal="center" vertical="center"/>
      <protection locked="0"/>
    </xf>
    <xf numFmtId="0" fontId="6" fillId="7" borderId="2" xfId="0" applyFont="1" applyFill="1" applyBorder="1" applyAlignment="1" applyProtection="1">
      <alignment horizontal="center" vertical="center"/>
      <protection locked="0"/>
    </xf>
    <xf numFmtId="0" fontId="6" fillId="7" borderId="2" xfId="0" applyFont="1" applyFill="1" applyBorder="1" applyAlignment="1" applyProtection="1">
      <alignment horizontal="left" vertical="center"/>
      <protection locked="0"/>
    </xf>
    <xf numFmtId="0" fontId="6" fillId="7" borderId="4" xfId="0" applyFont="1" applyFill="1" applyBorder="1" applyAlignment="1" applyProtection="1">
      <alignment horizontal="center" vertical="center"/>
      <protection locked="0"/>
    </xf>
    <xf numFmtId="0" fontId="6" fillId="8" borderId="2" xfId="0" applyFont="1" applyFill="1" applyBorder="1" applyAlignment="1" applyProtection="1">
      <alignment horizontal="center" vertical="center"/>
      <protection locked="0"/>
    </xf>
    <xf numFmtId="0" fontId="6" fillId="8" borderId="2" xfId="0" applyFont="1" applyFill="1" applyBorder="1" applyAlignment="1" applyProtection="1">
      <alignment horizontal="left" vertical="center"/>
      <protection locked="0"/>
    </xf>
    <xf numFmtId="0" fontId="6" fillId="8" borderId="4" xfId="0" applyFont="1" applyFill="1" applyBorder="1" applyAlignment="1" applyProtection="1">
      <alignment horizontal="center" vertical="center"/>
      <protection locked="0"/>
    </xf>
    <xf numFmtId="0" fontId="0" fillId="0" borderId="2" xfId="0" applyBorder="1"/>
    <xf numFmtId="22" fontId="0" fillId="0" borderId="2" xfId="0" applyNumberFormat="1" applyBorder="1"/>
    <xf numFmtId="47" fontId="0" fillId="0" borderId="2" xfId="0" applyNumberFormat="1" applyBorder="1"/>
    <xf numFmtId="0" fontId="3" fillId="3" borderId="2" xfId="0" applyFont="1" applyFill="1" applyBorder="1" applyAlignment="1">
      <alignment horizontal="center" vertical="center"/>
    </xf>
    <xf numFmtId="0" fontId="0" fillId="0" borderId="2" xfId="0" applyBorder="1" applyAlignment="1">
      <alignment horizontal="center" vertical="center"/>
    </xf>
    <xf numFmtId="0" fontId="7" fillId="9" borderId="2" xfId="0" applyFont="1" applyFill="1" applyBorder="1" applyAlignment="1">
      <alignment horizontal="center" vertical="center"/>
    </xf>
    <xf numFmtId="15" fontId="10" fillId="3" borderId="2" xfId="4" applyNumberFormat="1" applyFont="1" applyFill="1" applyBorder="1" applyAlignment="1">
      <alignment horizontal="center" vertical="center"/>
    </xf>
    <xf numFmtId="165" fontId="10" fillId="3" borderId="2" xfId="5" applyNumberFormat="1" applyFont="1" applyFill="1" applyBorder="1" applyAlignment="1">
      <alignment horizontal="center" vertical="center"/>
    </xf>
    <xf numFmtId="0" fontId="10" fillId="7" borderId="2" xfId="4" applyFont="1" applyFill="1" applyBorder="1" applyAlignment="1">
      <alignment horizontal="center" vertical="center"/>
    </xf>
    <xf numFmtId="0" fontId="6" fillId="9" borderId="2" xfId="0" applyFont="1" applyFill="1" applyBorder="1" applyAlignment="1">
      <alignment horizontal="center" vertical="center"/>
    </xf>
    <xf numFmtId="15" fontId="11" fillId="3" borderId="2" xfId="0" applyNumberFormat="1" applyFont="1" applyFill="1" applyBorder="1" applyAlignment="1">
      <alignment horizontal="center"/>
    </xf>
    <xf numFmtId="166" fontId="11" fillId="3" borderId="2" xfId="1" applyNumberFormat="1" applyFont="1" applyFill="1" applyBorder="1" applyAlignment="1">
      <alignment horizontal="center"/>
    </xf>
    <xf numFmtId="0" fontId="11" fillId="7" borderId="2" xfId="0" applyFont="1" applyFill="1" applyBorder="1" applyAlignment="1">
      <alignment horizontal="center"/>
    </xf>
    <xf numFmtId="0" fontId="12" fillId="10" borderId="2" xfId="0" applyFont="1" applyFill="1" applyBorder="1" applyAlignment="1">
      <alignment horizontal="center" vertical="center" wrapText="1"/>
    </xf>
    <xf numFmtId="0" fontId="4" fillId="0" borderId="2" xfId="0" applyFont="1" applyFill="1" applyBorder="1" applyAlignment="1">
      <alignment horizontal="center" vertical="center"/>
    </xf>
    <xf numFmtId="166" fontId="13" fillId="0" borderId="2" xfId="1" applyNumberFormat="1" applyFont="1" applyFill="1" applyBorder="1" applyAlignment="1">
      <alignment horizontal="center" vertical="center" wrapText="1"/>
    </xf>
    <xf numFmtId="0" fontId="12" fillId="6" borderId="2" xfId="0" applyFont="1" applyFill="1" applyBorder="1" applyAlignment="1">
      <alignment horizontal="center" vertical="center" wrapText="1"/>
    </xf>
    <xf numFmtId="0" fontId="0" fillId="12" borderId="2" xfId="0" applyFill="1" applyBorder="1" applyAlignment="1">
      <alignment horizontal="center"/>
    </xf>
    <xf numFmtId="0" fontId="0" fillId="13" borderId="2" xfId="0" applyFill="1" applyBorder="1" applyAlignment="1">
      <alignment horizontal="center"/>
    </xf>
    <xf numFmtId="0" fontId="0" fillId="11" borderId="2" xfId="0" applyFill="1" applyBorder="1" applyAlignment="1">
      <alignment horizontal="center"/>
    </xf>
    <xf numFmtId="0" fontId="0" fillId="7" borderId="2" xfId="0" applyFill="1" applyBorder="1" applyAlignment="1">
      <alignment horizontal="center"/>
    </xf>
    <xf numFmtId="0" fontId="0" fillId="3" borderId="2" xfId="0" applyFill="1" applyBorder="1"/>
    <xf numFmtId="47" fontId="0" fillId="3" borderId="2" xfId="0" applyNumberFormat="1" applyFill="1" applyBorder="1"/>
    <xf numFmtId="0" fontId="0" fillId="3" borderId="0" xfId="0" applyFill="1"/>
    <xf numFmtId="0" fontId="3" fillId="6" borderId="2" xfId="0" applyFont="1" applyFill="1" applyBorder="1" applyAlignment="1">
      <alignment horizontal="center" vertical="center"/>
    </xf>
    <xf numFmtId="0" fontId="0" fillId="6" borderId="2" xfId="0" applyFill="1" applyBorder="1"/>
    <xf numFmtId="0" fontId="0" fillId="6" borderId="0" xfId="0" applyFill="1"/>
    <xf numFmtId="9" fontId="0" fillId="0" borderId="2" xfId="2" applyNumberFormat="1" applyFont="1" applyBorder="1" applyAlignment="1">
      <alignment horizontal="center" vertical="center"/>
    </xf>
    <xf numFmtId="0" fontId="0" fillId="0" borderId="0" xfId="0" applyFill="1"/>
    <xf numFmtId="0" fontId="0" fillId="0" borderId="0" xfId="0" applyFill="1" applyAlignment="1">
      <alignment horizontal="center"/>
    </xf>
    <xf numFmtId="0" fontId="0" fillId="0" borderId="2" xfId="0" applyFill="1" applyBorder="1"/>
    <xf numFmtId="0" fontId="0" fillId="0" borderId="2" xfId="0" applyFill="1" applyBorder="1" applyAlignment="1">
      <alignment horizontal="center"/>
    </xf>
    <xf numFmtId="0" fontId="3" fillId="3" borderId="2" xfId="0" applyFont="1" applyFill="1" applyBorder="1"/>
    <xf numFmtId="0" fontId="3" fillId="3" borderId="2" xfId="0" applyFont="1" applyFill="1" applyBorder="1" applyAlignment="1">
      <alignment horizontal="center"/>
    </xf>
    <xf numFmtId="0" fontId="6" fillId="3" borderId="2" xfId="0" applyFont="1" applyFill="1" applyBorder="1"/>
    <xf numFmtId="0" fontId="12" fillId="15" borderId="2" xfId="0" applyFont="1" applyFill="1" applyBorder="1" applyAlignment="1">
      <alignment horizontal="center" vertical="center" wrapText="1"/>
    </xf>
    <xf numFmtId="0" fontId="12" fillId="16" borderId="2" xfId="0" applyFont="1" applyFill="1" applyBorder="1" applyAlignment="1">
      <alignment horizontal="center" vertical="center" wrapText="1"/>
    </xf>
    <xf numFmtId="0" fontId="3" fillId="17" borderId="2" xfId="0" applyFont="1" applyFill="1" applyBorder="1" applyAlignment="1">
      <alignment horizontal="center"/>
    </xf>
    <xf numFmtId="0" fontId="6" fillId="0" borderId="2" xfId="0" applyFont="1" applyBorder="1" applyAlignment="1">
      <alignment horizontal="center" vertical="center"/>
    </xf>
    <xf numFmtId="0" fontId="7" fillId="3" borderId="2" xfId="0" applyFont="1" applyFill="1" applyBorder="1" applyAlignment="1">
      <alignment horizontal="center" vertical="center"/>
    </xf>
    <xf numFmtId="0" fontId="12" fillId="14" borderId="2" xfId="0" applyFont="1" applyFill="1" applyBorder="1" applyAlignment="1">
      <alignment horizontal="center" vertical="center" wrapText="1"/>
    </xf>
    <xf numFmtId="0" fontId="8" fillId="0" borderId="2" xfId="0" applyFont="1" applyBorder="1" applyAlignment="1">
      <alignment horizontal="center" vertical="center"/>
    </xf>
    <xf numFmtId="0" fontId="8" fillId="12" borderId="2" xfId="0" applyFont="1" applyFill="1" applyBorder="1" applyAlignment="1">
      <alignment horizontal="center" vertical="center"/>
    </xf>
    <xf numFmtId="0" fontId="8" fillId="13" borderId="2" xfId="0" applyFont="1" applyFill="1" applyBorder="1" applyAlignment="1">
      <alignment horizontal="center" vertical="center"/>
    </xf>
    <xf numFmtId="0" fontId="8" fillId="11" borderId="2" xfId="0" applyFont="1" applyFill="1" applyBorder="1" applyAlignment="1">
      <alignment horizontal="center" vertical="center"/>
    </xf>
    <xf numFmtId="0" fontId="8" fillId="7" borderId="2" xfId="0" applyFont="1" applyFill="1" applyBorder="1" applyAlignment="1">
      <alignment horizontal="center" vertical="center"/>
    </xf>
    <xf numFmtId="0" fontId="3" fillId="0" borderId="0" xfId="0" applyFont="1"/>
    <xf numFmtId="0" fontId="6" fillId="0" borderId="0" xfId="0" applyFont="1" applyAlignment="1">
      <alignment horizontal="center" vertical="center"/>
    </xf>
    <xf numFmtId="0" fontId="0" fillId="0" borderId="2" xfId="0" applyBorder="1" applyAlignment="1">
      <alignment horizontal="left" vertical="center"/>
    </xf>
    <xf numFmtId="0" fontId="4" fillId="0" borderId="0" xfId="0" applyFont="1" applyAlignment="1">
      <alignment horizontal="center" vertical="center"/>
    </xf>
    <xf numFmtId="167" fontId="4" fillId="0" borderId="2" xfId="0" applyNumberFormat="1" applyFont="1" applyBorder="1" applyAlignment="1">
      <alignment horizontal="center" vertical="center"/>
    </xf>
    <xf numFmtId="0" fontId="3" fillId="3" borderId="2" xfId="0" applyFont="1" applyFill="1" applyBorder="1" applyAlignment="1">
      <alignment horizontal="center" vertical="center" wrapText="1"/>
    </xf>
    <xf numFmtId="0" fontId="11" fillId="0" borderId="2" xfId="0" applyFont="1" applyFill="1" applyBorder="1" applyAlignment="1">
      <alignment horizontal="center" vertical="center"/>
    </xf>
    <xf numFmtId="0" fontId="16" fillId="3" borderId="2" xfId="0" applyFont="1" applyFill="1" applyBorder="1" applyAlignment="1">
      <alignment horizontal="center" vertical="center"/>
    </xf>
    <xf numFmtId="0" fontId="11" fillId="0" borderId="0" xfId="0" applyFont="1" applyFill="1" applyAlignment="1">
      <alignment horizontal="center" vertical="center"/>
    </xf>
    <xf numFmtId="0" fontId="3" fillId="3" borderId="2" xfId="0" applyFont="1" applyFill="1" applyBorder="1" applyAlignment="1">
      <alignment horizontal="center"/>
    </xf>
    <xf numFmtId="0" fontId="0" fillId="0" borderId="0" xfId="0" pivotButton="1"/>
    <xf numFmtId="166" fontId="0" fillId="0" borderId="2" xfId="1" applyNumberFormat="1" applyFont="1" applyBorder="1"/>
    <xf numFmtId="166" fontId="3" fillId="19" borderId="2" xfId="0" applyNumberFormat="1" applyFont="1" applyFill="1" applyBorder="1"/>
    <xf numFmtId="0" fontId="3" fillId="14" borderId="2" xfId="0" applyFont="1" applyFill="1" applyBorder="1" applyAlignment="1">
      <alignment horizontal="center" vertical="center"/>
    </xf>
    <xf numFmtId="166" fontId="3" fillId="14" borderId="2" xfId="1" applyNumberFormat="1" applyFont="1" applyFill="1" applyBorder="1"/>
    <xf numFmtId="166" fontId="3" fillId="14" borderId="2" xfId="0" applyNumberFormat="1" applyFont="1" applyFill="1" applyBorder="1"/>
    <xf numFmtId="166" fontId="0" fillId="0" borderId="2" xfId="1" applyNumberFormat="1" applyFont="1" applyBorder="1" applyAlignment="1">
      <alignment horizontal="center" vertical="center"/>
    </xf>
    <xf numFmtId="0" fontId="19" fillId="18" borderId="2" xfId="0" applyFont="1" applyFill="1" applyBorder="1" applyAlignment="1" applyProtection="1">
      <alignment horizontal="center" vertical="center" wrapText="1"/>
      <protection hidden="1"/>
    </xf>
    <xf numFmtId="0" fontId="20" fillId="0" borderId="2" xfId="0" applyFont="1" applyFill="1" applyBorder="1" applyAlignment="1">
      <alignment horizontal="center" vertical="center"/>
    </xf>
    <xf numFmtId="0" fontId="20" fillId="0" borderId="2" xfId="0" applyFont="1" applyFill="1" applyBorder="1" applyAlignment="1">
      <alignment horizontal="center"/>
    </xf>
    <xf numFmtId="15" fontId="20" fillId="0" borderId="2" xfId="0" applyNumberFormat="1" applyFont="1" applyFill="1" applyBorder="1" applyAlignment="1">
      <alignment horizontal="center"/>
    </xf>
    <xf numFmtId="0" fontId="20" fillId="0" borderId="2" xfId="0" applyFont="1" applyFill="1" applyBorder="1" applyAlignment="1">
      <alignment horizontal="left"/>
    </xf>
    <xf numFmtId="0" fontId="13" fillId="0" borderId="0" xfId="0" applyFont="1"/>
    <xf numFmtId="0" fontId="13" fillId="0" borderId="0" xfId="0" applyFont="1" applyAlignment="1">
      <alignment horizontal="left"/>
    </xf>
    <xf numFmtId="15" fontId="20" fillId="0" borderId="2" xfId="0" applyNumberFormat="1" applyFont="1" applyFill="1" applyBorder="1" applyAlignment="1">
      <alignment horizontal="center" vertical="center"/>
    </xf>
    <xf numFmtId="0" fontId="20" fillId="0" borderId="2" xfId="0" applyFont="1" applyFill="1" applyBorder="1"/>
    <xf numFmtId="14" fontId="20" fillId="0" borderId="2" xfId="0" applyNumberFormat="1" applyFont="1" applyFill="1" applyBorder="1" applyAlignment="1">
      <alignment horizontal="center"/>
    </xf>
    <xf numFmtId="0" fontId="13" fillId="0" borderId="0" xfId="0" applyFont="1" applyAlignment="1">
      <alignment horizontal="center" vertical="center"/>
    </xf>
    <xf numFmtId="0" fontId="21" fillId="18" borderId="2" xfId="0" applyFont="1" applyFill="1" applyBorder="1" applyAlignment="1" applyProtection="1">
      <alignment horizontal="center" vertical="center" wrapText="1"/>
      <protection hidden="1"/>
    </xf>
    <xf numFmtId="0" fontId="22" fillId="0" borderId="2" xfId="0" applyFont="1" applyBorder="1" applyAlignment="1">
      <alignment horizontal="center" vertical="center"/>
    </xf>
    <xf numFmtId="0" fontId="23" fillId="14" borderId="2" xfId="0" applyFont="1" applyFill="1" applyBorder="1" applyAlignment="1">
      <alignment horizontal="center" vertical="center"/>
    </xf>
    <xf numFmtId="15" fontId="6" fillId="0" borderId="0" xfId="0" applyNumberFormat="1" applyFont="1"/>
    <xf numFmtId="168" fontId="11" fillId="0" borderId="2" xfId="0" applyNumberFormat="1" applyFont="1" applyFill="1" applyBorder="1" applyAlignment="1">
      <alignment horizontal="center" vertical="center"/>
    </xf>
    <xf numFmtId="0" fontId="16" fillId="20" borderId="2" xfId="0" applyFont="1" applyFill="1" applyBorder="1" applyAlignment="1">
      <alignment horizontal="center" vertical="center"/>
    </xf>
    <xf numFmtId="168" fontId="16" fillId="20" borderId="2" xfId="0" applyNumberFormat="1" applyFont="1" applyFill="1" applyBorder="1" applyAlignment="1">
      <alignment horizontal="center" vertical="center"/>
    </xf>
    <xf numFmtId="0" fontId="0" fillId="0" borderId="0" xfId="0" applyAlignment="1">
      <alignment horizontal="left"/>
    </xf>
    <xf numFmtId="0" fontId="0" fillId="0" borderId="0" xfId="0" applyNumberFormat="1"/>
    <xf numFmtId="0" fontId="15" fillId="3" borderId="6" xfId="6" applyFont="1" applyFill="1" applyBorder="1" applyAlignment="1">
      <alignment horizontal="center" vertical="center"/>
    </xf>
    <xf numFmtId="0" fontId="15" fillId="3" borderId="7" xfId="6" applyFont="1" applyFill="1" applyBorder="1" applyAlignment="1">
      <alignment horizontal="center" vertical="center"/>
    </xf>
    <xf numFmtId="0" fontId="15" fillId="3" borderId="8" xfId="6" applyFont="1" applyFill="1" applyBorder="1" applyAlignment="1">
      <alignment horizontal="center" vertical="center"/>
    </xf>
    <xf numFmtId="0" fontId="15" fillId="3" borderId="9" xfId="6" applyFont="1" applyFill="1" applyBorder="1" applyAlignment="1">
      <alignment horizontal="center" vertical="center"/>
    </xf>
    <xf numFmtId="0" fontId="15" fillId="3" borderId="0" xfId="6" applyFont="1" applyFill="1" applyBorder="1" applyAlignment="1">
      <alignment horizontal="center" vertical="center"/>
    </xf>
    <xf numFmtId="0" fontId="15" fillId="3" borderId="10" xfId="6" applyFont="1" applyFill="1" applyBorder="1" applyAlignment="1">
      <alignment horizontal="center" vertical="center"/>
    </xf>
    <xf numFmtId="0" fontId="15" fillId="3" borderId="11" xfId="6" applyFont="1" applyFill="1" applyBorder="1" applyAlignment="1">
      <alignment horizontal="center" vertical="center"/>
    </xf>
    <xf numFmtId="0" fontId="15" fillId="3" borderId="12" xfId="6" applyFont="1" applyFill="1" applyBorder="1" applyAlignment="1">
      <alignment horizontal="center" vertical="center"/>
    </xf>
    <xf numFmtId="0" fontId="15" fillId="3" borderId="13" xfId="6" applyFont="1" applyFill="1" applyBorder="1" applyAlignment="1">
      <alignment horizontal="center" vertical="center"/>
    </xf>
    <xf numFmtId="0" fontId="24" fillId="18" borderId="5" xfId="0" applyFont="1" applyFill="1" applyBorder="1" applyAlignment="1">
      <alignment horizontal="center" vertical="center"/>
    </xf>
    <xf numFmtId="0" fontId="12" fillId="10" borderId="2" xfId="0" applyFont="1" applyFill="1" applyBorder="1" applyAlignment="1">
      <alignment horizontal="center" vertical="center" wrapText="1"/>
    </xf>
    <xf numFmtId="0" fontId="17" fillId="14" borderId="5" xfId="0" applyFont="1" applyFill="1" applyBorder="1" applyAlignment="1">
      <alignment horizontal="center"/>
    </xf>
    <xf numFmtId="0" fontId="18" fillId="18" borderId="5" xfId="0" applyFont="1" applyFill="1" applyBorder="1" applyAlignment="1">
      <alignment horizontal="center"/>
    </xf>
    <xf numFmtId="0" fontId="24" fillId="18" borderId="2" xfId="0" applyFont="1" applyFill="1" applyBorder="1" applyAlignment="1">
      <alignment horizontal="center" vertical="center"/>
    </xf>
    <xf numFmtId="0" fontId="3" fillId="22" borderId="2" xfId="0" applyFont="1" applyFill="1" applyBorder="1"/>
    <xf numFmtId="0" fontId="3" fillId="21" borderId="2" xfId="0" applyFont="1" applyFill="1" applyBorder="1" applyAlignment="1">
      <alignment horizontal="center"/>
    </xf>
    <xf numFmtId="168" fontId="16" fillId="21" borderId="2" xfId="0" applyNumberFormat="1" applyFont="1" applyFill="1" applyBorder="1" applyAlignment="1">
      <alignment horizontal="center" vertical="center"/>
    </xf>
    <xf numFmtId="0" fontId="3" fillId="0" borderId="2" xfId="0" applyFont="1" applyBorder="1"/>
    <xf numFmtId="0" fontId="0" fillId="0" borderId="0" xfId="0" applyBorder="1"/>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168" fontId="0" fillId="0" borderId="0" xfId="0" applyNumberFormat="1"/>
  </cellXfs>
  <cellStyles count="7">
    <cellStyle name="Comma" xfId="1" builtinId="3"/>
    <cellStyle name="Comma 3" xfId="5" xr:uid="{00000000-0005-0000-0000-000001000000}"/>
    <cellStyle name="Good" xfId="3" builtinId="26"/>
    <cellStyle name="Normal" xfId="0" builtinId="0"/>
    <cellStyle name="Normal 2 2 11" xfId="4" xr:uid="{00000000-0005-0000-0000-000004000000}"/>
    <cellStyle name="Percent" xfId="2" builtinId="5"/>
    <cellStyle name="Title" xfId="6" builtinId="15"/>
  </cellStyles>
  <dxfs count="5">
    <dxf>
      <numFmt numFmtId="168" formatCode="h:mm:ss;@"/>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refreshedDate="43739.313138888887" createdVersion="4" refreshedVersion="4" minRefreshableVersion="3" recordCount="591" xr:uid="{00000000-000A-0000-FFFF-FFFF08000000}">
  <cacheSource type="worksheet">
    <worksheetSource ref="A1:AB592" sheet="Master-Calling report"/>
  </cacheSource>
  <cacheFields count="28">
    <cacheField name="#" numFmtId="0">
      <sharedItems containsSemiMixedTypes="0" containsString="0" containsNumber="1" containsInteger="1" minValue="1" maxValue="591"/>
    </cacheField>
    <cacheField name="Call  ID" numFmtId="0">
      <sharedItems/>
    </cacheField>
    <cacheField name="Call Time" numFmtId="22">
      <sharedItems containsSemiMixedTypes="0" containsNonDate="0" containsDate="1" containsString="0" minDate="2015-04-08T08:59:00" maxDate="2015-04-08T17:44:00"/>
    </cacheField>
    <cacheField name="Process Name" numFmtId="0">
      <sharedItems/>
    </cacheField>
    <cacheField name="Campaign Name" numFmtId="0">
      <sharedItems/>
    </cacheField>
    <cacheField name="Lead Id" numFmtId="0">
      <sharedItems containsString="0" containsBlank="1" containsNumber="1" containsInteger="1" minValue="2" maxValue="197"/>
    </cacheField>
    <cacheField name="Phone" numFmtId="0">
      <sharedItems containsSemiMixedTypes="0" containsString="0" containsNumber="1" containsInteger="1" minValue="357" maxValue="8888525671"/>
    </cacheField>
    <cacheField name="Customer ID" numFmtId="0">
      <sharedItems containsString="0" containsBlank="1" containsNumber="1" containsInteger="1" minValue="158956" maxValue="456842"/>
    </cacheField>
    <cacheField name="Call Type" numFmtId="0">
      <sharedItems/>
    </cacheField>
    <cacheField name="System Disposition" numFmtId="0">
      <sharedItems count="6">
        <s v="CALL_NOT_PICKED"/>
        <s v="CONNECTED"/>
        <s v="NO_ANSWER"/>
        <s v="BUSY"/>
        <s v="FAILED"/>
        <s v="ATTEMPT_FAILED"/>
      </sharedItems>
    </cacheField>
    <cacheField name="Hangup Cause Code" numFmtId="0">
      <sharedItems containsBlank="1" containsMixedTypes="1" containsNumber="1" containsInteger="1" minValue="0" maxValue="102"/>
    </cacheField>
    <cacheField name="Customer Setup Time" numFmtId="47">
      <sharedItems containsSemiMixedTypes="0" containsNonDate="0" containsDate="1" containsString="0" minDate="1899-12-30T00:00:00" maxDate="1899-12-30T00:00:08"/>
    </cacheField>
    <cacheField name="Customer Ringing Time" numFmtId="47">
      <sharedItems containsSemiMixedTypes="0" containsNonDate="0" containsDate="1" containsString="0" minDate="1899-12-30T00:00:00" maxDate="1899-12-30T00:00:54"/>
    </cacheField>
    <cacheField name="IVR Time" numFmtId="47">
      <sharedItems containsSemiMixedTypes="0" containsNonDate="0" containsDate="1" containsString="0" minDate="1899-12-30T00:00:00" maxDate="1899-12-30T00:00:31"/>
    </cacheField>
    <cacheField name="Customer Talk Time" numFmtId="47">
      <sharedItems containsSemiMixedTypes="0" containsNonDate="0" containsDate="1" containsString="0" minDate="1899-12-30T00:00:00" maxDate="1899-12-31T00:00:00"/>
    </cacheField>
    <cacheField name="Customer Hold Time" numFmtId="47">
      <sharedItems containsSemiMixedTypes="0" containsNonDate="0" containsDate="1" containsString="0" minDate="1899-12-30T00:00:00" maxDate="1899-12-31T00:00:00"/>
    </cacheField>
    <cacheField name="Actual Channel" numFmtId="0">
      <sharedItems containsBlank="1"/>
    </cacheField>
    <cacheField name="Num Attempts" numFmtId="0">
      <sharedItems containsSemiMixedTypes="0" containsString="0" containsNumber="1" containsInteger="1" minValue="0" maxValue="57"/>
    </cacheField>
    <cacheField name="Association Type" numFmtId="0">
      <sharedItems/>
    </cacheField>
    <cacheField name="User ID" numFmtId="0">
      <sharedItems/>
    </cacheField>
    <cacheField name="User Name" numFmtId="0">
      <sharedItems count="19">
        <s v="Mohan"/>
        <s v="Kajal"/>
        <s v="Grima"/>
        <s v="Abhinav Sharma"/>
        <s v="Ravi"/>
        <s v="Rajeshwer"/>
        <s v="Viknesh"/>
        <s v="Sawan"/>
        <s v="Anil"/>
        <s v="Monika"/>
        <s v="Kanchan"/>
        <s v="Kaveeta"/>
        <s v="Rajan"/>
        <s v="Ghanshyam"/>
        <s v="Gauri"/>
        <s v="Mohini"/>
        <s v="Anu"/>
        <s v="Anju"/>
        <s v="Anjani"/>
      </sharedItems>
    </cacheField>
    <cacheField name="Disposition Code" numFmtId="0">
      <sharedItems containsBlank="1"/>
    </cacheField>
    <cacheField name="Disposition Class" numFmtId="0">
      <sharedItems containsBlank="1"/>
    </cacheField>
    <cacheField name="Transfer To" numFmtId="0">
      <sharedItems containsNonDate="0" containsString="0" containsBlank="1"/>
    </cacheField>
    <cacheField name="User Setup time" numFmtId="47">
      <sharedItems containsSemiMixedTypes="0" containsNonDate="0" containsDate="1" containsString="0" minDate="1899-12-30T00:00:00" maxDate="1899-12-31T00:00:00"/>
    </cacheField>
    <cacheField name="User Ringing Time" numFmtId="47">
      <sharedItems containsSemiMixedTypes="0" containsNonDate="0" containsDate="1" containsString="0" minDate="1899-12-30T00:00:00" maxDate="1899-12-30T00:00:31"/>
    </cacheField>
    <cacheField name="User Talk Time" numFmtId="47">
      <sharedItems containsSemiMixedTypes="0" containsNonDate="0" containsDate="1" containsString="0" minDate="1899-12-30T00:00:00" maxDate="1899-12-31T00:00:00"/>
    </cacheField>
    <cacheField name="Wrapup Time" numFmtId="47">
      <sharedItems containsSemiMixedTypes="0" containsNonDate="0" containsDate="1" containsString="0" minDate="1899-12-30T00:00:00" maxDate="1899-12-3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 Analyst" refreshedDate="44444.917880208333" createdVersion="7" refreshedVersion="7" minRefreshableVersion="3" recordCount="35" xr:uid="{1F724DAA-CAC7-4073-9C53-5DFAFB061464}">
  <cacheSource type="worksheet">
    <worksheetSource ref="A1:AO36" sheet="Dialer-3"/>
  </cacheSource>
  <cacheFields count="41">
    <cacheField name="Process Name" numFmtId="0">
      <sharedItems/>
    </cacheField>
    <cacheField name="Campaign Name" numFmtId="0">
      <sharedItems/>
    </cacheField>
    <cacheField name="User Name" numFmtId="0">
      <sharedItems count="35">
        <s v="Aman"/>
        <s v="Vipin"/>
        <s v="Sonu"/>
        <s v="Sita"/>
        <s v="Rajan"/>
        <s v="Roji"/>
        <s v="Rani"/>
        <s v="Rishav"/>
        <s v="Rima"/>
        <s v="Richa"/>
        <s v="Gita"/>
        <s v="Gauri"/>
        <s v="Gunjan"/>
        <s v="Gyan"/>
        <s v="Sonia"/>
        <s v="Manohar"/>
        <s v="Manju"/>
        <s v="Ranju"/>
        <s v="Ranjana"/>
        <s v="Rimita"/>
        <s v="Mona"/>
        <s v="Monika"/>
        <s v="Silpa"/>
        <s v="Gunja"/>
        <s v="Gopi"/>
        <s v="Gitanjali"/>
        <s v="Rekha"/>
        <s v="Pushpa"/>
        <s v="Raj"/>
        <s v="Rajiya"/>
        <s v="Sonakshi"/>
        <s v="Divya"/>
        <s v="Guru"/>
        <s v="Pankaj"/>
        <s v="Akash"/>
      </sharedItems>
    </cacheField>
    <cacheField name="User ID" numFmtId="0">
      <sharedItems/>
    </cacheField>
    <cacheField name="Total Staffed Duration" numFmtId="47">
      <sharedItems containsSemiMixedTypes="0" containsNonDate="0" containsDate="1" containsString="0" minDate="1899-12-30T00:00:10" maxDate="1899-12-30T00:59:04"/>
    </cacheField>
    <cacheField name="Total Ready Duration" numFmtId="47">
      <sharedItems containsSemiMixedTypes="0" containsNonDate="0" containsDate="1" containsString="0" minDate="1899-12-30T00:00:00" maxDate="1899-12-30T00:58:26"/>
    </cacheField>
    <cacheField name="Total Break Duration" numFmtId="47">
      <sharedItems containsSemiMixedTypes="0" containsNonDate="0" containsDate="1" containsString="0" minDate="1899-12-30T00:00:08" maxDate="1899-12-30T00:56:49" count="34">
        <d v="1899-12-30T00:00:09"/>
        <d v="1899-12-30T00:02:14"/>
        <d v="1899-12-30T00:50:35"/>
        <d v="1899-12-30T00:00:47"/>
        <d v="1899-12-30T00:47:47"/>
        <d v="1899-12-30T00:00:25"/>
        <d v="1899-12-30T00:46:40"/>
        <d v="1899-12-30T00:29:30"/>
        <d v="1899-12-30T00:17:24"/>
        <d v="1899-12-30T00:45:58"/>
        <d v="1899-12-30T00:00:10"/>
        <d v="1899-12-30T00:00:08"/>
        <d v="1899-12-30T00:01:26"/>
        <d v="1899-12-30T00:00:11"/>
        <d v="1899-12-30T00:06:04"/>
        <d v="1899-12-30T00:05:33"/>
        <d v="1899-12-30T00:00:24"/>
        <d v="1899-12-30T00:56:49"/>
        <d v="1899-12-30T00:00:20"/>
        <d v="1899-12-30T00:21:33"/>
        <d v="1899-12-30T00:14:14"/>
        <d v="1899-12-30T00:29:34"/>
        <d v="1899-12-30T00:30:22"/>
        <d v="1899-12-30T00:48:48"/>
        <d v="1899-12-30T00:47:14"/>
        <d v="1899-12-30T00:02:15"/>
        <d v="1899-12-30T00:41:35"/>
        <d v="1899-12-30T00:00:30"/>
        <d v="1899-12-30T00:30:49"/>
        <d v="1899-12-30T00:43:46"/>
        <d v="1899-12-30T00:44:40"/>
        <d v="1899-12-30T00:52:13"/>
        <d v="1899-12-30T00:12:08"/>
        <d v="1899-12-30T00:00:12"/>
      </sharedItems>
    </cacheField>
    <cacheField name="Auto Call On Duration" numFmtId="47">
      <sharedItems containsSemiMixedTypes="0" containsNonDate="0" containsDate="1" containsString="0" minDate="1899-12-30T00:00:00" maxDate="1899-12-30T00:58:26"/>
    </cacheField>
    <cacheField name="Auto Call Off Duration" numFmtId="47">
      <sharedItems containsSemiMixedTypes="0" containsNonDate="0" containsDate="1" containsString="0" minDate="1899-12-30T00:00:08" maxDate="1899-12-30T00:56:49"/>
    </cacheField>
    <cacheField name="Dialler Calls Offered" numFmtId="0">
      <sharedItems containsSemiMixedTypes="0" containsString="0" containsNumber="1" containsInteger="1" minValue="0" maxValue="45"/>
    </cacheField>
    <cacheField name="Inbound CallsOffered" numFmtId="0">
      <sharedItems containsSemiMixedTypes="0" containsString="0" containsNumber="1" containsInteger="1" minValue="0" maxValue="0"/>
    </cacheField>
    <cacheField name="Manual CallsOffered" numFmtId="0">
      <sharedItems containsSemiMixedTypes="0" containsString="0" containsNumber="1" containsInteger="1" minValue="0" maxValue="16"/>
    </cacheField>
    <cacheField name="Call Back CallsOffered" numFmtId="0">
      <sharedItems containsSemiMixedTypes="0" containsString="0" containsNumber="1" containsInteger="1" minValue="0" maxValue="36"/>
    </cacheField>
    <cacheField name="Transfer To Campaign CallsOffered" numFmtId="0">
      <sharedItems containsSemiMixedTypes="0" containsString="0" containsNumber="1" containsInteger="1" minValue="0" maxValue="0"/>
    </cacheField>
    <cacheField name="Dialler Calls Answered" numFmtId="0">
      <sharedItems containsSemiMixedTypes="0" containsString="0" containsNumber="1" containsInteger="1" minValue="0" maxValue="44"/>
    </cacheField>
    <cacheField name="Inbound Calls Answered" numFmtId="0">
      <sharedItems containsSemiMixedTypes="0" containsString="0" containsNumber="1" containsInteger="1" minValue="0" maxValue="0"/>
    </cacheField>
    <cacheField name="Manual Calls Answered" numFmtId="0">
      <sharedItems containsSemiMixedTypes="0" containsString="0" containsNumber="1" containsInteger="1" minValue="0" maxValue="6"/>
    </cacheField>
    <cacheField name="Call Back Calls Answered" numFmtId="0">
      <sharedItems containsSemiMixedTypes="0" containsString="0" containsNumber="1" containsInteger="1" minValue="0" maxValue="9"/>
    </cacheField>
    <cacheField name="Transfer To Campaign Calls Answered" numFmtId="0">
      <sharedItems containsSemiMixedTypes="0" containsString="0" containsNumber="1" containsInteger="1" minValue="0" maxValue="0"/>
    </cacheField>
    <cacheField name="Dialer Calls Ringing Time" numFmtId="47">
      <sharedItems containsSemiMixedTypes="0" containsNonDate="0" containsDate="1" containsString="0" minDate="1899-12-30T00:00:00" maxDate="1899-12-31T00:00:00"/>
    </cacheField>
    <cacheField name="Inbound Calls RingingTime" numFmtId="47">
      <sharedItems containsSemiMixedTypes="0" containsNonDate="0" containsDate="1" containsString="0" minDate="1899-12-30T00:00:00" maxDate="1899-12-31T00:00:00"/>
    </cacheField>
    <cacheField name="Manual Calls Ringing Time" numFmtId="47">
      <sharedItems containsSemiMixedTypes="0" containsNonDate="0" containsDate="1" containsString="0" minDate="1899-12-30T00:00:00" maxDate="1899-12-31T00:00:00"/>
    </cacheField>
    <cacheField name="Callback Calls Ringing Time" numFmtId="47">
      <sharedItems containsSemiMixedTypes="0" containsNonDate="0" containsDate="1" containsString="0" minDate="1899-12-30T00:00:00" maxDate="1899-12-31T00:00:00"/>
    </cacheField>
    <cacheField name="Transfer To Campaign Calls RingingTime" numFmtId="47">
      <sharedItems containsSemiMixedTypes="0" containsNonDate="0" containsDate="1" containsString="0" minDate="1899-12-30T00:00:00" maxDate="1899-12-31T00:00:00"/>
    </cacheField>
    <cacheField name="Dialer Calls Talk time" numFmtId="47">
      <sharedItems containsSemiMixedTypes="0" containsNonDate="0" containsDate="1" containsString="0" minDate="1899-12-30T00:00:00" maxDate="1899-12-31T00:00:00"/>
    </cacheField>
    <cacheField name="Inbound Calls Talk Time" numFmtId="47">
      <sharedItems containsSemiMixedTypes="0" containsNonDate="0" containsDate="1" containsString="0" minDate="1899-12-30T00:00:00" maxDate="1899-12-31T00:00:00"/>
    </cacheField>
    <cacheField name="Manual Calls Talk Time" numFmtId="47">
      <sharedItems containsSemiMixedTypes="0" containsNonDate="0" containsDate="1" containsString="0" minDate="1899-12-30T00:00:00" maxDate="1899-12-31T00:00:00"/>
    </cacheField>
    <cacheField name="Callback Calls Talk Time" numFmtId="47">
      <sharedItems containsSemiMixedTypes="0" containsNonDate="0" containsDate="1" containsString="0" minDate="1899-12-30T00:00:00" maxDate="1899-12-31T00:00:00"/>
    </cacheField>
    <cacheField name="Transfer To Campaign Calls Talk time" numFmtId="47">
      <sharedItems containsSemiMixedTypes="0" containsNonDate="0" containsDate="1" containsString="0" minDate="1899-12-30T00:00:00" maxDate="1899-12-31T00:00:00"/>
    </cacheField>
    <cacheField name="Dialer Calls Wrap Time" numFmtId="47">
      <sharedItems containsSemiMixedTypes="0" containsNonDate="0" containsDate="1" containsString="0" minDate="1899-12-30T00:00:00" maxDate="1899-12-31T00:00:00"/>
    </cacheField>
    <cacheField name="Inbound Calls Wrap Time" numFmtId="47">
      <sharedItems containsSemiMixedTypes="0" containsNonDate="0" containsDate="1" containsString="0" minDate="1899-12-30T00:00:00" maxDate="1899-12-31T00:00:00"/>
    </cacheField>
    <cacheField name="Manual Calls Wrap Time" numFmtId="47">
      <sharedItems containsSemiMixedTypes="0" containsNonDate="0" containsDate="1" containsString="0" minDate="1899-12-30T00:00:00" maxDate="1899-12-31T00:00:00"/>
    </cacheField>
    <cacheField name="Callback Calls Wrap Time" numFmtId="47">
      <sharedItems containsSemiMixedTypes="0" containsNonDate="0" containsDate="1" containsString="0" minDate="1899-12-30T00:00:00" maxDate="1899-12-31T00:00:00"/>
    </cacheField>
    <cacheField name="Transfer To Campaign Calls Wrap Time" numFmtId="47">
      <sharedItems containsSemiMixedTypes="0" containsNonDate="0" containsDate="1" containsString="0" minDate="1899-12-30T00:00:00" maxDate="1899-12-31T00:00:00"/>
    </cacheField>
    <cacheField name="Average Ringing Time" numFmtId="47">
      <sharedItems containsSemiMixedTypes="0" containsNonDate="0" containsDate="1" containsString="0" minDate="1899-12-30T00:00:00" maxDate="1899-12-31T00:00:00"/>
    </cacheField>
    <cacheField name="Average Talk Time" numFmtId="47">
      <sharedItems containsSemiMixedTypes="0" containsNonDate="0" containsDate="1" containsString="0" minDate="1899-12-30T00:00:00" maxDate="1899-12-31T00:00:00"/>
    </cacheField>
    <cacheField name="Average Wrap Time" numFmtId="47">
      <sharedItems containsSemiMixedTypes="0" containsNonDate="0" containsDate="1" containsString="0" minDate="1899-12-30T00:00:00" maxDate="1899-12-31T00:00:00"/>
    </cacheField>
    <cacheField name="Average Handling Time" numFmtId="47">
      <sharedItems containsSemiMixedTypes="0" containsNonDate="0" containsDate="1" containsString="0" minDate="1899-12-30T00:00:00" maxDate="1899-12-31T00:00:00"/>
    </cacheField>
    <cacheField name="Total Talk Time in Interval" numFmtId="47">
      <sharedItems containsSemiMixedTypes="0" containsNonDate="0" containsDate="1" containsString="0" minDate="1899-12-30T00:00:00" maxDate="1899-12-31T00:00:00"/>
    </cacheField>
    <cacheField name="Total Wrap Time in Interval" numFmtId="47">
      <sharedItems containsSemiMixedTypes="0" containsNonDate="0" containsDate="1" containsString="0" minDate="1899-12-30T00:00:00" maxDate="1899-12-31T00:00:00"/>
    </cacheField>
    <cacheField name="Total Idle Time" numFmtId="47">
      <sharedItems containsSemiMixedTypes="0" containsNonDate="0" containsDate="1" containsString="0" minDate="1899-12-30T00:00:00" maxDate="1899-12-30T00:52:4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91">
  <r>
    <n v="1"/>
    <s v="d955-559d19d9-vcall-135034"/>
    <d v="2015-04-08T09:27:00"/>
    <s v="North"/>
    <s v="North"/>
    <n v="195"/>
    <n v="112536888"/>
    <n v="451207"/>
    <s v="outbound.auto.dial"/>
    <x v="0"/>
    <n v="16"/>
    <d v="1899-12-30T00:00:02"/>
    <d v="1899-12-30T00:00:09"/>
    <d v="1899-12-30T00:00:17"/>
    <d v="1899-12-30T00:00:00"/>
    <d v="1899-12-30T00:00:00"/>
    <s v="DAHDI/9-1"/>
    <n v="4"/>
    <s v="autodial.association"/>
    <s v="FFCC0023"/>
    <x v="0"/>
    <s v="WIP - Incomplete Info"/>
    <m/>
    <m/>
    <d v="1899-12-30T00:00:00"/>
    <d v="1899-12-30T00:00:17"/>
    <d v="1899-12-30T00:00:00"/>
    <d v="1899-12-30T00:00:00"/>
  </r>
  <r>
    <n v="2"/>
    <s v="d955-559d19d9-vcall-135037"/>
    <d v="2015-04-08T09:27:00"/>
    <s v="south"/>
    <s v="south"/>
    <n v="195"/>
    <n v="1612671303"/>
    <n v="454255"/>
    <s v="outbound.callback.dial"/>
    <x v="0"/>
    <n v="16"/>
    <d v="1899-12-30T00:00:02"/>
    <d v="1899-12-30T00:00:00"/>
    <d v="1899-12-30T00:00:00"/>
    <d v="1899-12-30T00:00:02"/>
    <d v="1899-12-30T00:00:00"/>
    <s v="DAHDI/17-1"/>
    <n v="3"/>
    <s v="callback.association"/>
    <s v="FFCC0023"/>
    <x v="0"/>
    <s v="WIP - Incomplete Info"/>
    <m/>
    <m/>
    <d v="1899-12-30T00:00:00"/>
    <d v="1899-12-30T00:00:06"/>
    <d v="1899-12-30T00:00:02"/>
    <d v="1899-12-30T00:00:17"/>
  </r>
  <r>
    <n v="3"/>
    <s v="d955-559d19d9-vcall-135100"/>
    <d v="2015-04-08T09:29:00"/>
    <s v="East"/>
    <s v="East"/>
    <n v="195"/>
    <n v="114143655"/>
    <n v="451251"/>
    <s v="outbound.auto.dial"/>
    <x v="0"/>
    <n v="16"/>
    <d v="1899-12-30T00:00:02"/>
    <d v="1899-12-30T00:00:18"/>
    <d v="1899-12-30T00:00:04"/>
    <d v="1899-12-30T00:00:16"/>
    <d v="1899-12-30T00:00:00"/>
    <s v="DAHDI/14-1"/>
    <n v="4"/>
    <s v="autodial.association"/>
    <s v="FFCC0023"/>
    <x v="0"/>
    <s v="OOS - Non Dealing Products"/>
    <m/>
    <m/>
    <d v="1899-12-30T00:00:00"/>
    <d v="1899-12-30T00:00:04"/>
    <d v="1899-12-30T00:00:16"/>
    <d v="1899-12-30T00:00:06"/>
  </r>
  <r>
    <n v="4"/>
    <s v="d955-559d19d9-vcall-135147"/>
    <d v="2015-04-08T09:31:00"/>
    <s v="West"/>
    <s v="West"/>
    <n v="195"/>
    <n v="1142664266"/>
    <n v="451293"/>
    <s v="outbound.auto.dial"/>
    <x v="0"/>
    <n v="16"/>
    <d v="1899-12-30T00:00:01"/>
    <d v="1899-12-30T00:00:06"/>
    <d v="1899-12-30T00:00:10"/>
    <d v="1899-12-30T00:00:10"/>
    <d v="1899-12-30T00:00:00"/>
    <s v="DAHDI/1-1"/>
    <n v="4"/>
    <s v="autodial.association"/>
    <s v="FFCC0023"/>
    <x v="0"/>
    <s v="New"/>
    <m/>
    <m/>
    <d v="1899-12-30T00:00:01"/>
    <d v="1899-12-30T00:00:09"/>
    <d v="1899-12-30T00:00:10"/>
    <d v="1899-12-30T00:00:43"/>
  </r>
  <r>
    <n v="5"/>
    <s v="d955-559d19d9-vcall-135288"/>
    <d v="2015-04-08T09:34:00"/>
    <s v="North-East"/>
    <s v="North-East"/>
    <n v="195"/>
    <n v="120258081"/>
    <n v="451384"/>
    <s v="outbound.auto.dial"/>
    <x v="0"/>
    <n v="16"/>
    <d v="1899-12-30T00:00:02"/>
    <d v="1899-12-30T00:00:05"/>
    <d v="1899-12-30T00:00:01"/>
    <d v="1899-12-30T00:00:17"/>
    <d v="1899-12-30T00:00:00"/>
    <s v="DAHDI/31-1"/>
    <n v="4"/>
    <s v="autodial.association"/>
    <s v="FFCC0023"/>
    <x v="0"/>
    <s v="WIP - Incomplete Info"/>
    <m/>
    <m/>
    <d v="1899-12-30T00:00:00"/>
    <d v="1899-12-30T00:00:00"/>
    <d v="1899-12-30T00:00:17"/>
    <d v="1899-12-30T00:01:12"/>
  </r>
  <r>
    <n v="6"/>
    <s v="d955-559d19d9-vcall-135586"/>
    <d v="2015-04-08T09:44:00"/>
    <s v="South-East"/>
    <s v="South-East"/>
    <n v="195"/>
    <n v="1126412177"/>
    <n v="451128"/>
    <s v="outbound.callback.dial"/>
    <x v="0"/>
    <n v="16"/>
    <d v="1899-12-30T00:00:02"/>
    <d v="1899-12-30T00:00:30"/>
    <d v="1899-12-30T00:00:00"/>
    <d v="1899-12-30T00:00:00"/>
    <d v="1899-12-30T00:00:00"/>
    <s v="DAHDI/25-1"/>
    <n v="7"/>
    <s v="callback.association"/>
    <s v="FFCC0023"/>
    <x v="0"/>
    <s v="WIP - Incomplete Info"/>
    <m/>
    <m/>
    <d v="1899-12-30T00:00:00"/>
    <d v="1899-12-30T00:00:05"/>
    <d v="1899-12-30T00:00:00"/>
    <d v="1899-12-30T00:00:44"/>
  </r>
  <r>
    <n v="7"/>
    <s v="d955-559d19d9-vcall-135995"/>
    <d v="2015-04-08T09:54:00"/>
    <s v="West-East"/>
    <s v="West-East"/>
    <n v="3"/>
    <n v="811036630"/>
    <n v="158956"/>
    <s v="outbound.manual.dial"/>
    <x v="0"/>
    <n v="16"/>
    <d v="1899-12-30T00:00:04"/>
    <d v="1899-12-30T00:00:17"/>
    <d v="1899-12-30T00:00:00"/>
    <d v="1899-12-30T00:00:39"/>
    <d v="1899-12-30T00:00:00"/>
    <s v="DAHDI/5-1"/>
    <n v="2"/>
    <s v="manualdial.association"/>
    <s v="FFCC0023"/>
    <x v="0"/>
    <s v="WIP - Incomplete Info"/>
    <m/>
    <m/>
    <d v="1899-12-30T00:00:00"/>
    <d v="1899-12-30T00:00:10"/>
    <d v="1899-12-30T00:00:39"/>
    <d v="1899-12-30T00:00:21"/>
  </r>
  <r>
    <n v="8"/>
    <s v="d955-559d19d9-vcall-136062"/>
    <d v="2015-04-08T09:55:00"/>
    <s v="Center"/>
    <s v="Center"/>
    <n v="195"/>
    <n v="1412563022"/>
    <n v="453618"/>
    <s v="outbound.auto.dial"/>
    <x v="0"/>
    <n v="16"/>
    <d v="1899-12-30T00:00:02"/>
    <d v="1899-12-30T00:00:34"/>
    <d v="1899-12-30T00:00:08"/>
    <d v="1899-12-30T00:00:06"/>
    <d v="1899-12-30T00:00:00"/>
    <s v="DAHDI/25-1"/>
    <n v="2"/>
    <s v="autodial.association"/>
    <s v="FFCC0023"/>
    <x v="0"/>
    <s v="WIP - Incomplete Info_Callback"/>
    <s v="schedule.callback"/>
    <m/>
    <d v="1899-12-30T00:00:00"/>
    <d v="1899-12-30T00:00:08"/>
    <d v="1899-12-30T00:00:06"/>
    <d v="1899-12-30T00:01:31"/>
  </r>
  <r>
    <n v="9"/>
    <s v="d955-559d19d9-vcall-136094"/>
    <d v="2015-04-08T09:56:00"/>
    <s v="North"/>
    <s v="North"/>
    <n v="3"/>
    <n v="811285"/>
    <n v="456780"/>
    <s v="outbound.manual.dial"/>
    <x v="0"/>
    <n v="16"/>
    <d v="1899-12-30T00:00:03"/>
    <d v="1899-12-30T00:00:19"/>
    <d v="1899-12-30T00:00:00"/>
    <d v="1899-12-30T00:01:06"/>
    <d v="1899-12-30T00:00:00"/>
    <s v="DAHDI/5-1"/>
    <n v="1"/>
    <s v="manualdial.association"/>
    <s v="FFCC0023"/>
    <x v="0"/>
    <s v="WIP - Incomplete Info"/>
    <m/>
    <m/>
    <d v="1899-12-30T00:00:00"/>
    <d v="1899-12-30T00:00:00"/>
    <d v="1899-12-30T00:01:06"/>
    <d v="1899-12-30T00:00:25"/>
  </r>
  <r>
    <n v="10"/>
    <s v="d955-559d19d9-vcall-136121"/>
    <d v="2015-04-08T09:56:00"/>
    <s v="south"/>
    <s v="south"/>
    <n v="195"/>
    <n v="141256337"/>
    <n v="453624"/>
    <s v="outbound.auto.dial"/>
    <x v="0"/>
    <n v="16"/>
    <d v="1899-12-30T00:00:02"/>
    <d v="1899-12-30T00:00:12"/>
    <d v="1899-12-30T00:00:05"/>
    <d v="1899-12-30T00:00:16"/>
    <d v="1899-12-30T00:00:00"/>
    <s v="DAHDI/13-1"/>
    <n v="2"/>
    <s v="autodial.association"/>
    <s v="FFCC0023"/>
    <x v="0"/>
    <s v="LOA - No Current Req"/>
    <m/>
    <m/>
    <d v="1899-12-30T00:00:00"/>
    <d v="1899-12-30T00:00:05"/>
    <d v="1899-12-30T00:00:16"/>
    <d v="1899-12-30T00:00:07"/>
  </r>
  <r>
    <n v="11"/>
    <s v="d955-559d19d9-vcall-136230"/>
    <d v="2015-04-08T09:59:00"/>
    <s v="East"/>
    <s v="East"/>
    <n v="195"/>
    <n v="1412564768"/>
    <n v="453632"/>
    <s v="outbound.auto.dial"/>
    <x v="0"/>
    <n v="16"/>
    <d v="1899-12-30T00:00:02"/>
    <d v="1899-12-30T00:00:13"/>
    <d v="1899-12-30T00:00:02"/>
    <d v="1899-12-30T00:00:23"/>
    <d v="1899-12-30T00:00:00"/>
    <s v="DAHDI/2-1"/>
    <n v="2"/>
    <s v="autodial.association"/>
    <s v="FFCC0023"/>
    <x v="0"/>
    <s v="OOS - Wrong number_Callback"/>
    <s v="schedule.callback"/>
    <m/>
    <d v="1899-12-30T00:00:00"/>
    <d v="1899-12-30T00:00:02"/>
    <d v="1899-12-30T00:00:23"/>
    <d v="1899-12-30T00:01:32"/>
  </r>
  <r>
    <n v="12"/>
    <s v="d955-559d19d9-vcall-136266"/>
    <d v="2015-04-08T10:01:00"/>
    <s v="West"/>
    <s v="West"/>
    <n v="195"/>
    <n v="141256553"/>
    <n v="453639"/>
    <s v="outbound.auto.dial"/>
    <x v="0"/>
    <n v="16"/>
    <d v="1899-12-30T00:00:02"/>
    <d v="1899-12-30T00:00:13"/>
    <d v="1899-12-30T00:00:31"/>
    <d v="1899-12-30T00:00:16"/>
    <d v="1899-12-30T00:00:00"/>
    <s v="DAHDI/10-1"/>
    <n v="2"/>
    <s v="autodial.association"/>
    <s v="FFCC0023"/>
    <x v="0"/>
    <s v="WIP - Incomplete Info"/>
    <m/>
    <m/>
    <d v="1899-12-30T00:00:00"/>
    <d v="1899-12-30T00:00:31"/>
    <d v="1899-12-30T00:00:16"/>
    <d v="1899-12-30T00:00:37"/>
  </r>
  <r>
    <n v="13"/>
    <s v="d955-559d19d9-vcall-136267"/>
    <d v="2015-04-08T10:01:00"/>
    <s v="North-East"/>
    <s v="North-East"/>
    <n v="195"/>
    <n v="1412565640"/>
    <n v="453640"/>
    <s v="outbound.auto.dial"/>
    <x v="0"/>
    <n v="16"/>
    <d v="1899-12-30T00:00:02"/>
    <d v="1899-12-30T00:00:13"/>
    <d v="1899-12-30T00:00:01"/>
    <d v="1899-12-30T00:00:57"/>
    <d v="1899-12-30T00:00:00"/>
    <s v="DAHDI/11-1"/>
    <n v="2"/>
    <s v="autodial.association"/>
    <s v="FFCC0023"/>
    <x v="0"/>
    <s v="OOS - Trader_Callback"/>
    <s v="schedule.callback"/>
    <m/>
    <d v="1899-12-30T00:00:00"/>
    <d v="1899-12-30T00:00:00"/>
    <d v="1899-12-30T00:00:57"/>
    <d v="1899-12-30T00:01:31"/>
  </r>
  <r>
    <n v="14"/>
    <s v="d955-559d19d9-vcall-136296"/>
    <d v="2015-04-08T10:03:00"/>
    <s v="South-East"/>
    <s v="South-East"/>
    <n v="3"/>
    <n v="8765254603"/>
    <n v="249316"/>
    <s v="outbound.manual.dial"/>
    <x v="0"/>
    <n v="16"/>
    <d v="1899-12-30T00:00:02"/>
    <d v="1899-12-30T00:00:15"/>
    <d v="1899-12-30T00:00:00"/>
    <d v="1899-12-30T00:00:12"/>
    <d v="1899-12-30T00:00:00"/>
    <s v="DAHDI/3-1"/>
    <n v="2"/>
    <s v="manualdial.association"/>
    <s v="FFCC0023"/>
    <x v="0"/>
    <s v="WIP - Incomplete Info"/>
    <m/>
    <m/>
    <d v="1899-12-30T00:00:00"/>
    <d v="1899-12-30T00:00:00"/>
    <d v="1899-12-30T00:00:12"/>
    <d v="1899-12-30T00:00:11"/>
  </r>
  <r>
    <n v="15"/>
    <s v="d955-559d19d9-vcall-136322"/>
    <d v="2015-04-08T10:05:00"/>
    <s v="West-East"/>
    <s v="West-East"/>
    <n v="195"/>
    <n v="1126412177"/>
    <n v="451128"/>
    <s v="outbound.callback.dial"/>
    <x v="0"/>
    <n v="16"/>
    <d v="1899-12-30T00:00:02"/>
    <d v="1899-12-30T00:00:19"/>
    <d v="1899-12-30T00:00:00"/>
    <d v="1899-12-30T00:00:25"/>
    <d v="1899-12-30T00:00:00"/>
    <s v="DAHDI/19-1"/>
    <n v="2"/>
    <s v="callback.association"/>
    <s v="FFCC0023"/>
    <x v="0"/>
    <s v="OOS - Non Dealing Products"/>
    <m/>
    <m/>
    <d v="1899-12-30T00:00:00"/>
    <d v="1899-12-30T00:00:00"/>
    <d v="1899-12-30T00:00:25"/>
    <d v="1899-12-30T00:00:57"/>
  </r>
  <r>
    <n v="16"/>
    <s v="d955-559d19d9-vcall-136346"/>
    <d v="2015-04-08T10:07:00"/>
    <s v="Center"/>
    <s v="Center"/>
    <n v="3"/>
    <n v="810143846"/>
    <n v="234593"/>
    <s v="outbound.manual.dial"/>
    <x v="0"/>
    <n v="16"/>
    <d v="1899-12-30T00:00:03"/>
    <d v="1899-12-30T00:00:00"/>
    <d v="1899-12-30T00:00:00"/>
    <d v="1899-12-30T00:00:00"/>
    <d v="1899-12-30T00:00:00"/>
    <s v="DAHDI/12-1"/>
    <n v="3"/>
    <s v="manualdial.association"/>
    <s v="FFCC0023"/>
    <x v="0"/>
    <s v="wrap.timeout"/>
    <s v="campaign.system.disposition"/>
    <m/>
    <d v="1899-12-30T00:00:00"/>
    <d v="1899-12-30T00:00:00"/>
    <d v="1899-12-30T00:00:00"/>
    <d v="1899-12-30T00:01:31"/>
  </r>
  <r>
    <n v="17"/>
    <s v="d955-559d19d9-vcall-136358"/>
    <d v="2015-04-08T10:08:00"/>
    <s v="North"/>
    <s v="North"/>
    <n v="195"/>
    <n v="14125676"/>
    <n v="453663"/>
    <s v="outbound.auto.dial"/>
    <x v="0"/>
    <n v="16"/>
    <d v="1899-12-30T00:00:01"/>
    <d v="1899-12-30T00:00:08"/>
    <d v="1899-12-30T00:00:01"/>
    <d v="1899-12-30T00:00:34"/>
    <d v="1899-12-30T00:00:00"/>
    <s v="DAHDI/21-1"/>
    <n v="2"/>
    <s v="autodial.association"/>
    <s v="FFCC0023"/>
    <x v="0"/>
    <s v="WIP - Incomplete Info_Callback"/>
    <s v="schedule.callback"/>
    <m/>
    <d v="1899-12-30T00:00:00"/>
    <d v="1899-12-30T00:00:00"/>
    <d v="1899-12-30T00:00:34"/>
    <d v="1899-12-30T00:01:31"/>
  </r>
  <r>
    <n v="18"/>
    <s v="d955-559d19d9-vcall-136363"/>
    <d v="2015-04-08T10:10:00"/>
    <s v="south"/>
    <s v="south"/>
    <n v="195"/>
    <n v="1412568223"/>
    <n v="453668"/>
    <s v="outbound.auto.dial"/>
    <x v="0"/>
    <n v="16"/>
    <d v="1899-12-30T00:00:01"/>
    <d v="1899-12-30T00:00:17"/>
    <d v="1899-12-30T00:00:01"/>
    <d v="1899-12-30T00:00:27"/>
    <d v="1899-12-30T00:00:00"/>
    <s v="DAHDI/26-1"/>
    <n v="2"/>
    <s v="autodial.association"/>
    <s v="FFCC0027"/>
    <x v="1"/>
    <s v="OOS - Non Dealing Products_Callback"/>
    <s v="schedule.callback"/>
    <m/>
    <d v="1899-12-30T00:00:00"/>
    <d v="1899-12-30T00:00:00"/>
    <d v="1899-12-30T00:00:27"/>
    <d v="1899-12-30T00:01:31"/>
  </r>
  <r>
    <n v="19"/>
    <s v="d955-559d19d9-vcall-136367"/>
    <d v="2015-04-08T10:11:00"/>
    <s v="East"/>
    <s v="East"/>
    <n v="195"/>
    <n v="1412568326"/>
    <n v="453670"/>
    <s v="outbound.auto.dial"/>
    <x v="0"/>
    <n v="16"/>
    <d v="1899-12-30T00:00:02"/>
    <d v="1899-12-30T00:00:21"/>
    <d v="1899-12-30T00:00:01"/>
    <d v="1899-12-30T00:00:04"/>
    <d v="1899-12-30T00:00:00"/>
    <s v="DAHDI/30-1"/>
    <n v="2"/>
    <s v="autodial.association"/>
    <s v="FFCC0098"/>
    <x v="2"/>
    <s v="WIP - Incomplete Info"/>
    <m/>
    <m/>
    <d v="1899-12-30T00:00:00"/>
    <d v="1899-12-30T00:00:00"/>
    <d v="1899-12-30T00:00:04"/>
    <d v="1899-12-30T00:01:26"/>
  </r>
  <r>
    <n v="20"/>
    <s v="d955-559d19d9-vcall-136368"/>
    <d v="2015-04-08T10:11:00"/>
    <s v="West"/>
    <s v="West"/>
    <n v="195"/>
    <n v="1412568462"/>
    <n v="453671"/>
    <s v="outbound.auto.dial"/>
    <x v="0"/>
    <n v="16"/>
    <d v="1899-12-30T00:00:02"/>
    <d v="1899-12-30T00:00:05"/>
    <d v="1899-12-30T00:00:01"/>
    <d v="1899-12-30T00:00:20"/>
    <d v="1899-12-30T00:00:00"/>
    <s v="DAHDI/31-1"/>
    <n v="2"/>
    <s v="autodial.association"/>
    <s v="FFCC0098"/>
    <x v="2"/>
    <s v="Callback"/>
    <s v="schedule.callback"/>
    <m/>
    <d v="1899-12-30T00:00:00"/>
    <d v="1899-12-30T00:00:00"/>
    <d v="1899-12-30T00:00:20"/>
    <d v="1899-12-30T00:00:59"/>
  </r>
  <r>
    <n v="21"/>
    <s v="d955-559d19d9-vcall-136372"/>
    <d v="2015-04-08T10:11:00"/>
    <s v="North-East"/>
    <s v="North-East"/>
    <n v="195"/>
    <n v="4027172704"/>
    <n v="454570"/>
    <s v="outbound.callback.dial"/>
    <x v="0"/>
    <n v="16"/>
    <d v="1899-12-30T00:00:02"/>
    <d v="1899-12-30T00:00:10"/>
    <d v="1899-12-30T00:00:00"/>
    <d v="1899-12-30T00:00:43"/>
    <d v="1899-12-30T00:00:00"/>
    <s v="DAHDI/4-1"/>
    <n v="3"/>
    <s v="callback.association"/>
    <s v="FFCC0096"/>
    <x v="3"/>
    <s v="OOS - Non Dealing Products_Callback"/>
    <s v="schedule.callback"/>
    <m/>
    <d v="1899-12-30T00:00:00"/>
    <d v="1899-12-30T00:00:00"/>
    <d v="1899-12-30T00:00:43"/>
    <d v="1899-12-30T00:01:31"/>
  </r>
  <r>
    <n v="22"/>
    <s v="d955-559d19d9-vcall-136405"/>
    <d v="2015-04-08T10:13:00"/>
    <s v="South-East"/>
    <s v="South-East"/>
    <n v="3"/>
    <n v="86600"/>
    <n v="456782"/>
    <s v="outbound.manual.dial"/>
    <x v="0"/>
    <n v="17"/>
    <d v="1899-12-30T00:00:01"/>
    <d v="1899-12-30T00:00:00"/>
    <d v="1899-12-30T00:00:00"/>
    <d v="1899-12-30T00:00:00"/>
    <d v="1899-12-30T00:00:00"/>
    <s v="DAHDI/7-1"/>
    <n v="1"/>
    <s v="manualdial.association"/>
    <s v="FFCC0055"/>
    <x v="4"/>
    <s v="Duplicate records"/>
    <m/>
    <m/>
    <d v="1899-12-30T00:00:00"/>
    <d v="1899-12-30T00:00:00"/>
    <d v="1899-12-30T00:00:00"/>
    <d v="1899-12-30T00:00:16"/>
  </r>
  <r>
    <n v="23"/>
    <s v="d955-559d19d9-vcall-136414"/>
    <d v="2015-04-08T10:13:00"/>
    <s v="West-East"/>
    <s v="West-East"/>
    <n v="195"/>
    <n v="4027176163"/>
    <n v="454574"/>
    <s v="outbound.callback.dial"/>
    <x v="0"/>
    <n v="16"/>
    <d v="1899-12-30T00:00:02"/>
    <d v="1899-12-30T00:00:09"/>
    <d v="1899-12-30T00:00:00"/>
    <d v="1899-12-30T00:02:38"/>
    <d v="1899-12-30T00:00:00"/>
    <s v="DAHDI/20-1"/>
    <n v="3"/>
    <s v="callback.association"/>
    <s v="FFCC0055"/>
    <x v="4"/>
    <s v="LOA - No Current Req"/>
    <m/>
    <m/>
    <d v="1899-12-30T00:00:00"/>
    <d v="1899-12-30T00:00:04"/>
    <d v="1899-12-30T00:02:38"/>
    <d v="1899-12-30T00:00:19"/>
  </r>
  <r>
    <n v="24"/>
    <s v="d955-559d19d9-vcall-136418"/>
    <d v="2015-04-08T10:13:00"/>
    <s v="Center"/>
    <s v="Center"/>
    <n v="3"/>
    <n v="86600"/>
    <n v="456782"/>
    <s v="outbound.manual.dial"/>
    <x v="0"/>
    <n v="16"/>
    <d v="1899-12-30T00:00:02"/>
    <d v="1899-12-30T00:00:04"/>
    <d v="1899-12-30T00:00:00"/>
    <d v="1899-12-30T00:00:00"/>
    <d v="1899-12-30T00:00:00"/>
    <s v="DAHDI/21-1"/>
    <n v="2"/>
    <s v="manualdial.association"/>
    <s v="FFCC0055"/>
    <x v="4"/>
    <s v="wrap.timeout"/>
    <s v="campaign.system.disposition"/>
    <m/>
    <d v="1899-12-30T00:00:00"/>
    <d v="1899-12-30T00:00:00"/>
    <d v="1899-12-30T00:00:00"/>
    <d v="1899-12-30T00:01:31"/>
  </r>
  <r>
    <n v="25"/>
    <s v="d955-559d19d9-vcall-136422"/>
    <d v="2015-04-08T10:13:00"/>
    <s v="North"/>
    <s v="North"/>
    <n v="195"/>
    <n v="14125662"/>
    <n v="453677"/>
    <s v="outbound.auto.dial"/>
    <x v="0"/>
    <n v="16"/>
    <d v="1899-12-30T00:00:01"/>
    <d v="1899-12-30T00:00:06"/>
    <d v="1899-12-30T00:00:01"/>
    <d v="1899-12-30T00:00:35"/>
    <d v="1899-12-30T00:00:00"/>
    <s v="DAHDI/25-1"/>
    <n v="2"/>
    <s v="autodial.association"/>
    <s v="FFCC0032"/>
    <x v="5"/>
    <s v="OOS - Non Dealing Products_Callback"/>
    <s v="schedule.callback"/>
    <m/>
    <d v="1899-12-30T00:00:00"/>
    <d v="1899-12-30T00:00:00"/>
    <d v="1899-12-30T00:00:35"/>
    <d v="1899-12-30T00:01:30"/>
  </r>
  <r>
    <n v="26"/>
    <s v="d955-559d19d9-vcall-136428"/>
    <d v="2015-04-08T10:14:00"/>
    <s v="south"/>
    <s v="south"/>
    <n v="195"/>
    <n v="14125663"/>
    <n v="453678"/>
    <s v="outbound.auto.dial"/>
    <x v="0"/>
    <n v="16"/>
    <d v="1899-12-30T00:00:02"/>
    <d v="1899-12-30T00:00:11"/>
    <d v="1899-12-30T00:00:01"/>
    <d v="1899-12-30T00:00:22"/>
    <d v="1899-12-30T00:00:00"/>
    <s v="DAHDI/31-1"/>
    <n v="2"/>
    <s v="autodial.association"/>
    <s v="FFCC0055"/>
    <x v="4"/>
    <s v="OOS - Non Dealing Products_Callback"/>
    <s v="schedule.callback"/>
    <m/>
    <d v="1899-12-30T00:00:00"/>
    <d v="1899-12-30T00:00:00"/>
    <d v="1899-12-30T00:00:22"/>
    <d v="1899-12-30T00:01:31"/>
  </r>
  <r>
    <n v="27"/>
    <s v="d955-559d19d9-vcall-136456"/>
    <d v="2015-04-08T10:15:00"/>
    <s v="East"/>
    <s v="East"/>
    <n v="3"/>
    <n v="86600"/>
    <n v="456782"/>
    <s v="outbound.manual.dial"/>
    <x v="0"/>
    <n v="16"/>
    <d v="1899-12-30T00:00:03"/>
    <d v="1899-12-30T00:00:05"/>
    <d v="1899-12-30T00:00:00"/>
    <d v="1899-12-30T00:00:00"/>
    <d v="1899-12-30T00:00:00"/>
    <s v="DAHDI/30-1"/>
    <n v="3"/>
    <s v="manualdial.association"/>
    <s v="FFCC0055"/>
    <x v="4"/>
    <s v="wrap.timeout"/>
    <s v="campaign.system.disposition"/>
    <m/>
    <d v="1899-12-30T00:00:00"/>
    <d v="1899-12-30T00:00:00"/>
    <d v="1899-12-30T00:00:00"/>
    <d v="1899-12-30T00:01:31"/>
  </r>
  <r>
    <n v="28"/>
    <s v="d955-559d19d9-vcall-136477"/>
    <d v="2015-04-08T10:16:00"/>
    <s v="West"/>
    <s v="West"/>
    <n v="195"/>
    <n v="141256841"/>
    <n v="453681"/>
    <s v="outbound.auto.dial"/>
    <x v="0"/>
    <n v="16"/>
    <d v="1899-12-30T00:00:02"/>
    <d v="1899-12-30T00:00:06"/>
    <d v="1899-12-30T00:00:01"/>
    <d v="1899-12-30T00:01:28"/>
    <d v="1899-12-30T00:00:00"/>
    <s v="DAHDI/22-1"/>
    <n v="2"/>
    <s v="autodial.association"/>
    <s v="FFCC0078"/>
    <x v="6"/>
    <s v="WIP - Incomplete Info_Callback"/>
    <s v="schedule.callback"/>
    <m/>
    <d v="1899-12-30T00:00:00"/>
    <d v="1899-12-30T00:00:00"/>
    <d v="1899-12-30T00:01:28"/>
    <d v="1899-12-30T00:01:31"/>
  </r>
  <r>
    <n v="29"/>
    <s v="d955-559d19d9-vcall-136498"/>
    <d v="2015-04-08T10:17:00"/>
    <s v="North-East"/>
    <s v="North-East"/>
    <n v="195"/>
    <n v="4027618702"/>
    <n v="454586"/>
    <s v="outbound.callback.dial"/>
    <x v="0"/>
    <n v="16"/>
    <d v="1899-12-30T00:00:06"/>
    <d v="1899-12-30T00:00:10"/>
    <d v="1899-12-30T00:00:00"/>
    <d v="1899-12-30T00:00:20"/>
    <d v="1899-12-30T00:00:00"/>
    <s v="DAHDI/12-1"/>
    <n v="3"/>
    <s v="callback.association"/>
    <s v="FFCC0097"/>
    <x v="7"/>
    <s v="OOS - Trader_Callback"/>
    <s v="schedule.callback"/>
    <m/>
    <d v="1899-12-30T00:00:00"/>
    <d v="1899-12-30T00:00:00"/>
    <d v="1899-12-30T00:00:20"/>
    <d v="1899-12-30T00:01:30"/>
  </r>
  <r>
    <n v="30"/>
    <s v="d955-559d19d9-vcall-136567"/>
    <d v="2015-04-08T10:19:00"/>
    <s v="South-East"/>
    <s v="South-East"/>
    <n v="3"/>
    <n v="86600"/>
    <n v="456782"/>
    <s v="outbound.manual.dial"/>
    <x v="0"/>
    <n v="16"/>
    <d v="1899-12-30T00:00:04"/>
    <d v="1899-12-30T00:00:07"/>
    <d v="1899-12-30T00:00:00"/>
    <d v="1899-12-30T00:00:00"/>
    <d v="1899-12-30T00:00:00"/>
    <s v="DAHDI/26-1"/>
    <n v="4"/>
    <s v="manualdial.association"/>
    <s v="FFCC0055"/>
    <x v="4"/>
    <s v="Duplicate records"/>
    <m/>
    <m/>
    <d v="1899-12-30T00:00:00"/>
    <d v="1899-12-30T00:00:00"/>
    <d v="1899-12-30T00:00:00"/>
    <d v="1899-12-30T00:00:11"/>
  </r>
  <r>
    <n v="31"/>
    <s v="d955-559d19d9-vcall-136619"/>
    <d v="2015-04-08T10:20:00"/>
    <s v="West-East"/>
    <s v="West-East"/>
    <n v="195"/>
    <n v="1412570615"/>
    <n v="453689"/>
    <s v="outbound.auto.dial"/>
    <x v="0"/>
    <n v="16"/>
    <d v="1899-12-30T00:00:01"/>
    <d v="1899-12-30T00:00:10"/>
    <d v="1899-12-30T00:00:00"/>
    <d v="1899-12-30T00:00:32"/>
    <d v="1899-12-30T00:00:00"/>
    <s v="DAHDI/20-1"/>
    <n v="2"/>
    <s v="autodial.association"/>
    <s v="FFCC0098"/>
    <x v="2"/>
    <s v="OOS - Non Dealing Products_Callback"/>
    <s v="schedule.callback"/>
    <m/>
    <d v="1899-12-30T00:00:00"/>
    <d v="1899-12-30T00:00:00"/>
    <d v="1899-12-30T00:00:32"/>
    <d v="1899-12-30T00:01:31"/>
  </r>
  <r>
    <n v="32"/>
    <s v="d955-559d19d9-vcall-136641"/>
    <d v="2015-04-08T10:20:00"/>
    <s v="Center"/>
    <s v="Center"/>
    <n v="195"/>
    <n v="1412570735"/>
    <n v="453691"/>
    <s v="outbound.auto.dial"/>
    <x v="0"/>
    <n v="16"/>
    <d v="1899-12-30T00:00:02"/>
    <d v="1899-12-30T00:00:26"/>
    <d v="1899-12-30T00:00:01"/>
    <d v="1899-12-30T00:00:12"/>
    <d v="1899-12-30T00:00:00"/>
    <s v="DAHDI/14-1"/>
    <n v="2"/>
    <s v="autodial.association"/>
    <s v="FFCC0029"/>
    <x v="8"/>
    <s v="WIP - Incomplete Info_Callback"/>
    <s v="schedule.callback"/>
    <m/>
    <d v="1899-12-30T00:00:00"/>
    <d v="1899-12-30T00:00:00"/>
    <d v="1899-12-30T00:00:12"/>
    <d v="1899-12-30T00:01:32"/>
  </r>
  <r>
    <n v="33"/>
    <s v="d955-559d19d9-vcall-136645"/>
    <d v="2015-04-08T10:21:00"/>
    <s v="North"/>
    <s v="North"/>
    <n v="3"/>
    <n v="875024100"/>
    <n v="456784"/>
    <s v="outbound.manual.dial"/>
    <x v="0"/>
    <n v="16"/>
    <d v="1899-12-30T00:00:01"/>
    <d v="1899-12-30T00:00:52"/>
    <d v="1899-12-30T00:00:00"/>
    <d v="1899-12-30T00:00:00"/>
    <d v="1899-12-30T00:00:00"/>
    <s v="DAHDI/19-1"/>
    <n v="1"/>
    <s v="manualdial.association"/>
    <s v="FFCC0049"/>
    <x v="9"/>
    <s v="Callback"/>
    <s v="schedule.callback"/>
    <m/>
    <d v="1899-12-30T00:00:00"/>
    <d v="1899-12-30T00:00:00"/>
    <d v="1899-12-30T00:00:00"/>
    <d v="1899-12-30T00:00:29"/>
  </r>
  <r>
    <n v="34"/>
    <s v="d955-559d19d9-vcall-136686"/>
    <d v="2015-04-08T10:22:00"/>
    <s v="south"/>
    <s v="south"/>
    <n v="195"/>
    <n v="1412744200"/>
    <n v="451709"/>
    <s v="outbound.callback.dial"/>
    <x v="0"/>
    <n v="16"/>
    <d v="1899-12-30T00:00:02"/>
    <d v="1899-12-30T00:00:14"/>
    <d v="1899-12-30T00:00:00"/>
    <d v="1899-12-30T00:01:05"/>
    <d v="1899-12-30T00:00:00"/>
    <s v="DAHDI/2-1"/>
    <n v="3"/>
    <s v="callback.association"/>
    <s v="FFCC0020"/>
    <x v="10"/>
    <s v="OOS - Non Dealing Products"/>
    <m/>
    <m/>
    <d v="1899-12-30T00:00:00"/>
    <d v="1899-12-30T00:00:00"/>
    <d v="1899-12-30T00:01:05"/>
    <d v="1899-12-30T00:00:34"/>
  </r>
  <r>
    <n v="35"/>
    <s v="d955-559d19d9-vcall-136715"/>
    <d v="2015-04-08T10:23:00"/>
    <s v="East"/>
    <s v="East"/>
    <n v="195"/>
    <n v="141257075"/>
    <n v="453695"/>
    <s v="outbound.auto.dial"/>
    <x v="0"/>
    <n v="16"/>
    <d v="1899-12-30T00:00:02"/>
    <d v="1899-12-30T00:00:28"/>
    <d v="1899-12-30T00:00:01"/>
    <d v="1899-12-30T00:01:18"/>
    <d v="1899-12-30T00:00:00"/>
    <s v="DAHDI/1-1"/>
    <n v="2"/>
    <s v="autodial.association"/>
    <s v="FFCC0027"/>
    <x v="1"/>
    <s v="OOS - Incomplete Information - Closed_Callback"/>
    <s v="schedule.callback"/>
    <m/>
    <d v="1899-12-30T00:00:00"/>
    <d v="1899-12-30T00:00:00"/>
    <d v="1899-12-30T00:01:18"/>
    <d v="1899-12-30T00:01:30"/>
  </r>
  <r>
    <n v="36"/>
    <s v="d955-559d19d9-vcall-136732"/>
    <d v="2015-04-08T10:25:00"/>
    <s v="West"/>
    <s v="West"/>
    <n v="195"/>
    <n v="1412571751"/>
    <n v="453699"/>
    <s v="outbound.auto.dial"/>
    <x v="0"/>
    <n v="16"/>
    <d v="1899-12-30T00:00:06"/>
    <d v="1899-12-30T00:00:32"/>
    <d v="1899-12-30T00:00:00"/>
    <d v="1899-12-30T00:00:34"/>
    <d v="1899-12-30T00:00:00"/>
    <s v="DAHDI/20-1"/>
    <n v="2"/>
    <s v="autodial.association"/>
    <s v="FFCC0081"/>
    <x v="11"/>
    <s v="WIP - Incomplete Info_Callback"/>
    <s v="schedule.callback"/>
    <m/>
    <d v="1899-12-30T00:00:00"/>
    <d v="1899-12-30T00:00:00"/>
    <d v="1899-12-30T00:00:34"/>
    <d v="1899-12-30T00:01:31"/>
  </r>
  <r>
    <n v="37"/>
    <s v="d955-559d19d9-vcall-136734"/>
    <d v="2015-04-08T10:26:00"/>
    <s v="North-East"/>
    <s v="North-East"/>
    <n v="195"/>
    <n v="1412571845"/>
    <n v="453700"/>
    <s v="outbound.auto.dial"/>
    <x v="0"/>
    <n v="16"/>
    <d v="1899-12-30T00:00:01"/>
    <d v="1899-12-30T00:00:40"/>
    <d v="1899-12-30T00:00:01"/>
    <d v="1899-12-30T00:00:54"/>
    <d v="1899-12-30T00:00:00"/>
    <s v="DAHDI/22-1"/>
    <n v="2"/>
    <s v="autodial.association"/>
    <s v="FFCC0078"/>
    <x v="6"/>
    <s v="LOA - No Current Req"/>
    <m/>
    <m/>
    <d v="1899-12-30T00:00:00"/>
    <d v="1899-12-30T00:00:00"/>
    <d v="1899-12-30T00:00:54"/>
    <d v="1899-12-30T00:00:04"/>
  </r>
  <r>
    <n v="38"/>
    <s v="d955-559d19d9-vcall-136735"/>
    <d v="2015-04-08T10:26:00"/>
    <s v="South-East"/>
    <s v="South-East"/>
    <n v="195"/>
    <n v="141257117"/>
    <n v="453701"/>
    <s v="outbound.auto.dial"/>
    <x v="0"/>
    <n v="16"/>
    <d v="1899-12-30T00:00:01"/>
    <d v="1899-12-30T00:00:08"/>
    <d v="1899-12-30T00:00:01"/>
    <d v="1899-12-30T00:00:14"/>
    <d v="1899-12-30T00:00:00"/>
    <s v="DAHDI/23-1"/>
    <n v="2"/>
    <s v="autodial.association"/>
    <s v="FFCC0055"/>
    <x v="4"/>
    <s v="OOS - Non Dealing Products"/>
    <m/>
    <m/>
    <d v="1899-12-30T00:00:00"/>
    <d v="1899-12-30T00:00:00"/>
    <d v="1899-12-30T00:00:14"/>
    <d v="1899-12-30T00:00:45"/>
  </r>
  <r>
    <n v="39"/>
    <s v="d955-559d19d9-vcall-136736"/>
    <d v="2015-04-08T10:26:00"/>
    <s v="West-East"/>
    <s v="West-East"/>
    <n v="195"/>
    <n v="14125717"/>
    <n v="453702"/>
    <s v="outbound.auto.dial"/>
    <x v="0"/>
    <n v="16"/>
    <d v="1899-12-30T00:00:02"/>
    <d v="1899-12-30T00:00:07"/>
    <d v="1899-12-30T00:00:01"/>
    <d v="1899-12-30T00:00:29"/>
    <d v="1899-12-30T00:00:00"/>
    <s v="DAHDI/24-1"/>
    <n v="2"/>
    <s v="autodial.association"/>
    <s v="FFCC0028"/>
    <x v="12"/>
    <s v="OOS - Non Dealing Products_Callback"/>
    <s v="schedule.callback"/>
    <m/>
    <d v="1899-12-30T00:00:00"/>
    <d v="1899-12-30T00:00:00"/>
    <d v="1899-12-30T00:00:29"/>
    <d v="1899-12-30T00:01:30"/>
  </r>
  <r>
    <n v="40"/>
    <s v="d955-559d19d9-vcall-136745"/>
    <d v="2015-04-08T10:27:00"/>
    <s v="Center"/>
    <s v="Center"/>
    <n v="195"/>
    <n v="1412572251"/>
    <n v="453706"/>
    <s v="outbound.auto.dial"/>
    <x v="0"/>
    <n v="16"/>
    <d v="1899-12-30T00:00:02"/>
    <d v="1899-12-30T00:00:11"/>
    <d v="1899-12-30T00:00:01"/>
    <d v="1899-12-30T00:00:13"/>
    <d v="1899-12-30T00:00:00"/>
    <s v="DAHDI/2-1"/>
    <n v="2"/>
    <s v="autodial.association"/>
    <s v="FFCC0055"/>
    <x v="4"/>
    <s v="OOS - Wrong number_Callback"/>
    <s v="schedule.callback"/>
    <m/>
    <d v="1899-12-30T00:00:00"/>
    <d v="1899-12-30T00:00:00"/>
    <d v="1899-12-30T00:00:13"/>
    <d v="1899-12-30T00:01:32"/>
  </r>
  <r>
    <n v="41"/>
    <s v="d955-559d19d9-vcall-136747"/>
    <d v="2015-04-08T10:28:00"/>
    <s v="North"/>
    <s v="North"/>
    <n v="195"/>
    <n v="1412572285"/>
    <n v="453708"/>
    <s v="outbound.auto.dial"/>
    <x v="0"/>
    <n v="16"/>
    <d v="1899-12-30T00:00:02"/>
    <d v="1899-12-30T00:00:16"/>
    <d v="1899-12-30T00:00:01"/>
    <d v="1899-12-30T00:00:23"/>
    <d v="1899-12-30T00:00:00"/>
    <s v="DAHDI/4-1"/>
    <n v="2"/>
    <s v="autodial.association"/>
    <s v="FFCC0023"/>
    <x v="0"/>
    <s v="OOS - Non Dealing Products"/>
    <m/>
    <m/>
    <d v="1899-12-30T00:00:00"/>
    <d v="1899-12-30T00:00:00"/>
    <d v="1899-12-30T00:00:23"/>
    <d v="1899-12-30T00:00:24"/>
  </r>
  <r>
    <n v="42"/>
    <s v="d955-559d19d9-vcall-136749"/>
    <d v="2015-04-08T10:28:00"/>
    <s v="south"/>
    <s v="south"/>
    <n v="195"/>
    <n v="1412572422"/>
    <n v="453710"/>
    <s v="outbound.auto.dial"/>
    <x v="0"/>
    <n v="16"/>
    <d v="1899-12-30T00:00:02"/>
    <d v="1899-12-30T00:00:23"/>
    <d v="1899-12-30T00:00:01"/>
    <d v="1899-12-30T00:00:12"/>
    <d v="1899-12-30T00:00:00"/>
    <s v="DAHDI/6-1"/>
    <n v="2"/>
    <s v="autodial.association"/>
    <s v="FFCC0098"/>
    <x v="2"/>
    <s v="OOS - Others_Callback"/>
    <s v="schedule.callback"/>
    <m/>
    <d v="1899-12-30T00:00:00"/>
    <d v="1899-12-30T00:00:00"/>
    <d v="1899-12-30T00:00:12"/>
    <d v="1899-12-30T00:01:31"/>
  </r>
  <r>
    <n v="43"/>
    <s v="d955-559d19d9-vcall-136754"/>
    <d v="2015-04-08T10:28:00"/>
    <s v="East"/>
    <s v="East"/>
    <n v="195"/>
    <n v="141257255"/>
    <n v="453715"/>
    <s v="outbound.auto.dial"/>
    <x v="0"/>
    <n v="16"/>
    <d v="1899-12-30T00:00:01"/>
    <d v="1899-12-30T00:00:07"/>
    <d v="1899-12-30T00:00:01"/>
    <d v="1899-12-30T00:00:59"/>
    <d v="1899-12-30T00:00:00"/>
    <s v="DAHDI/11-1"/>
    <n v="2"/>
    <s v="autodial.association"/>
    <s v="FFCC0027"/>
    <x v="1"/>
    <s v="LOA - No Current Req"/>
    <m/>
    <m/>
    <d v="1899-12-30T00:00:00"/>
    <d v="1899-12-30T00:00:00"/>
    <d v="1899-12-30T00:00:59"/>
    <d v="1899-12-30T00:00:21"/>
  </r>
  <r>
    <n v="44"/>
    <s v="d955-559d19d9-vcall-136755"/>
    <d v="2015-04-08T10:29:00"/>
    <s v="West"/>
    <s v="West"/>
    <n v="195"/>
    <n v="141257263"/>
    <n v="453716"/>
    <s v="outbound.auto.dial"/>
    <x v="0"/>
    <n v="16"/>
    <d v="1899-12-30T00:00:01"/>
    <d v="1899-12-30T00:00:04"/>
    <d v="1899-12-30T00:00:01"/>
    <d v="1899-12-30T00:00:24"/>
    <d v="1899-12-30T00:00:00"/>
    <s v="DAHDI/12-1"/>
    <n v="2"/>
    <s v="autodial.association"/>
    <s v="FFCC0064"/>
    <x v="13"/>
    <s v="WIP - Incomplete Info"/>
    <m/>
    <m/>
    <d v="1899-12-30T00:00:00"/>
    <d v="1899-12-30T00:00:00"/>
    <d v="1899-12-30T00:00:24"/>
    <d v="1899-12-30T00:01:13"/>
  </r>
  <r>
    <n v="45"/>
    <s v="d955-559d19d9-vcall-136757"/>
    <d v="2015-04-08T10:29:00"/>
    <s v="North-East"/>
    <s v="North-East"/>
    <n v="195"/>
    <n v="1412572883"/>
    <n v="453718"/>
    <s v="outbound.auto.dial"/>
    <x v="0"/>
    <n v="16"/>
    <d v="1899-12-30T00:00:02"/>
    <d v="1899-12-30T00:00:05"/>
    <d v="1899-12-30T00:00:01"/>
    <d v="1899-12-30T00:00:29"/>
    <d v="1899-12-30T00:00:00"/>
    <s v="DAHDI/14-1"/>
    <n v="2"/>
    <s v="autodial.association"/>
    <s v="FFCC0078"/>
    <x v="6"/>
    <s v="OOS - Non Dealing Products_Callback"/>
    <s v="schedule.callback"/>
    <m/>
    <d v="1899-12-30T00:00:00"/>
    <d v="1899-12-30T00:00:00"/>
    <d v="1899-12-30T00:00:29"/>
    <d v="1899-12-30T00:01:31"/>
  </r>
  <r>
    <n v="46"/>
    <s v="d955-559d19d9-vcall-136760"/>
    <d v="2015-04-08T10:29:00"/>
    <s v="South-East"/>
    <s v="South-East"/>
    <n v="3"/>
    <n v="81081833"/>
    <n v="456787"/>
    <s v="outbound.manual.dial"/>
    <x v="0"/>
    <n v="16"/>
    <d v="1899-12-30T00:00:03"/>
    <d v="1899-12-30T00:00:09"/>
    <d v="1899-12-30T00:00:00"/>
    <d v="1899-12-30T00:01:11"/>
    <d v="1899-12-30T00:00:00"/>
    <s v="DAHDI/18-1"/>
    <n v="1"/>
    <s v="manualdial.association"/>
    <s v="FFCC0053"/>
    <x v="14"/>
    <s v="WIP - Incomplete Info"/>
    <m/>
    <m/>
    <d v="1899-12-30T00:00:00"/>
    <d v="1899-12-30T00:00:00"/>
    <d v="1899-12-30T00:01:11"/>
    <d v="1899-12-30T00:00:10"/>
  </r>
  <r>
    <n v="47"/>
    <s v="d955-559d19d9-vcall-136798"/>
    <d v="2015-04-08T10:32:00"/>
    <s v="West-East"/>
    <s v="West-East"/>
    <n v="195"/>
    <n v="1412575307"/>
    <n v="453738"/>
    <s v="outbound.auto.dial"/>
    <x v="0"/>
    <n v="16"/>
    <d v="1899-12-30T00:00:01"/>
    <d v="1899-12-30T00:00:52"/>
    <d v="1899-12-30T00:00:01"/>
    <d v="1899-12-30T00:00:13"/>
    <d v="1899-12-30T00:00:00"/>
    <s v="DAHDI/25-1"/>
    <n v="2"/>
    <s v="autodial.association"/>
    <s v="FFCC0091"/>
    <x v="15"/>
    <s v="OOS - Wrong number_Callback"/>
    <s v="schedule.callback"/>
    <m/>
    <d v="1899-12-30T00:00:00"/>
    <d v="1899-12-30T00:00:00"/>
    <d v="1899-12-30T00:00:13"/>
    <d v="1899-12-30T00:01:32"/>
  </r>
  <r>
    <n v="48"/>
    <s v="d955-559d19d9-vcall-136802"/>
    <d v="2015-04-08T10:32:00"/>
    <s v="Center"/>
    <s v="Center"/>
    <n v="195"/>
    <n v="1412575623"/>
    <n v="453742"/>
    <s v="outbound.auto.dial"/>
    <x v="0"/>
    <n v="16"/>
    <d v="1899-12-30T00:00:01"/>
    <d v="1899-12-30T00:00:03"/>
    <d v="1899-12-30T00:00:01"/>
    <d v="1899-12-30T00:00:35"/>
    <d v="1899-12-30T00:00:00"/>
    <s v="DAHDI/30-1"/>
    <n v="2"/>
    <s v="autodial.association"/>
    <s v="FFCC0078"/>
    <x v="6"/>
    <s v="LOA - No Current Req"/>
    <m/>
    <m/>
    <d v="1899-12-30T00:00:00"/>
    <d v="1899-12-30T00:00:00"/>
    <d v="1899-12-30T00:00:35"/>
    <d v="1899-12-30T00:00:03"/>
  </r>
  <r>
    <n v="49"/>
    <s v="d955-559d19d9-vcall-136805"/>
    <d v="2015-04-08T10:32:00"/>
    <s v="North"/>
    <s v="North"/>
    <n v="195"/>
    <n v="1412575851"/>
    <n v="453745"/>
    <s v="outbound.auto.dial"/>
    <x v="0"/>
    <n v="16"/>
    <d v="1899-12-30T00:00:02"/>
    <d v="1899-12-30T00:00:14"/>
    <d v="1899-12-30T00:00:01"/>
    <d v="1899-12-30T00:00:23"/>
    <d v="1899-12-30T00:00:00"/>
    <s v="DAHDI/2-1"/>
    <n v="2"/>
    <s v="autodial.association"/>
    <s v="FFCC0078"/>
    <x v="6"/>
    <s v="OOS - Incomplete Information - Closed_Callback"/>
    <s v="schedule.callback"/>
    <m/>
    <d v="1899-12-30T00:00:00"/>
    <d v="1899-12-30T00:00:00"/>
    <d v="1899-12-30T00:00:23"/>
    <d v="1899-12-30T00:01:30"/>
  </r>
  <r>
    <n v="50"/>
    <s v="d955-559d19d9-vcall-136806"/>
    <d v="2015-04-08T10:32:00"/>
    <s v="south"/>
    <s v="south"/>
    <n v="195"/>
    <n v="1412576041"/>
    <n v="453746"/>
    <s v="outbound.auto.dial"/>
    <x v="0"/>
    <n v="16"/>
    <d v="1899-12-30T00:00:01"/>
    <d v="1899-12-30T00:00:03"/>
    <d v="1899-12-30T00:00:01"/>
    <d v="1899-12-30T00:00:16"/>
    <d v="1899-12-30T00:00:00"/>
    <s v="DAHDI/3-1"/>
    <n v="2"/>
    <s v="autodial.association"/>
    <s v="FFCC0078"/>
    <x v="6"/>
    <s v="Callback"/>
    <s v="schedule.callback"/>
    <m/>
    <d v="1899-12-30T00:00:00"/>
    <d v="1899-12-30T00:00:00"/>
    <d v="1899-12-30T00:00:16"/>
    <d v="1899-12-30T00:00:06"/>
  </r>
  <r>
    <n v="51"/>
    <s v="d955-559d19d9-vcall-136819"/>
    <d v="2015-04-08T10:34:00"/>
    <s v="East"/>
    <s v="East"/>
    <n v="195"/>
    <n v="1412577010"/>
    <n v="453755"/>
    <s v="outbound.auto.dial"/>
    <x v="0"/>
    <n v="16"/>
    <d v="1899-12-30T00:00:02"/>
    <d v="1899-12-30T00:00:45"/>
    <d v="1899-12-30T00:00:01"/>
    <d v="1899-12-30T00:00:30"/>
    <d v="1899-12-30T00:00:00"/>
    <s v="DAHDI/17-1"/>
    <n v="2"/>
    <s v="autodial.association"/>
    <s v="FFCC0017"/>
    <x v="16"/>
    <s v="OOS - Non Dealing Products_Callback"/>
    <s v="schedule.callback"/>
    <m/>
    <d v="1899-12-30T00:00:00"/>
    <d v="1899-12-30T00:00:00"/>
    <d v="1899-12-30T00:00:30"/>
    <d v="1899-12-30T00:01:30"/>
  </r>
  <r>
    <n v="52"/>
    <s v="d955-559d19d9-vcall-136820"/>
    <d v="2015-04-08T10:34:00"/>
    <s v="West"/>
    <s v="West"/>
    <n v="195"/>
    <n v="402381001"/>
    <n v="452352"/>
    <s v="outbound.callback.dial"/>
    <x v="0"/>
    <n v="16"/>
    <d v="1899-12-30T00:00:03"/>
    <d v="1899-12-30T00:00:05"/>
    <d v="1899-12-30T00:00:00"/>
    <d v="1899-12-30T00:00:56"/>
    <d v="1899-12-30T00:00:00"/>
    <s v="DAHDI/18-1"/>
    <n v="3"/>
    <s v="callback.association"/>
    <s v="FFCC0012"/>
    <x v="17"/>
    <s v="OOS - Non Dealing Products"/>
    <m/>
    <m/>
    <d v="1899-12-30T00:00:00"/>
    <d v="1899-12-30T00:00:00"/>
    <d v="1899-12-30T00:00:56"/>
    <d v="1899-12-30T00:00:14"/>
  </r>
  <r>
    <n v="53"/>
    <s v="d955-559d19d9-vcall-136822"/>
    <d v="2015-04-08T10:34:00"/>
    <s v="North-East"/>
    <s v="North-East"/>
    <n v="195"/>
    <n v="1412577233"/>
    <n v="453757"/>
    <s v="outbound.auto.dial"/>
    <x v="0"/>
    <n v="16"/>
    <d v="1899-12-30T00:00:01"/>
    <d v="1899-12-30T00:00:21"/>
    <d v="1899-12-30T00:00:01"/>
    <d v="1899-12-30T00:00:39"/>
    <d v="1899-12-30T00:00:00"/>
    <s v="DAHDI/20-1"/>
    <n v="2"/>
    <s v="autodial.association"/>
    <s v="FFCC0077"/>
    <x v="18"/>
    <s v="OOS - Non Dealing Products_Callback"/>
    <s v="schedule.callback"/>
    <m/>
    <d v="1899-12-30T00:00:00"/>
    <d v="1899-12-30T00:00:00"/>
    <d v="1899-12-30T00:00:39"/>
    <d v="1899-12-30T00:01:32"/>
  </r>
  <r>
    <n v="54"/>
    <s v="d955-559d19d9-vcall-136823"/>
    <d v="2015-04-08T10:34:00"/>
    <s v="South-East"/>
    <s v="South-East"/>
    <n v="195"/>
    <n v="141257755"/>
    <n v="453758"/>
    <s v="outbound.auto.dial"/>
    <x v="0"/>
    <n v="16"/>
    <d v="1899-12-30T00:00:01"/>
    <d v="1899-12-30T00:00:08"/>
    <d v="1899-12-30T00:00:00"/>
    <d v="1899-12-30T00:00:22"/>
    <d v="1899-12-30T00:00:00"/>
    <s v="DAHDI/21-1"/>
    <n v="2"/>
    <s v="autodial.association"/>
    <s v="FFCC0029"/>
    <x v="8"/>
    <s v="Callback"/>
    <s v="schedule.callback"/>
    <m/>
    <d v="1899-12-30T00:00:00"/>
    <d v="1899-12-30T00:00:00"/>
    <d v="1899-12-30T00:00:22"/>
    <d v="1899-12-30T00:00:05"/>
  </r>
  <r>
    <n v="55"/>
    <s v="d955-559d19d9-vcall-136824"/>
    <d v="2015-04-08T10:35:00"/>
    <s v="West-East"/>
    <s v="West-East"/>
    <n v="195"/>
    <n v="1412577780"/>
    <n v="453759"/>
    <s v="outbound.auto.dial"/>
    <x v="0"/>
    <n v="0"/>
    <d v="1899-12-30T00:00:02"/>
    <d v="1899-12-30T00:00:13"/>
    <d v="1899-12-30T00:00:01"/>
    <d v="1899-12-30T00:00:01"/>
    <d v="1899-12-30T00:00:00"/>
    <s v="DAHDI/22-1"/>
    <n v="2"/>
    <s v="autodial.association"/>
    <s v="FFCC0029"/>
    <x v="8"/>
    <s v="Callback"/>
    <s v="schedule.callback"/>
    <m/>
    <d v="1899-12-30T00:00:00"/>
    <d v="1899-12-30T00:00:00"/>
    <d v="1899-12-30T00:00:01"/>
    <d v="1899-12-30T00:00:10"/>
  </r>
  <r>
    <n v="56"/>
    <s v="d955-559d19d9-vcall-136835"/>
    <d v="2015-04-08T10:36:00"/>
    <s v="Center"/>
    <s v="Center"/>
    <n v="195"/>
    <n v="141257834"/>
    <n v="453768"/>
    <s v="outbound.auto.dial"/>
    <x v="0"/>
    <n v="16"/>
    <d v="1899-12-30T00:00:01"/>
    <d v="1899-12-30T00:00:05"/>
    <d v="1899-12-30T00:00:01"/>
    <d v="1899-12-30T00:00:59"/>
    <d v="1899-12-30T00:00:00"/>
    <s v="DAHDI/2-1"/>
    <n v="2"/>
    <s v="autodial.association"/>
    <s v="FFCC0078"/>
    <x v="6"/>
    <s v="LOA - No Response from Client"/>
    <m/>
    <m/>
    <d v="1899-12-30T00:00:00"/>
    <d v="1899-12-30T00:00:00"/>
    <d v="1899-12-30T00:00:59"/>
    <d v="1899-12-30T00:00:26"/>
  </r>
  <r>
    <n v="57"/>
    <s v="d955-559d19d9-vcall-136846"/>
    <d v="2015-04-08T10:37:00"/>
    <s v="North"/>
    <s v="North"/>
    <n v="195"/>
    <n v="1412578838"/>
    <n v="453771"/>
    <s v="outbound.auto.dial"/>
    <x v="0"/>
    <n v="16"/>
    <d v="1899-12-30T00:00:02"/>
    <d v="1899-12-30T00:00:17"/>
    <d v="1899-12-30T00:00:01"/>
    <d v="1899-12-30T00:00:20"/>
    <d v="1899-12-30T00:00:00"/>
    <s v="DAHDI/13-1"/>
    <n v="2"/>
    <s v="autodial.association"/>
    <s v="FFCC0027"/>
    <x v="1"/>
    <s v="OOS - Others_Callback"/>
    <s v="schedule.callback"/>
    <m/>
    <d v="1899-12-30T00:00:00"/>
    <d v="1899-12-30T00:00:00"/>
    <d v="1899-12-30T00:00:20"/>
    <d v="1899-12-30T00:01:31"/>
  </r>
  <r>
    <n v="58"/>
    <s v="d955-559d19d9-vcall-136857"/>
    <d v="2015-04-08T10:38:00"/>
    <s v="south"/>
    <s v="south"/>
    <n v="195"/>
    <n v="1412601020"/>
    <n v="453781"/>
    <s v="outbound.auto.dial"/>
    <x v="0"/>
    <n v="16"/>
    <d v="1899-12-30T00:00:02"/>
    <d v="1899-12-30T00:00:16"/>
    <d v="1899-12-30T00:00:01"/>
    <d v="1899-12-30T00:00:34"/>
    <d v="1899-12-30T00:00:00"/>
    <s v="DAHDI/25-1"/>
    <n v="2"/>
    <s v="autodial.association"/>
    <s v="FFCC0027"/>
    <x v="1"/>
    <s v="OOS - Incomplete Information - Closed_Callback"/>
    <s v="schedule.callback"/>
    <m/>
    <d v="1899-12-30T00:00:00"/>
    <d v="1899-12-30T00:00:00"/>
    <d v="1899-12-30T00:00:34"/>
    <d v="1899-12-30T00:01:32"/>
  </r>
  <r>
    <n v="59"/>
    <s v="d955-559d19d9-vcall-136862"/>
    <d v="2015-04-08T10:38:00"/>
    <s v="East"/>
    <s v="East"/>
    <n v="195"/>
    <n v="141260121"/>
    <n v="453786"/>
    <s v="outbound.auto.dial"/>
    <x v="0"/>
    <n v="16"/>
    <d v="1899-12-30T00:00:02"/>
    <d v="1899-12-30T00:00:10"/>
    <d v="1899-12-30T00:00:01"/>
    <d v="1899-12-30T00:00:13"/>
    <d v="1899-12-30T00:00:00"/>
    <s v="DAHDI/30-1"/>
    <n v="2"/>
    <s v="autodial.association"/>
    <s v="FFCC0098"/>
    <x v="2"/>
    <s v="WIP - Incomplete Info"/>
    <m/>
    <m/>
    <d v="1899-12-30T00:00:00"/>
    <d v="1899-12-30T00:00:00"/>
    <d v="1899-12-30T00:00:13"/>
    <d v="1899-12-30T00:00:34"/>
  </r>
  <r>
    <n v="60"/>
    <s v="d955-559d19d9-vcall-136863"/>
    <d v="2015-04-08T10:39:00"/>
    <s v="West"/>
    <s v="West"/>
    <n v="195"/>
    <n v="1412601325"/>
    <n v="453787"/>
    <s v="outbound.auto.dial"/>
    <x v="0"/>
    <n v="16"/>
    <d v="1899-12-30T00:00:01"/>
    <d v="1899-12-30T00:00:09"/>
    <d v="1899-12-30T00:00:01"/>
    <d v="1899-12-30T00:00:32"/>
    <d v="1899-12-30T00:00:00"/>
    <s v="DAHDI/31-1"/>
    <n v="2"/>
    <s v="autodial.association"/>
    <s v="FFCC0098"/>
    <x v="2"/>
    <s v="Callback"/>
    <s v="schedule.callback"/>
    <m/>
    <d v="1899-12-30T00:00:00"/>
    <d v="1899-12-30T00:00:00"/>
    <d v="1899-12-30T00:00:32"/>
    <d v="1899-12-30T00:00:08"/>
  </r>
  <r>
    <n v="61"/>
    <s v="d955-559d19d9-vcall-136868"/>
    <d v="2015-04-08T10:39:00"/>
    <s v="North-East"/>
    <s v="North-East"/>
    <n v="195"/>
    <n v="1412602065"/>
    <n v="453792"/>
    <s v="outbound.auto.dial"/>
    <x v="0"/>
    <n v="16"/>
    <d v="1899-12-30T00:00:02"/>
    <d v="1899-12-30T00:00:05"/>
    <d v="1899-12-30T00:00:01"/>
    <d v="1899-12-30T00:00:25"/>
    <d v="1899-12-30T00:00:00"/>
    <s v="DAHDI/4-1"/>
    <n v="2"/>
    <s v="autodial.association"/>
    <s v="FFCC0096"/>
    <x v="3"/>
    <s v="OOS - Non Dealing Products_Callback"/>
    <s v="schedule.callback"/>
    <m/>
    <d v="1899-12-30T00:00:00"/>
    <d v="1899-12-30T00:00:00"/>
    <d v="1899-12-30T00:00:25"/>
    <d v="1899-12-30T00:01:32"/>
  </r>
  <r>
    <n v="62"/>
    <s v="d955-559d19d9-vcall-136869"/>
    <d v="2015-04-08T10:39:00"/>
    <s v="South-East"/>
    <s v="South-East"/>
    <n v="195"/>
    <n v="1412602275"/>
    <n v="453793"/>
    <s v="outbound.auto.dial"/>
    <x v="0"/>
    <n v="16"/>
    <d v="1899-12-30T00:00:02"/>
    <d v="1899-12-30T00:00:13"/>
    <d v="1899-12-30T00:00:01"/>
    <d v="1899-12-30T00:00:44"/>
    <d v="1899-12-30T00:00:00"/>
    <s v="DAHDI/6-1"/>
    <n v="2"/>
    <s v="autodial.association"/>
    <s v="FFCC0055"/>
    <x v="4"/>
    <s v="WIP - Incomplete Info"/>
    <m/>
    <m/>
    <d v="1899-12-30T00:00:00"/>
    <d v="1899-12-30T00:00:00"/>
    <d v="1899-12-30T00:00:44"/>
    <d v="1899-12-30T00:00:51"/>
  </r>
  <r>
    <n v="63"/>
    <s v="d955-559d19d9-vcall-136870"/>
    <d v="2015-04-08T10:39:00"/>
    <s v="West-East"/>
    <s v="West-East"/>
    <n v="195"/>
    <n v="1412602736"/>
    <n v="453794"/>
    <s v="outbound.auto.dial"/>
    <x v="0"/>
    <n v="16"/>
    <d v="1899-12-30T00:00:01"/>
    <d v="1899-12-30T00:00:21"/>
    <d v="1899-12-30T00:00:01"/>
    <d v="1899-12-30T00:00:26"/>
    <d v="1899-12-30T00:00:00"/>
    <s v="DAHDI/7-1"/>
    <n v="2"/>
    <s v="autodial.association"/>
    <s v="FFCC0055"/>
    <x v="4"/>
    <s v="OOS - Non Dealing Products_Callback"/>
    <s v="schedule.callback"/>
    <m/>
    <d v="1899-12-30T00:00:00"/>
    <d v="1899-12-30T00:00:00"/>
    <d v="1899-12-30T00:00:26"/>
    <d v="1899-12-30T00:01:31"/>
  </r>
  <r>
    <n v="64"/>
    <s v="d955-559d19d9-vcall-136875"/>
    <d v="2015-04-08T10:40:00"/>
    <s v="Center"/>
    <s v="Center"/>
    <n v="195"/>
    <n v="1412604066"/>
    <n v="453798"/>
    <s v="outbound.auto.dial"/>
    <x v="0"/>
    <n v="16"/>
    <d v="1899-12-30T00:00:01"/>
    <d v="1899-12-30T00:00:06"/>
    <d v="1899-12-30T00:00:01"/>
    <d v="1899-12-30T00:00:16"/>
    <d v="1899-12-30T00:00:00"/>
    <s v="DAHDI/12-1"/>
    <n v="2"/>
    <s v="autodial.association"/>
    <s v="FFCC0055"/>
    <x v="4"/>
    <s v="OOS - Incomplete Information - Closed_Callback"/>
    <s v="schedule.callback"/>
    <m/>
    <d v="1899-12-30T00:00:00"/>
    <d v="1899-12-30T00:00:00"/>
    <d v="1899-12-30T00:00:16"/>
    <d v="1899-12-30T00:01:31"/>
  </r>
  <r>
    <n v="65"/>
    <s v="d955-559d19d9-vcall-136876"/>
    <d v="2015-04-08T10:41:00"/>
    <s v="North"/>
    <s v="North"/>
    <n v="3"/>
    <n v="810077722"/>
    <n v="456733"/>
    <s v="outbound.callback.dial"/>
    <x v="0"/>
    <n v="16"/>
    <d v="1899-12-30T00:00:01"/>
    <d v="1899-12-30T00:00:01"/>
    <d v="1899-12-30T00:00:00"/>
    <d v="1899-12-30T00:00:00"/>
    <d v="1899-12-30T00:00:00"/>
    <s v="DAHDI/13-1"/>
    <n v="2"/>
    <s v="callback.association"/>
    <s v="FFCC0055"/>
    <x v="4"/>
    <s v="wrap.timeout"/>
    <s v="campaign.system.disposition"/>
    <m/>
    <d v="1899-12-30T00:00:00"/>
    <d v="1899-12-30T00:00:00"/>
    <d v="1899-12-30T00:00:00"/>
    <d v="1899-12-30T00:01:30"/>
  </r>
  <r>
    <n v="66"/>
    <s v="d955-559d19d9-vcall-136877"/>
    <d v="2015-04-08T10:41:00"/>
    <s v="south"/>
    <s v="south"/>
    <n v="195"/>
    <n v="1412604155"/>
    <n v="453799"/>
    <s v="outbound.auto.dial"/>
    <x v="0"/>
    <n v="16"/>
    <d v="1899-12-30T00:00:02"/>
    <d v="1899-12-30T00:00:02"/>
    <d v="1899-12-30T00:00:01"/>
    <d v="1899-12-30T00:00:13"/>
    <d v="1899-12-30T00:00:00"/>
    <s v="DAHDI/14-1"/>
    <n v="2"/>
    <s v="autodial.association"/>
    <s v="FFCC0055"/>
    <x v="4"/>
    <s v="WIP - Incomplete Info_Callback"/>
    <s v="schedule.callback"/>
    <m/>
    <d v="1899-12-30T00:00:00"/>
    <d v="1899-12-30T00:00:00"/>
    <d v="1899-12-30T00:00:13"/>
    <d v="1899-12-30T00:01:31"/>
  </r>
  <r>
    <n v="67"/>
    <s v="d955-559d19d9-vcall-136883"/>
    <d v="2015-04-08T10:42:00"/>
    <s v="East"/>
    <s v="East"/>
    <n v="195"/>
    <n v="1412606265"/>
    <n v="453805"/>
    <s v="outbound.auto.dial"/>
    <x v="0"/>
    <n v="102"/>
    <d v="1899-12-30T00:00:01"/>
    <d v="1899-12-30T00:00:14"/>
    <d v="1899-12-30T00:00:01"/>
    <d v="1899-12-30T00:01:11"/>
    <d v="1899-12-30T00:00:00"/>
    <s v="DAHDI/21-1"/>
    <n v="2"/>
    <s v="autodial.association"/>
    <s v="FFCC0055"/>
    <x v="4"/>
    <s v="LOA - No Current Req"/>
    <m/>
    <m/>
    <d v="1899-12-30T00:00:00"/>
    <d v="1899-12-30T00:00:00"/>
    <d v="1899-12-30T00:01:11"/>
    <d v="1899-12-30T00:00:18"/>
  </r>
  <r>
    <n v="68"/>
    <s v="d955-559d19d9-vcall-136885"/>
    <d v="2015-04-08T10:42:00"/>
    <s v="West"/>
    <s v="West"/>
    <n v="195"/>
    <n v="1412606711"/>
    <n v="453807"/>
    <s v="outbound.auto.dial"/>
    <x v="0"/>
    <n v="16"/>
    <d v="1899-12-30T00:00:01"/>
    <d v="1899-12-30T00:00:13"/>
    <d v="1899-12-30T00:00:01"/>
    <d v="1899-12-30T00:00:08"/>
    <d v="1899-12-30T00:00:00"/>
    <s v="DAHDI/23-1"/>
    <n v="2"/>
    <s v="autodial.association"/>
    <s v="FFCC0055"/>
    <x v="4"/>
    <s v="WIP - Incomplete Info_Callback"/>
    <s v="schedule.callback"/>
    <m/>
    <d v="1899-12-30T00:00:00"/>
    <d v="1899-12-30T00:00:00"/>
    <d v="1899-12-30T00:00:08"/>
    <d v="1899-12-30T00:01:30"/>
  </r>
  <r>
    <n v="69"/>
    <s v="d955-559d19d9-vcall-136889"/>
    <d v="2015-04-08T10:42:00"/>
    <s v="North-East"/>
    <s v="North-East"/>
    <n v="195"/>
    <n v="141260622"/>
    <n v="453810"/>
    <s v="outbound.auto.dial"/>
    <x v="0"/>
    <n v="16"/>
    <d v="1899-12-30T00:00:01"/>
    <d v="1899-12-30T00:00:19"/>
    <d v="1899-12-30T00:00:01"/>
    <d v="1899-12-30T00:00:23"/>
    <d v="1899-12-30T00:00:00"/>
    <s v="DAHDI/27-1"/>
    <n v="2"/>
    <s v="autodial.association"/>
    <s v="FFCC0055"/>
    <x v="4"/>
    <s v="OOS - Non Dealing Products_Callback"/>
    <s v="schedule.callback"/>
    <m/>
    <d v="1899-12-30T00:00:00"/>
    <d v="1899-12-30T00:00:00"/>
    <d v="1899-12-30T00:00:23"/>
    <d v="1899-12-30T00:01:30"/>
  </r>
  <r>
    <n v="70"/>
    <s v="d955-559d19d9-vcall-136893"/>
    <d v="2015-04-08T10:43:00"/>
    <s v="South-East"/>
    <s v="South-East"/>
    <n v="195"/>
    <n v="1412608105"/>
    <n v="453814"/>
    <s v="outbound.auto.dial"/>
    <x v="0"/>
    <n v="16"/>
    <d v="1899-12-30T00:00:02"/>
    <d v="1899-12-30T00:00:12"/>
    <d v="1899-12-30T00:00:01"/>
    <d v="1899-12-30T00:00:57"/>
    <d v="1899-12-30T00:00:00"/>
    <s v="DAHDI/31-1"/>
    <n v="2"/>
    <s v="autodial.association"/>
    <s v="FFCC0055"/>
    <x v="4"/>
    <s v="WIP - Incomplete Info"/>
    <m/>
    <m/>
    <d v="1899-12-30T00:00:00"/>
    <d v="1899-12-30T00:00:00"/>
    <d v="1899-12-30T00:00:57"/>
    <d v="1899-12-30T00:00:53"/>
  </r>
  <r>
    <n v="71"/>
    <s v="d955-559d19d9-vcall-136896"/>
    <d v="2015-04-08T10:44:00"/>
    <s v="West-East"/>
    <s v="West-East"/>
    <n v="195"/>
    <n v="1412608"/>
    <n v="453817"/>
    <s v="outbound.auto.dial"/>
    <x v="1"/>
    <n v="16"/>
    <d v="1899-12-30T00:00:02"/>
    <d v="1899-12-30T00:00:09"/>
    <d v="1899-12-30T00:00:01"/>
    <d v="1899-12-30T00:00:06"/>
    <d v="1899-12-30T00:00:00"/>
    <s v="DAHDI/3-1"/>
    <n v="2"/>
    <s v="autodial.association"/>
    <s v="FFCC0055"/>
    <x v="4"/>
    <s v="WIP - Incomplete Info_Callback"/>
    <s v="schedule.callback"/>
    <m/>
    <d v="1899-12-30T00:00:00"/>
    <d v="1899-12-30T00:00:00"/>
    <d v="1899-12-30T00:00:06"/>
    <d v="1899-12-30T00:01:31"/>
  </r>
  <r>
    <n v="72"/>
    <s v="d955-559d19d9-vcall-136898"/>
    <d v="2015-04-08T10:44:00"/>
    <s v="Center"/>
    <s v="Center"/>
    <n v="195"/>
    <n v="141260281"/>
    <n v="453819"/>
    <s v="outbound.auto.dial"/>
    <x v="1"/>
    <n v="16"/>
    <d v="1899-12-30T00:00:02"/>
    <d v="1899-12-30T00:00:05"/>
    <d v="1899-12-30T00:00:01"/>
    <d v="1899-12-30T00:00:54"/>
    <d v="1899-12-30T00:00:00"/>
    <s v="DAHDI/5-1"/>
    <n v="2"/>
    <s v="autodial.association"/>
    <s v="FFCC0055"/>
    <x v="4"/>
    <s v="OOS - Wrong number"/>
    <m/>
    <m/>
    <d v="1899-12-30T00:00:00"/>
    <d v="1899-12-30T00:00:00"/>
    <d v="1899-12-30T00:00:54"/>
    <d v="1899-12-30T00:00:08"/>
  </r>
  <r>
    <n v="73"/>
    <s v="d955-559d19d9-vcall-136902"/>
    <d v="2015-04-08T10:45:00"/>
    <s v="North"/>
    <s v="North"/>
    <n v="195"/>
    <n v="1412611362"/>
    <n v="453823"/>
    <s v="outbound.auto.dial"/>
    <x v="1"/>
    <n v="16"/>
    <d v="1899-12-30T00:00:02"/>
    <d v="1899-12-30T00:00:11"/>
    <d v="1899-12-30T00:00:01"/>
    <d v="1899-12-30T00:00:20"/>
    <d v="1899-12-30T00:00:00"/>
    <s v="DAHDI/9-1"/>
    <n v="2"/>
    <s v="autodial.association"/>
    <s v="FFCC0055"/>
    <x v="4"/>
    <s v="OOS - Others_Callback"/>
    <s v="schedule.callback"/>
    <m/>
    <d v="1899-12-30T00:00:00"/>
    <d v="1899-12-30T00:00:00"/>
    <d v="1899-12-30T00:00:20"/>
    <d v="1899-12-30T00:01:31"/>
  </r>
  <r>
    <n v="74"/>
    <s v="d955-559d19d9-vcall-136909"/>
    <d v="2015-04-08T10:46:00"/>
    <s v="south"/>
    <s v="south"/>
    <n v="195"/>
    <n v="1412613268"/>
    <n v="453828"/>
    <s v="outbound.auto.dial"/>
    <x v="1"/>
    <n v="16"/>
    <d v="1899-12-30T00:00:01"/>
    <d v="1899-12-30T00:00:18"/>
    <d v="1899-12-30T00:00:01"/>
    <d v="1899-12-30T00:00:44"/>
    <d v="1899-12-30T00:00:00"/>
    <s v="DAHDI/17-1"/>
    <n v="2"/>
    <s v="autodial.association"/>
    <s v="FFCC0055"/>
    <x v="4"/>
    <s v="LOA - No Current Req"/>
    <m/>
    <m/>
    <d v="1899-12-30T00:00:00"/>
    <d v="1899-12-30T00:00:00"/>
    <d v="1899-12-30T00:00:44"/>
    <d v="1899-12-30T00:00:05"/>
  </r>
  <r>
    <n v="75"/>
    <s v="d955-559d19d9-vcall-136912"/>
    <d v="2015-04-08T10:47:00"/>
    <s v="East"/>
    <s v="East"/>
    <n v="195"/>
    <n v="141261417"/>
    <n v="453831"/>
    <s v="outbound.auto.dial"/>
    <x v="1"/>
    <n v="16"/>
    <d v="1899-12-30T00:00:02"/>
    <d v="1899-12-30T00:00:09"/>
    <d v="1899-12-30T00:00:01"/>
    <d v="1899-12-30T00:00:54"/>
    <d v="1899-12-30T00:00:00"/>
    <s v="DAHDI/20-1"/>
    <n v="2"/>
    <s v="autodial.association"/>
    <s v="FFCC0055"/>
    <x v="4"/>
    <s v="LOA - No Current Req"/>
    <m/>
    <m/>
    <d v="1899-12-30T00:00:00"/>
    <d v="1899-12-30T00:00:00"/>
    <d v="1899-12-30T00:00:54"/>
    <d v="1899-12-30T00:00:32"/>
  </r>
  <r>
    <n v="76"/>
    <s v="d955-559d19d9-vcall-136915"/>
    <d v="2015-04-08T10:48:00"/>
    <s v="West"/>
    <s v="West"/>
    <n v="195"/>
    <n v="1412616177"/>
    <n v="453834"/>
    <s v="outbound.auto.dial"/>
    <x v="1"/>
    <n v="16"/>
    <d v="1899-12-30T00:00:02"/>
    <d v="1899-12-30T00:00:04"/>
    <d v="1899-12-30T00:00:01"/>
    <d v="1899-12-30T00:00:17"/>
    <d v="1899-12-30T00:00:00"/>
    <s v="DAHDI/23-1"/>
    <n v="2"/>
    <s v="autodial.association"/>
    <s v="FFCC0055"/>
    <x v="4"/>
    <s v="WIP - Incomplete Info_Callback"/>
    <s v="schedule.callback"/>
    <m/>
    <d v="1899-12-30T00:00:00"/>
    <d v="1899-12-30T00:00:00"/>
    <d v="1899-12-30T00:00:17"/>
    <d v="1899-12-30T00:01:31"/>
  </r>
  <r>
    <n v="77"/>
    <s v="d955-559d19d9-vcall-136917"/>
    <d v="2015-04-08T10:49:00"/>
    <s v="North-East"/>
    <s v="North-East"/>
    <n v="195"/>
    <n v="1412616801"/>
    <n v="453836"/>
    <s v="outbound.auto.dial"/>
    <x v="1"/>
    <n v="16"/>
    <d v="1899-12-30T00:00:02"/>
    <d v="1899-12-30T00:00:12"/>
    <d v="1899-12-30T00:00:01"/>
    <d v="1899-12-30T00:00:31"/>
    <d v="1899-12-30T00:00:00"/>
    <s v="DAHDI/25-1"/>
    <n v="2"/>
    <s v="autodial.association"/>
    <s v="FFCC0055"/>
    <x v="4"/>
    <s v="OOS - Non Dealing Products_Callback"/>
    <s v="schedule.callback"/>
    <m/>
    <d v="1899-12-30T00:00:00"/>
    <d v="1899-12-30T00:00:00"/>
    <d v="1899-12-30T00:00:31"/>
    <d v="1899-12-30T00:01:30"/>
  </r>
  <r>
    <n v="78"/>
    <s v="d955-559d19d9-vcall-136921"/>
    <d v="2015-04-08T10:49:00"/>
    <s v="South-East"/>
    <s v="South-East"/>
    <n v="195"/>
    <n v="141261140"/>
    <n v="453840"/>
    <s v="outbound.auto.dial"/>
    <x v="1"/>
    <n v="16"/>
    <d v="1899-12-30T00:00:01"/>
    <d v="1899-12-30T00:00:08"/>
    <d v="1899-12-30T00:00:00"/>
    <d v="1899-12-30T00:01:32"/>
    <d v="1899-12-30T00:00:00"/>
    <s v="DAHDI/29-1"/>
    <n v="2"/>
    <s v="autodial.association"/>
    <s v="FFCC0055"/>
    <x v="4"/>
    <s v="LOA - No Current Req"/>
    <m/>
    <m/>
    <d v="1899-12-30T00:00:00"/>
    <d v="1899-12-30T00:00:00"/>
    <d v="1899-12-30T00:01:32"/>
    <d v="1899-12-30T00:01:06"/>
  </r>
  <r>
    <n v="79"/>
    <s v="d955-559d19d9-vcall-136924"/>
    <d v="2015-04-08T10:50:00"/>
    <s v="West-East"/>
    <s v="West-East"/>
    <n v="195"/>
    <n v="14126161"/>
    <n v="453842"/>
    <s v="outbound.auto.dial"/>
    <x v="1"/>
    <n v="16"/>
    <d v="1899-12-30T00:00:06"/>
    <d v="1899-12-30T00:00:04"/>
    <d v="1899-12-30T00:00:01"/>
    <d v="1899-12-30T00:00:21"/>
    <d v="1899-12-30T00:00:00"/>
    <s v="DAHDI/1-1"/>
    <n v="2"/>
    <s v="autodial.association"/>
    <s v="FFCC0055"/>
    <x v="4"/>
    <s v="OOS - Non Dealing Products_Callback"/>
    <s v="schedule.callback"/>
    <m/>
    <d v="1899-12-30T00:00:00"/>
    <d v="1899-12-30T00:00:00"/>
    <d v="1899-12-30T00:00:21"/>
    <d v="1899-12-30T00:01:31"/>
  </r>
  <r>
    <n v="80"/>
    <s v="d955-559d19d9-vcall-136930"/>
    <d v="2015-04-08T10:51:00"/>
    <s v="Center"/>
    <s v="Center"/>
    <n v="195"/>
    <n v="1412620131"/>
    <n v="453843"/>
    <s v="outbound.auto.dial"/>
    <x v="1"/>
    <n v="16"/>
    <d v="1899-12-30T00:00:02"/>
    <d v="1899-12-30T00:00:04"/>
    <d v="1899-12-30T00:00:01"/>
    <d v="1899-12-30T00:00:26"/>
    <d v="1899-12-30T00:00:00"/>
    <s v="DAHDI/7-1"/>
    <n v="2"/>
    <s v="autodial.association"/>
    <s v="FFCC0055"/>
    <x v="4"/>
    <s v="OOS - Trader_Callback"/>
    <s v="schedule.callback"/>
    <m/>
    <d v="1899-12-30T00:00:00"/>
    <d v="1899-12-30T00:00:00"/>
    <d v="1899-12-30T00:00:26"/>
    <d v="1899-12-30T00:01:31"/>
  </r>
  <r>
    <n v="81"/>
    <s v="d955-559d19d9-vcall-136933"/>
    <d v="2015-04-08T10:51:00"/>
    <s v="North"/>
    <s v="North"/>
    <n v="3"/>
    <n v="810077722"/>
    <n v="456733"/>
    <s v="outbound.callback.dial"/>
    <x v="2"/>
    <n v="16"/>
    <d v="1899-12-30T00:00:03"/>
    <d v="1899-12-30T00:00:30"/>
    <d v="1899-12-30T00:00:00"/>
    <d v="1899-12-30T00:00:00"/>
    <d v="1899-12-30T00:00:00"/>
    <s v="DAHDI/11-1"/>
    <n v="3"/>
    <s v="callback.association"/>
    <s v="FFCC0055"/>
    <x v="4"/>
    <s v="wrap.timeout"/>
    <s v="campaign.system.disposition"/>
    <m/>
    <d v="1899-12-30T00:00:00"/>
    <d v="1899-12-30T00:00:00"/>
    <d v="1899-12-30T00:00:00"/>
    <d v="1899-12-30T00:01:31"/>
  </r>
  <r>
    <n v="82"/>
    <s v="d955-559d19d9-vcall-136935"/>
    <d v="2015-04-08T10:52:00"/>
    <s v="south"/>
    <s v="south"/>
    <n v="195"/>
    <n v="1412622232"/>
    <n v="453846"/>
    <s v="outbound.auto.dial"/>
    <x v="1"/>
    <n v="16"/>
    <d v="1899-12-30T00:00:02"/>
    <d v="1899-12-30T00:00:35"/>
    <d v="1899-12-30T00:00:01"/>
    <d v="1899-12-30T00:00:40"/>
    <d v="1899-12-30T00:00:00"/>
    <s v="DAHDI/12-1"/>
    <n v="2"/>
    <s v="autodial.association"/>
    <s v="FFCC0055"/>
    <x v="4"/>
    <s v="WIP - Incomplete Info"/>
    <m/>
    <m/>
    <d v="1899-12-30T00:00:00"/>
    <d v="1899-12-30T00:00:00"/>
    <d v="1899-12-30T00:00:40"/>
    <d v="1899-12-30T00:00:40"/>
  </r>
  <r>
    <n v="83"/>
    <s v="d955-559d19d9-vcall-136943"/>
    <d v="2015-04-08T10:54:00"/>
    <s v="East"/>
    <s v="East"/>
    <n v="195"/>
    <n v="1412630200"/>
    <n v="453851"/>
    <s v="outbound.auto.dial"/>
    <x v="1"/>
    <n v="102"/>
    <d v="1899-12-30T00:00:02"/>
    <d v="1899-12-30T00:00:20"/>
    <d v="1899-12-30T00:00:01"/>
    <d v="1899-12-30T00:01:31"/>
    <d v="1899-12-30T00:00:00"/>
    <s v="DAHDI/20-1"/>
    <n v="2"/>
    <s v="autodial.association"/>
    <s v="FFCC0055"/>
    <x v="4"/>
    <s v="LOA - No Current Req"/>
    <m/>
    <m/>
    <d v="1899-12-30T00:00:00"/>
    <d v="1899-12-30T00:00:00"/>
    <d v="1899-12-30T00:01:31"/>
    <d v="1899-12-30T00:00:46"/>
  </r>
  <r>
    <n v="84"/>
    <s v="d955-559d19d9-vcall-136951"/>
    <d v="2015-04-08T10:56:00"/>
    <s v="West"/>
    <s v="West"/>
    <n v="195"/>
    <n v="1412630788"/>
    <n v="453854"/>
    <s v="outbound.auto.dial"/>
    <x v="1"/>
    <n v="16"/>
    <d v="1899-12-30T00:00:02"/>
    <d v="1899-12-30T00:00:00"/>
    <d v="1899-12-30T00:00:01"/>
    <d v="1899-12-30T00:00:51"/>
    <d v="1899-12-30T00:00:00"/>
    <s v="DAHDI/28-1"/>
    <n v="2"/>
    <s v="autodial.association"/>
    <s v="FFCC0064"/>
    <x v="13"/>
    <s v="LOA - No Current Req"/>
    <m/>
    <m/>
    <d v="1899-12-30T00:00:00"/>
    <d v="1899-12-30T00:00:00"/>
    <d v="1899-12-30T00:00:51"/>
    <d v="1899-12-30T00:00:05"/>
  </r>
  <r>
    <n v="85"/>
    <s v="d955-559d19d9-vcall-136960"/>
    <d v="2015-04-08T10:57:00"/>
    <s v="North-East"/>
    <s v="North-East"/>
    <n v="195"/>
    <n v="1412631058"/>
    <n v="453856"/>
    <s v="outbound.auto.dial"/>
    <x v="1"/>
    <n v="16"/>
    <d v="1899-12-30T00:00:01"/>
    <d v="1899-12-30T00:00:51"/>
    <d v="1899-12-30T00:00:01"/>
    <d v="1899-12-30T00:00:10"/>
    <d v="1899-12-30T00:00:00"/>
    <s v="DAHDI/6-1"/>
    <n v="2"/>
    <s v="autodial.association"/>
    <s v="FFCC0078"/>
    <x v="6"/>
    <s v="OOS - Non Dealing Products_Callback"/>
    <s v="schedule.callback"/>
    <m/>
    <d v="1899-12-30T00:00:00"/>
    <d v="1899-12-30T00:00:00"/>
    <d v="1899-12-30T00:00:10"/>
    <d v="1899-12-30T00:01:32"/>
  </r>
  <r>
    <n v="86"/>
    <s v="d955-559d19d9-vcall-136961"/>
    <d v="2015-04-08T10:57:00"/>
    <s v="South-East"/>
    <s v="South-East"/>
    <n v="195"/>
    <n v="1412631635"/>
    <n v="453857"/>
    <s v="outbound.auto.dial"/>
    <x v="1"/>
    <n v="16"/>
    <d v="1899-12-30T00:00:01"/>
    <d v="1899-12-30T00:00:22"/>
    <d v="1899-12-30T00:00:01"/>
    <d v="1899-12-30T00:00:58"/>
    <d v="1899-12-30T00:00:00"/>
    <s v="DAHDI/7-1"/>
    <n v="2"/>
    <s v="autodial.association"/>
    <s v="FFCC0053"/>
    <x v="14"/>
    <s v="LOA - No Current Req"/>
    <m/>
    <m/>
    <d v="1899-12-30T00:00:00"/>
    <d v="1899-12-30T00:00:00"/>
    <d v="1899-12-30T00:00:58"/>
    <d v="1899-12-30T00:00:06"/>
  </r>
  <r>
    <n v="87"/>
    <s v="d955-559d19d9-vcall-136963"/>
    <d v="2015-04-08T10:59:00"/>
    <s v="West-East"/>
    <s v="West-East"/>
    <n v="195"/>
    <n v="1412633134"/>
    <n v="453859"/>
    <s v="outbound.auto.dial"/>
    <x v="1"/>
    <n v="16"/>
    <d v="1899-12-30T00:00:02"/>
    <d v="1899-12-30T00:00:09"/>
    <d v="1899-12-30T00:00:01"/>
    <d v="1899-12-30T00:02:11"/>
    <d v="1899-12-30T00:00:00"/>
    <s v="DAHDI/9-1"/>
    <n v="2"/>
    <s v="autodial.association"/>
    <s v="FFCC0091"/>
    <x v="15"/>
    <s v="WIP - Incomplete Info"/>
    <m/>
    <m/>
    <d v="1899-12-30T00:00:00"/>
    <d v="1899-12-30T00:00:00"/>
    <d v="1899-12-30T00:02:11"/>
    <d v="1899-12-30T00:01:10"/>
  </r>
  <r>
    <n v="88"/>
    <s v="d955-559d19d9-vcall-136964"/>
    <d v="2015-04-08T10:59:00"/>
    <s v="Center"/>
    <s v="Center"/>
    <n v="195"/>
    <n v="141263345"/>
    <n v="453860"/>
    <s v="outbound.auto.dial"/>
    <x v="1"/>
    <n v="16"/>
    <d v="1899-12-30T00:00:01"/>
    <d v="1899-12-30T00:00:13"/>
    <d v="1899-12-30T00:00:00"/>
    <d v="1899-12-30T00:01:34"/>
    <d v="1899-12-30T00:00:00"/>
    <s v="DAHDI/10-1"/>
    <n v="2"/>
    <s v="autodial.association"/>
    <s v="FFCC0078"/>
    <x v="6"/>
    <s v="LOA - No Current Req"/>
    <m/>
    <m/>
    <d v="1899-12-30T00:00:00"/>
    <d v="1899-12-30T00:00:00"/>
    <d v="1899-12-30T00:01:34"/>
    <d v="1899-12-30T00:00:08"/>
  </r>
  <r>
    <n v="89"/>
    <s v="d955-559d19d9-vcall-136969"/>
    <d v="2015-04-08T11:01:00"/>
    <s v="North"/>
    <s v="North"/>
    <n v="195"/>
    <n v="14126346"/>
    <n v="453863"/>
    <s v="outbound.auto.dial"/>
    <x v="1"/>
    <n v="16"/>
    <d v="1899-12-30T00:00:02"/>
    <d v="1899-12-30T00:00:07"/>
    <d v="1899-12-30T00:00:01"/>
    <d v="1899-12-30T00:00:28"/>
    <d v="1899-12-30T00:00:00"/>
    <s v="DAHDI/15-1"/>
    <n v="2"/>
    <s v="autodial.association"/>
    <s v="FFCC0078"/>
    <x v="6"/>
    <s v="OOS - Non Dealing Products_Callback"/>
    <s v="schedule.callback"/>
    <m/>
    <d v="1899-12-30T00:00:00"/>
    <d v="1899-12-30T00:00:00"/>
    <d v="1899-12-30T00:00:28"/>
    <d v="1899-12-30T00:01:31"/>
  </r>
  <r>
    <n v="90"/>
    <s v="d955-559d19d9-vcall-136971"/>
    <d v="2015-04-08T11:01:00"/>
    <s v="south"/>
    <s v="south"/>
    <n v="195"/>
    <n v="1412635360"/>
    <n v="453865"/>
    <s v="outbound.auto.dial"/>
    <x v="1"/>
    <n v="16"/>
    <d v="1899-12-30T00:00:01"/>
    <d v="1899-12-30T00:00:06"/>
    <d v="1899-12-30T00:00:01"/>
    <d v="1899-12-30T00:00:59"/>
    <d v="1899-12-30T00:00:00"/>
    <s v="DAHDI/18-1"/>
    <n v="2"/>
    <s v="autodial.association"/>
    <s v="FFCC0078"/>
    <x v="6"/>
    <s v="LOA - No Current Req"/>
    <m/>
    <m/>
    <d v="1899-12-30T00:00:00"/>
    <d v="1899-12-30T00:00:00"/>
    <d v="1899-12-30T00:00:59"/>
    <d v="1899-12-30T00:00:05"/>
  </r>
  <r>
    <n v="91"/>
    <s v="d955-559d19d9-vcall-136980"/>
    <d v="2015-04-08T11:02:00"/>
    <s v="East"/>
    <s v="East"/>
    <n v="3"/>
    <n v="880037864"/>
    <n v="456736"/>
    <s v="outbound.manual.dial"/>
    <x v="2"/>
    <n v="16"/>
    <d v="1899-12-30T00:00:04"/>
    <d v="1899-12-30T00:00:16"/>
    <d v="1899-12-30T00:00:00"/>
    <d v="1899-12-30T00:00:00"/>
    <d v="1899-12-30T00:00:00"/>
    <s v="DAHDI/27-1"/>
    <n v="2"/>
    <s v="manualdial.association"/>
    <s v="FFCC0017"/>
    <x v="16"/>
    <s v="LOA - No Current Req"/>
    <m/>
    <m/>
    <d v="1899-12-30T00:00:00"/>
    <d v="1899-12-30T00:00:00"/>
    <d v="1899-12-30T00:00:00"/>
    <d v="1899-12-30T00:00:04"/>
  </r>
  <r>
    <n v="92"/>
    <s v="d955-559d19d9-vcall-136987"/>
    <d v="2015-04-08T11:03:00"/>
    <s v="West"/>
    <s v="West"/>
    <n v="195"/>
    <n v="1412642288"/>
    <n v="453876"/>
    <s v="outbound.auto.dial"/>
    <x v="1"/>
    <n v="102"/>
    <d v="1899-12-30T00:00:02"/>
    <d v="1899-12-30T00:00:08"/>
    <d v="1899-12-30T00:00:01"/>
    <d v="1899-12-30T00:01:41"/>
    <d v="1899-12-30T00:00:00"/>
    <s v="DAHDI/4-1"/>
    <n v="2"/>
    <s v="autodial.association"/>
    <s v="FFCC0012"/>
    <x v="17"/>
    <s v="wrap.timeout"/>
    <s v="campaign.system.disposition"/>
    <m/>
    <d v="1899-12-30T00:00:00"/>
    <d v="1899-12-30T00:00:00"/>
    <d v="1899-12-30T00:01:41"/>
    <d v="1899-12-30T00:01:30"/>
  </r>
  <r>
    <n v="93"/>
    <s v="d955-559d19d9-vcall-136991"/>
    <d v="2015-04-08T11:04:00"/>
    <s v="North-East"/>
    <s v="North-East"/>
    <n v="195"/>
    <n v="1412653360"/>
    <n v="453879"/>
    <s v="outbound.auto.dial"/>
    <x v="1"/>
    <n v="16"/>
    <d v="1899-12-30T00:00:01"/>
    <d v="1899-12-30T00:00:06"/>
    <d v="1899-12-30T00:00:01"/>
    <d v="1899-12-30T00:00:45"/>
    <d v="1899-12-30T00:00:00"/>
    <s v="DAHDI/7-1"/>
    <n v="2"/>
    <s v="autodial.association"/>
    <s v="FFCC0077"/>
    <x v="18"/>
    <s v="OOS - Non Dealing Products_Callback"/>
    <s v="schedule.callback"/>
    <m/>
    <d v="1899-12-30T00:00:00"/>
    <d v="1899-12-30T00:00:00"/>
    <d v="1899-12-30T00:00:45"/>
    <d v="1899-12-30T00:01:30"/>
  </r>
  <r>
    <n v="94"/>
    <s v="d955-559d19d9-vcall-136992"/>
    <d v="2015-04-08T11:04:00"/>
    <s v="South-East"/>
    <s v="South-East"/>
    <n v="3"/>
    <n v="810143846"/>
    <n v="234593"/>
    <s v="outbound.manual.dial"/>
    <x v="2"/>
    <n v="16"/>
    <d v="1899-12-30T00:00:01"/>
    <d v="1899-12-30T00:00:00"/>
    <d v="1899-12-30T00:00:00"/>
    <d v="1899-12-30T00:00:00"/>
    <d v="1899-12-30T00:00:00"/>
    <s v="DAHDI/8-1"/>
    <n v="4"/>
    <s v="manualdial.association"/>
    <s v="FFCC0029"/>
    <x v="8"/>
    <s v="WIP - Incomplete Info"/>
    <m/>
    <m/>
    <d v="1899-12-30T00:00:00"/>
    <d v="1899-12-30T00:00:00"/>
    <d v="1899-12-30T00:00:00"/>
    <d v="1899-12-30T00:00:14"/>
  </r>
  <r>
    <n v="95"/>
    <s v="d955-559d19d9-vcall-136997"/>
    <d v="2015-04-08T11:06:00"/>
    <s v="West-East"/>
    <s v="West-East"/>
    <n v="195"/>
    <n v="14126607"/>
    <n v="453882"/>
    <s v="outbound.auto.dial"/>
    <x v="1"/>
    <n v="16"/>
    <d v="1899-12-30T00:00:01"/>
    <d v="1899-12-30T00:00:04"/>
    <d v="1899-12-30T00:00:01"/>
    <d v="1899-12-30T00:00:25"/>
    <d v="1899-12-30T00:00:00"/>
    <s v="DAHDI/13-1"/>
    <n v="2"/>
    <s v="autodial.association"/>
    <s v="FFCC0029"/>
    <x v="8"/>
    <s v="OOS - Non Dealing Products_Callback"/>
    <s v="schedule.callback"/>
    <m/>
    <d v="1899-12-30T00:00:00"/>
    <d v="1899-12-30T00:00:00"/>
    <d v="1899-12-30T00:00:25"/>
    <d v="1899-12-30T00:01:31"/>
  </r>
  <r>
    <n v="96"/>
    <s v="d955-559d19d9-vcall-137028"/>
    <d v="2015-04-08T11:07:00"/>
    <s v="Center"/>
    <s v="Center"/>
    <n v="195"/>
    <n v="18122064"/>
    <n v="452054"/>
    <s v="outbound.callback.dial"/>
    <x v="1"/>
    <n v="16"/>
    <d v="1899-12-30T00:00:02"/>
    <d v="1899-12-30T00:00:13"/>
    <d v="1899-12-30T00:00:00"/>
    <d v="1899-12-30T00:00:25"/>
    <d v="1899-12-30T00:00:00"/>
    <s v="DAHDI/31-1"/>
    <n v="3"/>
    <s v="callback.association"/>
    <s v="FFCC0078"/>
    <x v="6"/>
    <s v="Callback"/>
    <s v="schedule.callback"/>
    <m/>
    <d v="1899-12-30T00:00:00"/>
    <d v="1899-12-30T00:00:00"/>
    <d v="1899-12-30T00:00:25"/>
    <d v="1899-12-30T00:00:46"/>
  </r>
  <r>
    <n v="97"/>
    <s v="d955-559d19d9-vcall-137040"/>
    <d v="2015-04-08T11:07:00"/>
    <s v="North"/>
    <s v="North"/>
    <n v="3"/>
    <n v="130300567"/>
    <n v="456796"/>
    <s v="outbound.manual.dial"/>
    <x v="2"/>
    <n v="31"/>
    <d v="1899-12-30T00:00:02"/>
    <d v="1899-12-30T00:00:07"/>
    <d v="1899-12-30T00:00:00"/>
    <d v="1899-12-30T00:00:00"/>
    <d v="1899-12-30T00:00:00"/>
    <s v="DAHDI/12-1"/>
    <n v="1"/>
    <s v="manualdial.association"/>
    <s v="FFCC0027"/>
    <x v="1"/>
    <s v="LOA - No Current Req"/>
    <m/>
    <m/>
    <d v="1899-12-30T00:00:00"/>
    <d v="1899-12-30T00:00:00"/>
    <d v="1899-12-30T00:00:00"/>
    <d v="1899-12-30T00:00:57"/>
  </r>
  <r>
    <n v="98"/>
    <s v="d955-559d19d9-vcall-137045"/>
    <d v="2015-04-08T11:08:00"/>
    <s v="south"/>
    <s v="south"/>
    <n v="195"/>
    <n v="1412671405"/>
    <n v="453892"/>
    <s v="outbound.auto.dial"/>
    <x v="1"/>
    <n v="16"/>
    <d v="1899-12-30T00:00:02"/>
    <d v="1899-12-30T00:00:17"/>
    <d v="1899-12-30T00:00:01"/>
    <d v="1899-12-30T00:00:42"/>
    <d v="1899-12-30T00:00:00"/>
    <s v="DAHDI/18-1"/>
    <n v="2"/>
    <s v="autodial.association"/>
    <s v="FFCC0027"/>
    <x v="1"/>
    <s v="OOS - Others_Callback"/>
    <s v="schedule.callback"/>
    <m/>
    <d v="1899-12-30T00:00:00"/>
    <d v="1899-12-30T00:00:00"/>
    <d v="1899-12-30T00:00:42"/>
    <d v="1899-12-30T00:01:32"/>
  </r>
  <r>
    <n v="99"/>
    <s v="d955-559d19d9-vcall-137046"/>
    <d v="2015-04-08T11:08:00"/>
    <s v="East"/>
    <s v="East"/>
    <n v="195"/>
    <n v="1412671511"/>
    <n v="453893"/>
    <s v="outbound.auto.dial"/>
    <x v="1"/>
    <n v="16"/>
    <d v="1899-12-30T00:00:01"/>
    <d v="1899-12-30T00:00:10"/>
    <d v="1899-12-30T00:00:01"/>
    <d v="1899-12-30T00:00:29"/>
    <d v="1899-12-30T00:00:00"/>
    <s v="DAHDI/19-1"/>
    <n v="2"/>
    <s v="autodial.association"/>
    <s v="FFCC0098"/>
    <x v="2"/>
    <s v="OOS - Incomplete Information - Closed_Callback"/>
    <s v="schedule.callback"/>
    <m/>
    <d v="1899-12-30T00:00:00"/>
    <d v="1899-12-30T00:00:00"/>
    <d v="1899-12-30T00:00:29"/>
    <d v="1899-12-30T00:01:31"/>
  </r>
  <r>
    <n v="100"/>
    <s v="d955-559d19d9-vcall-137048"/>
    <d v="2015-04-08T11:08:00"/>
    <s v="West"/>
    <s v="West"/>
    <n v="195"/>
    <n v="1412671582"/>
    <n v="453895"/>
    <s v="outbound.auto.dial"/>
    <x v="1"/>
    <n v="16"/>
    <d v="1899-12-30T00:00:02"/>
    <d v="1899-12-30T00:00:07"/>
    <d v="1899-12-30T00:00:01"/>
    <d v="1899-12-30T00:00:55"/>
    <d v="1899-12-30T00:00:00"/>
    <s v="DAHDI/21-1"/>
    <n v="2"/>
    <s v="autodial.association"/>
    <s v="FFCC0098"/>
    <x v="2"/>
    <s v="OOS - Non Dealing Products"/>
    <m/>
    <m/>
    <d v="1899-12-30T00:00:00"/>
    <d v="1899-12-30T00:00:00"/>
    <d v="1899-12-30T00:00:55"/>
    <d v="1899-12-30T00:00:42"/>
  </r>
  <r>
    <n v="101"/>
    <s v="d955-559d19d9-vcall-137049"/>
    <d v="2015-04-08T11:08:00"/>
    <s v="North-East"/>
    <s v="North-East"/>
    <n v="3"/>
    <n v="1302253274"/>
    <n v="456798"/>
    <s v="outbound.manual.dial"/>
    <x v="1"/>
    <n v="16"/>
    <d v="1899-12-30T00:00:02"/>
    <d v="1899-12-30T00:00:06"/>
    <d v="1899-12-30T00:00:00"/>
    <d v="1899-12-30T00:01:34"/>
    <d v="1899-12-30T00:00:00"/>
    <s v="DAHDI/22-1"/>
    <n v="1"/>
    <s v="manualdial.association"/>
    <s v="FFCC0096"/>
    <x v="3"/>
    <s v="wrap.timeout"/>
    <s v="campaign.system.disposition"/>
    <m/>
    <d v="1899-12-30T00:00:00"/>
    <d v="1899-12-30T00:00:00"/>
    <d v="1899-12-30T00:01:34"/>
    <d v="1899-12-30T00:01:31"/>
  </r>
  <r>
    <n v="102"/>
    <s v="d955-559d19d9-vcall-137051"/>
    <d v="2015-04-08T11:10:00"/>
    <s v="South-East"/>
    <s v="South-East"/>
    <n v="195"/>
    <n v="1412671872"/>
    <n v="453896"/>
    <s v="outbound.auto.dial"/>
    <x v="1"/>
    <n v="16"/>
    <d v="1899-12-30T00:00:02"/>
    <d v="1899-12-30T00:00:15"/>
    <d v="1899-12-30T00:00:00"/>
    <d v="1899-12-30T00:00:19"/>
    <d v="1899-12-30T00:00:00"/>
    <s v="DAHDI/24-1"/>
    <n v="2"/>
    <s v="autodial.association"/>
    <s v="FFCC0055"/>
    <x v="4"/>
    <s v="OOS - Non Dealing Products"/>
    <m/>
    <m/>
    <d v="1899-12-30T00:00:00"/>
    <d v="1899-12-30T00:00:00"/>
    <d v="1899-12-30T00:00:19"/>
    <d v="1899-12-30T00:00:29"/>
  </r>
  <r>
    <n v="103"/>
    <s v="d955-559d19d9-vcall-137052"/>
    <d v="2015-04-08T11:10:00"/>
    <s v="West-East"/>
    <s v="West-East"/>
    <n v="195"/>
    <n v="141267111"/>
    <n v="453897"/>
    <s v="outbound.auto.dial"/>
    <x v="1"/>
    <n v="16"/>
    <d v="1899-12-30T00:00:01"/>
    <d v="1899-12-30T00:00:06"/>
    <d v="1899-12-30T00:00:00"/>
    <d v="1899-12-30T00:00:22"/>
    <d v="1899-12-30T00:00:00"/>
    <s v="DAHDI/25-1"/>
    <n v="2"/>
    <s v="autodial.association"/>
    <s v="FFCC0055"/>
    <x v="4"/>
    <s v="OOS - Incomplete Information - Closed_Callback"/>
    <s v="schedule.callback"/>
    <m/>
    <d v="1899-12-30T00:00:00"/>
    <d v="1899-12-30T00:00:00"/>
    <d v="1899-12-30T00:00:22"/>
    <d v="1899-12-30T00:01:31"/>
  </r>
  <r>
    <n v="104"/>
    <s v="d955-559d19d9-vcall-137056"/>
    <d v="2015-04-08T11:11:00"/>
    <s v="Center"/>
    <s v="Center"/>
    <n v="195"/>
    <n v="1123214516"/>
    <n v="452598"/>
    <s v="outbound.callback.dial"/>
    <x v="1"/>
    <n v="16"/>
    <d v="1899-12-30T00:00:02"/>
    <d v="1899-12-30T00:00:19"/>
    <d v="1899-12-30T00:00:00"/>
    <d v="1899-12-30T00:00:23"/>
    <d v="1899-12-30T00:00:00"/>
    <s v="DAHDI/29-1"/>
    <n v="3"/>
    <s v="callback.association"/>
    <s v="FFCC0055"/>
    <x v="4"/>
    <s v="OOS - Trader_Callback"/>
    <s v="schedule.callback"/>
    <m/>
    <d v="1899-12-30T00:00:00"/>
    <d v="1899-12-30T00:00:00"/>
    <d v="1899-12-30T00:00:23"/>
    <d v="1899-12-30T00:01:32"/>
  </r>
  <r>
    <n v="105"/>
    <s v="d955-559d19d9-vcall-137057"/>
    <d v="2015-04-08T11:11:00"/>
    <s v="North"/>
    <s v="North"/>
    <n v="195"/>
    <n v="1412672212"/>
    <n v="453900"/>
    <s v="outbound.auto.dial"/>
    <x v="1"/>
    <n v="16"/>
    <d v="1899-12-30T00:00:02"/>
    <d v="1899-12-30T00:00:08"/>
    <d v="1899-12-30T00:00:01"/>
    <d v="1899-12-30T00:00:23"/>
    <d v="1899-12-30T00:00:00"/>
    <s v="DAHDI/30-1"/>
    <n v="2"/>
    <s v="autodial.association"/>
    <s v="FFCC0032"/>
    <x v="5"/>
    <s v="OOS - Non Dealing Products"/>
    <m/>
    <m/>
    <d v="1899-12-30T00:00:00"/>
    <d v="1899-12-30T00:00:00"/>
    <d v="1899-12-30T00:00:23"/>
    <d v="1899-12-30T00:00:40"/>
  </r>
  <r>
    <n v="106"/>
    <s v="d955-559d19d9-vcall-137059"/>
    <d v="2015-04-08T11:12:00"/>
    <s v="south"/>
    <s v="south"/>
    <n v="195"/>
    <n v="1412672214"/>
    <n v="453901"/>
    <s v="outbound.auto.dial"/>
    <x v="1"/>
    <n v="16"/>
    <d v="1899-12-30T00:00:02"/>
    <d v="1899-12-30T00:00:20"/>
    <d v="1899-12-30T00:00:01"/>
    <d v="1899-12-30T00:00:22"/>
    <d v="1899-12-30T00:00:00"/>
    <s v="DAHDI/1-1"/>
    <n v="2"/>
    <s v="autodial.association"/>
    <s v="FFCC0055"/>
    <x v="4"/>
    <s v="WIP - Incomplete Info_Callback"/>
    <s v="schedule.callback"/>
    <m/>
    <d v="1899-12-30T00:00:00"/>
    <d v="1899-12-30T00:00:00"/>
    <d v="1899-12-30T00:00:22"/>
    <d v="1899-12-30T00:01:31"/>
  </r>
  <r>
    <n v="107"/>
    <s v="d955-559d19d9-vcall-137060"/>
    <d v="2015-04-08T11:12:00"/>
    <s v="East"/>
    <s v="East"/>
    <n v="195"/>
    <n v="1412672321"/>
    <n v="453902"/>
    <s v="outbound.auto.dial"/>
    <x v="1"/>
    <n v="102"/>
    <d v="1899-12-30T00:00:02"/>
    <d v="1899-12-30T00:00:07"/>
    <d v="1899-12-30T00:00:01"/>
    <d v="1899-12-30T00:01:10"/>
    <d v="1899-12-30T00:00:00"/>
    <s v="DAHDI/2-1"/>
    <n v="2"/>
    <s v="autodial.association"/>
    <s v="FFCC0055"/>
    <x v="4"/>
    <s v="wrap.timeout"/>
    <s v="campaign.system.disposition"/>
    <m/>
    <d v="1899-12-30T00:00:00"/>
    <d v="1899-12-30T00:00:00"/>
    <d v="1899-12-30T00:01:10"/>
    <d v="1899-12-30T00:01:32"/>
  </r>
  <r>
    <n v="108"/>
    <s v="d955-559d19d9-vcall-137061"/>
    <d v="2015-04-08T11:12:00"/>
    <s v="West"/>
    <s v="West"/>
    <n v="3"/>
    <n v="810077722"/>
    <n v="456733"/>
    <s v="outbound.callback.dial"/>
    <x v="2"/>
    <n v="16"/>
    <d v="1899-12-30T00:00:02"/>
    <d v="1899-12-30T00:00:30"/>
    <d v="1899-12-30T00:00:00"/>
    <d v="1899-12-30T00:00:00"/>
    <d v="1899-12-30T00:00:00"/>
    <s v="DAHDI/3-1"/>
    <n v="4"/>
    <s v="callback.association"/>
    <s v="FFCC0078"/>
    <x v="6"/>
    <s v="wrap.timeout"/>
    <s v="campaign.system.disposition"/>
    <m/>
    <d v="1899-12-30T00:00:00"/>
    <d v="1899-12-30T00:00:00"/>
    <d v="1899-12-30T00:00:00"/>
    <d v="1899-12-30T00:01:31"/>
  </r>
  <r>
    <n v="109"/>
    <s v="d955-559d19d9-vcall-137062"/>
    <d v="2015-04-08T11:13:00"/>
    <s v="North-East"/>
    <s v="North-East"/>
    <n v="195"/>
    <n v="1412672337"/>
    <n v="453903"/>
    <s v="outbound.auto.dial"/>
    <x v="1"/>
    <n v="16"/>
    <d v="1899-12-30T00:00:01"/>
    <d v="1899-12-30T00:00:29"/>
    <d v="1899-12-30T00:00:01"/>
    <d v="1899-12-30T00:00:25"/>
    <d v="1899-12-30T00:00:00"/>
    <s v="DAHDI/4-1"/>
    <n v="2"/>
    <s v="autodial.association"/>
    <s v="FFCC0097"/>
    <x v="7"/>
    <s v="OOS - Non Dealing Products_Callback"/>
    <s v="schedule.callback"/>
    <m/>
    <d v="1899-12-30T00:00:00"/>
    <d v="1899-12-30T00:00:00"/>
    <d v="1899-12-30T00:00:25"/>
    <d v="1899-12-30T00:01:32"/>
  </r>
  <r>
    <n v="110"/>
    <s v="d955-559d19d9-vcall-137063"/>
    <d v="2015-04-08T11:13:00"/>
    <s v="South-East"/>
    <s v="South-East"/>
    <n v="195"/>
    <n v="1412672570"/>
    <n v="453904"/>
    <s v="outbound.auto.dial"/>
    <x v="1"/>
    <n v="16"/>
    <d v="1899-12-30T00:00:02"/>
    <d v="1899-12-30T00:00:08"/>
    <d v="1899-12-30T00:00:01"/>
    <d v="1899-12-30T00:00:20"/>
    <d v="1899-12-30T00:00:00"/>
    <s v="DAHDI/5-1"/>
    <n v="2"/>
    <s v="autodial.association"/>
    <s v="FFCC0097"/>
    <x v="7"/>
    <s v="OOS - Non Dealing Products"/>
    <m/>
    <m/>
    <d v="1899-12-30T00:00:00"/>
    <d v="1899-12-30T00:00:00"/>
    <d v="1899-12-30T00:00:20"/>
    <d v="1899-12-30T00:00:50"/>
  </r>
  <r>
    <n v="111"/>
    <s v="d955-559d19d9-vcall-137066"/>
    <d v="2015-04-08T11:14:00"/>
    <s v="West-East"/>
    <s v="West-East"/>
    <n v="195"/>
    <n v="1412672723"/>
    <n v="453906"/>
    <s v="outbound.auto.dial"/>
    <x v="1"/>
    <n v="16"/>
    <d v="1899-12-30T00:00:02"/>
    <d v="1899-12-30T00:00:08"/>
    <d v="1899-12-30T00:00:01"/>
    <d v="1899-12-30T00:00:16"/>
    <d v="1899-12-30T00:00:00"/>
    <s v="DAHDI/8-1"/>
    <n v="2"/>
    <s v="autodial.association"/>
    <s v="FFCC0097"/>
    <x v="7"/>
    <s v="WIP - Incomplete Info"/>
    <m/>
    <m/>
    <d v="1899-12-30T00:00:00"/>
    <d v="1899-12-30T00:00:00"/>
    <d v="1899-12-30T00:00:16"/>
    <d v="1899-12-30T00:01:21"/>
  </r>
  <r>
    <n v="112"/>
    <s v="d955-559d19d9-vcall-137069"/>
    <d v="2015-04-08T11:14:00"/>
    <s v="Center"/>
    <s v="Center"/>
    <n v="195"/>
    <n v="1412700017"/>
    <n v="453909"/>
    <s v="outbound.auto.dial"/>
    <x v="1"/>
    <n v="16"/>
    <d v="1899-12-30T00:00:02"/>
    <d v="1899-12-30T00:00:19"/>
    <d v="1899-12-30T00:00:01"/>
    <d v="1899-12-30T00:00:42"/>
    <d v="1899-12-30T00:00:00"/>
    <s v="DAHDI/11-1"/>
    <n v="2"/>
    <s v="autodial.association"/>
    <s v="FFCC0097"/>
    <x v="7"/>
    <s v="New"/>
    <m/>
    <m/>
    <d v="1899-12-30T00:00:00"/>
    <d v="1899-12-30T00:00:00"/>
    <d v="1899-12-30T00:00:42"/>
    <d v="1899-12-30T00:00:20"/>
  </r>
  <r>
    <n v="113"/>
    <s v="d955-559d19d9-vcall-137071"/>
    <d v="2015-04-08T11:14:00"/>
    <s v="North"/>
    <s v="North"/>
    <n v="195"/>
    <n v="1412707314"/>
    <n v="453911"/>
    <s v="outbound.auto.dial"/>
    <x v="1"/>
    <n v="16"/>
    <d v="1899-12-30T00:00:02"/>
    <d v="1899-12-30T00:00:11"/>
    <d v="1899-12-30T00:00:01"/>
    <d v="1899-12-30T00:00:51"/>
    <d v="1899-12-30T00:00:00"/>
    <s v="DAHDI/13-1"/>
    <n v="2"/>
    <s v="autodial.association"/>
    <s v="FFCC0097"/>
    <x v="7"/>
    <s v="OOS - Incomplete Information - Closed_Callback"/>
    <s v="schedule.callback"/>
    <m/>
    <d v="1899-12-30T00:00:00"/>
    <d v="1899-12-30T00:00:00"/>
    <d v="1899-12-30T00:00:51"/>
    <d v="1899-12-30T00:01:30"/>
  </r>
  <r>
    <n v="114"/>
    <s v="d955-559d19d9-vcall-137073"/>
    <d v="2015-04-08T11:14:00"/>
    <s v="south"/>
    <s v="south"/>
    <n v="3"/>
    <n v="8102663"/>
    <n v="456799"/>
    <s v="outbound.manual.dial"/>
    <x v="1"/>
    <n v="16"/>
    <d v="1899-12-30T00:00:03"/>
    <d v="1899-12-30T00:00:06"/>
    <d v="1899-12-30T00:00:00"/>
    <d v="1899-12-30T00:00:17"/>
    <d v="1899-12-30T00:00:00"/>
    <s v="DAHDI/15-1"/>
    <n v="1"/>
    <s v="manualdial.association"/>
    <s v="FFCC0097"/>
    <x v="7"/>
    <s v="LOA - Not Interested"/>
    <m/>
    <m/>
    <d v="1899-12-30T00:00:00"/>
    <d v="1899-12-30T00:00:00"/>
    <d v="1899-12-30T00:00:17"/>
    <d v="1899-12-30T00:00:32"/>
  </r>
  <r>
    <n v="115"/>
    <s v="d955-559d19d9-vcall-137076"/>
    <d v="2015-04-08T11:15:00"/>
    <s v="East"/>
    <s v="East"/>
    <n v="195"/>
    <n v="14127073"/>
    <n v="453914"/>
    <s v="outbound.auto.dial"/>
    <x v="1"/>
    <n v="16"/>
    <d v="1899-12-30T00:00:02"/>
    <d v="1899-12-30T00:00:17"/>
    <d v="1899-12-30T00:00:01"/>
    <d v="1899-12-30T00:00:48"/>
    <d v="1899-12-30T00:00:00"/>
    <s v="DAHDI/19-1"/>
    <n v="2"/>
    <s v="autodial.association"/>
    <s v="FFCC0097"/>
    <x v="7"/>
    <s v="OOS - Others_Callback"/>
    <s v="schedule.callback"/>
    <m/>
    <d v="1899-12-30T00:00:00"/>
    <d v="1899-12-30T00:00:00"/>
    <d v="1899-12-30T00:00:48"/>
    <d v="1899-12-30T00:01:32"/>
  </r>
  <r>
    <n v="116"/>
    <s v="d955-559d19d9-vcall-137077"/>
    <d v="2015-04-08T11:15:00"/>
    <s v="West"/>
    <s v="West"/>
    <n v="195"/>
    <n v="1412701"/>
    <n v="453915"/>
    <s v="outbound.auto.dial"/>
    <x v="1"/>
    <n v="16"/>
    <d v="1899-12-30T00:00:02"/>
    <d v="1899-12-30T00:00:12"/>
    <d v="1899-12-30T00:00:01"/>
    <d v="1899-12-30T00:00:24"/>
    <d v="1899-12-30T00:00:00"/>
    <s v="DAHDI/20-1"/>
    <n v="2"/>
    <s v="autodial.association"/>
    <s v="FFCC0097"/>
    <x v="7"/>
    <s v="OOS - Non Dealing Products"/>
    <m/>
    <m/>
    <d v="1899-12-30T00:00:00"/>
    <d v="1899-12-30T00:00:00"/>
    <d v="1899-12-30T00:00:24"/>
    <d v="1899-12-30T00:00:27"/>
  </r>
  <r>
    <n v="117"/>
    <s v="d955-559d19d9-vcall-137079"/>
    <d v="2015-04-08T11:16:00"/>
    <s v="North-East"/>
    <s v="North-East"/>
    <n v="195"/>
    <n v="1412711343"/>
    <n v="453917"/>
    <s v="outbound.auto.dial"/>
    <x v="1"/>
    <n v="16"/>
    <d v="1899-12-30T00:00:02"/>
    <d v="1899-12-30T00:00:21"/>
    <d v="1899-12-30T00:00:00"/>
    <d v="1899-12-30T00:00:40"/>
    <d v="1899-12-30T00:00:00"/>
    <s v="DAHDI/22-1"/>
    <n v="2"/>
    <s v="autodial.association"/>
    <s v="FFCC0097"/>
    <x v="7"/>
    <s v="LOA - No Current Req"/>
    <m/>
    <m/>
    <d v="1899-12-30T00:00:00"/>
    <d v="1899-12-30T00:00:00"/>
    <d v="1899-12-30T00:00:40"/>
    <d v="1899-12-30T00:00:03"/>
  </r>
  <r>
    <n v="118"/>
    <s v="d955-559d19d9-vcall-137080"/>
    <d v="2015-04-08T11:16:00"/>
    <s v="South-East"/>
    <s v="South-East"/>
    <n v="195"/>
    <n v="1412711780"/>
    <n v="453918"/>
    <s v="outbound.auto.dial"/>
    <x v="1"/>
    <n v="16"/>
    <d v="1899-12-30T00:00:02"/>
    <d v="1899-12-30T00:00:17"/>
    <d v="1899-12-30T00:00:01"/>
    <d v="1899-12-30T00:00:21"/>
    <d v="1899-12-30T00:00:00"/>
    <s v="DAHDI/23-1"/>
    <n v="2"/>
    <s v="autodial.association"/>
    <s v="FFCC0097"/>
    <x v="7"/>
    <s v="OOS - Non Dealing Products_Callback"/>
    <s v="schedule.callback"/>
    <m/>
    <d v="1899-12-30T00:00:00"/>
    <d v="1899-12-30T00:00:00"/>
    <d v="1899-12-30T00:00:21"/>
    <d v="1899-12-30T00:01:31"/>
  </r>
  <r>
    <n v="119"/>
    <s v="d955-559d19d9-vcall-137084"/>
    <d v="2015-04-08T11:16:00"/>
    <s v="West-East"/>
    <s v="West-East"/>
    <n v="195"/>
    <n v="1412721467"/>
    <n v="453920"/>
    <s v="outbound.auto.dial"/>
    <x v="1"/>
    <n v="16"/>
    <d v="1899-12-30T00:00:02"/>
    <d v="1899-12-30T00:00:08"/>
    <d v="1899-12-30T00:00:01"/>
    <d v="1899-12-30T00:01:05"/>
    <d v="1899-12-30T00:00:00"/>
    <s v="DAHDI/27-1"/>
    <n v="2"/>
    <s v="autodial.association"/>
    <s v="FFCC0097"/>
    <x v="7"/>
    <s v="WIP - Incomplete Info"/>
    <m/>
    <m/>
    <d v="1899-12-30T00:00:00"/>
    <d v="1899-12-30T00:00:00"/>
    <d v="1899-12-30T00:01:05"/>
    <d v="1899-12-30T00:00:56"/>
  </r>
  <r>
    <n v="120"/>
    <s v="d955-559d19d9-vcall-137096"/>
    <d v="2015-04-08T11:17:00"/>
    <s v="Center"/>
    <s v="Center"/>
    <n v="195"/>
    <n v="1412731084"/>
    <n v="453932"/>
    <s v="outbound.auto.dial"/>
    <x v="1"/>
    <n v="16"/>
    <d v="1899-12-30T00:00:02"/>
    <d v="1899-12-30T00:00:01"/>
    <d v="1899-12-30T00:00:01"/>
    <d v="1899-12-30T00:00:11"/>
    <d v="1899-12-30T00:00:00"/>
    <s v="DAHDI/8-1"/>
    <n v="2"/>
    <s v="autodial.association"/>
    <s v="FFCC0097"/>
    <x v="7"/>
    <s v="wrap.timeout"/>
    <s v="campaign.system.disposition"/>
    <m/>
    <d v="1899-12-30T00:00:00"/>
    <d v="1899-12-30T00:00:00"/>
    <d v="1899-12-30T00:00:11"/>
    <d v="1899-12-30T00:01:31"/>
  </r>
  <r>
    <n v="121"/>
    <s v="d955-559d19d9-vcall-137097"/>
    <d v="2015-04-08T11:17:00"/>
    <s v="North"/>
    <s v="North"/>
    <n v="195"/>
    <n v="1412731124"/>
    <n v="453933"/>
    <s v="outbound.auto.dial"/>
    <x v="1"/>
    <n v="16"/>
    <d v="1899-12-30T00:00:02"/>
    <d v="1899-12-30T00:00:13"/>
    <d v="1899-12-30T00:00:01"/>
    <d v="1899-12-30T00:00:39"/>
    <d v="1899-12-30T00:00:00"/>
    <s v="DAHDI/9-1"/>
    <n v="2"/>
    <s v="autodial.association"/>
    <s v="FFCC0097"/>
    <x v="7"/>
    <s v="wrap.timeout"/>
    <s v="campaign.system.disposition"/>
    <m/>
    <d v="1899-12-30T00:00:00"/>
    <d v="1899-12-30T00:00:00"/>
    <d v="1899-12-30T00:00:39"/>
    <d v="1899-12-30T00:01:32"/>
  </r>
  <r>
    <n v="122"/>
    <s v="d955-559d19d9-vcall-137100"/>
    <d v="2015-04-08T11:18:00"/>
    <s v="south"/>
    <s v="south"/>
    <n v="195"/>
    <n v="1412731622"/>
    <n v="453936"/>
    <s v="outbound.auto.dial"/>
    <x v="1"/>
    <n v="16"/>
    <d v="1899-12-30T00:00:02"/>
    <d v="1899-12-30T00:00:28"/>
    <d v="1899-12-30T00:00:01"/>
    <d v="1899-12-30T00:00:50"/>
    <d v="1899-12-30T00:00:00"/>
    <s v="DAHDI/12-1"/>
    <n v="2"/>
    <s v="autodial.association"/>
    <s v="FFCC0097"/>
    <x v="7"/>
    <s v="OOS - Non Dealing Products_Callback"/>
    <s v="schedule.callback"/>
    <m/>
    <d v="1899-12-30T00:00:00"/>
    <d v="1899-12-30T00:00:00"/>
    <d v="1899-12-30T00:00:50"/>
    <d v="1899-12-30T00:01:30"/>
  </r>
  <r>
    <n v="123"/>
    <s v="d955-559d19d9-vcall-137101"/>
    <d v="2015-04-08T11:18:00"/>
    <s v="East"/>
    <s v="East"/>
    <n v="195"/>
    <n v="11235106"/>
    <n v="452656"/>
    <s v="outbound.callback.dial"/>
    <x v="2"/>
    <n v="16"/>
    <d v="1899-12-30T00:00:02"/>
    <d v="1899-12-30T00:00:02"/>
    <d v="1899-12-30T00:00:00"/>
    <d v="1899-12-30T00:00:00"/>
    <d v="1899-12-30T00:00:00"/>
    <s v="DAHDI/13-1"/>
    <n v="3"/>
    <s v="callback.association"/>
    <s v="FFCC0097"/>
    <x v="7"/>
    <s v="wrap.timeout"/>
    <s v="campaign.system.disposition"/>
    <m/>
    <d v="1899-12-30T00:00:00"/>
    <d v="1899-12-30T00:00:00"/>
    <d v="1899-12-30T00:00:00"/>
    <d v="1899-12-30T00:01:30"/>
  </r>
  <r>
    <n v="124"/>
    <s v="d955-559d19d9-vcall-137116"/>
    <d v="2015-04-08T11:18:00"/>
    <s v="West"/>
    <s v="West"/>
    <n v="195"/>
    <n v="1412732422"/>
    <n v="453942"/>
    <s v="outbound.auto.dial"/>
    <x v="1"/>
    <n v="102"/>
    <d v="1899-12-30T00:00:02"/>
    <d v="1899-12-30T00:00:10"/>
    <d v="1899-12-30T00:00:01"/>
    <d v="1899-12-30T00:01:32"/>
    <d v="1899-12-30T00:00:00"/>
    <s v="DAHDI/28-1"/>
    <n v="2"/>
    <s v="autodial.association"/>
    <s v="FFCC0097"/>
    <x v="7"/>
    <s v="wrap.timeout"/>
    <s v="campaign.system.disposition"/>
    <m/>
    <d v="1899-12-30T00:00:00"/>
    <d v="1899-12-30T00:00:00"/>
    <d v="1899-12-30T00:01:32"/>
    <d v="1899-12-30T00:01:30"/>
  </r>
  <r>
    <n v="125"/>
    <s v="d955-559d19d9-vcall-137118"/>
    <d v="2015-04-08T11:19:00"/>
    <s v="North-East"/>
    <s v="North-East"/>
    <n v="195"/>
    <n v="1412741476"/>
    <n v="453944"/>
    <s v="outbound.auto.dial"/>
    <x v="1"/>
    <n v="16"/>
    <d v="1899-12-30T00:00:02"/>
    <d v="1899-12-30T00:00:12"/>
    <d v="1899-12-30T00:00:01"/>
    <d v="1899-12-30T00:00:17"/>
    <d v="1899-12-30T00:00:00"/>
    <s v="DAHDI/30-1"/>
    <n v="2"/>
    <s v="autodial.association"/>
    <s v="FFCC0097"/>
    <x v="7"/>
    <s v="OOS - Non Dealing Products"/>
    <m/>
    <m/>
    <d v="1899-12-30T00:00:00"/>
    <d v="1899-12-30T00:00:00"/>
    <d v="1899-12-30T00:00:17"/>
    <d v="1899-12-30T00:00:22"/>
  </r>
  <r>
    <n v="126"/>
    <s v="d955-559d19d9-vcall-137123"/>
    <d v="2015-04-08T11:19:00"/>
    <s v="South-East"/>
    <s v="South-East"/>
    <n v="195"/>
    <n v="1412750765"/>
    <n v="453949"/>
    <s v="outbound.auto.dial"/>
    <x v="1"/>
    <n v="16"/>
    <d v="1899-12-30T00:00:02"/>
    <d v="1899-12-30T00:00:14"/>
    <d v="1899-12-30T00:00:01"/>
    <d v="1899-12-30T00:00:13"/>
    <d v="1899-12-30T00:00:00"/>
    <s v="DAHDI/4-1"/>
    <n v="2"/>
    <s v="autodial.association"/>
    <s v="FFCC0097"/>
    <x v="7"/>
    <s v="OOS - Wrong number_Callback"/>
    <s v="schedule.callback"/>
    <m/>
    <d v="1899-12-30T00:00:00"/>
    <d v="1899-12-30T00:00:00"/>
    <d v="1899-12-30T00:00:13"/>
    <d v="1899-12-30T00:01:32"/>
  </r>
  <r>
    <n v="127"/>
    <s v="d955-559d19d9-vcall-137129"/>
    <d v="2015-04-08T11:20:00"/>
    <s v="West-East"/>
    <s v="West-East"/>
    <n v="3"/>
    <n v="82055503"/>
    <n v="456800"/>
    <s v="outbound.manual.dial"/>
    <x v="2"/>
    <n v="16"/>
    <d v="1899-12-30T00:00:01"/>
    <d v="1899-12-30T00:00:05"/>
    <d v="1899-12-30T00:00:00"/>
    <d v="1899-12-30T00:00:00"/>
    <d v="1899-12-30T00:00:00"/>
    <s v="DAHDI/10-1"/>
    <n v="1"/>
    <s v="manualdial.association"/>
    <s v="FFCC0097"/>
    <x v="7"/>
    <s v="wrap.timeout"/>
    <s v="campaign.system.disposition"/>
    <m/>
    <d v="1899-12-30T00:00:00"/>
    <d v="1899-12-30T00:00:00"/>
    <d v="1899-12-30T00:00:00"/>
    <d v="1899-12-30T00:01:30"/>
  </r>
  <r>
    <n v="128"/>
    <s v="d955-559d19d9-vcall-137136"/>
    <d v="2015-04-08T11:21:00"/>
    <s v="Center"/>
    <s v="Center"/>
    <n v="195"/>
    <n v="1412770224"/>
    <n v="453960"/>
    <s v="outbound.auto.dial"/>
    <x v="1"/>
    <n v="16"/>
    <d v="1899-12-30T00:00:02"/>
    <d v="1899-12-30T00:00:04"/>
    <d v="1899-12-30T00:00:01"/>
    <d v="1899-12-30T00:00:34"/>
    <d v="1899-12-30T00:00:00"/>
    <s v="DAHDI/18-1"/>
    <n v="2"/>
    <s v="autodial.association"/>
    <s v="FFCC0097"/>
    <x v="7"/>
    <s v="OOS - Not Registered State_Callback"/>
    <s v="schedule.callback"/>
    <m/>
    <d v="1899-12-30T00:00:00"/>
    <d v="1899-12-30T00:00:00"/>
    <d v="1899-12-30T00:00:34"/>
    <d v="1899-12-30T00:01:31"/>
  </r>
  <r>
    <n v="129"/>
    <s v="d955-559d19d9-vcall-137146"/>
    <d v="2015-04-08T11:21:00"/>
    <s v="North"/>
    <s v="North"/>
    <n v="195"/>
    <n v="1412771025"/>
    <n v="453970"/>
    <s v="outbound.auto.dial"/>
    <x v="1"/>
    <n v="16"/>
    <d v="1899-12-30T00:00:02"/>
    <d v="1899-12-30T00:00:19"/>
    <d v="1899-12-30T00:00:01"/>
    <d v="1899-12-30T00:00:23"/>
    <d v="1899-12-30T00:00:00"/>
    <s v="DAHDI/28-1"/>
    <n v="2"/>
    <s v="autodial.association"/>
    <s v="FFCC0078"/>
    <x v="6"/>
    <s v="OOS - Non Dealing Products_Callback"/>
    <s v="schedule.callback"/>
    <m/>
    <d v="1899-12-30T00:00:00"/>
    <d v="1899-12-30T00:00:00"/>
    <d v="1899-12-30T00:00:23"/>
    <d v="1899-12-30T00:01:32"/>
  </r>
  <r>
    <n v="130"/>
    <s v="d955-559d19d9-vcall-137148"/>
    <d v="2015-04-08T11:21:00"/>
    <s v="south"/>
    <s v="south"/>
    <n v="195"/>
    <n v="1412771157"/>
    <n v="453972"/>
    <s v="outbound.auto.dial"/>
    <x v="1"/>
    <n v="16"/>
    <d v="1899-12-30T00:00:02"/>
    <d v="1899-12-30T00:00:11"/>
    <d v="1899-12-30T00:00:01"/>
    <d v="1899-12-30T00:00:12"/>
    <d v="1899-12-30T00:00:00"/>
    <s v="DAHDI/29-1"/>
    <n v="2"/>
    <s v="autodial.association"/>
    <s v="FFCC0078"/>
    <x v="6"/>
    <s v="OOS - Others_Callback"/>
    <s v="schedule.callback"/>
    <m/>
    <d v="1899-12-30T00:00:00"/>
    <d v="1899-12-30T00:00:00"/>
    <d v="1899-12-30T00:00:12"/>
    <d v="1899-12-30T00:01:31"/>
  </r>
  <r>
    <n v="131"/>
    <s v="d955-559d19d9-vcall-137150"/>
    <d v="2015-04-08T11:21:00"/>
    <s v="East"/>
    <s v="East"/>
    <n v="195"/>
    <n v="1412771564"/>
    <n v="453974"/>
    <s v="outbound.auto.dial"/>
    <x v="1"/>
    <n v="16"/>
    <d v="1899-12-30T00:00:02"/>
    <d v="1899-12-30T00:00:06"/>
    <d v="1899-12-30T00:00:01"/>
    <d v="1899-12-30T00:01:51"/>
    <d v="1899-12-30T00:00:00"/>
    <s v="DAHDI/1-1"/>
    <n v="2"/>
    <s v="autodial.association"/>
    <s v="FFCC0017"/>
    <x v="16"/>
    <s v="OOS - Non Dealing Products"/>
    <m/>
    <m/>
    <d v="1899-12-30T00:00:00"/>
    <d v="1899-12-30T00:00:00"/>
    <d v="1899-12-30T00:01:51"/>
    <d v="1899-12-30T00:00:38"/>
  </r>
  <r>
    <n v="132"/>
    <s v="d955-559d19d9-vcall-137153"/>
    <d v="2015-04-08T11:21:00"/>
    <s v="West"/>
    <s v="West"/>
    <n v="195"/>
    <n v="1412771888"/>
    <n v="453977"/>
    <s v="outbound.auto.dial"/>
    <x v="1"/>
    <n v="102"/>
    <d v="1899-12-30T00:00:02"/>
    <d v="1899-12-30T00:00:25"/>
    <d v="1899-12-30T00:00:01"/>
    <d v="1899-12-30T00:01:23"/>
    <d v="1899-12-30T00:00:00"/>
    <s v="DAHDI/4-1"/>
    <n v="2"/>
    <s v="autodial.association"/>
    <s v="FFCC0012"/>
    <x v="17"/>
    <s v="LOA - No Current Req"/>
    <m/>
    <m/>
    <d v="1899-12-30T00:00:00"/>
    <d v="1899-12-30T00:00:00"/>
    <d v="1899-12-30T00:01:23"/>
    <d v="1899-12-30T00:01:18"/>
  </r>
  <r>
    <n v="133"/>
    <s v="d955-559d19d9-vcall-137157"/>
    <d v="2015-04-08T11:23:00"/>
    <s v="North-East"/>
    <s v="North-East"/>
    <n v="3"/>
    <n v="810077722"/>
    <n v="456733"/>
    <s v="outbound.callback.dial"/>
    <x v="2"/>
    <n v="16"/>
    <d v="1899-12-30T00:00:02"/>
    <d v="1899-12-30T00:00:09"/>
    <d v="1899-12-30T00:00:00"/>
    <d v="1899-12-30T00:00:00"/>
    <d v="1899-12-30T00:00:00"/>
    <s v="DAHDI/8-1"/>
    <n v="5"/>
    <s v="callback.association"/>
    <s v="FFCC0077"/>
    <x v="18"/>
    <s v="wrap.timeout"/>
    <s v="campaign.system.disposition"/>
    <m/>
    <d v="1899-12-30T00:00:00"/>
    <d v="1899-12-30T00:00:00"/>
    <d v="1899-12-30T00:00:00"/>
    <d v="1899-12-30T00:01:32"/>
  </r>
  <r>
    <n v="134"/>
    <s v="d955-559d19d9-vcall-137172"/>
    <d v="2015-04-08T11:24:00"/>
    <s v="South-East"/>
    <s v="South-East"/>
    <n v="195"/>
    <n v="1413111777"/>
    <n v="453994"/>
    <s v="outbound.auto.dial"/>
    <x v="1"/>
    <n v="16"/>
    <d v="1899-12-30T00:00:02"/>
    <d v="1899-12-30T00:00:17"/>
    <d v="1899-12-30T00:00:01"/>
    <d v="1899-12-30T00:01:15"/>
    <d v="1899-12-30T00:00:00"/>
    <s v="DAHDI/24-1"/>
    <n v="2"/>
    <s v="autodial.association"/>
    <s v="FFCC0029"/>
    <x v="8"/>
    <s v="OOS - Others_Callback"/>
    <s v="schedule.callback"/>
    <m/>
    <d v="1899-12-30T00:00:00"/>
    <d v="1899-12-30T00:00:00"/>
    <d v="1899-12-30T00:01:15"/>
    <d v="1899-12-30T00:01:32"/>
  </r>
  <r>
    <n v="135"/>
    <s v="d955-559d19d9-vcall-137176"/>
    <d v="2015-04-08T11:24:00"/>
    <s v="West-East"/>
    <s v="West-East"/>
    <n v="195"/>
    <n v="1413211056"/>
    <n v="453998"/>
    <s v="outbound.auto.dial"/>
    <x v="1"/>
    <n v="16"/>
    <d v="1899-12-30T00:00:01"/>
    <d v="1899-12-30T00:00:16"/>
    <d v="1899-12-30T00:00:01"/>
    <d v="1899-12-30T00:00:20"/>
    <d v="1899-12-30T00:00:00"/>
    <s v="DAHDI/28-1"/>
    <n v="2"/>
    <s v="autodial.association"/>
    <s v="FFCC0029"/>
    <x v="8"/>
    <s v="wrap.timeout"/>
    <s v="campaign.system.disposition"/>
    <m/>
    <d v="1899-12-30T00:00:00"/>
    <d v="1899-12-30T00:00:00"/>
    <d v="1899-12-30T00:00:20"/>
    <d v="1899-12-30T00:01:31"/>
  </r>
  <r>
    <n v="136"/>
    <s v="d955-559d19d9-vcall-137188"/>
    <d v="2015-04-08T11:24:00"/>
    <s v="Center"/>
    <s v="Center"/>
    <n v="3"/>
    <n v="82055503"/>
    <n v="456800"/>
    <s v="outbound.manual.dial"/>
    <x v="1"/>
    <n v="16"/>
    <d v="1899-12-30T00:00:01"/>
    <d v="1899-12-30T00:00:15"/>
    <d v="1899-12-30T00:00:00"/>
    <d v="1899-12-30T00:00:23"/>
    <d v="1899-12-30T00:00:00"/>
    <s v="DAHDI/9-1"/>
    <n v="2"/>
    <s v="manualdial.association"/>
    <s v="FFCC0078"/>
    <x v="6"/>
    <s v="OOS - Non Dealing Products"/>
    <m/>
    <m/>
    <d v="1899-12-30T00:00:00"/>
    <d v="1899-12-30T00:00:00"/>
    <d v="1899-12-30T00:00:23"/>
    <d v="1899-12-30T00:00:07"/>
  </r>
  <r>
    <n v="137"/>
    <s v="d955-559d19d9-vcall-137212"/>
    <d v="2015-04-08T11:25:00"/>
    <s v="North"/>
    <s v="North"/>
    <n v="195"/>
    <n v="1414003000"/>
    <n v="454033"/>
    <s v="outbound.auto.dial"/>
    <x v="1"/>
    <n v="16"/>
    <d v="1899-12-30T00:00:02"/>
    <d v="1899-12-30T00:00:07"/>
    <d v="1899-12-30T00:00:01"/>
    <d v="1899-12-30T00:00:47"/>
    <d v="1899-12-30T00:00:00"/>
    <s v="DAHDI/4-1"/>
    <n v="2"/>
    <s v="autodial.association"/>
    <s v="FFCC0027"/>
    <x v="1"/>
    <s v="wrap.timeout"/>
    <s v="campaign.system.disposition"/>
    <m/>
    <d v="1899-12-30T00:00:00"/>
    <d v="1899-12-30T00:00:00"/>
    <d v="1899-12-30T00:00:47"/>
    <d v="1899-12-30T00:01:31"/>
  </r>
  <r>
    <n v="138"/>
    <s v="d955-559d19d9-vcall-137213"/>
    <d v="2015-04-08T11:25:00"/>
    <s v="south"/>
    <s v="south"/>
    <n v="195"/>
    <n v="1414004321"/>
    <n v="454034"/>
    <s v="outbound.auto.dial"/>
    <x v="1"/>
    <n v="31"/>
    <d v="1899-12-30T00:00:02"/>
    <d v="1899-12-30T00:00:05"/>
    <d v="1899-12-30T00:00:01"/>
    <d v="1899-12-30T00:02:29"/>
    <d v="1899-12-30T00:00:00"/>
    <s v="DAHDI/5-1"/>
    <n v="2"/>
    <s v="autodial.association"/>
    <s v="FFCC0027"/>
    <x v="1"/>
    <s v="LOA - No Current Req"/>
    <m/>
    <m/>
    <d v="1899-12-30T00:00:00"/>
    <d v="1899-12-30T00:00:00"/>
    <d v="1899-12-30T00:02:29"/>
    <d v="1899-12-30T00:00:38"/>
  </r>
  <r>
    <n v="139"/>
    <s v="d955-559d19d9-vcall-137215"/>
    <d v="2015-04-08T11:25:00"/>
    <s v="East"/>
    <s v="East"/>
    <n v="195"/>
    <n v="1414011463"/>
    <n v="454036"/>
    <s v="outbound.auto.dial"/>
    <x v="1"/>
    <n v="16"/>
    <d v="1899-12-30T00:00:01"/>
    <d v="1899-12-30T00:00:11"/>
    <d v="1899-12-30T00:00:01"/>
    <d v="1899-12-30T00:00:15"/>
    <d v="1899-12-30T00:00:00"/>
    <s v="DAHDI/7-1"/>
    <n v="2"/>
    <s v="autodial.association"/>
    <s v="FFCC0098"/>
    <x v="2"/>
    <s v="OOS - Non Dealing Products"/>
    <m/>
    <m/>
    <d v="1899-12-30T00:00:00"/>
    <d v="1899-12-30T00:00:00"/>
    <d v="1899-12-30T00:00:15"/>
    <d v="1899-12-30T00:00:30"/>
  </r>
  <r>
    <n v="140"/>
    <s v="d955-559d19d9-vcall-137222"/>
    <d v="2015-04-08T11:26:00"/>
    <s v="West"/>
    <s v="West"/>
    <n v="195"/>
    <n v="1414040107"/>
    <n v="454042"/>
    <s v="outbound.auto.dial"/>
    <x v="1"/>
    <n v="16"/>
    <d v="1899-12-30T00:00:04"/>
    <d v="1899-12-30T00:00:20"/>
    <d v="1899-12-30T00:00:01"/>
    <d v="1899-12-30T00:00:50"/>
    <d v="1899-12-30T00:00:00"/>
    <s v="DAHDI/14-1"/>
    <n v="2"/>
    <s v="autodial.association"/>
    <s v="FFCC0098"/>
    <x v="2"/>
    <s v="Callback"/>
    <s v="schedule.callback"/>
    <m/>
    <d v="1899-12-30T00:00:00"/>
    <d v="1899-12-30T00:00:00"/>
    <d v="1899-12-30T00:00:50"/>
    <d v="1899-12-30T00:00:35"/>
  </r>
  <r>
    <n v="141"/>
    <s v="d955-559d19d9-vcall-137224"/>
    <d v="2015-04-08T11:26:00"/>
    <s v="North-East"/>
    <s v="North-East"/>
    <n v="195"/>
    <n v="14140574"/>
    <n v="454044"/>
    <s v="outbound.auto.dial"/>
    <x v="1"/>
    <n v="16"/>
    <d v="1899-12-30T00:00:02"/>
    <d v="1899-12-30T00:00:04"/>
    <d v="1899-12-30T00:00:01"/>
    <d v="1899-12-30T00:01:59"/>
    <d v="1899-12-30T00:00:00"/>
    <s v="DAHDI/17-1"/>
    <n v="2"/>
    <s v="autodial.association"/>
    <s v="FFCC0096"/>
    <x v="3"/>
    <s v="WIP - Incomplete Info_Callback"/>
    <s v="schedule.callback"/>
    <m/>
    <d v="1899-12-30T00:00:00"/>
    <d v="1899-12-30T00:00:00"/>
    <d v="1899-12-30T00:01:59"/>
    <d v="1899-12-30T00:01:30"/>
  </r>
  <r>
    <n v="142"/>
    <s v="d955-559d19d9-vcall-137228"/>
    <d v="2015-04-08T11:27:00"/>
    <s v="South-East"/>
    <s v="South-East"/>
    <n v="195"/>
    <n v="1414101818"/>
    <n v="454047"/>
    <s v="outbound.auto.dial"/>
    <x v="1"/>
    <n v="16"/>
    <d v="1899-12-30T00:00:01"/>
    <d v="1899-12-30T00:00:08"/>
    <d v="1899-12-30T00:00:01"/>
    <d v="1899-12-30T00:00:14"/>
    <d v="1899-12-30T00:00:00"/>
    <s v="DAHDI/20-1"/>
    <n v="2"/>
    <s v="autodial.association"/>
    <s v="FFCC0055"/>
    <x v="4"/>
    <s v="OOS - Wrong number_Callback"/>
    <s v="schedule.callback"/>
    <m/>
    <d v="1899-12-30T00:00:00"/>
    <d v="1899-12-30T00:00:00"/>
    <d v="1899-12-30T00:00:14"/>
    <d v="1899-12-30T00:01:31"/>
  </r>
  <r>
    <n v="143"/>
    <s v="d955-559d19d9-vcall-137239"/>
    <d v="2015-04-08T11:28:00"/>
    <s v="West-East"/>
    <s v="West-East"/>
    <n v="195"/>
    <n v="1414107453"/>
    <n v="454057"/>
    <s v="outbound.auto.dial"/>
    <x v="1"/>
    <n v="16"/>
    <d v="1899-12-30T00:00:01"/>
    <d v="1899-12-30T00:00:18"/>
    <d v="1899-12-30T00:00:01"/>
    <d v="1899-12-30T00:00:27"/>
    <d v="1899-12-30T00:00:00"/>
    <s v="DAHDI/31-1"/>
    <n v="2"/>
    <s v="autodial.association"/>
    <s v="FFCC0055"/>
    <x v="4"/>
    <s v="LOA - No Current Req"/>
    <m/>
    <m/>
    <d v="1899-12-30T00:00:00"/>
    <d v="1899-12-30T00:00:00"/>
    <d v="1899-12-30T00:00:27"/>
    <d v="1899-12-30T00:00:04"/>
  </r>
  <r>
    <n v="144"/>
    <s v="d955-559d19d9-vcall-137240"/>
    <d v="2015-04-08T11:28:00"/>
    <s v="Center"/>
    <s v="Center"/>
    <n v="195"/>
    <n v="141410856"/>
    <n v="454058"/>
    <s v="outbound.auto.dial"/>
    <x v="1"/>
    <n v="16"/>
    <d v="1899-12-30T00:00:01"/>
    <d v="1899-12-30T00:00:14"/>
    <d v="1899-12-30T00:00:01"/>
    <d v="1899-12-30T00:00:27"/>
    <d v="1899-12-30T00:00:00"/>
    <s v="DAHDI/1-1"/>
    <n v="2"/>
    <s v="autodial.association"/>
    <s v="FFCC0055"/>
    <x v="4"/>
    <s v="OOS - Non Dealing Products"/>
    <m/>
    <m/>
    <d v="1899-12-30T00:00:00"/>
    <d v="1899-12-30T00:00:00"/>
    <d v="1899-12-30T00:00:27"/>
    <d v="1899-12-30T00:00:33"/>
  </r>
  <r>
    <n v="145"/>
    <s v="d955-559d19d9-vcall-137241"/>
    <d v="2015-04-08T11:28:00"/>
    <s v="North"/>
    <s v="North"/>
    <n v="195"/>
    <n v="1414111502"/>
    <n v="454059"/>
    <s v="outbound.auto.dial"/>
    <x v="1"/>
    <n v="16"/>
    <d v="1899-12-30T00:00:02"/>
    <d v="1899-12-30T00:00:02"/>
    <d v="1899-12-30T00:00:01"/>
    <d v="1899-12-30T00:00:39"/>
    <d v="1899-12-30T00:00:00"/>
    <s v="DAHDI/2-1"/>
    <n v="2"/>
    <s v="autodial.association"/>
    <s v="FFCC0032"/>
    <x v="5"/>
    <s v="OOS - Non Dealing Products_Callback"/>
    <s v="schedule.callback"/>
    <m/>
    <d v="1899-12-30T00:00:00"/>
    <d v="1899-12-30T00:00:00"/>
    <d v="1899-12-30T00:00:39"/>
    <d v="1899-12-30T00:01:31"/>
  </r>
  <r>
    <n v="146"/>
    <s v="d955-559d19d9-vcall-137248"/>
    <d v="2015-04-08T11:29:00"/>
    <s v="south"/>
    <s v="south"/>
    <n v="195"/>
    <n v="1414124451"/>
    <n v="454066"/>
    <s v="outbound.auto.dial"/>
    <x v="1"/>
    <n v="16"/>
    <d v="1899-12-30T00:00:01"/>
    <d v="1899-12-30T00:00:06"/>
    <d v="1899-12-30T00:00:01"/>
    <d v="1899-12-30T00:00:39"/>
    <d v="1899-12-30T00:00:00"/>
    <s v="DAHDI/9-1"/>
    <n v="2"/>
    <s v="autodial.association"/>
    <s v="FFCC0055"/>
    <x v="4"/>
    <s v="LOA - No Current Req"/>
    <m/>
    <m/>
    <d v="1899-12-30T00:00:00"/>
    <d v="1899-12-30T00:00:00"/>
    <d v="1899-12-30T00:00:39"/>
    <d v="1899-12-30T00:01:26"/>
  </r>
  <r>
    <n v="147"/>
    <s v="d955-559d19d9-vcall-137254"/>
    <d v="2015-04-08T11:29:00"/>
    <s v="East"/>
    <s v="East"/>
    <n v="195"/>
    <n v="1415101781"/>
    <n v="454072"/>
    <s v="outbound.auto.dial"/>
    <x v="1"/>
    <n v="16"/>
    <d v="1899-12-30T00:00:02"/>
    <d v="1899-12-30T00:00:13"/>
    <d v="1899-12-30T00:00:01"/>
    <d v="1899-12-30T00:00:17"/>
    <d v="1899-12-30T00:00:00"/>
    <s v="DAHDI/15-1"/>
    <n v="2"/>
    <s v="autodial.association"/>
    <s v="FFCC0055"/>
    <x v="4"/>
    <s v="OOS - Wrong number_Callback"/>
    <s v="schedule.callback"/>
    <m/>
    <d v="1899-12-30T00:00:00"/>
    <d v="1899-12-30T00:00:00"/>
    <d v="1899-12-30T00:00:17"/>
    <d v="1899-12-30T00:01:31"/>
  </r>
  <r>
    <n v="148"/>
    <s v="d955-559d19d9-vcall-137261"/>
    <d v="2015-04-08T11:29:00"/>
    <s v="West"/>
    <s v="West"/>
    <n v="195"/>
    <n v="81178007"/>
    <n v="455055"/>
    <s v="outbound.callback.dial"/>
    <x v="2"/>
    <n v="16"/>
    <d v="1899-12-30T00:00:02"/>
    <d v="1899-12-30T00:00:10"/>
    <d v="1899-12-30T00:00:00"/>
    <d v="1899-12-30T00:00:00"/>
    <d v="1899-12-30T00:00:00"/>
    <s v="DAHDI/24-1"/>
    <n v="3"/>
    <s v="callback.association"/>
    <s v="FFCC0078"/>
    <x v="6"/>
    <s v="Callback"/>
    <s v="schedule.callback"/>
    <m/>
    <d v="1899-12-30T00:00:00"/>
    <d v="1899-12-30T00:00:00"/>
    <d v="1899-12-30T00:00:00"/>
    <d v="1899-12-30T00:00:33"/>
  </r>
  <r>
    <n v="149"/>
    <s v="d955-559d19d9-vcall-137266"/>
    <d v="2015-04-08T11:30:00"/>
    <s v="North-East"/>
    <s v="North-East"/>
    <n v="195"/>
    <n v="814520274"/>
    <n v="455056"/>
    <s v="outbound.callback.dial"/>
    <x v="1"/>
    <n v="16"/>
    <d v="1899-12-30T00:00:04"/>
    <d v="1899-12-30T00:00:06"/>
    <d v="1899-12-30T00:00:00"/>
    <d v="1899-12-30T00:02:16"/>
    <d v="1899-12-30T00:00:00"/>
    <s v="DAHDI/28-1"/>
    <n v="3"/>
    <s v="callback.association"/>
    <s v="FFCC0097"/>
    <x v="7"/>
    <s v="WIP - Incomplete Info_Callback"/>
    <s v="schedule.callback"/>
    <m/>
    <d v="1899-12-30T00:00:00"/>
    <d v="1899-12-30T00:00:00"/>
    <d v="1899-12-30T00:02:16"/>
    <d v="1899-12-30T00:01:31"/>
  </r>
  <r>
    <n v="150"/>
    <s v="d955-559d19d9-vcall-137269"/>
    <d v="2015-04-08T11:30:00"/>
    <s v="South-East"/>
    <s v="South-East"/>
    <n v="195"/>
    <n v="1415111487"/>
    <n v="454083"/>
    <s v="outbound.auto.dial"/>
    <x v="1"/>
    <n v="16"/>
    <d v="1899-12-30T00:00:02"/>
    <d v="1899-12-30T00:00:05"/>
    <d v="1899-12-30T00:00:01"/>
    <d v="1899-12-30T00:00:09"/>
    <d v="1899-12-30T00:00:00"/>
    <s v="DAHDI/31-1"/>
    <n v="2"/>
    <s v="autodial.association"/>
    <s v="FFCC0055"/>
    <x v="4"/>
    <s v="OOS - Wrong number"/>
    <m/>
    <m/>
    <d v="1899-12-30T00:00:00"/>
    <d v="1899-12-30T00:00:00"/>
    <d v="1899-12-30T00:00:09"/>
    <d v="1899-12-30T00:00:32"/>
  </r>
  <r>
    <n v="151"/>
    <s v="d955-559d19d9-vcall-137272"/>
    <d v="2015-04-08T11:30:00"/>
    <s v="West-East"/>
    <s v="West-East"/>
    <n v="195"/>
    <n v="1415114551"/>
    <n v="454085"/>
    <s v="outbound.auto.dial"/>
    <x v="1"/>
    <n v="16"/>
    <d v="1899-12-30T00:00:02"/>
    <d v="1899-12-30T00:00:08"/>
    <d v="1899-12-30T00:00:01"/>
    <d v="1899-12-30T00:00:26"/>
    <d v="1899-12-30T00:00:00"/>
    <s v="DAHDI/2-1"/>
    <n v="2"/>
    <s v="autodial.association"/>
    <s v="FFCC0098"/>
    <x v="2"/>
    <s v="WIP - Incomplete Info"/>
    <m/>
    <m/>
    <d v="1899-12-30T00:00:00"/>
    <d v="1899-12-30T00:00:00"/>
    <d v="1899-12-30T00:00:26"/>
    <d v="1899-12-30T00:00:35"/>
  </r>
  <r>
    <n v="152"/>
    <s v="d955-559d19d9-vcall-137282"/>
    <d v="2015-04-08T11:31:00"/>
    <s v="Center"/>
    <s v="Center"/>
    <n v="195"/>
    <n v="14151444"/>
    <n v="454094"/>
    <s v="outbound.auto.dial"/>
    <x v="1"/>
    <n v="16"/>
    <d v="1899-12-30T00:00:02"/>
    <d v="1899-12-30T00:00:16"/>
    <d v="1899-12-30T00:00:00"/>
    <d v="1899-12-30T00:00:17"/>
    <d v="1899-12-30T00:00:00"/>
    <s v="DAHDI/13-1"/>
    <n v="2"/>
    <s v="autodial.association"/>
    <s v="FFCC0029"/>
    <x v="8"/>
    <s v="OOS - Wrong number_Callback"/>
    <s v="schedule.callback"/>
    <m/>
    <d v="1899-12-30T00:00:00"/>
    <d v="1899-12-30T00:00:00"/>
    <d v="1899-12-30T00:00:17"/>
    <d v="1899-12-30T00:01:32"/>
  </r>
  <r>
    <n v="153"/>
    <s v="d955-559d19d9-vcall-137283"/>
    <d v="2015-04-08T11:31:00"/>
    <s v="North"/>
    <s v="North"/>
    <n v="3"/>
    <n v="10706600"/>
    <n v="443904"/>
    <s v="outbound.manual.dial"/>
    <x v="2"/>
    <n v="16"/>
    <d v="1899-12-30T00:00:03"/>
    <d v="1899-12-30T00:00:54"/>
    <d v="1899-12-30T00:00:00"/>
    <d v="1899-12-30T00:00:00"/>
    <d v="1899-12-30T00:00:00"/>
    <s v="DAHDI/14-1"/>
    <n v="5"/>
    <s v="manualdial.association"/>
    <s v="FFCC0049"/>
    <x v="9"/>
    <s v="LOA - No Current Req"/>
    <m/>
    <m/>
    <d v="1899-12-30T00:00:00"/>
    <d v="1899-12-30T00:00:02"/>
    <d v="1899-12-30T00:00:00"/>
    <d v="1899-12-30T00:00:05"/>
  </r>
  <r>
    <n v="154"/>
    <s v="d955-559d19d9-vcall-137297"/>
    <d v="2015-04-08T11:32:00"/>
    <s v="south"/>
    <s v="south"/>
    <n v="195"/>
    <n v="161222804"/>
    <n v="454107"/>
    <s v="outbound.auto.dial"/>
    <x v="1"/>
    <n v="16"/>
    <d v="1899-12-30T00:00:02"/>
    <d v="1899-12-30T00:00:05"/>
    <d v="1899-12-30T00:00:01"/>
    <d v="1899-12-30T00:00:39"/>
    <d v="1899-12-30T00:00:00"/>
    <s v="DAHDI/29-1"/>
    <n v="2"/>
    <s v="autodial.association"/>
    <s v="FFCC0020"/>
    <x v="10"/>
    <s v="OOS - Non Dealing Products"/>
    <m/>
    <m/>
    <d v="1899-12-30T00:00:00"/>
    <d v="1899-12-30T00:00:00"/>
    <d v="1899-12-30T00:00:39"/>
    <d v="1899-12-30T00:00:40"/>
  </r>
  <r>
    <n v="155"/>
    <s v="d955-559d19d9-vcall-137306"/>
    <d v="2015-04-08T11:32:00"/>
    <s v="East"/>
    <s v="East"/>
    <n v="3"/>
    <n v="350564881"/>
    <n v="456804"/>
    <s v="outbound.manual.dial"/>
    <x v="1"/>
    <n v="16"/>
    <d v="1899-12-30T00:00:02"/>
    <d v="1899-12-30T00:00:19"/>
    <d v="1899-12-30T00:00:00"/>
    <d v="1899-12-30T00:09:47"/>
    <d v="1899-12-30T00:00:00"/>
    <s v="DAHDI/8-1"/>
    <n v="1"/>
    <s v="manualdial.association"/>
    <s v="FFCC0027"/>
    <x v="1"/>
    <s v="LOA - No Current Req"/>
    <m/>
    <m/>
    <d v="1899-12-30T00:00:00"/>
    <d v="1899-12-30T00:00:00"/>
    <d v="1899-12-30T00:09:47"/>
    <d v="1899-12-30T00:00:13"/>
  </r>
  <r>
    <n v="156"/>
    <s v="d955-559d19d9-vcall-137307"/>
    <d v="2015-04-08T11:33:00"/>
    <s v="West"/>
    <s v="West"/>
    <n v="195"/>
    <n v="16124354"/>
    <n v="454115"/>
    <s v="outbound.auto.dial"/>
    <x v="1"/>
    <n v="16"/>
    <d v="1899-12-30T00:00:02"/>
    <d v="1899-12-30T00:00:08"/>
    <d v="1899-12-30T00:00:01"/>
    <d v="1899-12-30T00:01:07"/>
    <d v="1899-12-30T00:00:00"/>
    <s v="DAHDI/9-1"/>
    <n v="2"/>
    <s v="autodial.association"/>
    <s v="FFCC0081"/>
    <x v="11"/>
    <s v="OOS - Non Dealing Products"/>
    <m/>
    <m/>
    <d v="1899-12-30T00:00:00"/>
    <d v="1899-12-30T00:00:00"/>
    <d v="1899-12-30T00:01:07"/>
    <d v="1899-12-30T00:00:25"/>
  </r>
  <r>
    <n v="157"/>
    <s v="d955-559d19d9-vcall-137316"/>
    <d v="2015-04-08T11:33:00"/>
    <s v="North-East"/>
    <s v="North-East"/>
    <n v="195"/>
    <n v="1612530471"/>
    <n v="454124"/>
    <s v="outbound.auto.dial"/>
    <x v="1"/>
    <n v="16"/>
    <d v="1899-12-30T00:00:02"/>
    <d v="1899-12-30T00:00:29"/>
    <d v="1899-12-30T00:00:01"/>
    <d v="1899-12-30T00:00:29"/>
    <d v="1899-12-30T00:00:00"/>
    <s v="DAHDI/19-1"/>
    <n v="2"/>
    <s v="autodial.association"/>
    <s v="FFCC0078"/>
    <x v="6"/>
    <s v="OOS - Non Dealing Products_Callback"/>
    <s v="schedule.callback"/>
    <m/>
    <d v="1899-12-30T00:00:00"/>
    <d v="1899-12-30T00:00:00"/>
    <d v="1899-12-30T00:00:29"/>
    <d v="1899-12-30T00:01:31"/>
  </r>
  <r>
    <n v="158"/>
    <s v="d955-559d19d9-vcall-137317"/>
    <d v="2015-04-08T11:34:00"/>
    <s v="South-East"/>
    <s v="South-East"/>
    <n v="169"/>
    <n v="8721824"/>
    <n v="364107"/>
    <s v="outbound.callback.dial"/>
    <x v="1"/>
    <n v="16"/>
    <d v="1899-12-30T00:00:02"/>
    <d v="1899-12-30T00:00:20"/>
    <d v="1899-12-30T00:00:00"/>
    <d v="1899-12-30T00:00:20"/>
    <d v="1899-12-30T00:00:00"/>
    <s v="DAHDI/20-1"/>
    <n v="3"/>
    <s v="callback.association"/>
    <s v="FFCC0055"/>
    <x v="4"/>
    <s v="LOA - Not Interested"/>
    <m/>
    <m/>
    <d v="1899-12-30T00:00:00"/>
    <d v="1899-12-30T00:00:00"/>
    <d v="1899-12-30T00:00:20"/>
    <d v="1899-12-30T00:00:42"/>
  </r>
  <r>
    <n v="159"/>
    <s v="d955-559d19d9-vcall-137322"/>
    <d v="2015-04-08T11:36:00"/>
    <s v="West-East"/>
    <s v="West-East"/>
    <n v="195"/>
    <n v="161253344"/>
    <n v="454129"/>
    <s v="outbound.auto.dial"/>
    <x v="1"/>
    <n v="16"/>
    <d v="1899-12-30T00:00:02"/>
    <d v="1899-12-30T00:00:07"/>
    <d v="1899-12-30T00:00:01"/>
    <d v="1899-12-30T00:00:20"/>
    <d v="1899-12-30T00:00:00"/>
    <s v="DAHDI/25-1"/>
    <n v="2"/>
    <s v="autodial.association"/>
    <s v="FFCC0028"/>
    <x v="12"/>
    <s v="WIP - Incomplete Info_Callback"/>
    <s v="schedule.callback"/>
    <m/>
    <d v="1899-12-30T00:00:00"/>
    <d v="1899-12-30T00:00:00"/>
    <d v="1899-12-30T00:00:20"/>
    <d v="1899-12-30T00:01:31"/>
  </r>
  <r>
    <n v="160"/>
    <s v="d955-559d19d9-vcall-137324"/>
    <d v="2015-04-08T11:36:00"/>
    <s v="Center"/>
    <s v="Center"/>
    <n v="195"/>
    <n v="16125341"/>
    <n v="454131"/>
    <s v="outbound.auto.dial"/>
    <x v="1"/>
    <n v="102"/>
    <d v="1899-12-30T00:00:02"/>
    <d v="1899-12-30T00:00:00"/>
    <d v="1899-12-30T00:00:01"/>
    <d v="1899-12-30T00:01:01"/>
    <d v="1899-12-30T00:00:00"/>
    <s v="DAHDI/27-1"/>
    <n v="2"/>
    <s v="autodial.association"/>
    <s v="FFCC0055"/>
    <x v="4"/>
    <s v="Callback"/>
    <s v="schedule.callback"/>
    <m/>
    <d v="1899-12-30T00:00:00"/>
    <d v="1899-12-30T00:00:00"/>
    <d v="1899-12-30T00:01:01"/>
    <d v="1899-12-30T00:01:08"/>
  </r>
  <r>
    <n v="161"/>
    <s v="d955-559d19d9-vcall-137329"/>
    <d v="2015-04-08T11:38:00"/>
    <s v="North"/>
    <s v="North"/>
    <n v="3"/>
    <n v="24088"/>
    <n v="326048"/>
    <s v="outbound.callback.dial"/>
    <x v="2"/>
    <n v="16"/>
    <d v="1899-12-30T00:00:03"/>
    <d v="1899-12-30T00:00:04"/>
    <d v="1899-12-30T00:00:00"/>
    <d v="1899-12-30T00:00:00"/>
    <d v="1899-12-30T00:00:00"/>
    <s v="DAHDI/31-1"/>
    <n v="4"/>
    <s v="callback.association"/>
    <s v="FFCC0023"/>
    <x v="0"/>
    <s v="WIP - Incomplete Info"/>
    <m/>
    <m/>
    <d v="1899-12-30T00:00:00"/>
    <d v="1899-12-30T00:00:00"/>
    <d v="1899-12-30T00:00:00"/>
    <d v="1899-12-30T00:00:46"/>
  </r>
  <r>
    <n v="162"/>
    <s v="d955-559d19d9-vcall-137330"/>
    <d v="2015-04-08T11:38:00"/>
    <s v="south"/>
    <s v="south"/>
    <n v="195"/>
    <n v="11235106"/>
    <n v="452656"/>
    <s v="outbound.callback.dial"/>
    <x v="1"/>
    <n v="16"/>
    <d v="1899-12-30T00:00:02"/>
    <d v="1899-12-30T00:00:03"/>
    <d v="1899-12-30T00:00:00"/>
    <d v="1899-12-30T00:00:26"/>
    <d v="1899-12-30T00:00:00"/>
    <s v="DAHDI/1-1"/>
    <n v="4"/>
    <s v="callback.association"/>
    <s v="FFCC0098"/>
    <x v="2"/>
    <s v="Callback"/>
    <s v="schedule.callback"/>
    <m/>
    <d v="1899-12-30T00:00:00"/>
    <d v="1899-12-30T00:00:00"/>
    <d v="1899-12-30T00:00:26"/>
    <d v="1899-12-30T00:00:41"/>
  </r>
  <r>
    <n v="163"/>
    <s v="d955-559d19d9-vcall-137333"/>
    <d v="2015-04-08T11:39:00"/>
    <s v="East"/>
    <s v="East"/>
    <n v="195"/>
    <n v="1612537187"/>
    <n v="454135"/>
    <s v="outbound.auto.dial"/>
    <x v="1"/>
    <n v="16"/>
    <d v="1899-12-30T00:00:02"/>
    <d v="1899-12-30T00:00:15"/>
    <d v="1899-12-30T00:00:01"/>
    <d v="1899-12-30T00:01:38"/>
    <d v="1899-12-30T00:00:00"/>
    <s v="DAHDI/4-1"/>
    <n v="2"/>
    <s v="autodial.association"/>
    <s v="FFCC0027"/>
    <x v="1"/>
    <s v="WIP - Incomplete Info_Callback"/>
    <s v="schedule.callback"/>
    <m/>
    <d v="1899-12-30T00:00:00"/>
    <d v="1899-12-30T00:00:00"/>
    <d v="1899-12-30T00:01:38"/>
    <d v="1899-12-30T00:01:32"/>
  </r>
  <r>
    <n v="164"/>
    <s v="d955-559d19d9-vcall-137340"/>
    <d v="2015-04-08T11:39:00"/>
    <s v="West"/>
    <s v="West"/>
    <n v="169"/>
    <n v="6801858"/>
    <n v="364230"/>
    <s v="outbound.callback.dial"/>
    <x v="1"/>
    <n v="16"/>
    <d v="1899-12-30T00:00:08"/>
    <d v="1899-12-30T00:00:08"/>
    <d v="1899-12-30T00:00:00"/>
    <d v="1899-12-30T00:00:34"/>
    <d v="1899-12-30T00:00:00"/>
    <s v="DAHDI/12-1"/>
    <n v="3"/>
    <s v="callback.association"/>
    <s v="FFCC0064"/>
    <x v="13"/>
    <s v="OOS - Wrong number"/>
    <m/>
    <m/>
    <d v="1899-12-30T00:00:00"/>
    <d v="1899-12-30T00:00:00"/>
    <d v="1899-12-30T00:00:34"/>
    <d v="1899-12-30T00:01:09"/>
  </r>
  <r>
    <n v="165"/>
    <s v="d955-559d19d9-vcall-137356"/>
    <d v="2015-04-08T11:41:00"/>
    <s v="North-East"/>
    <s v="North-East"/>
    <n v="195"/>
    <n v="161267450"/>
    <n v="454259"/>
    <s v="outbound.auto.dial"/>
    <x v="1"/>
    <n v="16"/>
    <d v="1899-12-30T00:00:02"/>
    <d v="1899-12-30T00:00:09"/>
    <d v="1899-12-30T00:00:01"/>
    <d v="1899-12-30T00:00:18"/>
    <d v="1899-12-30T00:00:00"/>
    <s v="DAHDI/29-1"/>
    <n v="2"/>
    <s v="autodial.association"/>
    <s v="FFCC0078"/>
    <x v="6"/>
    <s v="LOA - Not Interested"/>
    <m/>
    <m/>
    <d v="1899-12-30T00:00:00"/>
    <d v="1899-12-30T00:00:00"/>
    <d v="1899-12-30T00:00:18"/>
    <d v="1899-12-30T00:01:05"/>
  </r>
  <r>
    <n v="166"/>
    <s v="d955-559d19d9-vcall-137417"/>
    <d v="2015-04-08T12:05:00"/>
    <s v="South-East"/>
    <s v="South-East"/>
    <n v="169"/>
    <n v="8668683"/>
    <n v="364603"/>
    <s v="outbound.callback.dial"/>
    <x v="1"/>
    <n v="16"/>
    <d v="1899-12-30T00:00:02"/>
    <d v="1899-12-30T00:00:11"/>
    <d v="1899-12-30T00:00:00"/>
    <d v="1899-12-30T00:00:24"/>
    <d v="1899-12-30T00:00:00"/>
    <s v="DAHDI/31-1"/>
    <n v="3"/>
    <s v="callback.association"/>
    <s v="FFCC0053"/>
    <x v="14"/>
    <s v="Callback"/>
    <s v="schedule.callback"/>
    <m/>
    <d v="1899-12-30T00:00:00"/>
    <d v="1899-12-30T00:00:00"/>
    <d v="1899-12-30T00:00:24"/>
    <d v="1899-12-30T00:01:17"/>
  </r>
  <r>
    <n v="167"/>
    <s v="d955-559d19d9-vcall-137426"/>
    <d v="2015-04-08T12:06:00"/>
    <s v="West-East"/>
    <s v="West-East"/>
    <n v="195"/>
    <n v="130221482"/>
    <n v="452950"/>
    <s v="outbound.callback.dial"/>
    <x v="3"/>
    <n v="17"/>
    <d v="1899-12-30T00:00:02"/>
    <d v="1899-12-30T00:00:00"/>
    <d v="1899-12-30T00:00:00"/>
    <d v="1899-12-30T00:00:00"/>
    <d v="1899-12-30T00:00:00"/>
    <s v="DAHDI/9-1"/>
    <n v="3"/>
    <s v="callback.association"/>
    <s v="FFCC0091"/>
    <x v="15"/>
    <s v="LOA - No Current Req"/>
    <m/>
    <m/>
    <d v="1899-12-30T00:00:00"/>
    <d v="1899-12-30T00:00:00"/>
    <d v="1899-12-30T00:00:00"/>
    <d v="1899-12-30T00:00:20"/>
  </r>
  <r>
    <n v="168"/>
    <s v="d955-559d19d9-vcall-137430"/>
    <d v="2015-04-08T12:06:00"/>
    <s v="Center"/>
    <s v="Center"/>
    <n v="195"/>
    <n v="1712654877"/>
    <n v="454305"/>
    <s v="outbound.auto.dial"/>
    <x v="1"/>
    <n v="16"/>
    <d v="1899-12-30T00:00:02"/>
    <d v="1899-12-30T00:00:16"/>
    <d v="1899-12-30T00:00:01"/>
    <d v="1899-12-30T00:01:16"/>
    <d v="1899-12-30T00:00:00"/>
    <s v="DAHDI/13-1"/>
    <n v="2"/>
    <s v="autodial.association"/>
    <s v="FFCC0078"/>
    <x v="6"/>
    <s v="LOA - No Current Req"/>
    <m/>
    <m/>
    <d v="1899-12-30T00:00:00"/>
    <d v="1899-12-30T00:00:00"/>
    <d v="1899-12-30T00:01:16"/>
    <d v="1899-12-30T00:00:05"/>
  </r>
  <r>
    <n v="169"/>
    <s v="d955-559d19d9-vcall-137434"/>
    <d v="2015-04-08T12:07:00"/>
    <s v="North"/>
    <s v="North"/>
    <n v="195"/>
    <n v="171400605"/>
    <n v="454313"/>
    <s v="outbound.auto.dial"/>
    <x v="1"/>
    <n v="16"/>
    <d v="1899-12-30T00:00:02"/>
    <d v="1899-12-30T00:00:07"/>
    <d v="1899-12-30T00:00:01"/>
    <d v="1899-12-30T00:00:15"/>
    <d v="1899-12-30T00:00:00"/>
    <s v="DAHDI/18-1"/>
    <n v="2"/>
    <s v="autodial.association"/>
    <s v="FFCC0078"/>
    <x v="6"/>
    <s v="OOS - Non Dealing Products"/>
    <m/>
    <m/>
    <d v="1899-12-30T00:00:00"/>
    <d v="1899-12-30T00:00:00"/>
    <d v="1899-12-30T00:00:15"/>
    <d v="1899-12-30T00:00:42"/>
  </r>
  <r>
    <n v="170"/>
    <s v="d955-559d19d9-vcall-137436"/>
    <d v="2015-04-08T12:07:00"/>
    <s v="south"/>
    <s v="south"/>
    <n v="3"/>
    <n v="1202702282"/>
    <n v="456625"/>
    <s v="outbound.callback.dial"/>
    <x v="2"/>
    <n v="16"/>
    <d v="1899-12-30T00:00:02"/>
    <d v="1899-12-30T00:00:22"/>
    <d v="1899-12-30T00:00:00"/>
    <d v="1899-12-30T00:00:00"/>
    <d v="1899-12-30T00:00:00"/>
    <s v="DAHDI/20-1"/>
    <n v="2"/>
    <s v="callback.association"/>
    <s v="FFCC0078"/>
    <x v="6"/>
    <s v="LOA - No Current Req"/>
    <m/>
    <m/>
    <d v="1899-12-30T00:00:00"/>
    <d v="1899-12-30T00:00:00"/>
    <d v="1899-12-30T00:00:00"/>
    <d v="1899-12-30T00:00:04"/>
  </r>
  <r>
    <n v="171"/>
    <s v="d955-559d19d9-vcall-137440"/>
    <d v="2015-04-08T12:08:00"/>
    <s v="East"/>
    <s v="East"/>
    <n v="195"/>
    <n v="1722564600"/>
    <n v="454320"/>
    <s v="outbound.auto.dial"/>
    <x v="1"/>
    <n v="16"/>
    <d v="1899-12-30T00:00:02"/>
    <d v="1899-12-30T00:00:07"/>
    <d v="1899-12-30T00:00:00"/>
    <d v="1899-12-30T00:01:00"/>
    <d v="1899-12-30T00:00:00"/>
    <s v="DAHDI/24-1"/>
    <n v="2"/>
    <s v="autodial.association"/>
    <s v="FFCC0017"/>
    <x v="16"/>
    <s v="Callback"/>
    <s v="schedule.callback"/>
    <m/>
    <d v="1899-12-30T00:00:00"/>
    <d v="1899-12-30T00:00:00"/>
    <d v="1899-12-30T00:01:00"/>
    <d v="1899-12-30T00:00:58"/>
  </r>
  <r>
    <n v="172"/>
    <s v="d955-559d19d9-vcall-137446"/>
    <d v="2015-04-08T12:09:00"/>
    <s v="West"/>
    <s v="West"/>
    <n v="195"/>
    <n v="11237022"/>
    <n v="451016"/>
    <s v="outbound.callback.dial"/>
    <x v="3"/>
    <n v="17"/>
    <d v="1899-12-30T00:00:02"/>
    <d v="1899-12-30T00:00:00"/>
    <d v="1899-12-30T00:00:00"/>
    <d v="1899-12-30T00:00:00"/>
    <d v="1899-12-30T00:00:00"/>
    <s v="DAHDI/30-1"/>
    <n v="3"/>
    <s v="callback.association"/>
    <s v="FFCC0012"/>
    <x v="17"/>
    <s v="LOA - No Current Req"/>
    <m/>
    <m/>
    <d v="1899-12-30T00:00:00"/>
    <d v="1899-12-30T00:00:00"/>
    <d v="1899-12-30T00:00:00"/>
    <d v="1899-12-30T00:00:49"/>
  </r>
  <r>
    <n v="173"/>
    <s v="d955-559d19d9-vcall-137447"/>
    <d v="2015-04-08T12:10:00"/>
    <s v="North-East"/>
    <s v="North-East"/>
    <n v="3"/>
    <n v="80428460"/>
    <n v="456624"/>
    <s v="outbound.callback.dial"/>
    <x v="2"/>
    <n v="16"/>
    <d v="1899-12-30T00:00:02"/>
    <d v="1899-12-30T00:00:02"/>
    <d v="1899-12-30T00:00:00"/>
    <d v="1899-12-30T00:00:00"/>
    <d v="1899-12-30T00:00:00"/>
    <s v="DAHDI/31-1"/>
    <n v="2"/>
    <s v="callback.association"/>
    <s v="FFCC0077"/>
    <x v="18"/>
    <s v="Callback"/>
    <s v="schedule.callback"/>
    <m/>
    <d v="1899-12-30T00:00:00"/>
    <d v="1899-12-30T00:00:00"/>
    <d v="1899-12-30T00:00:00"/>
    <d v="1899-12-30T00:00:18"/>
  </r>
  <r>
    <n v="174"/>
    <s v="d955-559d19d9-vcall-137452"/>
    <d v="2015-04-08T12:10:00"/>
    <s v="South-East"/>
    <s v="South-East"/>
    <n v="3"/>
    <n v="811281555"/>
    <n v="456806"/>
    <s v="outbound.manual.dial"/>
    <x v="2"/>
    <n v="16"/>
    <d v="1899-12-30T00:00:01"/>
    <d v="1899-12-30T00:00:06"/>
    <d v="1899-12-30T00:00:00"/>
    <d v="1899-12-30T00:00:00"/>
    <d v="1899-12-30T00:00:00"/>
    <s v="DAHDI/5-1"/>
    <n v="1"/>
    <s v="manualdial.association"/>
    <s v="FFCC0029"/>
    <x v="8"/>
    <s v="LOA - No Current Req"/>
    <m/>
    <m/>
    <d v="1899-12-30T00:00:00"/>
    <d v="1899-12-30T00:00:00"/>
    <d v="1899-12-30T00:00:00"/>
    <d v="1899-12-30T00:00:17"/>
  </r>
  <r>
    <n v="175"/>
    <s v="d955-559d19d9-vcall-137454"/>
    <d v="2015-04-08T12:11:00"/>
    <s v="West-East"/>
    <s v="West-East"/>
    <n v="195"/>
    <n v="172270776"/>
    <n v="454335"/>
    <s v="outbound.auto.dial"/>
    <x v="1"/>
    <n v="16"/>
    <d v="1899-12-30T00:00:02"/>
    <d v="1899-12-30T00:00:14"/>
    <d v="1899-12-30T00:00:01"/>
    <d v="1899-12-30T00:00:57"/>
    <d v="1899-12-30T00:00:00"/>
    <s v="DAHDI/7-1"/>
    <n v="2"/>
    <s v="autodial.association"/>
    <s v="FFCC0029"/>
    <x v="8"/>
    <s v="Callback"/>
    <s v="schedule.callback"/>
    <m/>
    <d v="1899-12-30T00:00:00"/>
    <d v="1899-12-30T00:00:00"/>
    <d v="1899-12-30T00:00:57"/>
    <d v="1899-12-30T00:00:23"/>
  </r>
  <r>
    <n v="176"/>
    <s v="d955-559d19d9-vcall-137456"/>
    <d v="2015-04-08T12:11:00"/>
    <s v="Center"/>
    <s v="Center"/>
    <n v="3"/>
    <n v="112546017"/>
    <n v="456807"/>
    <s v="outbound.manual.dial"/>
    <x v="2"/>
    <n v="16"/>
    <d v="1899-12-30T00:00:01"/>
    <d v="1899-12-30T00:00:14"/>
    <d v="1899-12-30T00:00:00"/>
    <d v="1899-12-30T00:00:00"/>
    <d v="1899-12-30T00:00:00"/>
    <s v="DAHDI/9-1"/>
    <n v="1"/>
    <s v="manualdial.association"/>
    <s v="FFCC0078"/>
    <x v="6"/>
    <s v="LOA - No Current Req"/>
    <m/>
    <m/>
    <d v="1899-12-30T00:00:00"/>
    <d v="1899-12-30T00:00:00"/>
    <d v="1899-12-30T00:00:00"/>
    <d v="1899-12-30T00:00:04"/>
  </r>
  <r>
    <n v="177"/>
    <s v="d955-559d19d9-vcall-137461"/>
    <d v="2015-04-08T12:11:00"/>
    <s v="North"/>
    <s v="North"/>
    <n v="195"/>
    <n v="1725063267"/>
    <n v="454342"/>
    <s v="outbound.auto.dial"/>
    <x v="1"/>
    <n v="16"/>
    <d v="1899-12-30T00:00:02"/>
    <d v="1899-12-30T00:00:53"/>
    <d v="1899-12-30T00:00:00"/>
    <d v="1899-12-30T00:00:12"/>
    <d v="1899-12-30T00:00:00"/>
    <s v="DAHDI/14-1"/>
    <n v="2"/>
    <s v="autodial.association"/>
    <s v="FFCC0027"/>
    <x v="1"/>
    <s v="wrap.timeout"/>
    <s v="campaign.system.disposition"/>
    <m/>
    <d v="1899-12-30T00:00:00"/>
    <d v="1899-12-30T00:00:00"/>
    <d v="1899-12-30T00:00:12"/>
    <d v="1899-12-30T00:01:31"/>
  </r>
  <r>
    <n v="178"/>
    <s v="d955-559d19d9-vcall-137462"/>
    <d v="2015-04-08T12:11:00"/>
    <s v="south"/>
    <s v="south"/>
    <n v="3"/>
    <n v="8104487"/>
    <n v="456808"/>
    <s v="outbound.manual.dial"/>
    <x v="1"/>
    <n v="16"/>
    <d v="1899-12-30T00:00:03"/>
    <d v="1899-12-30T00:00:12"/>
    <d v="1899-12-30T00:00:00"/>
    <d v="1899-12-30T00:00:23"/>
    <d v="1899-12-30T00:00:00"/>
    <s v="DAHDI/15-1"/>
    <n v="1"/>
    <s v="manualdial.association"/>
    <s v="FFCC0027"/>
    <x v="1"/>
    <s v="LOA - No Current Req"/>
    <m/>
    <m/>
    <d v="1899-12-30T00:00:00"/>
    <d v="1899-12-30T00:00:00"/>
    <d v="1899-12-30T00:00:23"/>
    <d v="1899-12-30T00:00:04"/>
  </r>
  <r>
    <n v="179"/>
    <s v="d955-559d19d9-vcall-137469"/>
    <d v="2015-04-08T12:12:00"/>
    <s v="East"/>
    <s v="East"/>
    <n v="3"/>
    <n v="1208505"/>
    <n v="456809"/>
    <s v="outbound.manual.dial"/>
    <x v="1"/>
    <n v="16"/>
    <d v="1899-12-30T00:00:02"/>
    <d v="1899-12-30T00:00:16"/>
    <d v="1899-12-30T00:00:00"/>
    <d v="1899-12-30T00:01:23"/>
    <d v="1899-12-30T00:00:00"/>
    <s v="DAHDI/23-1"/>
    <n v="1"/>
    <s v="manualdial.association"/>
    <s v="FFCC0027"/>
    <x v="1"/>
    <s v="LOA - No Current Req"/>
    <m/>
    <m/>
    <d v="1899-12-30T00:00:00"/>
    <d v="1899-12-30T00:00:00"/>
    <d v="1899-12-30T00:01:23"/>
    <d v="1899-12-30T00:00:11"/>
  </r>
  <r>
    <n v="180"/>
    <s v="d955-559d19d9-vcall-137475"/>
    <d v="2015-04-08T12:12:00"/>
    <s v="West"/>
    <s v="West"/>
    <n v="195"/>
    <n v="1752214246"/>
    <n v="454352"/>
    <s v="outbound.auto.dial"/>
    <x v="1"/>
    <n v="16"/>
    <d v="1899-12-30T00:00:02"/>
    <d v="1899-12-30T00:00:04"/>
    <d v="1899-12-30T00:00:01"/>
    <d v="1899-12-30T00:00:34"/>
    <d v="1899-12-30T00:00:00"/>
    <s v="DAHDI/29-1"/>
    <n v="2"/>
    <s v="autodial.association"/>
    <s v="FFCC0027"/>
    <x v="1"/>
    <s v="OOS - Non Dealing Products"/>
    <m/>
    <m/>
    <d v="1899-12-30T00:00:00"/>
    <d v="1899-12-30T00:00:00"/>
    <d v="1899-12-30T00:00:34"/>
    <d v="1899-12-30T00:00:40"/>
  </r>
  <r>
    <n v="181"/>
    <s v="d955-559d19d9-vcall-137478"/>
    <d v="2015-04-08T12:13:00"/>
    <s v="North-East"/>
    <s v="North-East"/>
    <n v="3"/>
    <n v="810077722"/>
    <n v="456733"/>
    <s v="outbound.callback.dial"/>
    <x v="2"/>
    <n v="31"/>
    <d v="1899-12-30T00:00:01"/>
    <d v="1899-12-30T00:00:18"/>
    <d v="1899-12-30T00:00:00"/>
    <d v="1899-12-30T00:00:00"/>
    <d v="1899-12-30T00:00:00"/>
    <s v="DAHDI/1-1"/>
    <n v="6"/>
    <s v="callback.association"/>
    <s v="FFCC0027"/>
    <x v="1"/>
    <s v="OOS - Wrong number"/>
    <m/>
    <m/>
    <d v="1899-12-30T00:00:00"/>
    <d v="1899-12-30T00:00:00"/>
    <d v="1899-12-30T00:00:00"/>
    <d v="1899-12-30T00:00:14"/>
  </r>
  <r>
    <n v="182"/>
    <s v="d955-559d19d9-vcall-137483"/>
    <d v="2015-04-08T12:14:00"/>
    <s v="South-East"/>
    <s v="South-East"/>
    <n v="195"/>
    <n v="172270776"/>
    <n v="454335"/>
    <s v="outbound.manual.dial"/>
    <x v="1"/>
    <n v="16"/>
    <d v="1899-12-30T00:00:02"/>
    <d v="1899-12-30T00:00:04"/>
    <d v="1899-12-30T00:00:00"/>
    <d v="1899-12-30T00:00:28"/>
    <d v="1899-12-30T00:00:00"/>
    <s v="DAHDI/6-1"/>
    <n v="3"/>
    <s v="manualdial.association"/>
    <s v="FFCC0027"/>
    <x v="1"/>
    <s v="OOS - Non Dealing Products"/>
    <m/>
    <m/>
    <d v="1899-12-30T00:00:00"/>
    <d v="1899-12-30T00:00:00"/>
    <d v="1899-12-30T00:00:28"/>
    <d v="1899-12-30T00:00:36"/>
  </r>
  <r>
    <n v="183"/>
    <s v="d955-559d19d9-vcall-137488"/>
    <d v="2015-04-08T12:14:00"/>
    <s v="West-East"/>
    <s v="West-East"/>
    <n v="3"/>
    <n v="804888"/>
    <n v="456810"/>
    <s v="outbound.manual.dial"/>
    <x v="2"/>
    <n v="16"/>
    <d v="1899-12-30T00:00:01"/>
    <d v="1899-12-30T00:00:12"/>
    <d v="1899-12-30T00:00:00"/>
    <d v="1899-12-30T00:00:00"/>
    <d v="1899-12-30T00:00:00"/>
    <s v="DAHDI/11-1"/>
    <n v="1"/>
    <s v="manualdial.association"/>
    <s v="FFCC0027"/>
    <x v="1"/>
    <s v="LOA - No Current Req"/>
    <m/>
    <m/>
    <d v="1899-12-30T00:00:00"/>
    <d v="1899-12-30T00:00:00"/>
    <d v="1899-12-30T00:00:00"/>
    <d v="1899-12-30T00:01:12"/>
  </r>
  <r>
    <n v="184"/>
    <s v="d955-559d19d9-vcall-137492"/>
    <d v="2015-04-08T12:14:00"/>
    <s v="Center"/>
    <s v="Center"/>
    <n v="195"/>
    <n v="181225242"/>
    <n v="454372"/>
    <s v="outbound.auto.dial"/>
    <x v="1"/>
    <n v="16"/>
    <d v="1899-12-30T00:00:01"/>
    <d v="1899-12-30T00:00:09"/>
    <d v="1899-12-30T00:00:01"/>
    <d v="1899-12-30T00:00:59"/>
    <d v="1899-12-30T00:00:00"/>
    <s v="DAHDI/15-1"/>
    <n v="2"/>
    <s v="autodial.association"/>
    <s v="FFCC0027"/>
    <x v="1"/>
    <s v="OOS - Incomplete Information - Closed_Callback"/>
    <s v="schedule.callback"/>
    <m/>
    <d v="1899-12-30T00:00:00"/>
    <d v="1899-12-30T00:00:00"/>
    <d v="1899-12-30T00:00:59"/>
    <d v="1899-12-30T00:01:31"/>
  </r>
  <r>
    <n v="185"/>
    <s v="d955-559d19d9-vcall-137493"/>
    <d v="2015-04-08T12:15:00"/>
    <s v="North"/>
    <s v="North"/>
    <n v="195"/>
    <n v="141231042"/>
    <n v="451652"/>
    <s v="outbound.callback.dial"/>
    <x v="2"/>
    <n v="16"/>
    <d v="1899-12-30T00:00:02"/>
    <d v="1899-12-30T00:00:24"/>
    <d v="1899-12-30T00:00:00"/>
    <d v="1899-12-30T00:00:00"/>
    <d v="1899-12-30T00:00:00"/>
    <s v="DAHDI/17-1"/>
    <n v="3"/>
    <s v="callback.association"/>
    <s v="FFCC0027"/>
    <x v="1"/>
    <s v="Callback"/>
    <s v="schedule.callback"/>
    <m/>
    <d v="1899-12-30T00:00:00"/>
    <d v="1899-12-30T00:00:00"/>
    <d v="1899-12-30T00:00:00"/>
    <d v="1899-12-30T00:00:47"/>
  </r>
  <r>
    <n v="186"/>
    <s v="d955-559d19d9-vcall-137498"/>
    <d v="2015-04-08T12:16:00"/>
    <s v="south"/>
    <s v="south"/>
    <n v="3"/>
    <n v="804888"/>
    <n v="456810"/>
    <s v="outbound.manual.dial"/>
    <x v="2"/>
    <n v="16"/>
    <d v="1899-12-30T00:00:01"/>
    <d v="1899-12-30T00:00:09"/>
    <d v="1899-12-30T00:00:00"/>
    <d v="1899-12-30T00:00:00"/>
    <d v="1899-12-30T00:00:00"/>
    <s v="DAHDI/22-1"/>
    <n v="2"/>
    <s v="manualdial.association"/>
    <s v="FFCC0027"/>
    <x v="1"/>
    <s v="LOA - No Current Req"/>
    <m/>
    <m/>
    <d v="1899-12-30T00:00:00"/>
    <d v="1899-12-30T00:00:00"/>
    <d v="1899-12-30T00:00:00"/>
    <d v="1899-12-30T00:00:05"/>
  </r>
  <r>
    <n v="187"/>
    <s v="d955-559d19d9-vcall-137509"/>
    <d v="2015-04-08T12:16:00"/>
    <s v="East"/>
    <s v="East"/>
    <n v="3"/>
    <n v="2122367"/>
    <n v="456811"/>
    <s v="outbound.manual.dial"/>
    <x v="1"/>
    <n v="16"/>
    <d v="1899-12-30T00:00:02"/>
    <d v="1899-12-30T00:00:12"/>
    <d v="1899-12-30T00:00:00"/>
    <d v="1899-12-30T00:05:18"/>
    <d v="1899-12-30T00:00:00"/>
    <s v="DAHDI/2-1"/>
    <n v="1"/>
    <s v="manualdial.association"/>
    <s v="FFCC0027"/>
    <x v="1"/>
    <s v="LOA - No Current Req"/>
    <m/>
    <m/>
    <d v="1899-12-30T00:00:00"/>
    <d v="1899-12-30T00:00:00"/>
    <d v="1899-12-30T00:05:18"/>
    <d v="1899-12-30T00:00:45"/>
  </r>
  <r>
    <n v="188"/>
    <s v="d955-559d19d9-vcall-137513"/>
    <d v="2015-04-08T12:17:00"/>
    <s v="West"/>
    <s v="West"/>
    <n v="195"/>
    <n v="181227111"/>
    <n v="454395"/>
    <s v="outbound.auto.dial"/>
    <x v="1"/>
    <n v="16"/>
    <d v="1899-12-30T00:00:02"/>
    <d v="1899-12-30T00:00:07"/>
    <d v="1899-12-30T00:00:01"/>
    <d v="1899-12-30T00:00:22"/>
    <d v="1899-12-30T00:00:00"/>
    <s v="DAHDI/6-1"/>
    <n v="2"/>
    <s v="autodial.association"/>
    <s v="FFCC0027"/>
    <x v="1"/>
    <s v="Callback"/>
    <s v="schedule.callback"/>
    <m/>
    <d v="1899-12-30T00:00:00"/>
    <d v="1899-12-30T00:00:00"/>
    <d v="1899-12-30T00:00:22"/>
    <d v="1899-12-30T00:01:14"/>
  </r>
  <r>
    <n v="189"/>
    <s v="d955-559d19d9-vcall-137521"/>
    <d v="2015-04-08T12:18:00"/>
    <s v="North-East"/>
    <s v="North-East"/>
    <n v="195"/>
    <n v="181245650"/>
    <n v="454405"/>
    <s v="outbound.auto.dial"/>
    <x v="1"/>
    <n v="16"/>
    <d v="1899-12-30T00:00:01"/>
    <d v="1899-12-30T00:00:06"/>
    <d v="1899-12-30T00:00:01"/>
    <d v="1899-12-30T00:00:28"/>
    <d v="1899-12-30T00:00:00"/>
    <s v="DAHDI/14-1"/>
    <n v="2"/>
    <s v="autodial.association"/>
    <s v="FFCC0027"/>
    <x v="1"/>
    <s v="OOS - Incomplete Information - Closed_Callback"/>
    <s v="schedule.callback"/>
    <m/>
    <d v="1899-12-30T00:00:00"/>
    <d v="1899-12-30T00:00:00"/>
    <d v="1899-12-30T00:00:28"/>
    <d v="1899-12-30T00:01:32"/>
  </r>
  <r>
    <n v="190"/>
    <s v="d955-559d19d9-vcall-137522"/>
    <d v="2015-04-08T12:18:00"/>
    <s v="South-East"/>
    <s v="South-East"/>
    <n v="3"/>
    <n v="24088"/>
    <n v="326048"/>
    <s v="outbound.callback.dial"/>
    <x v="2"/>
    <n v="16"/>
    <d v="1899-12-30T00:00:05"/>
    <d v="1899-12-30T00:00:12"/>
    <d v="1899-12-30T00:00:00"/>
    <d v="1899-12-30T00:00:00"/>
    <d v="1899-12-30T00:00:00"/>
    <s v="DAHDI/15-1"/>
    <n v="5"/>
    <s v="callback.association"/>
    <s v="FFCC0027"/>
    <x v="1"/>
    <s v="wrap.timeout"/>
    <s v="campaign.system.disposition"/>
    <m/>
    <d v="1899-12-30T00:00:00"/>
    <d v="1899-12-30T00:00:00"/>
    <d v="1899-12-30T00:00:00"/>
    <d v="1899-12-30T00:01:31"/>
  </r>
  <r>
    <n v="191"/>
    <s v="d955-559d19d9-vcall-137524"/>
    <d v="2015-04-08T12:19:00"/>
    <s v="West-East"/>
    <s v="West-East"/>
    <n v="195"/>
    <n v="11237022"/>
    <n v="451016"/>
    <s v="outbound.callback.dial"/>
    <x v="1"/>
    <n v="16"/>
    <d v="1899-12-30T00:00:02"/>
    <d v="1899-12-30T00:00:22"/>
    <d v="1899-12-30T00:00:00"/>
    <d v="1899-12-30T00:00:05"/>
    <d v="1899-12-30T00:00:00"/>
    <s v="DAHDI/18-1"/>
    <n v="4"/>
    <s v="callback.association"/>
    <s v="FFCC0027"/>
    <x v="1"/>
    <s v="WIP - Incomplete Info_Callback"/>
    <s v="schedule.callback"/>
    <m/>
    <d v="1899-12-30T00:00:00"/>
    <d v="1899-12-30T00:00:00"/>
    <d v="1899-12-30T00:00:05"/>
    <d v="1899-12-30T00:01:31"/>
  </r>
  <r>
    <n v="192"/>
    <s v="d955-559d19d9-vcall-137527"/>
    <d v="2015-04-08T12:20:00"/>
    <s v="Center"/>
    <s v="Center"/>
    <n v="195"/>
    <n v="1812601581"/>
    <n v="454410"/>
    <s v="outbound.auto.dial"/>
    <x v="1"/>
    <n v="16"/>
    <d v="1899-12-30T00:00:02"/>
    <d v="1899-12-30T00:00:02"/>
    <d v="1899-12-30T00:00:01"/>
    <d v="1899-12-30T00:00:23"/>
    <d v="1899-12-30T00:00:00"/>
    <s v="DAHDI/22-1"/>
    <n v="2"/>
    <s v="autodial.association"/>
    <s v="FFCC0027"/>
    <x v="1"/>
    <s v="OOS - Non Dealing Products"/>
    <m/>
    <m/>
    <d v="1899-12-30T00:00:00"/>
    <d v="1899-12-30T00:00:00"/>
    <d v="1899-12-30T00:00:23"/>
    <d v="1899-12-30T00:00:31"/>
  </r>
  <r>
    <n v="193"/>
    <s v="d955-559d19d9-vcall-137532"/>
    <d v="2015-04-08T12:21:00"/>
    <s v="North"/>
    <s v="North"/>
    <n v="195"/>
    <n v="1812610664"/>
    <n v="454418"/>
    <s v="outbound.auto.dial"/>
    <x v="1"/>
    <n v="16"/>
    <d v="1899-12-30T00:00:02"/>
    <d v="1899-12-30T00:00:06"/>
    <d v="1899-12-30T00:00:01"/>
    <d v="1899-12-30T00:00:14"/>
    <d v="1899-12-30T00:00:00"/>
    <s v="DAHDI/26-1"/>
    <n v="2"/>
    <s v="autodial.association"/>
    <s v="FFCC0027"/>
    <x v="1"/>
    <s v="LOA - No Current Req"/>
    <m/>
    <m/>
    <d v="1899-12-30T00:00:00"/>
    <d v="1899-12-30T00:00:00"/>
    <d v="1899-12-30T00:00:14"/>
    <d v="1899-12-30T00:00:40"/>
  </r>
  <r>
    <n v="194"/>
    <s v="d955-559d19d9-vcall-137553"/>
    <d v="2015-04-08T12:22:00"/>
    <s v="south"/>
    <s v="south"/>
    <n v="195"/>
    <n v="1815058873"/>
    <n v="454440"/>
    <s v="outbound.auto.dial"/>
    <x v="1"/>
    <n v="16"/>
    <d v="1899-12-30T00:00:02"/>
    <d v="1899-12-30T00:00:07"/>
    <d v="1899-12-30T00:00:01"/>
    <d v="1899-12-30T00:02:22"/>
    <d v="1899-12-30T00:00:00"/>
    <s v="DAHDI/17-1"/>
    <n v="2"/>
    <s v="autodial.association"/>
    <s v="FFCC0027"/>
    <x v="1"/>
    <s v="OOS - Trader_Callback"/>
    <s v="schedule.callback"/>
    <m/>
    <d v="1899-12-30T00:00:00"/>
    <d v="1899-12-30T00:00:00"/>
    <d v="1899-12-30T00:02:22"/>
    <d v="1899-12-30T00:01:31"/>
  </r>
  <r>
    <n v="195"/>
    <s v="d955-559d19d9-vcall-137569"/>
    <d v="2015-04-08T12:23:00"/>
    <s v="East"/>
    <s v="East"/>
    <n v="3"/>
    <n v="2122367"/>
    <n v="456811"/>
    <s v="outbound.manual.dial"/>
    <x v="1"/>
    <n v="16"/>
    <d v="1899-12-30T00:00:01"/>
    <d v="1899-12-30T00:00:08"/>
    <d v="1899-12-30T00:00:00"/>
    <d v="1899-12-30T00:00:09"/>
    <d v="1899-12-30T00:00:00"/>
    <s v="DAHDI/2-1"/>
    <n v="2"/>
    <s v="manualdial.association"/>
    <s v="FFCC0027"/>
    <x v="1"/>
    <s v="WIP - RFQ SCM_Callback"/>
    <s v="schedule.callback"/>
    <m/>
    <d v="1899-12-30T00:00:00"/>
    <d v="1899-12-30T00:00:00"/>
    <d v="1899-12-30T00:00:09"/>
    <d v="1899-12-30T00:01:30"/>
  </r>
  <r>
    <n v="196"/>
    <s v="d955-559d19d9-vcall-137578"/>
    <d v="2015-04-08T12:23:00"/>
    <s v="West"/>
    <s v="West"/>
    <n v="195"/>
    <n v="18325468"/>
    <n v="454457"/>
    <s v="outbound.auto.dial"/>
    <x v="1"/>
    <n v="16"/>
    <d v="1899-12-30T00:00:01"/>
    <d v="1899-12-30T00:00:18"/>
    <d v="1899-12-30T00:00:01"/>
    <d v="1899-12-30T00:00:23"/>
    <d v="1899-12-30T00:00:00"/>
    <s v="DAHDI/11-1"/>
    <n v="2"/>
    <s v="autodial.association"/>
    <s v="FFCC0027"/>
    <x v="1"/>
    <s v="OOS - Non Dealing Products"/>
    <m/>
    <m/>
    <d v="1899-12-30T00:00:00"/>
    <d v="1899-12-30T00:00:00"/>
    <d v="1899-12-30T00:00:23"/>
    <d v="1899-12-30T00:00:52"/>
  </r>
  <r>
    <n v="197"/>
    <s v="d955-559d19d9-vcall-137587"/>
    <d v="2015-04-08T12:25:00"/>
    <s v="North-East"/>
    <s v="North-East"/>
    <n v="195"/>
    <n v="114158704"/>
    <n v="451260"/>
    <s v="outbound.callback.dial"/>
    <x v="2"/>
    <n v="16"/>
    <d v="1899-12-30T00:00:01"/>
    <d v="1899-12-30T00:00:30"/>
    <d v="1899-12-30T00:00:00"/>
    <d v="1899-12-30T00:00:00"/>
    <d v="1899-12-30T00:00:00"/>
    <s v="DAHDI/22-1"/>
    <n v="3"/>
    <s v="callback.association"/>
    <s v="FFCC0027"/>
    <x v="1"/>
    <s v="LOA - No Current Req"/>
    <m/>
    <m/>
    <d v="1899-12-30T00:00:00"/>
    <d v="1899-12-30T00:00:00"/>
    <d v="1899-12-30T00:00:00"/>
    <d v="1899-12-30T00:01:27"/>
  </r>
  <r>
    <n v="198"/>
    <s v="d955-559d19d9-vcall-137589"/>
    <d v="2015-04-08T12:25:00"/>
    <s v="South-East"/>
    <s v="South-East"/>
    <n v="195"/>
    <n v="142471758"/>
    <n v="454467"/>
    <s v="outbound.auto.dial"/>
    <x v="1"/>
    <n v="16"/>
    <d v="1899-12-30T00:00:02"/>
    <d v="1899-12-30T00:00:03"/>
    <d v="1899-12-30T00:00:01"/>
    <d v="1899-12-30T00:00:13"/>
    <d v="1899-12-30T00:00:00"/>
    <s v="DAHDI/24-1"/>
    <n v="2"/>
    <s v="autodial.association"/>
    <s v="FFCC0055"/>
    <x v="4"/>
    <s v="Callback"/>
    <s v="schedule.callback"/>
    <m/>
    <d v="1899-12-30T00:00:00"/>
    <d v="1899-12-30T00:00:00"/>
    <d v="1899-12-30T00:00:13"/>
    <d v="1899-12-30T00:00:31"/>
  </r>
  <r>
    <n v="199"/>
    <s v="d955-559d19d9-vcall-137597"/>
    <d v="2015-04-08T12:26:00"/>
    <s v="West-East"/>
    <s v="West-East"/>
    <n v="195"/>
    <n v="130221482"/>
    <n v="452950"/>
    <s v="outbound.callback.dial"/>
    <x v="2"/>
    <n v="16"/>
    <d v="1899-12-30T00:00:02"/>
    <d v="1899-12-30T00:00:23"/>
    <d v="1899-12-30T00:00:00"/>
    <d v="1899-12-30T00:00:00"/>
    <d v="1899-12-30T00:00:00"/>
    <s v="DAHDI/1-1"/>
    <n v="4"/>
    <s v="callback.association"/>
    <s v="FFCC0028"/>
    <x v="12"/>
    <s v="Callback"/>
    <s v="schedule.callback"/>
    <m/>
    <d v="1899-12-30T00:00:00"/>
    <d v="1899-12-30T00:00:00"/>
    <d v="1899-12-30T00:00:00"/>
    <d v="1899-12-30T00:00:40"/>
  </r>
  <r>
    <n v="200"/>
    <s v="d955-559d19d9-vcall-137604"/>
    <d v="2015-04-08T12:26:00"/>
    <s v="Center"/>
    <s v="Center"/>
    <n v="195"/>
    <n v="4023076515"/>
    <n v="454485"/>
    <s v="outbound.auto.dial"/>
    <x v="1"/>
    <n v="16"/>
    <d v="1899-12-30T00:00:03"/>
    <d v="1899-12-30T00:00:04"/>
    <d v="1899-12-30T00:00:01"/>
    <d v="1899-12-30T00:00:15"/>
    <d v="1899-12-30T00:00:00"/>
    <s v="DAHDI/8-1"/>
    <n v="2"/>
    <s v="autodial.association"/>
    <s v="FFCC0055"/>
    <x v="4"/>
    <s v="WIP - Incomplete Info_Callback"/>
    <s v="schedule.callback"/>
    <m/>
    <d v="1899-12-30T00:00:00"/>
    <d v="1899-12-30T00:00:00"/>
    <d v="1899-12-30T00:00:15"/>
    <d v="1899-12-30T00:01:30"/>
  </r>
  <r>
    <n v="201"/>
    <s v="d955-559d19d9-vcall-137609"/>
    <d v="2015-04-08T12:27:00"/>
    <s v="North"/>
    <s v="North"/>
    <n v="195"/>
    <n v="4023085750"/>
    <n v="454492"/>
    <s v="outbound.auto.dial"/>
    <x v="1"/>
    <n v="16"/>
    <d v="1899-12-30T00:00:02"/>
    <d v="1899-12-30T00:00:08"/>
    <d v="1899-12-30T00:00:01"/>
    <d v="1899-12-30T00:01:24"/>
    <d v="1899-12-30T00:00:00"/>
    <s v="DAHDI/13-1"/>
    <n v="2"/>
    <s v="autodial.association"/>
    <s v="FFCC0023"/>
    <x v="0"/>
    <s v="Callback"/>
    <s v="schedule.callback"/>
    <m/>
    <d v="1899-12-30T00:00:00"/>
    <d v="1899-12-30T00:00:00"/>
    <d v="1899-12-30T00:01:24"/>
    <d v="1899-12-30T00:00:19"/>
  </r>
  <r>
    <n v="202"/>
    <s v="d955-559d19d9-vcall-137610"/>
    <d v="2015-04-08T12:27:00"/>
    <s v="south"/>
    <s v="south"/>
    <n v="195"/>
    <n v="402300033"/>
    <n v="454493"/>
    <s v="outbound.auto.dial"/>
    <x v="1"/>
    <n v="16"/>
    <d v="1899-12-30T00:00:02"/>
    <d v="1899-12-30T00:00:03"/>
    <d v="1899-12-30T00:00:01"/>
    <d v="1899-12-30T00:00:47"/>
    <d v="1899-12-30T00:00:00"/>
    <s v="DAHDI/14-1"/>
    <n v="2"/>
    <s v="autodial.association"/>
    <s v="FFCC0098"/>
    <x v="2"/>
    <s v="LOA - No Current Req"/>
    <m/>
    <m/>
    <d v="1899-12-30T00:00:00"/>
    <d v="1899-12-30T00:00:00"/>
    <d v="1899-12-30T00:00:47"/>
    <d v="1899-12-30T00:00:27"/>
  </r>
  <r>
    <n v="203"/>
    <s v="d955-559d19d9-vcall-137614"/>
    <d v="2015-04-08T12:28:00"/>
    <s v="East"/>
    <s v="East"/>
    <n v="195"/>
    <n v="402305080"/>
    <n v="454498"/>
    <s v="outbound.auto.dial"/>
    <x v="1"/>
    <n v="16"/>
    <d v="1899-12-30T00:00:02"/>
    <d v="1899-12-30T00:00:14"/>
    <d v="1899-12-30T00:00:01"/>
    <d v="1899-12-30T00:01:30"/>
    <d v="1899-12-30T00:00:00"/>
    <s v="DAHDI/19-1"/>
    <n v="2"/>
    <s v="autodial.association"/>
    <s v="FFCC0027"/>
    <x v="1"/>
    <s v="WIP - Incomplete Info_Callback"/>
    <s v="schedule.callback"/>
    <m/>
    <d v="1899-12-30T00:00:00"/>
    <d v="1899-12-30T00:00:00"/>
    <d v="1899-12-30T00:01:30"/>
    <d v="1899-12-30T00:01:30"/>
  </r>
  <r>
    <n v="204"/>
    <s v="d955-559d19d9-vcall-137622"/>
    <d v="2015-04-08T12:28:00"/>
    <s v="West"/>
    <s v="West"/>
    <n v="195"/>
    <n v="40231337"/>
    <n v="454508"/>
    <s v="outbound.auto.dial"/>
    <x v="1"/>
    <n v="16"/>
    <d v="1899-12-30T00:00:02"/>
    <d v="1899-12-30T00:00:35"/>
    <d v="1899-12-30T00:00:01"/>
    <d v="1899-12-30T00:00:14"/>
    <d v="1899-12-30T00:00:00"/>
    <s v="DAHDI/27-1"/>
    <n v="2"/>
    <s v="autodial.association"/>
    <s v="FFCC0064"/>
    <x v="13"/>
    <s v="Callback"/>
    <s v="schedule.callback"/>
    <m/>
    <d v="1899-12-30T00:00:00"/>
    <d v="1899-12-30T00:00:00"/>
    <d v="1899-12-30T00:00:14"/>
    <d v="1899-12-30T00:00:32"/>
  </r>
  <r>
    <n v="205"/>
    <s v="d955-559d19d9-vcall-137624"/>
    <d v="2015-04-08T12:28:00"/>
    <s v="North-East"/>
    <s v="North-East"/>
    <n v="3"/>
    <n v="1202702282"/>
    <n v="456625"/>
    <s v="outbound.callback.dial"/>
    <x v="2"/>
    <n v="16"/>
    <d v="1899-12-30T00:00:02"/>
    <d v="1899-12-30T00:00:30"/>
    <d v="1899-12-30T00:00:00"/>
    <d v="1899-12-30T00:00:00"/>
    <d v="1899-12-30T00:00:00"/>
    <s v="DAHDI/29-1"/>
    <n v="3"/>
    <s v="callback.association"/>
    <s v="FFCC0078"/>
    <x v="6"/>
    <s v="wrap.timeout"/>
    <s v="campaign.system.disposition"/>
    <m/>
    <d v="1899-12-30T00:00:00"/>
    <d v="1899-12-30T00:00:00"/>
    <d v="1899-12-30T00:00:00"/>
    <d v="1899-12-30T00:01:31"/>
  </r>
  <r>
    <n v="206"/>
    <s v="d955-559d19d9-vcall-137637"/>
    <d v="2015-04-08T12:31:00"/>
    <s v="South-East"/>
    <s v="South-East"/>
    <n v="195"/>
    <n v="402370168"/>
    <n v="454523"/>
    <s v="outbound.auto.dial"/>
    <x v="1"/>
    <n v="102"/>
    <d v="1899-12-30T00:00:03"/>
    <d v="1899-12-30T00:00:04"/>
    <d v="1899-12-30T00:00:01"/>
    <d v="1899-12-30T00:03:06"/>
    <d v="1899-12-30T00:00:00"/>
    <s v="DAHDI/11-1"/>
    <n v="2"/>
    <s v="autodial.association"/>
    <s v="FFCC0053"/>
    <x v="14"/>
    <s v="wrap.timeout"/>
    <s v="campaign.system.disposition"/>
    <m/>
    <d v="1899-12-30T00:00:00"/>
    <d v="1899-12-30T00:00:00"/>
    <d v="1899-12-30T00:03:06"/>
    <d v="1899-12-30T00:01:31"/>
  </r>
  <r>
    <n v="207"/>
    <s v="d955-559d19d9-vcall-137640"/>
    <d v="2015-04-08T12:31:00"/>
    <s v="West-East"/>
    <s v="West-East"/>
    <n v="195"/>
    <n v="4023734786"/>
    <n v="454526"/>
    <s v="outbound.auto.dial"/>
    <x v="1"/>
    <n v="16"/>
    <d v="1899-12-30T00:00:02"/>
    <d v="1899-12-30T00:00:09"/>
    <d v="1899-12-30T00:00:01"/>
    <d v="1899-12-30T00:00:13"/>
    <d v="1899-12-30T00:00:00"/>
    <s v="DAHDI/14-1"/>
    <n v="2"/>
    <s v="autodial.association"/>
    <s v="FFCC0091"/>
    <x v="15"/>
    <s v="OOS - Non Dealing Products_Callback"/>
    <s v="schedule.callback"/>
    <m/>
    <d v="1899-12-30T00:00:00"/>
    <d v="1899-12-30T00:00:00"/>
    <d v="1899-12-30T00:00:13"/>
    <d v="1899-12-30T00:01:32"/>
  </r>
  <r>
    <n v="208"/>
    <s v="d955-559d19d9-vcall-137658"/>
    <d v="2015-04-08T12:33:00"/>
    <s v="Center"/>
    <s v="Center"/>
    <n v="195"/>
    <n v="4023774154"/>
    <n v="454534"/>
    <s v="outbound.auto.dial"/>
    <x v="1"/>
    <n v="16"/>
    <d v="1899-12-30T00:00:03"/>
    <d v="1899-12-30T00:00:26"/>
    <d v="1899-12-30T00:00:01"/>
    <d v="1899-12-30T00:00:43"/>
    <d v="1899-12-30T00:00:00"/>
    <s v="DAHDI/2-1"/>
    <n v="2"/>
    <s v="autodial.association"/>
    <s v="FFCC0078"/>
    <x v="6"/>
    <s v="OOS - Non Dealing Products_Callback"/>
    <s v="schedule.callback"/>
    <m/>
    <d v="1899-12-30T00:00:00"/>
    <d v="1899-12-30T00:00:00"/>
    <d v="1899-12-30T00:00:43"/>
    <d v="1899-12-30T00:01:31"/>
  </r>
  <r>
    <n v="209"/>
    <s v="d955-559d19d9-vcall-137668"/>
    <d v="2015-04-08T12:34:00"/>
    <s v="North"/>
    <s v="North"/>
    <n v="3"/>
    <n v="810077722"/>
    <n v="456733"/>
    <s v="outbound.callback.dial"/>
    <x v="1"/>
    <n v="16"/>
    <d v="1899-12-30T00:00:03"/>
    <d v="1899-12-30T00:00:14"/>
    <d v="1899-12-30T00:00:00"/>
    <d v="1899-12-30T00:04:30"/>
    <d v="1899-12-30T00:00:00"/>
    <s v="DAHDI/13-1"/>
    <n v="7"/>
    <s v="callback.association"/>
    <s v="FFCC0078"/>
    <x v="6"/>
    <s v="WIP - Incomplete Info"/>
    <m/>
    <m/>
    <d v="1899-12-30T00:00:00"/>
    <d v="1899-12-30T00:00:00"/>
    <d v="1899-12-30T00:04:30"/>
    <d v="1899-12-30T00:00:20"/>
  </r>
  <r>
    <n v="210"/>
    <s v="d955-559d19d9-vcall-137689"/>
    <d v="2015-04-08T12:37:00"/>
    <s v="south"/>
    <s v="south"/>
    <n v="195"/>
    <n v="4027140310"/>
    <n v="454559"/>
    <s v="outbound.auto.dial"/>
    <x v="1"/>
    <n v="102"/>
    <d v="1899-12-30T00:00:02"/>
    <d v="1899-12-30T00:00:05"/>
    <d v="1899-12-30T00:00:01"/>
    <d v="1899-12-30T00:01:58"/>
    <d v="1899-12-30T00:00:00"/>
    <s v="DAHDI/3-1"/>
    <n v="2"/>
    <s v="autodial.association"/>
    <s v="FFCC0078"/>
    <x v="6"/>
    <s v="wrap.timeout"/>
    <s v="campaign.system.disposition"/>
    <m/>
    <d v="1899-12-30T00:00:00"/>
    <d v="1899-12-30T00:00:00"/>
    <d v="1899-12-30T00:01:58"/>
    <d v="1899-12-30T00:01:32"/>
  </r>
  <r>
    <n v="211"/>
    <s v="d955-559d19d9-vcall-137693"/>
    <d v="2015-04-08T12:37:00"/>
    <s v="East"/>
    <s v="East"/>
    <n v="195"/>
    <n v="4027155828"/>
    <n v="454565"/>
    <s v="outbound.auto.dial"/>
    <x v="1"/>
    <n v="16"/>
    <d v="1899-12-30T00:00:02"/>
    <d v="1899-12-30T00:00:06"/>
    <d v="1899-12-30T00:00:01"/>
    <d v="1899-12-30T00:00:30"/>
    <d v="1899-12-30T00:00:00"/>
    <s v="DAHDI/7-1"/>
    <n v="2"/>
    <s v="autodial.association"/>
    <s v="FFCC0017"/>
    <x v="16"/>
    <s v="OOS - Non Dealing Products_Callback"/>
    <s v="schedule.callback"/>
    <m/>
    <d v="1899-12-30T00:00:00"/>
    <d v="1899-12-30T00:00:00"/>
    <d v="1899-12-30T00:00:30"/>
    <d v="1899-12-30T00:01:32"/>
  </r>
  <r>
    <n v="212"/>
    <s v="d955-559d19d9-vcall-137698"/>
    <d v="2015-04-08T12:39:00"/>
    <s v="West"/>
    <s v="West"/>
    <n v="3"/>
    <n v="1202702282"/>
    <n v="456625"/>
    <s v="outbound.callback.dial"/>
    <x v="2"/>
    <n v="16"/>
    <d v="1899-12-30T00:00:02"/>
    <d v="1899-12-30T00:00:17"/>
    <d v="1899-12-30T00:00:00"/>
    <d v="1899-12-30T00:00:00"/>
    <d v="1899-12-30T00:00:00"/>
    <s v="DAHDI/12-1"/>
    <n v="4"/>
    <s v="callback.association"/>
    <s v="FFCC0012"/>
    <x v="17"/>
    <s v="WIP - Incomplete Info"/>
    <m/>
    <m/>
    <d v="1899-12-30T00:00:00"/>
    <d v="1899-12-30T00:00:00"/>
    <d v="1899-12-30T00:00:00"/>
    <d v="1899-12-30T00:00:06"/>
  </r>
  <r>
    <n v="213"/>
    <s v="d955-559d19d9-vcall-137700"/>
    <d v="2015-04-08T12:39:00"/>
    <s v="North-East"/>
    <s v="North-East"/>
    <n v="3"/>
    <n v="24088"/>
    <n v="326048"/>
    <s v="outbound.callback.dial"/>
    <x v="2"/>
    <n v="16"/>
    <d v="1899-12-30T00:00:04"/>
    <d v="1899-12-30T00:00:30"/>
    <d v="1899-12-30T00:00:00"/>
    <d v="1899-12-30T00:00:00"/>
    <d v="1899-12-30T00:00:00"/>
    <s v="DAHDI/14-1"/>
    <n v="6"/>
    <s v="callback.association"/>
    <s v="FFCC0077"/>
    <x v="18"/>
    <s v="Callback"/>
    <s v="schedule.callback"/>
    <m/>
    <d v="1899-12-30T00:00:00"/>
    <d v="1899-12-30T00:00:00"/>
    <d v="1899-12-30T00:00:00"/>
    <d v="1899-12-30T00:00:11"/>
  </r>
  <r>
    <n v="214"/>
    <s v="d955-559d19d9-vcall-137706"/>
    <d v="2015-04-08T12:39:00"/>
    <s v="South-East"/>
    <s v="South-East"/>
    <n v="195"/>
    <n v="1722721315"/>
    <n v="451899"/>
    <s v="outbound.callback.dial"/>
    <x v="1"/>
    <n v="16"/>
    <d v="1899-12-30T00:00:02"/>
    <d v="1899-12-30T00:00:05"/>
    <d v="1899-12-30T00:00:00"/>
    <d v="1899-12-30T00:00:21"/>
    <d v="1899-12-30T00:00:00"/>
    <s v="DAHDI/21-1"/>
    <n v="3"/>
    <s v="callback.association"/>
    <s v="FFCC0029"/>
    <x v="8"/>
    <s v="OOS - Non Dealing Products_Callback"/>
    <s v="schedule.callback"/>
    <m/>
    <d v="1899-12-30T00:00:00"/>
    <d v="1899-12-30T00:00:00"/>
    <d v="1899-12-30T00:00:21"/>
    <d v="1899-12-30T00:01:30"/>
  </r>
  <r>
    <n v="215"/>
    <s v="d955-559d19d9-vcall-137709"/>
    <d v="2015-04-08T12:40:00"/>
    <s v="West-East"/>
    <s v="West-East"/>
    <n v="3"/>
    <n v="10518001"/>
    <n v="456636"/>
    <s v="outbound.callback.dial"/>
    <x v="2"/>
    <n v="31"/>
    <d v="1899-12-30T00:00:01"/>
    <d v="1899-12-30T00:00:18"/>
    <d v="1899-12-30T00:00:00"/>
    <d v="1899-12-30T00:00:00"/>
    <d v="1899-12-30T00:00:00"/>
    <s v="DAHDI/24-1"/>
    <n v="2"/>
    <s v="callback.association"/>
    <s v="FFCC0029"/>
    <x v="8"/>
    <s v="Callback"/>
    <s v="schedule.callback"/>
    <m/>
    <d v="1899-12-30T00:00:00"/>
    <d v="1899-12-30T00:00:00"/>
    <d v="1899-12-30T00:00:00"/>
    <d v="1899-12-30T00:00:43"/>
  </r>
  <r>
    <n v="216"/>
    <s v="d955-559d19d9-vcall-137712"/>
    <d v="2015-04-08T12:40:00"/>
    <s v="Center"/>
    <s v="Center"/>
    <n v="195"/>
    <n v="402726023"/>
    <n v="454579"/>
    <s v="outbound.auto.dial"/>
    <x v="1"/>
    <n v="16"/>
    <d v="1899-12-30T00:00:02"/>
    <d v="1899-12-30T00:00:15"/>
    <d v="1899-12-30T00:00:01"/>
    <d v="1899-12-30T00:01:29"/>
    <d v="1899-12-30T00:00:00"/>
    <s v="DAHDI/27-1"/>
    <n v="2"/>
    <s v="autodial.association"/>
    <s v="FFCC0078"/>
    <x v="6"/>
    <s v="LOA - No Current Req"/>
    <m/>
    <m/>
    <d v="1899-12-30T00:00:00"/>
    <d v="1899-12-30T00:00:00"/>
    <d v="1899-12-30T00:01:29"/>
    <d v="1899-12-30T00:00:04"/>
  </r>
  <r>
    <n v="217"/>
    <s v="d955-559d19d9-vcall-137729"/>
    <d v="2015-04-08T12:41:00"/>
    <s v="North"/>
    <s v="North"/>
    <n v="195"/>
    <n v="120247200"/>
    <n v="451363"/>
    <s v="outbound.callback.dial"/>
    <x v="2"/>
    <n v="16"/>
    <d v="1899-12-30T00:00:02"/>
    <d v="1899-12-30T00:00:04"/>
    <d v="1899-12-30T00:00:00"/>
    <d v="1899-12-30T00:00:00"/>
    <d v="1899-12-30T00:00:00"/>
    <s v="DAHDI/14-1"/>
    <n v="3"/>
    <s v="callback.association"/>
    <s v="FFCC0027"/>
    <x v="1"/>
    <s v="wrap.timeout"/>
    <s v="campaign.system.disposition"/>
    <m/>
    <d v="1899-12-30T00:00:00"/>
    <d v="1899-12-30T00:00:00"/>
    <d v="1899-12-30T00:00:00"/>
    <d v="1899-12-30T00:01:32"/>
  </r>
  <r>
    <n v="218"/>
    <s v="d955-559d19d9-vcall-137738"/>
    <d v="2015-04-08T12:41:00"/>
    <s v="south"/>
    <s v="south"/>
    <n v="195"/>
    <n v="4065213181"/>
    <n v="454608"/>
    <s v="outbound.auto.dial"/>
    <x v="1"/>
    <n v="16"/>
    <d v="1899-12-30T00:00:02"/>
    <d v="1899-12-30T00:00:12"/>
    <d v="1899-12-30T00:00:00"/>
    <d v="1899-12-30T00:00:49"/>
    <d v="1899-12-30T00:00:00"/>
    <s v="DAHDI/24-1"/>
    <n v="2"/>
    <s v="autodial.association"/>
    <s v="FFCC0027"/>
    <x v="1"/>
    <s v="OOS - Incomplete Information - Closed_Callback"/>
    <s v="schedule.callback"/>
    <m/>
    <d v="1899-12-30T00:00:00"/>
    <d v="1899-12-30T00:00:00"/>
    <d v="1899-12-30T00:00:49"/>
    <d v="1899-12-30T00:01:31"/>
  </r>
  <r>
    <n v="219"/>
    <s v="d955-559d19d9-vcall-137745"/>
    <d v="2015-04-08T12:42:00"/>
    <s v="East"/>
    <s v="East"/>
    <n v="195"/>
    <n v="4065508708"/>
    <n v="454613"/>
    <s v="outbound.auto.dial"/>
    <x v="1"/>
    <n v="16"/>
    <d v="1899-12-30T00:00:02"/>
    <d v="1899-12-30T00:00:14"/>
    <d v="1899-12-30T00:00:01"/>
    <d v="1899-12-30T00:03:41"/>
    <d v="1899-12-30T00:00:00"/>
    <s v="DAHDI/1-1"/>
    <n v="2"/>
    <s v="autodial.association"/>
    <s v="FFCC0098"/>
    <x v="2"/>
    <s v="LOA - No Current Req"/>
    <m/>
    <m/>
    <d v="1899-12-30T00:00:00"/>
    <d v="1899-12-30T00:00:00"/>
    <d v="1899-12-30T00:03:41"/>
    <d v="1899-12-30T00:00:35"/>
  </r>
  <r>
    <n v="220"/>
    <s v="d955-559d19d9-vcall-137748"/>
    <d v="2015-04-08T12:42:00"/>
    <s v="West"/>
    <s v="West"/>
    <n v="195"/>
    <n v="4066222335"/>
    <n v="454618"/>
    <s v="outbound.auto.dial"/>
    <x v="1"/>
    <n v="16"/>
    <d v="1899-12-30T00:00:02"/>
    <d v="1899-12-30T00:00:47"/>
    <d v="1899-12-30T00:00:00"/>
    <d v="1899-12-30T00:00:26"/>
    <d v="1899-12-30T00:00:00"/>
    <s v="DAHDI/4-1"/>
    <n v="2"/>
    <s v="autodial.association"/>
    <s v="FFCC0098"/>
    <x v="2"/>
    <s v="Callback"/>
    <s v="schedule.callback"/>
    <m/>
    <d v="1899-12-30T00:00:00"/>
    <d v="1899-12-30T00:00:00"/>
    <d v="1899-12-30T00:00:26"/>
    <d v="1899-12-30T00:00:18"/>
  </r>
  <r>
    <n v="221"/>
    <s v="d955-559d19d9-vcall-137757"/>
    <d v="2015-04-08T12:43:00"/>
    <s v="North-East"/>
    <s v="North-East"/>
    <n v="195"/>
    <n v="4066380885"/>
    <n v="454621"/>
    <s v="outbound.auto.dial"/>
    <x v="1"/>
    <n v="31"/>
    <d v="1899-12-30T00:00:02"/>
    <d v="1899-12-30T00:00:50"/>
    <d v="1899-12-30T00:00:01"/>
    <d v="1899-12-30T00:01:32"/>
    <d v="1899-12-30T00:00:00"/>
    <s v="DAHDI/13-1"/>
    <n v="2"/>
    <s v="autodial.association"/>
    <s v="FFCC0096"/>
    <x v="3"/>
    <s v="Callback"/>
    <s v="schedule.callback"/>
    <m/>
    <d v="1899-12-30T00:00:00"/>
    <d v="1899-12-30T00:00:00"/>
    <d v="1899-12-30T00:01:32"/>
    <d v="1899-12-30T00:00:17"/>
  </r>
  <r>
    <n v="222"/>
    <s v="d955-559d19d9-vcall-137768"/>
    <d v="2015-04-08T12:44:00"/>
    <s v="South-East"/>
    <s v="South-East"/>
    <n v="195"/>
    <n v="51222573"/>
    <n v="454630"/>
    <s v="outbound.auto.dial"/>
    <x v="1"/>
    <n v="16"/>
    <d v="1899-12-30T00:00:01"/>
    <d v="1899-12-30T00:00:37"/>
    <d v="1899-12-30T00:00:01"/>
    <d v="1899-12-30T00:02:34"/>
    <d v="1899-12-30T00:00:00"/>
    <s v="DAHDI/25-1"/>
    <n v="2"/>
    <s v="autodial.association"/>
    <s v="FFCC0055"/>
    <x v="4"/>
    <s v="WIP - Incomplete Info_Callback"/>
    <s v="schedule.callback"/>
    <m/>
    <d v="1899-12-30T00:00:00"/>
    <d v="1899-12-30T00:00:00"/>
    <d v="1899-12-30T00:02:34"/>
    <d v="1899-12-30T00:01:31"/>
  </r>
  <r>
    <n v="223"/>
    <s v="d955-559d19d9-vcall-137779"/>
    <d v="2015-04-08T12:45:00"/>
    <s v="West-East"/>
    <s v="West-East"/>
    <n v="195"/>
    <n v="114158704"/>
    <n v="451260"/>
    <s v="outbound.callback.dial"/>
    <x v="2"/>
    <n v="16"/>
    <d v="1899-12-30T00:00:01"/>
    <d v="1899-12-30T00:00:30"/>
    <d v="1899-12-30T00:00:00"/>
    <d v="1899-12-30T00:00:00"/>
    <d v="1899-12-30T00:00:00"/>
    <s v="DAHDI/6-1"/>
    <n v="4"/>
    <s v="callback.association"/>
    <s v="FFCC0055"/>
    <x v="4"/>
    <s v="Callback"/>
    <s v="schedule.callback"/>
    <m/>
    <d v="1899-12-30T00:00:00"/>
    <d v="1899-12-30T00:00:00"/>
    <d v="1899-12-30T00:00:00"/>
    <d v="1899-12-30T00:00:53"/>
  </r>
  <r>
    <n v="224"/>
    <s v="d955-559d19d9-vcall-137783"/>
    <d v="2015-04-08T12:46:00"/>
    <s v="Center"/>
    <s v="Center"/>
    <n v="3"/>
    <n v="804535072"/>
    <n v="293633"/>
    <s v="outbound.callback.dial"/>
    <x v="2"/>
    <n v="16"/>
    <d v="1899-12-30T00:00:02"/>
    <d v="1899-12-30T00:00:02"/>
    <d v="1899-12-30T00:00:00"/>
    <d v="1899-12-30T00:00:00"/>
    <d v="1899-12-30T00:00:00"/>
    <s v="DAHDI/12-1"/>
    <n v="6"/>
    <s v="callback.association"/>
    <s v="FFCC0055"/>
    <x v="4"/>
    <s v="LOA - No Current Req"/>
    <m/>
    <m/>
    <d v="1899-12-30T00:00:00"/>
    <d v="1899-12-30T00:00:00"/>
    <d v="1899-12-30T00:00:00"/>
    <d v="1899-12-30T00:01:07"/>
  </r>
  <r>
    <n v="225"/>
    <s v="d955-559d19d9-vcall-137786"/>
    <d v="2015-04-08T12:47:00"/>
    <s v="North"/>
    <s v="North"/>
    <n v="195"/>
    <n v="562226072"/>
    <n v="454644"/>
    <s v="outbound.auto.dial"/>
    <x v="1"/>
    <n v="16"/>
    <d v="1899-12-30T00:00:02"/>
    <d v="1899-12-30T00:00:04"/>
    <d v="1899-12-30T00:00:01"/>
    <d v="1899-12-30T00:00:26"/>
    <d v="1899-12-30T00:00:00"/>
    <s v="DAHDI/14-1"/>
    <n v="2"/>
    <s v="autodial.association"/>
    <s v="FFCC0032"/>
    <x v="5"/>
    <s v="OOS - Non Dealing Products"/>
    <m/>
    <m/>
    <d v="1899-12-30T00:00:00"/>
    <d v="1899-12-30T00:00:00"/>
    <d v="1899-12-30T00:00:26"/>
    <d v="1899-12-30T00:00:45"/>
  </r>
  <r>
    <n v="226"/>
    <s v="d955-559d19d9-vcall-137800"/>
    <d v="2015-04-08T12:47:00"/>
    <s v="south"/>
    <s v="south"/>
    <n v="195"/>
    <n v="5712521855"/>
    <n v="454661"/>
    <s v="outbound.auto.dial"/>
    <x v="1"/>
    <n v="16"/>
    <d v="1899-12-30T00:00:02"/>
    <d v="1899-12-30T00:00:38"/>
    <d v="1899-12-30T00:00:01"/>
    <d v="1899-12-30T00:00:46"/>
    <d v="1899-12-30T00:00:00"/>
    <s v="DAHDI/29-1"/>
    <n v="2"/>
    <s v="autodial.association"/>
    <s v="FFCC0055"/>
    <x v="4"/>
    <s v="LOA - No Current Req"/>
    <m/>
    <m/>
    <d v="1899-12-30T00:00:00"/>
    <d v="1899-12-30T00:00:00"/>
    <d v="1899-12-30T00:00:46"/>
    <d v="1899-12-30T00:00:04"/>
  </r>
  <r>
    <n v="227"/>
    <s v="d955-559d19d9-vcall-137808"/>
    <d v="2015-04-08T12:48:00"/>
    <s v="East"/>
    <s v="East"/>
    <n v="195"/>
    <n v="512482482"/>
    <n v="454670"/>
    <s v="outbound.auto.dial"/>
    <x v="1"/>
    <n v="16"/>
    <d v="1899-12-30T00:00:01"/>
    <d v="1899-12-30T00:00:04"/>
    <d v="1899-12-30T00:00:01"/>
    <d v="1899-12-30T00:00:38"/>
    <d v="1899-12-30T00:00:00"/>
    <s v="DAHDI/6-1"/>
    <n v="2"/>
    <s v="autodial.association"/>
    <s v="FFCC0055"/>
    <x v="4"/>
    <s v="OOS - Non Dealing Products"/>
    <m/>
    <m/>
    <d v="1899-12-30T00:00:00"/>
    <d v="1899-12-30T00:00:00"/>
    <d v="1899-12-30T00:00:38"/>
    <d v="1899-12-30T00:00:29"/>
  </r>
  <r>
    <n v="228"/>
    <s v="d955-559d19d9-vcall-137819"/>
    <d v="2015-04-08T12:49:00"/>
    <s v="West"/>
    <s v="West"/>
    <n v="195"/>
    <n v="7442361314"/>
    <n v="454683"/>
    <s v="outbound.auto.dial"/>
    <x v="1"/>
    <n v="16"/>
    <d v="1899-12-30T00:00:02"/>
    <d v="1899-12-30T00:00:13"/>
    <d v="1899-12-30T00:00:01"/>
    <d v="1899-12-30T00:00:44"/>
    <d v="1899-12-30T00:00:00"/>
    <s v="DAHDI/17-1"/>
    <n v="2"/>
    <s v="autodial.association"/>
    <s v="FFCC0078"/>
    <x v="6"/>
    <s v="LOA - No Current Req"/>
    <m/>
    <m/>
    <d v="1899-12-30T00:00:00"/>
    <d v="1899-12-30T00:00:00"/>
    <d v="1899-12-30T00:00:44"/>
    <d v="1899-12-30T00:00:05"/>
  </r>
  <r>
    <n v="229"/>
    <s v="d955-559d19d9-vcall-137821"/>
    <d v="2015-04-08T12:49:00"/>
    <s v="North-East"/>
    <s v="North-East"/>
    <n v="3"/>
    <n v="1202702282"/>
    <n v="456625"/>
    <s v="outbound.callback.dial"/>
    <x v="2"/>
    <n v="16"/>
    <d v="1899-12-30T00:00:02"/>
    <d v="1899-12-30T00:00:08"/>
    <d v="1899-12-30T00:00:00"/>
    <d v="1899-12-30T00:00:00"/>
    <d v="1899-12-30T00:00:00"/>
    <s v="DAHDI/19-1"/>
    <n v="5"/>
    <s v="callback.association"/>
    <s v="FFCC0097"/>
    <x v="7"/>
    <s v="wrap.timeout"/>
    <s v="campaign.system.disposition"/>
    <m/>
    <d v="1899-12-30T00:00:00"/>
    <d v="1899-12-30T00:00:00"/>
    <d v="1899-12-30T00:00:00"/>
    <d v="1899-12-30T00:01:31"/>
  </r>
  <r>
    <n v="230"/>
    <s v="d955-559d19d9-vcall-137823"/>
    <d v="2015-04-08T12:49:00"/>
    <s v="South-East"/>
    <s v="South-East"/>
    <n v="195"/>
    <n v="7442405862"/>
    <n v="454690"/>
    <s v="outbound.auto.dial"/>
    <x v="1"/>
    <n v="16"/>
    <d v="1899-12-30T00:00:01"/>
    <d v="1899-12-30T00:00:13"/>
    <d v="1899-12-30T00:00:01"/>
    <d v="1899-12-30T00:00:32"/>
    <d v="1899-12-30T00:00:00"/>
    <s v="DAHDI/21-1"/>
    <n v="2"/>
    <s v="autodial.association"/>
    <s v="FFCC0055"/>
    <x v="4"/>
    <s v="OOS - Non Dealing Products"/>
    <m/>
    <m/>
    <d v="1899-12-30T00:00:00"/>
    <d v="1899-12-30T00:00:00"/>
    <d v="1899-12-30T00:00:32"/>
    <d v="1899-12-30T00:00:37"/>
  </r>
  <r>
    <n v="231"/>
    <s v="d955-559d19d9-vcall-137838"/>
    <d v="2015-04-08T12:51:00"/>
    <s v="West-East"/>
    <s v="West-East"/>
    <n v="195"/>
    <n v="141222305"/>
    <n v="453346"/>
    <s v="outbound.callback.dial"/>
    <x v="1"/>
    <n v="16"/>
    <d v="1899-12-30T00:00:01"/>
    <d v="1899-12-30T00:00:10"/>
    <d v="1899-12-30T00:00:00"/>
    <d v="1899-12-30T00:01:01"/>
    <d v="1899-12-30T00:00:00"/>
    <s v="DAHDI/5-1"/>
    <n v="3"/>
    <s v="callback.association"/>
    <s v="FFCC0098"/>
    <x v="2"/>
    <s v="LOA - No Current Req"/>
    <m/>
    <m/>
    <d v="1899-12-30T00:00:00"/>
    <d v="1899-12-30T00:00:00"/>
    <d v="1899-12-30T00:01:01"/>
    <d v="1899-12-30T00:00:08"/>
  </r>
  <r>
    <n v="232"/>
    <s v="d955-559d19d9-vcall-137839"/>
    <d v="2015-04-08T12:51:00"/>
    <s v="Center"/>
    <s v="Center"/>
    <n v="195"/>
    <n v="120247200"/>
    <n v="451363"/>
    <s v="outbound.callback.dial"/>
    <x v="1"/>
    <n v="16"/>
    <d v="1899-12-30T00:00:02"/>
    <d v="1899-12-30T00:00:03"/>
    <d v="1899-12-30T00:00:00"/>
    <d v="1899-12-30T00:00:06"/>
    <d v="1899-12-30T00:00:00"/>
    <s v="DAHDI/6-1"/>
    <n v="4"/>
    <s v="callback.association"/>
    <s v="FFCC0029"/>
    <x v="8"/>
    <s v="Callback"/>
    <s v="schedule.callback"/>
    <m/>
    <d v="1899-12-30T00:00:00"/>
    <d v="1899-12-30T00:00:00"/>
    <d v="1899-12-30T00:00:06"/>
    <d v="1899-12-30T00:00:31"/>
  </r>
  <r>
    <n v="233"/>
    <s v="d955-559d19d9-vcall-137882"/>
    <d v="2015-04-08T12:53:00"/>
    <s v="North"/>
    <s v="North"/>
    <n v="195"/>
    <n v="7726281571"/>
    <n v="454734"/>
    <s v="outbound.auto.dial"/>
    <x v="1"/>
    <n v="16"/>
    <d v="1899-12-30T00:00:02"/>
    <d v="1899-12-30T00:00:09"/>
    <d v="1899-12-30T00:00:00"/>
    <d v="1899-12-30T00:00:32"/>
    <d v="1899-12-30T00:00:00"/>
    <s v="DAHDI/20-1"/>
    <n v="2"/>
    <s v="autodial.association"/>
    <s v="FFCC0049"/>
    <x v="9"/>
    <s v="OOS - Incomplete Information - Closed_Callback"/>
    <s v="schedule.callback"/>
    <m/>
    <d v="1899-12-30T00:00:00"/>
    <d v="1899-12-30T00:00:00"/>
    <d v="1899-12-30T00:00:32"/>
    <d v="1899-12-30T00:01:32"/>
  </r>
  <r>
    <n v="234"/>
    <s v="d955-559d19d9-vcall-137906"/>
    <d v="2015-04-08T12:54:00"/>
    <s v="south"/>
    <s v="south"/>
    <n v="195"/>
    <n v="31241203"/>
    <n v="454748"/>
    <s v="outbound.auto.dial"/>
    <x v="1"/>
    <n v="16"/>
    <d v="1899-12-30T00:00:03"/>
    <d v="1899-12-30T00:00:05"/>
    <d v="1899-12-30T00:00:01"/>
    <d v="1899-12-30T00:00:21"/>
    <d v="1899-12-30T00:00:00"/>
    <s v="DAHDI/13-1"/>
    <n v="2"/>
    <s v="autodial.association"/>
    <s v="FFCC0020"/>
    <x v="10"/>
    <s v="OOS - Non Dealing Products"/>
    <m/>
    <m/>
    <d v="1899-12-30T00:00:00"/>
    <d v="1899-12-30T00:00:00"/>
    <d v="1899-12-30T00:00:21"/>
    <d v="1899-12-30T00:00:36"/>
  </r>
  <r>
    <n v="235"/>
    <s v="d955-559d19d9-vcall-137911"/>
    <d v="2015-04-08T12:55:00"/>
    <s v="East"/>
    <s v="East"/>
    <n v="195"/>
    <n v="417038055"/>
    <n v="454752"/>
    <s v="outbound.auto.dial"/>
    <x v="1"/>
    <n v="16"/>
    <d v="1899-12-30T00:00:04"/>
    <d v="1899-12-30T00:00:03"/>
    <d v="1899-12-30T00:00:01"/>
    <d v="1899-12-30T00:00:22"/>
    <d v="1899-12-30T00:00:00"/>
    <s v="DAHDI/19-1"/>
    <n v="2"/>
    <s v="autodial.association"/>
    <s v="FFCC0027"/>
    <x v="1"/>
    <s v="LOA - No Current Req"/>
    <m/>
    <m/>
    <d v="1899-12-30T00:00:00"/>
    <d v="1899-12-30T00:00:00"/>
    <d v="1899-12-30T00:00:22"/>
    <d v="1899-12-30T00:00:27"/>
  </r>
  <r>
    <n v="236"/>
    <s v="d955-559d19d9-vcall-137927"/>
    <d v="2015-04-08T12:55:00"/>
    <s v="West"/>
    <s v="West"/>
    <n v="195"/>
    <n v="810064687"/>
    <n v="454756"/>
    <s v="outbound.auto.dial"/>
    <x v="1"/>
    <n v="16"/>
    <d v="1899-12-30T00:00:04"/>
    <d v="1899-12-30T00:00:20"/>
    <d v="1899-12-30T00:00:01"/>
    <d v="1899-12-30T00:00:34"/>
    <d v="1899-12-30T00:00:00"/>
    <s v="DAHDI/5-1"/>
    <n v="2"/>
    <s v="autodial.association"/>
    <s v="FFCC0081"/>
    <x v="11"/>
    <s v="OOS - Incomplete Information - Closed_Callback"/>
    <s v="schedule.callback"/>
    <m/>
    <d v="1899-12-30T00:00:00"/>
    <d v="1899-12-30T00:00:00"/>
    <d v="1899-12-30T00:00:34"/>
    <d v="1899-12-30T00:01:30"/>
  </r>
  <r>
    <n v="237"/>
    <s v="d955-559d19d9-vcall-137929"/>
    <d v="2015-04-08T12:55:00"/>
    <s v="North-East"/>
    <s v="North-East"/>
    <n v="195"/>
    <n v="810217117"/>
    <n v="454759"/>
    <s v="outbound.auto.dial"/>
    <x v="1"/>
    <n v="16"/>
    <d v="1899-12-30T00:00:03"/>
    <d v="1899-12-30T00:00:12"/>
    <d v="1899-12-30T00:00:01"/>
    <d v="1899-12-30T00:00:14"/>
    <d v="1899-12-30T00:00:00"/>
    <s v="DAHDI/7-1"/>
    <n v="2"/>
    <s v="autodial.association"/>
    <s v="FFCC0078"/>
    <x v="6"/>
    <s v="OOS - Wrong number"/>
    <m/>
    <m/>
    <d v="1899-12-30T00:00:00"/>
    <d v="1899-12-30T00:00:00"/>
    <d v="1899-12-30T00:00:14"/>
    <d v="1899-12-30T00:00:44"/>
  </r>
  <r>
    <n v="238"/>
    <s v="d955-559d19d9-vcall-137937"/>
    <d v="2015-04-08T12:56:00"/>
    <s v="South-East"/>
    <s v="South-East"/>
    <n v="195"/>
    <n v="811671627"/>
    <n v="454768"/>
    <s v="outbound.auto.dial"/>
    <x v="1"/>
    <n v="16"/>
    <d v="1899-12-30T00:00:05"/>
    <d v="1899-12-30T00:00:05"/>
    <d v="1899-12-30T00:00:01"/>
    <d v="1899-12-30T00:00:27"/>
    <d v="1899-12-30T00:00:00"/>
    <s v="DAHDI/14-1"/>
    <n v="2"/>
    <s v="autodial.association"/>
    <s v="FFCC0055"/>
    <x v="4"/>
    <s v="LOA - No Current Req"/>
    <m/>
    <m/>
    <d v="1899-12-30T00:00:00"/>
    <d v="1899-12-30T00:00:00"/>
    <d v="1899-12-30T00:00:27"/>
    <d v="1899-12-30T00:00:07"/>
  </r>
  <r>
    <n v="239"/>
    <s v="d955-559d19d9-vcall-137968"/>
    <d v="2015-04-08T12:57:00"/>
    <s v="West-East"/>
    <s v="West-East"/>
    <n v="3"/>
    <n v="804535072"/>
    <n v="293633"/>
    <s v="outbound.callback.dial"/>
    <x v="2"/>
    <n v="16"/>
    <d v="1899-12-30T00:00:02"/>
    <d v="1899-12-30T00:00:02"/>
    <d v="1899-12-30T00:00:00"/>
    <d v="1899-12-30T00:00:00"/>
    <d v="1899-12-30T00:00:00"/>
    <s v="DAHDI/19-1"/>
    <n v="7"/>
    <s v="callback.association"/>
    <s v="FFCC0028"/>
    <x v="12"/>
    <s v="LOA - No Current Req"/>
    <m/>
    <m/>
    <d v="1899-12-30T00:00:00"/>
    <d v="1899-12-30T00:00:00"/>
    <d v="1899-12-30T00:00:00"/>
    <d v="1899-12-30T00:01:19"/>
  </r>
  <r>
    <n v="240"/>
    <s v="d955-559d19d9-vcall-137975"/>
    <d v="2015-04-08T12:57:00"/>
    <s v="Center"/>
    <s v="Center"/>
    <n v="195"/>
    <n v="8187778"/>
    <n v="454778"/>
    <s v="outbound.auto.dial"/>
    <x v="1"/>
    <n v="16"/>
    <d v="1899-12-30T00:00:04"/>
    <d v="1899-12-30T00:00:09"/>
    <d v="1899-12-30T00:00:01"/>
    <d v="1899-12-30T00:00:29"/>
    <d v="1899-12-30T00:00:00"/>
    <s v="DAHDI/26-1"/>
    <n v="2"/>
    <s v="autodial.association"/>
    <s v="FFCC0055"/>
    <x v="4"/>
    <s v="OOS - Non Dealing Products"/>
    <m/>
    <m/>
    <d v="1899-12-30T00:00:00"/>
    <d v="1899-12-30T00:00:00"/>
    <d v="1899-12-30T00:00:29"/>
    <d v="1899-12-30T00:00:28"/>
  </r>
  <r>
    <n v="241"/>
    <s v="d955-559d19d9-vcall-137995"/>
    <d v="2015-04-08T12:58:00"/>
    <s v="North"/>
    <s v="North"/>
    <n v="195"/>
    <n v="8400660"/>
    <n v="454781"/>
    <s v="outbound.auto.dial"/>
    <x v="1"/>
    <n v="16"/>
    <d v="1899-12-30T00:00:04"/>
    <d v="1899-12-30T00:00:28"/>
    <d v="1899-12-30T00:00:01"/>
    <d v="1899-12-30T00:00:34"/>
    <d v="1899-12-30T00:00:00"/>
    <s v="DAHDI/15-1"/>
    <n v="2"/>
    <s v="autodial.association"/>
    <s v="FFCC0023"/>
    <x v="0"/>
    <s v="LOA - Not Interested"/>
    <m/>
    <m/>
    <d v="1899-12-30T00:00:00"/>
    <d v="1899-12-30T00:00:00"/>
    <d v="1899-12-30T00:00:34"/>
    <d v="1899-12-30T00:00:43"/>
  </r>
  <r>
    <n v="242"/>
    <s v="d955-559d19d9-vcall-137996"/>
    <d v="2015-04-08T12:58:00"/>
    <s v="south"/>
    <s v="south"/>
    <n v="195"/>
    <n v="84600"/>
    <n v="454782"/>
    <s v="outbound.auto.dial"/>
    <x v="1"/>
    <n v="16"/>
    <d v="1899-12-30T00:00:03"/>
    <d v="1899-12-30T00:00:05"/>
    <d v="1899-12-30T00:00:01"/>
    <d v="1899-12-30T00:00:20"/>
    <d v="1899-12-30T00:00:00"/>
    <s v="DAHDI/17-1"/>
    <n v="2"/>
    <s v="autodial.association"/>
    <s v="FFCC0098"/>
    <x v="2"/>
    <s v="LOA - Not Interested"/>
    <m/>
    <m/>
    <d v="1899-12-30T00:00:00"/>
    <d v="1899-12-30T00:00:00"/>
    <d v="1899-12-30T00:00:20"/>
    <d v="1899-12-30T00:00:26"/>
  </r>
  <r>
    <n v="243"/>
    <s v="d955-559d19d9-vcall-137997"/>
    <d v="2015-04-08T12:58:00"/>
    <s v="East"/>
    <s v="East"/>
    <n v="195"/>
    <n v="7208777"/>
    <n v="454785"/>
    <s v="outbound.auto.dial"/>
    <x v="1"/>
    <n v="16"/>
    <d v="1899-12-30T00:00:01"/>
    <d v="1899-12-30T00:00:08"/>
    <d v="1899-12-30T00:00:01"/>
    <d v="1899-12-30T00:00:11"/>
    <d v="1899-12-30T00:00:00"/>
    <s v="DAHDI/18-1"/>
    <n v="2"/>
    <s v="autodial.association"/>
    <s v="FFCC0027"/>
    <x v="1"/>
    <s v="WIP - Incomplete Info_Callback"/>
    <s v="schedule.callback"/>
    <m/>
    <d v="1899-12-30T00:00:00"/>
    <d v="1899-12-30T00:00:00"/>
    <d v="1899-12-30T00:00:11"/>
    <d v="1899-12-30T00:01:32"/>
  </r>
  <r>
    <n v="244"/>
    <s v="d955-559d19d9-vcall-138000"/>
    <d v="2015-04-08T12:58:00"/>
    <s v="West"/>
    <s v="West"/>
    <n v="195"/>
    <n v="7442328308"/>
    <n v="454787"/>
    <s v="outbound.auto.dial"/>
    <x v="1"/>
    <n v="16"/>
    <d v="1899-12-30T00:00:01"/>
    <d v="1899-12-30T00:00:02"/>
    <d v="1899-12-30T00:00:01"/>
    <d v="1899-12-30T00:00:14"/>
    <d v="1899-12-30T00:00:00"/>
    <s v="DAHDI/21-1"/>
    <n v="2"/>
    <s v="autodial.association"/>
    <s v="FFCC0064"/>
    <x v="13"/>
    <s v="LOA - No Current Req"/>
    <m/>
    <m/>
    <d v="1899-12-30T00:00:00"/>
    <d v="1899-12-30T00:00:00"/>
    <d v="1899-12-30T00:00:14"/>
    <d v="1899-12-30T00:00:06"/>
  </r>
  <r>
    <n v="245"/>
    <s v="d955-559d19d9-vcall-138028"/>
    <d v="2015-04-08T13:00:00"/>
    <s v="North-East"/>
    <s v="North-East"/>
    <n v="195"/>
    <n v="7442480717"/>
    <n v="454797"/>
    <s v="outbound.auto.dial"/>
    <x v="1"/>
    <n v="16"/>
    <d v="1899-12-30T00:00:03"/>
    <d v="1899-12-30T00:00:07"/>
    <d v="1899-12-30T00:00:01"/>
    <d v="1899-12-30T00:00:54"/>
    <d v="1899-12-30T00:00:00"/>
    <s v="DAHDI/19-1"/>
    <n v="2"/>
    <s v="autodial.association"/>
    <s v="FFCC0078"/>
    <x v="6"/>
    <s v="OOS - Non Dealing Products_Callback"/>
    <s v="schedule.callback"/>
    <m/>
    <d v="1899-12-30T00:00:00"/>
    <d v="1899-12-30T00:00:00"/>
    <d v="1899-12-30T00:00:54"/>
    <d v="1899-12-30T00:01:31"/>
  </r>
  <r>
    <n v="246"/>
    <s v="d955-559d19d9-vcall-138030"/>
    <d v="2015-04-08T13:00:00"/>
    <s v="South-East"/>
    <s v="South-East"/>
    <n v="195"/>
    <n v="1244334555"/>
    <n v="451511"/>
    <s v="outbound.callback.dial"/>
    <x v="1"/>
    <n v="16"/>
    <d v="1899-12-30T00:00:01"/>
    <d v="1899-12-30T00:00:02"/>
    <d v="1899-12-30T00:00:00"/>
    <d v="1899-12-30T00:00:07"/>
    <d v="1899-12-30T00:00:00"/>
    <s v="DAHDI/21-1"/>
    <n v="3"/>
    <s v="callback.association"/>
    <s v="FFCC0053"/>
    <x v="14"/>
    <s v="LOA - No Current Req"/>
    <m/>
    <m/>
    <d v="1899-12-30T00:00:00"/>
    <d v="1899-12-30T00:00:00"/>
    <d v="1899-12-30T00:00:07"/>
    <d v="1899-12-30T00:00:11"/>
  </r>
  <r>
    <n v="247"/>
    <s v="d955-559d19d9-vcall-138063"/>
    <d v="2015-04-08T13:02:00"/>
    <s v="West-East"/>
    <s v="West-East"/>
    <n v="195"/>
    <n v="8842373211"/>
    <n v="454811"/>
    <s v="outbound.auto.dial"/>
    <x v="1"/>
    <n v="16"/>
    <d v="1899-12-30T00:00:02"/>
    <d v="1899-12-30T00:00:05"/>
    <d v="1899-12-30T00:00:01"/>
    <d v="1899-12-30T00:00:35"/>
    <d v="1899-12-30T00:00:00"/>
    <s v="DAHDI/24-1"/>
    <n v="2"/>
    <s v="autodial.association"/>
    <s v="FFCC0091"/>
    <x v="15"/>
    <s v="WIP - Incomplete Info"/>
    <m/>
    <m/>
    <d v="1899-12-30T00:00:00"/>
    <d v="1899-12-30T00:00:00"/>
    <d v="1899-12-30T00:00:34"/>
    <d v="1899-12-30T00:00:45"/>
  </r>
  <r>
    <n v="248"/>
    <s v="d955-559d19d9-vcall-138068"/>
    <d v="2015-04-08T13:02:00"/>
    <s v="Center"/>
    <s v="Center"/>
    <n v="195"/>
    <n v="242525880"/>
    <n v="452187"/>
    <s v="outbound.callback.dial"/>
    <x v="2"/>
    <n v="16"/>
    <d v="1899-12-30T00:00:02"/>
    <d v="1899-12-30T00:00:01"/>
    <d v="1899-12-30T00:00:00"/>
    <d v="1899-12-30T00:00:00"/>
    <d v="1899-12-30T00:00:00"/>
    <s v="DAHDI/12-1"/>
    <n v="3"/>
    <s v="callback.association"/>
    <s v="FFCC0078"/>
    <x v="6"/>
    <s v="WIP - Incomplete Info"/>
    <m/>
    <m/>
    <d v="1899-12-30T00:00:00"/>
    <d v="1899-12-30T00:00:00"/>
    <d v="1899-12-30T00:00:00"/>
    <d v="1899-12-30T00:00:10"/>
  </r>
  <r>
    <n v="249"/>
    <s v="d955-559d19d9-vcall-138161"/>
    <d v="2015-04-08T13:39:00"/>
    <s v="North"/>
    <s v="North"/>
    <n v="195"/>
    <n v="810238638"/>
    <n v="454815"/>
    <s v="outbound.auto.dial"/>
    <x v="1"/>
    <n v="16"/>
    <d v="1899-12-30T00:00:04"/>
    <d v="1899-12-30T00:00:07"/>
    <d v="1899-12-30T00:00:01"/>
    <d v="1899-12-30T00:00:17"/>
    <d v="1899-12-30T00:00:00"/>
    <s v="DAHDI/31-1"/>
    <n v="2"/>
    <s v="autodial.association"/>
    <s v="FFCC0078"/>
    <x v="6"/>
    <s v="WIP - Incomplete Info"/>
    <m/>
    <m/>
    <d v="1899-12-30T00:00:00"/>
    <d v="1899-12-30T00:00:00"/>
    <d v="1899-12-30T00:00:17"/>
    <d v="1899-12-30T00:00:06"/>
  </r>
  <r>
    <n v="250"/>
    <s v="d955-559d19d9-vcall-138166"/>
    <d v="2015-04-08T13:39:00"/>
    <s v="south"/>
    <s v="south"/>
    <n v="3"/>
    <n v="1202702282"/>
    <n v="456625"/>
    <s v="outbound.callback.dial"/>
    <x v="2"/>
    <n v="16"/>
    <d v="1899-12-30T00:00:02"/>
    <d v="1899-12-30T00:00:05"/>
    <d v="1899-12-30T00:00:00"/>
    <d v="1899-12-30T00:00:00"/>
    <d v="1899-12-30T00:00:00"/>
    <s v="DAHDI/5-1"/>
    <n v="6"/>
    <s v="callback.association"/>
    <s v="FFCC0078"/>
    <x v="6"/>
    <s v="WIP - Incomplete Info"/>
    <m/>
    <m/>
    <d v="1899-12-30T00:00:00"/>
    <d v="1899-12-30T00:00:00"/>
    <d v="1899-12-30T00:00:00"/>
    <d v="1899-12-30T00:00:07"/>
  </r>
  <r>
    <n v="251"/>
    <s v="d955-559d19d9-vcall-136355"/>
    <d v="2015-04-08T10:08:00"/>
    <s v="East"/>
    <s v="East"/>
    <n v="197"/>
    <n v="332288831"/>
    <n v="456575"/>
    <s v="outbound.auto.dial"/>
    <x v="1"/>
    <n v="16"/>
    <d v="1899-12-30T00:00:02"/>
    <d v="1899-12-30T00:00:22"/>
    <d v="1899-12-30T00:00:03"/>
    <d v="1899-12-30T00:01:45"/>
    <d v="1899-12-30T00:00:00"/>
    <s v="DAHDI/18-1"/>
    <n v="6"/>
    <s v="autodial.association"/>
    <s v="FFCC0017"/>
    <x v="16"/>
    <s v="OOS - Incomplete Information - Closed"/>
    <m/>
    <m/>
    <d v="1899-12-30T00:00:00"/>
    <d v="1899-12-30T00:00:02"/>
    <d v="1899-12-30T00:01:45"/>
    <d v="1899-12-30T00:00:09"/>
  </r>
  <r>
    <n v="252"/>
    <s v="d955-559d19d9-vcall-136370"/>
    <d v="2015-04-08T10:11:00"/>
    <s v="West"/>
    <s v="West"/>
    <n v="167"/>
    <n v="88236564"/>
    <n v="335635"/>
    <s v="outbound.auto.dial"/>
    <x v="1"/>
    <n v="16"/>
    <d v="1899-12-30T00:00:02"/>
    <d v="1899-12-30T00:00:15"/>
    <d v="1899-12-30T00:00:00"/>
    <d v="1899-12-30T00:00:22"/>
    <d v="1899-12-30T00:00:00"/>
    <s v="DAHDI/1-1"/>
    <n v="6"/>
    <s v="autodial.association"/>
    <s v="FFCC0012"/>
    <x v="17"/>
    <s v="WIP - Incomplete Info"/>
    <m/>
    <m/>
    <d v="1899-12-30T00:00:00"/>
    <d v="1899-12-30T00:00:00"/>
    <d v="1899-12-30T00:00:22"/>
    <d v="1899-12-30T00:00:53"/>
  </r>
  <r>
    <n v="253"/>
    <s v="d955-559d19d9-vcall-138507"/>
    <d v="2015-04-08T14:01:00"/>
    <s v="North-East"/>
    <s v="North-East"/>
    <n v="197"/>
    <n v="3330227078"/>
    <n v="456463"/>
    <s v="outbound.callback.dial"/>
    <x v="1"/>
    <n v="16"/>
    <d v="1899-12-30T00:00:01"/>
    <d v="1899-12-30T00:00:04"/>
    <d v="1899-12-30T00:00:00"/>
    <d v="1899-12-30T00:01:06"/>
    <d v="1899-12-30T00:00:00"/>
    <s v="DAHDI/14-1"/>
    <n v="6"/>
    <s v="callback.association"/>
    <s v="FFCC0077"/>
    <x v="18"/>
    <s v="WIP-No Current Requirement"/>
    <m/>
    <m/>
    <d v="1899-12-30T00:00:00"/>
    <d v="1899-12-30T00:00:04"/>
    <d v="1899-12-30T00:01:06"/>
    <d v="1899-12-30T00:00:13"/>
  </r>
  <r>
    <n v="254"/>
    <s v="d955-559d19d9-vcall-138224"/>
    <d v="2015-04-08T13:44:00"/>
    <s v="South-East"/>
    <s v="South-East"/>
    <n v="191"/>
    <n v="2025461151"/>
    <n v="444047"/>
    <s v="outbound.auto.dial"/>
    <x v="1"/>
    <n v="16"/>
    <d v="1899-12-30T00:00:03"/>
    <d v="1899-12-30T00:00:03"/>
    <d v="1899-12-30T00:00:04"/>
    <d v="1899-12-30T00:00:19"/>
    <d v="1899-12-30T00:00:00"/>
    <s v="DAHDI/3-1"/>
    <n v="3"/>
    <s v="autodial.association"/>
    <s v="FFCC0029"/>
    <x v="8"/>
    <s v="LOA - No Response from Client"/>
    <m/>
    <m/>
    <d v="1899-12-30T00:00:01"/>
    <d v="1899-12-30T00:00:03"/>
    <d v="1899-12-30T00:00:19"/>
    <d v="1899-12-30T00:00:06"/>
  </r>
  <r>
    <n v="255"/>
    <s v="d955-559d19d9-vcall-138307"/>
    <d v="2015-04-08T13:49:00"/>
    <s v="West-East"/>
    <s v="West-East"/>
    <n v="191"/>
    <n v="2027122005"/>
    <n v="444096"/>
    <s v="outbound.auto.dial"/>
    <x v="1"/>
    <n v="16"/>
    <d v="1899-12-30T00:00:02"/>
    <d v="1899-12-30T00:00:10"/>
    <d v="1899-12-30T00:00:01"/>
    <d v="1899-12-30T00:00:35"/>
    <d v="1899-12-30T00:00:00"/>
    <s v="DAHDI/27-1"/>
    <n v="3"/>
    <s v="autodial.association"/>
    <s v="FFCC0029"/>
    <x v="8"/>
    <s v="OOS - Non Dealing Products"/>
    <m/>
    <m/>
    <d v="1899-12-30T00:00:00"/>
    <d v="1899-12-30T00:00:00"/>
    <d v="1899-12-30T00:00:35"/>
    <d v="1899-12-30T00:00:46"/>
  </r>
  <r>
    <n v="256"/>
    <s v="d955-559d19d9-vcall-138348"/>
    <d v="2015-04-08T13:52:00"/>
    <s v="Center"/>
    <s v="Center"/>
    <n v="191"/>
    <n v="2027124283"/>
    <n v="444107"/>
    <s v="outbound.auto.dial"/>
    <x v="1"/>
    <n v="16"/>
    <d v="1899-12-30T00:00:02"/>
    <d v="1899-12-30T00:00:11"/>
    <d v="1899-12-30T00:00:01"/>
    <d v="1899-12-30T00:01:08"/>
    <d v="1899-12-30T00:00:00"/>
    <s v="DAHDI/6-1"/>
    <n v="5"/>
    <s v="autodial.association"/>
    <s v="FFCC0078"/>
    <x v="6"/>
    <s v="OOS - Trader"/>
    <m/>
    <m/>
    <d v="1899-12-30T00:00:00"/>
    <d v="1899-12-30T00:00:00"/>
    <d v="1899-12-30T00:01:08"/>
    <d v="1899-12-30T00:00:47"/>
  </r>
  <r>
    <n v="257"/>
    <s v="d955-559d19d9-vcall-138404"/>
    <d v="2015-04-08T13:56:00"/>
    <s v="North"/>
    <s v="North"/>
    <n v="191"/>
    <n v="2030231130"/>
    <n v="444136"/>
    <s v="outbound.auto.dial"/>
    <x v="1"/>
    <n v="16"/>
    <d v="1899-12-30T00:00:01"/>
    <d v="1899-12-30T00:00:03"/>
    <d v="1899-12-30T00:00:01"/>
    <d v="1899-12-30T00:00:55"/>
    <d v="1899-12-30T00:00:00"/>
    <s v="DAHDI/3-1"/>
    <n v="3"/>
    <s v="autodial.association"/>
    <s v="FFCC0027"/>
    <x v="1"/>
    <s v="WIP - Incomplete Info_Callback"/>
    <s v="schedule.callback"/>
    <m/>
    <d v="1899-12-30T00:00:00"/>
    <d v="1899-12-30T00:00:00"/>
    <d v="1899-12-30T00:00:55"/>
    <d v="1899-12-30T00:01:31"/>
  </r>
  <r>
    <n v="258"/>
    <s v="d955-559d19d9-vcall-138443"/>
    <d v="2015-04-08T13:58:00"/>
    <s v="south"/>
    <s v="south"/>
    <n v="191"/>
    <n v="203310000"/>
    <n v="444158"/>
    <s v="outbound.auto.dial"/>
    <x v="1"/>
    <n v="16"/>
    <d v="1899-12-30T00:00:01"/>
    <d v="1899-12-30T00:00:05"/>
    <d v="1899-12-30T00:00:07"/>
    <d v="1899-12-30T00:01:17"/>
    <d v="1899-12-30T00:00:00"/>
    <s v="DAHDI/12-1"/>
    <n v="3"/>
    <s v="autodial.association"/>
    <s v="FFCC0027"/>
    <x v="1"/>
    <s v="WIP - Incomplete Info"/>
    <m/>
    <m/>
    <d v="1899-12-30T00:00:00"/>
    <d v="1899-12-30T00:00:06"/>
    <d v="1899-12-30T00:01:17"/>
    <d v="1899-12-30T00:00:51"/>
  </r>
  <r>
    <n v="259"/>
    <s v="d955-559d19d9-vcall-138451"/>
    <d v="2015-04-08T13:58:00"/>
    <s v="East"/>
    <s v="East"/>
    <n v="191"/>
    <n v="2065100507"/>
    <n v="444167"/>
    <s v="outbound.auto.dial"/>
    <x v="1"/>
    <n v="16"/>
    <d v="1899-12-30T00:00:02"/>
    <d v="1899-12-30T00:00:10"/>
    <d v="1899-12-30T00:00:01"/>
    <d v="1899-12-30T00:00:28"/>
    <d v="1899-12-30T00:00:00"/>
    <s v="DAHDI/21-1"/>
    <n v="3"/>
    <s v="autodial.association"/>
    <s v="FFCC0098"/>
    <x v="2"/>
    <s v="OOS - Non Dealing Products"/>
    <m/>
    <m/>
    <d v="1899-12-30T00:00:00"/>
    <d v="1899-12-30T00:00:00"/>
    <d v="1899-12-30T00:00:28"/>
    <d v="1899-12-30T00:00:49"/>
  </r>
  <r>
    <n v="260"/>
    <s v="d955-559d19d9-vcall-138463"/>
    <d v="2015-04-08T13:59:00"/>
    <s v="West"/>
    <s v="West"/>
    <n v="191"/>
    <n v="206604531"/>
    <n v="444173"/>
    <s v="outbound.auto.dial"/>
    <x v="1"/>
    <n v="31"/>
    <d v="1899-12-30T00:00:02"/>
    <d v="1899-12-30T00:00:08"/>
    <d v="1899-12-30T00:00:07"/>
    <d v="1899-12-30T00:01:01"/>
    <d v="1899-12-30T00:00:00"/>
    <s v="DAHDI/1-1"/>
    <n v="3"/>
    <s v="autodial.association"/>
    <s v="FFCC0098"/>
    <x v="2"/>
    <s v="wrap.timeout"/>
    <s v="campaign.system.disposition"/>
    <m/>
    <d v="1899-12-30T00:00:01"/>
    <d v="1899-12-30T00:00:07"/>
    <d v="1899-12-30T00:01:01"/>
    <d v="1899-12-30T00:01:31"/>
  </r>
  <r>
    <n v="261"/>
    <s v="d955-559d19d9-vcall-138498"/>
    <d v="2015-04-08T14:00:00"/>
    <s v="North-East"/>
    <s v="North-East"/>
    <n v="191"/>
    <n v="2066746800"/>
    <n v="444186"/>
    <s v="outbound.auto.dial"/>
    <x v="1"/>
    <n v="16"/>
    <d v="1899-12-30T00:00:02"/>
    <d v="1899-12-30T00:00:09"/>
    <d v="1899-12-30T00:00:00"/>
    <d v="1899-12-30T00:00:36"/>
    <d v="1899-12-30T00:00:00"/>
    <s v="DAHDI/3-1"/>
    <n v="3"/>
    <s v="autodial.association"/>
    <s v="FFCC0096"/>
    <x v="3"/>
    <s v="wrap.timeout"/>
    <s v="campaign.system.disposition"/>
    <m/>
    <d v="1899-12-30T00:00:00"/>
    <d v="1899-12-30T00:00:00"/>
    <d v="1899-12-30T00:00:36"/>
    <d v="1899-12-30T00:01:30"/>
  </r>
  <r>
    <n v="262"/>
    <s v="d955-559d19d9-vcall-138555"/>
    <d v="2015-04-08T14:02:00"/>
    <s v="South-East"/>
    <s v="South-East"/>
    <n v="191"/>
    <n v="2135612323"/>
    <n v="444210"/>
    <s v="outbound.auto.dial"/>
    <x v="1"/>
    <n v="16"/>
    <d v="1899-12-30T00:00:02"/>
    <d v="1899-12-30T00:00:06"/>
    <d v="1899-12-30T00:00:01"/>
    <d v="1899-12-30T00:00:29"/>
    <d v="1899-12-30T00:00:00"/>
    <s v="DAHDI/1-1"/>
    <n v="3"/>
    <s v="autodial.association"/>
    <s v="FFCC0055"/>
    <x v="4"/>
    <s v="WIP-No Current Requirement"/>
    <m/>
    <m/>
    <d v="1899-12-30T00:00:00"/>
    <d v="1899-12-30T00:00:00"/>
    <d v="1899-12-30T00:00:29"/>
    <d v="1899-12-30T00:00:33"/>
  </r>
  <r>
    <n v="263"/>
    <s v="d955-559d19d9-vcall-138571"/>
    <d v="2015-04-08T14:03:00"/>
    <s v="West-East"/>
    <s v="West-East"/>
    <n v="191"/>
    <n v="2172323724"/>
    <n v="444227"/>
    <s v="outbound.auto.dial"/>
    <x v="1"/>
    <n v="16"/>
    <d v="1899-12-30T00:00:03"/>
    <d v="1899-12-30T00:00:10"/>
    <d v="1899-12-30T00:00:01"/>
    <d v="1899-12-30T00:00:14"/>
    <d v="1899-12-30T00:00:00"/>
    <s v="DAHDI/18-1"/>
    <n v="4"/>
    <s v="autodial.association"/>
    <s v="FFCC0055"/>
    <x v="4"/>
    <s v="wrap.timeout"/>
    <s v="campaign.system.disposition"/>
    <m/>
    <d v="1899-12-30T00:00:00"/>
    <d v="1899-12-30T00:00:00"/>
    <d v="1899-12-30T00:00:14"/>
    <d v="1899-12-30T00:01:32"/>
  </r>
  <r>
    <n v="264"/>
    <s v="d955-559d19d9-vcall-138584"/>
    <d v="2015-04-08T14:04:00"/>
    <s v="Center"/>
    <s v="Center"/>
    <n v="191"/>
    <n v="217325433"/>
    <n v="444234"/>
    <s v="outbound.auto.dial"/>
    <x v="1"/>
    <n v="16"/>
    <d v="1899-12-30T00:00:06"/>
    <d v="1899-12-30T00:00:10"/>
    <d v="1899-12-30T00:00:01"/>
    <d v="1899-12-30T00:00:32"/>
    <d v="1899-12-30T00:00:00"/>
    <s v="DAHDI/31-1"/>
    <n v="3"/>
    <s v="autodial.association"/>
    <s v="FFCC0055"/>
    <x v="4"/>
    <s v="WIP - Incomplete Info"/>
    <m/>
    <m/>
    <d v="1899-12-30T00:00:00"/>
    <d v="1899-12-30T00:00:00"/>
    <d v="1899-12-30T00:00:32"/>
    <d v="1899-12-30T00:01:10"/>
  </r>
  <r>
    <n v="265"/>
    <s v="d955-559d19d9-vcall-138614"/>
    <d v="2015-04-08T14:05:00"/>
    <s v="North"/>
    <s v="North"/>
    <n v="191"/>
    <n v="2222006078"/>
    <n v="444237"/>
    <s v="outbound.auto.dial"/>
    <x v="1"/>
    <n v="16"/>
    <d v="1899-12-30T00:00:03"/>
    <d v="1899-12-30T00:00:03"/>
    <d v="1899-12-30T00:00:01"/>
    <d v="1899-12-30T00:00:33"/>
    <d v="1899-12-30T00:00:00"/>
    <s v="DAHDI/1-1"/>
    <n v="4"/>
    <s v="autodial.association"/>
    <s v="FFCC0032"/>
    <x v="5"/>
    <s v="OOS - Non Dealing Products"/>
    <m/>
    <m/>
    <d v="1899-12-30T00:00:00"/>
    <d v="1899-12-30T00:00:00"/>
    <d v="1899-12-30T00:00:33"/>
    <d v="1899-12-30T00:01:22"/>
  </r>
  <r>
    <n v="266"/>
    <s v="d955-559d19d9-vcall-138633"/>
    <d v="2015-04-08T14:05:00"/>
    <s v="south"/>
    <s v="south"/>
    <n v="141"/>
    <n v="8888525671"/>
    <n v="456819"/>
    <s v="outbound.manual.dial"/>
    <x v="1"/>
    <n v="16"/>
    <d v="1899-12-30T00:00:02"/>
    <d v="1899-12-30T00:00:19"/>
    <d v="1899-12-30T00:00:00"/>
    <d v="1899-12-30T00:01:20"/>
    <d v="1899-12-30T00:00:00"/>
    <s v="DAHDI/21-1"/>
    <n v="1"/>
    <s v="manualdial.association"/>
    <s v="FFCC0055"/>
    <x v="4"/>
    <s v="WIP-No Current Requirement"/>
    <m/>
    <m/>
    <d v="1899-12-30T00:00:00"/>
    <d v="1899-12-30T00:00:00"/>
    <d v="1899-12-30T00:01:20"/>
    <d v="1899-12-30T00:00:08"/>
  </r>
  <r>
    <n v="267"/>
    <s v="d955-559d19d9-vcall-138681"/>
    <d v="2015-04-08T14:07:00"/>
    <s v="East"/>
    <s v="East"/>
    <n v="141"/>
    <n v="3701433"/>
    <n v="456820"/>
    <s v="outbound.manual.dial"/>
    <x v="1"/>
    <n v="16"/>
    <d v="1899-12-30T00:00:05"/>
    <d v="1899-12-30T00:00:17"/>
    <d v="1899-12-30T00:00:00"/>
    <d v="1899-12-30T00:05:18"/>
    <d v="1899-12-30T00:00:00"/>
    <s v="DAHDI/9-1"/>
    <n v="1"/>
    <s v="manualdial.association"/>
    <s v="FFCC0055"/>
    <x v="4"/>
    <s v="wrap.timeout"/>
    <s v="campaign.system.disposition"/>
    <m/>
    <d v="1899-12-30T00:00:00"/>
    <d v="1899-12-30T00:00:00"/>
    <d v="1899-12-30T00:05:18"/>
    <d v="1899-12-30T00:01:32"/>
  </r>
  <r>
    <n v="268"/>
    <s v="d955-559d19d9-vcall-138708"/>
    <d v="2015-04-08T14:08:00"/>
    <s v="West"/>
    <s v="West"/>
    <n v="191"/>
    <n v="2222837168"/>
    <n v="444282"/>
    <s v="outbound.auto.dial"/>
    <x v="1"/>
    <n v="16"/>
    <d v="1899-12-30T00:00:02"/>
    <d v="1899-12-30T00:00:14"/>
    <d v="1899-12-30T00:00:01"/>
    <d v="1899-12-30T00:00:22"/>
    <d v="1899-12-30T00:00:00"/>
    <s v="DAHDI/6-1"/>
    <n v="4"/>
    <s v="autodial.association"/>
    <s v="FFCC0078"/>
    <x v="6"/>
    <s v="LOA - No Current Req"/>
    <m/>
    <m/>
    <d v="1899-12-30T00:00:00"/>
    <d v="1899-12-30T00:00:00"/>
    <d v="1899-12-30T00:00:22"/>
    <d v="1899-12-30T00:00:48"/>
  </r>
  <r>
    <n v="269"/>
    <s v="d955-559d19d9-vcall-138931"/>
    <d v="2015-04-08T14:14:00"/>
    <s v="North-East"/>
    <s v="North-East"/>
    <n v="191"/>
    <n v="2225008315"/>
    <n v="444389"/>
    <s v="outbound.auto.dial"/>
    <x v="1"/>
    <n v="16"/>
    <d v="1899-12-30T00:00:02"/>
    <d v="1899-12-30T00:00:19"/>
    <d v="1899-12-30T00:00:01"/>
    <d v="1899-12-30T00:01:03"/>
    <d v="1899-12-30T00:00:00"/>
    <s v="DAHDI/29-1"/>
    <n v="4"/>
    <s v="autodial.association"/>
    <s v="FFCC0097"/>
    <x v="7"/>
    <s v="WIP - Incomplete Info_Callback"/>
    <s v="schedule.callback"/>
    <m/>
    <d v="1899-12-30T00:00:00"/>
    <d v="1899-12-30T00:00:00"/>
    <d v="1899-12-30T00:01:03"/>
    <d v="1899-12-30T00:01:30"/>
  </r>
  <r>
    <n v="270"/>
    <s v="d955-559d19d9-vcall-138967"/>
    <d v="2015-04-08T14:16:00"/>
    <s v="South-East"/>
    <s v="South-East"/>
    <n v="141"/>
    <n v="673324404"/>
    <n v="456822"/>
    <s v="outbound.manual.dial"/>
    <x v="1"/>
    <n v="16"/>
    <d v="1899-12-30T00:00:02"/>
    <d v="1899-12-30T00:00:10"/>
    <d v="1899-12-30T00:00:00"/>
    <d v="1899-12-30T00:01:39"/>
    <d v="1899-12-30T00:00:00"/>
    <s v="DAHDI/5-1"/>
    <n v="1"/>
    <s v="manualdial.association"/>
    <s v="FFCC0055"/>
    <x v="4"/>
    <s v="New"/>
    <m/>
    <m/>
    <d v="1899-12-30T00:00:00"/>
    <d v="1899-12-30T00:00:00"/>
    <d v="1899-12-30T00:01:39"/>
    <d v="1899-12-30T00:01:19"/>
  </r>
  <r>
    <n v="271"/>
    <s v="d955-559d19d9-vcall-139145"/>
    <d v="2015-04-08T14:22:00"/>
    <s v="West-East"/>
    <s v="West-East"/>
    <n v="191"/>
    <n v="2226334623"/>
    <n v="444499"/>
    <s v="outbound.auto.dial"/>
    <x v="1"/>
    <n v="16"/>
    <d v="1899-12-30T00:00:02"/>
    <d v="1899-12-30T00:00:13"/>
    <d v="1899-12-30T00:00:01"/>
    <d v="1899-12-30T00:00:21"/>
    <d v="1899-12-30T00:00:00"/>
    <s v="DAHDI/7-1"/>
    <n v="3"/>
    <s v="autodial.association"/>
    <s v="FFCC0098"/>
    <x v="2"/>
    <s v="OOS - Non Dealing Products"/>
    <m/>
    <m/>
    <d v="1899-12-30T00:00:00"/>
    <d v="1899-12-30T00:00:00"/>
    <d v="1899-12-30T00:00:21"/>
    <d v="1899-12-30T00:00:41"/>
  </r>
  <r>
    <n v="272"/>
    <s v="d955-559d19d9-vcall-139215"/>
    <d v="2015-04-08T14:24:00"/>
    <s v="Center"/>
    <s v="Center"/>
    <n v="191"/>
    <n v="222678075"/>
    <n v="444527"/>
    <s v="outbound.auto.dial"/>
    <x v="1"/>
    <n v="16"/>
    <d v="1899-12-30T00:00:02"/>
    <d v="1899-12-30T00:00:11"/>
    <d v="1899-12-30T00:00:01"/>
    <d v="1899-12-30T00:00:22"/>
    <d v="1899-12-30T00:00:00"/>
    <s v="DAHDI/18-1"/>
    <n v="3"/>
    <s v="autodial.association"/>
    <s v="FFCC0029"/>
    <x v="8"/>
    <s v="wrap.timeout"/>
    <s v="campaign.system.disposition"/>
    <m/>
    <d v="1899-12-30T00:00:00"/>
    <d v="1899-12-30T00:00:00"/>
    <d v="1899-12-30T00:00:22"/>
    <d v="1899-12-30T00:01:30"/>
  </r>
  <r>
    <n v="273"/>
    <s v="d955-559d19d9-vcall-139352"/>
    <d v="2015-04-08T14:28:00"/>
    <s v="North"/>
    <s v="North"/>
    <n v="191"/>
    <n v="22288288"/>
    <n v="444651"/>
    <s v="outbound.auto.dial"/>
    <x v="1"/>
    <n v="16"/>
    <d v="1899-12-30T00:00:03"/>
    <d v="1899-12-30T00:00:20"/>
    <d v="1899-12-30T00:00:01"/>
    <d v="1899-12-30T00:00:22"/>
    <d v="1899-12-30T00:00:00"/>
    <s v="DAHDI/12-1"/>
    <n v="3"/>
    <s v="autodial.association"/>
    <s v="FFCC0049"/>
    <x v="9"/>
    <s v="wrap.timeout"/>
    <s v="campaign.system.disposition"/>
    <m/>
    <d v="1899-12-30T00:00:00"/>
    <d v="1899-12-30T00:00:00"/>
    <d v="1899-12-30T00:00:22"/>
    <d v="1899-12-30T00:01:31"/>
  </r>
  <r>
    <n v="274"/>
    <s v="d955-559d19d9-vcall-139363"/>
    <d v="2015-04-08T14:28:00"/>
    <s v="south"/>
    <s v="south"/>
    <n v="191"/>
    <n v="22283770"/>
    <n v="444655"/>
    <s v="outbound.auto.dial"/>
    <x v="1"/>
    <n v="16"/>
    <d v="1899-12-30T00:00:02"/>
    <d v="1899-12-30T00:00:14"/>
    <d v="1899-12-30T00:00:01"/>
    <d v="1899-12-30T00:00:38"/>
    <d v="1899-12-30T00:00:00"/>
    <s v="DAHDI/29-1"/>
    <n v="4"/>
    <s v="autodial.association"/>
    <s v="FFCC0020"/>
    <x v="10"/>
    <s v="WIP - Incomplete Info"/>
    <m/>
    <m/>
    <d v="1899-12-30T00:00:00"/>
    <d v="1899-12-30T00:00:00"/>
    <d v="1899-12-30T00:00:38"/>
    <d v="1899-12-30T00:00:06"/>
  </r>
  <r>
    <n v="275"/>
    <s v="d955-559d19d9-vcall-139383"/>
    <d v="2015-04-08T14:29:00"/>
    <s v="East"/>
    <s v="East"/>
    <n v="191"/>
    <n v="222883686"/>
    <n v="444662"/>
    <s v="outbound.auto.dial"/>
    <x v="1"/>
    <n v="16"/>
    <d v="1899-12-30T00:00:03"/>
    <d v="1899-12-30T00:00:11"/>
    <d v="1899-12-30T00:00:01"/>
    <d v="1899-12-30T00:00:13"/>
    <d v="1899-12-30T00:00:00"/>
    <s v="DAHDI/19-1"/>
    <n v="3"/>
    <s v="autodial.association"/>
    <s v="FFCC0027"/>
    <x v="1"/>
    <s v="WIP - Incomplete Info_Callback"/>
    <s v="schedule.callback"/>
    <m/>
    <d v="1899-12-30T00:00:00"/>
    <d v="1899-12-30T00:00:00"/>
    <d v="1899-12-30T00:00:13"/>
    <d v="1899-12-30T00:01:32"/>
  </r>
  <r>
    <n v="276"/>
    <s v="d955-559d19d9-vcall-139511"/>
    <d v="2015-04-08T14:33:00"/>
    <s v="West"/>
    <s v="West"/>
    <n v="191"/>
    <n v="2320236605"/>
    <n v="444762"/>
    <s v="outbound.auto.dial"/>
    <x v="1"/>
    <n v="16"/>
    <d v="1899-12-30T00:00:02"/>
    <d v="1899-12-30T00:00:14"/>
    <d v="1899-12-30T00:00:01"/>
    <d v="1899-12-30T00:00:46"/>
    <d v="1899-12-30T00:00:00"/>
    <s v="DAHDI/13-1"/>
    <n v="3"/>
    <s v="autodial.association"/>
    <s v="FFCC0081"/>
    <x v="11"/>
    <s v="OOS - Non Dealing Products"/>
    <m/>
    <m/>
    <d v="1899-12-30T00:00:00"/>
    <d v="1899-12-30T00:00:00"/>
    <d v="1899-12-30T00:00:46"/>
    <d v="1899-12-30T00:00:53"/>
  </r>
  <r>
    <n v="277"/>
    <s v="d955-559d19d9-vcall-139522"/>
    <d v="2015-04-08T14:33:00"/>
    <s v="North-East"/>
    <s v="North-East"/>
    <n v="191"/>
    <n v="2412347215"/>
    <n v="444777"/>
    <s v="outbound.auto.dial"/>
    <x v="1"/>
    <n v="16"/>
    <d v="1899-12-30T00:00:03"/>
    <d v="1899-12-30T00:00:17"/>
    <d v="1899-12-30T00:00:01"/>
    <d v="1899-12-30T00:00:20"/>
    <d v="1899-12-30T00:00:00"/>
    <s v="DAHDI/27-1"/>
    <n v="4"/>
    <s v="autodial.association"/>
    <s v="FFCC0078"/>
    <x v="6"/>
    <s v="wrap.timeout"/>
    <s v="campaign.system.disposition"/>
    <m/>
    <d v="1899-12-30T00:00:00"/>
    <d v="1899-12-30T00:00:00"/>
    <d v="1899-12-30T00:00:20"/>
    <d v="1899-12-30T00:01:32"/>
  </r>
  <r>
    <n v="278"/>
    <s v="d955-559d19d9-vcall-139555"/>
    <d v="2015-04-08T14:35:00"/>
    <s v="South-East"/>
    <s v="South-East"/>
    <n v="191"/>
    <n v="2512620083"/>
    <n v="444792"/>
    <s v="outbound.auto.dial"/>
    <x v="1"/>
    <n v="16"/>
    <d v="1899-12-30T00:00:02"/>
    <d v="1899-12-30T00:00:07"/>
    <d v="1899-12-30T00:00:01"/>
    <d v="1899-12-30T00:01:05"/>
    <d v="1899-12-30T00:00:00"/>
    <s v="DAHDI/31-1"/>
    <n v="3"/>
    <s v="autodial.association"/>
    <s v="FFCC0055"/>
    <x v="4"/>
    <s v="LOA - No Current Req"/>
    <m/>
    <m/>
    <d v="1899-12-30T00:00:00"/>
    <d v="1899-12-30T00:00:00"/>
    <d v="1899-12-30T00:01:05"/>
    <d v="1899-12-30T00:01:16"/>
  </r>
  <r>
    <n v="279"/>
    <s v="d955-559d19d9-vcall-139668"/>
    <d v="2015-04-08T14:40:00"/>
    <s v="West-East"/>
    <s v="West-East"/>
    <n v="191"/>
    <n v="2637250020"/>
    <n v="444861"/>
    <s v="outbound.auto.dial"/>
    <x v="1"/>
    <n v="16"/>
    <d v="1899-12-30T00:00:02"/>
    <d v="1899-12-30T00:00:07"/>
    <d v="1899-12-30T00:00:01"/>
    <d v="1899-12-30T00:01:17"/>
    <d v="1899-12-30T00:00:00"/>
    <s v="DAHDI/30-1"/>
    <n v="3"/>
    <s v="autodial.association"/>
    <s v="FFCC0028"/>
    <x v="12"/>
    <s v="WIP-No Current Requirement_Callback"/>
    <s v="schedule.callback"/>
    <m/>
    <d v="1899-12-30T00:00:00"/>
    <d v="1899-12-30T00:00:00"/>
    <d v="1899-12-30T00:01:17"/>
    <d v="1899-12-30T00:01:30"/>
  </r>
  <r>
    <n v="280"/>
    <s v="d955-559d19d9-vcall-139730"/>
    <d v="2015-04-08T14:43:00"/>
    <s v="Center"/>
    <s v="Center"/>
    <n v="191"/>
    <n v="2652420417"/>
    <n v="444878"/>
    <s v="outbound.auto.dial"/>
    <x v="1"/>
    <n v="16"/>
    <d v="1899-12-30T00:00:02"/>
    <d v="1899-12-30T00:00:04"/>
    <d v="1899-12-30T00:00:01"/>
    <d v="1899-12-30T00:00:28"/>
    <d v="1899-12-30T00:00:00"/>
    <s v="DAHDI/3-1"/>
    <n v="3"/>
    <s v="autodial.association"/>
    <s v="FFCC0055"/>
    <x v="4"/>
    <s v="WIP-No Current Requirement_Callback"/>
    <s v="schedule.callback"/>
    <m/>
    <d v="1899-12-30T00:00:00"/>
    <d v="1899-12-30T00:00:00"/>
    <d v="1899-12-30T00:00:28"/>
    <d v="1899-12-30T00:01:31"/>
  </r>
  <r>
    <n v="281"/>
    <s v="d955-559d19d9-vcall-139763"/>
    <d v="2015-04-08T14:45:00"/>
    <s v="North"/>
    <s v="North"/>
    <n v="191"/>
    <n v="265256034"/>
    <n v="444882"/>
    <s v="outbound.auto.dial"/>
    <x v="1"/>
    <n v="16"/>
    <d v="1899-12-30T00:00:02"/>
    <d v="1899-12-30T00:00:10"/>
    <d v="1899-12-30T00:00:01"/>
    <d v="1899-12-30T00:00:34"/>
    <d v="1899-12-30T00:00:00"/>
    <s v="DAHDI/6-1"/>
    <n v="3"/>
    <s v="autodial.association"/>
    <s v="FFCC0023"/>
    <x v="0"/>
    <s v="WIP - Incomplete Info_Callback"/>
    <s v="schedule.callback"/>
    <m/>
    <d v="1899-12-30T00:00:00"/>
    <d v="1899-12-30T00:00:00"/>
    <d v="1899-12-30T00:00:34"/>
    <d v="1899-12-30T00:01:30"/>
  </r>
  <r>
    <n v="282"/>
    <s v="d955-559d19d9-vcall-139800"/>
    <d v="2015-04-08T14:47:00"/>
    <s v="south"/>
    <s v="south"/>
    <n v="191"/>
    <n v="26527720"/>
    <n v="444893"/>
    <s v="outbound.auto.dial"/>
    <x v="1"/>
    <n v="16"/>
    <d v="1899-12-30T00:00:02"/>
    <d v="1899-12-30T00:00:15"/>
    <d v="1899-12-30T00:00:01"/>
    <d v="1899-12-30T00:00:23"/>
    <d v="1899-12-30T00:00:00"/>
    <s v="DAHDI/13-1"/>
    <n v="3"/>
    <s v="autodial.association"/>
    <s v="FFCC0098"/>
    <x v="2"/>
    <s v="OOS - Non Dealing Products"/>
    <m/>
    <m/>
    <d v="1899-12-30T00:00:00"/>
    <d v="1899-12-30T00:00:00"/>
    <d v="1899-12-30T00:00:23"/>
    <d v="1899-12-30T00:00:38"/>
  </r>
  <r>
    <n v="283"/>
    <s v="d955-559d19d9-vcall-139822"/>
    <d v="2015-04-08T14:48:00"/>
    <s v="East"/>
    <s v="East"/>
    <n v="191"/>
    <n v="2652830828"/>
    <n v="444896"/>
    <s v="outbound.auto.dial"/>
    <x v="1"/>
    <n v="16"/>
    <d v="1899-12-30T00:00:02"/>
    <d v="1899-12-30T00:00:25"/>
    <d v="1899-12-30T00:00:01"/>
    <d v="1899-12-30T00:02:24"/>
    <d v="1899-12-30T00:00:00"/>
    <s v="DAHDI/6-1"/>
    <n v="3"/>
    <s v="autodial.association"/>
    <s v="FFCC0027"/>
    <x v="1"/>
    <s v="OOS - Non Dealing Products"/>
    <m/>
    <m/>
    <d v="1899-12-30T00:00:00"/>
    <d v="1899-12-30T00:00:00"/>
    <d v="1899-12-30T00:02:24"/>
    <d v="1899-12-30T00:01:29"/>
  </r>
  <r>
    <n v="284"/>
    <s v="d955-559d19d9-vcall-139929"/>
    <d v="2015-04-08T14:55:00"/>
    <s v="West"/>
    <s v="West"/>
    <n v="191"/>
    <n v="276426211"/>
    <n v="444945"/>
    <s v="outbound.auto.dial"/>
    <x v="1"/>
    <n v="16"/>
    <d v="1899-12-30T00:00:02"/>
    <d v="1899-12-30T00:00:06"/>
    <d v="1899-12-30T00:00:01"/>
    <d v="1899-12-30T00:02:20"/>
    <d v="1899-12-30T00:00:00"/>
    <s v="DAHDI/24-1"/>
    <n v="3"/>
    <s v="autodial.association"/>
    <s v="FFCC0064"/>
    <x v="13"/>
    <s v="wrap.timeout"/>
    <s v="campaign.system.disposition"/>
    <m/>
    <d v="1899-12-30T00:00:00"/>
    <d v="1899-12-30T00:00:00"/>
    <d v="1899-12-30T00:02:20"/>
    <d v="1899-12-30T00:01:30"/>
  </r>
  <r>
    <n v="285"/>
    <s v="d955-559d19d9-vcall-139984"/>
    <d v="2015-04-08T14:59:00"/>
    <s v="North-East"/>
    <s v="North-East"/>
    <n v="191"/>
    <n v="2812376622"/>
    <n v="444977"/>
    <s v="outbound.auto.dial"/>
    <x v="1"/>
    <n v="16"/>
    <d v="1899-12-30T00:00:02"/>
    <d v="1899-12-30T00:00:06"/>
    <d v="1899-12-30T00:00:01"/>
    <d v="1899-12-30T00:01:24"/>
    <d v="1899-12-30T00:00:00"/>
    <s v="DAHDI/21-1"/>
    <n v="3"/>
    <s v="autodial.association"/>
    <s v="FFCC0078"/>
    <x v="6"/>
    <s v="WIP - Incomplete Info_Callback"/>
    <s v="schedule.callback"/>
    <m/>
    <d v="1899-12-30T00:00:00"/>
    <d v="1899-12-30T00:00:00"/>
    <d v="1899-12-30T00:01:24"/>
    <d v="1899-12-30T00:01:31"/>
  </r>
  <r>
    <n v="286"/>
    <s v="d955-559d19d9-vcall-140040"/>
    <d v="2015-04-08T15:03:00"/>
    <s v="South-East"/>
    <s v="South-East"/>
    <n v="191"/>
    <n v="28125801"/>
    <n v="444994"/>
    <s v="outbound.auto.dial"/>
    <x v="1"/>
    <n v="16"/>
    <d v="1899-12-30T00:00:02"/>
    <d v="1899-12-30T00:00:12"/>
    <d v="1899-12-30T00:00:00"/>
    <d v="1899-12-30T00:00:20"/>
    <d v="1899-12-30T00:00:00"/>
    <s v="DAHDI/17-1"/>
    <n v="3"/>
    <s v="autodial.association"/>
    <s v="FFCC0053"/>
    <x v="14"/>
    <s v="OOS - Non Dealing Products_Callback"/>
    <s v="schedule.callback"/>
    <m/>
    <d v="1899-12-30T00:00:00"/>
    <d v="1899-12-30T00:00:00"/>
    <d v="1899-12-30T00:00:20"/>
    <d v="1899-12-30T00:01:31"/>
  </r>
  <r>
    <n v="287"/>
    <s v="d955-559d19d9-vcall-140052"/>
    <d v="2015-04-08T15:05:00"/>
    <s v="West-East"/>
    <s v="West-East"/>
    <n v="191"/>
    <n v="2812782130"/>
    <n v="444997"/>
    <s v="outbound.auto.dial"/>
    <x v="1"/>
    <n v="16"/>
    <d v="1899-12-30T00:00:02"/>
    <d v="1899-12-30T00:00:11"/>
    <d v="1899-12-30T00:00:01"/>
    <d v="1899-12-30T00:01:11"/>
    <d v="1899-12-30T00:00:00"/>
    <s v="DAHDI/27-1"/>
    <n v="3"/>
    <s v="autodial.association"/>
    <s v="FFCC0091"/>
    <x v="15"/>
    <s v="New"/>
    <m/>
    <m/>
    <d v="1899-12-30T00:00:00"/>
    <d v="1899-12-30T00:00:00"/>
    <d v="1899-12-30T00:01:11"/>
    <d v="1899-12-30T00:00:50"/>
  </r>
  <r>
    <n v="288"/>
    <s v="d955-559d19d9-vcall-140160"/>
    <d v="2015-04-08T15:13:00"/>
    <s v="Center"/>
    <s v="Center"/>
    <n v="141"/>
    <n v="55111177"/>
    <n v="456832"/>
    <s v="outbound.manual.dial"/>
    <x v="1"/>
    <n v="16"/>
    <d v="1899-12-30T00:00:02"/>
    <d v="1899-12-30T00:00:17"/>
    <d v="1899-12-30T00:00:00"/>
    <d v="1899-12-30T00:02:45"/>
    <d v="1899-12-30T00:00:00"/>
    <s v="DAHDI/15-1"/>
    <n v="1"/>
    <s v="manualdial.association"/>
    <s v="FFCC0078"/>
    <x v="6"/>
    <s v="LOA - No Current Req"/>
    <m/>
    <m/>
    <d v="1899-12-30T00:00:00"/>
    <d v="1899-12-30T00:00:00"/>
    <d v="1899-12-30T00:02:45"/>
    <d v="1899-12-30T00:00:09"/>
  </r>
  <r>
    <n v="289"/>
    <s v="d955-559d19d9-vcall-140196"/>
    <d v="2015-04-08T15:18:00"/>
    <s v="North"/>
    <s v="North"/>
    <n v="191"/>
    <n v="282224112"/>
    <n v="445131"/>
    <s v="outbound.auto.dial"/>
    <x v="1"/>
    <n v="16"/>
    <d v="1899-12-30T00:00:02"/>
    <d v="1899-12-30T00:00:18"/>
    <d v="1899-12-30T00:00:01"/>
    <d v="1899-12-30T00:00:26"/>
    <d v="1899-12-30T00:00:00"/>
    <s v="DAHDI/20-1"/>
    <n v="3"/>
    <s v="autodial.association"/>
    <s v="FFCC0078"/>
    <x v="6"/>
    <s v="wrap.timeout"/>
    <s v="campaign.system.disposition"/>
    <m/>
    <d v="1899-12-30T00:00:00"/>
    <d v="1899-12-30T00:00:00"/>
    <d v="1899-12-30T00:00:26"/>
    <d v="1899-12-30T00:01:32"/>
  </r>
  <r>
    <n v="290"/>
    <s v="d955-559d19d9-vcall-140247"/>
    <d v="2015-04-08T15:24:00"/>
    <s v="south"/>
    <s v="south"/>
    <n v="141"/>
    <n v="727178481"/>
    <n v="456833"/>
    <s v="outbound.manual.dial"/>
    <x v="1"/>
    <n v="16"/>
    <d v="1899-12-30T00:00:02"/>
    <d v="1899-12-30T00:00:07"/>
    <d v="1899-12-30T00:00:00"/>
    <d v="1899-12-30T00:03:39"/>
    <d v="1899-12-30T00:00:00"/>
    <s v="DAHDI/10-1"/>
    <n v="1"/>
    <s v="manualdial.association"/>
    <s v="FFCC0078"/>
    <x v="6"/>
    <s v="WIP-No Current Requirement"/>
    <m/>
    <m/>
    <d v="1899-12-30T00:00:00"/>
    <d v="1899-12-30T00:00:00"/>
    <d v="1899-12-30T00:03:39"/>
    <d v="1899-12-30T00:00:30"/>
  </r>
  <r>
    <n v="291"/>
    <s v="d955-559d19d9-vcall-140270"/>
    <d v="2015-04-08T15:31:00"/>
    <s v="East"/>
    <s v="East"/>
    <n v="191"/>
    <n v="2836232603"/>
    <n v="445187"/>
    <s v="outbound.auto.dial"/>
    <x v="1"/>
    <n v="16"/>
    <d v="1899-12-30T00:00:02"/>
    <d v="1899-12-30T00:00:04"/>
    <d v="1899-12-30T00:00:01"/>
    <d v="1899-12-30T00:00:48"/>
    <d v="1899-12-30T00:00:00"/>
    <s v="DAHDI/3-1"/>
    <n v="3"/>
    <s v="autodial.association"/>
    <s v="FFCC0017"/>
    <x v="16"/>
    <s v="WIP - Incomplete Info_Callback"/>
    <s v="schedule.callback"/>
    <m/>
    <d v="1899-12-30T00:00:00"/>
    <d v="1899-12-30T00:00:00"/>
    <d v="1899-12-30T00:00:48"/>
    <d v="1899-12-30T00:01:30"/>
  </r>
  <r>
    <n v="292"/>
    <s v="d955-559d19d9-vcall-140303"/>
    <d v="2015-04-08T15:36:00"/>
    <s v="West"/>
    <s v="West"/>
    <n v="141"/>
    <n v="733012600"/>
    <n v="456834"/>
    <s v="outbound.manual.dial"/>
    <x v="1"/>
    <n v="16"/>
    <d v="1899-12-30T00:00:01"/>
    <d v="1899-12-30T00:00:14"/>
    <d v="1899-12-30T00:00:00"/>
    <d v="1899-12-30T00:02:19"/>
    <d v="1899-12-30T00:00:00"/>
    <s v="DAHDI/6-1"/>
    <n v="1"/>
    <s v="manualdial.association"/>
    <s v="FFCC0012"/>
    <x v="17"/>
    <s v="OOS - Below MOQ"/>
    <m/>
    <m/>
    <d v="1899-12-30T00:00:00"/>
    <d v="1899-12-30T00:00:00"/>
    <d v="1899-12-30T00:02:19"/>
    <d v="1899-12-30T00:00:22"/>
  </r>
  <r>
    <n v="293"/>
    <s v="d955-559d19d9-vcall-140304"/>
    <d v="2015-04-08T15:39:00"/>
    <s v="North-East"/>
    <s v="North-East"/>
    <n v="191"/>
    <n v="232281251"/>
    <n v="445231"/>
    <s v="outbound.auto.dial"/>
    <x v="1"/>
    <n v="16"/>
    <d v="1899-12-30T00:00:02"/>
    <d v="1899-12-30T00:00:10"/>
    <d v="1899-12-30T00:00:01"/>
    <d v="1899-12-30T00:00:32"/>
    <d v="1899-12-30T00:00:00"/>
    <s v="DAHDI/7-1"/>
    <n v="3"/>
    <s v="autodial.association"/>
    <s v="FFCC0077"/>
    <x v="18"/>
    <s v="OOS - Non Dealing Products_Callback"/>
    <s v="schedule.callback"/>
    <m/>
    <d v="1899-12-30T00:00:00"/>
    <d v="1899-12-30T00:00:00"/>
    <d v="1899-12-30T00:00:32"/>
    <d v="1899-12-30T00:01:32"/>
  </r>
  <r>
    <n v="294"/>
    <s v="d955-559d19d9-vcall-140316"/>
    <d v="2015-04-08T15:42:00"/>
    <s v="South-East"/>
    <s v="South-East"/>
    <n v="141"/>
    <n v="8238138"/>
    <n v="456835"/>
    <s v="outbound.manual.dial"/>
    <x v="2"/>
    <n v="16"/>
    <d v="1899-12-30T00:00:02"/>
    <d v="1899-12-30T00:00:30"/>
    <d v="1899-12-30T00:00:00"/>
    <d v="1899-12-30T00:00:00"/>
    <d v="1899-12-30T00:00:00"/>
    <s v="DAHDI/19-1"/>
    <n v="1"/>
    <s v="manualdial.association"/>
    <s v="FFCC0029"/>
    <x v="8"/>
    <s v="wrap.timeout"/>
    <s v="campaign.system.disposition"/>
    <m/>
    <d v="1899-12-30T00:00:00"/>
    <d v="1899-12-30T00:00:00"/>
    <d v="1899-12-30T00:00:00"/>
    <d v="1899-12-30T00:01:30"/>
  </r>
  <r>
    <n v="295"/>
    <s v="d955-559d19d9-vcall-140339"/>
    <d v="2015-04-08T15:47:00"/>
    <s v="West-East"/>
    <s v="West-East"/>
    <n v="191"/>
    <n v="2025285820"/>
    <n v="445278"/>
    <s v="outbound.auto.dial"/>
    <x v="1"/>
    <n v="16"/>
    <d v="1899-12-30T00:00:02"/>
    <d v="1899-12-30T00:00:08"/>
    <d v="1899-12-30T00:00:01"/>
    <d v="1899-12-30T00:00:37"/>
    <d v="1899-12-30T00:00:00"/>
    <s v="DAHDI/9-1"/>
    <n v="3"/>
    <s v="autodial.association"/>
    <s v="FFCC0029"/>
    <x v="8"/>
    <s v="WIP - Incomplete Info_Callback"/>
    <s v="schedule.callback"/>
    <m/>
    <d v="1899-12-30T00:00:00"/>
    <d v="1899-12-30T00:00:00"/>
    <d v="1899-12-30T00:00:37"/>
    <d v="1899-12-30T00:01:31"/>
  </r>
  <r>
    <n v="296"/>
    <s v="d955-559d19d9-vcall-140354"/>
    <d v="2015-04-08T15:49:00"/>
    <s v="Center"/>
    <s v="Center"/>
    <n v="141"/>
    <n v="751758144"/>
    <n v="456836"/>
    <s v="outbound.manual.dial"/>
    <x v="2"/>
    <n v="16"/>
    <d v="1899-12-30T00:00:02"/>
    <d v="1899-12-30T00:00:30"/>
    <d v="1899-12-30T00:00:00"/>
    <d v="1899-12-30T00:00:00"/>
    <d v="1899-12-30T00:00:00"/>
    <s v="DAHDI/25-1"/>
    <n v="1"/>
    <s v="manualdial.association"/>
    <s v="FFCC0078"/>
    <x v="6"/>
    <s v="wrap.timeout"/>
    <s v="campaign.system.disposition"/>
    <m/>
    <d v="1899-12-30T00:00:00"/>
    <d v="1899-12-30T00:00:00"/>
    <d v="1899-12-30T00:00:00"/>
    <d v="1899-12-30T00:01:32"/>
  </r>
  <r>
    <n v="297"/>
    <s v="d955-559d19d9-vcall-140374"/>
    <d v="2015-04-08T15:52:00"/>
    <s v="North"/>
    <s v="North"/>
    <n v="191"/>
    <n v="2025813240"/>
    <n v="445312"/>
    <s v="outbound.auto.dial"/>
    <x v="1"/>
    <n v="16"/>
    <d v="1899-12-30T00:00:02"/>
    <d v="1899-12-30T00:00:11"/>
    <d v="1899-12-30T00:00:01"/>
    <d v="1899-12-30T00:00:22"/>
    <d v="1899-12-30T00:00:00"/>
    <s v="DAHDI/14-1"/>
    <n v="3"/>
    <s v="autodial.association"/>
    <s v="FFCC0027"/>
    <x v="1"/>
    <s v="OOS - Non Dealing Products_Callback"/>
    <s v="schedule.callback"/>
    <m/>
    <d v="1899-12-30T00:00:00"/>
    <d v="1899-12-30T00:00:00"/>
    <d v="1899-12-30T00:00:22"/>
    <d v="1899-12-30T00:01:31"/>
  </r>
  <r>
    <n v="298"/>
    <s v="d955-559d19d9-vcall-134744"/>
    <d v="2015-04-08T09:03:00"/>
    <s v="south"/>
    <s v="south"/>
    <n v="193"/>
    <n v="4222560532"/>
    <n v="448690"/>
    <s v="outbound.auto.dial"/>
    <x v="0"/>
    <n v="16"/>
    <d v="1899-12-30T00:00:02"/>
    <d v="1899-12-30T00:00:10"/>
    <d v="1899-12-30T00:00:11"/>
    <d v="1899-12-30T00:00:00"/>
    <d v="1899-12-30T00:00:00"/>
    <s v="DAHDI/21-1"/>
    <n v="2"/>
    <s v="autodial.association"/>
    <s v="FFCC0027"/>
    <x v="1"/>
    <s v="LOA - No Response from Client"/>
    <m/>
    <m/>
    <d v="1899-12-30T00:00:00"/>
    <d v="1899-12-30T00:00:10"/>
    <d v="1899-12-30T00:00:00"/>
    <d v="1899-12-30T00:00:00"/>
  </r>
  <r>
    <n v="299"/>
    <s v="d955-559d19d9-vcall-140533"/>
    <d v="2015-04-08T16:26:00"/>
    <s v="East"/>
    <s v="East"/>
    <n v="6"/>
    <n v="841044222"/>
    <n v="456839"/>
    <s v="outbound.manual.dial"/>
    <x v="4"/>
    <n v="16"/>
    <d v="1899-12-30T00:00:02"/>
    <d v="1899-12-30T00:00:00"/>
    <d v="1899-12-30T00:00:00"/>
    <d v="1899-12-30T00:00:00"/>
    <d v="1899-12-30T00:00:00"/>
    <s v="DAHDI/21-1"/>
    <n v="1"/>
    <s v="manualdial.association"/>
    <s v="FFCC0098"/>
    <x v="2"/>
    <s v="wrap.timeout"/>
    <s v="campaign.system.disposition"/>
    <m/>
    <d v="1899-12-30T00:00:00"/>
    <d v="1899-12-30T00:00:02"/>
    <d v="1899-12-30T00:00:00"/>
    <d v="1899-12-30T00:01:30"/>
  </r>
  <r>
    <n v="300"/>
    <s v="d955-559d19d9-vcall-140550"/>
    <d v="2015-04-08T16:28:00"/>
    <s v="West"/>
    <s v="West"/>
    <n v="193"/>
    <n v="422258332"/>
    <n v="448706"/>
    <s v="outbound.auto.dial"/>
    <x v="1"/>
    <n v="16"/>
    <d v="1899-12-30T00:00:02"/>
    <d v="1899-12-30T00:00:08"/>
    <d v="1899-12-30T00:00:01"/>
    <d v="1899-12-30T00:00:10"/>
    <d v="1899-12-30T00:00:00"/>
    <s v="DAHDI/6-1"/>
    <n v="2"/>
    <s v="autodial.association"/>
    <s v="FFCC0098"/>
    <x v="2"/>
    <s v="LOA - No Response from Client"/>
    <m/>
    <m/>
    <d v="1899-12-30T00:00:00"/>
    <d v="1899-12-30T00:00:00"/>
    <d v="1899-12-30T00:00:10"/>
    <d v="1899-12-30T00:00:05"/>
  </r>
  <r>
    <n v="301"/>
    <s v="d955-559d19d9-vcall-140566"/>
    <d v="2015-04-08T16:29:00"/>
    <s v="North-East"/>
    <s v="North-East"/>
    <n v="6"/>
    <n v="88404643"/>
    <n v="456840"/>
    <s v="outbound.manual.dial"/>
    <x v="4"/>
    <n v="16"/>
    <d v="1899-12-30T00:00:02"/>
    <d v="1899-12-30T00:00:00"/>
    <d v="1899-12-30T00:00:00"/>
    <d v="1899-12-30T00:00:00"/>
    <d v="1899-12-30T00:00:00"/>
    <s v="DAHDI/23-1"/>
    <n v="1"/>
    <s v="manualdial.association"/>
    <s v="FFCC0096"/>
    <x v="3"/>
    <s v="wrap.timeout"/>
    <s v="campaign.system.disposition"/>
    <m/>
    <d v="1899-12-30T00:00:00"/>
    <d v="1899-12-30T00:00:00"/>
    <d v="1899-12-30T00:00:00"/>
    <d v="1899-12-30T00:01:32"/>
  </r>
  <r>
    <n v="302"/>
    <s v="d955-559d19d9-vcall-140570"/>
    <d v="2015-04-08T16:29:00"/>
    <s v="South-East"/>
    <s v="South-East"/>
    <n v="193"/>
    <n v="802332307"/>
    <n v="449602"/>
    <s v="outbound.callback.dial"/>
    <x v="2"/>
    <n v="16"/>
    <d v="1899-12-30T00:00:02"/>
    <d v="1899-12-30T00:00:10"/>
    <d v="1899-12-30T00:00:00"/>
    <d v="1899-12-30T00:00:00"/>
    <d v="1899-12-30T00:00:00"/>
    <s v="DAHDI/13-1"/>
    <n v="8"/>
    <s v="callback.association"/>
    <s v="FFCC0055"/>
    <x v="4"/>
    <s v="LOA - No Response from Client"/>
    <m/>
    <m/>
    <d v="1899-12-30T00:00:00"/>
    <d v="1899-12-30T00:00:00"/>
    <d v="1899-12-30T00:00:00"/>
    <d v="1899-12-30T00:00:05"/>
  </r>
  <r>
    <n v="303"/>
    <s v="d955-559d19d9-vcall-134733"/>
    <d v="2015-04-08T08:59:00"/>
    <s v="West-East"/>
    <s v="West-East"/>
    <n v="196"/>
    <n v="11410056"/>
    <n v="455799"/>
    <s v="outbound.callback.dial"/>
    <x v="5"/>
    <m/>
    <d v="1899-12-30T00:00:00"/>
    <d v="1899-12-30T00:00:00"/>
    <d v="1899-12-30T00:00:00"/>
    <d v="1899-12-30T00:00:00"/>
    <d v="1899-12-30T00:00:00"/>
    <m/>
    <n v="26"/>
    <s v="callback.association"/>
    <s v="FFCC0055"/>
    <x v="4"/>
    <m/>
    <m/>
    <m/>
    <d v="1899-12-30T00:00:01"/>
    <d v="1899-12-30T00:00:05"/>
    <d v="1899-12-30T00:00:00"/>
    <d v="1899-12-30T00:00:00"/>
  </r>
  <r>
    <n v="304"/>
    <s v="d955-559d19d9-vcall-134734"/>
    <d v="2015-04-08T09:01:00"/>
    <s v="Center"/>
    <s v="Center"/>
    <m/>
    <n v="810026053"/>
    <m/>
    <s v="outbound.callback.dial"/>
    <x v="5"/>
    <s v="null"/>
    <d v="1899-12-30T00:00:00"/>
    <d v="1899-12-30T00:00:00"/>
    <d v="1899-12-30T00:00:00"/>
    <d v="1899-12-30T00:00:00"/>
    <d v="1899-12-30T00:00:00"/>
    <s v="null"/>
    <n v="0"/>
    <s v="callback.association"/>
    <s v="FFCC0055"/>
    <x v="4"/>
    <s v="null"/>
    <s v="null"/>
    <m/>
    <d v="1899-12-30T00:00:01"/>
    <d v="1899-12-30T00:00:30"/>
    <d v="1899-12-30T00:00:00"/>
    <d v="1899-12-30T00:00:00"/>
  </r>
  <r>
    <n v="305"/>
    <s v="d955-559d19d9-vcall-134785"/>
    <d v="2015-04-08T09:10:00"/>
    <s v="North"/>
    <s v="North"/>
    <n v="196"/>
    <n v="11410056"/>
    <n v="455799"/>
    <s v="outbound.callback.dial"/>
    <x v="1"/>
    <n v="16"/>
    <d v="1899-12-30T00:00:01"/>
    <d v="1899-12-30T00:00:15"/>
    <d v="1899-12-30T00:00:00"/>
    <d v="1899-12-30T00:00:12"/>
    <d v="1899-12-30T00:00:00"/>
    <s v="DAHDI/6-1"/>
    <n v="27"/>
    <s v="callback.association"/>
    <s v="FFCC0032"/>
    <x v="5"/>
    <s v="OOS - Non Dealing Products"/>
    <m/>
    <m/>
    <d v="1899-12-30T00:00:00"/>
    <d v="1899-12-30T00:00:22"/>
    <d v="1899-12-30T00:00:12"/>
    <d v="1899-12-30T00:01:25"/>
  </r>
  <r>
    <n v="306"/>
    <s v="d955-559d19d9-vcall-134796"/>
    <d v="2015-04-08T09:10:00"/>
    <s v="south"/>
    <s v="south"/>
    <n v="196"/>
    <n v="357"/>
    <n v="455582"/>
    <s v="outbound.callback.dial"/>
    <x v="4"/>
    <n v="16"/>
    <d v="1899-12-30T00:00:02"/>
    <d v="1899-12-30T00:00:00"/>
    <d v="1899-12-30T00:00:00"/>
    <d v="1899-12-30T00:00:00"/>
    <d v="1899-12-30T00:00:00"/>
    <s v="DAHDI/13-1"/>
    <n v="27"/>
    <s v="callback.association"/>
    <s v="FFCC0055"/>
    <x v="4"/>
    <s v="wrap.timeout"/>
    <s v="campaign.system.disposition"/>
    <m/>
    <d v="1899-12-30T00:00:01"/>
    <d v="1899-12-30T00:00:03"/>
    <d v="1899-12-30T00:00:00"/>
    <d v="1899-12-30T00:01:31"/>
  </r>
  <r>
    <n v="307"/>
    <s v="d955-559d19d9-vcall-134804"/>
    <d v="2015-04-08T09:11:00"/>
    <s v="East"/>
    <s v="East"/>
    <m/>
    <n v="810026053"/>
    <m/>
    <s v="outbound.callback.dial"/>
    <x v="1"/>
    <n v="16"/>
    <d v="1899-12-30T00:00:04"/>
    <d v="1899-12-30T00:00:07"/>
    <d v="1899-12-30T00:00:00"/>
    <d v="1899-12-30T00:00:17"/>
    <d v="1899-12-30T00:00:00"/>
    <s v="DAHDI/23-1"/>
    <n v="0"/>
    <s v="callback.association"/>
    <s v="FFCC0055"/>
    <x v="4"/>
    <s v="OOS - Non Dealing Products"/>
    <m/>
    <m/>
    <d v="1899-12-30T00:00:00"/>
    <d v="1899-12-30T00:00:00"/>
    <d v="1899-12-30T00:00:17"/>
    <d v="1899-12-30T00:01:29"/>
  </r>
  <r>
    <n v="308"/>
    <s v="d955-559d19d9-vcall-134878"/>
    <d v="2015-04-08T09:16:00"/>
    <s v="West"/>
    <s v="West"/>
    <n v="196"/>
    <n v="1202424615"/>
    <n v="455334"/>
    <s v="outbound.auto.dial"/>
    <x v="1"/>
    <n v="16"/>
    <d v="1899-12-30T00:00:02"/>
    <d v="1899-12-30T00:00:05"/>
    <d v="1899-12-30T00:00:02"/>
    <d v="1899-12-30T00:00:24"/>
    <d v="1899-12-30T00:00:00"/>
    <s v="DAHDI/4-1"/>
    <n v="6"/>
    <s v="autodial.association"/>
    <s v="FFCC0078"/>
    <x v="6"/>
    <s v="wrap.timeout"/>
    <s v="campaign.system.disposition"/>
    <m/>
    <d v="1899-12-30T00:00:00"/>
    <d v="1899-12-30T00:00:02"/>
    <d v="1899-12-30T00:00:24"/>
    <d v="1899-12-30T00:01:30"/>
  </r>
  <r>
    <n v="309"/>
    <s v="d955-559d19d9-vcall-134887"/>
    <d v="2015-04-08T09:16:00"/>
    <s v="North-East"/>
    <s v="North-East"/>
    <n v="2"/>
    <n v="8101732"/>
    <n v="443898"/>
    <s v="outbound.callback.dial"/>
    <x v="2"/>
    <n v="16"/>
    <d v="1899-12-30T00:00:01"/>
    <d v="1899-12-30T00:00:04"/>
    <d v="1899-12-30T00:00:00"/>
    <d v="1899-12-30T00:00:00"/>
    <d v="1899-12-30T00:00:00"/>
    <s v="DAHDI/18-1"/>
    <n v="16"/>
    <s v="callback.association"/>
    <s v="FFCC0097"/>
    <x v="7"/>
    <s v="wrap.timeout"/>
    <s v="campaign.system.disposition"/>
    <m/>
    <d v="1899-12-30T00:00:00"/>
    <d v="1899-12-30T00:00:00"/>
    <d v="1899-12-30T00:00:00"/>
    <d v="1899-12-30T00:01:31"/>
  </r>
  <r>
    <n v="310"/>
    <s v="d955-559d19d9-vcall-134897"/>
    <d v="2015-04-08T09:19:00"/>
    <s v="South-East"/>
    <s v="South-East"/>
    <n v="196"/>
    <n v="4023078811"/>
    <n v="455496"/>
    <s v="outbound.callback.dial"/>
    <x v="1"/>
    <n v="102"/>
    <d v="1899-12-30T00:00:03"/>
    <d v="1899-12-30T00:00:09"/>
    <d v="1899-12-30T00:00:00"/>
    <d v="1899-12-30T00:01:27"/>
    <d v="1899-12-30T00:00:00"/>
    <s v="DAHDI/28-1"/>
    <n v="23"/>
    <s v="callback.association"/>
    <s v="FFCC0055"/>
    <x v="4"/>
    <s v="wrap.timeout"/>
    <s v="campaign.system.disposition"/>
    <m/>
    <d v="1899-12-30T00:00:00"/>
    <d v="1899-12-30T00:00:00"/>
    <d v="1899-12-30T00:01:27"/>
    <d v="1899-12-30T00:01:31"/>
  </r>
  <r>
    <n v="311"/>
    <s v="d955-559d19d9-vcall-134910"/>
    <d v="2015-04-08T09:20:00"/>
    <s v="West-East"/>
    <s v="West-East"/>
    <n v="196"/>
    <n v="357"/>
    <n v="455582"/>
    <s v="outbound.callback.dial"/>
    <x v="2"/>
    <n v="17"/>
    <d v="1899-12-30T00:00:03"/>
    <d v="1899-12-30T00:00:01"/>
    <d v="1899-12-30T00:00:00"/>
    <d v="1899-12-30T00:00:00"/>
    <d v="1899-12-30T00:00:00"/>
    <s v="DAHDI/9-1"/>
    <n v="28"/>
    <s v="callback.association"/>
    <s v="FFCC0098"/>
    <x v="2"/>
    <s v="Callback"/>
    <s v="schedule.callback"/>
    <m/>
    <d v="1899-12-30T00:00:01"/>
    <d v="1899-12-30T00:00:10"/>
    <d v="1899-12-30T00:00:00"/>
    <d v="1899-12-30T00:00:48"/>
  </r>
  <r>
    <n v="312"/>
    <s v="d955-559d19d9-vcall-135090"/>
    <d v="2015-04-08T09:28:00"/>
    <s v="Center"/>
    <s v="Center"/>
    <n v="196"/>
    <n v="1123642125"/>
    <n v="455669"/>
    <s v="outbound.auto.dial"/>
    <x v="1"/>
    <n v="16"/>
    <d v="1899-12-30T00:00:02"/>
    <d v="1899-12-30T00:00:09"/>
    <d v="1899-12-30T00:00:01"/>
    <d v="1899-12-30T00:00:55"/>
    <d v="1899-12-30T00:00:00"/>
    <s v="DAHDI/4-1"/>
    <n v="5"/>
    <s v="autodial.association"/>
    <s v="FFCC0029"/>
    <x v="8"/>
    <s v="WIP - Incomplete Info"/>
    <m/>
    <m/>
    <d v="1899-12-30T00:00:00"/>
    <d v="1899-12-30T00:00:00"/>
    <d v="1899-12-30T00:00:55"/>
    <d v="1899-12-30T00:00:10"/>
  </r>
  <r>
    <n v="313"/>
    <s v="d955-559d19d9-vcall-135098"/>
    <d v="2015-04-08T09:28:00"/>
    <s v="North"/>
    <s v="North"/>
    <n v="196"/>
    <n v="1128761257"/>
    <n v="455684"/>
    <s v="outbound.auto.dial"/>
    <x v="1"/>
    <n v="16"/>
    <d v="1899-12-30T00:00:03"/>
    <d v="1899-12-30T00:00:13"/>
    <d v="1899-12-30T00:00:01"/>
    <d v="1899-12-30T00:00:19"/>
    <d v="1899-12-30T00:00:00"/>
    <s v="DAHDI/12-1"/>
    <n v="5"/>
    <s v="autodial.association"/>
    <s v="FFCC0049"/>
    <x v="9"/>
    <s v="WIP - Incomplete Info_Callback"/>
    <s v="schedule.callback"/>
    <m/>
    <d v="1899-12-30T00:00:00"/>
    <d v="1899-12-30T00:00:00"/>
    <d v="1899-12-30T00:00:19"/>
    <d v="1899-12-30T00:01:32"/>
  </r>
  <r>
    <n v="314"/>
    <s v="d955-559d19d9-vcall-135111"/>
    <d v="2015-04-08T09:29:00"/>
    <s v="south"/>
    <s v="south"/>
    <n v="196"/>
    <n v="810527575"/>
    <n v="455282"/>
    <s v="outbound.callback.dial"/>
    <x v="2"/>
    <n v="16"/>
    <d v="1899-12-30T00:00:03"/>
    <d v="1899-12-30T00:00:30"/>
    <d v="1899-12-30T00:00:00"/>
    <d v="1899-12-30T00:00:00"/>
    <d v="1899-12-30T00:00:00"/>
    <s v="DAHDI/26-1"/>
    <n v="8"/>
    <s v="callback.association"/>
    <s v="FFCC0020"/>
    <x v="10"/>
    <s v="wrap.timeout"/>
    <s v="campaign.system.disposition"/>
    <m/>
    <d v="1899-12-30T00:00:00"/>
    <d v="1899-12-30T00:00:00"/>
    <d v="1899-12-30T00:00:00"/>
    <d v="1899-12-30T00:01:32"/>
  </r>
  <r>
    <n v="315"/>
    <s v="d955-559d19d9-vcall-135267"/>
    <d v="2015-04-08T09:34:00"/>
    <s v="East"/>
    <s v="East"/>
    <m/>
    <n v="880087"/>
    <m/>
    <s v="outbound.callback.dial"/>
    <x v="2"/>
    <n v="16"/>
    <d v="1899-12-30T00:00:03"/>
    <d v="1899-12-30T00:00:30"/>
    <d v="1899-12-30T00:00:00"/>
    <d v="1899-12-30T00:00:00"/>
    <d v="1899-12-30T00:00:00"/>
    <s v="DAHDI/14-1"/>
    <n v="0"/>
    <s v="callback.association"/>
    <s v="FFCC0027"/>
    <x v="1"/>
    <s v="Callback"/>
    <s v="schedule.callback"/>
    <m/>
    <d v="1899-12-30T00:00:02"/>
    <d v="1899-12-30T00:00:06"/>
    <d v="1899-12-30T00:00:00"/>
    <d v="1899-12-30T00:00:10"/>
  </r>
  <r>
    <n v="316"/>
    <s v="d955-559d19d9-vcall-135317"/>
    <d v="2015-04-08T09:35:00"/>
    <s v="West"/>
    <s v="West"/>
    <n v="196"/>
    <n v="402726631"/>
    <n v="455520"/>
    <s v="outbound.callback.dial"/>
    <x v="1"/>
    <n v="16"/>
    <d v="1899-12-30T00:00:02"/>
    <d v="1899-12-30T00:00:12"/>
    <d v="1899-12-30T00:00:00"/>
    <d v="1899-12-30T00:00:31"/>
    <d v="1899-12-30T00:00:00"/>
    <s v="DAHDI/4-1"/>
    <n v="4"/>
    <s v="callback.association"/>
    <s v="FFCC0081"/>
    <x v="11"/>
    <s v="Callback"/>
    <s v="schedule.callback"/>
    <m/>
    <d v="1899-12-30T00:00:00"/>
    <d v="1899-12-30T00:00:00"/>
    <d v="1899-12-30T00:00:31"/>
    <d v="1899-12-30T00:00:07"/>
  </r>
  <r>
    <n v="317"/>
    <s v="d955-559d19d9-vcall-135383"/>
    <d v="2015-04-08T09:38:00"/>
    <s v="North-East"/>
    <s v="North-East"/>
    <n v="2"/>
    <n v="8101732"/>
    <n v="443898"/>
    <s v="outbound.callback.dial"/>
    <x v="2"/>
    <n v="16"/>
    <d v="1899-12-30T00:00:03"/>
    <d v="1899-12-30T00:00:30"/>
    <d v="1899-12-30T00:00:00"/>
    <d v="1899-12-30T00:00:00"/>
    <d v="1899-12-30T00:00:00"/>
    <s v="DAHDI/13-1"/>
    <n v="17"/>
    <s v="callback.association"/>
    <s v="FFCC0078"/>
    <x v="6"/>
    <s v="Not Started_Callback"/>
    <s v="schedule.callback"/>
    <m/>
    <d v="1899-12-30T00:00:00"/>
    <d v="1899-12-30T00:00:00"/>
    <d v="1899-12-30T00:00:00"/>
    <d v="1899-12-30T00:01:31"/>
  </r>
  <r>
    <n v="318"/>
    <s v="d955-559d19d9-vcall-135428"/>
    <d v="2015-04-08T09:39:00"/>
    <s v="South-East"/>
    <s v="South-East"/>
    <n v="168"/>
    <n v="818077722"/>
    <n v="336388"/>
    <s v="outbound.auto.dial"/>
    <x v="1"/>
    <n v="16"/>
    <d v="1899-12-30T00:00:03"/>
    <d v="1899-12-30T00:00:22"/>
    <d v="1899-12-30T00:00:01"/>
    <d v="1899-12-30T00:00:20"/>
    <d v="1899-12-30T00:00:00"/>
    <s v="DAHDI/2-1"/>
    <n v="5"/>
    <s v="autodial.association"/>
    <s v="FFCC0055"/>
    <x v="4"/>
    <s v="WIP-No Current Requirement_Callback"/>
    <s v="schedule.callback"/>
    <m/>
    <d v="1899-12-30T00:00:00"/>
    <d v="1899-12-30T00:00:00"/>
    <d v="1899-12-30T00:00:20"/>
    <d v="1899-12-30T00:01:32"/>
  </r>
  <r>
    <n v="319"/>
    <s v="d955-559d19d9-vcall-135441"/>
    <d v="2015-04-08T09:39:00"/>
    <s v="West-East"/>
    <s v="West-East"/>
    <n v="168"/>
    <n v="871117510"/>
    <n v="336783"/>
    <s v="outbound.auto.dial"/>
    <x v="1"/>
    <n v="16"/>
    <d v="1899-12-30T00:00:03"/>
    <d v="1899-12-30T00:00:28"/>
    <d v="1899-12-30T00:00:01"/>
    <d v="1899-12-30T00:00:16"/>
    <d v="1899-12-30T00:00:00"/>
    <s v="DAHDI/17-1"/>
    <n v="5"/>
    <s v="autodial.association"/>
    <s v="FFCC0028"/>
    <x v="12"/>
    <s v="WIP - Incomplete Info_Callback"/>
    <s v="schedule.callback"/>
    <m/>
    <d v="1899-12-30T00:00:00"/>
    <d v="1899-12-30T00:00:00"/>
    <d v="1899-12-30T00:00:16"/>
    <d v="1899-12-30T00:00:33"/>
  </r>
  <r>
    <n v="320"/>
    <s v="d955-559d19d9-vcall-135445"/>
    <d v="2015-04-08T09:40:00"/>
    <s v="North"/>
    <s v="North"/>
    <n v="196"/>
    <n v="810527575"/>
    <n v="455282"/>
    <s v="outbound.callback.dial"/>
    <x v="1"/>
    <n v="16"/>
    <d v="1899-12-30T00:00:03"/>
    <d v="1899-12-30T00:00:14"/>
    <d v="1899-12-30T00:00:00"/>
    <d v="1899-12-30T00:00:18"/>
    <d v="1899-12-30T00:00:00"/>
    <s v="DAHDI/21-1"/>
    <n v="9"/>
    <s v="callback.association"/>
    <s v="FFCC0055"/>
    <x v="4"/>
    <s v="WIP - Incomplete Info"/>
    <m/>
    <m/>
    <d v="1899-12-30T00:00:00"/>
    <d v="1899-12-30T00:00:00"/>
    <d v="1899-12-30T00:00:18"/>
    <d v="1899-12-30T00:00:38"/>
  </r>
  <r>
    <n v="321"/>
    <s v="d955-559d19d9-vcall-135468"/>
    <d v="2015-04-08T09:40:00"/>
    <s v="south"/>
    <s v="south"/>
    <n v="168"/>
    <n v="41400350"/>
    <n v="337828"/>
    <s v="outbound.auto.dial"/>
    <x v="1"/>
    <n v="16"/>
    <d v="1899-12-30T00:00:05"/>
    <d v="1899-12-30T00:00:10"/>
    <d v="1899-12-30T00:00:01"/>
    <d v="1899-12-30T00:00:20"/>
    <d v="1899-12-30T00:00:00"/>
    <s v="DAHDI/13-1"/>
    <n v="5"/>
    <s v="autodial.association"/>
    <s v="FFCC0023"/>
    <x v="0"/>
    <s v="OOS - Non Dealing Products"/>
    <m/>
    <m/>
    <d v="1899-12-30T00:00:00"/>
    <d v="1899-12-30T00:00:00"/>
    <d v="1899-12-30T00:00:20"/>
    <d v="1899-12-30T00:01:23"/>
  </r>
  <r>
    <n v="322"/>
    <s v="d955-559d19d9-vcall-135488"/>
    <d v="2015-04-08T09:41:00"/>
    <s v="East"/>
    <s v="East"/>
    <n v="196"/>
    <n v="357"/>
    <n v="455582"/>
    <s v="outbound.callback.dial"/>
    <x v="2"/>
    <n v="17"/>
    <d v="1899-12-30T00:00:03"/>
    <d v="1899-12-30T00:00:01"/>
    <d v="1899-12-30T00:00:00"/>
    <d v="1899-12-30T00:00:00"/>
    <d v="1899-12-30T00:00:00"/>
    <s v="DAHDI/3-1"/>
    <n v="29"/>
    <s v="callback.association"/>
    <s v="FFCC0098"/>
    <x v="2"/>
    <s v="Callback"/>
    <s v="schedule.callback"/>
    <m/>
    <d v="1899-12-30T00:00:00"/>
    <d v="1899-12-30T00:00:00"/>
    <d v="1899-12-30T00:00:00"/>
    <d v="1899-12-30T00:00:26"/>
  </r>
  <r>
    <n v="323"/>
    <s v="d955-559d19d9-vcall-135501"/>
    <d v="2015-04-08T09:42:00"/>
    <s v="West"/>
    <s v="West"/>
    <n v="168"/>
    <n v="871117510"/>
    <n v="336783"/>
    <s v="outbound.callback.dial"/>
    <x v="2"/>
    <n v="16"/>
    <d v="1899-12-30T00:00:03"/>
    <d v="1899-12-30T00:00:11"/>
    <d v="1899-12-30T00:00:00"/>
    <d v="1899-12-30T00:00:00"/>
    <d v="1899-12-30T00:00:00"/>
    <s v="DAHDI/18-1"/>
    <n v="6"/>
    <s v="callback.association"/>
    <s v="FFCC0027"/>
    <x v="1"/>
    <s v="WIP - Incomplete Info"/>
    <m/>
    <m/>
    <d v="1899-12-30T00:00:00"/>
    <d v="1899-12-30T00:00:00"/>
    <d v="1899-12-30T00:00:00"/>
    <d v="1899-12-30T00:00:23"/>
  </r>
  <r>
    <n v="324"/>
    <s v="d955-559d19d9-vcall-135525"/>
    <d v="2015-04-08T09:42:00"/>
    <s v="North-East"/>
    <s v="North-East"/>
    <m/>
    <n v="81400738"/>
    <m/>
    <s v="outbound.callback.dial"/>
    <x v="2"/>
    <n v="16"/>
    <d v="1899-12-30T00:00:02"/>
    <d v="1899-12-30T00:00:02"/>
    <d v="1899-12-30T00:00:00"/>
    <d v="1899-12-30T00:00:00"/>
    <d v="1899-12-30T00:00:00"/>
    <s v="DAHDI/12-1"/>
    <n v="0"/>
    <s v="callback.association"/>
    <s v="FFCC0064"/>
    <x v="13"/>
    <s v="wrap.timeout"/>
    <s v="campaign.system.disposition"/>
    <m/>
    <d v="1899-12-30T00:00:00"/>
    <d v="1899-12-30T00:00:00"/>
    <d v="1899-12-30T00:00:00"/>
    <d v="1899-12-30T00:01:31"/>
  </r>
  <r>
    <n v="325"/>
    <s v="d955-559d19d9-vcall-135577"/>
    <d v="2015-04-08T09:44:00"/>
    <s v="South-East"/>
    <s v="South-East"/>
    <n v="196"/>
    <n v="8422006661"/>
    <n v="455411"/>
    <s v="outbound.callback.dial"/>
    <x v="2"/>
    <n v="16"/>
    <d v="1899-12-30T00:00:05"/>
    <d v="1899-12-30T00:00:07"/>
    <d v="1899-12-30T00:00:00"/>
    <d v="1899-12-30T00:00:00"/>
    <d v="1899-12-30T00:00:00"/>
    <s v="DAHDI/9-1"/>
    <n v="10"/>
    <s v="callback.association"/>
    <s v="FFCC0078"/>
    <x v="6"/>
    <s v="Callback"/>
    <s v="schedule.callback"/>
    <m/>
    <d v="1899-12-30T00:00:00"/>
    <d v="1899-12-30T00:00:00"/>
    <d v="1899-12-30T00:00:00"/>
    <d v="1899-12-30T00:00:11"/>
  </r>
  <r>
    <n v="326"/>
    <s v="d955-559d19d9-vcall-135588"/>
    <d v="2015-04-08T09:44:00"/>
    <s v="West-East"/>
    <s v="West-East"/>
    <m/>
    <n v="814028411"/>
    <m/>
    <s v="outbound.callback.dial"/>
    <x v="2"/>
    <n v="16"/>
    <d v="1899-12-30T00:00:02"/>
    <d v="1899-12-30T00:00:30"/>
    <d v="1899-12-30T00:00:00"/>
    <d v="1899-12-30T00:00:00"/>
    <d v="1899-12-30T00:00:00"/>
    <s v="DAHDI/26-1"/>
    <n v="0"/>
    <s v="callback.association"/>
    <s v="FFCC0053"/>
    <x v="14"/>
    <s v="Callback"/>
    <s v="schedule.callback"/>
    <m/>
    <d v="1899-12-30T00:00:00"/>
    <d v="1899-12-30T00:00:00"/>
    <d v="1899-12-30T00:00:00"/>
    <d v="1899-12-30T00:00:26"/>
  </r>
  <r>
    <n v="327"/>
    <s v="d955-559d19d9-vcall-135625"/>
    <d v="2015-04-08T09:45:00"/>
    <s v="Center"/>
    <s v="Center"/>
    <m/>
    <n v="880087"/>
    <m/>
    <s v="outbound.callback.dial"/>
    <x v="2"/>
    <n v="16"/>
    <d v="1899-12-30T00:00:03"/>
    <d v="1899-12-30T00:00:30"/>
    <d v="1899-12-30T00:00:00"/>
    <d v="1899-12-30T00:00:00"/>
    <d v="1899-12-30T00:00:00"/>
    <s v="DAHDI/21-1"/>
    <n v="0"/>
    <s v="callback.association"/>
    <s v="FFCC0091"/>
    <x v="15"/>
    <s v="Not Started_Callback"/>
    <s v="schedule.callback"/>
    <m/>
    <d v="1899-12-30T00:00:00"/>
    <d v="1899-12-30T00:00:00"/>
    <d v="1899-12-30T00:00:00"/>
    <d v="1899-12-30T00:01:31"/>
  </r>
  <r>
    <n v="328"/>
    <s v="d955-559d19d9-vcall-135771"/>
    <d v="2015-04-08T09:48:00"/>
    <s v="North"/>
    <s v="North"/>
    <n v="2"/>
    <n v="8101732"/>
    <n v="443898"/>
    <s v="outbound.callback.dial"/>
    <x v="2"/>
    <n v="16"/>
    <d v="1899-12-30T00:00:04"/>
    <d v="1899-12-30T00:00:30"/>
    <d v="1899-12-30T00:00:00"/>
    <d v="1899-12-30T00:00:00"/>
    <d v="1899-12-30T00:00:00"/>
    <s v="DAHDI/19-1"/>
    <n v="18"/>
    <s v="callback.association"/>
    <s v="FFCC0078"/>
    <x v="6"/>
    <s v="wrap.timeout"/>
    <s v="campaign.system.disposition"/>
    <m/>
    <d v="1899-12-30T00:00:00"/>
    <d v="1899-12-30T00:00:00"/>
    <d v="1899-12-30T00:00:00"/>
    <d v="1899-12-30T00:01:30"/>
  </r>
  <r>
    <n v="329"/>
    <s v="d955-559d19d9-vcall-135803"/>
    <d v="2015-04-08T09:49:00"/>
    <s v="south"/>
    <s v="south"/>
    <n v="196"/>
    <n v="1812253213"/>
    <n v="455464"/>
    <s v="outbound.auto.dial"/>
    <x v="1"/>
    <n v="16"/>
    <d v="1899-12-30T00:00:01"/>
    <d v="1899-12-30T00:00:06"/>
    <d v="1899-12-30T00:00:01"/>
    <d v="1899-12-30T00:00:13"/>
    <d v="1899-12-30T00:00:00"/>
    <s v="DAHDI/31-1"/>
    <n v="2"/>
    <s v="autodial.association"/>
    <s v="FFCC0078"/>
    <x v="6"/>
    <s v="WIP - Incomplete Info"/>
    <m/>
    <m/>
    <d v="1899-12-30T00:00:00"/>
    <d v="1899-12-30T00:00:00"/>
    <d v="1899-12-30T00:00:13"/>
    <d v="1899-12-30T00:00:09"/>
  </r>
  <r>
    <n v="330"/>
    <s v="d955-559d19d9-vcall-135843"/>
    <d v="2015-04-08T09:50:00"/>
    <s v="East"/>
    <s v="East"/>
    <n v="196"/>
    <n v="811657734"/>
    <n v="456160"/>
    <s v="outbound.callback.dial"/>
    <x v="2"/>
    <n v="16"/>
    <d v="1899-12-30T00:00:03"/>
    <d v="1899-12-30T00:00:30"/>
    <d v="1899-12-30T00:00:00"/>
    <d v="1899-12-30T00:00:00"/>
    <d v="1899-12-30T00:00:00"/>
    <s v="DAHDI/14-1"/>
    <n v="4"/>
    <s v="callback.association"/>
    <s v="FFCC0078"/>
    <x v="6"/>
    <s v="Callback"/>
    <s v="schedule.callback"/>
    <m/>
    <d v="1899-12-30T00:00:00"/>
    <d v="1899-12-30T00:00:00"/>
    <d v="1899-12-30T00:00:00"/>
    <d v="1899-12-30T00:00:27"/>
  </r>
  <r>
    <n v="331"/>
    <s v="d955-559d19d9-vcall-135850"/>
    <d v="2015-04-08T09:50:00"/>
    <s v="West"/>
    <s v="West"/>
    <n v="196"/>
    <n v="7442481783"/>
    <n v="455544"/>
    <s v="outbound.auto.dial"/>
    <x v="1"/>
    <n v="16"/>
    <d v="1899-12-30T00:00:02"/>
    <d v="1899-12-30T00:00:09"/>
    <d v="1899-12-30T00:00:00"/>
    <d v="1899-12-30T00:00:02"/>
    <d v="1899-12-30T00:00:00"/>
    <s v="DAHDI/22-1"/>
    <n v="2"/>
    <s v="autodial.association"/>
    <s v="FFCC0017"/>
    <x v="16"/>
    <s v="Not Started"/>
    <m/>
    <m/>
    <d v="1899-12-30T00:00:00"/>
    <d v="1899-12-30T00:00:00"/>
    <d v="1899-12-30T00:00:02"/>
    <d v="1899-12-30T00:01:25"/>
  </r>
  <r>
    <n v="332"/>
    <s v="d955-559d19d9-vcall-135919"/>
    <d v="2015-04-08T09:52:00"/>
    <s v="North-East"/>
    <s v="North-East"/>
    <n v="168"/>
    <n v="871117510"/>
    <n v="336783"/>
    <s v="outbound.callback.dial"/>
    <x v="2"/>
    <n v="16"/>
    <d v="1899-12-30T00:00:04"/>
    <d v="1899-12-30T00:00:30"/>
    <d v="1899-12-30T00:00:00"/>
    <d v="1899-12-30T00:00:00"/>
    <d v="1899-12-30T00:00:00"/>
    <s v="DAHDI/9-1"/>
    <n v="2"/>
    <s v="callback.association"/>
    <s v="FFCC0012"/>
    <x v="17"/>
    <s v="WIP - Incomplete Info"/>
    <m/>
    <m/>
    <d v="1899-12-30T00:00:00"/>
    <d v="1899-12-30T00:00:00"/>
    <d v="1899-12-30T00:00:00"/>
    <d v="1899-12-30T00:00:16"/>
  </r>
  <r>
    <n v="333"/>
    <s v="d955-559d19d9-vcall-135980"/>
    <d v="2015-04-08T09:53:00"/>
    <s v="South-East"/>
    <s v="South-East"/>
    <m/>
    <n v="810026053"/>
    <m/>
    <s v="outbound.callback.dial"/>
    <x v="1"/>
    <n v="16"/>
    <d v="1899-12-30T00:00:03"/>
    <d v="1899-12-30T00:00:11"/>
    <d v="1899-12-30T00:00:00"/>
    <d v="1899-12-30T00:01:16"/>
    <d v="1899-12-30T00:00:00"/>
    <s v="DAHDI/17-1"/>
    <n v="0"/>
    <s v="callback.association"/>
    <s v="FFCC0077"/>
    <x v="18"/>
    <s v="WIP-No Current Requirement_Callback"/>
    <s v="schedule.callback"/>
    <m/>
    <d v="1899-12-30T00:00:00"/>
    <d v="1899-12-30T00:00:00"/>
    <d v="1899-12-30T00:01:16"/>
    <d v="1899-12-30T00:01:30"/>
  </r>
  <r>
    <n v="334"/>
    <s v="d955-559d19d9-vcall-136042"/>
    <d v="2015-04-08T09:55:00"/>
    <s v="West-East"/>
    <s v="West-East"/>
    <m/>
    <n v="814028411"/>
    <m/>
    <s v="outbound.callback.dial"/>
    <x v="2"/>
    <n v="16"/>
    <d v="1899-12-30T00:00:02"/>
    <d v="1899-12-30T00:00:30"/>
    <d v="1899-12-30T00:00:00"/>
    <d v="1899-12-30T00:00:00"/>
    <d v="1899-12-30T00:00:00"/>
    <s v="DAHDI/26-1"/>
    <n v="0"/>
    <s v="callback.association"/>
    <s v="FFCC0029"/>
    <x v="8"/>
    <s v="Callback"/>
    <s v="schedule.callback"/>
    <m/>
    <d v="1899-12-30T00:00:00"/>
    <d v="1899-12-30T00:00:00"/>
    <d v="1899-12-30T00:00:00"/>
    <d v="1899-12-30T00:00:36"/>
  </r>
  <r>
    <n v="335"/>
    <s v="d955-559d19d9-vcall-136043"/>
    <d v="2015-04-08T09:55:00"/>
    <s v="Center"/>
    <s v="Center"/>
    <m/>
    <n v="880087"/>
    <m/>
    <s v="outbound.callback.dial"/>
    <x v="2"/>
    <n v="16"/>
    <d v="1899-12-30T00:00:03"/>
    <d v="1899-12-30T00:00:14"/>
    <d v="1899-12-30T00:00:00"/>
    <d v="1899-12-30T00:00:00"/>
    <d v="1899-12-30T00:00:00"/>
    <s v="DAHDI/29-1"/>
    <n v="0"/>
    <s v="callback.association"/>
    <s v="FFCC0029"/>
    <x v="8"/>
    <s v="Not Started_Callback"/>
    <s v="schedule.callback"/>
    <m/>
    <d v="1899-12-30T00:00:00"/>
    <d v="1899-12-30T00:00:00"/>
    <d v="1899-12-30T00:00:00"/>
    <d v="1899-12-30T00:01:30"/>
  </r>
  <r>
    <n v="336"/>
    <s v="d955-559d19d9-vcall-136064"/>
    <d v="2015-04-08T09:55:00"/>
    <s v="North"/>
    <s v="North"/>
    <m/>
    <n v="880087"/>
    <m/>
    <s v="outbound.callback.dial"/>
    <x v="2"/>
    <n v="16"/>
    <d v="1899-12-30T00:00:03"/>
    <d v="1899-12-30T00:00:06"/>
    <d v="1899-12-30T00:00:00"/>
    <d v="1899-12-30T00:00:00"/>
    <d v="1899-12-30T00:00:00"/>
    <s v="DAHDI/28-1"/>
    <n v="0"/>
    <s v="callback.association"/>
    <s v="FFCC0078"/>
    <x v="6"/>
    <s v="Callback"/>
    <s v="schedule.callback"/>
    <m/>
    <d v="1899-12-30T00:00:00"/>
    <d v="1899-12-30T00:00:00"/>
    <d v="1899-12-30T00:00:00"/>
    <d v="1899-12-30T00:01:29"/>
  </r>
  <r>
    <n v="337"/>
    <s v="d955-559d19d9-vcall-136239"/>
    <d v="2015-04-08T09:59:00"/>
    <s v="south"/>
    <s v="south"/>
    <n v="2"/>
    <n v="8101732"/>
    <n v="443898"/>
    <s v="outbound.callback.dial"/>
    <x v="1"/>
    <n v="16"/>
    <d v="1899-12-30T00:00:03"/>
    <d v="1899-12-30T00:00:18"/>
    <d v="1899-12-30T00:00:00"/>
    <d v="1899-12-30T00:00:17"/>
    <d v="1899-12-30T00:00:00"/>
    <s v="DAHDI/12-1"/>
    <n v="19"/>
    <s v="callback.association"/>
    <s v="FFCC0027"/>
    <x v="1"/>
    <s v="LOA - No Current Req"/>
    <m/>
    <m/>
    <d v="1899-12-30T00:00:00"/>
    <d v="1899-12-30T00:00:00"/>
    <d v="1899-12-30T00:00:17"/>
    <d v="1899-12-30T00:00:16"/>
  </r>
  <r>
    <n v="338"/>
    <s v="d955-559d19d9-vcall-136404"/>
    <d v="2015-04-08T10:13:00"/>
    <s v="East"/>
    <s v="East"/>
    <m/>
    <n v="81400738"/>
    <m/>
    <s v="outbound.callback.dial"/>
    <x v="2"/>
    <n v="16"/>
    <d v="1899-12-30T00:00:02"/>
    <d v="1899-12-30T00:00:04"/>
    <d v="1899-12-30T00:00:00"/>
    <d v="1899-12-30T00:00:00"/>
    <d v="1899-12-30T00:00:00"/>
    <s v="DAHDI/6-1"/>
    <n v="0"/>
    <s v="callback.association"/>
    <s v="FFCC0027"/>
    <x v="1"/>
    <s v="wrap.timeout"/>
    <s v="campaign.system.disposition"/>
    <m/>
    <d v="1899-12-30T00:00:00"/>
    <d v="1899-12-30T00:00:00"/>
    <d v="1899-12-30T00:00:00"/>
    <d v="1899-12-30T00:01:30"/>
  </r>
  <r>
    <n v="339"/>
    <s v="d955-559d19d9-vcall-136438"/>
    <d v="2015-04-08T10:14:00"/>
    <s v="West"/>
    <s v="West"/>
    <n v="2"/>
    <n v="8736877"/>
    <n v="456783"/>
    <s v="outbound.manual.dial"/>
    <x v="2"/>
    <n v="16"/>
    <d v="1899-12-30T00:00:03"/>
    <d v="1899-12-30T00:00:30"/>
    <d v="1899-12-30T00:00:00"/>
    <d v="1899-12-30T00:00:00"/>
    <d v="1899-12-30T00:00:00"/>
    <s v="DAHDI/10-1"/>
    <n v="1"/>
    <s v="manualdial.association"/>
    <s v="FFCC0098"/>
    <x v="2"/>
    <s v="Callback"/>
    <s v="schedule.callback"/>
    <m/>
    <d v="1899-12-30T00:00:00"/>
    <d v="1899-12-30T00:00:00"/>
    <d v="1899-12-30T00:00:00"/>
    <d v="1899-12-30T00:00:37"/>
  </r>
  <r>
    <n v="340"/>
    <s v="d955-559d19d9-vcall-136459"/>
    <d v="2015-04-08T10:15:00"/>
    <s v="North-East"/>
    <s v="North-East"/>
    <m/>
    <n v="814028411"/>
    <m/>
    <s v="outbound.callback.dial"/>
    <x v="1"/>
    <n v="16"/>
    <d v="1899-12-30T00:00:02"/>
    <d v="1899-12-30T00:00:11"/>
    <d v="1899-12-30T00:00:00"/>
    <d v="1899-12-30T00:00:10"/>
    <d v="1899-12-30T00:00:00"/>
    <s v="DAHDI/2-1"/>
    <n v="0"/>
    <s v="callback.association"/>
    <s v="FFCC0098"/>
    <x v="2"/>
    <s v="wrap.timeout"/>
    <s v="campaign.system.disposition"/>
    <m/>
    <d v="1899-12-30T00:00:00"/>
    <d v="1899-12-30T00:00:00"/>
    <d v="1899-12-30T00:00:10"/>
    <d v="1899-12-30T00:01:31"/>
  </r>
  <r>
    <n v="341"/>
    <s v="d955-559d19d9-vcall-136462"/>
    <d v="2015-04-08T10:15:00"/>
    <s v="South-East"/>
    <s v="South-East"/>
    <m/>
    <n v="814028411"/>
    <m/>
    <s v="outbound.callback.dial"/>
    <x v="2"/>
    <n v="16"/>
    <d v="1899-12-30T00:00:02"/>
    <d v="1899-12-30T00:00:17"/>
    <d v="1899-12-30T00:00:00"/>
    <d v="1899-12-30T00:00:00"/>
    <d v="1899-12-30T00:00:00"/>
    <s v="DAHDI/5-1"/>
    <n v="0"/>
    <s v="callback.association"/>
    <s v="FFCC0096"/>
    <x v="3"/>
    <s v="Callback"/>
    <s v="schedule.callback"/>
    <m/>
    <d v="1899-12-30T00:00:00"/>
    <d v="1899-12-30T00:00:04"/>
    <d v="1899-12-30T00:00:00"/>
    <d v="1899-12-30T00:00:08"/>
  </r>
  <r>
    <n v="342"/>
    <s v="d955-559d19d9-vcall-136468"/>
    <d v="2015-04-08T10:16:00"/>
    <s v="West-East"/>
    <s v="West-East"/>
    <m/>
    <n v="880087"/>
    <m/>
    <s v="outbound.callback.dial"/>
    <x v="2"/>
    <n v="16"/>
    <d v="1899-12-30T00:00:03"/>
    <d v="1899-12-30T00:00:09"/>
    <d v="1899-12-30T00:00:00"/>
    <d v="1899-12-30T00:00:00"/>
    <d v="1899-12-30T00:00:00"/>
    <s v="DAHDI/11-1"/>
    <n v="0"/>
    <s v="callback.association"/>
    <s v="FFCC0055"/>
    <x v="4"/>
    <s v="WIP - Incomplete Info"/>
    <m/>
    <m/>
    <d v="1899-12-30T00:00:00"/>
    <d v="1899-12-30T00:00:00"/>
    <d v="1899-12-30T00:00:00"/>
    <d v="1899-12-30T00:00:38"/>
  </r>
  <r>
    <n v="343"/>
    <s v="d955-559d19d9-vcall-136476"/>
    <d v="2015-04-08T10:16:00"/>
    <s v="Center"/>
    <s v="Center"/>
    <n v="196"/>
    <n v="1127554622"/>
    <n v="455696"/>
    <s v="outbound.callback.dial"/>
    <x v="1"/>
    <n v="16"/>
    <d v="1899-12-30T00:00:02"/>
    <d v="1899-12-30T00:00:10"/>
    <d v="1899-12-30T00:00:00"/>
    <d v="1899-12-30T00:00:02"/>
    <d v="1899-12-30T00:00:00"/>
    <s v="DAHDI/21-1"/>
    <n v="10"/>
    <s v="callback.association"/>
    <s v="FFCC0055"/>
    <x v="4"/>
    <s v="OOS - Wrong number"/>
    <m/>
    <m/>
    <d v="1899-12-30T00:00:00"/>
    <d v="1899-12-30T00:00:00"/>
    <d v="1899-12-30T00:00:02"/>
    <d v="1899-12-30T00:00:20"/>
  </r>
  <r>
    <n v="344"/>
    <s v="d955-559d19d9-vcall-136513"/>
    <d v="2015-04-08T10:17:00"/>
    <s v="North"/>
    <s v="North"/>
    <n v="2"/>
    <n v="100020"/>
    <n v="443899"/>
    <s v="outbound.manual.dial"/>
    <x v="2"/>
    <n v="16"/>
    <d v="1899-12-30T00:00:03"/>
    <d v="1899-12-30T00:00:30"/>
    <d v="1899-12-30T00:00:00"/>
    <d v="1899-12-30T00:00:00"/>
    <d v="1899-12-30T00:00:00"/>
    <s v="DAHDI/30-1"/>
    <n v="2"/>
    <s v="manualdial.association"/>
    <s v="FFCC0055"/>
    <x v="4"/>
    <s v="New"/>
    <m/>
    <m/>
    <d v="1899-12-30T00:00:00"/>
    <d v="1899-12-30T00:00:00"/>
    <d v="1899-12-30T00:00:00"/>
    <d v="1899-12-30T00:00:16"/>
  </r>
  <r>
    <n v="345"/>
    <s v="d955-559d19d9-vcall-136550"/>
    <d v="2015-04-08T10:18:00"/>
    <s v="south"/>
    <s v="south"/>
    <n v="168"/>
    <n v="650333673"/>
    <n v="338504"/>
    <s v="outbound.callback.dial"/>
    <x v="2"/>
    <n v="16"/>
    <d v="1899-12-30T00:00:01"/>
    <d v="1899-12-30T00:00:05"/>
    <d v="1899-12-30T00:00:00"/>
    <d v="1899-12-30T00:00:00"/>
    <d v="1899-12-30T00:00:00"/>
    <s v="DAHDI/8-1"/>
    <n v="12"/>
    <s v="callback.association"/>
    <s v="FFCC0032"/>
    <x v="5"/>
    <s v="Callback"/>
    <s v="schedule.callback"/>
    <m/>
    <d v="1899-12-30T00:00:00"/>
    <d v="1899-12-30T00:00:00"/>
    <d v="1899-12-30T00:00:00"/>
    <d v="1899-12-30T00:00:38"/>
  </r>
  <r>
    <n v="346"/>
    <s v="d955-559d19d9-vcall-136611"/>
    <d v="2015-04-08T10:20:00"/>
    <s v="East"/>
    <s v="East"/>
    <n v="168"/>
    <n v="310508882"/>
    <n v="338761"/>
    <s v="outbound.auto.dial"/>
    <x v="1"/>
    <n v="16"/>
    <d v="1899-12-30T00:00:03"/>
    <d v="1899-12-30T00:00:07"/>
    <d v="1899-12-30T00:00:01"/>
    <d v="1899-12-30T00:00:38"/>
    <d v="1899-12-30T00:00:00"/>
    <s v="DAHDI/11-1"/>
    <n v="2"/>
    <s v="autodial.association"/>
    <s v="FFCC0055"/>
    <x v="4"/>
    <s v="OOS - Non Dealing Products"/>
    <m/>
    <m/>
    <d v="1899-12-30T00:00:00"/>
    <d v="1899-12-30T00:00:00"/>
    <d v="1899-12-30T00:00:38"/>
    <d v="1899-12-30T00:00:53"/>
  </r>
  <r>
    <n v="347"/>
    <s v="d955-559d19d9-vcall-136650"/>
    <d v="2015-04-08T10:21:00"/>
    <s v="West"/>
    <s v="West"/>
    <n v="2"/>
    <n v="87433524"/>
    <n v="456785"/>
    <s v="outbound.manual.dial"/>
    <x v="2"/>
    <n v="16"/>
    <d v="1899-12-30T00:00:01"/>
    <d v="1899-12-30T00:00:30"/>
    <d v="1899-12-30T00:00:00"/>
    <d v="1899-12-30T00:00:00"/>
    <d v="1899-12-30T00:00:00"/>
    <s v="DAHDI/25-1"/>
    <n v="1"/>
    <s v="manualdial.association"/>
    <s v="FFCC0055"/>
    <x v="4"/>
    <s v="Callback"/>
    <s v="schedule.callback"/>
    <m/>
    <d v="1899-12-30T00:00:00"/>
    <d v="1899-12-30T00:00:00"/>
    <d v="1899-12-30T00:00:00"/>
    <d v="1899-12-30T00:00:29"/>
  </r>
  <r>
    <n v="348"/>
    <s v="d955-559d19d9-vcall-136663"/>
    <d v="2015-04-08T10:21:00"/>
    <s v="North-East"/>
    <s v="North-East"/>
    <n v="196"/>
    <n v="357"/>
    <n v="455582"/>
    <s v="outbound.callback.dial"/>
    <x v="2"/>
    <n v="17"/>
    <d v="1899-12-30T00:00:03"/>
    <d v="1899-12-30T00:00:01"/>
    <d v="1899-12-30T00:00:00"/>
    <d v="1899-12-30T00:00:00"/>
    <d v="1899-12-30T00:00:00"/>
    <s v="DAHDI/7-1"/>
    <n v="30"/>
    <s v="callback.association"/>
    <s v="FFCC0078"/>
    <x v="6"/>
    <s v="wrap.timeout"/>
    <s v="campaign.system.disposition"/>
    <m/>
    <d v="1899-12-30T00:00:00"/>
    <d v="1899-12-30T00:00:00"/>
    <d v="1899-12-30T00:00:00"/>
    <d v="1899-12-30T00:01:31"/>
  </r>
  <r>
    <n v="349"/>
    <s v="d955-559d19d9-vcall-136693"/>
    <d v="2015-04-08T10:22:00"/>
    <s v="South-East"/>
    <s v="South-East"/>
    <n v="168"/>
    <n v="871117510"/>
    <n v="336783"/>
    <s v="outbound.callback.dial"/>
    <x v="2"/>
    <n v="16"/>
    <d v="1899-12-30T00:00:04"/>
    <d v="1899-12-30T00:00:06"/>
    <d v="1899-12-30T00:00:00"/>
    <d v="1899-12-30T00:00:00"/>
    <d v="1899-12-30T00:00:00"/>
    <s v="DAHDI/9-1"/>
    <n v="3"/>
    <s v="callback.association"/>
    <s v="FFCC0097"/>
    <x v="7"/>
    <s v="WIP - Incomplete Info_Callback"/>
    <s v="schedule.callback"/>
    <m/>
    <d v="1899-12-30T00:00:00"/>
    <d v="1899-12-30T00:00:00"/>
    <d v="1899-12-30T00:00:00"/>
    <d v="1899-12-30T00:01:03"/>
  </r>
  <r>
    <n v="350"/>
    <s v="d955-559d19d9-vcall-136714"/>
    <d v="2015-04-08T10:23:00"/>
    <s v="West-East"/>
    <s v="West-East"/>
    <n v="2"/>
    <n v="810066641"/>
    <n v="456786"/>
    <s v="outbound.manual.dial"/>
    <x v="1"/>
    <n v="16"/>
    <d v="1899-12-30T00:00:03"/>
    <d v="1899-12-30T00:00:26"/>
    <d v="1899-12-30T00:00:00"/>
    <d v="1899-12-30T00:00:46"/>
    <d v="1899-12-30T00:00:00"/>
    <s v="DAHDI/31-1"/>
    <n v="1"/>
    <s v="manualdial.association"/>
    <s v="FFCC0055"/>
    <x v="4"/>
    <s v="LOA - No Current Req"/>
    <m/>
    <m/>
    <d v="1899-12-30T00:00:00"/>
    <d v="1899-12-30T00:00:00"/>
    <d v="1899-12-30T00:00:46"/>
    <d v="1899-12-30T00:00:36"/>
  </r>
  <r>
    <n v="351"/>
    <s v="d955-559d19d9-vcall-136725"/>
    <d v="2015-04-08T10:24:00"/>
    <s v="Center"/>
    <s v="Center"/>
    <n v="196"/>
    <n v="1712521558"/>
    <n v="455451"/>
    <s v="outbound.auto.dial"/>
    <x v="1"/>
    <n v="16"/>
    <d v="1899-12-30T00:00:02"/>
    <d v="1899-12-30T00:00:06"/>
    <d v="1899-12-30T00:00:01"/>
    <d v="1899-12-30T00:00:45"/>
    <d v="1899-12-30T00:00:00"/>
    <s v="DAHDI/12-1"/>
    <n v="3"/>
    <s v="autodial.association"/>
    <s v="FFCC0098"/>
    <x v="2"/>
    <s v="OOS - Non Dealing Products"/>
    <m/>
    <m/>
    <d v="1899-12-30T00:00:00"/>
    <d v="1899-12-30T00:00:00"/>
    <d v="1899-12-30T00:00:45"/>
    <d v="1899-12-30T00:01:10"/>
  </r>
  <r>
    <n v="352"/>
    <s v="d955-559d19d9-vcall-136730"/>
    <d v="2015-04-08T10:25:00"/>
    <s v="North"/>
    <s v="North"/>
    <m/>
    <n v="880087"/>
    <m/>
    <s v="outbound.callback.dial"/>
    <x v="4"/>
    <n v="16"/>
    <d v="1899-12-30T00:00:02"/>
    <d v="1899-12-30T00:00:00"/>
    <d v="1899-12-30T00:00:00"/>
    <d v="1899-12-30T00:00:00"/>
    <d v="1899-12-30T00:00:00"/>
    <s v="DAHDI/18-1"/>
    <n v="0"/>
    <s v="callback.association"/>
    <s v="FFCC0029"/>
    <x v="8"/>
    <s v="wrap.timeout"/>
    <s v="campaign.system.disposition"/>
    <m/>
    <d v="1899-12-30T00:00:00"/>
    <d v="1899-12-30T00:00:00"/>
    <d v="1899-12-30T00:00:00"/>
    <d v="1899-12-30T00:01:32"/>
  </r>
  <r>
    <n v="353"/>
    <s v="d955-559d19d9-vcall-136733"/>
    <d v="2015-04-08T10:25:00"/>
    <s v="south"/>
    <s v="south"/>
    <m/>
    <n v="880087"/>
    <m/>
    <s v="outbound.callback.dial"/>
    <x v="4"/>
    <n v="16"/>
    <d v="1899-12-30T00:00:02"/>
    <d v="1899-12-30T00:00:00"/>
    <d v="1899-12-30T00:00:00"/>
    <d v="1899-12-30T00:00:00"/>
    <d v="1899-12-30T00:00:00"/>
    <s v="DAHDI/21-1"/>
    <n v="0"/>
    <s v="callback.association"/>
    <s v="FFCC0049"/>
    <x v="9"/>
    <s v="wrap.timeout"/>
    <s v="campaign.system.disposition"/>
    <m/>
    <d v="1899-12-30T00:00:00"/>
    <d v="1899-12-30T00:00:00"/>
    <d v="1899-12-30T00:00:00"/>
    <d v="1899-12-30T00:01:31"/>
  </r>
  <r>
    <n v="354"/>
    <s v="d955-559d19d9-vcall-136792"/>
    <d v="2015-04-08T10:31:00"/>
    <s v="East"/>
    <s v="East"/>
    <n v="196"/>
    <n v="357"/>
    <n v="455582"/>
    <s v="outbound.callback.dial"/>
    <x v="2"/>
    <n v="17"/>
    <d v="1899-12-30T00:00:03"/>
    <d v="1899-12-30T00:00:01"/>
    <d v="1899-12-30T00:00:00"/>
    <d v="1899-12-30T00:00:00"/>
    <d v="1899-12-30T00:00:00"/>
    <s v="DAHDI/20-1"/>
    <n v="31"/>
    <s v="callback.association"/>
    <s v="FFCC0020"/>
    <x v="10"/>
    <s v="New"/>
    <m/>
    <m/>
    <d v="1899-12-30T00:00:00"/>
    <d v="1899-12-30T00:00:00"/>
    <d v="1899-12-30T00:00:00"/>
    <d v="1899-12-30T00:00:19"/>
  </r>
  <r>
    <n v="355"/>
    <s v="d955-559d19d9-vcall-136807"/>
    <d v="2015-04-08T10:33:00"/>
    <s v="West"/>
    <s v="West"/>
    <m/>
    <n v="81400738"/>
    <m/>
    <s v="outbound.callback.dial"/>
    <x v="2"/>
    <n v="16"/>
    <d v="1899-12-30T00:00:02"/>
    <d v="1899-12-30T00:00:13"/>
    <d v="1899-12-30T00:00:00"/>
    <d v="1899-12-30T00:00:00"/>
    <d v="1899-12-30T00:00:00"/>
    <s v="DAHDI/4-1"/>
    <n v="0"/>
    <s v="callback.association"/>
    <s v="FFCC0027"/>
    <x v="1"/>
    <s v="wrap.timeout"/>
    <s v="campaign.system.disposition"/>
    <m/>
    <d v="1899-12-30T00:00:00"/>
    <d v="1899-12-30T00:00:00"/>
    <d v="1899-12-30T00:00:00"/>
    <d v="1899-12-30T00:01:32"/>
  </r>
  <r>
    <n v="356"/>
    <s v="d955-559d19d9-vcall-136832"/>
    <d v="2015-04-08T10:35:00"/>
    <s v="North-East"/>
    <s v="North-East"/>
    <m/>
    <n v="814028411"/>
    <m/>
    <s v="outbound.callback.dial"/>
    <x v="2"/>
    <n v="16"/>
    <d v="1899-12-30T00:00:02"/>
    <d v="1899-12-30T00:00:30"/>
    <d v="1899-12-30T00:00:00"/>
    <d v="1899-12-30T00:00:00"/>
    <d v="1899-12-30T00:00:00"/>
    <s v="DAHDI/30-1"/>
    <n v="0"/>
    <s v="callback.association"/>
    <s v="FFCC0081"/>
    <x v="11"/>
    <s v="New"/>
    <m/>
    <m/>
    <d v="1899-12-30T00:00:00"/>
    <d v="1899-12-30T00:00:00"/>
    <d v="1899-12-30T00:00:00"/>
    <d v="1899-12-30T00:00:10"/>
  </r>
  <r>
    <n v="357"/>
    <s v="d955-559d19d9-vcall-136834"/>
    <d v="2015-04-08T10:36:00"/>
    <s v="South-East"/>
    <s v="South-East"/>
    <m/>
    <n v="880087"/>
    <m/>
    <s v="outbound.callback.dial"/>
    <x v="2"/>
    <n v="16"/>
    <d v="1899-12-30T00:00:03"/>
    <d v="1899-12-30T00:00:09"/>
    <d v="1899-12-30T00:00:00"/>
    <d v="1899-12-30T00:00:00"/>
    <d v="1899-12-30T00:00:00"/>
    <s v="DAHDI/1-1"/>
    <n v="0"/>
    <s v="callback.association"/>
    <s v="FFCC0078"/>
    <x v="6"/>
    <s v="wrap.timeout"/>
    <s v="campaign.system.disposition"/>
    <m/>
    <d v="1899-12-30T00:00:00"/>
    <d v="1899-12-30T00:00:00"/>
    <d v="1899-12-30T00:00:00"/>
    <d v="1899-12-30T00:01:32"/>
  </r>
  <r>
    <n v="358"/>
    <s v="d955-559d19d9-vcall-136854"/>
    <d v="2015-04-08T10:37:00"/>
    <s v="West-East"/>
    <s v="West-East"/>
    <n v="2"/>
    <n v="71176633"/>
    <n v="456607"/>
    <s v="outbound.manual.dial"/>
    <x v="1"/>
    <n v="16"/>
    <d v="1899-12-30T00:00:03"/>
    <d v="1899-12-30T00:00:28"/>
    <d v="1899-12-30T00:00:00"/>
    <d v="1899-12-30T00:01:15"/>
    <d v="1899-12-30T00:00:00"/>
    <s v="DAHDI/22-1"/>
    <n v="2"/>
    <s v="manualdial.association"/>
    <s v="FFCC0055"/>
    <x v="4"/>
    <s v="WIP - RFQ Client"/>
    <m/>
    <m/>
    <d v="1899-12-30T00:00:00"/>
    <d v="1899-12-30T00:00:00"/>
    <d v="1899-12-30T00:01:14"/>
    <d v="1899-12-30T00:00:11"/>
  </r>
  <r>
    <n v="359"/>
    <s v="d955-559d19d9-vcall-136871"/>
    <d v="2015-04-08T10:40:00"/>
    <s v="North"/>
    <s v="North"/>
    <n v="2"/>
    <n v="41423864"/>
    <n v="456788"/>
    <s v="outbound.manual.dial"/>
    <x v="2"/>
    <n v="16"/>
    <d v="1899-12-30T00:00:01"/>
    <d v="1899-12-30T00:00:14"/>
    <d v="1899-12-30T00:00:00"/>
    <d v="1899-12-30T00:00:00"/>
    <d v="1899-12-30T00:00:00"/>
    <s v="DAHDI/8-1"/>
    <n v="1"/>
    <s v="manualdial.association"/>
    <s v="FFCC0028"/>
    <x v="12"/>
    <s v="WIP - RFQ Client"/>
    <m/>
    <m/>
    <d v="1899-12-30T00:00:00"/>
    <d v="1899-12-30T00:00:00"/>
    <d v="1899-12-30T00:00:00"/>
    <d v="1899-12-30T00:01:16"/>
  </r>
  <r>
    <n v="360"/>
    <s v="d955-559d19d9-vcall-136887"/>
    <d v="2015-04-08T10:42:00"/>
    <s v="south"/>
    <s v="south"/>
    <n v="2"/>
    <n v="41423864"/>
    <n v="456788"/>
    <s v="outbound.manual.dial"/>
    <x v="1"/>
    <n v="16"/>
    <d v="1899-12-30T00:00:01"/>
    <d v="1899-12-30T00:00:07"/>
    <d v="1899-12-30T00:00:00"/>
    <d v="1899-12-30T00:01:48"/>
    <d v="1899-12-30T00:00:00"/>
    <s v="DAHDI/25-1"/>
    <n v="2"/>
    <s v="manualdial.association"/>
    <s v="FFCC0055"/>
    <x v="4"/>
    <s v="WIP - RFQ Client"/>
    <m/>
    <m/>
    <d v="1899-12-30T00:00:00"/>
    <d v="1899-12-30T00:00:00"/>
    <d v="1899-12-30T00:01:48"/>
    <d v="1899-12-30T00:01:21"/>
  </r>
  <r>
    <n v="361"/>
    <s v="d955-559d19d9-vcall-136905"/>
    <d v="2015-04-08T10:45:00"/>
    <s v="East"/>
    <s v="East"/>
    <m/>
    <n v="880087"/>
    <m/>
    <s v="outbound.callback.dial"/>
    <x v="1"/>
    <n v="16"/>
    <d v="1899-12-30T00:00:03"/>
    <d v="1899-12-30T00:00:05"/>
    <d v="1899-12-30T00:00:00"/>
    <d v="1899-12-30T00:00:25"/>
    <d v="1899-12-30T00:00:00"/>
    <s v="DAHDI/12-1"/>
    <n v="0"/>
    <s v="callback.association"/>
    <s v="FFCC0023"/>
    <x v="0"/>
    <s v="LOA - No Current Req"/>
    <m/>
    <m/>
    <d v="1899-12-30T00:00:00"/>
    <d v="1899-12-30T00:00:00"/>
    <d v="1899-12-30T00:00:25"/>
    <d v="1899-12-30T00:00:27"/>
  </r>
  <r>
    <n v="362"/>
    <s v="d955-559d19d9-vcall-136907"/>
    <d v="2015-04-08T10:45:00"/>
    <s v="West"/>
    <s v="West"/>
    <m/>
    <n v="880087"/>
    <m/>
    <s v="outbound.callback.dial"/>
    <x v="2"/>
    <n v="16"/>
    <d v="1899-12-30T00:00:01"/>
    <d v="1899-12-30T00:00:05"/>
    <d v="1899-12-30T00:00:00"/>
    <d v="1899-12-30T00:00:00"/>
    <d v="1899-12-30T00:00:00"/>
    <s v="DAHDI/14-1"/>
    <n v="0"/>
    <s v="callback.association"/>
    <s v="FFCC0098"/>
    <x v="2"/>
    <s v="wrap.timeout"/>
    <s v="campaign.system.disposition"/>
    <m/>
    <d v="1899-12-30T00:00:00"/>
    <d v="1899-12-30T00:00:00"/>
    <d v="1899-12-30T00:00:00"/>
    <d v="1899-12-30T00:01:31"/>
  </r>
  <r>
    <n v="363"/>
    <s v="d955-559d19d9-vcall-136922"/>
    <d v="2015-04-08T10:50:00"/>
    <s v="North-East"/>
    <s v="North-East"/>
    <n v="2"/>
    <n v="803477"/>
    <n v="443900"/>
    <s v="outbound.callback.dial"/>
    <x v="2"/>
    <n v="16"/>
    <d v="1899-12-30T00:00:02"/>
    <d v="1899-12-30T00:00:17"/>
    <d v="1899-12-30T00:00:00"/>
    <d v="1899-12-30T00:00:00"/>
    <d v="1899-12-30T00:00:00"/>
    <s v="DAHDI/30-1"/>
    <n v="5"/>
    <s v="callback.association"/>
    <s v="FFCC0027"/>
    <x v="1"/>
    <s v="Not Started"/>
    <m/>
    <m/>
    <d v="1899-12-30T00:00:00"/>
    <d v="1899-12-30T00:00:00"/>
    <d v="1899-12-30T00:00:00"/>
    <d v="1899-12-30T00:00:05"/>
  </r>
  <r>
    <n v="364"/>
    <s v="d955-559d19d9-vcall-136929"/>
    <d v="2015-04-08T10:50:00"/>
    <s v="South-East"/>
    <s v="South-East"/>
    <n v="2"/>
    <n v="71714428"/>
    <n v="456789"/>
    <s v="outbound.manual.dial"/>
    <x v="2"/>
    <n v="31"/>
    <d v="1899-12-30T00:00:01"/>
    <d v="1899-12-30T00:00:14"/>
    <d v="1899-12-30T00:00:00"/>
    <d v="1899-12-30T00:00:00"/>
    <d v="1899-12-30T00:00:00"/>
    <s v="DAHDI/6-1"/>
    <n v="1"/>
    <s v="manualdial.association"/>
    <s v="FFCC0064"/>
    <x v="13"/>
    <s v="wrap.timeout"/>
    <s v="campaign.system.disposition"/>
    <m/>
    <d v="1899-12-30T00:00:00"/>
    <d v="1899-12-30T00:00:00"/>
    <d v="1899-12-30T00:00:00"/>
    <d v="1899-12-30T00:01:30"/>
  </r>
  <r>
    <n v="365"/>
    <s v="d955-559d19d9-vcall-136934"/>
    <d v="2015-04-08T10:51:00"/>
    <s v="West-East"/>
    <s v="West-East"/>
    <n v="196"/>
    <n v="357"/>
    <n v="455582"/>
    <s v="outbound.callback.dial"/>
    <x v="2"/>
    <n v="17"/>
    <d v="1899-12-30T00:00:03"/>
    <d v="1899-12-30T00:00:01"/>
    <d v="1899-12-30T00:00:00"/>
    <d v="1899-12-30T00:00:00"/>
    <d v="1899-12-30T00:00:00"/>
    <s v="DAHDI/10-1"/>
    <n v="32"/>
    <s v="callback.association"/>
    <s v="FFCC0078"/>
    <x v="6"/>
    <s v="New"/>
    <m/>
    <m/>
    <d v="1899-12-30T00:00:00"/>
    <d v="1899-12-30T00:00:00"/>
    <d v="1899-12-30T00:00:00"/>
    <d v="1899-12-30T00:00:11"/>
  </r>
  <r>
    <n v="366"/>
    <s v="d955-559d19d9-vcall-136937"/>
    <d v="2015-04-08T10:52:00"/>
    <s v="Center"/>
    <s v="Center"/>
    <n v="2"/>
    <n v="71714428"/>
    <n v="456789"/>
    <s v="outbound.manual.dial"/>
    <x v="1"/>
    <n v="16"/>
    <d v="1899-12-30T00:00:04"/>
    <d v="1899-12-30T00:00:08"/>
    <d v="1899-12-30T00:00:00"/>
    <d v="1899-12-30T00:00:56"/>
    <d v="1899-12-30T00:00:00"/>
    <s v="DAHDI/14-1"/>
    <n v="2"/>
    <s v="manualdial.association"/>
    <s v="FFCC0053"/>
    <x v="14"/>
    <s v="WIP - RFQ Client"/>
    <m/>
    <m/>
    <d v="1899-12-30T00:00:00"/>
    <d v="1899-12-30T00:00:00"/>
    <d v="1899-12-30T00:00:56"/>
    <d v="1899-12-30T00:00:08"/>
  </r>
  <r>
    <n v="367"/>
    <s v="d955-559d19d9-vcall-136940"/>
    <d v="2015-04-08T10:53:00"/>
    <s v="North"/>
    <s v="North"/>
    <m/>
    <n v="81400738"/>
    <m/>
    <s v="outbound.callback.dial"/>
    <x v="2"/>
    <n v="16"/>
    <d v="1899-12-30T00:00:02"/>
    <d v="1899-12-30T00:00:11"/>
    <d v="1899-12-30T00:00:00"/>
    <d v="1899-12-30T00:00:00"/>
    <d v="1899-12-30T00:00:00"/>
    <s v="DAHDI/18-1"/>
    <n v="0"/>
    <s v="callback.association"/>
    <s v="FFCC0091"/>
    <x v="15"/>
    <s v="wrap.timeout"/>
    <s v="campaign.system.disposition"/>
    <m/>
    <d v="1899-12-30T00:00:00"/>
    <d v="1899-12-30T00:00:00"/>
    <d v="1899-12-30T00:00:00"/>
    <d v="1899-12-30T00:01:30"/>
  </r>
  <r>
    <n v="368"/>
    <s v="d955-559d19d9-vcall-136945"/>
    <d v="2015-04-08T10:54:00"/>
    <s v="south"/>
    <s v="south"/>
    <n v="2"/>
    <n v="414605788"/>
    <n v="326037"/>
    <s v="outbound.manual.dial"/>
    <x v="2"/>
    <n v="16"/>
    <d v="1899-12-30T00:00:01"/>
    <d v="1899-12-30T00:00:31"/>
    <d v="1899-12-30T00:00:00"/>
    <d v="1899-12-30T00:00:00"/>
    <d v="1899-12-30T00:00:00"/>
    <s v="DAHDI/22-1"/>
    <n v="2"/>
    <s v="manualdial.association"/>
    <s v="FFCC0078"/>
    <x v="6"/>
    <s v="wrap.timeout"/>
    <s v="campaign.system.disposition"/>
    <m/>
    <d v="1899-12-30T00:00:00"/>
    <d v="1899-12-30T00:00:00"/>
    <d v="1899-12-30T00:00:00"/>
    <d v="1899-12-30T00:01:32"/>
  </r>
  <r>
    <n v="369"/>
    <s v="d955-559d19d9-vcall-136946"/>
    <d v="2015-04-08T10:56:00"/>
    <s v="East"/>
    <s v="East"/>
    <m/>
    <n v="880087"/>
    <m/>
    <s v="outbound.callback.dial"/>
    <x v="2"/>
    <n v="16"/>
    <d v="1899-12-30T00:00:03"/>
    <d v="1899-12-30T00:00:07"/>
    <d v="1899-12-30T00:00:00"/>
    <d v="1899-12-30T00:00:00"/>
    <d v="1899-12-30T00:00:00"/>
    <s v="DAHDI/24-1"/>
    <n v="0"/>
    <s v="callback.association"/>
    <s v="FFCC0078"/>
    <x v="6"/>
    <s v="New"/>
    <m/>
    <m/>
    <d v="1899-12-30T00:00:00"/>
    <d v="1899-12-30T00:00:08"/>
    <d v="1899-12-30T00:00:00"/>
    <d v="1899-12-30T00:00:12"/>
  </r>
  <r>
    <n v="370"/>
    <s v="d955-559d19d9-vcall-136947"/>
    <d v="2015-04-08T10:56:00"/>
    <s v="West"/>
    <s v="West"/>
    <m/>
    <n v="814028411"/>
    <m/>
    <s v="outbound.callback.dial"/>
    <x v="1"/>
    <n v="16"/>
    <d v="1899-12-30T00:00:02"/>
    <d v="1899-12-30T00:00:11"/>
    <d v="1899-12-30T00:00:00"/>
    <d v="1899-12-30T00:00:15"/>
    <d v="1899-12-30T00:00:00"/>
    <s v="DAHDI/23-1"/>
    <n v="0"/>
    <s v="callback.association"/>
    <s v="FFCC0078"/>
    <x v="6"/>
    <s v="wrap.timeout"/>
    <s v="campaign.system.disposition"/>
    <m/>
    <d v="1899-12-30T00:00:00"/>
    <d v="1899-12-30T00:00:00"/>
    <d v="1899-12-30T00:00:15"/>
    <d v="1899-12-30T00:01:31"/>
  </r>
  <r>
    <n v="371"/>
    <s v="d955-559d19d9-vcall-136959"/>
    <d v="2015-04-08T10:57:00"/>
    <s v="North-East"/>
    <s v="North-East"/>
    <n v="2"/>
    <n v="414605788"/>
    <n v="326037"/>
    <s v="outbound.manual.dial"/>
    <x v="2"/>
    <n v="16"/>
    <d v="1899-12-30T00:00:01"/>
    <d v="1899-12-30T00:00:30"/>
    <d v="1899-12-30T00:00:00"/>
    <d v="1899-12-30T00:00:00"/>
    <d v="1899-12-30T00:00:00"/>
    <s v="DAHDI/5-1"/>
    <n v="3"/>
    <s v="manualdial.association"/>
    <s v="FFCC0017"/>
    <x v="16"/>
    <s v="Not Started"/>
    <m/>
    <m/>
    <d v="1899-12-30T00:00:00"/>
    <d v="1899-12-30T00:00:00"/>
    <d v="1899-12-30T00:00:00"/>
    <d v="1899-12-30T00:01:11"/>
  </r>
  <r>
    <n v="372"/>
    <s v="d955-559d19d9-vcall-136965"/>
    <d v="2015-04-08T10:59:00"/>
    <s v="South-East"/>
    <s v="South-East"/>
    <n v="2"/>
    <n v="2156252"/>
    <n v="456790"/>
    <s v="outbound.manual.dial"/>
    <x v="1"/>
    <n v="16"/>
    <d v="1899-12-30T00:00:01"/>
    <d v="1899-12-30T00:00:12"/>
    <d v="1899-12-30T00:00:00"/>
    <d v="1899-12-30T00:00:46"/>
    <d v="1899-12-30T00:00:00"/>
    <s v="DAHDI/11-1"/>
    <n v="1"/>
    <s v="manualdial.association"/>
    <s v="FFCC0012"/>
    <x v="17"/>
    <s v="WIP - RFQ Client"/>
    <m/>
    <m/>
    <d v="1899-12-30T00:00:00"/>
    <d v="1899-12-30T00:00:00"/>
    <d v="1899-12-30T00:00:46"/>
    <d v="1899-12-30T00:01:21"/>
  </r>
  <r>
    <n v="373"/>
    <s v="d955-559d19d9-vcall-136966"/>
    <d v="2015-04-08T11:00:00"/>
    <s v="West-East"/>
    <s v="West-East"/>
    <n v="2"/>
    <n v="803477"/>
    <n v="443900"/>
    <s v="outbound.callback.dial"/>
    <x v="2"/>
    <n v="31"/>
    <d v="1899-12-30T00:00:02"/>
    <d v="1899-12-30T00:00:20"/>
    <d v="1899-12-30T00:00:00"/>
    <d v="1899-12-30T00:00:00"/>
    <d v="1899-12-30T00:00:00"/>
    <s v="DAHDI/12-1"/>
    <n v="6"/>
    <s v="callback.association"/>
    <s v="FFCC0077"/>
    <x v="18"/>
    <s v="wrap.timeout"/>
    <s v="campaign.system.disposition"/>
    <m/>
    <d v="1899-12-30T00:00:00"/>
    <d v="1899-12-30T00:00:00"/>
    <d v="1899-12-30T00:00:00"/>
    <d v="1899-12-30T00:01:31"/>
  </r>
  <r>
    <n v="374"/>
    <s v="d955-559d19d9-vcall-136979"/>
    <d v="2015-04-08T11:02:00"/>
    <s v="Center"/>
    <s v="Center"/>
    <n v="2"/>
    <n v="227868868"/>
    <n v="456791"/>
    <s v="outbound.manual.dial"/>
    <x v="2"/>
    <n v="16"/>
    <d v="1899-12-30T00:00:02"/>
    <d v="1899-12-30T00:00:06"/>
    <d v="1899-12-30T00:00:00"/>
    <d v="1899-12-30T00:00:00"/>
    <d v="1899-12-30T00:00:00"/>
    <s v="DAHDI/26-1"/>
    <n v="1"/>
    <s v="manualdial.association"/>
    <s v="FFCC0029"/>
    <x v="8"/>
    <s v="Callback"/>
    <s v="schedule.callback"/>
    <m/>
    <d v="1899-12-30T00:00:00"/>
    <d v="1899-12-30T00:00:00"/>
    <d v="1899-12-30T00:00:00"/>
    <d v="1899-12-30T00:00:08"/>
  </r>
  <r>
    <n v="375"/>
    <s v="d955-559d19d9-vcall-136981"/>
    <d v="2015-04-08T11:02:00"/>
    <s v="North"/>
    <s v="North"/>
    <n v="2"/>
    <n v="846777770"/>
    <n v="456792"/>
    <s v="outbound.manual.dial"/>
    <x v="1"/>
    <n v="16"/>
    <d v="1899-12-30T00:00:02"/>
    <d v="1899-12-30T00:00:17"/>
    <d v="1899-12-30T00:00:00"/>
    <d v="1899-12-30T00:00:31"/>
    <d v="1899-12-30T00:00:00"/>
    <s v="DAHDI/28-1"/>
    <n v="1"/>
    <s v="manualdial.association"/>
    <s v="FFCC0029"/>
    <x v="8"/>
    <s v="WIP - Incomplete Info_Callback"/>
    <s v="schedule.callback"/>
    <m/>
    <d v="1899-12-30T00:00:00"/>
    <d v="1899-12-30T00:00:00"/>
    <d v="1899-12-30T00:00:31"/>
    <d v="1899-12-30T00:00:41"/>
  </r>
  <r>
    <n v="376"/>
    <s v="d955-559d19d9-vcall-136985"/>
    <d v="2015-04-08T11:03:00"/>
    <s v="south"/>
    <s v="south"/>
    <n v="2"/>
    <n v="311377274"/>
    <n v="456793"/>
    <s v="outbound.manual.dial"/>
    <x v="1"/>
    <n v="16"/>
    <d v="1899-12-30T00:00:01"/>
    <d v="1899-12-30T00:00:08"/>
    <d v="1899-12-30T00:00:00"/>
    <d v="1899-12-30T00:01:17"/>
    <d v="1899-12-30T00:00:00"/>
    <s v="DAHDI/1-1"/>
    <n v="1"/>
    <s v="manualdial.association"/>
    <s v="FFCC0078"/>
    <x v="6"/>
    <s v="wrap.timeout"/>
    <s v="campaign.system.disposition"/>
    <m/>
    <d v="1899-12-30T00:00:00"/>
    <d v="1899-12-30T00:00:00"/>
    <d v="1899-12-30T00:01:17"/>
    <d v="1899-12-30T00:01:31"/>
  </r>
  <r>
    <n v="377"/>
    <s v="d955-559d19d9-vcall-136986"/>
    <d v="2015-04-08T11:03:00"/>
    <s v="East"/>
    <s v="East"/>
    <n v="2"/>
    <n v="873582202"/>
    <n v="399889"/>
    <s v="outbound.manual.dial"/>
    <x v="2"/>
    <n v="16"/>
    <d v="1899-12-30T00:00:01"/>
    <d v="1899-12-30T00:00:30"/>
    <d v="1899-12-30T00:00:00"/>
    <d v="1899-12-30T00:00:00"/>
    <d v="1899-12-30T00:00:00"/>
    <s v="DAHDI/2-1"/>
    <n v="2"/>
    <s v="manualdial.association"/>
    <s v="FFCC0027"/>
    <x v="1"/>
    <s v="WIP - RFQ SCM_Callback"/>
    <s v="schedule.callback"/>
    <m/>
    <d v="1899-12-30T00:00:00"/>
    <d v="1899-12-30T00:00:00"/>
    <d v="1899-12-30T00:00:00"/>
    <d v="1899-12-30T00:01:30"/>
  </r>
  <r>
    <n v="378"/>
    <s v="d955-559d19d9-vcall-136989"/>
    <d v="2015-04-08T11:04:00"/>
    <s v="West"/>
    <s v="West"/>
    <n v="2"/>
    <n v="227868868"/>
    <n v="456791"/>
    <s v="outbound.manual.dial"/>
    <x v="2"/>
    <n v="16"/>
    <d v="1899-12-30T00:00:02"/>
    <d v="1899-12-30T00:00:10"/>
    <d v="1899-12-30T00:00:00"/>
    <d v="1899-12-30T00:00:00"/>
    <d v="1899-12-30T00:00:00"/>
    <s v="DAHDI/5-1"/>
    <n v="2"/>
    <s v="manualdial.association"/>
    <s v="FFCC0027"/>
    <x v="1"/>
    <s v="Callback"/>
    <s v="schedule.callback"/>
    <m/>
    <d v="1899-12-30T00:00:00"/>
    <d v="1899-12-30T00:00:00"/>
    <d v="1899-12-30T00:00:00"/>
    <d v="1899-12-30T00:00:17"/>
  </r>
  <r>
    <n v="379"/>
    <s v="d955-559d19d9-vcall-136993"/>
    <d v="2015-04-08T11:05:00"/>
    <s v="North-East"/>
    <s v="North-East"/>
    <n v="2"/>
    <n v="227753777"/>
    <n v="456794"/>
    <s v="outbound.manual.dial"/>
    <x v="2"/>
    <n v="16"/>
    <d v="1899-12-30T00:00:02"/>
    <d v="1899-12-30T00:00:29"/>
    <d v="1899-12-30T00:00:00"/>
    <d v="1899-12-30T00:00:00"/>
    <d v="1899-12-30T00:00:00"/>
    <s v="DAHDI/9-1"/>
    <n v="1"/>
    <s v="manualdial.association"/>
    <s v="FFCC0098"/>
    <x v="2"/>
    <s v="Callback"/>
    <s v="schedule.callback"/>
    <m/>
    <d v="1899-12-30T00:00:00"/>
    <d v="1899-12-30T00:00:00"/>
    <d v="1899-12-30T00:00:00"/>
    <d v="1899-12-30T00:00:05"/>
  </r>
  <r>
    <n v="380"/>
    <s v="d955-559d19d9-vcall-136994"/>
    <d v="2015-04-08T11:05:00"/>
    <s v="South-East"/>
    <s v="South-East"/>
    <m/>
    <n v="880087"/>
    <m/>
    <s v="outbound.callback.dial"/>
    <x v="2"/>
    <n v="16"/>
    <d v="1899-12-30T00:00:03"/>
    <d v="1899-12-30T00:00:02"/>
    <d v="1899-12-30T00:00:00"/>
    <d v="1899-12-30T00:00:00"/>
    <d v="1899-12-30T00:00:00"/>
    <s v="DAHDI/10-1"/>
    <n v="0"/>
    <s v="callback.association"/>
    <s v="FFCC0098"/>
    <x v="2"/>
    <s v="New"/>
    <m/>
    <m/>
    <d v="1899-12-30T00:00:00"/>
    <d v="1899-12-30T00:00:00"/>
    <d v="1899-12-30T00:00:00"/>
    <d v="1899-12-30T00:00:46"/>
  </r>
  <r>
    <n v="381"/>
    <s v="d955-559d19d9-vcall-137018"/>
    <d v="2015-04-08T11:07:00"/>
    <s v="West-East"/>
    <s v="West-East"/>
    <n v="2"/>
    <n v="25170140"/>
    <n v="456795"/>
    <s v="outbound.manual.dial"/>
    <x v="1"/>
    <n v="16"/>
    <d v="1899-12-30T00:00:02"/>
    <d v="1899-12-30T00:00:13"/>
    <d v="1899-12-30T00:00:00"/>
    <d v="1899-12-30T00:00:56"/>
    <d v="1899-12-30T00:00:00"/>
    <s v="DAHDI/21-1"/>
    <n v="1"/>
    <s v="manualdial.association"/>
    <s v="FFCC0096"/>
    <x v="3"/>
    <s v="WIP - Incomplete Info"/>
    <m/>
    <m/>
    <d v="1899-12-30T00:00:00"/>
    <d v="1899-12-30T00:00:00"/>
    <d v="1899-12-30T00:00:56"/>
    <d v="1899-12-30T00:00:05"/>
  </r>
  <r>
    <n v="382"/>
    <s v="d955-559d19d9-vcall-137043"/>
    <d v="2015-04-08T11:08:00"/>
    <s v="Center"/>
    <s v="Center"/>
    <n v="2"/>
    <n v="25170142"/>
    <n v="456797"/>
    <s v="outbound.manual.dial"/>
    <x v="1"/>
    <n v="16"/>
    <d v="1899-12-30T00:00:02"/>
    <d v="1899-12-30T00:00:13"/>
    <d v="1899-12-30T00:00:00"/>
    <d v="1899-12-30T00:04:10"/>
    <d v="1899-12-30T00:00:00"/>
    <s v="DAHDI/15-1"/>
    <n v="1"/>
    <s v="manualdial.association"/>
    <s v="FFCC0055"/>
    <x v="4"/>
    <s v="WIP - Incomplete Info"/>
    <m/>
    <m/>
    <d v="1899-12-30T00:00:00"/>
    <d v="1899-12-30T00:00:00"/>
    <d v="1899-12-30T00:04:10"/>
    <d v="1899-12-30T00:00:41"/>
  </r>
  <r>
    <n v="383"/>
    <s v="d955-559d19d9-vcall-137050"/>
    <d v="2015-04-08T11:09:00"/>
    <s v="North"/>
    <s v="North"/>
    <n v="168"/>
    <n v="811204818"/>
    <n v="336710"/>
    <s v="outbound.callback.dial"/>
    <x v="2"/>
    <n v="16"/>
    <d v="1899-12-30T00:00:04"/>
    <d v="1899-12-30T00:00:11"/>
    <d v="1899-12-30T00:00:00"/>
    <d v="1899-12-30T00:00:00"/>
    <d v="1899-12-30T00:00:00"/>
    <s v="DAHDI/23-1"/>
    <n v="8"/>
    <s v="callback.association"/>
    <s v="FFCC0055"/>
    <x v="4"/>
    <s v="wrap.timeout"/>
    <s v="campaign.system.disposition"/>
    <m/>
    <d v="1899-12-30T00:00:00"/>
    <d v="1899-12-30T00:00:00"/>
    <d v="1899-12-30T00:00:00"/>
    <d v="1899-12-30T00:01:30"/>
  </r>
  <r>
    <n v="384"/>
    <s v="d955-559d19d9-vcall-137054"/>
    <d v="2015-04-08T11:10:00"/>
    <s v="south"/>
    <s v="south"/>
    <n v="196"/>
    <n v="114386004"/>
    <n v="455309"/>
    <s v="outbound.callback.dial"/>
    <x v="2"/>
    <n v="16"/>
    <d v="1899-12-30T00:00:01"/>
    <d v="1899-12-30T00:00:01"/>
    <d v="1899-12-30T00:00:00"/>
    <d v="1899-12-30T00:00:00"/>
    <d v="1899-12-30T00:00:00"/>
    <s v="DAHDI/27-1"/>
    <n v="5"/>
    <s v="callback.association"/>
    <s v="FFCC0055"/>
    <x v="4"/>
    <s v="wrap.timeout"/>
    <s v="campaign.system.disposition"/>
    <m/>
    <d v="1899-12-30T00:00:00"/>
    <d v="1899-12-30T00:00:00"/>
    <d v="1899-12-30T00:00:00"/>
    <d v="1899-12-30T00:01:31"/>
  </r>
  <r>
    <n v="385"/>
    <s v="d955-559d19d9-vcall-137058"/>
    <d v="2015-04-08T11:11:00"/>
    <s v="East"/>
    <s v="East"/>
    <n v="196"/>
    <n v="357"/>
    <n v="455582"/>
    <s v="outbound.callback.dial"/>
    <x v="2"/>
    <n v="17"/>
    <d v="1899-12-30T00:00:04"/>
    <d v="1899-12-30T00:00:02"/>
    <d v="1899-12-30T00:00:00"/>
    <d v="1899-12-30T00:00:00"/>
    <d v="1899-12-30T00:00:00"/>
    <s v="DAHDI/31-1"/>
    <n v="33"/>
    <s v="callback.association"/>
    <s v="FFCC0032"/>
    <x v="5"/>
    <s v="WIP - Incomplete Info"/>
    <m/>
    <m/>
    <d v="1899-12-30T00:00:00"/>
    <d v="1899-12-30T00:00:00"/>
    <d v="1899-12-30T00:00:00"/>
    <d v="1899-12-30T00:00:56"/>
  </r>
  <r>
    <n v="386"/>
    <s v="d955-559d19d9-vcall-137065"/>
    <d v="2015-04-08T11:13:00"/>
    <s v="West"/>
    <s v="West"/>
    <m/>
    <n v="81400738"/>
    <m/>
    <s v="outbound.callback.dial"/>
    <x v="2"/>
    <n v="16"/>
    <d v="1899-12-30T00:00:02"/>
    <d v="1899-12-30T00:00:02"/>
    <d v="1899-12-30T00:00:00"/>
    <d v="1899-12-30T00:00:00"/>
    <d v="1899-12-30T00:00:00"/>
    <s v="DAHDI/7-1"/>
    <n v="0"/>
    <s v="callback.association"/>
    <s v="FFCC0055"/>
    <x v="4"/>
    <s v="wrap.timeout"/>
    <s v="campaign.system.disposition"/>
    <m/>
    <d v="1899-12-30T00:00:00"/>
    <d v="1899-12-30T00:00:00"/>
    <d v="1899-12-30T00:00:00"/>
    <d v="1899-12-30T00:01:31"/>
  </r>
  <r>
    <n v="387"/>
    <s v="d955-559d19d9-vcall-137074"/>
    <d v="2015-04-08T11:15:00"/>
    <s v="North-East"/>
    <s v="North-East"/>
    <n v="196"/>
    <n v="4023078811"/>
    <n v="455496"/>
    <s v="outbound.callback.dial"/>
    <x v="1"/>
    <n v="16"/>
    <d v="1899-12-30T00:00:03"/>
    <d v="1899-12-30T00:00:05"/>
    <d v="1899-12-30T00:00:00"/>
    <d v="1899-12-30T00:00:26"/>
    <d v="1899-12-30T00:00:00"/>
    <s v="DAHDI/17-1"/>
    <n v="24"/>
    <s v="callback.association"/>
    <s v="FFCC0055"/>
    <x v="4"/>
    <s v="OOS - Non Dealing Products_Callback"/>
    <s v="schedule.callback"/>
    <m/>
    <d v="1899-12-30T00:00:00"/>
    <d v="1899-12-30T00:00:00"/>
    <d v="1899-12-30T00:00:26"/>
    <d v="1899-12-30T00:01:32"/>
  </r>
  <r>
    <n v="388"/>
    <s v="d955-559d19d9-vcall-137082"/>
    <d v="2015-04-08T11:16:00"/>
    <s v="South-East"/>
    <s v="South-East"/>
    <n v="2"/>
    <n v="8736877"/>
    <n v="456783"/>
    <s v="outbound.callback.dial"/>
    <x v="1"/>
    <n v="16"/>
    <d v="1899-12-30T00:00:04"/>
    <d v="1899-12-30T00:00:12"/>
    <d v="1899-12-30T00:00:00"/>
    <d v="1899-12-30T00:00:52"/>
    <d v="1899-12-30T00:00:00"/>
    <s v="DAHDI/25-1"/>
    <n v="2"/>
    <s v="callback.association"/>
    <s v="FFCC0078"/>
    <x v="6"/>
    <s v="wrap.timeout"/>
    <s v="campaign.system.disposition"/>
    <m/>
    <d v="1899-12-30T00:00:00"/>
    <d v="1899-12-30T00:00:00"/>
    <d v="1899-12-30T00:00:52"/>
    <d v="1899-12-30T00:01:31"/>
  </r>
  <r>
    <n v="389"/>
    <s v="d955-559d19d9-vcall-137083"/>
    <d v="2015-04-08T11:16:00"/>
    <s v="West-East"/>
    <s v="West-East"/>
    <m/>
    <n v="880087"/>
    <m/>
    <s v="outbound.callback.dial"/>
    <x v="2"/>
    <n v="16"/>
    <d v="1899-12-30T00:00:04"/>
    <d v="1899-12-30T00:00:30"/>
    <d v="1899-12-30T00:00:00"/>
    <d v="1899-12-30T00:00:00"/>
    <d v="1899-12-30T00:00:00"/>
    <s v="DAHDI/26-1"/>
    <n v="0"/>
    <s v="callback.association"/>
    <s v="FFCC0097"/>
    <x v="7"/>
    <s v="wrap.timeout"/>
    <s v="campaign.system.disposition"/>
    <m/>
    <d v="1899-12-30T00:00:00"/>
    <d v="1899-12-30T00:00:00"/>
    <d v="1899-12-30T00:00:00"/>
    <d v="1899-12-30T00:01:31"/>
  </r>
  <r>
    <n v="390"/>
    <s v="d955-559d19d9-vcall-137115"/>
    <d v="2015-04-08T11:18:00"/>
    <s v="Center"/>
    <s v="Center"/>
    <n v="168"/>
    <n v="1244010263"/>
    <n v="342217"/>
    <s v="outbound.callback.dial"/>
    <x v="2"/>
    <n v="16"/>
    <d v="1899-12-30T00:00:01"/>
    <d v="1899-12-30T00:00:27"/>
    <d v="1899-12-30T00:00:00"/>
    <d v="1899-12-30T00:00:00"/>
    <d v="1899-12-30T00:00:00"/>
    <s v="DAHDI/27-1"/>
    <n v="15"/>
    <s v="callback.association"/>
    <s v="FFCC0055"/>
    <x v="4"/>
    <s v="wrap.timeout"/>
    <s v="campaign.system.disposition"/>
    <m/>
    <d v="1899-12-30T00:00:00"/>
    <d v="1899-12-30T00:00:00"/>
    <d v="1899-12-30T00:00:00"/>
    <d v="1899-12-30T00:01:31"/>
  </r>
  <r>
    <n v="391"/>
    <s v="d955-559d19d9-vcall-137133"/>
    <d v="2015-04-08T11:20:00"/>
    <s v="North"/>
    <s v="North"/>
    <n v="2"/>
    <n v="803477"/>
    <n v="443900"/>
    <s v="outbound.callback.dial"/>
    <x v="2"/>
    <n v="31"/>
    <d v="1899-12-30T00:00:02"/>
    <d v="1899-12-30T00:00:24"/>
    <d v="1899-12-30T00:00:00"/>
    <d v="1899-12-30T00:00:00"/>
    <d v="1899-12-30T00:00:00"/>
    <s v="DAHDI/14-1"/>
    <n v="7"/>
    <s v="callback.association"/>
    <s v="FFCC0098"/>
    <x v="2"/>
    <s v="wrap.timeout"/>
    <s v="campaign.system.disposition"/>
    <m/>
    <d v="1899-12-30T00:00:00"/>
    <d v="1899-12-30T00:00:00"/>
    <d v="1899-12-30T00:00:00"/>
    <d v="1899-12-30T00:01:31"/>
  </r>
  <r>
    <n v="392"/>
    <s v="d955-559d19d9-vcall-137159"/>
    <d v="2015-04-08T11:23:00"/>
    <s v="south"/>
    <s v="south"/>
    <m/>
    <n v="81400738"/>
    <m/>
    <s v="outbound.callback.dial"/>
    <x v="1"/>
    <n v="16"/>
    <d v="1899-12-30T00:00:02"/>
    <d v="1899-12-30T00:00:13"/>
    <d v="1899-12-30T00:00:00"/>
    <d v="1899-12-30T00:00:23"/>
    <d v="1899-12-30T00:00:00"/>
    <s v="DAHDI/10-1"/>
    <n v="0"/>
    <s v="callback.association"/>
    <s v="FFCC0029"/>
    <x v="8"/>
    <s v="OOS - Non Dealing Products"/>
    <m/>
    <m/>
    <d v="1899-12-30T00:00:00"/>
    <d v="1899-12-30T00:00:00"/>
    <d v="1899-12-30T00:00:23"/>
    <d v="1899-12-30T00:00:44"/>
  </r>
  <r>
    <n v="393"/>
    <s v="d955-559d19d9-vcall-137218"/>
    <d v="2015-04-08T11:26:00"/>
    <s v="East"/>
    <s v="East"/>
    <m/>
    <n v="880087"/>
    <m/>
    <s v="outbound.callback.dial"/>
    <x v="2"/>
    <n v="16"/>
    <d v="1899-12-30T00:00:03"/>
    <d v="1899-12-30T00:00:07"/>
    <d v="1899-12-30T00:00:00"/>
    <d v="1899-12-30T00:00:00"/>
    <d v="1899-12-30T00:00:00"/>
    <s v="DAHDI/10-1"/>
    <n v="0"/>
    <s v="callback.association"/>
    <s v="FFCC0049"/>
    <x v="9"/>
    <s v="WIP - Incomplete Info"/>
    <m/>
    <m/>
    <d v="1899-12-30T00:00:00"/>
    <d v="1899-12-30T00:00:00"/>
    <d v="1899-12-30T00:00:00"/>
    <d v="1899-12-30T00:00:29"/>
  </r>
  <r>
    <n v="394"/>
    <s v="d955-559d19d9-vcall-137233"/>
    <d v="2015-04-08T11:27:00"/>
    <s v="West"/>
    <s v="West"/>
    <n v="2"/>
    <n v="687300038"/>
    <n v="456801"/>
    <s v="outbound.manual.dial"/>
    <x v="2"/>
    <n v="16"/>
    <d v="1899-12-30T00:00:02"/>
    <d v="1899-12-30T00:00:30"/>
    <d v="1899-12-30T00:00:00"/>
    <d v="1899-12-30T00:00:00"/>
    <d v="1899-12-30T00:00:00"/>
    <s v="DAHDI/25-1"/>
    <n v="1"/>
    <s v="manualdial.association"/>
    <s v="FFCC0020"/>
    <x v="10"/>
    <s v="WIP - Incomplete Info"/>
    <m/>
    <m/>
    <d v="1899-12-30T00:00:00"/>
    <d v="1899-12-30T00:00:00"/>
    <d v="1899-12-30T00:00:00"/>
    <d v="1899-12-30T00:00:29"/>
  </r>
  <r>
    <n v="395"/>
    <s v="d955-559d19d9-vcall-137262"/>
    <d v="2015-04-08T11:29:00"/>
    <s v="North-East"/>
    <s v="North-East"/>
    <n v="168"/>
    <n v="811204818"/>
    <n v="336710"/>
    <s v="outbound.callback.dial"/>
    <x v="2"/>
    <n v="16"/>
    <d v="1899-12-30T00:00:04"/>
    <d v="1899-12-30T00:00:30"/>
    <d v="1899-12-30T00:00:00"/>
    <d v="1899-12-30T00:00:00"/>
    <d v="1899-12-30T00:00:00"/>
    <s v="DAHDI/23-1"/>
    <n v="9"/>
    <s v="callback.association"/>
    <s v="FFCC0027"/>
    <x v="1"/>
    <s v="WIP - Incomplete Info"/>
    <m/>
    <m/>
    <d v="1899-12-30T00:00:00"/>
    <d v="1899-12-30T00:00:00"/>
    <d v="1899-12-30T00:00:00"/>
    <d v="1899-12-30T00:01:10"/>
  </r>
  <r>
    <n v="396"/>
    <s v="d955-559d19d9-vcall-137267"/>
    <d v="2015-04-08T11:30:00"/>
    <s v="South-East"/>
    <s v="South-East"/>
    <n v="2"/>
    <n v="87520408"/>
    <n v="456802"/>
    <s v="outbound.manual.dial"/>
    <x v="2"/>
    <n v="16"/>
    <d v="1899-12-30T00:00:02"/>
    <d v="1899-12-30T00:00:20"/>
    <d v="1899-12-30T00:00:00"/>
    <d v="1899-12-30T00:00:00"/>
    <d v="1899-12-30T00:00:00"/>
    <s v="DAHDI/29-1"/>
    <n v="1"/>
    <s v="manualdial.association"/>
    <s v="FFCC0081"/>
    <x v="11"/>
    <s v="WIP - Incomplete Info"/>
    <m/>
    <m/>
    <d v="1899-12-30T00:00:00"/>
    <d v="1899-12-30T00:00:00"/>
    <d v="1899-12-30T00:00:00"/>
    <d v="1899-12-30T00:00:14"/>
  </r>
  <r>
    <n v="397"/>
    <s v="d955-559d19d9-vcall-137271"/>
    <d v="2015-04-08T11:30:00"/>
    <s v="West-East"/>
    <s v="West-East"/>
    <n v="196"/>
    <n v="114386004"/>
    <n v="455309"/>
    <s v="outbound.callback.dial"/>
    <x v="1"/>
    <n v="16"/>
    <d v="1899-12-30T00:00:01"/>
    <d v="1899-12-30T00:00:05"/>
    <d v="1899-12-30T00:00:00"/>
    <d v="1899-12-30T00:00:23"/>
    <d v="1899-12-30T00:00:00"/>
    <s v="DAHDI/3-1"/>
    <n v="6"/>
    <s v="callback.association"/>
    <s v="FFCC0078"/>
    <x v="6"/>
    <s v="OOS - Non Dealing Products"/>
    <m/>
    <m/>
    <d v="1899-12-30T00:00:00"/>
    <d v="1899-12-30T00:00:00"/>
    <d v="1899-12-30T00:00:23"/>
    <d v="1899-12-30T00:00:06"/>
  </r>
  <r>
    <n v="398"/>
    <s v="d955-559d19d9-vcall-137273"/>
    <d v="2015-04-08T11:31:00"/>
    <s v="North"/>
    <s v="North"/>
    <n v="2"/>
    <n v="803477"/>
    <n v="443900"/>
    <s v="outbound.callback.dial"/>
    <x v="1"/>
    <n v="16"/>
    <d v="1899-12-30T00:00:02"/>
    <d v="1899-12-30T00:00:03"/>
    <d v="1899-12-30T00:00:00"/>
    <d v="1899-12-30T00:00:01"/>
    <d v="1899-12-30T00:00:00"/>
    <s v="DAHDI/11-1"/>
    <n v="8"/>
    <s v="callback.association"/>
    <s v="FFCC0055"/>
    <x v="4"/>
    <s v="Not Started"/>
    <m/>
    <m/>
    <d v="1899-12-30T00:00:00"/>
    <d v="1899-12-30T00:00:00"/>
    <d v="1899-12-30T00:00:01"/>
    <d v="1899-12-30T00:00:11"/>
  </r>
  <r>
    <n v="399"/>
    <s v="d955-559d19d9-vcall-137295"/>
    <d v="2015-04-08T11:32:00"/>
    <s v="south"/>
    <s v="south"/>
    <n v="196"/>
    <n v="357"/>
    <n v="455582"/>
    <s v="outbound.callback.dial"/>
    <x v="2"/>
    <n v="17"/>
    <d v="1899-12-30T00:00:01"/>
    <d v="1899-12-30T00:00:00"/>
    <d v="1899-12-30T00:00:00"/>
    <d v="1899-12-30T00:00:00"/>
    <d v="1899-12-30T00:00:00"/>
    <s v="DAHDI/27-1"/>
    <n v="34"/>
    <s v="callback.association"/>
    <s v="FFCC0028"/>
    <x v="12"/>
    <s v="Callback"/>
    <s v="schedule.callback"/>
    <m/>
    <d v="1899-12-30T00:00:00"/>
    <d v="1899-12-30T00:00:00"/>
    <d v="1899-12-30T00:00:00"/>
    <d v="1899-12-30T00:00:10"/>
  </r>
  <r>
    <n v="400"/>
    <s v="d955-559d19d9-vcall-137302"/>
    <d v="2015-04-08T11:32:00"/>
    <s v="East"/>
    <s v="East"/>
    <n v="2"/>
    <n v="25003"/>
    <n v="456803"/>
    <s v="outbound.manual.dial"/>
    <x v="1"/>
    <n v="16"/>
    <d v="1899-12-30T00:00:02"/>
    <d v="1899-12-30T00:00:14"/>
    <d v="1899-12-30T00:00:00"/>
    <d v="1899-12-30T00:02:53"/>
    <d v="1899-12-30T00:00:00"/>
    <s v="DAHDI/4-1"/>
    <n v="1"/>
    <s v="manualdial.association"/>
    <s v="FFCC0055"/>
    <x v="4"/>
    <s v="WIP - Incomplete Info"/>
    <m/>
    <m/>
    <d v="1899-12-30T00:00:00"/>
    <d v="1899-12-30T00:00:00"/>
    <d v="1899-12-30T00:02:53"/>
    <d v="1899-12-30T00:00:53"/>
  </r>
  <r>
    <n v="401"/>
    <s v="d955-559d19d9-vcall-137326"/>
    <d v="2015-04-08T11:37:00"/>
    <s v="West"/>
    <s v="West"/>
    <m/>
    <n v="880087"/>
    <m/>
    <s v="outbound.callback.dial"/>
    <x v="2"/>
    <n v="16"/>
    <d v="1899-12-30T00:00:03"/>
    <d v="1899-12-30T00:00:06"/>
    <d v="1899-12-30T00:00:00"/>
    <d v="1899-12-30T00:00:00"/>
    <d v="1899-12-30T00:00:00"/>
    <s v="DAHDI/29-1"/>
    <n v="0"/>
    <s v="callback.association"/>
    <s v="FFCC0023"/>
    <x v="0"/>
    <s v="wrap.timeout"/>
    <s v="campaign.system.disposition"/>
    <m/>
    <d v="1899-12-30T00:00:00"/>
    <d v="1899-12-30T00:00:00"/>
    <d v="1899-12-30T00:00:00"/>
    <d v="1899-12-30T00:01:30"/>
  </r>
  <r>
    <n v="402"/>
    <s v="d955-559d19d9-vcall-137339"/>
    <d v="2015-04-08T11:39:00"/>
    <s v="North-East"/>
    <s v="North-East"/>
    <n v="168"/>
    <n v="1244010263"/>
    <n v="342217"/>
    <s v="outbound.callback.dial"/>
    <x v="2"/>
    <n v="16"/>
    <d v="1899-12-30T00:00:01"/>
    <d v="1899-12-30T00:00:15"/>
    <d v="1899-12-30T00:00:00"/>
    <d v="1899-12-30T00:00:00"/>
    <d v="1899-12-30T00:00:00"/>
    <s v="DAHDI/11-1"/>
    <n v="16"/>
    <s v="callback.association"/>
    <s v="FFCC0098"/>
    <x v="2"/>
    <s v="wrap.timeout"/>
    <s v="campaign.system.disposition"/>
    <m/>
    <d v="1899-12-30T00:00:00"/>
    <d v="1899-12-30T00:00:00"/>
    <d v="1899-12-30T00:00:00"/>
    <d v="1899-12-30T00:01:32"/>
  </r>
  <r>
    <n v="403"/>
    <s v="d955-559d19d9-vcall-137361"/>
    <d v="2015-04-08T11:42:00"/>
    <s v="South-East"/>
    <s v="South-East"/>
    <n v="196"/>
    <n v="357"/>
    <n v="455582"/>
    <s v="outbound.callback.dial"/>
    <x v="2"/>
    <n v="17"/>
    <d v="1899-12-30T00:00:04"/>
    <d v="1899-12-30T00:00:03"/>
    <d v="1899-12-30T00:00:00"/>
    <d v="1899-12-30T00:00:00"/>
    <d v="1899-12-30T00:00:00"/>
    <s v="DAHDI/2-1"/>
    <n v="35"/>
    <s v="callback.association"/>
    <s v="FFCC0027"/>
    <x v="1"/>
    <s v="wrap.timeout"/>
    <s v="campaign.system.disposition"/>
    <m/>
    <d v="1899-12-30T00:00:00"/>
    <d v="1899-12-30T00:00:00"/>
    <d v="1899-12-30T00:00:00"/>
    <d v="1899-12-30T00:01:31"/>
  </r>
  <r>
    <n v="404"/>
    <s v="d955-559d19d9-vcall-137368"/>
    <d v="2015-04-08T11:42:00"/>
    <s v="West-East"/>
    <s v="West-East"/>
    <n v="2"/>
    <n v="825077531"/>
    <n v="456805"/>
    <s v="outbound.manual.dial"/>
    <x v="1"/>
    <n v="16"/>
    <d v="1899-12-30T00:00:02"/>
    <d v="1899-12-30T00:00:24"/>
    <d v="1899-12-30T00:00:00"/>
    <d v="1899-12-30T00:01:56"/>
    <d v="1899-12-30T00:00:00"/>
    <s v="DAHDI/11-1"/>
    <n v="1"/>
    <s v="manualdial.association"/>
    <s v="FFCC0064"/>
    <x v="13"/>
    <s v="LOA - Not Interested_Callback"/>
    <s v="schedule.callback"/>
    <m/>
    <d v="1899-12-30T00:00:00"/>
    <d v="1899-12-30T00:00:00"/>
    <d v="1899-12-30T00:01:56"/>
    <d v="1899-12-30T00:01:31"/>
  </r>
  <r>
    <n v="405"/>
    <s v="d955-559d19d9-vcall-137388"/>
    <d v="2015-04-08T11:46:00"/>
    <s v="Center"/>
    <s v="Center"/>
    <m/>
    <n v="880087"/>
    <m/>
    <s v="outbound.callback.dial"/>
    <x v="2"/>
    <n v="16"/>
    <d v="1899-12-30T00:00:03"/>
    <d v="1899-12-30T00:00:06"/>
    <d v="1899-12-30T00:00:00"/>
    <d v="1899-12-30T00:00:00"/>
    <d v="1899-12-30T00:00:00"/>
    <s v="DAHDI/1-1"/>
    <n v="0"/>
    <s v="callback.association"/>
    <s v="FFCC0078"/>
    <x v="6"/>
    <s v="wrap.timeout"/>
    <s v="campaign.system.disposition"/>
    <m/>
    <d v="1899-12-30T00:00:00"/>
    <d v="1899-12-30T00:00:00"/>
    <d v="1899-12-30T00:00:00"/>
    <d v="1899-12-30T00:01:30"/>
  </r>
  <r>
    <n v="406"/>
    <s v="d955-559d19d9-vcall-137389"/>
    <d v="2015-04-08T11:49:00"/>
    <s v="North"/>
    <s v="North"/>
    <n v="168"/>
    <n v="1244010263"/>
    <n v="342217"/>
    <s v="outbound.callback.dial"/>
    <x v="2"/>
    <n v="16"/>
    <d v="1899-12-30T00:00:01"/>
    <d v="1899-12-30T00:00:05"/>
    <d v="1899-12-30T00:00:00"/>
    <d v="1899-12-30T00:00:00"/>
    <d v="1899-12-30T00:00:00"/>
    <s v="DAHDI/2-1"/>
    <n v="17"/>
    <s v="callback.association"/>
    <s v="FFCC0053"/>
    <x v="14"/>
    <s v="wrap.timeout"/>
    <s v="campaign.system.disposition"/>
    <m/>
    <d v="1899-12-30T00:00:00"/>
    <d v="1899-12-30T00:00:00"/>
    <d v="1899-12-30T00:00:00"/>
    <d v="1899-12-30T00:01:31"/>
  </r>
  <r>
    <n v="407"/>
    <s v="d955-559d19d9-vcall-137390"/>
    <d v="2015-04-08T11:50:00"/>
    <s v="south"/>
    <s v="south"/>
    <n v="168"/>
    <n v="811204818"/>
    <n v="336710"/>
    <s v="outbound.callback.dial"/>
    <x v="1"/>
    <n v="16"/>
    <d v="1899-12-30T00:00:04"/>
    <d v="1899-12-30T00:00:05"/>
    <d v="1899-12-30T00:00:00"/>
    <d v="1899-12-30T00:00:03"/>
    <d v="1899-12-30T00:00:00"/>
    <s v="DAHDI/3-1"/>
    <n v="10"/>
    <s v="callback.association"/>
    <s v="FFCC0091"/>
    <x v="15"/>
    <s v="wrap.timeout"/>
    <s v="campaign.system.disposition"/>
    <m/>
    <d v="1899-12-30T00:00:00"/>
    <d v="1899-12-30T00:00:00"/>
    <d v="1899-12-30T00:00:03"/>
    <d v="1899-12-30T00:01:31"/>
  </r>
  <r>
    <n v="408"/>
    <s v="d955-559d19d9-vcall-137391"/>
    <d v="2015-04-08T11:52:00"/>
    <s v="East"/>
    <s v="East"/>
    <n v="196"/>
    <n v="357"/>
    <n v="455582"/>
    <s v="outbound.callback.dial"/>
    <x v="2"/>
    <n v="17"/>
    <d v="1899-12-30T00:00:03"/>
    <d v="1899-12-30T00:00:01"/>
    <d v="1899-12-30T00:00:00"/>
    <d v="1899-12-30T00:00:00"/>
    <d v="1899-12-30T00:00:00"/>
    <s v="DAHDI/4-1"/>
    <n v="36"/>
    <s v="callback.association"/>
    <s v="FFCC0078"/>
    <x v="6"/>
    <s v="wrap.timeout"/>
    <s v="campaign.system.disposition"/>
    <m/>
    <d v="1899-12-30T00:00:00"/>
    <d v="1899-12-30T00:00:00"/>
    <d v="1899-12-30T00:00:00"/>
    <d v="1899-12-30T00:01:30"/>
  </r>
  <r>
    <n v="409"/>
    <s v="d955-559d19d9-vcall-137395"/>
    <d v="2015-04-08T11:56:00"/>
    <s v="West"/>
    <s v="West"/>
    <n v="196"/>
    <n v="11410056"/>
    <n v="455799"/>
    <s v="outbound.callback.dial"/>
    <x v="1"/>
    <n v="31"/>
    <d v="1899-12-30T00:00:01"/>
    <d v="1899-12-30T00:00:20"/>
    <d v="1899-12-30T00:00:00"/>
    <d v="1899-12-30T00:01:22"/>
    <d v="1899-12-30T00:00:00"/>
    <s v="DAHDI/8-1"/>
    <n v="28"/>
    <s v="callback.association"/>
    <s v="FFCC0078"/>
    <x v="6"/>
    <s v="wrap.timeout"/>
    <s v="campaign.system.disposition"/>
    <m/>
    <d v="1899-12-30T00:00:00"/>
    <d v="1899-12-30T00:00:00"/>
    <d v="1899-12-30T00:01:22"/>
    <d v="1899-12-30T00:01:32"/>
  </r>
  <r>
    <n v="410"/>
    <s v="d955-559d19d9-vcall-137396"/>
    <d v="2015-04-08T11:57:00"/>
    <s v="North-East"/>
    <s v="North-East"/>
    <m/>
    <n v="880087"/>
    <m/>
    <s v="outbound.callback.dial"/>
    <x v="2"/>
    <n v="16"/>
    <d v="1899-12-30T00:00:04"/>
    <d v="1899-12-30T00:00:08"/>
    <d v="1899-12-30T00:00:00"/>
    <d v="1899-12-30T00:00:00"/>
    <d v="1899-12-30T00:00:00"/>
    <s v="DAHDI/9-1"/>
    <n v="0"/>
    <s v="callback.association"/>
    <s v="FFCC0078"/>
    <x v="6"/>
    <s v="wrap.timeout"/>
    <s v="campaign.system.disposition"/>
    <m/>
    <d v="1899-12-30T00:00:00"/>
    <d v="1899-12-30T00:00:00"/>
    <d v="1899-12-30T00:00:00"/>
    <d v="1899-12-30T00:01:30"/>
  </r>
  <r>
    <n v="411"/>
    <s v="d955-559d19d9-vcall-137397"/>
    <d v="2015-04-08T11:59:00"/>
    <s v="South-East"/>
    <s v="South-East"/>
    <n v="168"/>
    <n v="1244010263"/>
    <n v="342217"/>
    <s v="outbound.callback.dial"/>
    <x v="2"/>
    <n v="16"/>
    <d v="1899-12-30T00:00:01"/>
    <d v="1899-12-30T00:00:06"/>
    <d v="1899-12-30T00:00:00"/>
    <d v="1899-12-30T00:00:00"/>
    <d v="1899-12-30T00:00:00"/>
    <s v="DAHDI/10-1"/>
    <n v="18"/>
    <s v="callback.association"/>
    <s v="FFCC0017"/>
    <x v="16"/>
    <s v="wrap.timeout"/>
    <s v="campaign.system.disposition"/>
    <m/>
    <d v="1899-12-30T00:00:00"/>
    <d v="1899-12-30T00:00:00"/>
    <d v="1899-12-30T00:00:00"/>
    <d v="1899-12-30T00:01:31"/>
  </r>
  <r>
    <n v="412"/>
    <s v="d955-559d19d9-vcall-137398"/>
    <d v="2015-04-08T12:02:00"/>
    <s v="West-East"/>
    <s v="West-East"/>
    <n v="196"/>
    <n v="357"/>
    <n v="455582"/>
    <s v="outbound.callback.dial"/>
    <x v="2"/>
    <n v="17"/>
    <d v="1899-12-30T00:00:03"/>
    <d v="1899-12-30T00:00:01"/>
    <d v="1899-12-30T00:00:00"/>
    <d v="1899-12-30T00:00:00"/>
    <d v="1899-12-30T00:00:00"/>
    <s v="DAHDI/11-1"/>
    <n v="37"/>
    <s v="callback.association"/>
    <s v="FFCC0012"/>
    <x v="17"/>
    <s v="WIP - Incomplete Info"/>
    <m/>
    <m/>
    <d v="1899-12-30T00:00:00"/>
    <d v="1899-12-30T00:00:00"/>
    <d v="1899-12-30T00:00:00"/>
    <d v="1899-12-30T00:00:43"/>
  </r>
  <r>
    <n v="413"/>
    <s v="d955-559d19d9-vcall-137427"/>
    <d v="2015-04-08T12:06:00"/>
    <s v="Center"/>
    <s v="Center"/>
    <m/>
    <n v="880087"/>
    <m/>
    <s v="outbound.callback.dial"/>
    <x v="4"/>
    <n v="16"/>
    <d v="1899-12-30T00:00:03"/>
    <d v="1899-12-30T00:00:00"/>
    <d v="1899-12-30T00:00:00"/>
    <d v="1899-12-30T00:00:00"/>
    <d v="1899-12-30T00:00:00"/>
    <s v="DAHDI/10-1"/>
    <n v="0"/>
    <s v="callback.association"/>
    <s v="FFCC0077"/>
    <x v="18"/>
    <s v="wrap.timeout"/>
    <s v="campaign.system.disposition"/>
    <m/>
    <d v="1899-12-30T00:00:00"/>
    <d v="1899-12-30T00:00:00"/>
    <d v="1899-12-30T00:00:00"/>
    <d v="1899-12-30T00:01:32"/>
  </r>
  <r>
    <n v="414"/>
    <s v="d955-559d19d9-vcall-137517"/>
    <d v="2015-04-08T12:17:00"/>
    <s v="North"/>
    <s v="North"/>
    <m/>
    <n v="880087"/>
    <m/>
    <s v="outbound.callback.dial"/>
    <x v="2"/>
    <n v="16"/>
    <d v="1899-12-30T00:00:03"/>
    <d v="1899-12-30T00:00:06"/>
    <d v="1899-12-30T00:00:00"/>
    <d v="1899-12-30T00:00:00"/>
    <d v="1899-12-30T00:00:00"/>
    <s v="DAHDI/10-1"/>
    <n v="0"/>
    <s v="callback.association"/>
    <s v="FFCC0029"/>
    <x v="8"/>
    <s v="wrap.timeout"/>
    <s v="campaign.system.disposition"/>
    <m/>
    <d v="1899-12-30T00:00:00"/>
    <d v="1899-12-30T00:00:00"/>
    <d v="1899-12-30T00:00:00"/>
    <d v="1899-12-30T00:01:31"/>
  </r>
  <r>
    <n v="415"/>
    <s v="d955-559d19d9-vcall-137523"/>
    <d v="2015-04-08T12:19:00"/>
    <s v="south"/>
    <s v="south"/>
    <n v="168"/>
    <n v="1244010263"/>
    <n v="342217"/>
    <s v="outbound.callback.dial"/>
    <x v="2"/>
    <n v="16"/>
    <d v="1899-12-30T00:00:01"/>
    <d v="1899-12-30T00:00:05"/>
    <d v="1899-12-30T00:00:00"/>
    <d v="1899-12-30T00:00:00"/>
    <d v="1899-12-30T00:00:00"/>
    <s v="DAHDI/17-1"/>
    <n v="19"/>
    <s v="callback.association"/>
    <s v="FFCC0029"/>
    <x v="8"/>
    <s v="wrap.timeout"/>
    <s v="campaign.system.disposition"/>
    <m/>
    <d v="1899-12-30T00:00:00"/>
    <d v="1899-12-30T00:00:00"/>
    <d v="1899-12-30T00:00:00"/>
    <d v="1899-12-30T00:01:32"/>
  </r>
  <r>
    <n v="416"/>
    <s v="d955-559d19d9-vcall-137540"/>
    <d v="2015-04-08T12:22:00"/>
    <s v="East"/>
    <s v="East"/>
    <n v="196"/>
    <n v="357"/>
    <n v="455582"/>
    <s v="outbound.callback.dial"/>
    <x v="2"/>
    <n v="17"/>
    <d v="1899-12-30T00:00:04"/>
    <d v="1899-12-30T00:00:04"/>
    <d v="1899-12-30T00:00:00"/>
    <d v="1899-12-30T00:00:00"/>
    <d v="1899-12-30T00:00:00"/>
    <s v="DAHDI/4-1"/>
    <n v="38"/>
    <s v="callback.association"/>
    <s v="FFCC0078"/>
    <x v="6"/>
    <s v="Callback"/>
    <s v="schedule.callback"/>
    <m/>
    <d v="1899-12-30T00:00:00"/>
    <d v="1899-12-30T00:00:00"/>
    <d v="1899-12-30T00:00:00"/>
    <d v="1899-12-30T00:00:28"/>
  </r>
  <r>
    <n v="417"/>
    <s v="d955-559d19d9-vcall-137601"/>
    <d v="2015-04-08T12:26:00"/>
    <s v="West"/>
    <s v="West"/>
    <m/>
    <n v="880087"/>
    <m/>
    <s v="outbound.callback.dial"/>
    <x v="2"/>
    <n v="16"/>
    <d v="1899-12-30T00:00:03"/>
    <d v="1899-12-30T00:00:03"/>
    <d v="1899-12-30T00:00:00"/>
    <d v="1899-12-30T00:00:00"/>
    <d v="1899-12-30T00:00:00"/>
    <s v="DAHDI/5-1"/>
    <n v="0"/>
    <s v="callback.association"/>
    <s v="FFCC0027"/>
    <x v="1"/>
    <s v="WIP - Incomplete Info"/>
    <m/>
    <m/>
    <d v="1899-12-30T00:00:00"/>
    <d v="1899-12-30T00:00:00"/>
    <d v="1899-12-30T00:00:00"/>
    <d v="1899-12-30T00:00:21"/>
  </r>
  <r>
    <n v="418"/>
    <s v="d955-559d19d9-vcall-137630"/>
    <d v="2015-04-08T12:29:00"/>
    <s v="North-East"/>
    <s v="North-East"/>
    <n v="168"/>
    <n v="1244010263"/>
    <n v="342217"/>
    <s v="outbound.callback.dial"/>
    <x v="2"/>
    <n v="16"/>
    <d v="1899-12-30T00:00:01"/>
    <d v="1899-12-30T00:00:04"/>
    <d v="1899-12-30T00:00:00"/>
    <d v="1899-12-30T00:00:00"/>
    <d v="1899-12-30T00:00:00"/>
    <s v="DAHDI/4-1"/>
    <n v="20"/>
    <s v="callback.association"/>
    <s v="FFCC0027"/>
    <x v="1"/>
    <s v="wrap.timeout"/>
    <s v="campaign.system.disposition"/>
    <m/>
    <d v="1899-12-30T00:00:00"/>
    <d v="1899-12-30T00:00:00"/>
    <d v="1899-12-30T00:00:00"/>
    <d v="1899-12-30T00:01:31"/>
  </r>
  <r>
    <n v="419"/>
    <s v="d955-559d19d9-vcall-137651"/>
    <d v="2015-04-08T12:32:00"/>
    <s v="South-East"/>
    <s v="South-East"/>
    <n v="196"/>
    <n v="357"/>
    <n v="455582"/>
    <s v="outbound.callback.dial"/>
    <x v="2"/>
    <n v="17"/>
    <d v="1899-12-30T00:00:03"/>
    <d v="1899-12-30T00:00:02"/>
    <d v="1899-12-30T00:00:00"/>
    <d v="1899-12-30T00:00:00"/>
    <d v="1899-12-30T00:00:00"/>
    <s v="DAHDI/25-1"/>
    <n v="39"/>
    <s v="callback.association"/>
    <s v="FFCC0098"/>
    <x v="2"/>
    <s v="WIP - Incomplete Info"/>
    <m/>
    <m/>
    <d v="1899-12-30T00:00:00"/>
    <d v="1899-12-30T00:00:00"/>
    <d v="1899-12-30T00:00:00"/>
    <d v="1899-12-30T00:00:16"/>
  </r>
  <r>
    <n v="420"/>
    <s v="d955-559d19d9-vcall-137683"/>
    <d v="2015-04-08T12:36:00"/>
    <s v="West-East"/>
    <s v="West-East"/>
    <m/>
    <n v="880087"/>
    <m/>
    <s v="outbound.callback.dial"/>
    <x v="1"/>
    <n v="16"/>
    <d v="1899-12-30T00:00:03"/>
    <d v="1899-12-30T00:00:20"/>
    <d v="1899-12-30T00:00:00"/>
    <d v="1899-12-30T00:00:08"/>
    <d v="1899-12-30T00:00:00"/>
    <s v="DAHDI/28-1"/>
    <n v="0"/>
    <s v="callback.association"/>
    <s v="FFCC0098"/>
    <x v="2"/>
    <s v="WIP-No Current Requirement"/>
    <m/>
    <m/>
    <d v="1899-12-30T00:00:00"/>
    <d v="1899-12-30T00:00:00"/>
    <d v="1899-12-30T00:00:08"/>
    <d v="1899-12-30T00:00:56"/>
  </r>
  <r>
    <n v="421"/>
    <s v="d955-559d19d9-vcall-137694"/>
    <d v="2015-04-08T12:37:00"/>
    <s v="Center"/>
    <s v="Center"/>
    <m/>
    <n v="880087"/>
    <m/>
    <s v="outbound.callback.dial"/>
    <x v="4"/>
    <n v="16"/>
    <d v="1899-12-30T00:00:03"/>
    <d v="1899-12-30T00:00:00"/>
    <d v="1899-12-30T00:00:00"/>
    <d v="1899-12-30T00:00:00"/>
    <d v="1899-12-30T00:00:00"/>
    <s v="DAHDI/8-1"/>
    <n v="0"/>
    <s v="callback.association"/>
    <s v="FFCC0096"/>
    <x v="3"/>
    <s v="wrap.timeout"/>
    <s v="campaign.system.disposition"/>
    <m/>
    <d v="1899-12-30T00:00:00"/>
    <d v="1899-12-30T00:00:00"/>
    <d v="1899-12-30T00:00:00"/>
    <d v="1899-12-30T00:01:32"/>
  </r>
  <r>
    <n v="422"/>
    <s v="d955-559d19d9-vcall-137825"/>
    <d v="2015-04-08T12:50:00"/>
    <s v="North"/>
    <s v="North"/>
    <n v="168"/>
    <n v="1244010263"/>
    <n v="342217"/>
    <s v="outbound.callback.dial"/>
    <x v="2"/>
    <n v="16"/>
    <d v="1899-12-30T00:00:01"/>
    <d v="1899-12-30T00:00:30"/>
    <d v="1899-12-30T00:00:00"/>
    <d v="1899-12-30T00:00:00"/>
    <d v="1899-12-30T00:00:00"/>
    <s v="DAHDI/23-1"/>
    <n v="21"/>
    <s v="callback.association"/>
    <s v="FFCC0055"/>
    <x v="4"/>
    <s v="Callback"/>
    <s v="schedule.callback"/>
    <m/>
    <d v="1899-12-30T00:00:00"/>
    <d v="1899-12-30T00:00:00"/>
    <d v="1899-12-30T00:00:00"/>
    <d v="1899-12-30T00:00:57"/>
  </r>
  <r>
    <n v="423"/>
    <s v="d955-559d19d9-vcall-137853"/>
    <d v="2015-04-08T12:52:00"/>
    <s v="south"/>
    <s v="south"/>
    <n v="196"/>
    <n v="357"/>
    <n v="455582"/>
    <s v="outbound.callback.dial"/>
    <x v="2"/>
    <n v="16"/>
    <d v="1899-12-30T00:00:05"/>
    <d v="1899-12-30T00:00:05"/>
    <d v="1899-12-30T00:00:00"/>
    <d v="1899-12-30T00:00:00"/>
    <d v="1899-12-30T00:00:00"/>
    <s v="DAHDI/21-1"/>
    <n v="40"/>
    <s v="callback.association"/>
    <s v="FFCC0055"/>
    <x v="4"/>
    <s v="WIP - Incomplete Info"/>
    <m/>
    <m/>
    <d v="1899-12-30T00:00:00"/>
    <d v="1899-12-30T00:00:00"/>
    <d v="1899-12-30T00:00:00"/>
    <d v="1899-12-30T00:00:10"/>
  </r>
  <r>
    <n v="424"/>
    <s v="d955-559d19d9-vcall-137987"/>
    <d v="2015-04-08T12:57:00"/>
    <s v="East"/>
    <s v="East"/>
    <m/>
    <n v="880087"/>
    <m/>
    <s v="outbound.callback.dial"/>
    <x v="2"/>
    <n v="16"/>
    <d v="1899-12-30T00:00:03"/>
    <d v="1899-12-30T00:00:30"/>
    <d v="1899-12-30T00:00:00"/>
    <d v="1899-12-30T00:00:00"/>
    <d v="1899-12-30T00:00:00"/>
    <s v="DAHDI/7-1"/>
    <n v="0"/>
    <s v="callback.association"/>
    <s v="FFCC0055"/>
    <x v="4"/>
    <s v="Not Started"/>
    <m/>
    <m/>
    <d v="1899-12-30T00:00:00"/>
    <d v="1899-12-30T00:00:00"/>
    <d v="1899-12-30T00:00:00"/>
    <d v="1899-12-30T00:01:03"/>
  </r>
  <r>
    <n v="425"/>
    <s v="d955-559d19d9-vcall-138024"/>
    <d v="2015-04-08T12:59:00"/>
    <s v="West"/>
    <s v="West"/>
    <n v="196"/>
    <n v="1812602016"/>
    <n v="455473"/>
    <s v="outbound.auto.dial"/>
    <x v="1"/>
    <n v="16"/>
    <d v="1899-12-30T00:00:02"/>
    <d v="1899-12-30T00:00:04"/>
    <d v="1899-12-30T00:00:01"/>
    <d v="1899-12-30T00:00:19"/>
    <d v="1899-12-30T00:00:00"/>
    <s v="DAHDI/15-1"/>
    <n v="3"/>
    <s v="autodial.association"/>
    <s v="FFCC0032"/>
    <x v="5"/>
    <s v="OOS - Non Dealing Products_Callback"/>
    <s v="schedule.callback"/>
    <m/>
    <d v="1899-12-30T00:00:00"/>
    <d v="1899-12-30T00:00:00"/>
    <d v="1899-12-30T00:00:19"/>
    <d v="1899-12-30T00:01:31"/>
  </r>
  <r>
    <n v="426"/>
    <s v="d955-559d19d9-vcall-138073"/>
    <d v="2015-04-08T13:03:00"/>
    <s v="North-East"/>
    <s v="North-East"/>
    <n v="168"/>
    <n v="1111342"/>
    <n v="337259"/>
    <s v="outbound.callback.dial"/>
    <x v="2"/>
    <n v="16"/>
    <d v="1899-12-30T00:00:04"/>
    <d v="1899-12-30T00:00:30"/>
    <d v="1899-12-30T00:00:00"/>
    <d v="1899-12-30T00:00:00"/>
    <d v="1899-12-30T00:00:00"/>
    <s v="DAHDI/2-1"/>
    <n v="5"/>
    <s v="callback.association"/>
    <s v="FFCC0055"/>
    <x v="4"/>
    <s v="New"/>
    <m/>
    <m/>
    <d v="1899-12-30T00:00:00"/>
    <d v="1899-12-30T00:00:00"/>
    <d v="1899-12-30T00:00:00"/>
    <d v="1899-12-30T00:00:05"/>
  </r>
  <r>
    <n v="427"/>
    <s v="d955-559d19d9-vcall-138094"/>
    <d v="2015-04-08T13:22:00"/>
    <s v="South-East"/>
    <s v="South-East"/>
    <n v="196"/>
    <n v="357"/>
    <n v="455582"/>
    <s v="outbound.callback.dial"/>
    <x v="2"/>
    <n v="17"/>
    <d v="1899-12-30T00:00:05"/>
    <d v="1899-12-30T00:00:04"/>
    <d v="1899-12-30T00:00:00"/>
    <d v="1899-12-30T00:00:00"/>
    <d v="1899-12-30T00:00:00"/>
    <s v="DAHDI/24-1"/>
    <n v="41"/>
    <s v="callback.association"/>
    <s v="FFCC0055"/>
    <x v="4"/>
    <s v="wrap.timeout"/>
    <s v="campaign.system.disposition"/>
    <m/>
    <d v="1899-12-30T00:00:00"/>
    <d v="1899-12-30T00:00:00"/>
    <d v="1899-12-30T00:00:00"/>
    <d v="1899-12-30T00:01:32"/>
  </r>
  <r>
    <n v="428"/>
    <s v="d955-559d19d9-vcall-138136"/>
    <d v="2015-04-08T13:32:00"/>
    <s v="West-East"/>
    <s v="West-East"/>
    <n v="196"/>
    <n v="357"/>
    <n v="455582"/>
    <s v="outbound.callback.dial"/>
    <x v="2"/>
    <n v="17"/>
    <d v="1899-12-30T00:00:02"/>
    <d v="1899-12-30T00:00:00"/>
    <d v="1899-12-30T00:00:00"/>
    <d v="1899-12-30T00:00:00"/>
    <d v="1899-12-30T00:00:00"/>
    <s v="DAHDI/5-1"/>
    <n v="42"/>
    <s v="callback.association"/>
    <s v="FFCC0078"/>
    <x v="6"/>
    <s v="wrap.timeout"/>
    <s v="campaign.system.disposition"/>
    <m/>
    <d v="1899-12-30T00:00:00"/>
    <d v="1899-12-30T00:00:00"/>
    <d v="1899-12-30T00:00:00"/>
    <d v="1899-12-30T00:01:32"/>
  </r>
  <r>
    <n v="429"/>
    <s v="d955-559d19d9-vcall-138137"/>
    <d v="2015-04-08T13:33:00"/>
    <s v="Center"/>
    <s v="Center"/>
    <n v="168"/>
    <n v="1111342"/>
    <n v="337259"/>
    <s v="outbound.callback.dial"/>
    <x v="1"/>
    <n v="16"/>
    <d v="1899-12-30T00:00:03"/>
    <d v="1899-12-30T00:00:05"/>
    <d v="1899-12-30T00:00:00"/>
    <d v="1899-12-30T00:00:04"/>
    <d v="1899-12-30T00:00:00"/>
    <s v="DAHDI/6-1"/>
    <n v="6"/>
    <s v="callback.association"/>
    <s v="FFCC0097"/>
    <x v="7"/>
    <s v="New"/>
    <m/>
    <m/>
    <d v="1899-12-30T00:00:00"/>
    <d v="1899-12-30T00:00:00"/>
    <d v="1899-12-30T00:00:04"/>
    <d v="1899-12-30T00:00:10"/>
  </r>
  <r>
    <n v="430"/>
    <s v="d955-559d19d9-vcall-138160"/>
    <d v="2015-04-08T13:38:00"/>
    <s v="North"/>
    <s v="North"/>
    <m/>
    <n v="880087"/>
    <m/>
    <s v="outbound.callback.dial"/>
    <x v="1"/>
    <n v="16"/>
    <d v="1899-12-30T00:00:03"/>
    <d v="1899-12-30T00:00:06"/>
    <d v="1899-12-30T00:00:00"/>
    <d v="1899-12-30T00:00:29"/>
    <d v="1899-12-30T00:00:00"/>
    <s v="DAHDI/30-1"/>
    <n v="0"/>
    <s v="callback.association"/>
    <s v="FFCC0055"/>
    <x v="4"/>
    <s v="OOS - Non Dealing Products"/>
    <m/>
    <m/>
    <d v="1899-12-30T00:00:00"/>
    <d v="1899-12-30T00:00:00"/>
    <d v="1899-12-30T00:00:29"/>
    <d v="1899-12-30T00:00:31"/>
  </r>
  <r>
    <n v="431"/>
    <s v="d955-559d19d9-vcall-138167"/>
    <d v="2015-04-08T13:40:00"/>
    <s v="south"/>
    <s v="south"/>
    <n v="196"/>
    <n v="120266684"/>
    <n v="455755"/>
    <s v="outbound.auto.dial"/>
    <x v="1"/>
    <n v="16"/>
    <d v="1899-12-30T00:00:02"/>
    <d v="1899-12-30T00:00:12"/>
    <d v="1899-12-30T00:00:01"/>
    <d v="1899-12-30T00:00:02"/>
    <d v="1899-12-30T00:00:00"/>
    <s v="DAHDI/6-1"/>
    <n v="3"/>
    <s v="autodial.association"/>
    <s v="FFCC0098"/>
    <x v="2"/>
    <s v="OOS - Non Dealing Products"/>
    <m/>
    <m/>
    <d v="1899-12-30T00:00:00"/>
    <d v="1899-12-30T00:00:00"/>
    <d v="1899-12-30T00:00:02"/>
    <d v="1899-12-30T00:01:12"/>
  </r>
  <r>
    <n v="432"/>
    <s v="d955-559d19d9-vcall-138357"/>
    <d v="2015-04-08T13:52:00"/>
    <s v="East"/>
    <s v="East"/>
    <n v="196"/>
    <n v="357"/>
    <n v="455582"/>
    <s v="outbound.callback.dial"/>
    <x v="2"/>
    <n v="17"/>
    <d v="1899-12-30T00:00:04"/>
    <d v="1899-12-30T00:00:02"/>
    <d v="1899-12-30T00:00:00"/>
    <d v="1899-12-30T00:00:00"/>
    <d v="1899-12-30T00:00:00"/>
    <s v="DAHDI/17-1"/>
    <n v="43"/>
    <s v="callback.association"/>
    <s v="FFCC0029"/>
    <x v="8"/>
    <s v="wrap.timeout"/>
    <s v="campaign.system.disposition"/>
    <m/>
    <d v="1899-12-30T00:00:00"/>
    <d v="1899-12-30T00:00:00"/>
    <d v="1899-12-30T00:00:00"/>
    <d v="1899-12-30T00:01:31"/>
  </r>
  <r>
    <n v="433"/>
    <s v="d955-559d19d9-vcall-138863"/>
    <d v="2015-04-08T14:12:00"/>
    <s v="West"/>
    <s v="West"/>
    <n v="196"/>
    <n v="357"/>
    <n v="455582"/>
    <s v="outbound.callback.dial"/>
    <x v="2"/>
    <n v="17"/>
    <d v="1899-12-30T00:00:04"/>
    <d v="1899-12-30T00:00:03"/>
    <d v="1899-12-30T00:00:00"/>
    <d v="1899-12-30T00:00:00"/>
    <d v="1899-12-30T00:00:00"/>
    <s v="DAHDI/21-1"/>
    <n v="44"/>
    <s v="callback.association"/>
    <s v="FFCC0049"/>
    <x v="9"/>
    <s v="wrap.timeout"/>
    <s v="campaign.system.disposition"/>
    <m/>
    <d v="1899-12-30T00:00:00"/>
    <d v="1899-12-30T00:00:00"/>
    <d v="1899-12-30T00:00:00"/>
    <d v="1899-12-30T00:01:31"/>
  </r>
  <r>
    <n v="434"/>
    <s v="d955-559d19d9-vcall-138998"/>
    <d v="2015-04-08T14:17:00"/>
    <s v="North-East"/>
    <s v="North-East"/>
    <n v="168"/>
    <n v="414012560"/>
    <n v="336196"/>
    <s v="outbound.auto.dial"/>
    <x v="1"/>
    <n v="16"/>
    <d v="1899-12-30T00:00:05"/>
    <d v="1899-12-30T00:00:15"/>
    <d v="1899-12-30T00:00:01"/>
    <d v="1899-12-30T00:00:24"/>
    <d v="1899-12-30T00:00:00"/>
    <s v="DAHDI/7-1"/>
    <n v="3"/>
    <s v="autodial.association"/>
    <s v="FFCC0020"/>
    <x v="10"/>
    <s v="wrap.timeout"/>
    <s v="campaign.system.disposition"/>
    <m/>
    <d v="1899-12-30T00:00:00"/>
    <d v="1899-12-30T00:00:00"/>
    <d v="1899-12-30T00:00:24"/>
    <d v="1899-12-30T00:01:30"/>
  </r>
  <r>
    <n v="435"/>
    <s v="d955-559d19d9-vcall-139231"/>
    <d v="2015-04-08T14:24:00"/>
    <s v="South-East"/>
    <s v="South-East"/>
    <n v="168"/>
    <n v="83005"/>
    <n v="339353"/>
    <s v="outbound.auto.dial"/>
    <x v="1"/>
    <n v="16"/>
    <d v="1899-12-30T00:00:03"/>
    <d v="1899-12-30T00:00:26"/>
    <d v="1899-12-30T00:00:01"/>
    <d v="1899-12-30T00:00:12"/>
    <d v="1899-12-30T00:00:00"/>
    <s v="DAHDI/4-1"/>
    <n v="3"/>
    <s v="autodial.association"/>
    <s v="FFCC0027"/>
    <x v="1"/>
    <s v="New"/>
    <m/>
    <m/>
    <d v="1899-12-30T00:00:00"/>
    <d v="1899-12-30T00:00:00"/>
    <d v="1899-12-30T00:00:12"/>
    <d v="1899-12-30T00:00:59"/>
  </r>
  <r>
    <n v="436"/>
    <s v="d955-559d19d9-vcall-139499"/>
    <d v="2015-04-08T14:33:00"/>
    <s v="West-East"/>
    <s v="West-East"/>
    <n v="196"/>
    <n v="357"/>
    <n v="455582"/>
    <s v="outbound.callback.dial"/>
    <x v="2"/>
    <n v="17"/>
    <d v="1899-12-30T00:00:03"/>
    <d v="1899-12-30T00:00:01"/>
    <d v="1899-12-30T00:00:00"/>
    <d v="1899-12-30T00:00:00"/>
    <d v="1899-12-30T00:00:00"/>
    <s v="DAHDI/31-1"/>
    <n v="45"/>
    <s v="callback.association"/>
    <s v="FFCC0081"/>
    <x v="11"/>
    <s v="wrap.timeout"/>
    <s v="campaign.system.disposition"/>
    <m/>
    <d v="1899-12-30T00:00:00"/>
    <d v="1899-12-30T00:00:00"/>
    <d v="1899-12-30T00:00:00"/>
    <d v="1899-12-30T00:01:32"/>
  </r>
  <r>
    <n v="437"/>
    <s v="d955-559d19d9-vcall-139638"/>
    <d v="2015-04-08T14:38:00"/>
    <s v="North"/>
    <s v="North"/>
    <n v="168"/>
    <n v="810201654"/>
    <n v="343173"/>
    <s v="outbound.auto.dial"/>
    <x v="1"/>
    <n v="16"/>
    <d v="1899-12-30T00:00:04"/>
    <d v="1899-12-30T00:00:14"/>
    <d v="1899-12-30T00:00:01"/>
    <d v="1899-12-30T00:06:24"/>
    <d v="1899-12-30T00:00:00"/>
    <s v="DAHDI/29-1"/>
    <n v="3"/>
    <s v="autodial.association"/>
    <s v="FFCC0078"/>
    <x v="6"/>
    <s v="wrap.timeout"/>
    <s v="campaign.system.disposition"/>
    <m/>
    <d v="1899-12-30T00:00:00"/>
    <d v="1899-12-30T00:00:00"/>
    <d v="1899-12-30T00:06:24"/>
    <d v="1899-12-30T00:01:32"/>
  </r>
  <r>
    <n v="438"/>
    <s v="d955-559d19d9-vcall-139879"/>
    <d v="2015-04-08T14:53:00"/>
    <s v="south"/>
    <s v="south"/>
    <n v="196"/>
    <n v="357"/>
    <n v="455582"/>
    <s v="outbound.callback.dial"/>
    <x v="2"/>
    <n v="17"/>
    <d v="1899-12-30T00:00:05"/>
    <d v="1899-12-30T00:00:03"/>
    <d v="1899-12-30T00:00:00"/>
    <d v="1899-12-30T00:00:00"/>
    <d v="1899-12-30T00:00:00"/>
    <s v="DAHDI/2-1"/>
    <n v="46"/>
    <s v="callback.association"/>
    <s v="FFCC0055"/>
    <x v="4"/>
    <s v="wrap.timeout"/>
    <s v="campaign.system.disposition"/>
    <m/>
    <d v="1899-12-30T00:00:00"/>
    <d v="1899-12-30T00:00:00"/>
    <d v="1899-12-30T00:00:00"/>
    <d v="1899-12-30T00:01:31"/>
  </r>
  <r>
    <n v="439"/>
    <s v="d955-559d19d9-vcall-140155"/>
    <d v="2015-04-08T15:13:00"/>
    <s v="East"/>
    <s v="East"/>
    <n v="196"/>
    <n v="357"/>
    <n v="455582"/>
    <s v="outbound.callback.dial"/>
    <x v="2"/>
    <n v="17"/>
    <d v="1899-12-30T00:00:04"/>
    <d v="1899-12-30T00:00:02"/>
    <d v="1899-12-30T00:00:00"/>
    <d v="1899-12-30T00:00:00"/>
    <d v="1899-12-30T00:00:00"/>
    <s v="DAHDI/10-1"/>
    <n v="47"/>
    <s v="callback.association"/>
    <s v="FFCC0028"/>
    <x v="12"/>
    <s v="Not Started"/>
    <m/>
    <m/>
    <d v="1899-12-30T00:00:00"/>
    <d v="1899-12-30T00:00:00"/>
    <d v="1899-12-30T00:00:00"/>
    <d v="1899-12-30T00:00:32"/>
  </r>
  <r>
    <n v="440"/>
    <s v="d955-559d19d9-vcall-140277"/>
    <d v="2015-04-08T15:33:00"/>
    <s v="West"/>
    <s v="West"/>
    <n v="196"/>
    <n v="357"/>
    <n v="455582"/>
    <s v="outbound.callback.dial"/>
    <x v="2"/>
    <n v="17"/>
    <d v="1899-12-30T00:00:01"/>
    <d v="1899-12-30T00:00:00"/>
    <d v="1899-12-30T00:00:00"/>
    <d v="1899-12-30T00:00:00"/>
    <d v="1899-12-30T00:00:00"/>
    <s v="DAHDI/10-1"/>
    <n v="48"/>
    <s v="callback.association"/>
    <s v="FFCC0055"/>
    <x v="4"/>
    <s v="Not Started"/>
    <m/>
    <m/>
    <d v="1899-12-30T00:00:00"/>
    <d v="1899-12-30T00:00:00"/>
    <d v="1899-12-30T00:00:00"/>
    <d v="1899-12-30T00:00:34"/>
  </r>
  <r>
    <n v="441"/>
    <s v="d955-559d19d9-vcall-140318"/>
    <d v="2015-04-08T15:43:00"/>
    <s v="North-East"/>
    <s v="North-East"/>
    <n v="196"/>
    <n v="357"/>
    <n v="455582"/>
    <s v="outbound.callback.dial"/>
    <x v="2"/>
    <n v="17"/>
    <d v="1899-12-30T00:00:04"/>
    <d v="1899-12-30T00:00:01"/>
    <d v="1899-12-30T00:00:00"/>
    <d v="1899-12-30T00:00:00"/>
    <d v="1899-12-30T00:00:00"/>
    <s v="DAHDI/20-1"/>
    <n v="49"/>
    <s v="callback.association"/>
    <s v="FFCC0023"/>
    <x v="0"/>
    <s v="wrap.timeout"/>
    <s v="campaign.system.disposition"/>
    <m/>
    <d v="1899-12-30T00:00:00"/>
    <d v="1899-12-30T00:00:00"/>
    <d v="1899-12-30T00:00:00"/>
    <d v="1899-12-30T00:01:30"/>
  </r>
  <r>
    <n v="442"/>
    <s v="d955-559d19d9-vcall-140405"/>
    <d v="2015-04-08T16:03:00"/>
    <s v="South-East"/>
    <s v="South-East"/>
    <n v="196"/>
    <n v="357"/>
    <n v="455582"/>
    <s v="outbound.callback.dial"/>
    <x v="2"/>
    <n v="17"/>
    <d v="1899-12-30T00:00:04"/>
    <d v="1899-12-30T00:00:02"/>
    <d v="1899-12-30T00:00:00"/>
    <d v="1899-12-30T00:00:00"/>
    <d v="1899-12-30T00:00:00"/>
    <s v="DAHDI/15-1"/>
    <n v="50"/>
    <s v="callback.association"/>
    <s v="FFCC0098"/>
    <x v="2"/>
    <s v="wrap.timeout"/>
    <s v="campaign.system.disposition"/>
    <m/>
    <d v="1899-12-30T00:00:00"/>
    <d v="1899-12-30T00:00:00"/>
    <d v="1899-12-30T00:00:00"/>
    <d v="1899-12-30T00:01:30"/>
  </r>
  <r>
    <n v="443"/>
    <s v="d955-559d19d9-vcall-140487"/>
    <d v="2015-04-08T16:20:00"/>
    <s v="West-East"/>
    <s v="West-East"/>
    <n v="196"/>
    <n v="87240087"/>
    <n v="455448"/>
    <s v="outbound.auto.dial"/>
    <x v="1"/>
    <n v="16"/>
    <d v="1899-12-30T00:00:02"/>
    <d v="1899-12-30T00:00:23"/>
    <d v="1899-12-30T00:00:01"/>
    <d v="1899-12-30T00:00:20"/>
    <d v="1899-12-30T00:00:00"/>
    <s v="DAHDI/4-1"/>
    <n v="4"/>
    <s v="autodial.association"/>
    <s v="FFCC0027"/>
    <x v="1"/>
    <s v="wrap.timeout"/>
    <s v="campaign.system.disposition"/>
    <m/>
    <d v="1899-12-30T00:00:00"/>
    <d v="1899-12-30T00:00:00"/>
    <d v="1899-12-30T00:00:20"/>
    <d v="1899-12-30T00:01:32"/>
  </r>
  <r>
    <n v="444"/>
    <s v="d955-559d19d9-vcall-140506"/>
    <d v="2015-04-08T16:23:00"/>
    <s v="Center"/>
    <s v="Center"/>
    <n v="196"/>
    <n v="357"/>
    <n v="455582"/>
    <s v="outbound.callback.dial"/>
    <x v="2"/>
    <n v="17"/>
    <d v="1899-12-30T00:00:04"/>
    <d v="1899-12-30T00:00:02"/>
    <d v="1899-12-30T00:00:00"/>
    <d v="1899-12-30T00:00:00"/>
    <d v="1899-12-30T00:00:00"/>
    <s v="DAHDI/24-1"/>
    <n v="51"/>
    <s v="callback.association"/>
    <s v="FFCC0064"/>
    <x v="13"/>
    <s v="wrap.timeout"/>
    <s v="campaign.system.disposition"/>
    <m/>
    <d v="1899-12-30T00:00:00"/>
    <d v="1899-12-30T00:00:00"/>
    <d v="1899-12-30T00:00:00"/>
    <d v="1899-12-30T00:01:30"/>
  </r>
  <r>
    <n v="445"/>
    <s v="d955-559d19d9-vcall-140623"/>
    <d v="2015-04-08T16:33:00"/>
    <s v="North"/>
    <s v="North"/>
    <n v="196"/>
    <n v="357"/>
    <n v="455582"/>
    <s v="outbound.callback.dial"/>
    <x v="2"/>
    <n v="17"/>
    <d v="1899-12-30T00:00:03"/>
    <d v="1899-12-30T00:00:01"/>
    <d v="1899-12-30T00:00:00"/>
    <d v="1899-12-30T00:00:00"/>
    <d v="1899-12-30T00:00:00"/>
    <s v="DAHDI/19-1"/>
    <n v="52"/>
    <s v="callback.association"/>
    <s v="FFCC0078"/>
    <x v="6"/>
    <s v="wrap.timeout"/>
    <s v="campaign.system.disposition"/>
    <m/>
    <d v="1899-12-30T00:00:00"/>
    <d v="1899-12-30T00:00:00"/>
    <d v="1899-12-30T00:00:00"/>
    <d v="1899-12-30T00:01:31"/>
  </r>
  <r>
    <n v="446"/>
    <s v="d955-559d19d9-vcall-140700"/>
    <d v="2015-04-08T16:46:00"/>
    <s v="south"/>
    <s v="south"/>
    <n v="196"/>
    <n v="1141006186"/>
    <n v="455720"/>
    <s v="outbound.auto.dial"/>
    <x v="1"/>
    <n v="16"/>
    <d v="1899-12-30T00:00:01"/>
    <d v="1899-12-30T00:00:09"/>
    <d v="1899-12-30T00:00:01"/>
    <d v="1899-12-30T00:00:21"/>
    <d v="1899-12-30T00:00:00"/>
    <s v="DAHDI/4-1"/>
    <n v="4"/>
    <s v="autodial.association"/>
    <s v="FFCC0053"/>
    <x v="14"/>
    <s v="New"/>
    <m/>
    <m/>
    <d v="1899-12-30T00:00:00"/>
    <d v="1899-12-30T00:00:00"/>
    <d v="1899-12-30T00:00:21"/>
    <d v="1899-12-30T00:00:27"/>
  </r>
  <r>
    <n v="447"/>
    <s v="d955-559d19d9-vcall-140734"/>
    <d v="2015-04-08T16:53:00"/>
    <s v="East"/>
    <s v="East"/>
    <n v="196"/>
    <n v="357"/>
    <n v="455582"/>
    <s v="outbound.callback.dial"/>
    <x v="2"/>
    <n v="17"/>
    <d v="1899-12-30T00:00:05"/>
    <d v="1899-12-30T00:00:02"/>
    <d v="1899-12-30T00:00:00"/>
    <d v="1899-12-30T00:00:00"/>
    <d v="1899-12-30T00:00:00"/>
    <s v="DAHDI/8-1"/>
    <n v="53"/>
    <s v="callback.association"/>
    <s v="FFCC0091"/>
    <x v="15"/>
    <s v="wrap.timeout"/>
    <s v="campaign.system.disposition"/>
    <m/>
    <d v="1899-12-30T00:00:00"/>
    <d v="1899-12-30T00:00:00"/>
    <d v="1899-12-30T00:00:00"/>
    <d v="1899-12-30T00:01:32"/>
  </r>
  <r>
    <n v="448"/>
    <s v="d955-559d19d9-vcall-140801"/>
    <d v="2015-04-08T17:03:00"/>
    <s v="West"/>
    <s v="West"/>
    <n v="196"/>
    <n v="357"/>
    <n v="455582"/>
    <s v="outbound.callback.dial"/>
    <x v="2"/>
    <n v="17"/>
    <d v="1899-12-30T00:00:04"/>
    <d v="1899-12-30T00:00:02"/>
    <d v="1899-12-30T00:00:00"/>
    <d v="1899-12-30T00:00:00"/>
    <d v="1899-12-30T00:00:00"/>
    <s v="DAHDI/15-1"/>
    <n v="54"/>
    <s v="callback.association"/>
    <s v="FFCC0078"/>
    <x v="6"/>
    <s v="wrap.timeout"/>
    <s v="campaign.system.disposition"/>
    <m/>
    <d v="1899-12-30T00:00:00"/>
    <d v="1899-12-30T00:00:00"/>
    <d v="1899-12-30T00:00:00"/>
    <d v="1899-12-30T00:01:31"/>
  </r>
  <r>
    <n v="449"/>
    <s v="d955-559d19d9-vcall-140852"/>
    <d v="2015-04-08T17:13:00"/>
    <s v="North-East"/>
    <s v="North-East"/>
    <n v="196"/>
    <n v="357"/>
    <n v="455582"/>
    <s v="outbound.callback.dial"/>
    <x v="2"/>
    <n v="17"/>
    <d v="1899-12-30T00:00:04"/>
    <d v="1899-12-30T00:00:02"/>
    <d v="1899-12-30T00:00:00"/>
    <d v="1899-12-30T00:00:00"/>
    <d v="1899-12-30T00:00:00"/>
    <s v="DAHDI/6-1"/>
    <n v="55"/>
    <s v="callback.association"/>
    <s v="FFCC0078"/>
    <x v="6"/>
    <s v="wrap.timeout"/>
    <s v="campaign.system.disposition"/>
    <m/>
    <d v="1899-12-30T00:00:00"/>
    <d v="1899-12-30T00:00:00"/>
    <d v="1899-12-30T00:00:00"/>
    <d v="1899-12-30T00:01:30"/>
  </r>
  <r>
    <n v="450"/>
    <s v="d955-559d19d9-vcall-141009"/>
    <d v="2015-04-08T17:34:00"/>
    <s v="South-East"/>
    <s v="South-East"/>
    <n v="196"/>
    <n v="357"/>
    <n v="455582"/>
    <s v="outbound.callback.dial"/>
    <x v="3"/>
    <n v="17"/>
    <d v="1899-12-30T00:00:04"/>
    <d v="1899-12-30T00:00:00"/>
    <d v="1899-12-30T00:00:00"/>
    <d v="1899-12-30T00:00:00"/>
    <d v="1899-12-30T00:00:00"/>
    <s v="DAHDI/12-1"/>
    <n v="56"/>
    <s v="callback.association"/>
    <s v="FFCC0078"/>
    <x v="6"/>
    <s v="wrap.timeout"/>
    <s v="campaign.system.disposition"/>
    <m/>
    <d v="1899-12-30T00:00:00"/>
    <d v="1899-12-30T00:00:00"/>
    <d v="1899-12-30T00:00:00"/>
    <d v="1899-12-30T00:01:30"/>
  </r>
  <r>
    <n v="451"/>
    <s v="d955-559d19d9-vcall-141060"/>
    <d v="2015-04-08T17:44:00"/>
    <s v="West-East"/>
    <s v="West-East"/>
    <n v="196"/>
    <n v="357"/>
    <n v="455582"/>
    <s v="outbound.callback.dial"/>
    <x v="2"/>
    <n v="17"/>
    <d v="1899-12-30T00:00:03"/>
    <d v="1899-12-30T00:00:03"/>
    <d v="1899-12-30T00:00:00"/>
    <d v="1899-12-30T00:00:00"/>
    <d v="1899-12-30T00:00:00"/>
    <s v="DAHDI/2-1"/>
    <n v="57"/>
    <s v="callback.association"/>
    <s v="FFCC0017"/>
    <x v="16"/>
    <s v="Not Started"/>
    <m/>
    <m/>
    <d v="1899-12-30T00:00:00"/>
    <d v="1899-12-30T00:00:00"/>
    <d v="1899-12-30T00:00:00"/>
    <d v="1899-12-30T00:00:56"/>
  </r>
  <r>
    <n v="452"/>
    <s v="d955-559d19d9-vcall-134735"/>
    <d v="2015-04-08T09:02:00"/>
    <s v="Center"/>
    <s v="Center"/>
    <n v="153"/>
    <n v="831086051"/>
    <n v="326240"/>
    <s v="outbound.manual.dial"/>
    <x v="1"/>
    <n v="16"/>
    <d v="1899-12-30T00:00:02"/>
    <d v="1899-12-30T00:00:24"/>
    <d v="1899-12-30T00:00:00"/>
    <d v="1899-12-30T00:00:28"/>
    <d v="1899-12-30T00:00:00"/>
    <s v="DAHDI/11-1"/>
    <n v="6"/>
    <s v="manualdial.association"/>
    <s v="FFCC0012"/>
    <x v="17"/>
    <s v="OOS - Others"/>
    <m/>
    <m/>
    <d v="1899-12-30T00:00:00"/>
    <d v="1899-12-30T00:00:02"/>
    <d v="1899-12-30T00:00:28"/>
    <d v="1899-12-30T00:00:18"/>
  </r>
  <r>
    <n v="453"/>
    <s v="d955-559d19d9-vcall-136256"/>
    <d v="2015-04-08T10:00:00"/>
    <s v="North"/>
    <s v="North"/>
    <n v="153"/>
    <n v="830168810"/>
    <n v="456781"/>
    <s v="outbound.manual.dial"/>
    <x v="1"/>
    <n v="16"/>
    <d v="1899-12-30T00:00:04"/>
    <d v="1899-12-30T00:00:20"/>
    <d v="1899-12-30T00:00:00"/>
    <d v="1899-12-30T00:01:38"/>
    <d v="1899-12-30T00:00:00"/>
    <s v="DAHDI/31-1"/>
    <n v="1"/>
    <s v="manualdial.association"/>
    <s v="FFCC0077"/>
    <x v="18"/>
    <s v="WIP-No Current Requirement"/>
    <m/>
    <m/>
    <d v="1899-12-30T00:00:00"/>
    <d v="1899-12-30T00:00:00"/>
    <d v="1899-12-30T00:01:38"/>
    <d v="1899-12-30T00:00:34"/>
  </r>
  <r>
    <n v="454"/>
    <s v="d955-559d19d9-vcall-137650"/>
    <d v="2015-04-08T12:32:00"/>
    <s v="south"/>
    <s v="south"/>
    <n v="139"/>
    <n v="845715"/>
    <n v="456812"/>
    <s v="outbound.manual.dial"/>
    <x v="2"/>
    <n v="16"/>
    <d v="1899-12-30T00:00:01"/>
    <d v="1899-12-30T00:00:01"/>
    <d v="1899-12-30T00:00:00"/>
    <d v="1899-12-30T00:00:00"/>
    <d v="1899-12-30T00:00:00"/>
    <s v="DAHDI/26-1"/>
    <n v="1"/>
    <s v="manualdial.association"/>
    <s v="FFCC0029"/>
    <x v="8"/>
    <s v="New"/>
    <m/>
    <m/>
    <d v="1899-12-30T00:00:01"/>
    <d v="1899-12-30T00:00:03"/>
    <d v="1899-12-30T00:00:00"/>
    <d v="1899-12-30T00:00:24"/>
  </r>
  <r>
    <n v="455"/>
    <s v="d955-559d19d9-vcall-137654"/>
    <d v="2015-04-08T12:32:00"/>
    <s v="East"/>
    <s v="East"/>
    <n v="139"/>
    <n v="8048024343"/>
    <n v="456813"/>
    <s v="outbound.manual.dial"/>
    <x v="1"/>
    <n v="16"/>
    <d v="1899-12-30T00:00:02"/>
    <d v="1899-12-30T00:00:23"/>
    <d v="1899-12-30T00:00:00"/>
    <d v="1899-12-30T00:00:27"/>
    <d v="1899-12-30T00:00:00"/>
    <s v="DAHDI/29-1"/>
    <n v="1"/>
    <s v="manualdial.association"/>
    <s v="FFCC0029"/>
    <x v="8"/>
    <s v="OOS - Trader"/>
    <m/>
    <m/>
    <d v="1899-12-30T00:00:00"/>
    <d v="1899-12-30T00:00:00"/>
    <d v="1899-12-30T00:00:27"/>
    <d v="1899-12-30T00:00:13"/>
  </r>
  <r>
    <n v="456"/>
    <s v="d955-559d19d9-vcall-137664"/>
    <d v="2015-04-08T12:34:00"/>
    <s v="West"/>
    <s v="West"/>
    <n v="184"/>
    <n v="8377805536"/>
    <n v="255665"/>
    <s v="outbound.manual.dial"/>
    <x v="2"/>
    <n v="16"/>
    <d v="1899-12-30T00:00:01"/>
    <d v="1899-12-30T00:00:01"/>
    <d v="1899-12-30T00:00:00"/>
    <d v="1899-12-30T00:00:00"/>
    <d v="1899-12-30T00:00:00"/>
    <s v="DAHDI/8-1"/>
    <n v="2"/>
    <s v="manualdial.association"/>
    <s v="FFCC0078"/>
    <x v="6"/>
    <s v="New"/>
    <m/>
    <m/>
    <d v="1899-12-30T00:00:00"/>
    <d v="1899-12-30T00:00:00"/>
    <d v="1899-12-30T00:00:00"/>
    <d v="1899-12-30T00:00:20"/>
  </r>
  <r>
    <n v="457"/>
    <s v="d955-559d19d9-vcall-137677"/>
    <d v="2015-04-08T12:34:00"/>
    <s v="North-East"/>
    <s v="North-East"/>
    <n v="139"/>
    <n v="8043256728"/>
    <n v="456814"/>
    <s v="outbound.manual.dial"/>
    <x v="1"/>
    <n v="16"/>
    <d v="1899-12-30T00:00:01"/>
    <d v="1899-12-30T00:00:10"/>
    <d v="1899-12-30T00:00:00"/>
    <d v="1899-12-30T00:03:15"/>
    <d v="1899-12-30T00:00:00"/>
    <s v="DAHDI/22-1"/>
    <n v="1"/>
    <s v="manualdial.association"/>
    <s v="FFCC0027"/>
    <x v="1"/>
    <s v="New"/>
    <m/>
    <m/>
    <d v="1899-12-30T00:00:00"/>
    <d v="1899-12-30T00:00:00"/>
    <d v="1899-12-30T00:03:15"/>
    <d v="1899-12-30T00:00:19"/>
  </r>
  <r>
    <n v="458"/>
    <s v="d955-559d19d9-vcall-137697"/>
    <d v="2015-04-08T12:38:00"/>
    <s v="South-East"/>
    <s v="South-East"/>
    <n v="139"/>
    <n v="322670070"/>
    <n v="456815"/>
    <s v="outbound.manual.dial"/>
    <x v="2"/>
    <n v="16"/>
    <d v="1899-12-30T00:00:02"/>
    <d v="1899-12-30T00:00:30"/>
    <d v="1899-12-30T00:00:00"/>
    <d v="1899-12-30T00:00:00"/>
    <d v="1899-12-30T00:00:00"/>
    <s v="DAHDI/11-1"/>
    <n v="1"/>
    <s v="manualdial.association"/>
    <s v="FFCC0027"/>
    <x v="1"/>
    <s v="New"/>
    <m/>
    <m/>
    <d v="1899-12-30T00:00:00"/>
    <d v="1899-12-30T00:00:00"/>
    <d v="1899-12-30T00:00:00"/>
    <d v="1899-12-30T00:00:25"/>
  </r>
  <r>
    <n v="459"/>
    <s v="d955-559d19d9-vcall-137699"/>
    <d v="2015-04-08T12:39:00"/>
    <s v="West-East"/>
    <s v="West-East"/>
    <n v="184"/>
    <n v="2228501458"/>
    <n v="256954"/>
    <s v="outbound.callback.dial"/>
    <x v="1"/>
    <n v="16"/>
    <d v="1899-12-30T00:00:03"/>
    <d v="1899-12-30T00:00:08"/>
    <d v="1899-12-30T00:00:00"/>
    <d v="1899-12-30T00:02:10"/>
    <d v="1899-12-30T00:00:00"/>
    <s v="DAHDI/13-1"/>
    <n v="5"/>
    <s v="callback.association"/>
    <s v="FFCC0098"/>
    <x v="2"/>
    <s v="New"/>
    <m/>
    <m/>
    <d v="1899-12-30T00:00:00"/>
    <d v="1899-12-30T00:00:00"/>
    <d v="1899-12-30T00:02:10"/>
    <d v="1899-12-30T00:00:06"/>
  </r>
  <r>
    <n v="460"/>
    <s v="d955-559d19d9-vcall-137744"/>
    <d v="2015-04-08T12:42:00"/>
    <s v="Center"/>
    <s v="Center"/>
    <n v="139"/>
    <n v="804841673"/>
    <n v="456816"/>
    <s v="outbound.manual.dial"/>
    <x v="1"/>
    <n v="16"/>
    <d v="1899-12-30T00:00:02"/>
    <d v="1899-12-30T00:00:13"/>
    <d v="1899-12-30T00:00:00"/>
    <d v="1899-12-30T00:01:04"/>
    <d v="1899-12-30T00:00:00"/>
    <s v="DAHDI/31-1"/>
    <n v="1"/>
    <s v="manualdial.association"/>
    <s v="FFCC0098"/>
    <x v="2"/>
    <s v="New"/>
    <m/>
    <m/>
    <d v="1899-12-30T00:00:00"/>
    <d v="1899-12-30T00:00:00"/>
    <d v="1899-12-30T00:01:04"/>
    <d v="1899-12-30T00:00:03"/>
  </r>
  <r>
    <n v="461"/>
    <s v="d955-559d19d9-vcall-137763"/>
    <d v="2015-04-08T12:43:00"/>
    <s v="North"/>
    <s v="North"/>
    <n v="139"/>
    <n v="8212423"/>
    <n v="456817"/>
    <s v="outbound.manual.dial"/>
    <x v="1"/>
    <n v="16"/>
    <d v="1899-12-30T00:00:02"/>
    <d v="1899-12-30T00:00:05"/>
    <d v="1899-12-30T00:00:00"/>
    <d v="1899-12-30T00:01:12"/>
    <d v="1899-12-30T00:00:00"/>
    <s v="DAHDI/20-1"/>
    <n v="1"/>
    <s v="manualdial.association"/>
    <s v="FFCC0096"/>
    <x v="3"/>
    <s v="LOA - No Current Req"/>
    <m/>
    <m/>
    <d v="1899-12-30T00:00:00"/>
    <d v="1899-12-30T00:00:00"/>
    <d v="1899-12-30T00:01:12"/>
    <d v="1899-12-30T00:00:13"/>
  </r>
  <r>
    <n v="462"/>
    <s v="d955-559d19d9-vcall-137773"/>
    <d v="2015-04-08T12:45:00"/>
    <s v="south"/>
    <s v="south"/>
    <n v="184"/>
    <n v="725842187"/>
    <n v="257480"/>
    <s v="outbound.auto.dial"/>
    <x v="1"/>
    <n v="16"/>
    <d v="1899-12-30T00:00:02"/>
    <d v="1899-12-30T00:00:06"/>
    <d v="1899-12-30T00:00:01"/>
    <d v="1899-12-30T00:00:20"/>
    <d v="1899-12-30T00:00:00"/>
    <s v="DAHDI/30-1"/>
    <n v="4"/>
    <s v="autodial.association"/>
    <s v="FFCC0055"/>
    <x v="4"/>
    <s v="New"/>
    <m/>
    <m/>
    <d v="1899-12-30T00:00:00"/>
    <d v="1899-12-30T00:00:00"/>
    <d v="1899-12-30T00:00:20"/>
    <d v="1899-12-30T00:00:37"/>
  </r>
  <r>
    <n v="463"/>
    <s v="d955-559d19d9-vcall-138177"/>
    <d v="2015-04-08T13:41:00"/>
    <s v="East"/>
    <s v="East"/>
    <n v="184"/>
    <n v="222342246"/>
    <n v="258353"/>
    <s v="outbound.auto.dial"/>
    <x v="1"/>
    <n v="16"/>
    <d v="1899-12-30T00:00:03"/>
    <d v="1899-12-30T00:00:14"/>
    <d v="1899-12-30T00:00:04"/>
    <d v="1899-12-30T00:00:17"/>
    <d v="1899-12-30T00:00:00"/>
    <s v="DAHDI/17-1"/>
    <n v="4"/>
    <s v="autodial.association"/>
    <s v="FFCC0055"/>
    <x v="4"/>
    <s v="OOS - Non Dealing Products"/>
    <m/>
    <m/>
    <d v="1899-12-30T00:00:00"/>
    <d v="1899-12-30T00:00:04"/>
    <d v="1899-12-30T00:00:17"/>
    <d v="1899-12-30T00:00:12"/>
  </r>
  <r>
    <n v="464"/>
    <s v="d955-559d19d9-vcall-138181"/>
    <d v="2015-04-08T13:41:00"/>
    <s v="West"/>
    <s v="West"/>
    <n v="184"/>
    <n v="8830040"/>
    <n v="270874"/>
    <s v="outbound.callback.dial"/>
    <x v="2"/>
    <n v="16"/>
    <d v="1899-12-30T00:00:02"/>
    <d v="1899-12-30T00:00:30"/>
    <d v="1899-12-30T00:00:00"/>
    <d v="1899-12-30T00:00:00"/>
    <d v="1899-12-30T00:00:00"/>
    <s v="DAHDI/28-1"/>
    <n v="7"/>
    <s v="callback.association"/>
    <s v="FFCC0055"/>
    <x v="4"/>
    <s v="OOS - Others"/>
    <m/>
    <m/>
    <d v="1899-12-30T00:00:00"/>
    <d v="1899-12-30T00:00:00"/>
    <d v="1899-12-30T00:00:00"/>
    <d v="1899-12-30T00:00:12"/>
  </r>
  <r>
    <n v="465"/>
    <s v="d955-559d19d9-vcall-138220"/>
    <d v="2015-04-08T13:43:00"/>
    <s v="North-East"/>
    <s v="North-East"/>
    <n v="184"/>
    <n v="8250668"/>
    <n v="271940"/>
    <s v="outbound.manual.dial"/>
    <x v="2"/>
    <n v="16"/>
    <d v="1899-12-30T00:00:02"/>
    <d v="1899-12-30T00:00:14"/>
    <d v="1899-12-30T00:00:00"/>
    <d v="1899-12-30T00:00:00"/>
    <d v="1899-12-30T00:00:00"/>
    <s v="DAHDI/30-1"/>
    <n v="4"/>
    <s v="manualdial.association"/>
    <s v="FFCC0032"/>
    <x v="5"/>
    <s v="OOS - Others"/>
    <m/>
    <m/>
    <d v="1899-12-30T00:00:00"/>
    <d v="1899-12-30T00:00:00"/>
    <d v="1899-12-30T00:00:00"/>
    <d v="1899-12-30T00:00:06"/>
  </r>
  <r>
    <n v="466"/>
    <s v="d955-559d19d9-vcall-138270"/>
    <d v="2015-04-08T13:46:00"/>
    <s v="South-East"/>
    <s v="South-East"/>
    <n v="184"/>
    <n v="4524500"/>
    <n v="417856"/>
    <s v="outbound.auto.dial"/>
    <x v="1"/>
    <n v="16"/>
    <d v="1899-12-30T00:00:03"/>
    <d v="1899-12-30T00:00:08"/>
    <d v="1899-12-30T00:00:01"/>
    <d v="1899-12-30T00:00:42"/>
    <d v="1899-12-30T00:00:00"/>
    <s v="DAHDI/20-1"/>
    <n v="4"/>
    <s v="autodial.association"/>
    <s v="FFCC0055"/>
    <x v="4"/>
    <s v="OOS - Others"/>
    <m/>
    <m/>
    <d v="1899-12-30T00:00:00"/>
    <d v="1899-12-30T00:00:00"/>
    <d v="1899-12-30T00:00:42"/>
    <d v="1899-12-30T00:01:25"/>
  </r>
  <r>
    <n v="467"/>
    <s v="d955-559d19d9-vcall-138362"/>
    <d v="2015-04-08T13:54:00"/>
    <s v="West-East"/>
    <s v="West-East"/>
    <n v="184"/>
    <n v="825638344"/>
    <n v="417540"/>
    <s v="outbound.manual.dial"/>
    <x v="2"/>
    <n v="16"/>
    <d v="1899-12-30T00:00:01"/>
    <d v="1899-12-30T00:00:30"/>
    <d v="1899-12-30T00:00:00"/>
    <d v="1899-12-30T00:00:00"/>
    <d v="1899-12-30T00:00:00"/>
    <s v="DAHDI/22-1"/>
    <n v="6"/>
    <s v="manualdial.association"/>
    <s v="FFCC0055"/>
    <x v="4"/>
    <s v="OOS - Others"/>
    <m/>
    <m/>
    <d v="1899-12-30T00:00:00"/>
    <d v="1899-12-30T00:00:00"/>
    <d v="1899-12-30T00:00:00"/>
    <d v="1899-12-30T00:00:26"/>
  </r>
  <r>
    <n v="468"/>
    <s v="d955-559d19d9-vcall-138427"/>
    <d v="2015-04-08T13:57:00"/>
    <s v="Center"/>
    <s v="Center"/>
    <n v="139"/>
    <n v="326855527"/>
    <n v="456818"/>
    <s v="outbound.manual.dial"/>
    <x v="2"/>
    <n v="16"/>
    <d v="1899-12-30T00:00:02"/>
    <d v="1899-12-30T00:00:07"/>
    <d v="1899-12-30T00:00:00"/>
    <d v="1899-12-30T00:00:00"/>
    <d v="1899-12-30T00:00:00"/>
    <s v="DAHDI/27-1"/>
    <n v="1"/>
    <s v="manualdial.association"/>
    <s v="FFCC0078"/>
    <x v="6"/>
    <s v="OOS - Others"/>
    <m/>
    <m/>
    <d v="1899-12-30T00:00:00"/>
    <d v="1899-12-30T00:00:00"/>
    <d v="1899-12-30T00:00:00"/>
    <d v="1899-12-30T00:00:08"/>
  </r>
  <r>
    <n v="469"/>
    <s v="d955-559d19d9-vcall-138441"/>
    <d v="2015-04-08T13:58:00"/>
    <s v="North"/>
    <s v="North"/>
    <n v="184"/>
    <n v="25232315"/>
    <n v="372153"/>
    <s v="outbound.manual.dial"/>
    <x v="1"/>
    <n v="16"/>
    <d v="1899-12-30T00:00:02"/>
    <d v="1899-12-30T00:00:07"/>
    <d v="1899-12-30T00:00:00"/>
    <d v="1899-12-30T00:01:07"/>
    <d v="1899-12-30T00:00:00"/>
    <s v="DAHDI/10-1"/>
    <n v="2"/>
    <s v="manualdial.association"/>
    <s v="FFCC0097"/>
    <x v="7"/>
    <s v="OOS - Others"/>
    <m/>
    <m/>
    <d v="1899-12-30T00:00:00"/>
    <d v="1899-12-30T00:00:00"/>
    <d v="1899-12-30T00:01:07"/>
    <d v="1899-12-30T00:01:00"/>
  </r>
  <r>
    <n v="470"/>
    <s v="d955-559d19d9-vcall-138491"/>
    <d v="2015-04-08T14:00:00"/>
    <s v="south"/>
    <s v="south"/>
    <n v="184"/>
    <n v="81024"/>
    <n v="323834"/>
    <s v="outbound.auto.dial"/>
    <x v="1"/>
    <n v="16"/>
    <d v="1899-12-30T00:00:02"/>
    <d v="1899-12-30T00:00:11"/>
    <d v="1899-12-30T00:00:05"/>
    <d v="1899-12-30T00:00:09"/>
    <d v="1899-12-30T00:00:00"/>
    <s v="DAHDI/27-1"/>
    <n v="4"/>
    <s v="autodial.association"/>
    <s v="FFCC0055"/>
    <x v="4"/>
    <s v="OOS - Wrong number"/>
    <m/>
    <m/>
    <d v="1899-12-30T00:00:00"/>
    <d v="1899-12-30T00:00:05"/>
    <d v="1899-12-30T00:00:09"/>
    <d v="1899-12-30T00:00:45"/>
  </r>
  <r>
    <n v="471"/>
    <s v="d955-559d19d9-vcall-138517"/>
    <d v="2015-04-08T14:01:00"/>
    <s v="East"/>
    <s v="East"/>
    <n v="184"/>
    <n v="145826262"/>
    <n v="417933"/>
    <s v="outbound.auto.dial"/>
    <x v="1"/>
    <n v="16"/>
    <d v="1899-12-30T00:00:03"/>
    <d v="1899-12-30T00:00:10"/>
    <d v="1899-12-30T00:00:01"/>
    <d v="1899-12-30T00:00:02"/>
    <d v="1899-12-30T00:00:00"/>
    <s v="DAHDI/24-1"/>
    <n v="4"/>
    <s v="autodial.association"/>
    <s v="FFCC0098"/>
    <x v="2"/>
    <s v="wrap.timeout"/>
    <s v="campaign.system.disposition"/>
    <m/>
    <d v="1899-12-30T00:00:00"/>
    <d v="1899-12-30T00:00:00"/>
    <d v="1899-12-30T00:00:02"/>
    <d v="1899-12-30T00:01:31"/>
  </r>
  <r>
    <n v="472"/>
    <s v="d955-559d19d9-vcall-138541"/>
    <d v="2015-04-08T14:02:00"/>
    <s v="West"/>
    <s v="West"/>
    <n v="184"/>
    <n v="2652634425"/>
    <n v="417952"/>
    <s v="outbound.auto.dial"/>
    <x v="1"/>
    <n v="16"/>
    <d v="1899-12-30T00:00:02"/>
    <d v="1899-12-30T00:00:10"/>
    <d v="1899-12-30T00:00:02"/>
    <d v="1899-12-30T00:00:27"/>
    <d v="1899-12-30T00:00:00"/>
    <s v="DAHDI/18-1"/>
    <n v="5"/>
    <s v="autodial.association"/>
    <s v="FFCC0029"/>
    <x v="8"/>
    <s v="LOA - Not Interested"/>
    <m/>
    <m/>
    <d v="1899-12-30T00:00:00"/>
    <d v="1899-12-30T00:00:02"/>
    <d v="1899-12-30T00:00:27"/>
    <d v="1899-12-30T00:00:13"/>
  </r>
  <r>
    <n v="473"/>
    <s v="d955-559d19d9-vcall-138542"/>
    <d v="2015-04-08T14:02:00"/>
    <s v="North-East"/>
    <s v="North-East"/>
    <n v="139"/>
    <n v="2320124"/>
    <n v="335168"/>
    <s v="outbound.manual.dial"/>
    <x v="1"/>
    <n v="16"/>
    <d v="1899-12-30T00:00:02"/>
    <d v="1899-12-30T00:00:11"/>
    <d v="1899-12-30T00:00:00"/>
    <d v="1899-12-30T00:00:45"/>
    <d v="1899-12-30T00:00:00"/>
    <s v="DAHDI/22-1"/>
    <n v="21"/>
    <s v="manualdial.association"/>
    <s v="FFCC0049"/>
    <x v="9"/>
    <s v="WIP - Incomplete Info"/>
    <m/>
    <m/>
    <d v="1899-12-30T00:00:00"/>
    <d v="1899-12-30T00:00:00"/>
    <d v="1899-12-30T00:00:45"/>
    <d v="1899-12-30T00:00:05"/>
  </r>
  <r>
    <n v="474"/>
    <s v="d955-559d19d9-vcall-138556"/>
    <d v="2015-04-08T14:02:00"/>
    <s v="South-East"/>
    <s v="South-East"/>
    <n v="184"/>
    <n v="8830040"/>
    <n v="270874"/>
    <s v="outbound.callback.dial"/>
    <x v="2"/>
    <n v="16"/>
    <d v="1899-12-30T00:00:02"/>
    <d v="1899-12-30T00:00:30"/>
    <d v="1899-12-30T00:00:00"/>
    <d v="1899-12-30T00:00:00"/>
    <d v="1899-12-30T00:00:00"/>
    <s v="DAHDI/9-1"/>
    <n v="8"/>
    <s v="callback.association"/>
    <s v="FFCC0020"/>
    <x v="10"/>
    <s v="WIP - Incomplete Info_Callback"/>
    <s v="schedule.callback"/>
    <m/>
    <d v="1899-12-30T00:00:00"/>
    <d v="1899-12-30T00:00:00"/>
    <d v="1899-12-30T00:00:00"/>
    <d v="1899-12-30T00:01:31"/>
  </r>
  <r>
    <n v="475"/>
    <s v="d955-559d19d9-vcall-138581"/>
    <d v="2015-04-08T14:04:00"/>
    <s v="West-East"/>
    <s v="West-East"/>
    <n v="184"/>
    <n v="120553808"/>
    <n v="261816"/>
    <s v="outbound.auto.dial"/>
    <x v="1"/>
    <n v="16"/>
    <d v="1899-12-30T00:00:04"/>
    <d v="1899-12-30T00:00:12"/>
    <d v="1899-12-30T00:00:01"/>
    <d v="1899-12-30T00:00:37"/>
    <d v="1899-12-30T00:00:00"/>
    <s v="DAHDI/28-1"/>
    <n v="4"/>
    <s v="autodial.association"/>
    <s v="FFCC0027"/>
    <x v="1"/>
    <s v="OOS - Others"/>
    <m/>
    <m/>
    <d v="1899-12-30T00:00:00"/>
    <d v="1899-12-30T00:00:00"/>
    <d v="1899-12-30T00:00:37"/>
    <d v="1899-12-30T00:00:46"/>
  </r>
  <r>
    <n v="476"/>
    <s v="d955-559d19d9-vcall-138600"/>
    <d v="2015-04-08T14:04:00"/>
    <s v="North"/>
    <s v="North"/>
    <n v="184"/>
    <n v="2227670322"/>
    <n v="262308"/>
    <s v="outbound.auto.dial"/>
    <x v="1"/>
    <n v="16"/>
    <d v="1899-12-30T00:00:03"/>
    <d v="1899-12-30T00:00:28"/>
    <d v="1899-12-30T00:00:01"/>
    <d v="1899-12-30T00:00:16"/>
    <d v="1899-12-30T00:00:00"/>
    <s v="DAHDI/17-1"/>
    <n v="4"/>
    <s v="autodial.association"/>
    <s v="FFCC0081"/>
    <x v="11"/>
    <s v="OOS - Wrong number_Callback"/>
    <s v="schedule.callback"/>
    <m/>
    <d v="1899-12-30T00:00:00"/>
    <d v="1899-12-30T00:00:00"/>
    <d v="1899-12-30T00:00:16"/>
    <d v="1899-12-30T00:01:31"/>
  </r>
  <r>
    <n v="477"/>
    <s v="d955-559d19d9-vcall-138609"/>
    <d v="2015-04-08T14:04:00"/>
    <s v="south"/>
    <s v="south"/>
    <n v="184"/>
    <n v="7028683"/>
    <n v="418001"/>
    <s v="outbound.auto.dial"/>
    <x v="1"/>
    <n v="16"/>
    <d v="1899-12-30T00:00:02"/>
    <d v="1899-12-30T00:00:15"/>
    <d v="1899-12-30T00:00:03"/>
    <d v="1899-12-30T00:00:29"/>
    <d v="1899-12-30T00:00:00"/>
    <s v="DAHDI/26-1"/>
    <n v="4"/>
    <s v="autodial.association"/>
    <s v="FFCC0078"/>
    <x v="6"/>
    <s v="OOS - Wrong number"/>
    <m/>
    <m/>
    <d v="1899-12-30T00:00:00"/>
    <d v="1899-12-30T00:00:03"/>
    <d v="1899-12-30T00:00:29"/>
    <d v="1899-12-30T00:00:13"/>
  </r>
  <r>
    <n v="478"/>
    <s v="d955-559d19d9-vcall-138626"/>
    <d v="2015-04-08T14:05:00"/>
    <s v="East"/>
    <s v="East"/>
    <n v="184"/>
    <n v="17257146"/>
    <n v="262882"/>
    <s v="outbound.auto.dial"/>
    <x v="1"/>
    <n v="16"/>
    <d v="1899-12-30T00:00:02"/>
    <d v="1899-12-30T00:00:23"/>
    <d v="1899-12-30T00:00:01"/>
    <d v="1899-12-30T00:00:31"/>
    <d v="1899-12-30T00:00:00"/>
    <s v="DAHDI/13-1"/>
    <n v="4"/>
    <s v="autodial.association"/>
    <s v="FFCC0055"/>
    <x v="4"/>
    <s v="wrap.timeout"/>
    <s v="campaign.system.disposition"/>
    <m/>
    <d v="1899-12-30T00:00:00"/>
    <d v="1899-12-30T00:00:00"/>
    <d v="1899-12-30T00:00:31"/>
    <d v="1899-12-30T00:01:31"/>
  </r>
  <r>
    <n v="479"/>
    <s v="d955-559d19d9-vcall-138647"/>
    <d v="2015-04-08T14:06:00"/>
    <s v="West"/>
    <s v="West"/>
    <n v="184"/>
    <n v="8045138163"/>
    <n v="418016"/>
    <s v="outbound.auto.dial"/>
    <x v="1"/>
    <n v="16"/>
    <d v="1899-12-30T00:00:02"/>
    <d v="1899-12-30T00:00:19"/>
    <d v="1899-12-30T00:00:01"/>
    <d v="1899-12-30T00:01:10"/>
    <d v="1899-12-30T00:00:00"/>
    <s v="DAHDI/4-1"/>
    <n v="5"/>
    <s v="autodial.association"/>
    <s v="FFCC0028"/>
    <x v="12"/>
    <s v="OOS - Others"/>
    <m/>
    <m/>
    <d v="1899-12-30T00:00:00"/>
    <d v="1899-12-30T00:00:00"/>
    <d v="1899-12-30T00:01:10"/>
    <d v="1899-12-30T00:00:36"/>
  </r>
  <r>
    <n v="480"/>
    <s v="d955-559d19d9-vcall-138653"/>
    <d v="2015-04-08T14:06:00"/>
    <s v="North-East"/>
    <s v="North-East"/>
    <n v="184"/>
    <n v="2224071222"/>
    <n v="270552"/>
    <s v="outbound.callback.dial"/>
    <x v="1"/>
    <n v="16"/>
    <d v="1899-12-30T00:00:03"/>
    <d v="1899-12-30T00:00:09"/>
    <d v="1899-12-30T00:00:00"/>
    <d v="1899-12-30T00:00:14"/>
    <d v="1899-12-30T00:00:00"/>
    <s v="DAHDI/10-1"/>
    <n v="5"/>
    <s v="callback.association"/>
    <s v="FFCC0055"/>
    <x v="4"/>
    <s v="LOA - No Response from Client"/>
    <m/>
    <m/>
    <d v="1899-12-30T00:00:00"/>
    <d v="1899-12-30T00:00:00"/>
    <d v="1899-12-30T00:00:14"/>
    <d v="1899-12-30T00:00:50"/>
  </r>
  <r>
    <n v="481"/>
    <s v="d955-559d19d9-vcall-138672"/>
    <d v="2015-04-08T14:07:00"/>
    <s v="South-East"/>
    <s v="South-East"/>
    <n v="181"/>
    <n v="2223444558"/>
    <n v="263831"/>
    <s v="outbound.auto.dial"/>
    <x v="1"/>
    <n v="16"/>
    <d v="1899-12-30T00:00:03"/>
    <d v="1899-12-30T00:00:12"/>
    <d v="1899-12-30T00:00:01"/>
    <d v="1899-12-30T00:00:23"/>
    <d v="1899-12-30T00:00:00"/>
    <s v="DAHDI/30-1"/>
    <n v="6"/>
    <s v="autodial.association"/>
    <s v="FFCC0023"/>
    <x v="0"/>
    <s v="WIP - Incomplete Info"/>
    <m/>
    <m/>
    <d v="1899-12-30T00:00:00"/>
    <d v="1899-12-30T00:00:00"/>
    <d v="1899-12-30T00:00:23"/>
    <d v="1899-12-30T00:00:13"/>
  </r>
  <r>
    <n v="482"/>
    <s v="d955-559d19d9-vcall-138682"/>
    <d v="2015-04-08T14:07:00"/>
    <s v="West-East"/>
    <s v="West-East"/>
    <n v="184"/>
    <n v="222500725"/>
    <n v="418044"/>
    <s v="outbound.auto.dial"/>
    <x v="1"/>
    <n v="16"/>
    <d v="1899-12-30T00:00:04"/>
    <d v="1899-12-30T00:00:24"/>
    <d v="1899-12-30T00:00:01"/>
    <d v="1899-12-30T00:00:40"/>
    <d v="1899-12-30T00:00:00"/>
    <s v="DAHDI/10-1"/>
    <n v="5"/>
    <s v="autodial.association"/>
    <s v="FFCC0098"/>
    <x v="2"/>
    <s v="OOS - Non Dealing Products"/>
    <m/>
    <m/>
    <d v="1899-12-30T00:00:00"/>
    <d v="1899-12-30T00:00:00"/>
    <d v="1899-12-30T00:00:40"/>
    <d v="1899-12-30T00:01:12"/>
  </r>
  <r>
    <n v="483"/>
    <s v="d955-559d19d9-vcall-138688"/>
    <d v="2015-04-08T14:08:00"/>
    <s v="Center"/>
    <s v="Center"/>
    <n v="184"/>
    <n v="722747021"/>
    <n v="418048"/>
    <s v="outbound.auto.dial"/>
    <x v="1"/>
    <n v="31"/>
    <d v="1899-12-30T00:00:02"/>
    <d v="1899-12-30T00:00:16"/>
    <d v="1899-12-30T00:00:01"/>
    <d v="1899-12-30T00:01:49"/>
    <d v="1899-12-30T00:00:00"/>
    <s v="DAHDI/17-1"/>
    <n v="6"/>
    <s v="autodial.association"/>
    <s v="FFCC0027"/>
    <x v="1"/>
    <s v="WIP - RFQ SCM_Callback"/>
    <s v="schedule.callback"/>
    <m/>
    <d v="1899-12-30T00:00:00"/>
    <d v="1899-12-30T00:00:00"/>
    <d v="1899-12-30T00:01:49"/>
    <d v="1899-12-30T00:01:32"/>
  </r>
  <r>
    <n v="484"/>
    <s v="d955-559d19d9-vcall-138705"/>
    <d v="2015-04-08T14:08:00"/>
    <s v="North"/>
    <s v="North"/>
    <n v="184"/>
    <n v="2223412182"/>
    <n v="411175"/>
    <s v="outbound.manual.dial"/>
    <x v="1"/>
    <n v="16"/>
    <d v="1899-12-30T00:00:03"/>
    <d v="1899-12-30T00:00:04"/>
    <d v="1899-12-30T00:00:00"/>
    <d v="1899-12-30T00:00:26"/>
    <d v="1899-12-30T00:00:00"/>
    <s v="DAHDI/3-1"/>
    <n v="1"/>
    <s v="manualdial.association"/>
    <s v="FFCC0064"/>
    <x v="13"/>
    <s v="WIP - Incomplete Info"/>
    <m/>
    <m/>
    <d v="1899-12-30T00:00:00"/>
    <d v="1899-12-30T00:00:00"/>
    <d v="1899-12-30T00:00:26"/>
    <d v="1899-12-30T00:00:33"/>
  </r>
  <r>
    <n v="485"/>
    <s v="d955-559d19d9-vcall-138713"/>
    <d v="2015-04-08T14:08:00"/>
    <s v="south"/>
    <s v="south"/>
    <n v="139"/>
    <n v="888121565"/>
    <n v="456821"/>
    <s v="outbound.manual.dial"/>
    <x v="1"/>
    <n v="16"/>
    <d v="1899-12-30T00:00:02"/>
    <d v="1899-12-30T00:00:25"/>
    <d v="1899-12-30T00:00:00"/>
    <d v="1899-12-30T00:00:09"/>
    <d v="1899-12-30T00:00:00"/>
    <s v="DAHDI/13-1"/>
    <n v="1"/>
    <s v="manualdial.association"/>
    <s v="FFCC0078"/>
    <x v="6"/>
    <s v="OOS - Others"/>
    <m/>
    <m/>
    <d v="1899-12-30T00:00:00"/>
    <d v="1899-12-30T00:00:00"/>
    <d v="1899-12-30T00:00:09"/>
    <d v="1899-12-30T00:00:13"/>
  </r>
  <r>
    <n v="486"/>
    <s v="d955-559d19d9-vcall-138781"/>
    <d v="2015-04-08T14:10:00"/>
    <s v="East"/>
    <s v="East"/>
    <n v="184"/>
    <n v="726580088"/>
    <n v="395816"/>
    <s v="outbound.auto.dial"/>
    <x v="1"/>
    <n v="16"/>
    <d v="1899-12-30T00:00:02"/>
    <d v="1899-12-30T00:00:14"/>
    <d v="1899-12-30T00:00:01"/>
    <d v="1899-12-30T00:00:17"/>
    <d v="1899-12-30T00:00:00"/>
    <s v="DAHDI/25-1"/>
    <n v="5"/>
    <s v="autodial.association"/>
    <s v="FFCC0053"/>
    <x v="14"/>
    <s v="OOS - Others"/>
    <m/>
    <m/>
    <d v="1899-12-30T00:00:00"/>
    <d v="1899-12-30T00:00:00"/>
    <d v="1899-12-30T00:00:17"/>
    <d v="1899-12-30T00:00:32"/>
  </r>
  <r>
    <n v="487"/>
    <s v="d955-559d19d9-vcall-138824"/>
    <d v="2015-04-08T14:12:00"/>
    <s v="West"/>
    <s v="West"/>
    <n v="184"/>
    <n v="725356758"/>
    <n v="258529"/>
    <s v="outbound.auto.dial"/>
    <x v="1"/>
    <n v="16"/>
    <d v="1899-12-30T00:00:02"/>
    <d v="1899-12-30T00:00:05"/>
    <d v="1899-12-30T00:00:01"/>
    <d v="1899-12-30T00:00:46"/>
    <d v="1899-12-30T00:00:00"/>
    <s v="DAHDI/8-1"/>
    <n v="4"/>
    <s v="autodial.association"/>
    <s v="FFCC0091"/>
    <x v="15"/>
    <s v="OOS - Trader"/>
    <m/>
    <m/>
    <d v="1899-12-30T00:00:00"/>
    <d v="1899-12-30T00:00:00"/>
    <d v="1899-12-30T00:00:46"/>
    <d v="1899-12-30T00:01:16"/>
  </r>
  <r>
    <n v="488"/>
    <s v="d955-559d19d9-vcall-138984"/>
    <d v="2015-04-08T14:16:00"/>
    <s v="North-East"/>
    <s v="North-East"/>
    <n v="184"/>
    <n v="122285353"/>
    <n v="268177"/>
    <s v="outbound.auto.dial"/>
    <x v="1"/>
    <n v="31"/>
    <d v="1899-12-30T00:00:02"/>
    <d v="1899-12-30T00:00:11"/>
    <d v="1899-12-30T00:00:00"/>
    <d v="1899-12-30T00:00:21"/>
    <d v="1899-12-30T00:00:00"/>
    <s v="DAHDI/23-1"/>
    <n v="4"/>
    <s v="autodial.association"/>
    <s v="FFCC0078"/>
    <x v="6"/>
    <s v="OOS - Others"/>
    <m/>
    <m/>
    <d v="1899-12-30T00:00:00"/>
    <d v="1899-12-30T00:00:00"/>
    <d v="1899-12-30T00:00:21"/>
    <d v="1899-12-30T00:00:40"/>
  </r>
  <r>
    <n v="489"/>
    <s v="d955-559d19d9-vcall-139040"/>
    <d v="2015-04-08T14:19:00"/>
    <s v="South-East"/>
    <s v="South-East"/>
    <n v="184"/>
    <n v="722125122"/>
    <n v="268777"/>
    <s v="outbound.auto.dial"/>
    <x v="1"/>
    <n v="16"/>
    <d v="1899-12-30T00:00:02"/>
    <d v="1899-12-30T00:00:16"/>
    <d v="1899-12-30T00:00:09"/>
    <d v="1899-12-30T00:01:25"/>
    <d v="1899-12-30T00:00:00"/>
    <s v="DAHDI/20-1"/>
    <n v="5"/>
    <s v="autodial.association"/>
    <s v="FFCC0078"/>
    <x v="6"/>
    <s v="OOS - Others"/>
    <m/>
    <m/>
    <d v="1899-12-30T00:00:01"/>
    <d v="1899-12-30T00:00:08"/>
    <d v="1899-12-30T00:01:25"/>
    <d v="1899-12-30T00:00:27"/>
  </r>
  <r>
    <n v="490"/>
    <s v="d955-559d19d9-vcall-139053"/>
    <d v="2015-04-08T14:19:00"/>
    <s v="West-East"/>
    <s v="West-East"/>
    <n v="184"/>
    <n v="423185240"/>
    <n v="410636"/>
    <s v="outbound.auto.dial"/>
    <x v="1"/>
    <n v="16"/>
    <d v="1899-12-30T00:00:05"/>
    <d v="1899-12-30T00:00:12"/>
    <d v="1899-12-30T00:00:01"/>
    <d v="1899-12-30T00:00:59"/>
    <d v="1899-12-30T00:00:00"/>
    <s v="DAHDI/2-1"/>
    <n v="5"/>
    <s v="autodial.association"/>
    <s v="FFCC0078"/>
    <x v="6"/>
    <s v="OOS - Non Dealing Products"/>
    <m/>
    <m/>
    <d v="1899-12-30T00:00:00"/>
    <d v="1899-12-30T00:00:00"/>
    <d v="1899-12-30T00:00:59"/>
    <d v="1899-12-30T00:01:18"/>
  </r>
  <r>
    <n v="491"/>
    <s v="d955-559d19d9-vcall-139054"/>
    <d v="2015-04-08T14:19:00"/>
    <s v="Center"/>
    <s v="Center"/>
    <n v="184"/>
    <n v="80033301"/>
    <n v="410637"/>
    <s v="outbound.auto.dial"/>
    <x v="1"/>
    <n v="16"/>
    <d v="1899-12-30T00:00:02"/>
    <d v="1899-12-30T00:00:19"/>
    <d v="1899-12-30T00:00:00"/>
    <d v="1899-12-30T00:00:17"/>
    <d v="1899-12-30T00:00:00"/>
    <s v="DAHDI/3-1"/>
    <n v="4"/>
    <s v="autodial.association"/>
    <s v="FFCC0017"/>
    <x v="16"/>
    <s v="New_Callback"/>
    <s v="schedule.callback"/>
    <m/>
    <d v="1899-12-30T00:00:00"/>
    <d v="1899-12-30T00:00:00"/>
    <d v="1899-12-30T00:00:17"/>
    <d v="1899-12-30T00:01:00"/>
  </r>
  <r>
    <n v="492"/>
    <s v="d955-559d19d9-vcall-139178"/>
    <d v="2015-04-08T14:23:00"/>
    <s v="North"/>
    <s v="North"/>
    <n v="184"/>
    <n v="17743022"/>
    <n v="418288"/>
    <s v="outbound.auto.dial"/>
    <x v="1"/>
    <n v="16"/>
    <d v="1899-12-30T00:00:02"/>
    <d v="1899-12-30T00:00:28"/>
    <d v="1899-12-30T00:00:01"/>
    <d v="1899-12-30T00:00:10"/>
    <d v="1899-12-30T00:00:00"/>
    <s v="DAHDI/10-1"/>
    <n v="4"/>
    <s v="autodial.association"/>
    <s v="FFCC0012"/>
    <x v="17"/>
    <s v="WIP - Incomplete Info_Callback"/>
    <s v="schedule.callback"/>
    <m/>
    <d v="1899-12-30T00:00:00"/>
    <d v="1899-12-30T00:00:00"/>
    <d v="1899-12-30T00:00:10"/>
    <d v="1899-12-30T00:01:31"/>
  </r>
  <r>
    <n v="493"/>
    <s v="d955-559d19d9-vcall-139199"/>
    <d v="2015-04-08T14:23:00"/>
    <s v="south"/>
    <s v="south"/>
    <n v="184"/>
    <n v="88281048"/>
    <n v="270130"/>
    <s v="outbound.auto.dial"/>
    <x v="1"/>
    <n v="16"/>
    <d v="1899-12-30T00:00:02"/>
    <d v="1899-12-30T00:00:18"/>
    <d v="1899-12-30T00:00:01"/>
    <d v="1899-12-30T00:00:41"/>
    <d v="1899-12-30T00:00:00"/>
    <s v="DAHDI/1-1"/>
    <n v="4"/>
    <s v="autodial.association"/>
    <s v="FFCC0077"/>
    <x v="18"/>
    <s v="OOS - Non Dealing Products"/>
    <m/>
    <m/>
    <d v="1899-12-30T00:00:00"/>
    <d v="1899-12-30T00:00:00"/>
    <d v="1899-12-30T00:00:41"/>
    <d v="1899-12-30T00:01:27"/>
  </r>
  <r>
    <n v="494"/>
    <s v="d955-559d19d9-vcall-139209"/>
    <d v="2015-04-08T14:23:00"/>
    <s v="East"/>
    <s v="East"/>
    <n v="184"/>
    <n v="8830040"/>
    <n v="270874"/>
    <s v="outbound.callback.dial"/>
    <x v="1"/>
    <n v="16"/>
    <d v="1899-12-30T00:00:02"/>
    <d v="1899-12-30T00:00:10"/>
    <d v="1899-12-30T00:00:00"/>
    <d v="1899-12-30T00:00:19"/>
    <d v="1899-12-30T00:00:00"/>
    <s v="DAHDI/11-1"/>
    <n v="9"/>
    <s v="callback.association"/>
    <s v="FFCC0029"/>
    <x v="8"/>
    <s v="OOS - Non Dealing Products"/>
    <m/>
    <m/>
    <d v="1899-12-30T00:00:00"/>
    <d v="1899-12-30T00:00:00"/>
    <d v="1899-12-30T00:00:19"/>
    <d v="1899-12-30T00:00:26"/>
  </r>
  <r>
    <n v="495"/>
    <s v="d955-559d19d9-vcall-139223"/>
    <d v="2015-04-08T14:24:00"/>
    <s v="West"/>
    <s v="West"/>
    <n v="184"/>
    <n v="82406206"/>
    <n v="270253"/>
    <s v="outbound.auto.dial"/>
    <x v="1"/>
    <n v="16"/>
    <d v="1899-12-30T00:00:02"/>
    <d v="1899-12-30T00:00:12"/>
    <d v="1899-12-30T00:00:01"/>
    <d v="1899-12-30T00:00:44"/>
    <d v="1899-12-30T00:00:00"/>
    <s v="DAHDI/26-1"/>
    <n v="4"/>
    <s v="autodial.association"/>
    <s v="FFCC0029"/>
    <x v="8"/>
    <s v="LOA - No Current Req"/>
    <m/>
    <m/>
    <d v="1899-12-30T00:00:00"/>
    <d v="1899-12-30T00:00:00"/>
    <d v="1899-12-30T00:00:44"/>
    <d v="1899-12-30T00:00:45"/>
  </r>
  <r>
    <n v="496"/>
    <s v="d955-559d19d9-vcall-139253"/>
    <d v="2015-04-08T14:25:00"/>
    <s v="North-East"/>
    <s v="North-East"/>
    <n v="184"/>
    <n v="88523254"/>
    <n v="270328"/>
    <s v="outbound.auto.dial"/>
    <x v="1"/>
    <n v="16"/>
    <d v="1899-12-30T00:00:02"/>
    <d v="1899-12-30T00:00:10"/>
    <d v="1899-12-30T00:00:01"/>
    <d v="1899-12-30T00:00:22"/>
    <d v="1899-12-30T00:00:00"/>
    <s v="DAHDI/28-1"/>
    <n v="5"/>
    <s v="autodial.association"/>
    <s v="FFCC0078"/>
    <x v="6"/>
    <s v="OOS - Non Dealing Products"/>
    <m/>
    <m/>
    <d v="1899-12-30T00:00:00"/>
    <d v="1899-12-30T00:00:00"/>
    <d v="1899-12-30T00:00:22"/>
    <d v="1899-12-30T00:00:59"/>
  </r>
  <r>
    <n v="497"/>
    <s v="d955-559d19d9-vcall-139256"/>
    <d v="2015-04-08T14:25:00"/>
    <s v="South-East"/>
    <s v="South-East"/>
    <n v="184"/>
    <n v="8701133"/>
    <n v="270387"/>
    <s v="outbound.auto.dial"/>
    <x v="1"/>
    <n v="16"/>
    <d v="1899-12-30T00:00:02"/>
    <d v="1899-12-30T00:00:24"/>
    <d v="1899-12-30T00:00:01"/>
    <d v="1899-12-30T00:00:30"/>
    <d v="1899-12-30T00:00:00"/>
    <s v="DAHDI/31-1"/>
    <n v="5"/>
    <s v="autodial.association"/>
    <s v="FFCC0027"/>
    <x v="1"/>
    <s v="OOS - Others"/>
    <m/>
    <m/>
    <d v="1899-12-30T00:00:00"/>
    <d v="1899-12-30T00:00:00"/>
    <d v="1899-12-30T00:00:30"/>
    <d v="1899-12-30T00:00:49"/>
  </r>
  <r>
    <n v="498"/>
    <s v="d955-559d19d9-vcall-139261"/>
    <d v="2015-04-08T14:25:00"/>
    <s v="West-East"/>
    <s v="West-East"/>
    <n v="184"/>
    <n v="88460241"/>
    <n v="270376"/>
    <s v="outbound.auto.dial"/>
    <x v="1"/>
    <n v="16"/>
    <d v="1899-12-30T00:00:02"/>
    <d v="1899-12-30T00:00:20"/>
    <d v="1899-12-30T00:00:01"/>
    <d v="1899-12-30T00:00:19"/>
    <d v="1899-12-30T00:00:00"/>
    <s v="DAHDI/5-1"/>
    <n v="4"/>
    <s v="autodial.association"/>
    <s v="FFCC0027"/>
    <x v="1"/>
    <s v="OOS - Wrong number_Callback"/>
    <s v="schedule.callback"/>
    <m/>
    <d v="1899-12-30T00:00:00"/>
    <d v="1899-12-30T00:00:00"/>
    <d v="1899-12-30T00:00:19"/>
    <d v="1899-12-30T00:01:31"/>
  </r>
  <r>
    <n v="499"/>
    <s v="d955-559d19d9-vcall-139263"/>
    <d v="2015-04-08T14:25:00"/>
    <s v="Center"/>
    <s v="Center"/>
    <n v="184"/>
    <n v="327011284"/>
    <n v="270378"/>
    <s v="outbound.auto.dial"/>
    <x v="1"/>
    <n v="16"/>
    <d v="1899-12-30T00:00:02"/>
    <d v="1899-12-30T00:00:22"/>
    <d v="1899-12-30T00:00:01"/>
    <d v="1899-12-30T00:01:48"/>
    <d v="1899-12-30T00:00:00"/>
    <s v="DAHDI/7-1"/>
    <n v="4"/>
    <s v="autodial.association"/>
    <s v="FFCC0098"/>
    <x v="2"/>
    <s v="WIP - Incomplete Info_Callback"/>
    <s v="schedule.callback"/>
    <m/>
    <d v="1899-12-30T00:00:00"/>
    <d v="1899-12-30T00:00:00"/>
    <d v="1899-12-30T00:01:48"/>
    <d v="1899-12-30T00:01:32"/>
  </r>
  <r>
    <n v="500"/>
    <s v="d955-559d19d9-vcall-139265"/>
    <d v="2015-04-08T14:25:00"/>
    <s v="North"/>
    <s v="North"/>
    <n v="184"/>
    <n v="32704700"/>
    <n v="270429"/>
    <s v="outbound.auto.dial"/>
    <x v="1"/>
    <n v="16"/>
    <d v="1899-12-30T00:00:02"/>
    <d v="1899-12-30T00:00:11"/>
    <d v="1899-12-30T00:00:01"/>
    <d v="1899-12-30T00:01:40"/>
    <d v="1899-12-30T00:00:00"/>
    <s v="DAHDI/9-1"/>
    <n v="4"/>
    <s v="autodial.association"/>
    <s v="FFCC0098"/>
    <x v="2"/>
    <s v="WIP - Incomplete Info"/>
    <m/>
    <m/>
    <d v="1899-12-30T00:00:00"/>
    <d v="1899-12-30T00:00:00"/>
    <d v="1899-12-30T00:01:40"/>
    <d v="1899-12-30T00:00:51"/>
  </r>
  <r>
    <n v="501"/>
    <s v="d955-559d19d9-vcall-139290"/>
    <d v="2015-04-08T14:26:00"/>
    <s v="south"/>
    <s v="south"/>
    <n v="184"/>
    <n v="8751734"/>
    <n v="270437"/>
    <s v="outbound.auto.dial"/>
    <x v="1"/>
    <n v="16"/>
    <d v="1899-12-30T00:00:02"/>
    <d v="1899-12-30T00:00:10"/>
    <d v="1899-12-30T00:00:01"/>
    <d v="1899-12-30T00:00:30"/>
    <d v="1899-12-30T00:00:00"/>
    <s v="DAHDI/4-1"/>
    <n v="4"/>
    <s v="autodial.association"/>
    <s v="FFCC0096"/>
    <x v="3"/>
    <s v="OOS - Non Dealing Products"/>
    <m/>
    <m/>
    <d v="1899-12-30T00:00:00"/>
    <d v="1899-12-30T00:00:00"/>
    <d v="1899-12-30T00:00:30"/>
    <d v="1899-12-30T00:00:41"/>
  </r>
  <r>
    <n v="502"/>
    <s v="d955-559d19d9-vcall-139291"/>
    <d v="2015-04-08T14:26:00"/>
    <s v="East"/>
    <s v="East"/>
    <n v="184"/>
    <n v="2222844167"/>
    <n v="270439"/>
    <s v="outbound.auto.dial"/>
    <x v="1"/>
    <n v="16"/>
    <d v="1899-12-30T00:00:02"/>
    <d v="1899-12-30T00:00:16"/>
    <d v="1899-12-30T00:00:01"/>
    <d v="1899-12-30T00:00:15"/>
    <d v="1899-12-30T00:00:00"/>
    <s v="DAHDI/5-1"/>
    <n v="4"/>
    <s v="autodial.association"/>
    <s v="FFCC0055"/>
    <x v="4"/>
    <s v="OOS - Others"/>
    <m/>
    <m/>
    <d v="1899-12-30T00:00:00"/>
    <d v="1899-12-30T00:00:00"/>
    <d v="1899-12-30T00:00:15"/>
    <d v="1899-12-30T00:00:46"/>
  </r>
  <r>
    <n v="503"/>
    <s v="d955-559d19d9-vcall-139330"/>
    <d v="2015-04-08T14:27:00"/>
    <s v="West"/>
    <s v="West"/>
    <n v="184"/>
    <n v="824113115"/>
    <n v="270346"/>
    <s v="outbound.auto.dial"/>
    <x v="1"/>
    <n v="16"/>
    <d v="1899-12-30T00:00:02"/>
    <d v="1899-12-30T00:00:05"/>
    <d v="1899-12-30T00:00:01"/>
    <d v="1899-12-30T00:01:05"/>
    <d v="1899-12-30T00:00:00"/>
    <s v="DAHDI/17-1"/>
    <n v="4"/>
    <s v="autodial.association"/>
    <s v="FFCC0055"/>
    <x v="4"/>
    <s v="New"/>
    <m/>
    <m/>
    <d v="1899-12-30T00:00:00"/>
    <d v="1899-12-30T00:00:00"/>
    <d v="1899-12-30T00:01:05"/>
    <d v="1899-12-30T00:00:56"/>
  </r>
  <r>
    <n v="504"/>
    <s v="d955-559d19d9-vcall-139354"/>
    <d v="2015-04-08T14:28:00"/>
    <s v="North-East"/>
    <s v="North-East"/>
    <n v="184"/>
    <n v="825021180"/>
    <n v="270393"/>
    <s v="outbound.auto.dial"/>
    <x v="1"/>
    <n v="16"/>
    <d v="1899-12-30T00:00:02"/>
    <d v="1899-12-30T00:00:29"/>
    <d v="1899-12-30T00:00:01"/>
    <d v="1899-12-30T00:00:43"/>
    <d v="1899-12-30T00:00:00"/>
    <s v="DAHDI/14-1"/>
    <n v="4"/>
    <s v="autodial.association"/>
    <s v="FFCC0055"/>
    <x v="4"/>
    <s v="WIP - Incomplete Info"/>
    <m/>
    <m/>
    <d v="1899-12-30T00:00:00"/>
    <d v="1899-12-30T00:00:00"/>
    <d v="1899-12-30T00:00:43"/>
    <d v="1899-12-30T00:01:06"/>
  </r>
  <r>
    <n v="505"/>
    <s v="d955-559d19d9-vcall-139358"/>
    <d v="2015-04-08T14:28:00"/>
    <s v="South-East"/>
    <s v="South-East"/>
    <n v="184"/>
    <n v="88564471"/>
    <n v="270340"/>
    <s v="outbound.auto.dial"/>
    <x v="1"/>
    <n v="16"/>
    <d v="1899-12-30T00:00:01"/>
    <d v="1899-12-30T00:00:14"/>
    <d v="1899-12-30T00:00:01"/>
    <d v="1899-12-30T00:00:30"/>
    <d v="1899-12-30T00:00:00"/>
    <s v="DAHDI/24-1"/>
    <n v="4"/>
    <s v="autodial.association"/>
    <s v="FFCC0032"/>
    <x v="5"/>
    <s v="OOS - Others"/>
    <m/>
    <m/>
    <d v="1899-12-30T00:00:00"/>
    <d v="1899-12-30T00:00:00"/>
    <d v="1899-12-30T00:00:30"/>
    <d v="1899-12-30T00:00:39"/>
  </r>
  <r>
    <n v="506"/>
    <s v="d955-559d19d9-vcall-139375"/>
    <d v="2015-04-08T14:29:00"/>
    <s v="West-East"/>
    <s v="West-East"/>
    <n v="184"/>
    <n v="58010"/>
    <n v="418312"/>
    <s v="outbound.auto.dial"/>
    <x v="1"/>
    <n v="16"/>
    <d v="1899-12-30T00:00:02"/>
    <d v="1899-12-30T00:00:12"/>
    <d v="1899-12-30T00:00:01"/>
    <d v="1899-12-30T00:00:02"/>
    <d v="1899-12-30T00:00:00"/>
    <s v="DAHDI/10-1"/>
    <n v="4"/>
    <s v="autodial.association"/>
    <s v="FFCC0055"/>
    <x v="4"/>
    <s v="Callback"/>
    <s v="schedule.callback"/>
    <m/>
    <d v="1899-12-30T00:00:00"/>
    <d v="1899-12-30T00:00:00"/>
    <d v="1899-12-30T00:00:02"/>
    <d v="1899-12-30T00:00:14"/>
  </r>
  <r>
    <n v="507"/>
    <s v="d955-559d19d9-vcall-139377"/>
    <d v="2015-04-08T14:29:00"/>
    <s v="Center"/>
    <s v="Center"/>
    <n v="184"/>
    <n v="37303658"/>
    <n v="418314"/>
    <s v="outbound.auto.dial"/>
    <x v="1"/>
    <n v="16"/>
    <d v="1899-12-30T00:00:02"/>
    <d v="1899-12-30T00:00:21"/>
    <d v="1899-12-30T00:00:01"/>
    <d v="1899-12-30T00:00:23"/>
    <d v="1899-12-30T00:00:00"/>
    <s v="DAHDI/12-1"/>
    <n v="4"/>
    <s v="autodial.association"/>
    <s v="FFCC0055"/>
    <x v="4"/>
    <s v="OOS - Others"/>
    <m/>
    <m/>
    <d v="1899-12-30T00:00:00"/>
    <d v="1899-12-30T00:00:00"/>
    <d v="1899-12-30T00:00:23"/>
    <d v="1899-12-30T00:00:26"/>
  </r>
  <r>
    <n v="508"/>
    <s v="d955-559d19d9-vcall-139401"/>
    <d v="2015-04-08T14:30:00"/>
    <s v="North"/>
    <s v="North"/>
    <n v="184"/>
    <n v="725504721"/>
    <n v="418329"/>
    <s v="outbound.auto.dial"/>
    <x v="1"/>
    <n v="16"/>
    <d v="1899-12-30T00:00:02"/>
    <d v="1899-12-30T00:00:14"/>
    <d v="1899-12-30T00:00:01"/>
    <d v="1899-12-30T00:00:22"/>
    <d v="1899-12-30T00:00:00"/>
    <s v="DAHDI/6-1"/>
    <n v="4"/>
    <s v="autodial.association"/>
    <s v="FFCC0078"/>
    <x v="6"/>
    <s v="OOS - Non Dealing Products"/>
    <m/>
    <m/>
    <d v="1899-12-30T00:00:00"/>
    <d v="1899-12-30T00:00:00"/>
    <d v="1899-12-30T00:00:22"/>
    <d v="1899-12-30T00:00:29"/>
  </r>
  <r>
    <n v="509"/>
    <s v="d955-559d19d9-vcall-139406"/>
    <d v="2015-04-08T14:30:00"/>
    <s v="south"/>
    <s v="south"/>
    <n v="184"/>
    <n v="72562108"/>
    <n v="270637"/>
    <s v="outbound.auto.dial"/>
    <x v="1"/>
    <n v="16"/>
    <d v="1899-12-30T00:00:02"/>
    <d v="1899-12-30T00:00:10"/>
    <d v="1899-12-30T00:00:01"/>
    <d v="1899-12-30T00:00:17"/>
    <d v="1899-12-30T00:00:00"/>
    <s v="DAHDI/11-1"/>
    <n v="4"/>
    <s v="autodial.association"/>
    <s v="FFCC0097"/>
    <x v="7"/>
    <s v="OOS - Others"/>
    <m/>
    <m/>
    <d v="1899-12-30T00:00:00"/>
    <d v="1899-12-30T00:00:00"/>
    <d v="1899-12-30T00:00:17"/>
    <d v="1899-12-30T00:00:37"/>
  </r>
  <r>
    <n v="510"/>
    <s v="d955-559d19d9-vcall-139416"/>
    <d v="2015-04-08T14:31:00"/>
    <s v="East"/>
    <s v="East"/>
    <n v="184"/>
    <n v="765433832"/>
    <n v="270538"/>
    <s v="outbound.auto.dial"/>
    <x v="1"/>
    <n v="16"/>
    <d v="1899-12-30T00:00:03"/>
    <d v="1899-12-30T00:00:17"/>
    <d v="1899-12-30T00:00:02"/>
    <d v="1899-12-30T00:02:53"/>
    <d v="1899-12-30T00:00:00"/>
    <s v="DAHDI/20-1"/>
    <n v="4"/>
    <s v="autodial.association"/>
    <s v="FFCC0055"/>
    <x v="4"/>
    <s v="OOS - Others"/>
    <m/>
    <m/>
    <d v="1899-12-30T00:00:00"/>
    <d v="1899-12-30T00:00:02"/>
    <d v="1899-12-30T00:02:53"/>
    <d v="1899-12-30T00:01:03"/>
  </r>
  <r>
    <n v="511"/>
    <s v="d955-559d19d9-vcall-139429"/>
    <d v="2015-04-08T14:31:00"/>
    <s v="West"/>
    <s v="West"/>
    <n v="139"/>
    <n v="82541818"/>
    <n v="456823"/>
    <s v="outbound.manual.dial"/>
    <x v="1"/>
    <n v="16"/>
    <d v="1899-12-30T00:00:02"/>
    <d v="1899-12-30T00:00:11"/>
    <d v="1899-12-30T00:00:00"/>
    <d v="1899-12-30T00:01:48"/>
    <d v="1899-12-30T00:00:00"/>
    <s v="DAHDI/4-1"/>
    <n v="1"/>
    <s v="manualdial.association"/>
    <s v="FFCC0098"/>
    <x v="2"/>
    <s v="OOS - Trader"/>
    <m/>
    <m/>
    <d v="1899-12-30T00:00:00"/>
    <d v="1899-12-30T00:00:00"/>
    <d v="1899-12-30T00:01:48"/>
    <d v="1899-12-30T00:00:45"/>
  </r>
  <r>
    <n v="512"/>
    <s v="d955-559d19d9-vcall-139484"/>
    <d v="2015-04-08T14:32:00"/>
    <s v="North-East"/>
    <s v="North-East"/>
    <n v="184"/>
    <n v="825243584"/>
    <n v="270578"/>
    <s v="outbound.auto.dial"/>
    <x v="1"/>
    <n v="16"/>
    <d v="1899-12-30T00:00:02"/>
    <d v="1899-12-30T00:00:12"/>
    <d v="1899-12-30T00:00:01"/>
    <d v="1899-12-30T00:05:27"/>
    <d v="1899-12-30T00:00:00"/>
    <s v="DAHDI/14-1"/>
    <n v="4"/>
    <s v="autodial.association"/>
    <s v="FFCC0029"/>
    <x v="8"/>
    <s v="wrap.timeout"/>
    <s v="campaign.system.disposition"/>
    <m/>
    <d v="1899-12-30T00:00:00"/>
    <d v="1899-12-30T00:00:00"/>
    <d v="1899-12-30T00:05:27"/>
    <d v="1899-12-30T00:01:32"/>
  </r>
  <r>
    <n v="513"/>
    <s v="d955-559d19d9-vcall-139535"/>
    <d v="2015-04-08T14:34:00"/>
    <s v="South-East"/>
    <s v="South-East"/>
    <n v="184"/>
    <n v="87523605"/>
    <n v="270763"/>
    <s v="outbound.auto.dial"/>
    <x v="1"/>
    <n v="16"/>
    <d v="1899-12-30T00:00:02"/>
    <d v="1899-12-30T00:00:13"/>
    <d v="1899-12-30T00:00:01"/>
    <d v="1899-12-30T00:00:11"/>
    <d v="1899-12-30T00:00:00"/>
    <s v="DAHDI/9-1"/>
    <n v="4"/>
    <s v="autodial.association"/>
    <s v="FFCC0049"/>
    <x v="9"/>
    <s v="Callback"/>
    <s v="schedule.callback"/>
    <m/>
    <d v="1899-12-30T00:00:00"/>
    <d v="1899-12-30T00:00:00"/>
    <d v="1899-12-30T00:00:11"/>
    <d v="1899-12-30T00:00:17"/>
  </r>
  <r>
    <n v="514"/>
    <s v="d955-559d19d9-vcall-139556"/>
    <d v="2015-04-08T14:35:00"/>
    <s v="West-East"/>
    <s v="West-East"/>
    <n v="184"/>
    <n v="2228757272"/>
    <n v="418342"/>
    <s v="outbound.auto.dial"/>
    <x v="1"/>
    <n v="16"/>
    <d v="1899-12-30T00:00:03"/>
    <d v="1899-12-30T00:00:06"/>
    <d v="1899-12-30T00:00:01"/>
    <d v="1899-12-30T00:00:48"/>
    <d v="1899-12-30T00:00:00"/>
    <s v="DAHDI/1-1"/>
    <n v="4"/>
    <s v="autodial.association"/>
    <s v="FFCC0020"/>
    <x v="10"/>
    <s v="OOS - Wrong number"/>
    <m/>
    <m/>
    <d v="1899-12-30T00:00:00"/>
    <d v="1899-12-30T00:00:00"/>
    <d v="1899-12-30T00:00:48"/>
    <d v="1899-12-30T00:00:58"/>
  </r>
  <r>
    <n v="515"/>
    <s v="d955-559d19d9-vcall-139557"/>
    <d v="2015-04-08T14:35:00"/>
    <s v="North"/>
    <s v="North"/>
    <n v="184"/>
    <n v="2652642720"/>
    <n v="418344"/>
    <s v="outbound.auto.dial"/>
    <x v="1"/>
    <n v="16"/>
    <d v="1899-12-30T00:00:02"/>
    <d v="1899-12-30T00:00:04"/>
    <d v="1899-12-30T00:00:01"/>
    <d v="1899-12-30T00:00:24"/>
    <d v="1899-12-30T00:00:00"/>
    <s v="DAHDI/2-1"/>
    <n v="4"/>
    <s v="autodial.association"/>
    <s v="FFCC0027"/>
    <x v="1"/>
    <s v="OOS - Non Dealing Products"/>
    <m/>
    <m/>
    <d v="1899-12-30T00:00:00"/>
    <d v="1899-12-30T00:00:00"/>
    <d v="1899-12-30T00:00:24"/>
    <d v="1899-12-30T00:00:50"/>
  </r>
  <r>
    <n v="516"/>
    <s v="d955-559d19d9-vcall-139562"/>
    <d v="2015-04-08T14:35:00"/>
    <s v="south"/>
    <s v="south"/>
    <n v="184"/>
    <n v="8254462"/>
    <n v="418352"/>
    <s v="outbound.auto.dial"/>
    <x v="1"/>
    <n v="16"/>
    <d v="1899-12-30T00:00:02"/>
    <d v="1899-12-30T00:00:17"/>
    <d v="1899-12-30T00:00:01"/>
    <d v="1899-12-30T00:00:20"/>
    <d v="1899-12-30T00:00:00"/>
    <s v="DAHDI/7-1"/>
    <n v="4"/>
    <s v="autodial.association"/>
    <s v="FFCC0081"/>
    <x v="11"/>
    <s v="OOS - Non Dealing Products"/>
    <m/>
    <m/>
    <d v="1899-12-30T00:00:00"/>
    <d v="1899-12-30T00:00:00"/>
    <d v="1899-12-30T00:00:20"/>
    <d v="1899-12-30T00:00:35"/>
  </r>
  <r>
    <n v="517"/>
    <s v="d955-559d19d9-vcall-139586"/>
    <d v="2015-04-08T14:36:00"/>
    <s v="East"/>
    <s v="East"/>
    <n v="184"/>
    <n v="327007103"/>
    <n v="270969"/>
    <s v="outbound.auto.dial"/>
    <x v="1"/>
    <n v="16"/>
    <d v="1899-12-30T00:00:05"/>
    <d v="1899-12-30T00:00:13"/>
    <d v="1899-12-30T00:00:01"/>
    <d v="1899-12-30T00:02:35"/>
    <d v="1899-12-30T00:00:00"/>
    <s v="DAHDI/3-1"/>
    <n v="4"/>
    <s v="autodial.association"/>
    <s v="FFCC0078"/>
    <x v="6"/>
    <s v="WIP - Incomplete Info"/>
    <m/>
    <m/>
    <d v="1899-12-30T00:00:00"/>
    <d v="1899-12-30T00:00:00"/>
    <d v="1899-12-30T00:02:35"/>
    <d v="1899-12-30T00:00:36"/>
  </r>
  <r>
    <n v="518"/>
    <s v="d955-559d19d9-vcall-139615"/>
    <d v="2015-04-08T14:37:00"/>
    <s v="West"/>
    <s v="West"/>
    <n v="184"/>
    <n v="374710082"/>
    <n v="270892"/>
    <s v="outbound.auto.dial"/>
    <x v="1"/>
    <n v="16"/>
    <d v="1899-12-30T00:00:02"/>
    <d v="1899-12-30T00:00:10"/>
    <d v="1899-12-30T00:00:01"/>
    <d v="1899-12-30T00:00:20"/>
    <d v="1899-12-30T00:00:00"/>
    <s v="DAHDI/4-1"/>
    <n v="4"/>
    <s v="autodial.association"/>
    <s v="FFCC0055"/>
    <x v="4"/>
    <s v="OOS - Others"/>
    <m/>
    <m/>
    <d v="1899-12-30T00:00:00"/>
    <d v="1899-12-30T00:00:00"/>
    <d v="1899-12-30T00:00:20"/>
    <d v="1899-12-30T00:00:41"/>
  </r>
  <r>
    <n v="519"/>
    <s v="d955-559d19d9-vcall-139645"/>
    <d v="2015-04-08T14:38:00"/>
    <s v="North-East"/>
    <s v="North-East"/>
    <n v="184"/>
    <n v="825026664"/>
    <n v="270885"/>
    <s v="outbound.auto.dial"/>
    <x v="1"/>
    <n v="16"/>
    <d v="1899-12-30T00:00:02"/>
    <d v="1899-12-30T00:00:21"/>
    <d v="1899-12-30T00:00:01"/>
    <d v="1899-12-30T00:00:25"/>
    <d v="1899-12-30T00:00:00"/>
    <s v="DAHDI/6-1"/>
    <n v="4"/>
    <s v="autodial.association"/>
    <s v="FFCC0028"/>
    <x v="12"/>
    <s v="OOS - Others"/>
    <m/>
    <m/>
    <d v="1899-12-30T00:00:00"/>
    <d v="1899-12-30T00:00:00"/>
    <d v="1899-12-30T00:00:25"/>
    <d v="1899-12-30T00:00:53"/>
  </r>
  <r>
    <n v="520"/>
    <s v="d955-559d19d9-vcall-139647"/>
    <d v="2015-04-08T14:38:00"/>
    <s v="South-East"/>
    <s v="South-East"/>
    <n v="184"/>
    <n v="8250204"/>
    <n v="270956"/>
    <s v="outbound.auto.dial"/>
    <x v="1"/>
    <n v="16"/>
    <d v="1899-12-30T00:00:02"/>
    <d v="1899-12-30T00:00:14"/>
    <d v="1899-12-30T00:00:01"/>
    <d v="1899-12-30T00:00:22"/>
    <d v="1899-12-30T00:00:00"/>
    <s v="DAHDI/8-1"/>
    <n v="4"/>
    <s v="autodial.association"/>
    <s v="FFCC0055"/>
    <x v="4"/>
    <s v="WIP-No Current Requirement_Callback"/>
    <s v="schedule.callback"/>
    <m/>
    <d v="1899-12-30T00:00:00"/>
    <d v="1899-12-30T00:00:00"/>
    <d v="1899-12-30T00:00:22"/>
    <d v="1899-12-30T00:01:30"/>
  </r>
  <r>
    <n v="521"/>
    <s v="d955-559d19d9-vcall-139656"/>
    <d v="2015-04-08T14:39:00"/>
    <s v="West-East"/>
    <s v="West-East"/>
    <n v="184"/>
    <n v="272223530"/>
    <n v="271055"/>
    <s v="outbound.auto.dial"/>
    <x v="1"/>
    <n v="16"/>
    <d v="1899-12-30T00:00:01"/>
    <d v="1899-12-30T00:00:07"/>
    <d v="1899-12-30T00:00:01"/>
    <d v="1899-12-30T00:00:29"/>
    <d v="1899-12-30T00:00:00"/>
    <s v="DAHDI/18-1"/>
    <n v="4"/>
    <s v="autodial.association"/>
    <s v="FFCC0023"/>
    <x v="0"/>
    <s v="OOS - Others"/>
    <m/>
    <m/>
    <d v="1899-12-30T00:00:00"/>
    <d v="1899-12-30T00:00:00"/>
    <d v="1899-12-30T00:00:29"/>
    <d v="1899-12-30T00:00:32"/>
  </r>
  <r>
    <n v="522"/>
    <s v="d955-559d19d9-vcall-139661"/>
    <d v="2015-04-08T14:39:00"/>
    <s v="Center"/>
    <s v="Center"/>
    <n v="184"/>
    <n v="222470756"/>
    <n v="269148"/>
    <s v="outbound.auto.dial"/>
    <x v="1"/>
    <n v="16"/>
    <d v="1899-12-30T00:00:02"/>
    <d v="1899-12-30T00:00:28"/>
    <d v="1899-12-30T00:00:01"/>
    <d v="1899-12-30T00:00:09"/>
    <d v="1899-12-30T00:00:00"/>
    <s v="DAHDI/22-1"/>
    <n v="4"/>
    <s v="autodial.association"/>
    <s v="FFCC0098"/>
    <x v="2"/>
    <s v="WIP - Incomplete Info"/>
    <m/>
    <m/>
    <d v="1899-12-30T00:00:00"/>
    <d v="1899-12-30T00:00:00"/>
    <d v="1899-12-30T00:00:09"/>
    <d v="1899-12-30T00:01:15"/>
  </r>
  <r>
    <n v="523"/>
    <s v="d955-559d19d9-vcall-139674"/>
    <d v="2015-04-08T14:40:00"/>
    <s v="North"/>
    <s v="North"/>
    <n v="184"/>
    <n v="3240200"/>
    <n v="418376"/>
    <s v="outbound.auto.dial"/>
    <x v="1"/>
    <n v="16"/>
    <d v="1899-12-30T00:00:02"/>
    <d v="1899-12-30T00:00:09"/>
    <d v="1899-12-30T00:00:01"/>
    <d v="1899-12-30T00:00:15"/>
    <d v="1899-12-30T00:00:00"/>
    <s v="DAHDI/5-1"/>
    <n v="4"/>
    <s v="autodial.association"/>
    <s v="FFCC0027"/>
    <x v="1"/>
    <s v="OOS - Non Dealing Products"/>
    <m/>
    <m/>
    <d v="1899-12-30T00:00:00"/>
    <d v="1899-12-30T00:00:00"/>
    <d v="1899-12-30T00:00:15"/>
    <d v="1899-12-30T00:00:46"/>
  </r>
  <r>
    <n v="524"/>
    <s v="d955-559d19d9-vcall-139675"/>
    <d v="2015-04-08T14:40:00"/>
    <s v="south"/>
    <s v="south"/>
    <n v="184"/>
    <n v="725625046"/>
    <n v="418377"/>
    <s v="outbound.auto.dial"/>
    <x v="1"/>
    <n v="16"/>
    <d v="1899-12-30T00:00:02"/>
    <d v="1899-12-30T00:00:19"/>
    <d v="1899-12-30T00:00:01"/>
    <d v="1899-12-30T00:00:19"/>
    <d v="1899-12-30T00:00:00"/>
    <s v="DAHDI/6-1"/>
    <n v="4"/>
    <s v="autodial.association"/>
    <s v="FFCC0064"/>
    <x v="13"/>
    <s v="OOS - Others"/>
    <m/>
    <m/>
    <d v="1899-12-30T00:00:00"/>
    <d v="1899-12-30T00:00:00"/>
    <d v="1899-12-30T00:00:19"/>
    <d v="1899-12-30T00:00:51"/>
  </r>
  <r>
    <n v="525"/>
    <s v="d955-559d19d9-vcall-139713"/>
    <d v="2015-04-08T14:42:00"/>
    <s v="East"/>
    <s v="East"/>
    <n v="139"/>
    <n v="4056001"/>
    <n v="456824"/>
    <s v="outbound.manual.dial"/>
    <x v="2"/>
    <n v="16"/>
    <d v="1899-12-30T00:00:06"/>
    <d v="1899-12-30T00:00:30"/>
    <d v="1899-12-30T00:00:00"/>
    <d v="1899-12-30T00:00:00"/>
    <d v="1899-12-30T00:00:00"/>
    <s v="DAHDI/15-1"/>
    <n v="1"/>
    <s v="manualdial.association"/>
    <s v="FFCC0078"/>
    <x v="6"/>
    <s v="New"/>
    <m/>
    <m/>
    <d v="1899-12-30T00:00:00"/>
    <d v="1899-12-30T00:00:00"/>
    <d v="1899-12-30T00:00:00"/>
    <d v="1899-12-30T00:00:47"/>
  </r>
  <r>
    <n v="526"/>
    <s v="d955-559d19d9-vcall-139716"/>
    <d v="2015-04-08T14:42:00"/>
    <s v="West"/>
    <s v="West"/>
    <n v="139"/>
    <n v="88173753"/>
    <n v="456601"/>
    <s v="outbound.manual.dial"/>
    <x v="2"/>
    <n v="16"/>
    <d v="1899-12-30T00:00:02"/>
    <d v="1899-12-30T00:00:30"/>
    <d v="1899-12-30T00:00:00"/>
    <d v="1899-12-30T00:00:00"/>
    <d v="1899-12-30T00:00:00"/>
    <s v="DAHDI/19-1"/>
    <n v="4"/>
    <s v="manualdial.association"/>
    <s v="FFCC0053"/>
    <x v="14"/>
    <s v="OOS - Others"/>
    <m/>
    <m/>
    <d v="1899-12-30T00:00:00"/>
    <d v="1899-12-30T00:00:00"/>
    <d v="1899-12-30T00:00:00"/>
    <d v="1899-12-30T00:00:12"/>
  </r>
  <r>
    <n v="527"/>
    <s v="d955-559d19d9-vcall-139722"/>
    <d v="2015-04-08T14:42:00"/>
    <s v="North-East"/>
    <s v="North-East"/>
    <n v="184"/>
    <n v="825025360"/>
    <n v="271468"/>
    <s v="outbound.auto.dial"/>
    <x v="1"/>
    <n v="16"/>
    <d v="1899-12-30T00:00:02"/>
    <d v="1899-12-30T00:00:26"/>
    <d v="1899-12-30T00:00:01"/>
    <d v="1899-12-30T00:00:22"/>
    <d v="1899-12-30T00:00:00"/>
    <s v="DAHDI/25-1"/>
    <n v="4"/>
    <s v="autodial.association"/>
    <s v="FFCC0091"/>
    <x v="15"/>
    <s v="WIP - Incomplete Info"/>
    <m/>
    <m/>
    <d v="1899-12-30T00:00:00"/>
    <d v="1899-12-30T00:00:00"/>
    <d v="1899-12-30T00:00:22"/>
    <d v="1899-12-30T00:01:26"/>
  </r>
  <r>
    <n v="528"/>
    <s v="d955-559d19d9-vcall-139735"/>
    <d v="2015-04-08T14:43:00"/>
    <s v="South-East"/>
    <s v="South-East"/>
    <n v="184"/>
    <n v="42830"/>
    <n v="418429"/>
    <s v="outbound.auto.dial"/>
    <x v="1"/>
    <n v="16"/>
    <d v="1899-12-30T00:00:02"/>
    <d v="1899-12-30T00:00:10"/>
    <d v="1899-12-30T00:00:01"/>
    <d v="1899-12-30T00:00:21"/>
    <d v="1899-12-30T00:00:00"/>
    <s v="DAHDI/8-1"/>
    <n v="4"/>
    <s v="autodial.association"/>
    <s v="FFCC0078"/>
    <x v="6"/>
    <s v="OOS - Others"/>
    <m/>
    <m/>
    <d v="1899-12-30T00:00:00"/>
    <d v="1899-12-30T00:00:00"/>
    <d v="1899-12-30T00:00:21"/>
    <d v="1899-12-30T00:01:18"/>
  </r>
  <r>
    <n v="529"/>
    <s v="d955-559d19d9-vcall-139741"/>
    <d v="2015-04-08T14:43:00"/>
    <s v="West-East"/>
    <s v="West-East"/>
    <n v="139"/>
    <n v="53363450"/>
    <n v="456825"/>
    <s v="outbound.manual.dial"/>
    <x v="2"/>
    <n v="16"/>
    <d v="1899-12-30T00:00:01"/>
    <d v="1899-12-30T00:00:01"/>
    <d v="1899-12-30T00:00:00"/>
    <d v="1899-12-30T00:00:00"/>
    <d v="1899-12-30T00:00:00"/>
    <s v="DAHDI/14-1"/>
    <n v="1"/>
    <s v="manualdial.association"/>
    <s v="FFCC0078"/>
    <x v="6"/>
    <s v="New"/>
    <m/>
    <m/>
    <d v="1899-12-30T00:00:00"/>
    <d v="1899-12-30T00:00:00"/>
    <d v="1899-12-30T00:00:00"/>
    <d v="1899-12-30T00:01:07"/>
  </r>
  <r>
    <n v="530"/>
    <s v="d955-559d19d9-vcall-139747"/>
    <d v="2015-04-08T14:44:00"/>
    <s v="Center"/>
    <s v="Center"/>
    <n v="184"/>
    <n v="821370576"/>
    <n v="418439"/>
    <s v="outbound.auto.dial"/>
    <x v="1"/>
    <n v="16"/>
    <d v="1899-12-30T00:00:02"/>
    <d v="1899-12-30T00:00:23"/>
    <d v="1899-12-30T00:00:02"/>
    <d v="1899-12-30T00:00:09"/>
    <d v="1899-12-30T00:00:00"/>
    <s v="DAHDI/21-1"/>
    <n v="4"/>
    <s v="autodial.association"/>
    <s v="FFCC0078"/>
    <x v="6"/>
    <s v="OOS - Non Dealing Products"/>
    <m/>
    <m/>
    <d v="1899-12-30T00:00:00"/>
    <d v="1899-12-30T00:00:02"/>
    <d v="1899-12-30T00:00:09"/>
    <d v="1899-12-30T00:00:20"/>
  </r>
  <r>
    <n v="531"/>
    <s v="d955-559d19d9-vcall-139761"/>
    <d v="2015-04-08T14:45:00"/>
    <s v="North"/>
    <s v="North"/>
    <n v="184"/>
    <n v="2224225053"/>
    <n v="270855"/>
    <s v="outbound.auto.dial"/>
    <x v="1"/>
    <n v="16"/>
    <d v="1899-12-30T00:00:03"/>
    <d v="1899-12-30T00:00:07"/>
    <d v="1899-12-30T00:00:01"/>
    <d v="1899-12-30T00:00:22"/>
    <d v="1899-12-30T00:00:00"/>
    <s v="DAHDI/4-1"/>
    <n v="4"/>
    <s v="autodial.association"/>
    <s v="FFCC0017"/>
    <x v="16"/>
    <s v="OOS - Non Dealing Products"/>
    <m/>
    <m/>
    <d v="1899-12-30T00:00:00"/>
    <d v="1899-12-30T00:00:00"/>
    <d v="1899-12-30T00:00:22"/>
    <d v="1899-12-30T00:00:44"/>
  </r>
  <r>
    <n v="532"/>
    <s v="d955-559d19d9-vcall-139768"/>
    <d v="2015-04-08T14:45:00"/>
    <s v="south"/>
    <s v="south"/>
    <n v="184"/>
    <n v="8828020"/>
    <n v="270817"/>
    <s v="outbound.auto.dial"/>
    <x v="1"/>
    <n v="16"/>
    <d v="1899-12-30T00:00:02"/>
    <d v="1899-12-30T00:00:11"/>
    <d v="1899-12-30T00:00:01"/>
    <d v="1899-12-30T00:00:37"/>
    <d v="1899-12-30T00:00:00"/>
    <s v="DAHDI/11-1"/>
    <n v="4"/>
    <s v="autodial.association"/>
    <s v="FFCC0012"/>
    <x v="17"/>
    <s v="OOS - Others"/>
    <m/>
    <m/>
    <d v="1899-12-30T00:00:00"/>
    <d v="1899-12-30T00:00:00"/>
    <d v="1899-12-30T00:00:37"/>
    <d v="1899-12-30T00:01:24"/>
  </r>
  <r>
    <n v="533"/>
    <s v="d955-559d19d9-vcall-139774"/>
    <d v="2015-04-08T14:45:00"/>
    <s v="East"/>
    <s v="East"/>
    <n v="184"/>
    <n v="2222634466"/>
    <n v="271320"/>
    <s v="outbound.auto.dial"/>
    <x v="1"/>
    <n v="16"/>
    <d v="1899-12-30T00:00:02"/>
    <d v="1899-12-30T00:00:10"/>
    <d v="1899-12-30T00:00:01"/>
    <d v="1899-12-30T00:00:12"/>
    <d v="1899-12-30T00:00:00"/>
    <s v="DAHDI/18-1"/>
    <n v="4"/>
    <s v="autodial.association"/>
    <s v="FFCC0077"/>
    <x v="18"/>
    <s v="OOS - Others"/>
    <m/>
    <m/>
    <d v="1899-12-30T00:00:00"/>
    <d v="1899-12-30T00:00:00"/>
    <d v="1899-12-30T00:00:12"/>
    <d v="1899-12-30T00:00:20"/>
  </r>
  <r>
    <n v="534"/>
    <s v="d955-559d19d9-vcall-139780"/>
    <d v="2015-04-08T14:46:00"/>
    <s v="West"/>
    <s v="West"/>
    <n v="184"/>
    <n v="8255607"/>
    <n v="271350"/>
    <s v="outbound.auto.dial"/>
    <x v="1"/>
    <n v="16"/>
    <d v="1899-12-30T00:00:02"/>
    <d v="1899-12-30T00:00:14"/>
    <d v="1899-12-30T00:00:01"/>
    <d v="1899-12-30T00:01:53"/>
    <d v="1899-12-30T00:00:00"/>
    <s v="DAHDI/24-1"/>
    <n v="4"/>
    <s v="autodial.association"/>
    <s v="FFCC0029"/>
    <x v="8"/>
    <s v="WIP - RFQ SCM"/>
    <m/>
    <m/>
    <d v="1899-12-30T00:00:00"/>
    <d v="1899-12-30T00:00:00"/>
    <d v="1899-12-30T00:01:53"/>
    <d v="1899-12-30T00:00:35"/>
  </r>
  <r>
    <n v="535"/>
    <s v="d955-559d19d9-vcall-139792"/>
    <d v="2015-04-08T14:46:00"/>
    <s v="North-East"/>
    <s v="North-East"/>
    <n v="184"/>
    <n v="2812583737"/>
    <n v="271509"/>
    <s v="outbound.auto.dial"/>
    <x v="1"/>
    <n v="16"/>
    <d v="1899-12-30T00:00:02"/>
    <d v="1899-12-30T00:00:07"/>
    <d v="1899-12-30T00:00:01"/>
    <d v="1899-12-30T00:00:21"/>
    <d v="1899-12-30T00:00:00"/>
    <s v="DAHDI/5-1"/>
    <n v="4"/>
    <s v="autodial.association"/>
    <s v="FFCC0029"/>
    <x v="8"/>
    <s v="OOS - Non Dealing Products"/>
    <m/>
    <m/>
    <d v="1899-12-30T00:00:00"/>
    <d v="1899-12-30T00:00:00"/>
    <d v="1899-12-30T00:00:21"/>
    <d v="1899-12-30T00:00:34"/>
  </r>
  <r>
    <n v="536"/>
    <s v="d955-559d19d9-vcall-139794"/>
    <d v="2015-04-08T14:46:00"/>
    <s v="South-East"/>
    <s v="South-East"/>
    <n v="139"/>
    <n v="2027120706"/>
    <n v="456826"/>
    <s v="outbound.manual.dial"/>
    <x v="1"/>
    <n v="16"/>
    <d v="1899-12-30T00:00:02"/>
    <d v="1899-12-30T00:00:10"/>
    <d v="1899-12-30T00:00:00"/>
    <d v="1899-12-30T00:00:14"/>
    <d v="1899-12-30T00:00:00"/>
    <s v="DAHDI/7-1"/>
    <n v="1"/>
    <s v="manualdial.association"/>
    <s v="FFCC0078"/>
    <x v="6"/>
    <s v="New"/>
    <m/>
    <m/>
    <d v="1899-12-30T00:00:00"/>
    <d v="1899-12-30T00:00:00"/>
    <d v="1899-12-30T00:00:14"/>
    <d v="1899-12-30T00:00:28"/>
  </r>
  <r>
    <n v="537"/>
    <s v="d955-559d19d9-vcall-139803"/>
    <d v="2015-04-08T14:47:00"/>
    <s v="West-East"/>
    <s v="West-East"/>
    <n v="184"/>
    <n v="88311751"/>
    <n v="271485"/>
    <s v="outbound.auto.dial"/>
    <x v="1"/>
    <n v="16"/>
    <d v="1899-12-30T00:00:02"/>
    <d v="1899-12-30T00:00:06"/>
    <d v="1899-12-30T00:00:01"/>
    <d v="1899-12-30T00:00:25"/>
    <d v="1899-12-30T00:00:00"/>
    <s v="DAHDI/18-1"/>
    <n v="4"/>
    <s v="autodial.association"/>
    <s v="FFCC0027"/>
    <x v="1"/>
    <s v="OOS - Others"/>
    <m/>
    <m/>
    <d v="1899-12-30T00:00:00"/>
    <d v="1899-12-30T00:00:00"/>
    <d v="1899-12-30T00:00:25"/>
    <d v="1899-12-30T00:00:41"/>
  </r>
  <r>
    <n v="538"/>
    <s v="d955-559d19d9-vcall-139807"/>
    <d v="2015-04-08T14:47:00"/>
    <s v="Center"/>
    <s v="Center"/>
    <n v="139"/>
    <n v="202027006"/>
    <n v="456827"/>
    <s v="outbound.manual.dial"/>
    <x v="2"/>
    <n v="31"/>
    <d v="1899-12-30T00:00:02"/>
    <d v="1899-12-30T00:00:24"/>
    <d v="1899-12-30T00:00:00"/>
    <d v="1899-12-30T00:00:00"/>
    <d v="1899-12-30T00:00:00"/>
    <s v="DAHDI/21-1"/>
    <n v="1"/>
    <s v="manualdial.association"/>
    <s v="FFCC0027"/>
    <x v="1"/>
    <s v="New"/>
    <m/>
    <m/>
    <d v="1899-12-30T00:00:00"/>
    <d v="1899-12-30T00:00:00"/>
    <d v="1899-12-30T00:00:00"/>
    <d v="1899-12-30T00:01:21"/>
  </r>
  <r>
    <n v="539"/>
    <s v="d955-559d19d9-vcall-139811"/>
    <d v="2015-04-08T14:47:00"/>
    <s v="North"/>
    <s v="North"/>
    <n v="184"/>
    <n v="825325875"/>
    <n v="271421"/>
    <s v="outbound.auto.dial"/>
    <x v="1"/>
    <n v="16"/>
    <d v="1899-12-30T00:00:02"/>
    <d v="1899-12-30T00:00:24"/>
    <d v="1899-12-30T00:00:01"/>
    <d v="1899-12-30T00:01:05"/>
    <d v="1899-12-30T00:00:00"/>
    <s v="DAHDI/26-1"/>
    <n v="4"/>
    <s v="autodial.association"/>
    <s v="FFCC0098"/>
    <x v="2"/>
    <s v="OOS - Others"/>
    <m/>
    <m/>
    <d v="1899-12-30T00:00:00"/>
    <d v="1899-12-30T00:00:00"/>
    <d v="1899-12-30T00:01:05"/>
    <d v="1899-12-30T00:01:05"/>
  </r>
  <r>
    <n v="540"/>
    <s v="d955-559d19d9-vcall-139823"/>
    <d v="2015-04-08T14:49:00"/>
    <s v="south"/>
    <s v="south"/>
    <n v="184"/>
    <n v="2223822030"/>
    <n v="271562"/>
    <s v="outbound.auto.dial"/>
    <x v="1"/>
    <n v="16"/>
    <d v="1899-12-30T00:00:03"/>
    <d v="1899-12-30T00:00:20"/>
    <d v="1899-12-30T00:00:01"/>
    <d v="1899-12-30T00:00:44"/>
    <d v="1899-12-30T00:00:00"/>
    <s v="DAHDI/7-1"/>
    <n v="4"/>
    <s v="autodial.association"/>
    <s v="FFCC0098"/>
    <x v="2"/>
    <s v="OOS - Wrong number"/>
    <m/>
    <m/>
    <d v="1899-12-30T00:00:00"/>
    <d v="1899-12-30T00:00:00"/>
    <d v="1899-12-30T00:00:44"/>
    <d v="1899-12-30T00:01:13"/>
  </r>
  <r>
    <n v="541"/>
    <s v="d955-559d19d9-vcall-139831"/>
    <d v="2015-04-08T14:49:00"/>
    <s v="East"/>
    <s v="East"/>
    <n v="139"/>
    <n v="2027125654"/>
    <n v="456828"/>
    <s v="outbound.manual.dial"/>
    <x v="2"/>
    <n v="27"/>
    <d v="1899-12-30T00:00:02"/>
    <d v="1899-12-30T00:00:01"/>
    <d v="1899-12-30T00:00:00"/>
    <d v="1899-12-30T00:00:00"/>
    <d v="1899-12-30T00:00:00"/>
    <s v="DAHDI/14-1"/>
    <n v="1"/>
    <s v="manualdial.association"/>
    <s v="FFCC0096"/>
    <x v="3"/>
    <s v="New"/>
    <m/>
    <m/>
    <d v="1899-12-30T00:00:00"/>
    <d v="1899-12-30T00:00:00"/>
    <d v="1899-12-30T00:00:00"/>
    <d v="1899-12-30T00:00:15"/>
  </r>
  <r>
    <n v="542"/>
    <s v="d955-559d19d9-vcall-139833"/>
    <d v="2015-04-08T14:49:00"/>
    <s v="West"/>
    <s v="West"/>
    <n v="184"/>
    <n v="2225007741"/>
    <n v="271538"/>
    <s v="outbound.auto.dial"/>
    <x v="1"/>
    <n v="16"/>
    <d v="1899-12-30T00:00:02"/>
    <d v="1899-12-30T00:00:04"/>
    <d v="1899-12-30T00:00:01"/>
    <d v="1899-12-30T00:00:09"/>
    <d v="1899-12-30T00:00:00"/>
    <s v="DAHDI/17-1"/>
    <n v="4"/>
    <s v="autodial.association"/>
    <s v="FFCC0055"/>
    <x v="4"/>
    <s v="New"/>
    <m/>
    <m/>
    <d v="1899-12-30T00:00:00"/>
    <d v="1899-12-30T00:00:00"/>
    <d v="1899-12-30T00:00:09"/>
    <d v="1899-12-30T00:00:07"/>
  </r>
  <r>
    <n v="543"/>
    <s v="d955-559d19d9-vcall-139851"/>
    <d v="2015-04-08T14:51:00"/>
    <s v="North-East"/>
    <s v="North-East"/>
    <n v="184"/>
    <n v="87027002"/>
    <n v="271777"/>
    <s v="outbound.auto.dial"/>
    <x v="1"/>
    <n v="16"/>
    <d v="1899-12-30T00:00:02"/>
    <d v="1899-12-30T00:00:17"/>
    <d v="1899-12-30T00:00:01"/>
    <d v="1899-12-30T00:01:01"/>
    <d v="1899-12-30T00:00:00"/>
    <s v="DAHDI/3-1"/>
    <n v="4"/>
    <s v="autodial.association"/>
    <s v="FFCC0055"/>
    <x v="4"/>
    <s v="OOS - Non Dealing Products"/>
    <m/>
    <m/>
    <d v="1899-12-30T00:00:00"/>
    <d v="1899-12-30T00:00:00"/>
    <d v="1899-12-30T00:01:01"/>
    <d v="1899-12-30T00:00:45"/>
  </r>
  <r>
    <n v="544"/>
    <s v="d955-559d19d9-vcall-139854"/>
    <d v="2015-04-08T14:51:00"/>
    <s v="South-East"/>
    <s v="South-East"/>
    <n v="184"/>
    <n v="87053636"/>
    <n v="271781"/>
    <s v="outbound.auto.dial"/>
    <x v="1"/>
    <n v="16"/>
    <d v="1899-12-30T00:00:02"/>
    <d v="1899-12-30T00:00:20"/>
    <d v="1899-12-30T00:00:01"/>
    <d v="1899-12-30T00:00:05"/>
    <d v="1899-12-30T00:00:00"/>
    <s v="DAHDI/7-1"/>
    <n v="4"/>
    <s v="autodial.association"/>
    <s v="FFCC0055"/>
    <x v="4"/>
    <s v="Not Started"/>
    <m/>
    <m/>
    <d v="1899-12-30T00:00:00"/>
    <d v="1899-12-30T00:00:00"/>
    <d v="1899-12-30T00:00:05"/>
    <d v="1899-12-30T00:00:46"/>
  </r>
  <r>
    <n v="545"/>
    <s v="d955-559d19d9-vcall-139863"/>
    <d v="2015-04-08T14:52:00"/>
    <s v="West-East"/>
    <s v="West-East"/>
    <n v="184"/>
    <n v="37752163"/>
    <n v="271832"/>
    <s v="outbound.auto.dial"/>
    <x v="1"/>
    <n v="16"/>
    <d v="1899-12-30T00:00:02"/>
    <d v="1899-12-30T00:00:07"/>
    <d v="1899-12-30T00:00:01"/>
    <d v="1899-12-30T00:00:30"/>
    <d v="1899-12-30T00:00:00"/>
    <s v="DAHDI/17-1"/>
    <n v="4"/>
    <s v="autodial.association"/>
    <s v="FFCC0032"/>
    <x v="5"/>
    <s v="WIP - Incomplete Info"/>
    <m/>
    <m/>
    <d v="1899-12-30T00:00:00"/>
    <d v="1899-12-30T00:00:00"/>
    <d v="1899-12-30T00:00:30"/>
    <d v="1899-12-30T00:00:53"/>
  </r>
  <r>
    <n v="546"/>
    <s v="d955-559d19d9-vcall-139870"/>
    <d v="2015-04-08T14:52:00"/>
    <s v="Center"/>
    <s v="Center"/>
    <n v="173"/>
    <n v="822851200"/>
    <n v="371659"/>
    <s v="outbound.manual.dial"/>
    <x v="1"/>
    <n v="16"/>
    <d v="1899-12-30T00:00:04"/>
    <d v="1899-12-30T00:00:13"/>
    <d v="1899-12-30T00:00:00"/>
    <d v="1899-12-30T00:01:37"/>
    <d v="1899-12-30T00:00:00"/>
    <s v="DAHDI/24-1"/>
    <n v="7"/>
    <s v="manualdial.association"/>
    <s v="FFCC0055"/>
    <x v="4"/>
    <s v="OOS - Others"/>
    <m/>
    <m/>
    <d v="1899-12-30T00:00:00"/>
    <d v="1899-12-30T00:00:00"/>
    <d v="1899-12-30T00:01:37"/>
    <d v="1899-12-30T00:01:20"/>
  </r>
  <r>
    <n v="547"/>
    <s v="d955-559d19d9-vcall-139878"/>
    <d v="2015-04-08T14:53:00"/>
    <s v="North"/>
    <s v="North"/>
    <n v="139"/>
    <n v="422364734"/>
    <n v="456829"/>
    <s v="outbound.manual.dial"/>
    <x v="2"/>
    <n v="31"/>
    <d v="1899-12-30T00:00:04"/>
    <d v="1899-12-30T00:00:13"/>
    <d v="1899-12-30T00:00:00"/>
    <d v="1899-12-30T00:00:00"/>
    <d v="1899-12-30T00:00:00"/>
    <s v="DAHDI/1-1"/>
    <n v="1"/>
    <s v="manualdial.association"/>
    <s v="FFCC0055"/>
    <x v="4"/>
    <s v="WIP - Incomplete Info_Callback"/>
    <s v="schedule.callback"/>
    <m/>
    <d v="1899-12-30T00:00:00"/>
    <d v="1899-12-30T00:00:00"/>
    <d v="1899-12-30T00:00:00"/>
    <d v="1899-12-30T00:01:31"/>
  </r>
  <r>
    <n v="548"/>
    <s v="d955-559d19d9-vcall-139888"/>
    <d v="2015-04-08T14:53:00"/>
    <s v="south"/>
    <s v="south"/>
    <n v="184"/>
    <n v="820301622"/>
    <n v="271810"/>
    <s v="outbound.auto.dial"/>
    <x v="1"/>
    <n v="16"/>
    <d v="1899-12-30T00:00:02"/>
    <d v="1899-12-30T00:00:21"/>
    <d v="1899-12-30T00:00:01"/>
    <d v="1899-12-30T00:00:49"/>
    <d v="1899-12-30T00:00:00"/>
    <s v="DAHDI/11-1"/>
    <n v="4"/>
    <s v="autodial.association"/>
    <s v="FFCC0078"/>
    <x v="6"/>
    <s v="WIP - Incomplete Info_Callback"/>
    <s v="schedule.callback"/>
    <m/>
    <d v="1899-12-30T00:00:00"/>
    <d v="1899-12-30T00:00:00"/>
    <d v="1899-12-30T00:00:49"/>
    <d v="1899-12-30T00:01:30"/>
  </r>
  <r>
    <n v="549"/>
    <s v="d955-559d19d9-vcall-139910"/>
    <d v="2015-04-08T14:54:00"/>
    <s v="East"/>
    <s v="East"/>
    <n v="184"/>
    <n v="8250234"/>
    <n v="271680"/>
    <s v="outbound.auto.dial"/>
    <x v="1"/>
    <n v="16"/>
    <d v="1899-12-30T00:00:02"/>
    <d v="1899-12-30T00:00:12"/>
    <d v="1899-12-30T00:00:01"/>
    <d v="1899-12-30T00:00:16"/>
    <d v="1899-12-30T00:00:00"/>
    <s v="DAHDI/4-1"/>
    <n v="4"/>
    <s v="autodial.association"/>
    <s v="FFCC0097"/>
    <x v="7"/>
    <s v="WIP - Incomplete Info"/>
    <m/>
    <m/>
    <d v="1899-12-30T00:00:00"/>
    <d v="1899-12-30T00:00:00"/>
    <d v="1899-12-30T00:00:16"/>
    <d v="1899-12-30T00:01:26"/>
  </r>
  <r>
    <n v="550"/>
    <s v="d955-559d19d9-vcall-139915"/>
    <d v="2015-04-08T14:54:00"/>
    <s v="West"/>
    <s v="West"/>
    <n v="184"/>
    <n v="374524365"/>
    <n v="271683"/>
    <s v="outbound.auto.dial"/>
    <x v="1"/>
    <n v="16"/>
    <d v="1899-12-30T00:00:04"/>
    <d v="1899-12-30T00:00:04"/>
    <d v="1899-12-30T00:00:01"/>
    <d v="1899-12-30T00:05:35"/>
    <d v="1899-12-30T00:00:00"/>
    <s v="DAHDI/9-1"/>
    <n v="4"/>
    <s v="autodial.association"/>
    <s v="FFCC0055"/>
    <x v="4"/>
    <s v="WIP - RFQ SCM_Callback"/>
    <s v="schedule.callback"/>
    <m/>
    <d v="1899-12-30T00:00:00"/>
    <d v="1899-12-30T00:00:00"/>
    <d v="1899-12-30T00:05:35"/>
    <d v="1899-12-30T00:01:31"/>
  </r>
  <r>
    <n v="551"/>
    <s v="d955-559d19d9-vcall-139928"/>
    <d v="2015-04-08T14:55:00"/>
    <s v="North-East"/>
    <s v="North-East"/>
    <n v="184"/>
    <n v="82501086"/>
    <n v="272028"/>
    <s v="outbound.auto.dial"/>
    <x v="1"/>
    <n v="16"/>
    <d v="1899-12-30T00:00:02"/>
    <d v="1899-12-30T00:00:17"/>
    <d v="1899-12-30T00:00:01"/>
    <d v="1899-12-30T00:00:11"/>
    <d v="1899-12-30T00:00:00"/>
    <s v="DAHDI/23-1"/>
    <n v="4"/>
    <s v="autodial.association"/>
    <s v="FFCC0098"/>
    <x v="2"/>
    <s v="OOS - Others"/>
    <m/>
    <m/>
    <d v="1899-12-30T00:00:00"/>
    <d v="1899-12-30T00:00:00"/>
    <d v="1899-12-30T00:00:11"/>
    <d v="1899-12-30T00:00:47"/>
  </r>
  <r>
    <n v="552"/>
    <s v="d955-559d19d9-vcall-139935"/>
    <d v="2015-04-08T14:56:00"/>
    <s v="South-East"/>
    <s v="South-East"/>
    <n v="184"/>
    <n v="42617618"/>
    <n v="271943"/>
    <s v="outbound.auto.dial"/>
    <x v="1"/>
    <n v="16"/>
    <d v="1899-12-30T00:00:03"/>
    <d v="1899-12-30T00:00:09"/>
    <d v="1899-12-30T00:00:01"/>
    <d v="1899-12-30T00:00:27"/>
    <d v="1899-12-30T00:00:00"/>
    <s v="DAHDI/30-1"/>
    <n v="4"/>
    <s v="autodial.association"/>
    <s v="FFCC0029"/>
    <x v="8"/>
    <s v="OOS - Non Dealing Products"/>
    <m/>
    <m/>
    <d v="1899-12-30T00:00:00"/>
    <d v="1899-12-30T00:00:00"/>
    <d v="1899-12-30T00:00:27"/>
    <d v="1899-12-30T00:00:29"/>
  </r>
  <r>
    <n v="553"/>
    <s v="d955-559d19d9-vcall-139939"/>
    <d v="2015-04-08T14:57:00"/>
    <s v="West-East"/>
    <s v="West-East"/>
    <n v="184"/>
    <n v="82506755"/>
    <n v="271864"/>
    <s v="outbound.auto.dial"/>
    <x v="1"/>
    <n v="16"/>
    <d v="1899-12-30T00:00:02"/>
    <d v="1899-12-30T00:00:11"/>
    <d v="1899-12-30T00:00:01"/>
    <d v="1899-12-30T00:00:16"/>
    <d v="1899-12-30T00:00:00"/>
    <s v="DAHDI/3-1"/>
    <n v="4"/>
    <s v="autodial.association"/>
    <s v="FFCC0049"/>
    <x v="9"/>
    <s v="OOS - Others"/>
    <m/>
    <m/>
    <d v="1899-12-30T00:00:00"/>
    <d v="1899-12-30T00:00:00"/>
    <d v="1899-12-30T00:00:16"/>
    <d v="1899-12-30T00:00:52"/>
  </r>
  <r>
    <n v="554"/>
    <s v="d955-559d19d9-vcall-139945"/>
    <d v="2015-04-08T14:57:00"/>
    <s v="North"/>
    <s v="North"/>
    <n v="184"/>
    <n v="825011355"/>
    <n v="271855"/>
    <s v="outbound.auto.dial"/>
    <x v="1"/>
    <n v="16"/>
    <d v="1899-12-30T00:00:02"/>
    <d v="1899-12-30T00:00:24"/>
    <d v="1899-12-30T00:00:01"/>
    <d v="1899-12-30T00:00:30"/>
    <d v="1899-12-30T00:00:00"/>
    <s v="DAHDI/10-1"/>
    <n v="4"/>
    <s v="autodial.association"/>
    <s v="FFCC0020"/>
    <x v="10"/>
    <s v="WIP - Incomplete Info"/>
    <m/>
    <m/>
    <d v="1899-12-30T00:00:00"/>
    <d v="1899-12-30T00:00:00"/>
    <d v="1899-12-30T00:00:30"/>
    <d v="1899-12-30T00:00:22"/>
  </r>
  <r>
    <n v="555"/>
    <s v="d955-559d19d9-vcall-139950"/>
    <d v="2015-04-08T14:58:00"/>
    <s v="south"/>
    <s v="south"/>
    <n v="184"/>
    <n v="426283775"/>
    <n v="271939"/>
    <s v="outbound.auto.dial"/>
    <x v="1"/>
    <n v="16"/>
    <d v="1899-12-30T00:00:03"/>
    <d v="1899-12-30T00:00:20"/>
    <d v="1899-12-30T00:00:01"/>
    <d v="1899-12-30T00:01:06"/>
    <d v="1899-12-30T00:00:00"/>
    <s v="DAHDI/15-1"/>
    <n v="4"/>
    <s v="autodial.association"/>
    <s v="FFCC0027"/>
    <x v="1"/>
    <s v="OOS - Others"/>
    <m/>
    <m/>
    <d v="1899-12-30T00:00:00"/>
    <d v="1899-12-30T00:00:00"/>
    <d v="1899-12-30T00:01:06"/>
    <d v="1899-12-30T00:01:04"/>
  </r>
  <r>
    <n v="556"/>
    <s v="d955-559d19d9-vcall-139960"/>
    <d v="2015-04-08T14:58:00"/>
    <s v="East"/>
    <s v="East"/>
    <n v="184"/>
    <n v="824240045"/>
    <n v="271964"/>
    <s v="outbound.auto.dial"/>
    <x v="1"/>
    <n v="16"/>
    <d v="1899-12-30T00:00:02"/>
    <d v="1899-12-30T00:00:08"/>
    <d v="1899-12-30T00:00:01"/>
    <d v="1899-12-30T00:00:42"/>
    <d v="1899-12-30T00:00:00"/>
    <s v="DAHDI/26-1"/>
    <n v="4"/>
    <s v="autodial.association"/>
    <s v="FFCC0081"/>
    <x v="11"/>
    <s v="WIP - Incomplete Info"/>
    <m/>
    <m/>
    <d v="1899-12-30T00:00:00"/>
    <d v="1899-12-30T00:00:00"/>
    <d v="1899-12-30T00:00:42"/>
    <d v="1899-12-30T00:00:22"/>
  </r>
  <r>
    <n v="557"/>
    <s v="d955-559d19d9-vcall-139988"/>
    <d v="2015-04-08T15:00:00"/>
    <s v="West"/>
    <s v="West"/>
    <n v="139"/>
    <n v="72581141"/>
    <n v="456830"/>
    <s v="outbound.manual.dial"/>
    <x v="1"/>
    <n v="16"/>
    <d v="1899-12-30T00:00:02"/>
    <d v="1899-12-30T00:00:04"/>
    <d v="1899-12-30T00:00:00"/>
    <d v="1899-12-30T00:00:29"/>
    <d v="1899-12-30T00:00:00"/>
    <s v="DAHDI/25-1"/>
    <n v="1"/>
    <s v="manualdial.association"/>
    <s v="FFCC0078"/>
    <x v="6"/>
    <s v="WIP - Incomplete Info"/>
    <m/>
    <m/>
    <d v="1899-12-30T00:00:00"/>
    <d v="1899-12-30T00:00:00"/>
    <d v="1899-12-30T00:00:29"/>
    <d v="1899-12-30T00:00:57"/>
  </r>
  <r>
    <n v="558"/>
    <s v="d955-559d19d9-vcall-140000"/>
    <d v="2015-04-08T15:00:00"/>
    <s v="North-East"/>
    <s v="North-East"/>
    <n v="184"/>
    <n v="726464780"/>
    <n v="259104"/>
    <s v="outbound.auto.dial"/>
    <x v="1"/>
    <n v="16"/>
    <d v="1899-12-30T00:00:02"/>
    <d v="1899-12-30T00:00:11"/>
    <d v="1899-12-30T00:00:01"/>
    <d v="1899-12-30T00:00:19"/>
    <d v="1899-12-30T00:00:00"/>
    <s v="DAHDI/6-1"/>
    <n v="4"/>
    <s v="autodial.association"/>
    <s v="FFCC0055"/>
    <x v="4"/>
    <s v="OOS - Others"/>
    <m/>
    <m/>
    <d v="1899-12-30T00:00:00"/>
    <d v="1899-12-30T00:00:00"/>
    <d v="1899-12-30T00:00:19"/>
    <d v="1899-12-30T00:00:41"/>
  </r>
  <r>
    <n v="559"/>
    <s v="d955-559d19d9-vcall-140012"/>
    <d v="2015-04-08T15:01:00"/>
    <s v="South-East"/>
    <s v="South-East"/>
    <n v="184"/>
    <n v="725338676"/>
    <n v="257111"/>
    <s v="outbound.auto.dial"/>
    <x v="1"/>
    <n v="16"/>
    <d v="1899-12-30T00:00:02"/>
    <d v="1899-12-30T00:00:11"/>
    <d v="1899-12-30T00:00:01"/>
    <d v="1899-12-30T00:00:18"/>
    <d v="1899-12-30T00:00:00"/>
    <s v="DAHDI/19-1"/>
    <n v="4"/>
    <s v="autodial.association"/>
    <s v="FFCC0028"/>
    <x v="12"/>
    <s v="WIP - Incomplete Info"/>
    <m/>
    <m/>
    <d v="1899-12-30T00:00:00"/>
    <d v="1899-12-30T00:00:00"/>
    <d v="1899-12-30T00:00:18"/>
    <d v="1899-12-30T00:00:15"/>
  </r>
  <r>
    <n v="560"/>
    <s v="d955-559d19d9-vcall-140022"/>
    <d v="2015-04-08T15:02:00"/>
    <s v="West-East"/>
    <s v="West-East"/>
    <n v="139"/>
    <n v="87503471"/>
    <n v="385277"/>
    <s v="outbound.manual.dial"/>
    <x v="2"/>
    <n v="16"/>
    <d v="1899-12-30T00:00:02"/>
    <d v="1899-12-30T00:00:30"/>
    <d v="1899-12-30T00:00:00"/>
    <d v="1899-12-30T00:00:00"/>
    <d v="1899-12-30T00:00:00"/>
    <s v="DAHDI/29-1"/>
    <n v="3"/>
    <s v="manualdial.association"/>
    <s v="FFCC0055"/>
    <x v="4"/>
    <s v="OOS - Others"/>
    <m/>
    <m/>
    <d v="1899-12-30T00:00:00"/>
    <d v="1899-12-30T00:00:00"/>
    <d v="1899-12-30T00:00:00"/>
    <d v="1899-12-30T00:00:15"/>
  </r>
  <r>
    <n v="561"/>
    <s v="d955-559d19d9-vcall-140024"/>
    <d v="2015-04-08T15:02:00"/>
    <s v="Center"/>
    <s v="Center"/>
    <n v="139"/>
    <n v="203012011"/>
    <n v="385136"/>
    <s v="outbound.manual.dial"/>
    <x v="1"/>
    <n v="16"/>
    <d v="1899-12-30T00:00:01"/>
    <d v="1899-12-30T00:00:19"/>
    <d v="1899-12-30T00:00:00"/>
    <d v="1899-12-30T00:00:21"/>
    <d v="1899-12-30T00:00:00"/>
    <s v="DAHDI/31-1"/>
    <n v="6"/>
    <s v="manualdial.association"/>
    <s v="FFCC0023"/>
    <x v="0"/>
    <s v="New"/>
    <m/>
    <m/>
    <d v="1899-12-30T00:00:00"/>
    <d v="1899-12-30T00:00:00"/>
    <d v="1899-12-30T00:00:21"/>
    <d v="1899-12-30T00:00:05"/>
  </r>
  <r>
    <n v="562"/>
    <s v="d955-559d19d9-vcall-140028"/>
    <d v="2015-04-08T15:02:00"/>
    <s v="North"/>
    <s v="North"/>
    <n v="184"/>
    <n v="725338676"/>
    <n v="257111"/>
    <s v="outbound.manual.dial"/>
    <x v="1"/>
    <n v="16"/>
    <d v="1899-12-30T00:00:02"/>
    <d v="1899-12-30T00:00:11"/>
    <d v="1899-12-30T00:00:00"/>
    <d v="1899-12-30T00:00:23"/>
    <d v="1899-12-30T00:00:00"/>
    <s v="DAHDI/4-1"/>
    <n v="5"/>
    <s v="manualdial.association"/>
    <s v="FFCC0098"/>
    <x v="2"/>
    <s v="WIP - Incomplete Info"/>
    <m/>
    <m/>
    <d v="1899-12-30T00:00:00"/>
    <d v="1899-12-30T00:00:02"/>
    <d v="1899-12-30T00:00:23"/>
    <d v="1899-12-30T00:01:12"/>
  </r>
  <r>
    <n v="563"/>
    <s v="d955-559d19d9-vcall-140033"/>
    <d v="2015-04-08T15:03:00"/>
    <s v="south"/>
    <s v="south"/>
    <n v="139"/>
    <n v="835023466"/>
    <n v="456831"/>
    <s v="outbound.manual.dial"/>
    <x v="2"/>
    <n v="16"/>
    <d v="1899-12-30T00:00:02"/>
    <d v="1899-12-30T00:00:07"/>
    <d v="1899-12-30T00:00:00"/>
    <d v="1899-12-30T00:00:00"/>
    <d v="1899-12-30T00:00:00"/>
    <s v="DAHDI/9-1"/>
    <n v="1"/>
    <s v="manualdial.association"/>
    <s v="FFCC0027"/>
    <x v="1"/>
    <s v="OOS - Others"/>
    <m/>
    <m/>
    <d v="1899-12-30T00:00:00"/>
    <d v="1899-12-30T00:00:00"/>
    <d v="1899-12-30T00:00:00"/>
    <d v="1899-12-30T00:00:15"/>
  </r>
  <r>
    <n v="564"/>
    <s v="d955-559d19d9-vcall-140039"/>
    <d v="2015-04-08T15:03:00"/>
    <s v="East"/>
    <s v="East"/>
    <n v="173"/>
    <n v="825023466"/>
    <n v="374084"/>
    <s v="outbound.manual.dial"/>
    <x v="2"/>
    <n v="16"/>
    <d v="1899-12-30T00:00:02"/>
    <d v="1899-12-30T00:00:25"/>
    <d v="1899-12-30T00:00:00"/>
    <d v="1899-12-30T00:00:00"/>
    <d v="1899-12-30T00:00:00"/>
    <s v="DAHDI/15-1"/>
    <n v="6"/>
    <s v="manualdial.association"/>
    <s v="FFCC0064"/>
    <x v="13"/>
    <s v="OOS - Others"/>
    <m/>
    <m/>
    <d v="1899-12-30T00:00:00"/>
    <d v="1899-12-30T00:00:00"/>
    <d v="1899-12-30T00:00:00"/>
    <d v="1899-12-30T00:00:05"/>
  </r>
  <r>
    <n v="565"/>
    <s v="d955-559d19d9-vcall-140043"/>
    <d v="2015-04-08T15:03:00"/>
    <s v="West"/>
    <s v="West"/>
    <n v="184"/>
    <n v="823078510"/>
    <n v="399746"/>
    <s v="outbound.auto.dial"/>
    <x v="1"/>
    <n v="16"/>
    <d v="1899-12-30T00:00:02"/>
    <d v="1899-12-30T00:00:12"/>
    <d v="1899-12-30T00:00:01"/>
    <d v="1899-12-30T00:05:56"/>
    <d v="1899-12-30T00:00:00"/>
    <s v="DAHDI/20-1"/>
    <n v="4"/>
    <s v="autodial.association"/>
    <s v="FFCC0078"/>
    <x v="6"/>
    <s v="OOS - Others"/>
    <m/>
    <m/>
    <d v="1899-12-30T00:00:00"/>
    <d v="1899-12-30T00:00:00"/>
    <d v="1899-12-30T00:05:56"/>
    <d v="1899-12-30T00:00:23"/>
  </r>
  <r>
    <n v="566"/>
    <s v="d955-559d19d9-vcall-140044"/>
    <d v="2015-04-08T15:03:00"/>
    <s v="North-East"/>
    <s v="North-East"/>
    <n v="184"/>
    <n v="6730110"/>
    <n v="323911"/>
    <s v="outbound.auto.dial"/>
    <x v="1"/>
    <n v="16"/>
    <d v="1899-12-30T00:00:02"/>
    <d v="1899-12-30T00:00:26"/>
    <d v="1899-12-30T00:00:01"/>
    <d v="1899-12-30T00:00:22"/>
    <d v="1899-12-30T00:00:00"/>
    <s v="DAHDI/21-1"/>
    <n v="4"/>
    <s v="autodial.association"/>
    <s v="FFCC0053"/>
    <x v="14"/>
    <s v="OOS - Wrong number"/>
    <m/>
    <m/>
    <d v="1899-12-30T00:00:00"/>
    <d v="1899-12-30T00:00:00"/>
    <d v="1899-12-30T00:00:22"/>
    <d v="1899-12-30T00:01:20"/>
  </r>
  <r>
    <n v="567"/>
    <s v="d955-559d19d9-vcall-140061"/>
    <d v="2015-04-08T15:06:00"/>
    <s v="South-East"/>
    <s v="South-East"/>
    <n v="184"/>
    <n v="2228755574"/>
    <n v="329826"/>
    <s v="outbound.auto.dial"/>
    <x v="1"/>
    <n v="16"/>
    <d v="1899-12-30T00:00:03"/>
    <d v="1899-12-30T00:00:02"/>
    <d v="1899-12-30T00:00:01"/>
    <d v="1899-12-30T00:00:25"/>
    <d v="1899-12-30T00:00:00"/>
    <s v="DAHDI/4-1"/>
    <n v="4"/>
    <s v="autodial.association"/>
    <s v="FFCC0091"/>
    <x v="15"/>
    <s v="OOS - Non Dealing Products"/>
    <m/>
    <m/>
    <d v="1899-12-30T00:00:00"/>
    <d v="1899-12-30T00:00:00"/>
    <d v="1899-12-30T00:00:25"/>
    <d v="1899-12-30T00:01:22"/>
  </r>
  <r>
    <n v="568"/>
    <s v="d955-559d19d9-vcall-140062"/>
    <d v="2015-04-08T15:06:00"/>
    <s v="West-East"/>
    <s v="West-East"/>
    <n v="184"/>
    <n v="222853040"/>
    <n v="329680"/>
    <s v="outbound.auto.dial"/>
    <x v="1"/>
    <n v="16"/>
    <d v="1899-12-30T00:00:02"/>
    <d v="1899-12-30T00:00:08"/>
    <d v="1899-12-30T00:00:01"/>
    <d v="1899-12-30T00:00:10"/>
    <d v="1899-12-30T00:00:00"/>
    <s v="DAHDI/5-1"/>
    <n v="4"/>
    <s v="autodial.association"/>
    <s v="FFCC0078"/>
    <x v="6"/>
    <s v="WIP - Incomplete Info_Callback"/>
    <s v="schedule.callback"/>
    <m/>
    <d v="1899-12-30T00:00:00"/>
    <d v="1899-12-30T00:00:00"/>
    <d v="1899-12-30T00:00:10"/>
    <d v="1899-12-30T00:01:31"/>
  </r>
  <r>
    <n v="569"/>
    <s v="d955-559d19d9-vcall-140087"/>
    <d v="2015-04-08T15:07:00"/>
    <s v="Center"/>
    <s v="Center"/>
    <n v="184"/>
    <n v="822321146"/>
    <n v="329668"/>
    <s v="outbound.auto.dial"/>
    <x v="1"/>
    <n v="16"/>
    <d v="1899-12-30T00:00:02"/>
    <d v="1899-12-30T00:00:19"/>
    <d v="1899-12-30T00:00:01"/>
    <d v="1899-12-30T00:00:26"/>
    <d v="1899-12-30T00:00:00"/>
    <s v="DAHDI/1-1"/>
    <n v="3"/>
    <s v="autodial.association"/>
    <s v="FFCC0078"/>
    <x v="6"/>
    <s v="New"/>
    <m/>
    <m/>
    <d v="1899-12-30T00:00:00"/>
    <d v="1899-12-30T00:00:00"/>
    <d v="1899-12-30T00:00:26"/>
    <d v="1899-12-30T00:00:47"/>
  </r>
  <r>
    <n v="570"/>
    <s v="d955-559d19d9-vcall-140104"/>
    <d v="2015-04-08T15:08:00"/>
    <s v="North"/>
    <s v="North"/>
    <n v="184"/>
    <n v="2228701442"/>
    <n v="329840"/>
    <s v="outbound.auto.dial"/>
    <x v="1"/>
    <n v="16"/>
    <d v="1899-12-30T00:00:03"/>
    <d v="1899-12-30T00:00:10"/>
    <d v="1899-12-30T00:00:01"/>
    <d v="1899-12-30T00:00:26"/>
    <d v="1899-12-30T00:00:00"/>
    <s v="DAHDI/19-1"/>
    <n v="3"/>
    <s v="autodial.association"/>
    <s v="FFCC0078"/>
    <x v="6"/>
    <s v="OOS - Non Dealing Products_Callback"/>
    <s v="schedule.callback"/>
    <m/>
    <d v="1899-12-30T00:00:00"/>
    <d v="1899-12-30T00:00:00"/>
    <d v="1899-12-30T00:00:26"/>
    <d v="1899-12-30T00:01:31"/>
  </r>
  <r>
    <n v="571"/>
    <s v="d955-559d19d9-vcall-140127"/>
    <d v="2015-04-08T15:10:00"/>
    <s v="south"/>
    <s v="south"/>
    <n v="184"/>
    <n v="825384737"/>
    <n v="272033"/>
    <s v="outbound.auto.dial"/>
    <x v="1"/>
    <n v="16"/>
    <d v="1899-12-30T00:00:02"/>
    <d v="1899-12-30T00:00:11"/>
    <d v="1899-12-30T00:00:01"/>
    <d v="1899-12-30T00:00:37"/>
    <d v="1899-12-30T00:00:00"/>
    <s v="DAHDI/12-1"/>
    <n v="3"/>
    <s v="autodial.association"/>
    <s v="FFCC0017"/>
    <x v="16"/>
    <s v="OOS - Others"/>
    <m/>
    <m/>
    <d v="1899-12-30T00:00:00"/>
    <d v="1899-12-30T00:00:00"/>
    <d v="1899-12-30T00:00:37"/>
    <d v="1899-12-30T00:01:10"/>
  </r>
  <r>
    <n v="572"/>
    <s v="d955-559d19d9-vcall-140133"/>
    <d v="2015-04-08T15:11:00"/>
    <s v="East"/>
    <s v="East"/>
    <n v="184"/>
    <n v="327220008"/>
    <n v="272224"/>
    <s v="outbound.auto.dial"/>
    <x v="1"/>
    <n v="16"/>
    <d v="1899-12-30T00:00:02"/>
    <d v="1899-12-30T00:00:15"/>
    <d v="1899-12-30T00:00:01"/>
    <d v="1899-12-30T00:00:16"/>
    <d v="1899-12-30T00:00:00"/>
    <s v="DAHDI/19-1"/>
    <n v="3"/>
    <s v="autodial.association"/>
    <s v="FFCC0012"/>
    <x v="17"/>
    <s v="WIP - Incomplete Info"/>
    <m/>
    <m/>
    <d v="1899-12-30T00:00:00"/>
    <d v="1899-12-30T00:00:00"/>
    <d v="1899-12-30T00:00:16"/>
    <d v="1899-12-30T00:01:01"/>
  </r>
  <r>
    <n v="573"/>
    <s v="d955-559d19d9-vcall-140143"/>
    <d v="2015-04-08T15:12:00"/>
    <s v="West"/>
    <s v="West"/>
    <n v="139"/>
    <n v="203012011"/>
    <n v="385136"/>
    <s v="outbound.manual.dial"/>
    <x v="2"/>
    <n v="16"/>
    <d v="1899-12-30T00:00:01"/>
    <d v="1899-12-30T00:00:30"/>
    <d v="1899-12-30T00:00:00"/>
    <d v="1899-12-30T00:00:00"/>
    <d v="1899-12-30T00:00:00"/>
    <s v="DAHDI/29-1"/>
    <n v="7"/>
    <s v="manualdial.association"/>
    <s v="FFCC0077"/>
    <x v="18"/>
    <s v="New"/>
    <m/>
    <m/>
    <d v="1899-12-30T00:00:00"/>
    <d v="1899-12-30T00:00:00"/>
    <d v="1899-12-30T00:00:00"/>
    <d v="1899-12-30T00:00:10"/>
  </r>
  <r>
    <n v="574"/>
    <s v="d955-559d19d9-vcall-140145"/>
    <d v="2015-04-08T15:12:00"/>
    <s v="North-East"/>
    <s v="North-East"/>
    <n v="184"/>
    <n v="2227470211"/>
    <n v="329985"/>
    <s v="outbound.auto.dial"/>
    <x v="1"/>
    <n v="16"/>
    <d v="1899-12-30T00:00:02"/>
    <d v="1899-12-30T00:00:05"/>
    <d v="1899-12-30T00:00:01"/>
    <d v="1899-12-30T00:00:43"/>
    <d v="1899-12-30T00:00:00"/>
    <s v="DAHDI/31-1"/>
    <n v="3"/>
    <s v="autodial.association"/>
    <s v="FFCC0029"/>
    <x v="8"/>
    <s v="OOS - Others"/>
    <m/>
    <m/>
    <d v="1899-12-30T00:00:00"/>
    <d v="1899-12-30T00:00:00"/>
    <d v="1899-12-30T00:00:42"/>
    <d v="1899-12-30T00:00:32"/>
  </r>
  <r>
    <n v="575"/>
    <s v="d955-559d19d9-vcall-140177"/>
    <d v="2015-04-08T15:15:00"/>
    <s v="South-East"/>
    <s v="South-East"/>
    <n v="184"/>
    <n v="2225824717"/>
    <n v="330130"/>
    <s v="outbound.auto.dial"/>
    <x v="1"/>
    <n v="16"/>
    <d v="1899-12-30T00:00:03"/>
    <d v="1899-12-30T00:00:11"/>
    <d v="1899-12-30T00:00:01"/>
    <d v="1899-12-30T00:00:37"/>
    <d v="1899-12-30T00:00:00"/>
    <s v="DAHDI/2-1"/>
    <n v="3"/>
    <s v="autodial.association"/>
    <s v="FFCC0029"/>
    <x v="8"/>
    <s v="OOS - Others"/>
    <m/>
    <m/>
    <d v="1899-12-30T00:00:00"/>
    <d v="1899-12-30T00:00:00"/>
    <d v="1899-12-30T00:00:37"/>
    <d v="1899-12-30T00:00:41"/>
  </r>
  <r>
    <n v="576"/>
    <s v="d955-559d19d9-vcall-140187"/>
    <d v="2015-04-08T15:17:00"/>
    <s v="West-East"/>
    <s v="West-East"/>
    <n v="184"/>
    <n v="824040077"/>
    <n v="330041"/>
    <s v="outbound.auto.dial"/>
    <x v="1"/>
    <n v="16"/>
    <d v="1899-12-30T00:00:02"/>
    <d v="1899-12-30T00:00:09"/>
    <d v="1899-12-30T00:00:00"/>
    <d v="1899-12-30T00:00:16"/>
    <d v="1899-12-30T00:00:00"/>
    <s v="DAHDI/10-1"/>
    <n v="3"/>
    <s v="autodial.association"/>
    <s v="FFCC0078"/>
    <x v="6"/>
    <s v="OOS - Others"/>
    <m/>
    <m/>
    <d v="1899-12-30T00:00:00"/>
    <d v="1899-12-30T00:00:00"/>
    <d v="1899-12-30T00:00:16"/>
    <d v="1899-12-30T00:00:47"/>
  </r>
  <r>
    <n v="577"/>
    <s v="d955-559d19d9-vcall-140194"/>
    <d v="2015-04-08T15:18:00"/>
    <s v="Center"/>
    <s v="Center"/>
    <n v="184"/>
    <n v="222630337"/>
    <n v="330072"/>
    <s v="outbound.auto.dial"/>
    <x v="1"/>
    <n v="16"/>
    <d v="1899-12-30T00:00:02"/>
    <d v="1899-12-30T00:00:07"/>
    <d v="1899-12-30T00:00:00"/>
    <d v="1899-12-30T00:00:28"/>
    <d v="1899-12-30T00:00:00"/>
    <s v="DAHDI/18-1"/>
    <n v="3"/>
    <s v="autodial.association"/>
    <s v="FFCC0027"/>
    <x v="1"/>
    <s v="OOS - Others"/>
    <m/>
    <m/>
    <d v="1899-12-30T00:00:00"/>
    <d v="1899-12-30T00:00:00"/>
    <d v="1899-12-30T00:00:28"/>
    <d v="1899-12-30T00:00:40"/>
  </r>
  <r>
    <n v="578"/>
    <s v="d955-559d19d9-vcall-140204"/>
    <d v="2015-04-08T15:20:00"/>
    <s v="North"/>
    <s v="North"/>
    <n v="184"/>
    <n v="2025662551"/>
    <n v="417424"/>
    <s v="outbound.auto.dial"/>
    <x v="1"/>
    <n v="16"/>
    <d v="1899-12-30T00:00:02"/>
    <d v="1899-12-30T00:00:11"/>
    <d v="1899-12-30T00:00:01"/>
    <d v="1899-12-30T00:00:20"/>
    <d v="1899-12-30T00:00:00"/>
    <s v="DAHDI/28-1"/>
    <n v="5"/>
    <s v="autodial.association"/>
    <s v="FFCC0027"/>
    <x v="1"/>
    <s v="OOS - Others"/>
    <m/>
    <m/>
    <d v="1899-12-30T00:00:00"/>
    <d v="1899-12-30T00:00:00"/>
    <d v="1899-12-30T00:00:20"/>
    <d v="1899-12-30T00:01:12"/>
  </r>
  <r>
    <n v="579"/>
    <s v="d955-559d19d9-vcall-140249"/>
    <d v="2015-04-08T15:24:00"/>
    <s v="south"/>
    <s v="south"/>
    <n v="184"/>
    <n v="832275110"/>
    <n v="417449"/>
    <s v="outbound.auto.dial"/>
    <x v="1"/>
    <n v="16"/>
    <d v="1899-12-30T00:00:02"/>
    <d v="1899-12-30T00:00:07"/>
    <d v="1899-12-30T00:00:01"/>
    <d v="1899-12-30T00:00:43"/>
    <d v="1899-12-30T00:00:00"/>
    <s v="DAHDI/12-1"/>
    <n v="5"/>
    <s v="autodial.association"/>
    <s v="FFCC0098"/>
    <x v="2"/>
    <s v="wrap.timeout"/>
    <s v="campaign.system.disposition"/>
    <m/>
    <d v="1899-12-30T00:00:00"/>
    <d v="1899-12-30T00:00:00"/>
    <d v="1899-12-30T00:00:43"/>
    <d v="1899-12-30T00:01:31"/>
  </r>
  <r>
    <n v="580"/>
    <s v="d955-559d19d9-vcall-140252"/>
    <d v="2015-04-08T15:26:00"/>
    <s v="East"/>
    <s v="East"/>
    <n v="184"/>
    <n v="833778515"/>
    <n v="417451"/>
    <s v="outbound.auto.dial"/>
    <x v="1"/>
    <n v="16"/>
    <d v="1899-12-30T00:00:02"/>
    <d v="1899-12-30T00:00:08"/>
    <d v="1899-12-30T00:00:01"/>
    <d v="1899-12-30T00:00:26"/>
    <d v="1899-12-30T00:00:00"/>
    <s v="DAHDI/15-1"/>
    <n v="5"/>
    <s v="autodial.association"/>
    <s v="FFCC0098"/>
    <x v="2"/>
    <s v="OOS - Others"/>
    <m/>
    <m/>
    <d v="1899-12-30T00:00:00"/>
    <d v="1899-12-30T00:00:00"/>
    <d v="1899-12-30T00:00:26"/>
    <d v="1899-12-30T00:00:40"/>
  </r>
  <r>
    <n v="581"/>
    <s v="d955-559d19d9-vcall-140256"/>
    <d v="2015-04-08T15:27:00"/>
    <s v="West"/>
    <s v="West"/>
    <n v="173"/>
    <n v="825023466"/>
    <n v="374084"/>
    <s v="outbound.manual.dial"/>
    <x v="2"/>
    <n v="16"/>
    <d v="1899-12-30T00:00:02"/>
    <d v="1899-12-30T00:00:30"/>
    <d v="1899-12-30T00:00:00"/>
    <d v="1899-12-30T00:00:00"/>
    <d v="1899-12-30T00:00:00"/>
    <s v="DAHDI/20-1"/>
    <n v="7"/>
    <s v="manualdial.association"/>
    <s v="FFCC0096"/>
    <x v="3"/>
    <s v="OOS - Others"/>
    <m/>
    <m/>
    <d v="1899-12-30T00:00:00"/>
    <d v="1899-12-30T00:00:00"/>
    <d v="1899-12-30T00:00:00"/>
    <d v="1899-12-30T00:00:16"/>
  </r>
  <r>
    <n v="582"/>
    <s v="d955-559d19d9-vcall-140360"/>
    <d v="2015-04-08T15:50:00"/>
    <s v="North-East"/>
    <s v="North-East"/>
    <n v="139"/>
    <n v="724241888"/>
    <n v="456837"/>
    <s v="outbound.manual.dial"/>
    <x v="2"/>
    <n v="16"/>
    <d v="1899-12-30T00:00:02"/>
    <d v="1899-12-30T00:00:30"/>
    <d v="1899-12-30T00:00:00"/>
    <d v="1899-12-30T00:00:00"/>
    <d v="1899-12-30T00:00:00"/>
    <s v="DAHDI/31-1"/>
    <n v="1"/>
    <s v="manualdial.association"/>
    <s v="FFCC0055"/>
    <x v="4"/>
    <s v="OOS - Others"/>
    <m/>
    <m/>
    <d v="1899-12-30T00:00:00"/>
    <d v="1899-12-30T00:00:00"/>
    <d v="1899-12-30T00:00:00"/>
    <d v="1899-12-30T00:00:14"/>
  </r>
  <r>
    <n v="583"/>
    <s v="d955-559d19d9-vcall-140363"/>
    <d v="2015-04-08T15:51:00"/>
    <s v="South-East"/>
    <s v="South-East"/>
    <n v="184"/>
    <n v="870100810"/>
    <n v="250355"/>
    <s v="outbound.auto.dial"/>
    <x v="1"/>
    <n v="16"/>
    <d v="1899-12-30T00:00:03"/>
    <d v="1899-12-30T00:00:13"/>
    <d v="1899-12-30T00:00:01"/>
    <d v="1899-12-30T00:00:24"/>
    <d v="1899-12-30T00:00:00"/>
    <s v="DAHDI/3-1"/>
    <n v="5"/>
    <s v="autodial.association"/>
    <s v="FFCC0055"/>
    <x v="4"/>
    <s v="OOS - Others"/>
    <m/>
    <m/>
    <d v="1899-12-30T00:00:00"/>
    <d v="1899-12-30T00:00:00"/>
    <d v="1899-12-30T00:00:24"/>
    <d v="1899-12-30T00:00:48"/>
  </r>
  <r>
    <n v="584"/>
    <s v="d955-559d19d9-vcall-140385"/>
    <d v="2015-04-08T15:54:00"/>
    <s v="West-East"/>
    <s v="West-East"/>
    <n v="139"/>
    <n v="818813140"/>
    <n v="456838"/>
    <s v="outbound.manual.dial"/>
    <x v="2"/>
    <n v="16"/>
    <d v="1899-12-30T00:00:03"/>
    <d v="1899-12-30T00:00:01"/>
    <d v="1899-12-30T00:00:00"/>
    <d v="1899-12-30T00:00:00"/>
    <d v="1899-12-30T00:00:00"/>
    <s v="DAHDI/26-1"/>
    <n v="1"/>
    <s v="manualdial.association"/>
    <s v="FFCC0055"/>
    <x v="4"/>
    <s v="OOS - Others"/>
    <m/>
    <m/>
    <d v="1899-12-30T00:00:00"/>
    <d v="1899-12-30T00:00:00"/>
    <d v="1899-12-30T00:00:00"/>
    <d v="1899-12-30T00:00:37"/>
  </r>
  <r>
    <n v="585"/>
    <s v="d955-559d19d9-vcall-140605"/>
    <d v="2015-04-08T16:31:00"/>
    <s v="Center"/>
    <s v="Center"/>
    <n v="139"/>
    <n v="821612626"/>
    <n v="456841"/>
    <s v="outbound.manual.dial"/>
    <x v="1"/>
    <n v="16"/>
    <d v="1899-12-30T00:00:02"/>
    <d v="1899-12-30T00:00:14"/>
    <d v="1899-12-30T00:00:00"/>
    <d v="1899-12-30T00:00:42"/>
    <d v="1899-12-30T00:00:00"/>
    <s v="DAHDI/1-1"/>
    <n v="1"/>
    <s v="manualdial.association"/>
    <s v="FFCC0032"/>
    <x v="5"/>
    <s v="OOS - Others"/>
    <m/>
    <m/>
    <d v="1899-12-30T00:00:00"/>
    <d v="1899-12-30T00:00:00"/>
    <d v="1899-12-30T00:00:42"/>
    <d v="1899-12-30T00:00:11"/>
  </r>
  <r>
    <n v="586"/>
    <s v="d955-559d19d9-vcall-140612"/>
    <d v="2015-04-08T16:33:00"/>
    <s v="North"/>
    <s v="North"/>
    <n v="184"/>
    <n v="175748433"/>
    <n v="417533"/>
    <s v="outbound.auto.dial"/>
    <x v="1"/>
    <n v="16"/>
    <d v="1899-12-30T00:00:02"/>
    <d v="1899-12-30T00:00:23"/>
    <d v="1899-12-30T00:00:01"/>
    <d v="1899-12-30T00:00:23"/>
    <d v="1899-12-30T00:00:00"/>
    <s v="DAHDI/8-1"/>
    <n v="4"/>
    <s v="autodial.association"/>
    <s v="FFCC0055"/>
    <x v="4"/>
    <s v="OOS - Others"/>
    <m/>
    <m/>
    <d v="1899-12-30T00:00:00"/>
    <d v="1899-12-30T00:00:00"/>
    <d v="1899-12-30T00:00:23"/>
    <d v="1899-12-30T00:00:37"/>
  </r>
  <r>
    <n v="587"/>
    <s v="d955-559d19d9-vcall-140656"/>
    <d v="2015-04-08T16:40:00"/>
    <s v="south"/>
    <s v="south"/>
    <n v="184"/>
    <n v="824875030"/>
    <n v="417560"/>
    <s v="outbound.auto.dial"/>
    <x v="1"/>
    <n v="16"/>
    <d v="1899-12-30T00:00:02"/>
    <d v="1899-12-30T00:00:08"/>
    <d v="1899-12-30T00:00:01"/>
    <d v="1899-12-30T00:00:55"/>
    <d v="1899-12-30T00:00:00"/>
    <s v="DAHDI/22-1"/>
    <n v="4"/>
    <s v="autodial.association"/>
    <s v="FFCC0055"/>
    <x v="4"/>
    <s v="OOS - Others"/>
    <m/>
    <m/>
    <d v="1899-12-30T00:00:00"/>
    <d v="1899-12-30T00:00:00"/>
    <d v="1899-12-30T00:00:55"/>
    <d v="1899-12-30T00:01:26"/>
  </r>
  <r>
    <n v="588"/>
    <s v="d955-559d19d9-vcall-140673"/>
    <d v="2015-04-08T16:43:00"/>
    <s v="East"/>
    <s v="East"/>
    <n v="139"/>
    <n v="82570507"/>
    <n v="456842"/>
    <s v="outbound.manual.dial"/>
    <x v="2"/>
    <n v="16"/>
    <d v="1899-12-30T00:00:02"/>
    <d v="1899-12-30T00:00:30"/>
    <d v="1899-12-30T00:00:00"/>
    <d v="1899-12-30T00:00:00"/>
    <d v="1899-12-30T00:00:00"/>
    <s v="DAHDI/7-1"/>
    <n v="1"/>
    <s v="manualdial.association"/>
    <s v="FFCC0078"/>
    <x v="6"/>
    <s v="OOS - Others"/>
    <m/>
    <m/>
    <d v="1899-12-30T00:00:00"/>
    <d v="1899-12-30T00:00:00"/>
    <d v="1899-12-30T00:00:00"/>
    <d v="1899-12-30T00:00:25"/>
  </r>
  <r>
    <n v="589"/>
    <s v="d955-559d19d9-vcall-140690"/>
    <d v="2015-04-08T16:45:00"/>
    <s v="West"/>
    <s v="West"/>
    <n v="184"/>
    <n v="272220632"/>
    <n v="417593"/>
    <s v="outbound.auto.dial"/>
    <x v="1"/>
    <n v="16"/>
    <d v="1899-12-30T00:00:01"/>
    <d v="1899-12-30T00:00:15"/>
    <d v="1899-12-30T00:00:01"/>
    <d v="1899-12-30T00:00:17"/>
    <d v="1899-12-30T00:00:00"/>
    <s v="DAHDI/25-1"/>
    <n v="5"/>
    <s v="autodial.association"/>
    <s v="FFCC0097"/>
    <x v="7"/>
    <s v="OOS - Others"/>
    <m/>
    <m/>
    <d v="1899-12-30T00:00:00"/>
    <d v="1899-12-30T00:00:00"/>
    <d v="1899-12-30T00:00:17"/>
    <d v="1899-12-30T00:00:29"/>
  </r>
  <r>
    <n v="590"/>
    <s v="d955-559d19d9-vcall-140699"/>
    <d v="2015-04-08T16:46:00"/>
    <s v="North-East"/>
    <s v="North-East"/>
    <n v="184"/>
    <n v="427231747"/>
    <n v="417601"/>
    <s v="outbound.auto.dial"/>
    <x v="1"/>
    <n v="16"/>
    <d v="1899-12-30T00:00:02"/>
    <d v="1899-12-30T00:00:20"/>
    <d v="1899-12-30T00:00:01"/>
    <d v="1899-12-30T00:00:23"/>
    <d v="1899-12-30T00:00:00"/>
    <s v="DAHDI/3-1"/>
    <n v="4"/>
    <s v="autodial.association"/>
    <s v="FFCC0055"/>
    <x v="4"/>
    <s v="OOS - Others"/>
    <m/>
    <m/>
    <d v="1899-12-30T00:00:00"/>
    <d v="1899-12-30T00:00:00"/>
    <d v="1899-12-30T00:00:23"/>
    <d v="1899-12-30T00:00:46"/>
  </r>
  <r>
    <n v="591"/>
    <s v="d955-559d19d9-vcall-140888"/>
    <d v="2015-04-08T17:21:00"/>
    <s v="South-East"/>
    <s v="South-East"/>
    <n v="139"/>
    <n v="825320116"/>
    <n v="456599"/>
    <s v="outbound.manual.dial"/>
    <x v="2"/>
    <n v="16"/>
    <d v="1899-12-30T00:00:02"/>
    <d v="1899-12-30T00:00:02"/>
    <d v="1899-12-30T00:00:00"/>
    <d v="1899-12-30T00:00:00"/>
    <d v="1899-12-30T00:00:00"/>
    <s v="DAHDI/12-1"/>
    <n v="3"/>
    <s v="manualdial.association"/>
    <s v="FFCC0098"/>
    <x v="2"/>
    <s v="OOS - Others"/>
    <m/>
    <m/>
    <d v="1899-12-30T00:00:00"/>
    <d v="1899-12-30T00:00:00"/>
    <d v="1899-12-30T00:00:00"/>
    <d v="1899-12-30T00:0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s v="Inbound"/>
    <s v="Inbound"/>
    <x v="0"/>
    <s v="FCMS_003"/>
    <d v="1899-12-30T00:00:18"/>
    <d v="1899-12-30T00:00:10"/>
    <x v="0"/>
    <d v="1899-12-30T00:00:10"/>
    <d v="1899-12-30T00:00:09"/>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10"/>
  </r>
  <r>
    <s v="Inbound"/>
    <s v="Inbound"/>
    <x v="1"/>
    <s v="FCMS_0035"/>
    <d v="1899-12-30T00:02:16"/>
    <d v="1899-12-30T00:00:02"/>
    <x v="1"/>
    <d v="1899-12-30T00:00:02"/>
    <d v="1899-12-30T00:02:14"/>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2"/>
  </r>
  <r>
    <s v="Metals"/>
    <s v="Metals"/>
    <x v="2"/>
    <s v="FCMS_0046"/>
    <d v="1899-12-30T00:28:58"/>
    <d v="1899-12-30T00:38:23"/>
    <x v="2"/>
    <d v="1899-12-30T00:38:23"/>
    <d v="1899-12-30T00:50:35"/>
    <n v="20"/>
    <n v="0"/>
    <n v="3"/>
    <n v="2"/>
    <n v="0"/>
    <n v="20"/>
    <n v="0"/>
    <n v="1"/>
    <n v="1"/>
    <n v="0"/>
    <d v="1899-12-30T00:00:31"/>
    <d v="1899-12-30T00:00:00"/>
    <d v="1899-12-30T00:00:00"/>
    <d v="1899-12-30T00:00:06"/>
    <d v="1899-12-30T00:00:00"/>
    <d v="1899-12-30T00:09:08"/>
    <d v="1899-12-30T00:00:00"/>
    <d v="1899-12-30T00:00:12"/>
    <d v="1899-12-30T00:00:02"/>
    <d v="1899-12-30T00:00:00"/>
    <d v="1899-12-30T00:24:31"/>
    <d v="1899-12-30T00:00:00"/>
    <d v="1899-12-30T00:01:57"/>
    <d v="1899-12-30T00:01:49"/>
    <d v="1899-12-30T00:00:00"/>
    <d v="1899-12-30T00:00:02"/>
    <d v="1899-12-30T00:00:23"/>
    <d v="1899-12-30T00:01:08"/>
    <d v="1899-12-30T00:01:30"/>
    <d v="1899-12-30T00:09:22"/>
    <d v="1899-12-30T00:28:17"/>
    <d v="1899-12-30T00:00:44"/>
  </r>
  <r>
    <s v="Metals"/>
    <s v="Metals"/>
    <x v="3"/>
    <s v="FCMS_0036"/>
    <d v="1899-12-30T00:00:47"/>
    <d v="1899-12-30T00:00:00"/>
    <x v="3"/>
    <d v="1899-12-30T00:00:00"/>
    <d v="1899-12-30T00:00:47"/>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r>
  <r>
    <s v="Metals"/>
    <s v="Metals"/>
    <x v="4"/>
    <s v="FCMS_0040"/>
    <d v="1899-12-30T00:23:04"/>
    <d v="1899-12-30T00:35:17"/>
    <x v="4"/>
    <d v="1899-12-30T00:35:17"/>
    <d v="1899-12-30T00:47:47"/>
    <n v="39"/>
    <n v="0"/>
    <n v="13"/>
    <n v="12"/>
    <n v="0"/>
    <n v="39"/>
    <n v="0"/>
    <n v="6"/>
    <n v="4"/>
    <n v="0"/>
    <d v="1899-12-30T00:00:05"/>
    <d v="1899-12-30T00:00:00"/>
    <d v="1899-12-30T00:00:02"/>
    <d v="1899-12-30T00:00:04"/>
    <d v="1899-12-30T00:00:00"/>
    <d v="1899-12-30T00:42:07"/>
    <d v="1899-12-30T00:00:00"/>
    <d v="1899-12-30T00:18:34"/>
    <d v="1899-12-30T00:04:41"/>
    <d v="1899-12-30T00:00:00"/>
    <d v="1899-12-30T00:21:36"/>
    <d v="1899-12-30T00:00:00"/>
    <d v="1899-12-30T00:06:58"/>
    <d v="1899-12-30T00:09:00"/>
    <d v="1899-12-30T00:00:00"/>
    <d v="1899-12-30T00:00:00"/>
    <d v="1899-12-30T00:01:01"/>
    <d v="1899-12-30T00:00:35"/>
    <d v="1899-12-30T00:01:37"/>
    <d v="1899-12-30T00:05:22"/>
    <d v="1899-12-30T00:37:35"/>
    <d v="1899-12-30T00:52:21"/>
  </r>
  <r>
    <s v="Metals"/>
    <s v="Metals"/>
    <x v="5"/>
    <s v="FCMS_0014"/>
    <d v="1899-12-30T00:00:28"/>
    <d v="1899-12-30T00:00:04"/>
    <x v="5"/>
    <d v="1899-12-30T00:00:04"/>
    <d v="1899-12-30T00:00:25"/>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4"/>
  </r>
  <r>
    <s v="Metals"/>
    <s v="Metals"/>
    <x v="6"/>
    <s v="FCMS_0032"/>
    <d v="1899-12-30T00:54:28"/>
    <d v="1899-12-30T00:07:48"/>
    <x v="6"/>
    <d v="1899-12-30T00:07:48"/>
    <d v="1899-12-30T00:46:40"/>
    <n v="45"/>
    <n v="0"/>
    <n v="0"/>
    <n v="13"/>
    <n v="0"/>
    <n v="44"/>
    <n v="0"/>
    <n v="0"/>
    <n v="5"/>
    <n v="0"/>
    <d v="1899-12-30T00:00:19"/>
    <d v="1899-12-30T00:00:00"/>
    <d v="1899-12-30T00:00:00"/>
    <d v="1899-12-30T00:00:05"/>
    <d v="1899-12-30T00:00:00"/>
    <d v="1899-12-30T00:28:30"/>
    <d v="1899-12-30T00:00:00"/>
    <d v="1899-12-30T00:00:00"/>
    <d v="1899-12-30T00:03:46"/>
    <d v="1899-12-30T00:00:00"/>
    <d v="1899-12-30T00:04:37"/>
    <d v="1899-12-30T00:00:00"/>
    <d v="1899-12-30T00:00:00"/>
    <d v="1899-12-30T00:12:44"/>
    <d v="1899-12-30T00:00:00"/>
    <d v="1899-12-30T00:00:00"/>
    <d v="1899-12-30T00:00:33"/>
    <d v="1899-12-30T00:01:20"/>
    <d v="1899-12-30T00:01:53"/>
    <d v="1899-12-30T00:32:16"/>
    <d v="1899-12-30T00:17:21"/>
    <d v="1899-12-30T00:18:12"/>
  </r>
  <r>
    <s v="Metals"/>
    <s v="Metals"/>
    <x v="7"/>
    <s v="FCMS_0069"/>
    <d v="1899-12-30T00:27:57"/>
    <d v="1899-12-30T00:58:26"/>
    <x v="7"/>
    <d v="1899-12-30T00:58:26"/>
    <d v="1899-12-30T00:29:30"/>
    <n v="44"/>
    <n v="0"/>
    <n v="12"/>
    <n v="18"/>
    <n v="0"/>
    <n v="44"/>
    <n v="0"/>
    <n v="6"/>
    <n v="9"/>
    <n v="0"/>
    <d v="1899-12-30T00:00:04"/>
    <d v="1899-12-30T00:00:00"/>
    <d v="1899-12-30T00:00:10"/>
    <d v="1899-12-30T00:00:00"/>
    <d v="1899-12-30T00:00:00"/>
    <d v="1899-12-30T00:25:19"/>
    <d v="1899-12-30T00:00:00"/>
    <d v="1899-12-30T00:04:04"/>
    <d v="1899-12-30T00:08:15"/>
    <d v="1899-12-30T00:00:00"/>
    <d v="1899-12-30T00:26:20"/>
    <d v="1899-12-30T00:00:00"/>
    <d v="1899-12-30T00:07:39"/>
    <d v="1899-12-30T00:14:05"/>
    <d v="1899-12-30T00:00:00"/>
    <d v="1899-12-30T00:00:00"/>
    <d v="1899-12-30T00:00:30"/>
    <d v="1899-12-30T00:00:39"/>
    <d v="1899-12-30T00:01:10"/>
    <d v="1899-12-30T00:37:37"/>
    <d v="1899-12-30T00:48:05"/>
    <d v="1899-12-30T00:32:44"/>
  </r>
  <r>
    <s v="Metals"/>
    <s v="Metals"/>
    <x v="8"/>
    <s v="FCMS_0043"/>
    <d v="1899-12-30T00:06:16"/>
    <d v="1899-12-30T00:48:51"/>
    <x v="8"/>
    <d v="1899-12-30T00:48:51"/>
    <d v="1899-12-30T00:17:24"/>
    <n v="26"/>
    <n v="0"/>
    <n v="0"/>
    <n v="3"/>
    <n v="0"/>
    <n v="26"/>
    <n v="0"/>
    <n v="0"/>
    <n v="1"/>
    <n v="0"/>
    <d v="1899-12-30T00:00:17"/>
    <d v="1899-12-30T00:00:00"/>
    <d v="1899-12-30T00:00:00"/>
    <d v="1899-12-30T00:00:00"/>
    <d v="1899-12-30T00:00:00"/>
    <d v="1899-12-30T00:12:30"/>
    <d v="1899-12-30T00:00:00"/>
    <d v="1899-12-30T00:00:00"/>
    <d v="1899-12-30T00:00:23"/>
    <d v="1899-12-30T00:00:00"/>
    <d v="1899-12-30T00:38:44"/>
    <d v="1899-12-30T00:00:00"/>
    <d v="1899-12-30T00:00:00"/>
    <d v="1899-12-30T00:04:32"/>
    <d v="1899-12-30T00:00:00"/>
    <d v="1899-12-30T00:00:01"/>
    <d v="1899-12-30T00:00:27"/>
    <d v="1899-12-30T00:01:30"/>
    <d v="1899-12-30T00:01:56"/>
    <d v="1899-12-30T00:12:53"/>
    <d v="1899-12-30T00:43:16"/>
    <d v="1899-12-30T00:52:42"/>
  </r>
  <r>
    <s v="Metals_East"/>
    <s v="Metals_East"/>
    <x v="9"/>
    <s v="FCMS_0083"/>
    <d v="1899-12-30T00:14:43"/>
    <d v="1899-12-30T00:28:45"/>
    <x v="9"/>
    <d v="1899-12-30T00:28:45"/>
    <d v="1899-12-30T00:45:58"/>
    <n v="2"/>
    <n v="0"/>
    <n v="0"/>
    <n v="1"/>
    <n v="0"/>
    <n v="2"/>
    <n v="0"/>
    <n v="0"/>
    <n v="1"/>
    <n v="0"/>
    <d v="1899-12-30T00:00:02"/>
    <d v="1899-12-30T00:00:00"/>
    <d v="1899-12-30T00:00:00"/>
    <d v="1899-12-30T00:00:04"/>
    <d v="1899-12-30T00:00:00"/>
    <d v="1899-12-30T00:02:07"/>
    <d v="1899-12-30T00:00:00"/>
    <d v="1899-12-30T00:00:00"/>
    <d v="1899-12-30T00:01:06"/>
    <d v="1899-12-30T00:00:00"/>
    <d v="1899-12-30T00:01:01"/>
    <d v="1899-12-30T00:00:00"/>
    <d v="1899-12-30T00:00:00"/>
    <d v="1899-12-30T00:00:13"/>
    <d v="1899-12-30T00:00:00"/>
    <d v="1899-12-30T00:00:02"/>
    <d v="1899-12-30T00:01:04"/>
    <d v="1899-12-30T00:00:25"/>
    <d v="1899-12-30T00:01:29"/>
    <d v="1899-12-30T00:03:13"/>
    <d v="1899-12-30T00:01:14"/>
    <d v="1899-12-30T00:24:18"/>
  </r>
  <r>
    <s v="Metals_East"/>
    <s v="Metals_East"/>
    <x v="10"/>
    <s v="FCMS_0062"/>
    <d v="1899-12-30T00:00:11"/>
    <d v="1899-12-30T00:00:01"/>
    <x v="10"/>
    <d v="1899-12-30T00:00:01"/>
    <d v="1899-12-30T00:00:10"/>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1"/>
  </r>
  <r>
    <s v="Metals_West"/>
    <s v="Metals_West"/>
    <x v="11"/>
    <s v="FCMS_0066"/>
    <d v="1899-12-30T00:00:10"/>
    <d v="1899-12-30T00:00:02"/>
    <x v="11"/>
    <d v="1899-12-30T00:00:02"/>
    <d v="1899-12-30T00:00:08"/>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2"/>
  </r>
  <r>
    <s v="Metals_West"/>
    <s v="Metals_West"/>
    <x v="12"/>
    <s v="FCMS_0054"/>
    <d v="1899-12-30T00:01:29"/>
    <d v="1899-12-30T00:00:02"/>
    <x v="12"/>
    <d v="1899-12-30T00:00:02"/>
    <d v="1899-12-30T00:01:26"/>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2"/>
  </r>
  <r>
    <s v="Metals_West"/>
    <s v="Metals_West"/>
    <x v="13"/>
    <s v="FCMS_0088"/>
    <d v="1899-12-30T00:00:12"/>
    <d v="1899-12-30T00:00:02"/>
    <x v="13"/>
    <d v="1899-12-30T00:00:02"/>
    <d v="1899-12-30T00:00:11"/>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2"/>
  </r>
  <r>
    <s v="Metals_West"/>
    <s v="Metals_West"/>
    <x v="14"/>
    <s v="FCMS_0056"/>
    <d v="1899-12-30T00:56:15"/>
    <d v="1899-12-30T00:50:12"/>
    <x v="14"/>
    <d v="1899-12-30T00:50:12"/>
    <d v="1899-12-30T00:06:04"/>
    <n v="20"/>
    <n v="0"/>
    <n v="8"/>
    <n v="0"/>
    <n v="0"/>
    <n v="20"/>
    <n v="0"/>
    <n v="6"/>
    <n v="0"/>
    <n v="0"/>
    <d v="1899-12-30T00:00:07"/>
    <d v="1899-12-30T00:00:00"/>
    <d v="1899-12-30T00:00:00"/>
    <d v="1899-12-30T00:00:00"/>
    <d v="1899-12-30T00:00:00"/>
    <d v="1899-12-30T00:15:54"/>
    <d v="1899-12-30T00:00:00"/>
    <d v="1899-12-30T00:16:59"/>
    <d v="1899-12-30T00:00:00"/>
    <d v="1899-12-30T00:00:00"/>
    <d v="1899-12-30T00:27:18"/>
    <d v="1899-12-30T00:00:00"/>
    <d v="1899-12-30T00:07:02"/>
    <d v="1899-12-30T00:00:00"/>
    <d v="1899-12-30T00:00:00"/>
    <d v="1899-12-30T00:00:00"/>
    <d v="1899-12-30T00:01:11"/>
    <d v="1899-12-30T00:01:14"/>
    <d v="1899-12-30T00:02:24"/>
    <d v="1899-12-30T00:32:53"/>
    <d v="1899-12-30T00:34:20"/>
    <d v="1899-12-30T00:42:58"/>
  </r>
  <r>
    <s v="Metals_West"/>
    <s v="Metals_West"/>
    <x v="15"/>
    <s v="FCMS_0042"/>
    <d v="1899-12-30T00:05:34"/>
    <d v="1899-12-30T00:00:01"/>
    <x v="15"/>
    <d v="1899-12-30T00:00:01"/>
    <d v="1899-12-30T00:05:33"/>
    <n v="13"/>
    <n v="0"/>
    <n v="0"/>
    <n v="0"/>
    <n v="0"/>
    <n v="13"/>
    <n v="0"/>
    <n v="0"/>
    <n v="0"/>
    <n v="0"/>
    <d v="1899-12-30T00:00:03"/>
    <d v="1899-12-30T00:00:00"/>
    <d v="1899-12-30T00:00:00"/>
    <d v="1899-12-30T00:00:00"/>
    <d v="1899-12-30T00:00:00"/>
    <d v="1899-12-30T00:08:32"/>
    <d v="1899-12-30T00:00:00"/>
    <d v="1899-12-30T00:00:00"/>
    <d v="1899-12-30T00:00:00"/>
    <d v="1899-12-30T00:00:00"/>
    <d v="1899-12-30T00:13:32"/>
    <d v="1899-12-30T00:00:00"/>
    <d v="1899-12-30T00:00:00"/>
    <d v="1899-12-30T00:00:00"/>
    <d v="1899-12-30T00:00:00"/>
    <d v="1899-12-30T00:00:00"/>
    <d v="1899-12-30T00:00:39"/>
    <d v="1899-12-30T00:01:03"/>
    <d v="1899-12-30T00:01:42"/>
    <d v="1899-12-30T00:08:32"/>
    <d v="1899-12-30T00:13:32"/>
    <d v="1899-12-30T00:37:57"/>
  </r>
  <r>
    <s v="Metals_West"/>
    <s v="Metals_West"/>
    <x v="16"/>
    <s v="FCMS_0049"/>
    <d v="1899-12-30T00:00:28"/>
    <d v="1899-12-30T00:00:04"/>
    <x v="16"/>
    <d v="1899-12-30T00:00:04"/>
    <d v="1899-12-30T00:00:24"/>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4"/>
  </r>
  <r>
    <s v="Metals_West"/>
    <s v="Metals_West"/>
    <x v="17"/>
    <s v="FCMS_0052"/>
    <d v="1899-12-30T00:06:40"/>
    <d v="1899-12-30T00:09:51"/>
    <x v="17"/>
    <d v="1899-12-30T00:09:51"/>
    <d v="1899-12-30T00:56:49"/>
    <n v="3"/>
    <n v="0"/>
    <n v="0"/>
    <n v="0"/>
    <n v="0"/>
    <n v="3"/>
    <n v="0"/>
    <n v="0"/>
    <n v="0"/>
    <n v="0"/>
    <d v="1899-12-30T00:00:06"/>
    <d v="1899-12-30T00:00:00"/>
    <d v="1899-12-30T00:00:00"/>
    <d v="1899-12-30T00:00:00"/>
    <d v="1899-12-30T00:00:00"/>
    <d v="1899-12-30T00:02:18"/>
    <d v="1899-12-30T00:00:00"/>
    <d v="1899-12-30T00:00:00"/>
    <d v="1899-12-30T00:00:00"/>
    <d v="1899-12-30T00:00:00"/>
    <d v="1899-12-30T00:02:34"/>
    <d v="1899-12-30T00:00:00"/>
    <d v="1899-12-30T00:00:00"/>
    <d v="1899-12-30T00:00:00"/>
    <d v="1899-12-30T00:00:00"/>
    <d v="1899-12-30T00:00:02"/>
    <d v="1899-12-30T00:00:46"/>
    <d v="1899-12-30T00:00:51"/>
    <d v="1899-12-30T00:01:37"/>
    <d v="1899-12-30T00:02:18"/>
    <d v="1899-12-30T00:02:34"/>
    <d v="1899-12-30T00:05:00"/>
  </r>
  <r>
    <s v="Metals_West"/>
    <s v="Metals_West"/>
    <x v="18"/>
    <s v="FCMS_0039"/>
    <d v="1899-12-30T00:00:24"/>
    <d v="1899-12-30T00:00:04"/>
    <x v="18"/>
    <d v="1899-12-30T00:00:04"/>
    <d v="1899-12-30T00:00:20"/>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4"/>
  </r>
  <r>
    <s v="Metal_Tamil"/>
    <s v="Metal_Tamil"/>
    <x v="19"/>
    <s v="FCMS_0047"/>
    <d v="1899-12-30T00:26:43"/>
    <d v="1899-12-30T00:05:10"/>
    <x v="19"/>
    <d v="1899-12-30T00:05:10"/>
    <d v="1899-12-30T00:21:33"/>
    <n v="2"/>
    <n v="0"/>
    <n v="2"/>
    <n v="1"/>
    <n v="0"/>
    <n v="1"/>
    <n v="0"/>
    <n v="0"/>
    <n v="0"/>
    <n v="0"/>
    <d v="1899-12-30T00:00:10"/>
    <d v="1899-12-30T00:00:00"/>
    <d v="1899-12-30T00:00:02"/>
    <d v="1899-12-30T00:00:00"/>
    <d v="1899-12-30T00:00:00"/>
    <d v="1899-12-30T00:00:10"/>
    <d v="1899-12-30T00:00:00"/>
    <d v="1899-12-30T00:00:00"/>
    <d v="1899-12-30T00:00:00"/>
    <d v="1899-12-30T00:00:00"/>
    <d v="1899-12-30T00:00:05"/>
    <d v="1899-12-30T00:00:00"/>
    <d v="1899-12-30T00:03:02"/>
    <d v="1899-12-30T00:00:05"/>
    <d v="1899-12-30T00:00:00"/>
    <d v="1899-12-30T00:00:02"/>
    <d v="1899-12-30T00:00:02"/>
    <d v="1899-12-30T00:00:38"/>
    <d v="1899-12-30T00:00:40"/>
    <d v="1899-12-30T00:00:10"/>
    <d v="1899-12-30T00:03:12"/>
    <d v="1899-12-30T00:01:49"/>
  </r>
  <r>
    <s v="Polymer"/>
    <s v="Polymer"/>
    <x v="20"/>
    <s v="FCMS_0064"/>
    <d v="1899-12-30T00:18:20"/>
    <d v="1899-12-30T00:04:06"/>
    <x v="20"/>
    <d v="1899-12-30T00:04:06"/>
    <d v="1899-12-30T00:14:14"/>
    <n v="3"/>
    <n v="0"/>
    <n v="10"/>
    <n v="13"/>
    <n v="0"/>
    <n v="3"/>
    <n v="0"/>
    <n v="5"/>
    <n v="2"/>
    <n v="0"/>
    <d v="1899-12-30T00:00:00"/>
    <d v="1899-12-30T00:00:00"/>
    <d v="1899-12-30T00:00:00"/>
    <d v="1899-12-30T00:00:10"/>
    <d v="1899-12-30T00:00:00"/>
    <d v="1899-12-30T00:01:23"/>
    <d v="1899-12-30T00:00:00"/>
    <d v="1899-12-30T00:10:26"/>
    <d v="1899-12-30T00:00:54"/>
    <d v="1899-12-30T00:00:00"/>
    <d v="1899-12-30T00:00:52"/>
    <d v="1899-12-30T00:00:00"/>
    <d v="1899-12-30T00:05:02"/>
    <d v="1899-12-30T00:08:09"/>
    <d v="1899-12-30T00:00:00"/>
    <d v="1899-12-30T00:00:00"/>
    <d v="1899-12-30T00:00:29"/>
    <d v="1899-12-30T00:00:32"/>
    <d v="1899-12-30T00:01:02"/>
    <d v="1899-12-30T00:12:44"/>
    <d v="1899-12-30T00:14:03"/>
    <d v="1899-12-30T00:37:18"/>
  </r>
  <r>
    <s v="Polymer"/>
    <s v="Polymer"/>
    <x v="21"/>
    <s v="FCMS_0075"/>
    <d v="1899-12-30T00:59:04"/>
    <d v="1899-12-30T00:29:30"/>
    <x v="21"/>
    <d v="1899-12-30T00:29:30"/>
    <d v="1899-12-30T00:29:34"/>
    <n v="2"/>
    <n v="0"/>
    <n v="0"/>
    <n v="22"/>
    <n v="0"/>
    <n v="2"/>
    <n v="0"/>
    <n v="0"/>
    <n v="5"/>
    <n v="0"/>
    <d v="1899-12-30T00:00:00"/>
    <d v="1899-12-30T00:00:00"/>
    <d v="1899-12-30T00:00:00"/>
    <d v="1899-12-30T00:00:12"/>
    <d v="1899-12-30T00:00:00"/>
    <d v="1899-12-30T00:01:24"/>
    <d v="1899-12-30T00:00:00"/>
    <d v="1899-12-30T00:00:00"/>
    <d v="1899-12-30T00:01:43"/>
    <d v="1899-12-30T00:00:00"/>
    <d v="1899-12-30T00:02:03"/>
    <d v="1899-12-30T00:00:00"/>
    <d v="1899-12-30T00:00:00"/>
    <d v="1899-12-30T00:13:40"/>
    <d v="1899-12-30T00:00:00"/>
    <d v="1899-12-30T00:00:01"/>
    <d v="1899-12-30T00:00:08"/>
    <d v="1899-12-30T00:00:39"/>
    <d v="1899-12-30T00:00:47"/>
    <d v="1899-12-30T00:03:07"/>
    <d v="1899-12-30T00:15:43"/>
    <d v="1899-12-30T00:10:40"/>
  </r>
  <r>
    <s v="Polymer"/>
    <s v="Polymer"/>
    <x v="22"/>
    <s v="FCMS_0024"/>
    <d v="1899-12-30T00:23:02"/>
    <d v="1899-12-30T00:52:41"/>
    <x v="22"/>
    <d v="1899-12-30T00:52:41"/>
    <d v="1899-12-30T00:30:22"/>
    <n v="0"/>
    <n v="0"/>
    <n v="4"/>
    <n v="8"/>
    <n v="0"/>
    <n v="0"/>
    <n v="0"/>
    <n v="1"/>
    <n v="2"/>
    <n v="0"/>
    <d v="1899-12-30T00:00:00"/>
    <d v="1899-12-30T00:00:00"/>
    <d v="1899-12-30T00:00:00"/>
    <d v="1899-12-30T00:00:06"/>
    <d v="1899-12-30T00:00:00"/>
    <d v="1899-12-30T00:00:00"/>
    <d v="1899-12-30T00:00:00"/>
    <d v="1899-12-30T00:00:46"/>
    <d v="1899-12-30T00:00:35"/>
    <d v="1899-12-30T00:00:00"/>
    <d v="1899-12-30T00:00:00"/>
    <d v="1899-12-30T00:00:00"/>
    <d v="1899-12-30T00:01:58"/>
    <d v="1899-12-30T00:03:34"/>
    <d v="1899-12-30T00:00:00"/>
    <d v="1899-12-30T00:00:01"/>
    <d v="1899-12-30T00:00:07"/>
    <d v="1899-12-30T00:00:28"/>
    <d v="1899-12-30T00:00:34"/>
    <d v="1899-12-30T00:01:21"/>
    <d v="1899-12-30T00:05:32"/>
    <d v="1899-12-30T00:45:48"/>
  </r>
  <r>
    <s v="Polymer"/>
    <s v="Polymer"/>
    <x v="23"/>
    <s v="FCMS_0076"/>
    <d v="1899-12-30T00:45:34"/>
    <d v="1899-12-30T00:56:46"/>
    <x v="23"/>
    <d v="1899-12-30T00:56:46"/>
    <d v="1899-12-30T00:48:48"/>
    <n v="9"/>
    <n v="0"/>
    <n v="9"/>
    <n v="36"/>
    <n v="0"/>
    <n v="9"/>
    <n v="0"/>
    <n v="4"/>
    <n v="7"/>
    <n v="0"/>
    <d v="1899-12-30T00:00:00"/>
    <d v="1899-12-30T00:00:00"/>
    <d v="1899-12-30T00:00:00"/>
    <d v="1899-12-30T00:00:58"/>
    <d v="1899-12-30T00:00:00"/>
    <d v="1899-12-30T00:08:24"/>
    <d v="1899-12-30T00:00:00"/>
    <d v="1899-12-30T00:04:44"/>
    <d v="1899-12-30T00:02:36"/>
    <d v="1899-12-30T00:00:00"/>
    <d v="1899-12-30T00:11:31"/>
    <d v="1899-12-30T00:00:00"/>
    <d v="1899-12-30T00:10:00"/>
    <d v="1899-12-30T00:44:03"/>
    <d v="1899-12-30T00:00:00"/>
    <d v="1899-12-30T00:00:01"/>
    <d v="1899-12-30T00:00:17"/>
    <d v="1899-12-30T00:01:13"/>
    <d v="1899-12-30T00:01:30"/>
    <d v="1899-12-30T00:15:44"/>
    <d v="1899-12-30T00:05:34"/>
    <d v="1899-12-30T00:35:29"/>
  </r>
  <r>
    <s v="Polymer"/>
    <s v="Polymer"/>
    <x v="24"/>
    <s v="FCMS_0022"/>
    <d v="1899-12-30T00:16:05"/>
    <d v="1899-12-30T00:28:50"/>
    <x v="24"/>
    <d v="1899-12-30T00:28:50"/>
    <d v="1899-12-30T00:47:14"/>
    <n v="3"/>
    <n v="0"/>
    <n v="1"/>
    <n v="29"/>
    <n v="0"/>
    <n v="3"/>
    <n v="0"/>
    <n v="1"/>
    <n v="5"/>
    <n v="0"/>
    <d v="1899-12-30T00:00:02"/>
    <d v="1899-12-30T00:00:00"/>
    <d v="1899-12-30T00:00:00"/>
    <d v="1899-12-30T00:00:03"/>
    <d v="1899-12-30T00:00:00"/>
    <d v="1899-12-30T00:01:03"/>
    <d v="1899-12-30T00:00:00"/>
    <d v="1899-12-30T00:01:17"/>
    <d v="1899-12-30T00:03:34"/>
    <d v="1899-12-30T00:00:00"/>
    <d v="1899-12-30T00:04:33"/>
    <d v="1899-12-30T00:00:00"/>
    <d v="1899-12-30T00:01:31"/>
    <d v="1899-12-30T00:44:04"/>
    <d v="1899-12-30T00:00:00"/>
    <d v="1899-12-30T00:00:00"/>
    <d v="1899-12-30T00:00:11"/>
    <d v="1899-12-30T00:01:31"/>
    <d v="1899-12-30T00:01:42"/>
    <d v="1899-12-30T00:05:55"/>
    <d v="1899-12-30T00:50:08"/>
    <d v="1899-12-30T00:32:47"/>
  </r>
  <r>
    <s v="Polymer_East"/>
    <s v="Polymer_East"/>
    <x v="25"/>
    <s v="FCMS_0044"/>
    <d v="1899-12-30T00:33:01"/>
    <d v="1899-12-30T00:30:46"/>
    <x v="25"/>
    <d v="1899-12-30T00:30:46"/>
    <d v="1899-12-30T00:02:15"/>
    <n v="0"/>
    <n v="0"/>
    <n v="2"/>
    <n v="0"/>
    <n v="0"/>
    <n v="0"/>
    <n v="0"/>
    <n v="2"/>
    <n v="0"/>
    <n v="0"/>
    <d v="1899-12-30T00:00:00"/>
    <d v="1899-12-30T00:00:00"/>
    <d v="1899-12-30T00:00:02"/>
    <d v="1899-12-30T00:00:00"/>
    <d v="1899-12-30T00:00:00"/>
    <d v="1899-12-30T00:00:00"/>
    <d v="1899-12-30T00:00:00"/>
    <d v="1899-12-30T00:02:06"/>
    <d v="1899-12-30T00:00:00"/>
    <d v="1899-12-30T00:00:00"/>
    <d v="1899-12-30T00:00:00"/>
    <d v="1899-12-30T00:00:00"/>
    <d v="1899-12-30T00:00:53"/>
    <d v="1899-12-30T00:00:00"/>
    <d v="1899-12-30T00:00:00"/>
    <d v="1899-12-30T00:00:01"/>
    <d v="1899-12-30T00:01:03"/>
    <d v="1899-12-30T00:00:26"/>
    <d v="1899-12-30T00:01:29"/>
    <d v="1899-12-30T00:02:06"/>
    <d v="1899-12-30T00:00:53"/>
    <d v="1899-12-30T00:27:48"/>
  </r>
  <r>
    <s v="Polymer_East"/>
    <s v="Polymer_East"/>
    <x v="26"/>
    <s v="FCMS_0058"/>
    <d v="1899-12-30T00:42:16"/>
    <d v="1899-12-30T00:00:41"/>
    <x v="26"/>
    <d v="1899-12-30T00:00:41"/>
    <d v="1899-12-30T00:41:35"/>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41"/>
  </r>
  <r>
    <s v="Polymer_Tamil"/>
    <s v="Polymer_Tamil"/>
    <x v="27"/>
    <s v="FCMS_0053"/>
    <d v="1899-12-30T00:00:35"/>
    <d v="1899-12-30T00:00:05"/>
    <x v="27"/>
    <d v="1899-12-30T00:00:05"/>
    <d v="1899-12-30T00:00:30"/>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5"/>
  </r>
  <r>
    <s v="Polymer West"/>
    <s v="Polymer West"/>
    <x v="28"/>
    <s v="FCMS_0055"/>
    <d v="1899-12-30T00:31:56"/>
    <d v="1899-12-30T00:01:07"/>
    <x v="28"/>
    <d v="1899-12-30T00:01:07"/>
    <d v="1899-12-30T00:30:49"/>
    <n v="12"/>
    <n v="0"/>
    <n v="15"/>
    <n v="2"/>
    <n v="0"/>
    <n v="12"/>
    <n v="0"/>
    <n v="6"/>
    <n v="1"/>
    <n v="0"/>
    <d v="1899-12-30T00:00:02"/>
    <d v="1899-12-30T00:00:00"/>
    <d v="1899-12-30T00:00:03"/>
    <d v="1899-12-30T00:00:00"/>
    <d v="1899-12-30T00:00:00"/>
    <d v="1899-12-30T00:11:21"/>
    <d v="1899-12-30T00:00:00"/>
    <d v="1899-12-30T00:06:32"/>
    <d v="1899-12-30T00:02:10"/>
    <d v="1899-12-30T00:00:00"/>
    <d v="1899-12-30T00:13:18"/>
    <d v="1899-12-30T00:00:00"/>
    <d v="1899-12-30T00:07:42"/>
    <d v="1899-12-30T00:01:37"/>
    <d v="1899-12-30T00:00:00"/>
    <d v="1899-12-30T00:00:00"/>
    <d v="1899-12-30T00:00:42"/>
    <d v="1899-12-30T00:00:47"/>
    <d v="1899-12-30T00:01:28"/>
    <d v="1899-12-30T00:20:03"/>
    <d v="1899-12-30T00:22:37"/>
    <d v="1899-12-30T00:18:27"/>
  </r>
  <r>
    <s v="Polymer West"/>
    <s v="Polymer West"/>
    <x v="29"/>
    <s v="FCMS_0079"/>
    <d v="1899-12-30T00:45:00"/>
    <d v="1899-12-30T00:01:14"/>
    <x v="29"/>
    <d v="1899-12-30T00:01:14"/>
    <d v="1899-12-30T00:43:46"/>
    <n v="37"/>
    <n v="0"/>
    <n v="16"/>
    <n v="1"/>
    <n v="0"/>
    <n v="37"/>
    <n v="0"/>
    <n v="4"/>
    <n v="0"/>
    <n v="0"/>
    <d v="1899-12-30T00:00:04"/>
    <d v="1899-12-30T00:00:00"/>
    <d v="1899-12-30T00:00:00"/>
    <d v="1899-12-30T00:00:00"/>
    <d v="1899-12-30T00:00:00"/>
    <d v="1899-12-30T00:27:34"/>
    <d v="1899-12-30T00:00:00"/>
    <d v="1899-12-30T00:03:35"/>
    <d v="1899-12-30T00:00:00"/>
    <d v="1899-12-30T00:00:00"/>
    <d v="1899-12-30T00:31:18"/>
    <d v="1899-12-30T00:00:00"/>
    <d v="1899-12-30T00:06:32"/>
    <d v="1899-12-30T00:00:12"/>
    <d v="1899-12-30T00:00:00"/>
    <d v="1899-12-30T00:00:00"/>
    <d v="1899-12-30T00:00:35"/>
    <d v="1899-12-30T00:00:42"/>
    <d v="1899-12-30T00:01:17"/>
    <d v="1899-12-30T00:31:10"/>
    <d v="1899-12-30T00:38:02"/>
    <d v="1899-12-30T00:52:02"/>
  </r>
  <r>
    <s v="Polymer West"/>
    <s v="Polymer West"/>
    <x v="30"/>
    <s v="FCMS_0059"/>
    <d v="1899-12-30T00:00:34"/>
    <d v="1899-12-30T00:00:03"/>
    <x v="27"/>
    <d v="1899-12-30T00:00:03"/>
    <d v="1899-12-30T00:00:30"/>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3"/>
  </r>
  <r>
    <s v="Polymer West"/>
    <s v="Polymer West"/>
    <x v="31"/>
    <s v="FCMS_0068"/>
    <d v="1899-12-30T00:54:44"/>
    <d v="1899-12-30T00:10:04"/>
    <x v="30"/>
    <d v="1899-12-30T00:10:04"/>
    <d v="1899-12-30T00:44:40"/>
    <n v="26"/>
    <n v="0"/>
    <n v="5"/>
    <n v="0"/>
    <n v="0"/>
    <n v="26"/>
    <n v="0"/>
    <n v="5"/>
    <n v="0"/>
    <n v="0"/>
    <d v="1899-12-30T00:00:05"/>
    <d v="1899-12-30T00:00:00"/>
    <d v="1899-12-30T00:00:02"/>
    <d v="1899-12-30T00:00:00"/>
    <d v="1899-12-30T00:00:00"/>
    <d v="1899-12-30T00:15:59"/>
    <d v="1899-12-30T00:00:00"/>
    <d v="1899-12-30T00:03:50"/>
    <d v="1899-12-30T00:00:00"/>
    <d v="1899-12-30T00:00:00"/>
    <d v="1899-12-30T00:24:06"/>
    <d v="1899-12-30T00:00:00"/>
    <d v="1899-12-30T00:03:32"/>
    <d v="1899-12-30T00:00:00"/>
    <d v="1899-12-30T00:00:00"/>
    <d v="1899-12-30T00:00:00"/>
    <d v="1899-12-30T00:00:38"/>
    <d v="1899-12-30T00:00:53"/>
    <d v="1899-12-30T00:01:32"/>
    <d v="1899-12-30T00:19:49"/>
    <d v="1899-12-30T00:27:38"/>
    <d v="1899-12-30T00:22:37"/>
  </r>
  <r>
    <s v="Polymer West"/>
    <s v="Polymer West"/>
    <x v="32"/>
    <s v="FCMS_0034"/>
    <d v="1899-12-30T00:12:36"/>
    <d v="1899-12-30T00:20:23"/>
    <x v="31"/>
    <d v="1899-12-30T00:20:23"/>
    <d v="1899-12-30T00:52:13"/>
    <n v="8"/>
    <n v="0"/>
    <n v="0"/>
    <n v="1"/>
    <n v="0"/>
    <n v="8"/>
    <n v="0"/>
    <n v="0"/>
    <n v="1"/>
    <n v="0"/>
    <d v="1899-12-30T00:00:03"/>
    <d v="1899-12-30T00:00:00"/>
    <d v="1899-12-30T00:00:00"/>
    <d v="1899-12-30T00:00:00"/>
    <d v="1899-12-30T00:00:00"/>
    <d v="1899-12-30T00:05:27"/>
    <d v="1899-12-30T00:00:00"/>
    <d v="1899-12-30T00:00:00"/>
    <d v="1899-12-30T00:00:14"/>
    <d v="1899-12-30T00:00:00"/>
    <d v="1899-12-30T00:06:26"/>
    <d v="1899-12-30T00:00:00"/>
    <d v="1899-12-30T00:00:00"/>
    <d v="1899-12-30T00:00:50"/>
    <d v="1899-12-30T00:00:00"/>
    <d v="1899-12-30T00:00:00"/>
    <d v="1899-12-30T00:00:38"/>
    <d v="1899-12-30T00:00:48"/>
    <d v="1899-12-30T00:01:26"/>
    <d v="1899-12-30T00:05:41"/>
    <d v="1899-12-30T00:07:17"/>
    <d v="1899-12-30T00:07:25"/>
  </r>
  <r>
    <s v="Polymer West"/>
    <s v="Polymer West"/>
    <x v="33"/>
    <s v="FCMS_0061"/>
    <d v="1899-12-30T00:45:32"/>
    <d v="1899-12-30T00:33:24"/>
    <x v="32"/>
    <d v="1899-12-30T00:33:24"/>
    <d v="1899-12-30T00:12:08"/>
    <n v="14"/>
    <n v="0"/>
    <n v="0"/>
    <n v="1"/>
    <n v="0"/>
    <n v="14"/>
    <n v="0"/>
    <n v="0"/>
    <n v="1"/>
    <n v="0"/>
    <d v="1899-12-30T00:00:11"/>
    <d v="1899-12-30T00:00:00"/>
    <d v="1899-12-30T00:00:00"/>
    <d v="1899-12-30T00:00:00"/>
    <d v="1899-12-30T00:00:00"/>
    <d v="1899-12-30T00:10:07"/>
    <d v="1899-12-30T00:00:00"/>
    <d v="1899-12-30T00:00:00"/>
    <d v="1899-12-30T00:00:19"/>
    <d v="1899-12-30T00:00:00"/>
    <d v="1899-12-30T00:10:41"/>
    <d v="1899-12-30T00:00:00"/>
    <d v="1899-12-30T00:00:00"/>
    <d v="1899-12-30T00:00:26"/>
    <d v="1899-12-30T00:00:00"/>
    <d v="1899-12-30T00:00:01"/>
    <d v="1899-12-30T00:00:42"/>
    <d v="1899-12-30T00:00:45"/>
    <d v="1899-12-30T00:01:26"/>
    <d v="1899-12-30T00:10:26"/>
    <d v="1899-12-30T00:11:07"/>
    <d v="1899-12-30T00:11:50"/>
  </r>
  <r>
    <s v="Polymer West"/>
    <s v="Polymer West"/>
    <x v="34"/>
    <s v="FCMS_0045"/>
    <d v="1899-12-30T00:00:13"/>
    <d v="1899-12-30T00:00:01"/>
    <x v="33"/>
    <d v="1899-12-30T00:00:01"/>
    <d v="1899-12-30T00:00:12"/>
    <n v="0"/>
    <n v="0"/>
    <n v="0"/>
    <n v="0"/>
    <n v="0"/>
    <n v="0"/>
    <n v="0"/>
    <n v="0"/>
    <n v="0"/>
    <n v="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0"/>
    <d v="1899-12-30T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77BBE4-A0E4-418B-B707-3656D0DB7BB4}"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39" firstHeaderRow="0" firstDataRow="1" firstDataCol="1"/>
  <pivotFields count="41">
    <pivotField showAll="0"/>
    <pivotField showAll="0"/>
    <pivotField axis="axisRow" showAll="0">
      <items count="36">
        <item x="34"/>
        <item x="0"/>
        <item x="31"/>
        <item x="11"/>
        <item x="10"/>
        <item x="25"/>
        <item x="24"/>
        <item x="23"/>
        <item x="12"/>
        <item x="32"/>
        <item x="13"/>
        <item x="16"/>
        <item x="15"/>
        <item x="20"/>
        <item x="21"/>
        <item x="33"/>
        <item x="27"/>
        <item x="28"/>
        <item x="4"/>
        <item x="29"/>
        <item x="6"/>
        <item x="18"/>
        <item x="17"/>
        <item x="26"/>
        <item x="9"/>
        <item x="8"/>
        <item x="19"/>
        <item x="7"/>
        <item x="5"/>
        <item x="22"/>
        <item x="3"/>
        <item x="30"/>
        <item x="14"/>
        <item x="2"/>
        <item x="1"/>
        <item t="default"/>
      </items>
    </pivotField>
    <pivotField showAll="0"/>
    <pivotField dataField="1" numFmtId="47" showAll="0"/>
    <pivotField dataField="1" numFmtId="47" showAll="0"/>
    <pivotField dataField="1" numFmtId="47" showAll="0"/>
    <pivotField dataField="1" numFmtId="47" showAll="0"/>
    <pivotField dataField="1" numFmtId="47" showAll="0"/>
    <pivotField dataField="1" showAll="0"/>
    <pivotField dataField="1" showAll="0"/>
    <pivotField showAll="0"/>
    <pivotField showAll="0"/>
    <pivotField showAll="0"/>
    <pivotField showAll="0"/>
    <pivotField showAll="0"/>
    <pivotField showAll="0"/>
    <pivotField showAll="0"/>
    <pivotField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 numFmtId="47" showAll="0"/>
  </pivotFields>
  <rowFields count="1">
    <field x="2"/>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7">
    <i>
      <x/>
    </i>
    <i i="1">
      <x v="1"/>
    </i>
    <i i="2">
      <x v="2"/>
    </i>
    <i i="3">
      <x v="3"/>
    </i>
    <i i="4">
      <x v="4"/>
    </i>
    <i i="5">
      <x v="5"/>
    </i>
    <i i="6">
      <x v="6"/>
    </i>
  </colItems>
  <dataFields count="7">
    <dataField name="Sum of Total Staffed Duration" fld="4" baseField="0" baseItem="0"/>
    <dataField name="Sum of Inbound CallsOffered" fld="10" baseField="0" baseItem="0"/>
    <dataField name="Count of Total Break Duration" fld="6" subtotal="count" baseField="0" baseItem="0"/>
    <dataField name="Sum of Total Ready Duration" fld="5" baseField="0" baseItem="0"/>
    <dataField name="Count of Auto Call On Duration" fld="7" subtotal="count" baseField="0" baseItem="0"/>
    <dataField name="Count of Auto Call Off Duration" fld="8" subtotal="count" baseField="0" baseItem="0"/>
    <dataField name="Sum of Dialler Calls Offered" fld="9"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H24" firstHeaderRow="1" firstDataRow="2" firstDataCol="1"/>
  <pivotFields count="28">
    <pivotField showAll="0"/>
    <pivotField showAll="0"/>
    <pivotField numFmtId="22" showAll="0"/>
    <pivotField showAll="0"/>
    <pivotField showAll="0"/>
    <pivotField showAll="0"/>
    <pivotField showAll="0"/>
    <pivotField showAll="0"/>
    <pivotField showAll="0"/>
    <pivotField axis="axisCol" showAll="0">
      <items count="7">
        <item x="5"/>
        <item x="3"/>
        <item x="0"/>
        <item x="1"/>
        <item x="4"/>
        <item x="2"/>
        <item t="default"/>
      </items>
    </pivotField>
    <pivotField showAll="0"/>
    <pivotField numFmtId="47" showAll="0"/>
    <pivotField numFmtId="47" showAll="0"/>
    <pivotField numFmtId="47" showAll="0"/>
    <pivotField numFmtId="47" showAll="0"/>
    <pivotField numFmtId="47" showAll="0"/>
    <pivotField showAll="0"/>
    <pivotField showAll="0"/>
    <pivotField showAll="0"/>
    <pivotField showAll="0"/>
    <pivotField axis="axisRow" dataField="1" showAll="0">
      <items count="20">
        <item x="3"/>
        <item x="8"/>
        <item x="18"/>
        <item x="17"/>
        <item x="16"/>
        <item x="14"/>
        <item x="13"/>
        <item x="2"/>
        <item x="1"/>
        <item x="10"/>
        <item x="11"/>
        <item x="0"/>
        <item x="15"/>
        <item x="9"/>
        <item x="12"/>
        <item x="5"/>
        <item x="4"/>
        <item x="7"/>
        <item x="6"/>
        <item t="default"/>
      </items>
    </pivotField>
    <pivotField showAll="0"/>
    <pivotField showAll="0"/>
    <pivotField showAll="0"/>
    <pivotField numFmtId="47" showAll="0"/>
    <pivotField numFmtId="47" showAll="0"/>
    <pivotField numFmtId="47" showAll="0"/>
    <pivotField numFmtId="47" showAll="0"/>
  </pivotFields>
  <rowFields count="1">
    <field x="20"/>
  </rowFields>
  <rowItems count="20">
    <i>
      <x/>
    </i>
    <i>
      <x v="1"/>
    </i>
    <i>
      <x v="2"/>
    </i>
    <i>
      <x v="3"/>
    </i>
    <i>
      <x v="4"/>
    </i>
    <i>
      <x v="5"/>
    </i>
    <i>
      <x v="6"/>
    </i>
    <i>
      <x v="7"/>
    </i>
    <i>
      <x v="8"/>
    </i>
    <i>
      <x v="9"/>
    </i>
    <i>
      <x v="10"/>
    </i>
    <i>
      <x v="11"/>
    </i>
    <i>
      <x v="12"/>
    </i>
    <i>
      <x v="13"/>
    </i>
    <i>
      <x v="14"/>
    </i>
    <i>
      <x v="15"/>
    </i>
    <i>
      <x v="16"/>
    </i>
    <i>
      <x v="17"/>
    </i>
    <i>
      <x v="18"/>
    </i>
    <i t="grand">
      <x/>
    </i>
  </rowItems>
  <colFields count="1">
    <field x="9"/>
  </colFields>
  <colItems count="7">
    <i>
      <x/>
    </i>
    <i>
      <x v="1"/>
    </i>
    <i>
      <x v="2"/>
    </i>
    <i>
      <x v="3"/>
    </i>
    <i>
      <x v="4"/>
    </i>
    <i>
      <x v="5"/>
    </i>
    <i t="grand">
      <x/>
    </i>
  </colItems>
  <dataFields count="1">
    <dataField name="Count of User Nam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2:N7"/>
  <sheetViews>
    <sheetView workbookViewId="0">
      <selection activeCell="F10" sqref="F10"/>
    </sheetView>
  </sheetViews>
  <sheetFormatPr defaultRowHeight="15" x14ac:dyDescent="0.25"/>
  <sheetData>
    <row r="2" spans="8:14" ht="15.75" thickBot="1" x14ac:dyDescent="0.3"/>
    <row r="3" spans="8:14" x14ac:dyDescent="0.25">
      <c r="H3" s="105" t="s">
        <v>985</v>
      </c>
      <c r="I3" s="106"/>
      <c r="J3" s="106"/>
      <c r="K3" s="106"/>
      <c r="L3" s="106"/>
      <c r="M3" s="106"/>
      <c r="N3" s="107"/>
    </row>
    <row r="4" spans="8:14" x14ac:dyDescent="0.25">
      <c r="H4" s="108"/>
      <c r="I4" s="109"/>
      <c r="J4" s="109"/>
      <c r="K4" s="109"/>
      <c r="L4" s="109"/>
      <c r="M4" s="109"/>
      <c r="N4" s="110"/>
    </row>
    <row r="5" spans="8:14" x14ac:dyDescent="0.25">
      <c r="H5" s="108"/>
      <c r="I5" s="109"/>
      <c r="J5" s="109"/>
      <c r="K5" s="109"/>
      <c r="L5" s="109"/>
      <c r="M5" s="109"/>
      <c r="N5" s="110"/>
    </row>
    <row r="6" spans="8:14" x14ac:dyDescent="0.25">
      <c r="H6" s="108"/>
      <c r="I6" s="109"/>
      <c r="J6" s="109"/>
      <c r="K6" s="109"/>
      <c r="L6" s="109"/>
      <c r="M6" s="109"/>
      <c r="N6" s="110"/>
    </row>
    <row r="7" spans="8:14" ht="15.75" thickBot="1" x14ac:dyDescent="0.3">
      <c r="H7" s="111"/>
      <c r="I7" s="112"/>
      <c r="J7" s="112"/>
      <c r="K7" s="112"/>
      <c r="L7" s="112"/>
      <c r="M7" s="112"/>
      <c r="N7" s="113"/>
    </row>
  </sheetData>
  <mergeCells count="1">
    <mergeCell ref="H3:N7"/>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AO44"/>
  <sheetViews>
    <sheetView zoomScale="110" zoomScaleNormal="110" workbookViewId="0">
      <pane xSplit="2" ySplit="1" topLeftCell="X22" activePane="bottomRight" state="frozen"/>
      <selection pane="topRight" activeCell="D1" sqref="D1"/>
      <selection pane="bottomLeft" activeCell="A2" sqref="A2"/>
      <selection pane="bottomRight" activeCell="AL42" sqref="AL42:AO42"/>
    </sheetView>
  </sheetViews>
  <sheetFormatPr defaultRowHeight="12.75" x14ac:dyDescent="0.2"/>
  <cols>
    <col min="1" max="1" width="6.140625" style="5" bestFit="1" customWidth="1"/>
    <col min="2" max="2" width="9.5703125" style="5" bestFit="1" customWidth="1"/>
    <col min="3" max="3" width="8" style="5" customWidth="1"/>
    <col min="4" max="11" width="8" style="5" bestFit="1" customWidth="1"/>
    <col min="12" max="24" width="8.85546875" style="5" bestFit="1" customWidth="1"/>
    <col min="25" max="28" width="6.140625" style="5" bestFit="1" customWidth="1"/>
    <col min="29" max="29" width="8" style="5" bestFit="1" customWidth="1"/>
    <col min="30" max="30" width="6.7109375" style="5" bestFit="1" customWidth="1"/>
    <col min="31" max="32" width="6.140625" style="5" bestFit="1" customWidth="1"/>
    <col min="33" max="16384" width="9.140625" style="5"/>
  </cols>
  <sheetData>
    <row r="1" spans="1:41" s="69" customFormat="1" x14ac:dyDescent="0.25">
      <c r="A1" s="1" t="s">
        <v>0</v>
      </c>
      <c r="B1" s="1" t="s">
        <v>48</v>
      </c>
      <c r="C1" s="2">
        <v>42156</v>
      </c>
      <c r="D1" s="3">
        <v>42157</v>
      </c>
      <c r="E1" s="3">
        <v>42158</v>
      </c>
      <c r="F1" s="3">
        <v>42159</v>
      </c>
      <c r="G1" s="3">
        <v>42160</v>
      </c>
      <c r="H1" s="4">
        <v>42161</v>
      </c>
      <c r="I1" s="4">
        <v>42162</v>
      </c>
      <c r="J1" s="3">
        <v>42163</v>
      </c>
      <c r="K1" s="3">
        <v>42164</v>
      </c>
      <c r="L1" s="3">
        <v>42165</v>
      </c>
      <c r="M1" s="3">
        <v>42166</v>
      </c>
      <c r="N1" s="3">
        <v>42167</v>
      </c>
      <c r="O1" s="4">
        <v>42168</v>
      </c>
      <c r="P1" s="4">
        <v>42169</v>
      </c>
      <c r="Q1" s="3">
        <v>42170</v>
      </c>
      <c r="R1" s="3">
        <v>42171</v>
      </c>
      <c r="S1" s="3">
        <v>42172</v>
      </c>
      <c r="T1" s="3">
        <v>42173</v>
      </c>
      <c r="U1" s="3">
        <v>42174</v>
      </c>
      <c r="V1" s="4">
        <v>42175</v>
      </c>
      <c r="W1" s="4">
        <v>42176</v>
      </c>
      <c r="X1" s="3">
        <v>42177</v>
      </c>
      <c r="Y1" s="3">
        <v>42178</v>
      </c>
      <c r="Z1" s="3">
        <v>42179</v>
      </c>
      <c r="AA1" s="3">
        <v>42180</v>
      </c>
      <c r="AB1" s="3">
        <v>42181</v>
      </c>
      <c r="AC1" s="4">
        <v>42182</v>
      </c>
      <c r="AD1" s="4">
        <v>42183</v>
      </c>
      <c r="AE1" s="3">
        <v>42184</v>
      </c>
      <c r="AF1" s="3">
        <v>42185</v>
      </c>
      <c r="AG1" s="61" t="s">
        <v>1</v>
      </c>
      <c r="AH1" s="61" t="s">
        <v>2</v>
      </c>
      <c r="AI1" s="61" t="s">
        <v>3</v>
      </c>
      <c r="AJ1" s="61" t="s">
        <v>4</v>
      </c>
      <c r="AL1" s="61" t="s">
        <v>1</v>
      </c>
      <c r="AM1" s="61" t="s">
        <v>2</v>
      </c>
      <c r="AN1" s="61" t="s">
        <v>3</v>
      </c>
      <c r="AO1" s="61" t="s">
        <v>4</v>
      </c>
    </row>
    <row r="2" spans="1:41" x14ac:dyDescent="0.2">
      <c r="A2" s="6">
        <v>7626</v>
      </c>
      <c r="B2" s="7" t="s">
        <v>5</v>
      </c>
      <c r="C2" s="6" t="s">
        <v>7</v>
      </c>
      <c r="D2" s="6" t="s">
        <v>7</v>
      </c>
      <c r="E2" s="8" t="s">
        <v>7</v>
      </c>
      <c r="F2" s="8" t="s">
        <v>7</v>
      </c>
      <c r="G2" s="8" t="s">
        <v>7</v>
      </c>
      <c r="H2" s="56" t="s">
        <v>978</v>
      </c>
      <c r="I2" s="56" t="s">
        <v>979</v>
      </c>
      <c r="J2" s="8" t="s">
        <v>8</v>
      </c>
      <c r="K2" s="8" t="s">
        <v>7</v>
      </c>
      <c r="L2" s="8" t="s">
        <v>7</v>
      </c>
      <c r="M2" s="8" t="s">
        <v>7</v>
      </c>
      <c r="N2" s="8" t="s">
        <v>7</v>
      </c>
      <c r="O2" s="56" t="s">
        <v>978</v>
      </c>
      <c r="P2" s="56" t="s">
        <v>979</v>
      </c>
      <c r="Q2" s="8" t="s">
        <v>7</v>
      </c>
      <c r="R2" s="8" t="s">
        <v>7</v>
      </c>
      <c r="S2" s="8" t="s">
        <v>7</v>
      </c>
      <c r="T2" s="8" t="s">
        <v>7</v>
      </c>
      <c r="U2" s="8" t="s">
        <v>4</v>
      </c>
      <c r="V2" s="56" t="s">
        <v>978</v>
      </c>
      <c r="W2" s="56" t="s">
        <v>979</v>
      </c>
      <c r="X2" s="8" t="s">
        <v>9</v>
      </c>
      <c r="Y2" s="8" t="s">
        <v>9</v>
      </c>
      <c r="Z2" s="8" t="s">
        <v>9</v>
      </c>
      <c r="AA2" s="8" t="s">
        <v>9</v>
      </c>
      <c r="AB2" s="8" t="s">
        <v>9</v>
      </c>
      <c r="AC2" s="56" t="s">
        <v>978</v>
      </c>
      <c r="AD2" s="56" t="s">
        <v>979</v>
      </c>
      <c r="AE2" s="8" t="s">
        <v>9</v>
      </c>
      <c r="AF2" s="8" t="s">
        <v>7</v>
      </c>
      <c r="AG2" s="60">
        <f>COUNTIF(C2:AF2,"P")</f>
        <v>14</v>
      </c>
      <c r="AH2" s="60">
        <f>COUNTIF(C2:AF2,"A")</f>
        <v>6</v>
      </c>
      <c r="AI2" s="60">
        <f>COUNTIF(C2:AF2,"H")</f>
        <v>1</v>
      </c>
      <c r="AJ2" s="60">
        <f>COUNTIF(C2:AF2,"Late")</f>
        <v>1</v>
      </c>
      <c r="AL2" s="5">
        <f>COUNTIF(C2:AF2,"P")</f>
        <v>14</v>
      </c>
      <c r="AM2" s="5">
        <f>COUNTIF(C2:AF2,"A")</f>
        <v>6</v>
      </c>
      <c r="AN2" s="5">
        <f>COUNTIF(C2:AF2,"H")</f>
        <v>1</v>
      </c>
      <c r="AO2" s="5">
        <f>COUNTIF(C2:AF2,"late")</f>
        <v>1</v>
      </c>
    </row>
    <row r="3" spans="1:41" x14ac:dyDescent="0.2">
      <c r="A3" s="6">
        <v>9218</v>
      </c>
      <c r="B3" s="7" t="s">
        <v>10</v>
      </c>
      <c r="C3" s="6" t="s">
        <v>9</v>
      </c>
      <c r="D3" s="9" t="s">
        <v>9</v>
      </c>
      <c r="E3" s="6" t="s">
        <v>9</v>
      </c>
      <c r="F3" s="6" t="s">
        <v>9</v>
      </c>
      <c r="G3" s="6" t="s">
        <v>9</v>
      </c>
      <c r="H3" s="56" t="s">
        <v>978</v>
      </c>
      <c r="I3" s="56" t="s">
        <v>979</v>
      </c>
      <c r="J3" s="6" t="s">
        <v>9</v>
      </c>
      <c r="K3" s="6" t="s">
        <v>9</v>
      </c>
      <c r="L3" s="6" t="s">
        <v>9</v>
      </c>
      <c r="M3" s="6" t="s">
        <v>9</v>
      </c>
      <c r="N3" s="6" t="s">
        <v>9</v>
      </c>
      <c r="O3" s="56" t="s">
        <v>978</v>
      </c>
      <c r="P3" s="56" t="s">
        <v>979</v>
      </c>
      <c r="Q3" s="6" t="s">
        <v>9</v>
      </c>
      <c r="R3" s="6" t="s">
        <v>9</v>
      </c>
      <c r="S3" s="6" t="s">
        <v>9</v>
      </c>
      <c r="T3" s="6" t="s">
        <v>9</v>
      </c>
      <c r="U3" s="6" t="s">
        <v>9</v>
      </c>
      <c r="V3" s="56" t="s">
        <v>978</v>
      </c>
      <c r="W3" s="56" t="s">
        <v>979</v>
      </c>
      <c r="X3" s="6" t="s">
        <v>9</v>
      </c>
      <c r="Y3" s="6" t="s">
        <v>8</v>
      </c>
      <c r="Z3" s="6" t="s">
        <v>9</v>
      </c>
      <c r="AA3" s="6" t="s">
        <v>8</v>
      </c>
      <c r="AB3" s="6" t="s">
        <v>9</v>
      </c>
      <c r="AC3" s="56" t="s">
        <v>978</v>
      </c>
      <c r="AD3" s="56" t="s">
        <v>979</v>
      </c>
      <c r="AE3" s="6" t="s">
        <v>9</v>
      </c>
      <c r="AF3" s="6" t="s">
        <v>8</v>
      </c>
      <c r="AG3" s="60">
        <f t="shared" ref="AG3:AG41" si="0">COUNTIF(C3:AF3,"P")</f>
        <v>0</v>
      </c>
      <c r="AH3" s="60">
        <f t="shared" ref="AH3:AH41" si="1">COUNTIF(C3:AF3,"A")</f>
        <v>19</v>
      </c>
      <c r="AI3" s="60">
        <f t="shared" ref="AI3:AI41" si="2">COUNTIF(C3:AF3,"H")</f>
        <v>3</v>
      </c>
      <c r="AJ3" s="60">
        <f t="shared" ref="AJ3:AJ41" si="3">COUNTIF(C3:AF3,"Late")</f>
        <v>0</v>
      </c>
      <c r="AL3" s="5">
        <f t="shared" ref="AL3:AL41" si="4">COUNTIF(C3:AF3,"P")</f>
        <v>0</v>
      </c>
      <c r="AM3" s="5">
        <f t="shared" ref="AM3:AM41" si="5">COUNTIF(C3:AF3,"A")</f>
        <v>19</v>
      </c>
      <c r="AN3" s="5">
        <f t="shared" ref="AN3:AN41" si="6">COUNTIF(C3:AF3,"H")</f>
        <v>3</v>
      </c>
      <c r="AO3" s="5">
        <f t="shared" ref="AO3:AO41" si="7">COUNTIF(C3:AF3,"late")</f>
        <v>0</v>
      </c>
    </row>
    <row r="4" spans="1:41" x14ac:dyDescent="0.2">
      <c r="A4" s="6">
        <v>1885</v>
      </c>
      <c r="B4" s="7" t="s">
        <v>11</v>
      </c>
      <c r="C4" s="6" t="s">
        <v>8</v>
      </c>
      <c r="D4" s="9" t="s">
        <v>8</v>
      </c>
      <c r="E4" s="6" t="s">
        <v>8</v>
      </c>
      <c r="F4" s="6" t="s">
        <v>8</v>
      </c>
      <c r="G4" s="6" t="s">
        <v>9</v>
      </c>
      <c r="H4" s="56" t="s">
        <v>978</v>
      </c>
      <c r="I4" s="56" t="s">
        <v>979</v>
      </c>
      <c r="J4" s="6" t="s">
        <v>8</v>
      </c>
      <c r="K4" s="6" t="s">
        <v>8</v>
      </c>
      <c r="L4" s="6" t="s">
        <v>8</v>
      </c>
      <c r="M4" s="6" t="s">
        <v>8</v>
      </c>
      <c r="N4" s="6" t="s">
        <v>8</v>
      </c>
      <c r="O4" s="56" t="s">
        <v>978</v>
      </c>
      <c r="P4" s="56" t="s">
        <v>979</v>
      </c>
      <c r="Q4" s="6" t="s">
        <v>8</v>
      </c>
      <c r="R4" s="6" t="s">
        <v>8</v>
      </c>
      <c r="S4" s="6" t="s">
        <v>8</v>
      </c>
      <c r="T4" s="6" t="s">
        <v>7</v>
      </c>
      <c r="U4" s="6" t="s">
        <v>7</v>
      </c>
      <c r="V4" s="56" t="s">
        <v>978</v>
      </c>
      <c r="W4" s="56" t="s">
        <v>979</v>
      </c>
      <c r="X4" s="6" t="s">
        <v>8</v>
      </c>
      <c r="Y4" s="6" t="s">
        <v>8</v>
      </c>
      <c r="Z4" s="6" t="s">
        <v>9</v>
      </c>
      <c r="AA4" s="6" t="s">
        <v>8</v>
      </c>
      <c r="AB4" s="6" t="s">
        <v>8</v>
      </c>
      <c r="AC4" s="56" t="s">
        <v>978</v>
      </c>
      <c r="AD4" s="56" t="s">
        <v>979</v>
      </c>
      <c r="AE4" s="6" t="s">
        <v>8</v>
      </c>
      <c r="AF4" s="6" t="s">
        <v>8</v>
      </c>
      <c r="AG4" s="60">
        <f t="shared" si="0"/>
        <v>2</v>
      </c>
      <c r="AH4" s="60">
        <f t="shared" si="1"/>
        <v>2</v>
      </c>
      <c r="AI4" s="60">
        <f t="shared" si="2"/>
        <v>18</v>
      </c>
      <c r="AJ4" s="60">
        <f t="shared" si="3"/>
        <v>0</v>
      </c>
      <c r="AL4" s="5">
        <f t="shared" si="4"/>
        <v>2</v>
      </c>
      <c r="AM4" s="5">
        <f t="shared" si="5"/>
        <v>2</v>
      </c>
      <c r="AN4" s="5">
        <f t="shared" si="6"/>
        <v>18</v>
      </c>
      <c r="AO4" s="5">
        <f t="shared" si="7"/>
        <v>0</v>
      </c>
    </row>
    <row r="5" spans="1:41" x14ac:dyDescent="0.2">
      <c r="A5" s="6">
        <v>7325</v>
      </c>
      <c r="B5" s="7" t="s">
        <v>12</v>
      </c>
      <c r="C5" s="6" t="s">
        <v>9</v>
      </c>
      <c r="D5" s="9" t="s">
        <v>8</v>
      </c>
      <c r="E5" s="6" t="s">
        <v>8</v>
      </c>
      <c r="F5" s="6" t="s">
        <v>4</v>
      </c>
      <c r="G5" s="6" t="s">
        <v>7</v>
      </c>
      <c r="H5" s="56" t="s">
        <v>978</v>
      </c>
      <c r="I5" s="56" t="s">
        <v>979</v>
      </c>
      <c r="J5" s="6" t="s">
        <v>7</v>
      </c>
      <c r="K5" s="6" t="s">
        <v>7</v>
      </c>
      <c r="L5" s="6" t="s">
        <v>7</v>
      </c>
      <c r="M5" s="6" t="s">
        <v>7</v>
      </c>
      <c r="N5" s="6" t="s">
        <v>7</v>
      </c>
      <c r="O5" s="56" t="s">
        <v>978</v>
      </c>
      <c r="P5" s="56" t="s">
        <v>979</v>
      </c>
      <c r="Q5" s="6" t="s">
        <v>7</v>
      </c>
      <c r="R5" s="6" t="s">
        <v>8</v>
      </c>
      <c r="S5" s="6" t="s">
        <v>7</v>
      </c>
      <c r="T5" s="6" t="s">
        <v>8</v>
      </c>
      <c r="U5" s="6" t="s">
        <v>4</v>
      </c>
      <c r="V5" s="56" t="s">
        <v>978</v>
      </c>
      <c r="W5" s="56" t="s">
        <v>979</v>
      </c>
      <c r="X5" s="6" t="s">
        <v>9</v>
      </c>
      <c r="Y5" s="6" t="s">
        <v>4</v>
      </c>
      <c r="Z5" s="6" t="s">
        <v>8</v>
      </c>
      <c r="AA5" s="6" t="s">
        <v>8</v>
      </c>
      <c r="AB5" s="6" t="s">
        <v>8</v>
      </c>
      <c r="AC5" s="56" t="s">
        <v>978</v>
      </c>
      <c r="AD5" s="56" t="s">
        <v>979</v>
      </c>
      <c r="AE5" s="6" t="s">
        <v>4</v>
      </c>
      <c r="AF5" s="6" t="s">
        <v>4</v>
      </c>
      <c r="AG5" s="60">
        <f t="shared" si="0"/>
        <v>8</v>
      </c>
      <c r="AH5" s="60">
        <f t="shared" si="1"/>
        <v>2</v>
      </c>
      <c r="AI5" s="60">
        <f t="shared" si="2"/>
        <v>7</v>
      </c>
      <c r="AJ5" s="60">
        <f t="shared" si="3"/>
        <v>5</v>
      </c>
      <c r="AL5" s="5">
        <f t="shared" si="4"/>
        <v>8</v>
      </c>
      <c r="AM5" s="5">
        <f t="shared" si="5"/>
        <v>2</v>
      </c>
      <c r="AN5" s="5">
        <f t="shared" si="6"/>
        <v>7</v>
      </c>
      <c r="AO5" s="5">
        <f t="shared" si="7"/>
        <v>5</v>
      </c>
    </row>
    <row r="6" spans="1:41" x14ac:dyDescent="0.2">
      <c r="A6" s="6">
        <v>8111</v>
      </c>
      <c r="B6" s="7" t="s">
        <v>13</v>
      </c>
      <c r="C6" s="6" t="s">
        <v>4</v>
      </c>
      <c r="D6" s="9" t="s">
        <v>7</v>
      </c>
      <c r="E6" s="6" t="s">
        <v>7</v>
      </c>
      <c r="F6" s="6" t="s">
        <v>7</v>
      </c>
      <c r="G6" s="6" t="s">
        <v>7</v>
      </c>
      <c r="H6" s="56" t="s">
        <v>978</v>
      </c>
      <c r="I6" s="56" t="s">
        <v>979</v>
      </c>
      <c r="J6" s="6" t="s">
        <v>7</v>
      </c>
      <c r="K6" s="6" t="s">
        <v>7</v>
      </c>
      <c r="L6" s="6" t="s">
        <v>7</v>
      </c>
      <c r="M6" s="6" t="s">
        <v>4</v>
      </c>
      <c r="N6" s="6" t="s">
        <v>4</v>
      </c>
      <c r="O6" s="56" t="s">
        <v>978</v>
      </c>
      <c r="P6" s="56" t="s">
        <v>979</v>
      </c>
      <c r="Q6" s="6" t="s">
        <v>7</v>
      </c>
      <c r="R6" s="6" t="s">
        <v>7</v>
      </c>
      <c r="S6" s="6" t="s">
        <v>4</v>
      </c>
      <c r="T6" s="6" t="s">
        <v>7</v>
      </c>
      <c r="U6" s="6" t="s">
        <v>9</v>
      </c>
      <c r="V6" s="56" t="s">
        <v>978</v>
      </c>
      <c r="W6" s="56" t="s">
        <v>979</v>
      </c>
      <c r="X6" s="6" t="s">
        <v>4</v>
      </c>
      <c r="Y6" s="6" t="s">
        <v>9</v>
      </c>
      <c r="Z6" s="6" t="s">
        <v>7</v>
      </c>
      <c r="AA6" s="6" t="s">
        <v>7</v>
      </c>
      <c r="AB6" s="6" t="s">
        <v>4</v>
      </c>
      <c r="AC6" s="56" t="s">
        <v>978</v>
      </c>
      <c r="AD6" s="56" t="s">
        <v>979</v>
      </c>
      <c r="AE6" s="6" t="s">
        <v>4</v>
      </c>
      <c r="AF6" s="6" t="s">
        <v>7</v>
      </c>
      <c r="AG6" s="60">
        <f t="shared" si="0"/>
        <v>13</v>
      </c>
      <c r="AH6" s="60">
        <f t="shared" si="1"/>
        <v>2</v>
      </c>
      <c r="AI6" s="60">
        <f t="shared" si="2"/>
        <v>0</v>
      </c>
      <c r="AJ6" s="60">
        <f t="shared" si="3"/>
        <v>7</v>
      </c>
      <c r="AL6" s="5">
        <f t="shared" si="4"/>
        <v>13</v>
      </c>
      <c r="AM6" s="5">
        <f t="shared" si="5"/>
        <v>2</v>
      </c>
      <c r="AN6" s="5">
        <f t="shared" si="6"/>
        <v>0</v>
      </c>
      <c r="AO6" s="5">
        <f t="shared" si="7"/>
        <v>7</v>
      </c>
    </row>
    <row r="7" spans="1:41" x14ac:dyDescent="0.2">
      <c r="A7" s="6">
        <v>2978</v>
      </c>
      <c r="B7" s="7" t="s">
        <v>14</v>
      </c>
      <c r="C7" s="6" t="s">
        <v>7</v>
      </c>
      <c r="D7" s="9" t="s">
        <v>7</v>
      </c>
      <c r="E7" s="6" t="s">
        <v>7</v>
      </c>
      <c r="F7" s="6" t="s">
        <v>7</v>
      </c>
      <c r="G7" s="6" t="s">
        <v>8</v>
      </c>
      <c r="H7" s="56" t="s">
        <v>978</v>
      </c>
      <c r="I7" s="56" t="s">
        <v>979</v>
      </c>
      <c r="J7" s="6" t="s">
        <v>9</v>
      </c>
      <c r="K7" s="6" t="s">
        <v>7</v>
      </c>
      <c r="L7" s="6" t="s">
        <v>7</v>
      </c>
      <c r="M7" s="6" t="s">
        <v>7</v>
      </c>
      <c r="N7" s="6" t="s">
        <v>7</v>
      </c>
      <c r="O7" s="56" t="s">
        <v>978</v>
      </c>
      <c r="P7" s="56" t="s">
        <v>979</v>
      </c>
      <c r="Q7" s="6" t="s">
        <v>7</v>
      </c>
      <c r="R7" s="6" t="s">
        <v>7</v>
      </c>
      <c r="S7" s="6" t="s">
        <v>7</v>
      </c>
      <c r="T7" s="6" t="s">
        <v>7</v>
      </c>
      <c r="U7" s="6" t="s">
        <v>7</v>
      </c>
      <c r="V7" s="56" t="s">
        <v>978</v>
      </c>
      <c r="W7" s="56" t="s">
        <v>979</v>
      </c>
      <c r="X7" s="6" t="s">
        <v>7</v>
      </c>
      <c r="Y7" s="6" t="s">
        <v>7</v>
      </c>
      <c r="Z7" s="6" t="s">
        <v>7</v>
      </c>
      <c r="AA7" s="6" t="s">
        <v>7</v>
      </c>
      <c r="AB7" s="6" t="s">
        <v>8</v>
      </c>
      <c r="AC7" s="56" t="s">
        <v>978</v>
      </c>
      <c r="AD7" s="56" t="s">
        <v>979</v>
      </c>
      <c r="AE7" s="6" t="s">
        <v>4</v>
      </c>
      <c r="AF7" s="6" t="s">
        <v>7</v>
      </c>
      <c r="AG7" s="60">
        <f t="shared" si="0"/>
        <v>18</v>
      </c>
      <c r="AH7" s="60">
        <f t="shared" si="1"/>
        <v>1</v>
      </c>
      <c r="AI7" s="60">
        <f t="shared" si="2"/>
        <v>2</v>
      </c>
      <c r="AJ7" s="60">
        <f t="shared" si="3"/>
        <v>1</v>
      </c>
      <c r="AL7" s="5">
        <f t="shared" si="4"/>
        <v>18</v>
      </c>
      <c r="AM7" s="5">
        <f t="shared" si="5"/>
        <v>1</v>
      </c>
      <c r="AN7" s="5">
        <f t="shared" si="6"/>
        <v>2</v>
      </c>
      <c r="AO7" s="5">
        <f t="shared" si="7"/>
        <v>1</v>
      </c>
    </row>
    <row r="8" spans="1:41" x14ac:dyDescent="0.2">
      <c r="A8" s="6">
        <v>3764</v>
      </c>
      <c r="B8" s="7" t="s">
        <v>15</v>
      </c>
      <c r="C8" s="6" t="s">
        <v>8</v>
      </c>
      <c r="D8" s="9" t="s">
        <v>8</v>
      </c>
      <c r="E8" s="6" t="s">
        <v>16</v>
      </c>
      <c r="F8" s="6" t="s">
        <v>8</v>
      </c>
      <c r="G8" s="6" t="s">
        <v>8</v>
      </c>
      <c r="H8" s="56" t="s">
        <v>978</v>
      </c>
      <c r="I8" s="56" t="s">
        <v>979</v>
      </c>
      <c r="J8" s="6" t="s">
        <v>8</v>
      </c>
      <c r="K8" s="6" t="s">
        <v>9</v>
      </c>
      <c r="L8" s="6" t="s">
        <v>9</v>
      </c>
      <c r="M8" s="6" t="s">
        <v>8</v>
      </c>
      <c r="N8" s="6" t="s">
        <v>8</v>
      </c>
      <c r="O8" s="56" t="s">
        <v>978</v>
      </c>
      <c r="P8" s="56" t="s">
        <v>979</v>
      </c>
      <c r="Q8" s="6" t="s">
        <v>8</v>
      </c>
      <c r="R8" s="6" t="s">
        <v>7</v>
      </c>
      <c r="S8" s="6" t="s">
        <v>8</v>
      </c>
      <c r="T8" s="6" t="s">
        <v>7</v>
      </c>
      <c r="U8" s="6" t="s">
        <v>9</v>
      </c>
      <c r="V8" s="56" t="s">
        <v>978</v>
      </c>
      <c r="W8" s="56" t="s">
        <v>979</v>
      </c>
      <c r="X8" s="6" t="s">
        <v>8</v>
      </c>
      <c r="Y8" s="6" t="s">
        <v>7</v>
      </c>
      <c r="Z8" s="6" t="s">
        <v>7</v>
      </c>
      <c r="AA8" s="6" t="s">
        <v>7</v>
      </c>
      <c r="AB8" s="6" t="s">
        <v>8</v>
      </c>
      <c r="AC8" s="56" t="s">
        <v>978</v>
      </c>
      <c r="AD8" s="56" t="s">
        <v>979</v>
      </c>
      <c r="AE8" s="6" t="s">
        <v>9</v>
      </c>
      <c r="AF8" s="6" t="s">
        <v>9</v>
      </c>
      <c r="AG8" s="60">
        <f t="shared" si="0"/>
        <v>5</v>
      </c>
      <c r="AH8" s="60">
        <f t="shared" si="1"/>
        <v>5</v>
      </c>
      <c r="AI8" s="60">
        <f t="shared" si="2"/>
        <v>11</v>
      </c>
      <c r="AJ8" s="60">
        <f t="shared" si="3"/>
        <v>0</v>
      </c>
      <c r="AL8" s="5">
        <f t="shared" si="4"/>
        <v>5</v>
      </c>
      <c r="AM8" s="5">
        <f t="shared" si="5"/>
        <v>5</v>
      </c>
      <c r="AN8" s="5">
        <f t="shared" si="6"/>
        <v>11</v>
      </c>
      <c r="AO8" s="5">
        <f t="shared" si="7"/>
        <v>0</v>
      </c>
    </row>
    <row r="9" spans="1:41" x14ac:dyDescent="0.2">
      <c r="A9" s="6">
        <v>2436</v>
      </c>
      <c r="B9" s="7" t="s">
        <v>17</v>
      </c>
      <c r="C9" s="6" t="s">
        <v>9</v>
      </c>
      <c r="D9" s="9" t="s">
        <v>9</v>
      </c>
      <c r="E9" s="6" t="s">
        <v>7</v>
      </c>
      <c r="F9" s="6" t="s">
        <v>7</v>
      </c>
      <c r="G9" s="6" t="s">
        <v>7</v>
      </c>
      <c r="H9" s="56" t="s">
        <v>978</v>
      </c>
      <c r="I9" s="56" t="s">
        <v>979</v>
      </c>
      <c r="J9" s="6" t="s">
        <v>7</v>
      </c>
      <c r="K9" s="6" t="s">
        <v>7</v>
      </c>
      <c r="L9" s="6" t="s">
        <v>4</v>
      </c>
      <c r="M9" s="6" t="s">
        <v>7</v>
      </c>
      <c r="N9" s="6" t="s">
        <v>4</v>
      </c>
      <c r="O9" s="56" t="s">
        <v>978</v>
      </c>
      <c r="P9" s="56" t="s">
        <v>979</v>
      </c>
      <c r="Q9" s="6" t="s">
        <v>4</v>
      </c>
      <c r="R9" s="6" t="s">
        <v>7</v>
      </c>
      <c r="S9" s="6" t="s">
        <v>7</v>
      </c>
      <c r="T9" s="6" t="s">
        <v>7</v>
      </c>
      <c r="U9" s="6" t="s">
        <v>7</v>
      </c>
      <c r="V9" s="56" t="s">
        <v>978</v>
      </c>
      <c r="W9" s="56" t="s">
        <v>979</v>
      </c>
      <c r="X9" s="6" t="s">
        <v>7</v>
      </c>
      <c r="Y9" s="6" t="s">
        <v>7</v>
      </c>
      <c r="Z9" s="6" t="s">
        <v>4</v>
      </c>
      <c r="AA9" s="6" t="s">
        <v>4</v>
      </c>
      <c r="AB9" s="6" t="s">
        <v>7</v>
      </c>
      <c r="AC9" s="56" t="s">
        <v>978</v>
      </c>
      <c r="AD9" s="56" t="s">
        <v>979</v>
      </c>
      <c r="AE9" s="6" t="s">
        <v>7</v>
      </c>
      <c r="AF9" s="6" t="s">
        <v>7</v>
      </c>
      <c r="AG9" s="60">
        <f t="shared" si="0"/>
        <v>15</v>
      </c>
      <c r="AH9" s="60">
        <f t="shared" si="1"/>
        <v>2</v>
      </c>
      <c r="AI9" s="60">
        <f t="shared" si="2"/>
        <v>0</v>
      </c>
      <c r="AJ9" s="60">
        <f t="shared" si="3"/>
        <v>5</v>
      </c>
      <c r="AL9" s="5">
        <f t="shared" si="4"/>
        <v>15</v>
      </c>
      <c r="AM9" s="5">
        <f t="shared" si="5"/>
        <v>2</v>
      </c>
      <c r="AN9" s="5">
        <f t="shared" si="6"/>
        <v>0</v>
      </c>
      <c r="AO9" s="5">
        <f t="shared" si="7"/>
        <v>5</v>
      </c>
    </row>
    <row r="10" spans="1:41" x14ac:dyDescent="0.2">
      <c r="A10" s="10">
        <v>6054</v>
      </c>
      <c r="B10" s="11" t="s">
        <v>18</v>
      </c>
      <c r="C10" s="10" t="s">
        <v>7</v>
      </c>
      <c r="D10" s="10" t="s">
        <v>7</v>
      </c>
      <c r="E10" s="10" t="s">
        <v>7</v>
      </c>
      <c r="F10" s="10" t="s">
        <v>7</v>
      </c>
      <c r="G10" s="10" t="s">
        <v>7</v>
      </c>
      <c r="H10" s="56" t="s">
        <v>978</v>
      </c>
      <c r="I10" s="56" t="s">
        <v>979</v>
      </c>
      <c r="J10" s="10" t="s">
        <v>7</v>
      </c>
      <c r="K10" s="10" t="s">
        <v>7</v>
      </c>
      <c r="L10" s="10" t="s">
        <v>7</v>
      </c>
      <c r="M10" s="10" t="s">
        <v>7</v>
      </c>
      <c r="N10" s="10" t="s">
        <v>7</v>
      </c>
      <c r="O10" s="56" t="s">
        <v>978</v>
      </c>
      <c r="P10" s="56" t="s">
        <v>979</v>
      </c>
      <c r="Q10" s="10" t="s">
        <v>7</v>
      </c>
      <c r="R10" s="10" t="s">
        <v>7</v>
      </c>
      <c r="S10" s="10" t="s">
        <v>7</v>
      </c>
      <c r="T10" s="10" t="s">
        <v>7</v>
      </c>
      <c r="U10" s="10" t="s">
        <v>7</v>
      </c>
      <c r="V10" s="56" t="s">
        <v>978</v>
      </c>
      <c r="W10" s="56" t="s">
        <v>979</v>
      </c>
      <c r="X10" s="10" t="s">
        <v>7</v>
      </c>
      <c r="Y10" s="10" t="s">
        <v>7</v>
      </c>
      <c r="Z10" s="10" t="s">
        <v>7</v>
      </c>
      <c r="AA10" s="10" t="s">
        <v>7</v>
      </c>
      <c r="AB10" s="10" t="s">
        <v>7</v>
      </c>
      <c r="AC10" s="56" t="s">
        <v>978</v>
      </c>
      <c r="AD10" s="56" t="s">
        <v>979</v>
      </c>
      <c r="AE10" s="10" t="s">
        <v>7</v>
      </c>
      <c r="AF10" s="10" t="s">
        <v>7</v>
      </c>
      <c r="AG10" s="60">
        <f t="shared" si="0"/>
        <v>22</v>
      </c>
      <c r="AH10" s="60">
        <f t="shared" si="1"/>
        <v>0</v>
      </c>
      <c r="AI10" s="60">
        <f t="shared" si="2"/>
        <v>0</v>
      </c>
      <c r="AJ10" s="60">
        <f t="shared" si="3"/>
        <v>0</v>
      </c>
      <c r="AL10" s="5">
        <f t="shared" si="4"/>
        <v>22</v>
      </c>
      <c r="AM10" s="5">
        <f t="shared" si="5"/>
        <v>0</v>
      </c>
      <c r="AN10" s="5">
        <f t="shared" si="6"/>
        <v>0</v>
      </c>
      <c r="AO10" s="5">
        <f t="shared" si="7"/>
        <v>0</v>
      </c>
    </row>
    <row r="11" spans="1:41" x14ac:dyDescent="0.2">
      <c r="A11" s="10">
        <v>9055</v>
      </c>
      <c r="B11" s="11" t="s">
        <v>19</v>
      </c>
      <c r="C11" s="10" t="s">
        <v>7</v>
      </c>
      <c r="D11" s="12" t="s">
        <v>7</v>
      </c>
      <c r="E11" s="10" t="s">
        <v>7</v>
      </c>
      <c r="F11" s="10" t="s">
        <v>7</v>
      </c>
      <c r="G11" s="10" t="s">
        <v>7</v>
      </c>
      <c r="H11" s="56" t="s">
        <v>978</v>
      </c>
      <c r="I11" s="56" t="s">
        <v>979</v>
      </c>
      <c r="J11" s="10" t="s">
        <v>7</v>
      </c>
      <c r="K11" s="10" t="s">
        <v>7</v>
      </c>
      <c r="L11" s="10" t="s">
        <v>7</v>
      </c>
      <c r="M11" s="10" t="s">
        <v>7</v>
      </c>
      <c r="N11" s="10" t="s">
        <v>7</v>
      </c>
      <c r="O11" s="56" t="s">
        <v>978</v>
      </c>
      <c r="P11" s="56" t="s">
        <v>979</v>
      </c>
      <c r="Q11" s="10" t="s">
        <v>7</v>
      </c>
      <c r="R11" s="10" t="s">
        <v>7</v>
      </c>
      <c r="S11" s="10" t="s">
        <v>7</v>
      </c>
      <c r="T11" s="10" t="s">
        <v>7</v>
      </c>
      <c r="U11" s="10" t="s">
        <v>9</v>
      </c>
      <c r="V11" s="56" t="s">
        <v>978</v>
      </c>
      <c r="W11" s="56" t="s">
        <v>979</v>
      </c>
      <c r="X11" s="10" t="s">
        <v>7</v>
      </c>
      <c r="Y11" s="10" t="s">
        <v>7</v>
      </c>
      <c r="Z11" s="10" t="s">
        <v>7</v>
      </c>
      <c r="AA11" s="10" t="s">
        <v>7</v>
      </c>
      <c r="AB11" s="10" t="s">
        <v>7</v>
      </c>
      <c r="AC11" s="56" t="s">
        <v>978</v>
      </c>
      <c r="AD11" s="56" t="s">
        <v>979</v>
      </c>
      <c r="AE11" s="10" t="s">
        <v>7</v>
      </c>
      <c r="AF11" s="10" t="s">
        <v>7</v>
      </c>
      <c r="AG11" s="60">
        <f t="shared" si="0"/>
        <v>21</v>
      </c>
      <c r="AH11" s="60">
        <f t="shared" si="1"/>
        <v>1</v>
      </c>
      <c r="AI11" s="60">
        <f t="shared" si="2"/>
        <v>0</v>
      </c>
      <c r="AJ11" s="60">
        <f t="shared" si="3"/>
        <v>0</v>
      </c>
      <c r="AL11" s="5">
        <f t="shared" si="4"/>
        <v>21</v>
      </c>
      <c r="AM11" s="5">
        <f t="shared" si="5"/>
        <v>1</v>
      </c>
      <c r="AN11" s="5">
        <f t="shared" si="6"/>
        <v>0</v>
      </c>
      <c r="AO11" s="5">
        <f t="shared" si="7"/>
        <v>0</v>
      </c>
    </row>
    <row r="12" spans="1:41" x14ac:dyDescent="0.2">
      <c r="A12" s="10">
        <v>6455</v>
      </c>
      <c r="B12" s="11" t="s">
        <v>20</v>
      </c>
      <c r="C12" s="10" t="s">
        <v>7</v>
      </c>
      <c r="D12" s="12" t="s">
        <v>7</v>
      </c>
      <c r="E12" s="10" t="s">
        <v>9</v>
      </c>
      <c r="F12" s="10" t="s">
        <v>7</v>
      </c>
      <c r="G12" s="10" t="s">
        <v>8</v>
      </c>
      <c r="H12" s="56" t="s">
        <v>978</v>
      </c>
      <c r="I12" s="56" t="s">
        <v>979</v>
      </c>
      <c r="J12" s="10" t="s">
        <v>7</v>
      </c>
      <c r="K12" s="10" t="s">
        <v>7</v>
      </c>
      <c r="L12" s="10" t="s">
        <v>7</v>
      </c>
      <c r="M12" s="10" t="s">
        <v>9</v>
      </c>
      <c r="N12" s="10" t="s">
        <v>9</v>
      </c>
      <c r="O12" s="56" t="s">
        <v>978</v>
      </c>
      <c r="P12" s="56" t="s">
        <v>979</v>
      </c>
      <c r="Q12" s="10" t="s">
        <v>4</v>
      </c>
      <c r="R12" s="10" t="s">
        <v>7</v>
      </c>
      <c r="S12" s="10" t="s">
        <v>7</v>
      </c>
      <c r="T12" s="10" t="s">
        <v>7</v>
      </c>
      <c r="U12" s="10" t="s">
        <v>7</v>
      </c>
      <c r="V12" s="56" t="s">
        <v>978</v>
      </c>
      <c r="W12" s="56" t="s">
        <v>979</v>
      </c>
      <c r="X12" s="10" t="s">
        <v>9</v>
      </c>
      <c r="Y12" s="10" t="s">
        <v>7</v>
      </c>
      <c r="Z12" s="10" t="s">
        <v>7</v>
      </c>
      <c r="AA12" s="10" t="s">
        <v>4</v>
      </c>
      <c r="AB12" s="10" t="s">
        <v>7</v>
      </c>
      <c r="AC12" s="56" t="s">
        <v>978</v>
      </c>
      <c r="AD12" s="56" t="s">
        <v>979</v>
      </c>
      <c r="AE12" s="10" t="s">
        <v>7</v>
      </c>
      <c r="AF12" s="10" t="s">
        <v>7</v>
      </c>
      <c r="AG12" s="60">
        <f t="shared" si="0"/>
        <v>15</v>
      </c>
      <c r="AH12" s="60">
        <f t="shared" si="1"/>
        <v>4</v>
      </c>
      <c r="AI12" s="60">
        <f t="shared" si="2"/>
        <v>1</v>
      </c>
      <c r="AJ12" s="60">
        <f t="shared" si="3"/>
        <v>2</v>
      </c>
      <c r="AL12" s="5">
        <f t="shared" si="4"/>
        <v>15</v>
      </c>
      <c r="AM12" s="5">
        <f t="shared" si="5"/>
        <v>4</v>
      </c>
      <c r="AN12" s="5">
        <f t="shared" si="6"/>
        <v>1</v>
      </c>
      <c r="AO12" s="5">
        <f t="shared" si="7"/>
        <v>2</v>
      </c>
    </row>
    <row r="13" spans="1:41" x14ac:dyDescent="0.2">
      <c r="A13" s="10">
        <v>5118</v>
      </c>
      <c r="B13" s="11" t="s">
        <v>21</v>
      </c>
      <c r="C13" s="10" t="s">
        <v>7</v>
      </c>
      <c r="D13" s="12" t="s">
        <v>7</v>
      </c>
      <c r="E13" s="10" t="s">
        <v>7</v>
      </c>
      <c r="F13" s="10" t="s">
        <v>7</v>
      </c>
      <c r="G13" s="10" t="s">
        <v>7</v>
      </c>
      <c r="H13" s="56" t="s">
        <v>978</v>
      </c>
      <c r="I13" s="56" t="s">
        <v>979</v>
      </c>
      <c r="J13" s="10" t="s">
        <v>9</v>
      </c>
      <c r="K13" s="10" t="s">
        <v>7</v>
      </c>
      <c r="L13" s="10" t="s">
        <v>7</v>
      </c>
      <c r="M13" s="10" t="s">
        <v>8</v>
      </c>
      <c r="N13" s="10" t="s">
        <v>7</v>
      </c>
      <c r="O13" s="56" t="s">
        <v>978</v>
      </c>
      <c r="P13" s="56" t="s">
        <v>979</v>
      </c>
      <c r="Q13" s="10" t="s">
        <v>4</v>
      </c>
      <c r="R13" s="10" t="s">
        <v>7</v>
      </c>
      <c r="S13" s="10" t="s">
        <v>7</v>
      </c>
      <c r="T13" s="10" t="s">
        <v>7</v>
      </c>
      <c r="U13" s="10" t="s">
        <v>7</v>
      </c>
      <c r="V13" s="56" t="s">
        <v>978</v>
      </c>
      <c r="W13" s="56" t="s">
        <v>979</v>
      </c>
      <c r="X13" s="10" t="s">
        <v>7</v>
      </c>
      <c r="Y13" s="10" t="s">
        <v>7</v>
      </c>
      <c r="Z13" s="10" t="s">
        <v>7</v>
      </c>
      <c r="AA13" s="10" t="s">
        <v>4</v>
      </c>
      <c r="AB13" s="10" t="s">
        <v>7</v>
      </c>
      <c r="AC13" s="56" t="s">
        <v>978</v>
      </c>
      <c r="AD13" s="56" t="s">
        <v>979</v>
      </c>
      <c r="AE13" s="10" t="s">
        <v>7</v>
      </c>
      <c r="AF13" s="10" t="s">
        <v>7</v>
      </c>
      <c r="AG13" s="60">
        <f t="shared" si="0"/>
        <v>18</v>
      </c>
      <c r="AH13" s="60">
        <f t="shared" si="1"/>
        <v>1</v>
      </c>
      <c r="AI13" s="60">
        <f t="shared" si="2"/>
        <v>1</v>
      </c>
      <c r="AJ13" s="60">
        <f t="shared" si="3"/>
        <v>2</v>
      </c>
      <c r="AL13" s="5">
        <f t="shared" si="4"/>
        <v>18</v>
      </c>
      <c r="AM13" s="5">
        <f t="shared" si="5"/>
        <v>1</v>
      </c>
      <c r="AN13" s="5">
        <f t="shared" si="6"/>
        <v>1</v>
      </c>
      <c r="AO13" s="5">
        <f t="shared" si="7"/>
        <v>2</v>
      </c>
    </row>
    <row r="14" spans="1:41" x14ac:dyDescent="0.2">
      <c r="A14" s="10">
        <v>5528</v>
      </c>
      <c r="B14" s="11" t="s">
        <v>22</v>
      </c>
      <c r="C14" s="10" t="s">
        <v>4</v>
      </c>
      <c r="D14" s="12" t="s">
        <v>7</v>
      </c>
      <c r="E14" s="10" t="s">
        <v>7</v>
      </c>
      <c r="F14" s="10" t="s">
        <v>7</v>
      </c>
      <c r="G14" s="10" t="s">
        <v>7</v>
      </c>
      <c r="H14" s="56" t="s">
        <v>978</v>
      </c>
      <c r="I14" s="56" t="s">
        <v>979</v>
      </c>
      <c r="J14" s="10" t="s">
        <v>4</v>
      </c>
      <c r="K14" s="10" t="s">
        <v>7</v>
      </c>
      <c r="L14" s="10" t="s">
        <v>7</v>
      </c>
      <c r="M14" s="10" t="s">
        <v>7</v>
      </c>
      <c r="N14" s="10" t="s">
        <v>7</v>
      </c>
      <c r="O14" s="56" t="s">
        <v>978</v>
      </c>
      <c r="P14" s="56" t="s">
        <v>979</v>
      </c>
      <c r="Q14" s="10" t="s">
        <v>4</v>
      </c>
      <c r="R14" s="10" t="s">
        <v>7</v>
      </c>
      <c r="S14" s="10" t="s">
        <v>7</v>
      </c>
      <c r="T14" s="10" t="s">
        <v>7</v>
      </c>
      <c r="U14" s="10" t="s">
        <v>7</v>
      </c>
      <c r="V14" s="56" t="s">
        <v>978</v>
      </c>
      <c r="W14" s="56" t="s">
        <v>979</v>
      </c>
      <c r="X14" s="10" t="s">
        <v>7</v>
      </c>
      <c r="Y14" s="10" t="s">
        <v>7</v>
      </c>
      <c r="Z14" s="10" t="s">
        <v>7</v>
      </c>
      <c r="AA14" s="10" t="s">
        <v>7</v>
      </c>
      <c r="AB14" s="10" t="s">
        <v>7</v>
      </c>
      <c r="AC14" s="56" t="s">
        <v>978</v>
      </c>
      <c r="AD14" s="56" t="s">
        <v>979</v>
      </c>
      <c r="AE14" s="10" t="s">
        <v>7</v>
      </c>
      <c r="AF14" s="10" t="s">
        <v>7</v>
      </c>
      <c r="AG14" s="60">
        <f t="shared" si="0"/>
        <v>19</v>
      </c>
      <c r="AH14" s="60">
        <f t="shared" si="1"/>
        <v>0</v>
      </c>
      <c r="AI14" s="60">
        <f t="shared" si="2"/>
        <v>0</v>
      </c>
      <c r="AJ14" s="60">
        <f t="shared" si="3"/>
        <v>3</v>
      </c>
      <c r="AL14" s="5">
        <f t="shared" si="4"/>
        <v>19</v>
      </c>
      <c r="AM14" s="5">
        <f t="shared" si="5"/>
        <v>0</v>
      </c>
      <c r="AN14" s="5">
        <f t="shared" si="6"/>
        <v>0</v>
      </c>
      <c r="AO14" s="5">
        <f t="shared" si="7"/>
        <v>3</v>
      </c>
    </row>
    <row r="15" spans="1:41" x14ac:dyDescent="0.2">
      <c r="A15" s="10">
        <v>1974</v>
      </c>
      <c r="B15" s="11" t="s">
        <v>23</v>
      </c>
      <c r="C15" s="10" t="s">
        <v>7</v>
      </c>
      <c r="D15" s="12" t="s">
        <v>7</v>
      </c>
      <c r="E15" s="10" t="s">
        <v>7</v>
      </c>
      <c r="F15" s="10" t="s">
        <v>7</v>
      </c>
      <c r="G15" s="10" t="s">
        <v>7</v>
      </c>
      <c r="H15" s="56" t="s">
        <v>978</v>
      </c>
      <c r="I15" s="56" t="s">
        <v>979</v>
      </c>
      <c r="J15" s="10" t="s">
        <v>7</v>
      </c>
      <c r="K15" s="10" t="s">
        <v>7</v>
      </c>
      <c r="L15" s="10" t="s">
        <v>9</v>
      </c>
      <c r="M15" s="10" t="s">
        <v>7</v>
      </c>
      <c r="N15" s="10" t="s">
        <v>7</v>
      </c>
      <c r="O15" s="56" t="s">
        <v>978</v>
      </c>
      <c r="P15" s="56" t="s">
        <v>979</v>
      </c>
      <c r="Q15" s="10" t="s">
        <v>7</v>
      </c>
      <c r="R15" s="10" t="s">
        <v>7</v>
      </c>
      <c r="S15" s="10" t="s">
        <v>7</v>
      </c>
      <c r="T15" s="10" t="s">
        <v>7</v>
      </c>
      <c r="U15" s="10" t="s">
        <v>7</v>
      </c>
      <c r="V15" s="56" t="s">
        <v>978</v>
      </c>
      <c r="W15" s="56" t="s">
        <v>979</v>
      </c>
      <c r="X15" s="10" t="s">
        <v>9</v>
      </c>
      <c r="Y15" s="10" t="s">
        <v>9</v>
      </c>
      <c r="Z15" s="10" t="s">
        <v>9</v>
      </c>
      <c r="AA15" s="10" t="s">
        <v>9</v>
      </c>
      <c r="AB15" s="10" t="s">
        <v>9</v>
      </c>
      <c r="AC15" s="56" t="s">
        <v>978</v>
      </c>
      <c r="AD15" s="56" t="s">
        <v>979</v>
      </c>
      <c r="AE15" s="10" t="s">
        <v>9</v>
      </c>
      <c r="AF15" s="10" t="s">
        <v>9</v>
      </c>
      <c r="AG15" s="60">
        <f t="shared" si="0"/>
        <v>14</v>
      </c>
      <c r="AH15" s="60">
        <f t="shared" si="1"/>
        <v>8</v>
      </c>
      <c r="AI15" s="60">
        <f t="shared" si="2"/>
        <v>0</v>
      </c>
      <c r="AJ15" s="60">
        <f t="shared" si="3"/>
        <v>0</v>
      </c>
      <c r="AL15" s="5">
        <f t="shared" si="4"/>
        <v>14</v>
      </c>
      <c r="AM15" s="5">
        <f t="shared" si="5"/>
        <v>8</v>
      </c>
      <c r="AN15" s="5">
        <f t="shared" si="6"/>
        <v>0</v>
      </c>
      <c r="AO15" s="5">
        <f t="shared" si="7"/>
        <v>0</v>
      </c>
    </row>
    <row r="16" spans="1:41" x14ac:dyDescent="0.2">
      <c r="A16" s="10">
        <v>6256</v>
      </c>
      <c r="B16" s="11" t="s">
        <v>24</v>
      </c>
      <c r="C16" s="10" t="s">
        <v>7</v>
      </c>
      <c r="D16" s="12" t="s">
        <v>9</v>
      </c>
      <c r="E16" s="10" t="s">
        <v>4</v>
      </c>
      <c r="F16" s="10"/>
      <c r="G16" s="10"/>
      <c r="H16" s="56" t="s">
        <v>978</v>
      </c>
      <c r="I16" s="56" t="s">
        <v>979</v>
      </c>
      <c r="J16" s="10"/>
      <c r="K16" s="10"/>
      <c r="L16" s="10"/>
      <c r="M16" s="10"/>
      <c r="N16" s="10"/>
      <c r="O16" s="56" t="s">
        <v>978</v>
      </c>
      <c r="P16" s="56" t="s">
        <v>979</v>
      </c>
      <c r="Q16" s="10"/>
      <c r="R16" s="10"/>
      <c r="S16" s="10"/>
      <c r="T16" s="10"/>
      <c r="U16" s="10"/>
      <c r="V16" s="56" t="s">
        <v>978</v>
      </c>
      <c r="W16" s="56" t="s">
        <v>979</v>
      </c>
      <c r="X16" s="10"/>
      <c r="Y16" s="10"/>
      <c r="Z16" s="10"/>
      <c r="AA16" s="10"/>
      <c r="AB16" s="10"/>
      <c r="AC16" s="56" t="s">
        <v>978</v>
      </c>
      <c r="AD16" s="56" t="s">
        <v>979</v>
      </c>
      <c r="AE16" s="10" t="s">
        <v>9</v>
      </c>
      <c r="AF16" s="10" t="s">
        <v>9</v>
      </c>
      <c r="AG16" s="60">
        <f t="shared" si="0"/>
        <v>1</v>
      </c>
      <c r="AH16" s="60">
        <f t="shared" si="1"/>
        <v>3</v>
      </c>
      <c r="AI16" s="60">
        <f t="shared" si="2"/>
        <v>0</v>
      </c>
      <c r="AJ16" s="60">
        <f t="shared" si="3"/>
        <v>1</v>
      </c>
      <c r="AL16" s="5">
        <f t="shared" si="4"/>
        <v>1</v>
      </c>
      <c r="AM16" s="5">
        <f t="shared" si="5"/>
        <v>3</v>
      </c>
      <c r="AN16" s="5">
        <f t="shared" si="6"/>
        <v>0</v>
      </c>
      <c r="AO16" s="5">
        <f t="shared" si="7"/>
        <v>1</v>
      </c>
    </row>
    <row r="17" spans="1:41" x14ac:dyDescent="0.2">
      <c r="A17" s="10">
        <v>8123</v>
      </c>
      <c r="B17" s="11" t="s">
        <v>25</v>
      </c>
      <c r="C17" s="10" t="s">
        <v>7</v>
      </c>
      <c r="D17" s="12" t="s">
        <v>7</v>
      </c>
      <c r="E17" s="10" t="s">
        <v>7</v>
      </c>
      <c r="F17" s="10" t="s">
        <v>7</v>
      </c>
      <c r="G17" s="10" t="s">
        <v>7</v>
      </c>
      <c r="H17" s="56" t="s">
        <v>978</v>
      </c>
      <c r="I17" s="56" t="s">
        <v>979</v>
      </c>
      <c r="J17" s="10" t="s">
        <v>7</v>
      </c>
      <c r="K17" s="10" t="s">
        <v>7</v>
      </c>
      <c r="L17" s="10" t="s">
        <v>7</v>
      </c>
      <c r="M17" s="10" t="s">
        <v>7</v>
      </c>
      <c r="N17" s="10" t="s">
        <v>7</v>
      </c>
      <c r="O17" s="56" t="s">
        <v>978</v>
      </c>
      <c r="P17" s="56" t="s">
        <v>979</v>
      </c>
      <c r="Q17" s="10" t="s">
        <v>7</v>
      </c>
      <c r="R17" s="10" t="s">
        <v>7</v>
      </c>
      <c r="S17" s="10" t="s">
        <v>7</v>
      </c>
      <c r="T17" s="10" t="s">
        <v>7</v>
      </c>
      <c r="U17" s="10" t="s">
        <v>7</v>
      </c>
      <c r="V17" s="56" t="s">
        <v>978</v>
      </c>
      <c r="W17" s="56" t="s">
        <v>979</v>
      </c>
      <c r="X17" s="10" t="s">
        <v>7</v>
      </c>
      <c r="Y17" s="10" t="s">
        <v>7</v>
      </c>
      <c r="Z17" s="10" t="s">
        <v>7</v>
      </c>
      <c r="AA17" s="10" t="s">
        <v>4</v>
      </c>
      <c r="AB17" s="10" t="s">
        <v>7</v>
      </c>
      <c r="AC17" s="56" t="s">
        <v>978</v>
      </c>
      <c r="AD17" s="56" t="s">
        <v>979</v>
      </c>
      <c r="AE17" s="10" t="s">
        <v>7</v>
      </c>
      <c r="AF17" s="10" t="s">
        <v>7</v>
      </c>
      <c r="AG17" s="60">
        <f t="shared" si="0"/>
        <v>21</v>
      </c>
      <c r="AH17" s="60">
        <f t="shared" si="1"/>
        <v>0</v>
      </c>
      <c r="AI17" s="60">
        <f t="shared" si="2"/>
        <v>0</v>
      </c>
      <c r="AJ17" s="60">
        <f t="shared" si="3"/>
        <v>1</v>
      </c>
      <c r="AL17" s="5">
        <f t="shared" si="4"/>
        <v>21</v>
      </c>
      <c r="AM17" s="5">
        <f t="shared" si="5"/>
        <v>0</v>
      </c>
      <c r="AN17" s="5">
        <f t="shared" si="6"/>
        <v>0</v>
      </c>
      <c r="AO17" s="5">
        <f t="shared" si="7"/>
        <v>1</v>
      </c>
    </row>
    <row r="18" spans="1:41" x14ac:dyDescent="0.2">
      <c r="A18" s="13">
        <v>4349</v>
      </c>
      <c r="B18" s="14" t="s">
        <v>26</v>
      </c>
      <c r="C18" s="13" t="s">
        <v>8</v>
      </c>
      <c r="D18" s="15" t="s">
        <v>7</v>
      </c>
      <c r="E18" s="13" t="s">
        <v>4</v>
      </c>
      <c r="F18" s="13" t="s">
        <v>7</v>
      </c>
      <c r="G18" s="13" t="s">
        <v>8</v>
      </c>
      <c r="H18" s="56" t="s">
        <v>978</v>
      </c>
      <c r="I18" s="56" t="s">
        <v>979</v>
      </c>
      <c r="J18" s="13" t="s">
        <v>9</v>
      </c>
      <c r="K18" s="13" t="s">
        <v>4</v>
      </c>
      <c r="L18" s="13" t="s">
        <v>7</v>
      </c>
      <c r="M18" s="13" t="s">
        <v>4</v>
      </c>
      <c r="N18" s="13" t="s">
        <v>4</v>
      </c>
      <c r="O18" s="56" t="s">
        <v>978</v>
      </c>
      <c r="P18" s="56" t="s">
        <v>979</v>
      </c>
      <c r="Q18" s="13" t="s">
        <v>4</v>
      </c>
      <c r="R18" s="13" t="s">
        <v>4</v>
      </c>
      <c r="S18" s="13" t="s">
        <v>4</v>
      </c>
      <c r="T18" s="13" t="s">
        <v>4</v>
      </c>
      <c r="U18" s="13" t="s">
        <v>4</v>
      </c>
      <c r="V18" s="56" t="s">
        <v>978</v>
      </c>
      <c r="W18" s="56" t="s">
        <v>979</v>
      </c>
      <c r="X18" s="13" t="s">
        <v>4</v>
      </c>
      <c r="Y18" s="13" t="s">
        <v>4</v>
      </c>
      <c r="Z18" s="13" t="s">
        <v>4</v>
      </c>
      <c r="AA18" s="13" t="s">
        <v>4</v>
      </c>
      <c r="AB18" s="13" t="s">
        <v>4</v>
      </c>
      <c r="AC18" s="56" t="s">
        <v>978</v>
      </c>
      <c r="AD18" s="56" t="s">
        <v>979</v>
      </c>
      <c r="AE18" s="13" t="s">
        <v>4</v>
      </c>
      <c r="AF18" s="13" t="s">
        <v>4</v>
      </c>
      <c r="AG18" s="60">
        <f t="shared" si="0"/>
        <v>3</v>
      </c>
      <c r="AH18" s="60">
        <f t="shared" si="1"/>
        <v>1</v>
      </c>
      <c r="AI18" s="60">
        <f t="shared" si="2"/>
        <v>2</v>
      </c>
      <c r="AJ18" s="60">
        <f t="shared" si="3"/>
        <v>16</v>
      </c>
      <c r="AL18" s="5">
        <f t="shared" si="4"/>
        <v>3</v>
      </c>
      <c r="AM18" s="5">
        <f t="shared" si="5"/>
        <v>1</v>
      </c>
      <c r="AN18" s="5">
        <f t="shared" si="6"/>
        <v>2</v>
      </c>
      <c r="AO18" s="5">
        <f t="shared" si="7"/>
        <v>16</v>
      </c>
    </row>
    <row r="19" spans="1:41" x14ac:dyDescent="0.2">
      <c r="A19" s="13">
        <v>1369</v>
      </c>
      <c r="B19" s="14" t="s">
        <v>27</v>
      </c>
      <c r="C19" s="13" t="s">
        <v>4</v>
      </c>
      <c r="D19" s="15" t="s">
        <v>7</v>
      </c>
      <c r="E19" s="13" t="s">
        <v>7</v>
      </c>
      <c r="F19" s="13" t="s">
        <v>4</v>
      </c>
      <c r="G19" s="13" t="s">
        <v>4</v>
      </c>
      <c r="H19" s="56" t="s">
        <v>978</v>
      </c>
      <c r="I19" s="56" t="s">
        <v>979</v>
      </c>
      <c r="J19" s="13" t="s">
        <v>4</v>
      </c>
      <c r="K19" s="13" t="s">
        <v>4</v>
      </c>
      <c r="L19" s="13" t="s">
        <v>7</v>
      </c>
      <c r="M19" s="13" t="s">
        <v>7</v>
      </c>
      <c r="N19" s="13" t="s">
        <v>4</v>
      </c>
      <c r="O19" s="56" t="s">
        <v>978</v>
      </c>
      <c r="P19" s="56" t="s">
        <v>979</v>
      </c>
      <c r="Q19" s="13" t="s">
        <v>4</v>
      </c>
      <c r="R19" s="13" t="s">
        <v>7</v>
      </c>
      <c r="S19" s="13" t="s">
        <v>4</v>
      </c>
      <c r="T19" s="13" t="s">
        <v>7</v>
      </c>
      <c r="U19" s="13" t="s">
        <v>7</v>
      </c>
      <c r="V19" s="56" t="s">
        <v>978</v>
      </c>
      <c r="W19" s="56" t="s">
        <v>979</v>
      </c>
      <c r="X19" s="13" t="s">
        <v>4</v>
      </c>
      <c r="Y19" s="13" t="s">
        <v>7</v>
      </c>
      <c r="Z19" s="13" t="s">
        <v>4</v>
      </c>
      <c r="AA19" s="13" t="s">
        <v>8</v>
      </c>
      <c r="AB19" s="13" t="s">
        <v>8</v>
      </c>
      <c r="AC19" s="56" t="s">
        <v>978</v>
      </c>
      <c r="AD19" s="56" t="s">
        <v>979</v>
      </c>
      <c r="AE19" s="13" t="s">
        <v>8</v>
      </c>
      <c r="AF19" s="13" t="s">
        <v>7</v>
      </c>
      <c r="AG19" s="60">
        <f t="shared" si="0"/>
        <v>9</v>
      </c>
      <c r="AH19" s="60">
        <f t="shared" si="1"/>
        <v>0</v>
      </c>
      <c r="AI19" s="60">
        <f t="shared" si="2"/>
        <v>3</v>
      </c>
      <c r="AJ19" s="60">
        <f t="shared" si="3"/>
        <v>10</v>
      </c>
      <c r="AL19" s="5">
        <f t="shared" si="4"/>
        <v>9</v>
      </c>
      <c r="AM19" s="5">
        <f t="shared" si="5"/>
        <v>0</v>
      </c>
      <c r="AN19" s="5">
        <f t="shared" si="6"/>
        <v>3</v>
      </c>
      <c r="AO19" s="5">
        <f t="shared" si="7"/>
        <v>10</v>
      </c>
    </row>
    <row r="20" spans="1:41" x14ac:dyDescent="0.2">
      <c r="A20" s="13">
        <v>6001</v>
      </c>
      <c r="B20" s="14" t="s">
        <v>28</v>
      </c>
      <c r="C20" s="13" t="s">
        <v>7</v>
      </c>
      <c r="D20" s="15" t="s">
        <v>16</v>
      </c>
      <c r="E20" s="13" t="s">
        <v>7</v>
      </c>
      <c r="F20" s="13" t="s">
        <v>7</v>
      </c>
      <c r="G20" s="13" t="s">
        <v>7</v>
      </c>
      <c r="H20" s="56" t="s">
        <v>978</v>
      </c>
      <c r="I20" s="56" t="s">
        <v>979</v>
      </c>
      <c r="J20" s="13"/>
      <c r="K20" s="13"/>
      <c r="L20" s="13"/>
      <c r="M20" s="13"/>
      <c r="N20" s="13"/>
      <c r="O20" s="56" t="s">
        <v>978</v>
      </c>
      <c r="P20" s="56" t="s">
        <v>979</v>
      </c>
      <c r="Q20" s="13"/>
      <c r="R20" s="13"/>
      <c r="S20" s="13"/>
      <c r="T20" s="13"/>
      <c r="U20" s="13"/>
      <c r="V20" s="56" t="s">
        <v>978</v>
      </c>
      <c r="W20" s="56" t="s">
        <v>979</v>
      </c>
      <c r="X20" s="13"/>
      <c r="Y20" s="13"/>
      <c r="Z20" s="13"/>
      <c r="AA20" s="13"/>
      <c r="AB20" s="13"/>
      <c r="AC20" s="56" t="s">
        <v>978</v>
      </c>
      <c r="AD20" s="56" t="s">
        <v>979</v>
      </c>
      <c r="AE20" s="13" t="s">
        <v>8</v>
      </c>
      <c r="AF20" s="13" t="s">
        <v>7</v>
      </c>
      <c r="AG20" s="60">
        <f t="shared" si="0"/>
        <v>5</v>
      </c>
      <c r="AH20" s="60">
        <f t="shared" si="1"/>
        <v>0</v>
      </c>
      <c r="AI20" s="60">
        <f t="shared" si="2"/>
        <v>1</v>
      </c>
      <c r="AJ20" s="60">
        <f t="shared" si="3"/>
        <v>0</v>
      </c>
      <c r="AL20" s="5">
        <f t="shared" si="4"/>
        <v>5</v>
      </c>
      <c r="AM20" s="5">
        <f t="shared" si="5"/>
        <v>0</v>
      </c>
      <c r="AN20" s="5">
        <f t="shared" si="6"/>
        <v>1</v>
      </c>
      <c r="AO20" s="5">
        <f t="shared" si="7"/>
        <v>0</v>
      </c>
    </row>
    <row r="21" spans="1:41" x14ac:dyDescent="0.2">
      <c r="A21" s="13">
        <v>9749</v>
      </c>
      <c r="B21" s="14" t="s">
        <v>29</v>
      </c>
      <c r="C21" s="13" t="s">
        <v>7</v>
      </c>
      <c r="D21" s="15" t="s">
        <v>7</v>
      </c>
      <c r="E21" s="13" t="s">
        <v>7</v>
      </c>
      <c r="F21" s="13" t="s">
        <v>7</v>
      </c>
      <c r="G21" s="13" t="s">
        <v>16</v>
      </c>
      <c r="H21" s="56" t="s">
        <v>978</v>
      </c>
      <c r="I21" s="56" t="s">
        <v>979</v>
      </c>
      <c r="J21" s="13" t="s">
        <v>7</v>
      </c>
      <c r="K21" s="13" t="s">
        <v>7</v>
      </c>
      <c r="L21" s="13" t="s">
        <v>16</v>
      </c>
      <c r="M21" s="13" t="s">
        <v>9</v>
      </c>
      <c r="N21" s="13" t="s">
        <v>7</v>
      </c>
      <c r="O21" s="56" t="s">
        <v>978</v>
      </c>
      <c r="P21" s="56" t="s">
        <v>979</v>
      </c>
      <c r="Q21" s="13" t="s">
        <v>7</v>
      </c>
      <c r="R21" s="13" t="s">
        <v>7</v>
      </c>
      <c r="S21" s="13" t="s">
        <v>7</v>
      </c>
      <c r="T21" s="13" t="s">
        <v>7</v>
      </c>
      <c r="U21" s="13" t="s">
        <v>7</v>
      </c>
      <c r="V21" s="56" t="s">
        <v>978</v>
      </c>
      <c r="W21" s="56" t="s">
        <v>979</v>
      </c>
      <c r="X21" s="13" t="s">
        <v>7</v>
      </c>
      <c r="Y21" s="13" t="s">
        <v>7</v>
      </c>
      <c r="Z21" s="13" t="s">
        <v>7</v>
      </c>
      <c r="AA21" s="13" t="s">
        <v>7</v>
      </c>
      <c r="AB21" s="13" t="s">
        <v>7</v>
      </c>
      <c r="AC21" s="56" t="s">
        <v>978</v>
      </c>
      <c r="AD21" s="56" t="s">
        <v>979</v>
      </c>
      <c r="AE21" s="13" t="s">
        <v>4</v>
      </c>
      <c r="AF21" s="13" t="s">
        <v>7</v>
      </c>
      <c r="AG21" s="60">
        <f t="shared" si="0"/>
        <v>18</v>
      </c>
      <c r="AH21" s="60">
        <f t="shared" si="1"/>
        <v>1</v>
      </c>
      <c r="AI21" s="60">
        <f t="shared" si="2"/>
        <v>0</v>
      </c>
      <c r="AJ21" s="60">
        <f t="shared" si="3"/>
        <v>1</v>
      </c>
      <c r="AL21" s="5">
        <f t="shared" si="4"/>
        <v>18</v>
      </c>
      <c r="AM21" s="5">
        <f t="shared" si="5"/>
        <v>1</v>
      </c>
      <c r="AN21" s="5">
        <f t="shared" si="6"/>
        <v>0</v>
      </c>
      <c r="AO21" s="5">
        <f t="shared" si="7"/>
        <v>1</v>
      </c>
    </row>
    <row r="22" spans="1:41" x14ac:dyDescent="0.2">
      <c r="A22" s="13">
        <v>6329</v>
      </c>
      <c r="B22" s="14" t="s">
        <v>30</v>
      </c>
      <c r="C22" s="13" t="s">
        <v>7</v>
      </c>
      <c r="D22" s="15" t="s">
        <v>7</v>
      </c>
      <c r="E22" s="13" t="s">
        <v>8</v>
      </c>
      <c r="F22" s="13" t="s">
        <v>8</v>
      </c>
      <c r="G22" s="13" t="s">
        <v>4</v>
      </c>
      <c r="H22" s="56" t="s">
        <v>978</v>
      </c>
      <c r="I22" s="56" t="s">
        <v>979</v>
      </c>
      <c r="J22" s="13" t="s">
        <v>7</v>
      </c>
      <c r="K22" s="13" t="s">
        <v>8</v>
      </c>
      <c r="L22" s="13" t="s">
        <v>8</v>
      </c>
      <c r="M22" s="13" t="s">
        <v>4</v>
      </c>
      <c r="N22" s="13" t="s">
        <v>9</v>
      </c>
      <c r="O22" s="56" t="s">
        <v>978</v>
      </c>
      <c r="P22" s="56" t="s">
        <v>979</v>
      </c>
      <c r="Q22" s="13" t="s">
        <v>7</v>
      </c>
      <c r="R22" s="13" t="s">
        <v>8</v>
      </c>
      <c r="S22" s="13" t="s">
        <v>4</v>
      </c>
      <c r="T22" s="13" t="s">
        <v>7</v>
      </c>
      <c r="U22" s="13" t="s">
        <v>7</v>
      </c>
      <c r="V22" s="56" t="s">
        <v>978</v>
      </c>
      <c r="W22" s="56" t="s">
        <v>979</v>
      </c>
      <c r="X22" s="13" t="s">
        <v>7</v>
      </c>
      <c r="Y22" s="13" t="s">
        <v>8</v>
      </c>
      <c r="Z22" s="13" t="s">
        <v>7</v>
      </c>
      <c r="AA22" s="13" t="s">
        <v>7</v>
      </c>
      <c r="AB22" s="13" t="s">
        <v>7</v>
      </c>
      <c r="AC22" s="56" t="s">
        <v>978</v>
      </c>
      <c r="AD22" s="56" t="s">
        <v>979</v>
      </c>
      <c r="AE22" s="13" t="s">
        <v>7</v>
      </c>
      <c r="AF22" s="13" t="s">
        <v>4</v>
      </c>
      <c r="AG22" s="60">
        <f t="shared" si="0"/>
        <v>11</v>
      </c>
      <c r="AH22" s="60">
        <f t="shared" si="1"/>
        <v>1</v>
      </c>
      <c r="AI22" s="60">
        <f t="shared" si="2"/>
        <v>6</v>
      </c>
      <c r="AJ22" s="60">
        <f t="shared" si="3"/>
        <v>4</v>
      </c>
      <c r="AL22" s="5">
        <f t="shared" si="4"/>
        <v>11</v>
      </c>
      <c r="AM22" s="5">
        <f t="shared" si="5"/>
        <v>1</v>
      </c>
      <c r="AN22" s="5">
        <f t="shared" si="6"/>
        <v>6</v>
      </c>
      <c r="AO22" s="5">
        <f t="shared" si="7"/>
        <v>4</v>
      </c>
    </row>
    <row r="23" spans="1:41" x14ac:dyDescent="0.2">
      <c r="A23" s="13">
        <v>4229</v>
      </c>
      <c r="B23" s="14" t="s">
        <v>31</v>
      </c>
      <c r="C23" s="13" t="s">
        <v>7</v>
      </c>
      <c r="D23" s="15" t="s">
        <v>7</v>
      </c>
      <c r="E23" s="13" t="s">
        <v>7</v>
      </c>
      <c r="F23" s="13" t="s">
        <v>7</v>
      </c>
      <c r="G23" s="13" t="s">
        <v>7</v>
      </c>
      <c r="H23" s="56" t="s">
        <v>978</v>
      </c>
      <c r="I23" s="56" t="s">
        <v>979</v>
      </c>
      <c r="J23" s="13" t="s">
        <v>9</v>
      </c>
      <c r="K23" s="13" t="s">
        <v>7</v>
      </c>
      <c r="L23" s="13" t="s">
        <v>7</v>
      </c>
      <c r="M23" s="13" t="s">
        <v>7</v>
      </c>
      <c r="N23" s="13" t="s">
        <v>7</v>
      </c>
      <c r="O23" s="56" t="s">
        <v>978</v>
      </c>
      <c r="P23" s="56" t="s">
        <v>979</v>
      </c>
      <c r="Q23" s="13" t="s">
        <v>9</v>
      </c>
      <c r="R23" s="13" t="s">
        <v>7</v>
      </c>
      <c r="S23" s="13" t="s">
        <v>4</v>
      </c>
      <c r="T23" s="13" t="s">
        <v>7</v>
      </c>
      <c r="U23" s="13" t="s">
        <v>7</v>
      </c>
      <c r="V23" s="56" t="s">
        <v>978</v>
      </c>
      <c r="W23" s="56" t="s">
        <v>979</v>
      </c>
      <c r="X23" s="13" t="s">
        <v>7</v>
      </c>
      <c r="Y23" s="13" t="s">
        <v>7</v>
      </c>
      <c r="Z23" s="13" t="s">
        <v>7</v>
      </c>
      <c r="AA23" s="13" t="s">
        <v>7</v>
      </c>
      <c r="AB23" s="13" t="s">
        <v>7</v>
      </c>
      <c r="AC23" s="56" t="s">
        <v>978</v>
      </c>
      <c r="AD23" s="56" t="s">
        <v>979</v>
      </c>
      <c r="AE23" s="13" t="s">
        <v>4</v>
      </c>
      <c r="AF23" s="13" t="s">
        <v>7</v>
      </c>
      <c r="AG23" s="60">
        <f t="shared" si="0"/>
        <v>18</v>
      </c>
      <c r="AH23" s="60">
        <f t="shared" si="1"/>
        <v>2</v>
      </c>
      <c r="AI23" s="60">
        <f t="shared" si="2"/>
        <v>0</v>
      </c>
      <c r="AJ23" s="60">
        <f t="shared" si="3"/>
        <v>2</v>
      </c>
      <c r="AL23" s="5">
        <f t="shared" si="4"/>
        <v>18</v>
      </c>
      <c r="AM23" s="5">
        <f t="shared" si="5"/>
        <v>2</v>
      </c>
      <c r="AN23" s="5">
        <f t="shared" si="6"/>
        <v>0</v>
      </c>
      <c r="AO23" s="5">
        <f t="shared" si="7"/>
        <v>2</v>
      </c>
    </row>
    <row r="24" spans="1:41" x14ac:dyDescent="0.2">
      <c r="A24" s="13">
        <v>8341</v>
      </c>
      <c r="B24" s="14" t="s">
        <v>32</v>
      </c>
      <c r="C24" s="13" t="s">
        <v>7</v>
      </c>
      <c r="D24" s="15" t="s">
        <v>7</v>
      </c>
      <c r="E24" s="13" t="s">
        <v>4</v>
      </c>
      <c r="F24" s="13" t="s">
        <v>7</v>
      </c>
      <c r="G24" s="13" t="s">
        <v>7</v>
      </c>
      <c r="H24" s="56" t="s">
        <v>978</v>
      </c>
      <c r="I24" s="56" t="s">
        <v>979</v>
      </c>
      <c r="J24" s="13" t="s">
        <v>7</v>
      </c>
      <c r="K24" s="13" t="s">
        <v>4</v>
      </c>
      <c r="L24" s="13" t="s">
        <v>7</v>
      </c>
      <c r="M24" s="13" t="s">
        <v>7</v>
      </c>
      <c r="N24" s="13" t="s">
        <v>7</v>
      </c>
      <c r="O24" s="56" t="s">
        <v>978</v>
      </c>
      <c r="P24" s="56" t="s">
        <v>979</v>
      </c>
      <c r="Q24" s="13" t="s">
        <v>7</v>
      </c>
      <c r="R24" s="13" t="s">
        <v>7</v>
      </c>
      <c r="S24" s="13" t="s">
        <v>7</v>
      </c>
      <c r="T24" s="13" t="s">
        <v>7</v>
      </c>
      <c r="U24" s="13" t="s">
        <v>9</v>
      </c>
      <c r="V24" s="56" t="s">
        <v>978</v>
      </c>
      <c r="W24" s="56" t="s">
        <v>979</v>
      </c>
      <c r="X24" s="13" t="s">
        <v>7</v>
      </c>
      <c r="Y24" s="13" t="s">
        <v>7</v>
      </c>
      <c r="Z24" s="13" t="s">
        <v>7</v>
      </c>
      <c r="AA24" s="13" t="s">
        <v>7</v>
      </c>
      <c r="AB24" s="13" t="s">
        <v>7</v>
      </c>
      <c r="AC24" s="56" t="s">
        <v>978</v>
      </c>
      <c r="AD24" s="56" t="s">
        <v>979</v>
      </c>
      <c r="AE24" s="13" t="s">
        <v>7</v>
      </c>
      <c r="AF24" s="13" t="s">
        <v>7</v>
      </c>
      <c r="AG24" s="60">
        <f t="shared" si="0"/>
        <v>19</v>
      </c>
      <c r="AH24" s="60">
        <f t="shared" si="1"/>
        <v>1</v>
      </c>
      <c r="AI24" s="60">
        <f t="shared" si="2"/>
        <v>0</v>
      </c>
      <c r="AJ24" s="60">
        <f t="shared" si="3"/>
        <v>2</v>
      </c>
      <c r="AL24" s="5">
        <f t="shared" si="4"/>
        <v>19</v>
      </c>
      <c r="AM24" s="5">
        <f t="shared" si="5"/>
        <v>1</v>
      </c>
      <c r="AN24" s="5">
        <f t="shared" si="6"/>
        <v>0</v>
      </c>
      <c r="AO24" s="5">
        <f t="shared" si="7"/>
        <v>2</v>
      </c>
    </row>
    <row r="25" spans="1:41" x14ac:dyDescent="0.2">
      <c r="A25" s="13">
        <v>9093</v>
      </c>
      <c r="B25" s="14" t="s">
        <v>33</v>
      </c>
      <c r="C25" s="13" t="s">
        <v>8</v>
      </c>
      <c r="D25" s="15" t="s">
        <v>4</v>
      </c>
      <c r="E25" s="13" t="s">
        <v>4</v>
      </c>
      <c r="F25" s="13" t="s">
        <v>7</v>
      </c>
      <c r="G25" s="13" t="s">
        <v>16</v>
      </c>
      <c r="H25" s="56" t="s">
        <v>978</v>
      </c>
      <c r="I25" s="56" t="s">
        <v>979</v>
      </c>
      <c r="J25" s="13" t="s">
        <v>7</v>
      </c>
      <c r="K25" s="13" t="s">
        <v>7</v>
      </c>
      <c r="L25" s="13" t="s">
        <v>7</v>
      </c>
      <c r="M25" s="13" t="s">
        <v>8</v>
      </c>
      <c r="N25" s="13" t="s">
        <v>9</v>
      </c>
      <c r="O25" s="56" t="s">
        <v>978</v>
      </c>
      <c r="P25" s="56" t="s">
        <v>979</v>
      </c>
      <c r="Q25" s="13" t="s">
        <v>7</v>
      </c>
      <c r="R25" s="13" t="s">
        <v>7</v>
      </c>
      <c r="S25" s="13" t="s">
        <v>7</v>
      </c>
      <c r="T25" s="13" t="s">
        <v>7</v>
      </c>
      <c r="U25" s="13" t="s">
        <v>4</v>
      </c>
      <c r="V25" s="56" t="s">
        <v>978</v>
      </c>
      <c r="W25" s="56" t="s">
        <v>979</v>
      </c>
      <c r="X25" s="13" t="s">
        <v>9</v>
      </c>
      <c r="Y25" s="13" t="s">
        <v>7</v>
      </c>
      <c r="Z25" s="13" t="s">
        <v>4</v>
      </c>
      <c r="AA25" s="13" t="s">
        <v>7</v>
      </c>
      <c r="AB25" s="13" t="s">
        <v>9</v>
      </c>
      <c r="AC25" s="56" t="s">
        <v>978</v>
      </c>
      <c r="AD25" s="56" t="s">
        <v>979</v>
      </c>
      <c r="AE25" s="13" t="s">
        <v>7</v>
      </c>
      <c r="AF25" s="13" t="s">
        <v>7</v>
      </c>
      <c r="AG25" s="60">
        <f t="shared" si="0"/>
        <v>12</v>
      </c>
      <c r="AH25" s="60">
        <f t="shared" si="1"/>
        <v>3</v>
      </c>
      <c r="AI25" s="60">
        <f t="shared" si="2"/>
        <v>2</v>
      </c>
      <c r="AJ25" s="60">
        <f t="shared" si="3"/>
        <v>4</v>
      </c>
      <c r="AL25" s="5">
        <f t="shared" si="4"/>
        <v>12</v>
      </c>
      <c r="AM25" s="5">
        <f t="shared" si="5"/>
        <v>3</v>
      </c>
      <c r="AN25" s="5">
        <f t="shared" si="6"/>
        <v>2</v>
      </c>
      <c r="AO25" s="5">
        <f t="shared" si="7"/>
        <v>4</v>
      </c>
    </row>
    <row r="26" spans="1:41" x14ac:dyDescent="0.2">
      <c r="A26" s="13">
        <v>2908</v>
      </c>
      <c r="B26" s="14" t="s">
        <v>34</v>
      </c>
      <c r="C26" s="13" t="s">
        <v>7</v>
      </c>
      <c r="D26" s="15" t="s">
        <v>7</v>
      </c>
      <c r="E26" s="13" t="s">
        <v>7</v>
      </c>
      <c r="F26" s="13" t="s">
        <v>7</v>
      </c>
      <c r="G26" s="13" t="s">
        <v>7</v>
      </c>
      <c r="H26" s="56" t="s">
        <v>978</v>
      </c>
      <c r="I26" s="56" t="s">
        <v>979</v>
      </c>
      <c r="J26" s="13" t="s">
        <v>7</v>
      </c>
      <c r="K26" s="13" t="s">
        <v>7</v>
      </c>
      <c r="L26" s="13" t="s">
        <v>7</v>
      </c>
      <c r="M26" s="13" t="s">
        <v>7</v>
      </c>
      <c r="N26" s="13" t="s">
        <v>7</v>
      </c>
      <c r="O26" s="56" t="s">
        <v>978</v>
      </c>
      <c r="P26" s="56" t="s">
        <v>979</v>
      </c>
      <c r="Q26" s="13" t="s">
        <v>7</v>
      </c>
      <c r="R26" s="13" t="s">
        <v>7</v>
      </c>
      <c r="S26" s="13" t="s">
        <v>7</v>
      </c>
      <c r="T26" s="13" t="s">
        <v>7</v>
      </c>
      <c r="U26" s="13" t="s">
        <v>4</v>
      </c>
      <c r="V26" s="56" t="s">
        <v>978</v>
      </c>
      <c r="W26" s="56" t="s">
        <v>979</v>
      </c>
      <c r="X26" s="13" t="s">
        <v>7</v>
      </c>
      <c r="Y26" s="13" t="s">
        <v>7</v>
      </c>
      <c r="Z26" s="13" t="s">
        <v>7</v>
      </c>
      <c r="AA26" s="13" t="s">
        <v>7</v>
      </c>
      <c r="AB26" s="13" t="s">
        <v>7</v>
      </c>
      <c r="AC26" s="56" t="s">
        <v>978</v>
      </c>
      <c r="AD26" s="56" t="s">
        <v>979</v>
      </c>
      <c r="AE26" s="13" t="s">
        <v>7</v>
      </c>
      <c r="AF26" s="13" t="s">
        <v>7</v>
      </c>
      <c r="AG26" s="60">
        <f t="shared" si="0"/>
        <v>21</v>
      </c>
      <c r="AH26" s="60">
        <f t="shared" si="1"/>
        <v>0</v>
      </c>
      <c r="AI26" s="60">
        <f t="shared" si="2"/>
        <v>0</v>
      </c>
      <c r="AJ26" s="60">
        <f t="shared" si="3"/>
        <v>1</v>
      </c>
      <c r="AL26" s="5">
        <f t="shared" si="4"/>
        <v>21</v>
      </c>
      <c r="AM26" s="5">
        <f t="shared" si="5"/>
        <v>0</v>
      </c>
      <c r="AN26" s="5">
        <f t="shared" si="6"/>
        <v>0</v>
      </c>
      <c r="AO26" s="5">
        <f t="shared" si="7"/>
        <v>1</v>
      </c>
    </row>
    <row r="27" spans="1:41" x14ac:dyDescent="0.2">
      <c r="A27" s="13">
        <v>1873</v>
      </c>
      <c r="B27" s="14" t="s">
        <v>35</v>
      </c>
      <c r="C27" s="13" t="s">
        <v>8</v>
      </c>
      <c r="D27" s="15" t="s">
        <v>4</v>
      </c>
      <c r="E27" s="13" t="s">
        <v>7</v>
      </c>
      <c r="F27" s="13" t="s">
        <v>8</v>
      </c>
      <c r="G27" s="13" t="s">
        <v>7</v>
      </c>
      <c r="H27" s="56" t="s">
        <v>978</v>
      </c>
      <c r="I27" s="56" t="s">
        <v>979</v>
      </c>
      <c r="J27" s="13" t="s">
        <v>4</v>
      </c>
      <c r="K27" s="13" t="s">
        <v>7</v>
      </c>
      <c r="L27" s="13" t="s">
        <v>7</v>
      </c>
      <c r="M27" s="13" t="s">
        <v>7</v>
      </c>
      <c r="N27" s="13" t="s">
        <v>7</v>
      </c>
      <c r="O27" s="56" t="s">
        <v>978</v>
      </c>
      <c r="P27" s="56" t="s">
        <v>979</v>
      </c>
      <c r="Q27" s="13" t="s">
        <v>7</v>
      </c>
      <c r="R27" s="13" t="s">
        <v>7</v>
      </c>
      <c r="S27" s="13" t="s">
        <v>7</v>
      </c>
      <c r="T27" s="13" t="s">
        <v>7</v>
      </c>
      <c r="U27" s="13" t="s">
        <v>9</v>
      </c>
      <c r="V27" s="56" t="s">
        <v>978</v>
      </c>
      <c r="W27" s="56" t="s">
        <v>979</v>
      </c>
      <c r="X27" s="13" t="s">
        <v>7</v>
      </c>
      <c r="Y27" s="13" t="s">
        <v>7</v>
      </c>
      <c r="Z27" s="13" t="s">
        <v>7</v>
      </c>
      <c r="AA27" s="13" t="s">
        <v>7</v>
      </c>
      <c r="AB27" s="13" t="s">
        <v>7</v>
      </c>
      <c r="AC27" s="56" t="s">
        <v>978</v>
      </c>
      <c r="AD27" s="56" t="s">
        <v>979</v>
      </c>
      <c r="AE27" s="13" t="s">
        <v>7</v>
      </c>
      <c r="AF27" s="13" t="s">
        <v>7</v>
      </c>
      <c r="AG27" s="60">
        <f t="shared" si="0"/>
        <v>17</v>
      </c>
      <c r="AH27" s="60">
        <f t="shared" si="1"/>
        <v>1</v>
      </c>
      <c r="AI27" s="60">
        <f t="shared" si="2"/>
        <v>2</v>
      </c>
      <c r="AJ27" s="60">
        <f t="shared" si="3"/>
        <v>2</v>
      </c>
      <c r="AL27" s="5">
        <f t="shared" si="4"/>
        <v>17</v>
      </c>
      <c r="AM27" s="5">
        <f t="shared" si="5"/>
        <v>1</v>
      </c>
      <c r="AN27" s="5">
        <f t="shared" si="6"/>
        <v>2</v>
      </c>
      <c r="AO27" s="5">
        <f t="shared" si="7"/>
        <v>2</v>
      </c>
    </row>
    <row r="28" spans="1:41" x14ac:dyDescent="0.2">
      <c r="A28" s="16">
        <v>1852</v>
      </c>
      <c r="B28" s="17" t="s">
        <v>36</v>
      </c>
      <c r="C28" s="16" t="s">
        <v>7</v>
      </c>
      <c r="D28" s="18" t="s">
        <v>7</v>
      </c>
      <c r="E28" s="16" t="s">
        <v>7</v>
      </c>
      <c r="F28" s="16" t="s">
        <v>7</v>
      </c>
      <c r="G28" s="16" t="s">
        <v>7</v>
      </c>
      <c r="H28" s="56" t="s">
        <v>978</v>
      </c>
      <c r="I28" s="56" t="s">
        <v>979</v>
      </c>
      <c r="J28" s="16" t="s">
        <v>7</v>
      </c>
      <c r="K28" s="16" t="s">
        <v>7</v>
      </c>
      <c r="L28" s="16" t="s">
        <v>7</v>
      </c>
      <c r="M28" s="16" t="s">
        <v>7</v>
      </c>
      <c r="N28" s="16" t="s">
        <v>9</v>
      </c>
      <c r="O28" s="56" t="s">
        <v>978</v>
      </c>
      <c r="P28" s="56" t="s">
        <v>979</v>
      </c>
      <c r="Q28" s="16" t="s">
        <v>7</v>
      </c>
      <c r="R28" s="16" t="s">
        <v>7</v>
      </c>
      <c r="S28" s="16" t="s">
        <v>7</v>
      </c>
      <c r="T28" s="16" t="s">
        <v>7</v>
      </c>
      <c r="U28" s="16" t="s">
        <v>7</v>
      </c>
      <c r="V28" s="56" t="s">
        <v>978</v>
      </c>
      <c r="W28" s="56" t="s">
        <v>979</v>
      </c>
      <c r="X28" s="16" t="s">
        <v>7</v>
      </c>
      <c r="Y28" s="16" t="s">
        <v>7</v>
      </c>
      <c r="Z28" s="16" t="s">
        <v>7</v>
      </c>
      <c r="AA28" s="16" t="s">
        <v>7</v>
      </c>
      <c r="AB28" s="16" t="s">
        <v>7</v>
      </c>
      <c r="AC28" s="56" t="s">
        <v>978</v>
      </c>
      <c r="AD28" s="56" t="s">
        <v>979</v>
      </c>
      <c r="AE28" s="16" t="s">
        <v>7</v>
      </c>
      <c r="AF28" s="16" t="s">
        <v>7</v>
      </c>
      <c r="AG28" s="60">
        <f t="shared" si="0"/>
        <v>21</v>
      </c>
      <c r="AH28" s="60">
        <f t="shared" si="1"/>
        <v>1</v>
      </c>
      <c r="AI28" s="60">
        <f t="shared" si="2"/>
        <v>0</v>
      </c>
      <c r="AJ28" s="60">
        <f t="shared" si="3"/>
        <v>0</v>
      </c>
      <c r="AL28" s="5">
        <f t="shared" si="4"/>
        <v>21</v>
      </c>
      <c r="AM28" s="5">
        <f t="shared" si="5"/>
        <v>1</v>
      </c>
      <c r="AN28" s="5">
        <f t="shared" si="6"/>
        <v>0</v>
      </c>
      <c r="AO28" s="5">
        <f t="shared" si="7"/>
        <v>0</v>
      </c>
    </row>
    <row r="29" spans="1:41" x14ac:dyDescent="0.2">
      <c r="A29" s="16">
        <v>2980</v>
      </c>
      <c r="B29" s="17" t="s">
        <v>37</v>
      </c>
      <c r="C29" s="16" t="s">
        <v>7</v>
      </c>
      <c r="D29" s="18" t="s">
        <v>7</v>
      </c>
      <c r="E29" s="16" t="s">
        <v>4</v>
      </c>
      <c r="F29" s="16" t="s">
        <v>7</v>
      </c>
      <c r="G29" s="16" t="s">
        <v>7</v>
      </c>
      <c r="H29" s="56" t="s">
        <v>978</v>
      </c>
      <c r="I29" s="56" t="s">
        <v>979</v>
      </c>
      <c r="J29" s="16" t="s">
        <v>7</v>
      </c>
      <c r="K29" s="16" t="s">
        <v>7</v>
      </c>
      <c r="L29" s="16" t="s">
        <v>7</v>
      </c>
      <c r="M29" s="16" t="s">
        <v>9</v>
      </c>
      <c r="N29" s="16" t="s">
        <v>8</v>
      </c>
      <c r="O29" s="56" t="s">
        <v>978</v>
      </c>
      <c r="P29" s="56" t="s">
        <v>979</v>
      </c>
      <c r="Q29" s="16" t="s">
        <v>7</v>
      </c>
      <c r="R29" s="16" t="s">
        <v>9</v>
      </c>
      <c r="S29" s="16" t="s">
        <v>9</v>
      </c>
      <c r="T29" s="16" t="s">
        <v>7</v>
      </c>
      <c r="U29" s="16" t="s">
        <v>7</v>
      </c>
      <c r="V29" s="56" t="s">
        <v>978</v>
      </c>
      <c r="W29" s="56" t="s">
        <v>979</v>
      </c>
      <c r="X29" s="16" t="s">
        <v>7</v>
      </c>
      <c r="Y29" s="16" t="s">
        <v>8</v>
      </c>
      <c r="Z29" s="16" t="s">
        <v>4</v>
      </c>
      <c r="AA29" s="16" t="s">
        <v>7</v>
      </c>
      <c r="AB29" s="16" t="s">
        <v>7</v>
      </c>
      <c r="AC29" s="56" t="s">
        <v>978</v>
      </c>
      <c r="AD29" s="56" t="s">
        <v>979</v>
      </c>
      <c r="AE29" s="16" t="s">
        <v>4</v>
      </c>
      <c r="AF29" s="16" t="s">
        <v>7</v>
      </c>
      <c r="AG29" s="60">
        <f t="shared" si="0"/>
        <v>14</v>
      </c>
      <c r="AH29" s="60">
        <f t="shared" si="1"/>
        <v>3</v>
      </c>
      <c r="AI29" s="60">
        <f t="shared" si="2"/>
        <v>2</v>
      </c>
      <c r="AJ29" s="60">
        <f t="shared" si="3"/>
        <v>3</v>
      </c>
      <c r="AL29" s="5">
        <f t="shared" si="4"/>
        <v>14</v>
      </c>
      <c r="AM29" s="5">
        <f t="shared" si="5"/>
        <v>3</v>
      </c>
      <c r="AN29" s="5">
        <f t="shared" si="6"/>
        <v>2</v>
      </c>
      <c r="AO29" s="5">
        <f t="shared" si="7"/>
        <v>3</v>
      </c>
    </row>
    <row r="30" spans="1:41" x14ac:dyDescent="0.2">
      <c r="A30" s="16">
        <v>5177</v>
      </c>
      <c r="B30" s="17" t="s">
        <v>38</v>
      </c>
      <c r="C30" s="16" t="s">
        <v>4</v>
      </c>
      <c r="D30" s="18" t="s">
        <v>7</v>
      </c>
      <c r="E30" s="16" t="s">
        <v>7</v>
      </c>
      <c r="F30" s="16" t="s">
        <v>7</v>
      </c>
      <c r="G30" s="16" t="s">
        <v>7</v>
      </c>
      <c r="H30" s="56" t="s">
        <v>978</v>
      </c>
      <c r="I30" s="56" t="s">
        <v>979</v>
      </c>
      <c r="J30" s="16" t="s">
        <v>7</v>
      </c>
      <c r="K30" s="16" t="s">
        <v>7</v>
      </c>
      <c r="L30" s="16" t="s">
        <v>7</v>
      </c>
      <c r="M30" s="16" t="s">
        <v>7</v>
      </c>
      <c r="N30" s="16" t="s">
        <v>7</v>
      </c>
      <c r="O30" s="56" t="s">
        <v>978</v>
      </c>
      <c r="P30" s="56" t="s">
        <v>979</v>
      </c>
      <c r="Q30" s="16" t="s">
        <v>7</v>
      </c>
      <c r="R30" s="16" t="s">
        <v>8</v>
      </c>
      <c r="S30" s="16" t="s">
        <v>7</v>
      </c>
      <c r="T30" s="16" t="s">
        <v>7</v>
      </c>
      <c r="U30" s="16" t="s">
        <v>7</v>
      </c>
      <c r="V30" s="56" t="s">
        <v>978</v>
      </c>
      <c r="W30" s="56" t="s">
        <v>979</v>
      </c>
      <c r="X30" s="16" t="s">
        <v>7</v>
      </c>
      <c r="Y30" s="16" t="s">
        <v>9</v>
      </c>
      <c r="Z30" s="16" t="s">
        <v>7</v>
      </c>
      <c r="AA30" s="16" t="s">
        <v>4</v>
      </c>
      <c r="AB30" s="16" t="s">
        <v>7</v>
      </c>
      <c r="AC30" s="56" t="s">
        <v>978</v>
      </c>
      <c r="AD30" s="56" t="s">
        <v>979</v>
      </c>
      <c r="AE30" s="16" t="s">
        <v>7</v>
      </c>
      <c r="AF30" s="16" t="s">
        <v>7</v>
      </c>
      <c r="AG30" s="60">
        <f t="shared" si="0"/>
        <v>18</v>
      </c>
      <c r="AH30" s="60">
        <f t="shared" si="1"/>
        <v>1</v>
      </c>
      <c r="AI30" s="60">
        <f t="shared" si="2"/>
        <v>1</v>
      </c>
      <c r="AJ30" s="60">
        <f t="shared" si="3"/>
        <v>2</v>
      </c>
      <c r="AL30" s="5">
        <f t="shared" si="4"/>
        <v>18</v>
      </c>
      <c r="AM30" s="5">
        <f t="shared" si="5"/>
        <v>1</v>
      </c>
      <c r="AN30" s="5">
        <f t="shared" si="6"/>
        <v>1</v>
      </c>
      <c r="AO30" s="5">
        <f t="shared" si="7"/>
        <v>2</v>
      </c>
    </row>
    <row r="31" spans="1:41" x14ac:dyDescent="0.2">
      <c r="A31" s="16">
        <v>3176</v>
      </c>
      <c r="B31" s="17" t="s">
        <v>39</v>
      </c>
      <c r="C31" s="16" t="s">
        <v>7</v>
      </c>
      <c r="D31" s="18" t="s">
        <v>4</v>
      </c>
      <c r="E31" s="16" t="s">
        <v>7</v>
      </c>
      <c r="F31" s="16" t="s">
        <v>7</v>
      </c>
      <c r="G31" s="16" t="s">
        <v>9</v>
      </c>
      <c r="H31" s="56" t="s">
        <v>978</v>
      </c>
      <c r="I31" s="56" t="s">
        <v>979</v>
      </c>
      <c r="J31" s="16" t="s">
        <v>7</v>
      </c>
      <c r="K31" s="16" t="s">
        <v>7</v>
      </c>
      <c r="L31" s="16" t="s">
        <v>7</v>
      </c>
      <c r="M31" s="16" t="s">
        <v>7</v>
      </c>
      <c r="N31" s="16" t="s">
        <v>7</v>
      </c>
      <c r="O31" s="56" t="s">
        <v>978</v>
      </c>
      <c r="P31" s="56" t="s">
        <v>979</v>
      </c>
      <c r="Q31" s="16" t="s">
        <v>4</v>
      </c>
      <c r="R31" s="16" t="s">
        <v>8</v>
      </c>
      <c r="S31" s="16" t="s">
        <v>7</v>
      </c>
      <c r="T31" s="16" t="s">
        <v>7</v>
      </c>
      <c r="U31" s="16" t="s">
        <v>7</v>
      </c>
      <c r="V31" s="56" t="s">
        <v>978</v>
      </c>
      <c r="W31" s="56" t="s">
        <v>979</v>
      </c>
      <c r="X31" s="16" t="s">
        <v>9</v>
      </c>
      <c r="Y31" s="16" t="s">
        <v>7</v>
      </c>
      <c r="Z31" s="16" t="s">
        <v>7</v>
      </c>
      <c r="AA31" s="16" t="s">
        <v>7</v>
      </c>
      <c r="AB31" s="16" t="s">
        <v>7</v>
      </c>
      <c r="AC31" s="56" t="s">
        <v>978</v>
      </c>
      <c r="AD31" s="56" t="s">
        <v>979</v>
      </c>
      <c r="AE31" s="16" t="s">
        <v>7</v>
      </c>
      <c r="AF31" s="16" t="s">
        <v>7</v>
      </c>
      <c r="AG31" s="60">
        <f t="shared" si="0"/>
        <v>17</v>
      </c>
      <c r="AH31" s="60">
        <f t="shared" si="1"/>
        <v>2</v>
      </c>
      <c r="AI31" s="60">
        <f t="shared" si="2"/>
        <v>1</v>
      </c>
      <c r="AJ31" s="60">
        <f t="shared" si="3"/>
        <v>2</v>
      </c>
      <c r="AL31" s="5">
        <f t="shared" si="4"/>
        <v>17</v>
      </c>
      <c r="AM31" s="5">
        <f t="shared" si="5"/>
        <v>2</v>
      </c>
      <c r="AN31" s="5">
        <f t="shared" si="6"/>
        <v>1</v>
      </c>
      <c r="AO31" s="5">
        <f t="shared" si="7"/>
        <v>2</v>
      </c>
    </row>
    <row r="32" spans="1:41" x14ac:dyDescent="0.2">
      <c r="A32" s="16">
        <v>7769</v>
      </c>
      <c r="B32" s="17" t="s">
        <v>40</v>
      </c>
      <c r="C32" s="16" t="s">
        <v>7</v>
      </c>
      <c r="D32" s="18" t="s">
        <v>7</v>
      </c>
      <c r="E32" s="16" t="s">
        <v>7</v>
      </c>
      <c r="F32" s="16" t="s">
        <v>7</v>
      </c>
      <c r="G32" s="16" t="s">
        <v>7</v>
      </c>
      <c r="H32" s="56" t="s">
        <v>978</v>
      </c>
      <c r="I32" s="56" t="s">
        <v>979</v>
      </c>
      <c r="J32" s="16" t="s">
        <v>7</v>
      </c>
      <c r="K32" s="16" t="s">
        <v>7</v>
      </c>
      <c r="L32" s="16" t="s">
        <v>9</v>
      </c>
      <c r="M32" s="16" t="s">
        <v>7</v>
      </c>
      <c r="N32" s="16" t="s">
        <v>7</v>
      </c>
      <c r="O32" s="56" t="s">
        <v>978</v>
      </c>
      <c r="P32" s="56" t="s">
        <v>979</v>
      </c>
      <c r="Q32" s="16" t="s">
        <v>7</v>
      </c>
      <c r="R32" s="16" t="s">
        <v>7</v>
      </c>
      <c r="S32" s="16" t="s">
        <v>7</v>
      </c>
      <c r="T32" s="16" t="s">
        <v>7</v>
      </c>
      <c r="U32" s="16" t="s">
        <v>7</v>
      </c>
      <c r="V32" s="56" t="s">
        <v>978</v>
      </c>
      <c r="W32" s="56" t="s">
        <v>979</v>
      </c>
      <c r="X32" s="16" t="s">
        <v>7</v>
      </c>
      <c r="Y32" s="16" t="s">
        <v>7</v>
      </c>
      <c r="Z32" s="16" t="s">
        <v>7</v>
      </c>
      <c r="AA32" s="16" t="s">
        <v>7</v>
      </c>
      <c r="AB32" s="16" t="s">
        <v>7</v>
      </c>
      <c r="AC32" s="56" t="s">
        <v>978</v>
      </c>
      <c r="AD32" s="56" t="s">
        <v>979</v>
      </c>
      <c r="AE32" s="16" t="s">
        <v>7</v>
      </c>
      <c r="AF32" s="16" t="s">
        <v>7</v>
      </c>
      <c r="AG32" s="60">
        <f t="shared" si="0"/>
        <v>21</v>
      </c>
      <c r="AH32" s="60">
        <f t="shared" si="1"/>
        <v>1</v>
      </c>
      <c r="AI32" s="60">
        <f t="shared" si="2"/>
        <v>0</v>
      </c>
      <c r="AJ32" s="60">
        <f t="shared" si="3"/>
        <v>0</v>
      </c>
      <c r="AL32" s="5">
        <f t="shared" si="4"/>
        <v>21</v>
      </c>
      <c r="AM32" s="5">
        <f t="shared" si="5"/>
        <v>1</v>
      </c>
      <c r="AN32" s="5">
        <f t="shared" si="6"/>
        <v>0</v>
      </c>
      <c r="AO32" s="5">
        <f t="shared" si="7"/>
        <v>0</v>
      </c>
    </row>
    <row r="33" spans="1:41" x14ac:dyDescent="0.2">
      <c r="A33" s="16">
        <v>9516</v>
      </c>
      <c r="B33" s="17" t="s">
        <v>41</v>
      </c>
      <c r="C33" s="16" t="s">
        <v>7</v>
      </c>
      <c r="D33" s="18" t="s">
        <v>4</v>
      </c>
      <c r="E33" s="16" t="s">
        <v>7</v>
      </c>
      <c r="F33" s="16" t="s">
        <v>7</v>
      </c>
      <c r="G33" s="16" t="s">
        <v>7</v>
      </c>
      <c r="H33" s="56" t="s">
        <v>978</v>
      </c>
      <c r="I33" s="56" t="s">
        <v>979</v>
      </c>
      <c r="J33" s="16" t="s">
        <v>7</v>
      </c>
      <c r="K33" s="16" t="s">
        <v>7</v>
      </c>
      <c r="L33" s="16" t="s">
        <v>7</v>
      </c>
      <c r="M33" s="16" t="s">
        <v>7</v>
      </c>
      <c r="N33" s="16" t="s">
        <v>7</v>
      </c>
      <c r="O33" s="56" t="s">
        <v>978</v>
      </c>
      <c r="P33" s="56" t="s">
        <v>979</v>
      </c>
      <c r="Q33" s="16" t="s">
        <v>7</v>
      </c>
      <c r="R33" s="16" t="s">
        <v>7</v>
      </c>
      <c r="S33" s="16" t="s">
        <v>8</v>
      </c>
      <c r="T33" s="16" t="s">
        <v>7</v>
      </c>
      <c r="U33" s="16" t="s">
        <v>7</v>
      </c>
      <c r="V33" s="56" t="s">
        <v>978</v>
      </c>
      <c r="W33" s="56" t="s">
        <v>979</v>
      </c>
      <c r="X33" s="16" t="s">
        <v>7</v>
      </c>
      <c r="Y33" s="16" t="s">
        <v>7</v>
      </c>
      <c r="Z33" s="16" t="s">
        <v>7</v>
      </c>
      <c r="AA33" s="16" t="s">
        <v>7</v>
      </c>
      <c r="AB33" s="16" t="s">
        <v>4</v>
      </c>
      <c r="AC33" s="56" t="s">
        <v>978</v>
      </c>
      <c r="AD33" s="56" t="s">
        <v>979</v>
      </c>
      <c r="AE33" s="16" t="s">
        <v>7</v>
      </c>
      <c r="AF33" s="16" t="s">
        <v>7</v>
      </c>
      <c r="AG33" s="60">
        <f t="shared" si="0"/>
        <v>19</v>
      </c>
      <c r="AH33" s="60">
        <f t="shared" si="1"/>
        <v>0</v>
      </c>
      <c r="AI33" s="60">
        <f t="shared" si="2"/>
        <v>1</v>
      </c>
      <c r="AJ33" s="60">
        <f t="shared" si="3"/>
        <v>2</v>
      </c>
      <c r="AL33" s="5">
        <f t="shared" si="4"/>
        <v>19</v>
      </c>
      <c r="AM33" s="5">
        <f t="shared" si="5"/>
        <v>0</v>
      </c>
      <c r="AN33" s="5">
        <f t="shared" si="6"/>
        <v>1</v>
      </c>
      <c r="AO33" s="5">
        <f t="shared" si="7"/>
        <v>2</v>
      </c>
    </row>
    <row r="34" spans="1:41" x14ac:dyDescent="0.2">
      <c r="A34" s="16">
        <v>9986</v>
      </c>
      <c r="B34" s="17" t="s">
        <v>42</v>
      </c>
      <c r="C34" s="16" t="s">
        <v>7</v>
      </c>
      <c r="D34" s="18" t="s">
        <v>7</v>
      </c>
      <c r="E34" s="16" t="s">
        <v>7</v>
      </c>
      <c r="F34" s="16" t="s">
        <v>7</v>
      </c>
      <c r="G34" s="16" t="s">
        <v>7</v>
      </c>
      <c r="H34" s="56" t="s">
        <v>978</v>
      </c>
      <c r="I34" s="56" t="s">
        <v>979</v>
      </c>
      <c r="J34" s="16" t="s">
        <v>9</v>
      </c>
      <c r="K34" s="16" t="s">
        <v>9</v>
      </c>
      <c r="L34" s="16" t="s">
        <v>9</v>
      </c>
      <c r="M34" s="16" t="s">
        <v>7</v>
      </c>
      <c r="N34" s="16" t="s">
        <v>7</v>
      </c>
      <c r="O34" s="56" t="s">
        <v>978</v>
      </c>
      <c r="P34" s="56" t="s">
        <v>979</v>
      </c>
      <c r="Q34" s="16" t="s">
        <v>7</v>
      </c>
      <c r="R34" s="16" t="s">
        <v>7</v>
      </c>
      <c r="S34" s="16" t="s">
        <v>7</v>
      </c>
      <c r="T34" s="16" t="s">
        <v>7</v>
      </c>
      <c r="U34" s="16" t="s">
        <v>7</v>
      </c>
      <c r="V34" s="56" t="s">
        <v>978</v>
      </c>
      <c r="W34" s="56" t="s">
        <v>979</v>
      </c>
      <c r="X34" s="16" t="s">
        <v>7</v>
      </c>
      <c r="Y34" s="16" t="s">
        <v>7</v>
      </c>
      <c r="Z34" s="16" t="s">
        <v>7</v>
      </c>
      <c r="AA34" s="16" t="s">
        <v>7</v>
      </c>
      <c r="AB34" s="16" t="s">
        <v>8</v>
      </c>
      <c r="AC34" s="56" t="s">
        <v>978</v>
      </c>
      <c r="AD34" s="56" t="s">
        <v>979</v>
      </c>
      <c r="AE34" s="16" t="s">
        <v>7</v>
      </c>
      <c r="AF34" s="16" t="s">
        <v>7</v>
      </c>
      <c r="AG34" s="60">
        <f t="shared" si="0"/>
        <v>18</v>
      </c>
      <c r="AH34" s="60">
        <f t="shared" si="1"/>
        <v>3</v>
      </c>
      <c r="AI34" s="60">
        <f t="shared" si="2"/>
        <v>1</v>
      </c>
      <c r="AJ34" s="60">
        <f t="shared" si="3"/>
        <v>0</v>
      </c>
      <c r="AL34" s="5">
        <f t="shared" si="4"/>
        <v>18</v>
      </c>
      <c r="AM34" s="5">
        <f t="shared" si="5"/>
        <v>3</v>
      </c>
      <c r="AN34" s="5">
        <f t="shared" si="6"/>
        <v>1</v>
      </c>
      <c r="AO34" s="5">
        <f t="shared" si="7"/>
        <v>0</v>
      </c>
    </row>
    <row r="35" spans="1:41" x14ac:dyDescent="0.2">
      <c r="A35" s="16">
        <v>9768</v>
      </c>
      <c r="B35" s="17" t="s">
        <v>17</v>
      </c>
      <c r="C35" s="16" t="s">
        <v>7</v>
      </c>
      <c r="D35" s="18" t="s">
        <v>7</v>
      </c>
      <c r="E35" s="16" t="s">
        <v>7</v>
      </c>
      <c r="F35" s="16" t="s">
        <v>8</v>
      </c>
      <c r="G35" s="16" t="s">
        <v>7</v>
      </c>
      <c r="H35" s="56" t="s">
        <v>978</v>
      </c>
      <c r="I35" s="56" t="s">
        <v>979</v>
      </c>
      <c r="J35" s="16" t="s">
        <v>7</v>
      </c>
      <c r="K35" s="16" t="s">
        <v>7</v>
      </c>
      <c r="L35" s="16" t="s">
        <v>7</v>
      </c>
      <c r="M35" s="16" t="s">
        <v>7</v>
      </c>
      <c r="N35" s="16" t="s">
        <v>7</v>
      </c>
      <c r="O35" s="56" t="s">
        <v>978</v>
      </c>
      <c r="P35" s="56" t="s">
        <v>979</v>
      </c>
      <c r="Q35" s="16" t="s">
        <v>7</v>
      </c>
      <c r="R35" s="16" t="s">
        <v>7</v>
      </c>
      <c r="S35" s="16" t="s">
        <v>7</v>
      </c>
      <c r="T35" s="16" t="s">
        <v>7</v>
      </c>
      <c r="U35" s="16" t="s">
        <v>7</v>
      </c>
      <c r="V35" s="56" t="s">
        <v>978</v>
      </c>
      <c r="W35" s="56" t="s">
        <v>979</v>
      </c>
      <c r="X35" s="16" t="s">
        <v>7</v>
      </c>
      <c r="Y35" s="16" t="s">
        <v>7</v>
      </c>
      <c r="Z35" s="16" t="s">
        <v>7</v>
      </c>
      <c r="AA35" s="16" t="s">
        <v>7</v>
      </c>
      <c r="AB35" s="16" t="s">
        <v>7</v>
      </c>
      <c r="AC35" s="56" t="s">
        <v>978</v>
      </c>
      <c r="AD35" s="56" t="s">
        <v>979</v>
      </c>
      <c r="AE35" s="16" t="s">
        <v>7</v>
      </c>
      <c r="AF35" s="16" t="s">
        <v>7</v>
      </c>
      <c r="AG35" s="60">
        <f t="shared" si="0"/>
        <v>21</v>
      </c>
      <c r="AH35" s="60">
        <f t="shared" si="1"/>
        <v>0</v>
      </c>
      <c r="AI35" s="60">
        <f t="shared" si="2"/>
        <v>1</v>
      </c>
      <c r="AJ35" s="60">
        <f t="shared" si="3"/>
        <v>0</v>
      </c>
      <c r="AL35" s="5">
        <f t="shared" si="4"/>
        <v>21</v>
      </c>
      <c r="AM35" s="5">
        <f t="shared" si="5"/>
        <v>0</v>
      </c>
      <c r="AN35" s="5">
        <f t="shared" si="6"/>
        <v>1</v>
      </c>
      <c r="AO35" s="5">
        <f t="shared" si="7"/>
        <v>0</v>
      </c>
    </row>
    <row r="36" spans="1:41" x14ac:dyDescent="0.2">
      <c r="A36" s="19">
        <v>6920</v>
      </c>
      <c r="B36" s="20" t="s">
        <v>43</v>
      </c>
      <c r="C36" s="19" t="s">
        <v>7</v>
      </c>
      <c r="D36" s="21" t="s">
        <v>4</v>
      </c>
      <c r="E36" s="21" t="s">
        <v>4</v>
      </c>
      <c r="F36" s="21" t="s">
        <v>4</v>
      </c>
      <c r="G36" s="21" t="s">
        <v>4</v>
      </c>
      <c r="H36" s="56" t="s">
        <v>978</v>
      </c>
      <c r="I36" s="56" t="s">
        <v>979</v>
      </c>
      <c r="J36" s="19" t="s">
        <v>9</v>
      </c>
      <c r="K36" s="19" t="s">
        <v>4</v>
      </c>
      <c r="L36" s="19" t="s">
        <v>8</v>
      </c>
      <c r="M36" s="19" t="s">
        <v>7</v>
      </c>
      <c r="N36" s="19" t="s">
        <v>7</v>
      </c>
      <c r="O36" s="56" t="s">
        <v>978</v>
      </c>
      <c r="P36" s="56" t="s">
        <v>979</v>
      </c>
      <c r="Q36" s="19" t="s">
        <v>4</v>
      </c>
      <c r="R36" s="19" t="s">
        <v>4</v>
      </c>
      <c r="S36" s="19" t="s">
        <v>4</v>
      </c>
      <c r="T36" s="19" t="s">
        <v>7</v>
      </c>
      <c r="U36" s="19" t="s">
        <v>4</v>
      </c>
      <c r="V36" s="56" t="s">
        <v>978</v>
      </c>
      <c r="W36" s="56" t="s">
        <v>979</v>
      </c>
      <c r="X36" s="19" t="s">
        <v>4</v>
      </c>
      <c r="Y36" s="19" t="s">
        <v>4</v>
      </c>
      <c r="Z36" s="19" t="s">
        <v>4</v>
      </c>
      <c r="AA36" s="19" t="s">
        <v>4</v>
      </c>
      <c r="AB36" s="19" t="s">
        <v>8</v>
      </c>
      <c r="AC36" s="56" t="s">
        <v>978</v>
      </c>
      <c r="AD36" s="56" t="s">
        <v>979</v>
      </c>
      <c r="AE36" s="19" t="s">
        <v>7</v>
      </c>
      <c r="AF36" s="19" t="s">
        <v>4</v>
      </c>
      <c r="AG36" s="60">
        <f t="shared" si="0"/>
        <v>5</v>
      </c>
      <c r="AH36" s="60">
        <f t="shared" si="1"/>
        <v>1</v>
      </c>
      <c r="AI36" s="60">
        <f t="shared" si="2"/>
        <v>2</v>
      </c>
      <c r="AJ36" s="60">
        <f t="shared" si="3"/>
        <v>14</v>
      </c>
      <c r="AL36" s="5">
        <f t="shared" si="4"/>
        <v>5</v>
      </c>
      <c r="AM36" s="5">
        <f t="shared" si="5"/>
        <v>1</v>
      </c>
      <c r="AN36" s="5">
        <f t="shared" si="6"/>
        <v>2</v>
      </c>
      <c r="AO36" s="5">
        <f t="shared" si="7"/>
        <v>14</v>
      </c>
    </row>
    <row r="37" spans="1:41" x14ac:dyDescent="0.2">
      <c r="A37" s="19">
        <v>5687</v>
      </c>
      <c r="B37" s="20" t="s">
        <v>44</v>
      </c>
      <c r="C37" s="19" t="s">
        <v>9</v>
      </c>
      <c r="D37" s="21" t="s">
        <v>7</v>
      </c>
      <c r="E37" s="19" t="s">
        <v>7</v>
      </c>
      <c r="F37" s="19" t="s">
        <v>7</v>
      </c>
      <c r="G37" s="19" t="s">
        <v>7</v>
      </c>
      <c r="H37" s="56" t="s">
        <v>978</v>
      </c>
      <c r="I37" s="56" t="s">
        <v>979</v>
      </c>
      <c r="J37" s="19" t="s">
        <v>7</v>
      </c>
      <c r="K37" s="19" t="s">
        <v>7</v>
      </c>
      <c r="L37" s="19" t="s">
        <v>7</v>
      </c>
      <c r="M37" s="19" t="s">
        <v>7</v>
      </c>
      <c r="N37" s="19" t="s">
        <v>7</v>
      </c>
      <c r="O37" s="56" t="s">
        <v>978</v>
      </c>
      <c r="P37" s="56" t="s">
        <v>979</v>
      </c>
      <c r="Q37" s="19" t="s">
        <v>7</v>
      </c>
      <c r="R37" s="19" t="s">
        <v>7</v>
      </c>
      <c r="S37" s="19" t="s">
        <v>7</v>
      </c>
      <c r="T37" s="19" t="s">
        <v>7</v>
      </c>
      <c r="U37" s="19" t="s">
        <v>7</v>
      </c>
      <c r="V37" s="56" t="s">
        <v>978</v>
      </c>
      <c r="W37" s="56" t="s">
        <v>979</v>
      </c>
      <c r="X37" s="19" t="s">
        <v>9</v>
      </c>
      <c r="Y37" s="19" t="s">
        <v>4</v>
      </c>
      <c r="Z37" s="19" t="s">
        <v>7</v>
      </c>
      <c r="AA37" s="19" t="s">
        <v>4</v>
      </c>
      <c r="AB37" s="19" t="s">
        <v>4</v>
      </c>
      <c r="AC37" s="56" t="s">
        <v>978</v>
      </c>
      <c r="AD37" s="56" t="s">
        <v>979</v>
      </c>
      <c r="AE37" s="19" t="s">
        <v>9</v>
      </c>
      <c r="AF37" s="19" t="s">
        <v>7</v>
      </c>
      <c r="AG37" s="60">
        <f t="shared" si="0"/>
        <v>16</v>
      </c>
      <c r="AH37" s="60">
        <f t="shared" si="1"/>
        <v>3</v>
      </c>
      <c r="AI37" s="60">
        <f t="shared" si="2"/>
        <v>0</v>
      </c>
      <c r="AJ37" s="60">
        <f t="shared" si="3"/>
        <v>3</v>
      </c>
      <c r="AL37" s="5">
        <f t="shared" si="4"/>
        <v>16</v>
      </c>
      <c r="AO37" s="5">
        <f t="shared" si="7"/>
        <v>3</v>
      </c>
    </row>
    <row r="38" spans="1:41" x14ac:dyDescent="0.2">
      <c r="A38" s="19">
        <v>6080</v>
      </c>
      <c r="B38" s="20" t="s">
        <v>6</v>
      </c>
      <c r="C38" s="19" t="s">
        <v>9</v>
      </c>
      <c r="D38" s="21" t="s">
        <v>7</v>
      </c>
      <c r="E38" s="19" t="s">
        <v>7</v>
      </c>
      <c r="F38" s="19" t="s">
        <v>7</v>
      </c>
      <c r="G38" s="19" t="s">
        <v>7</v>
      </c>
      <c r="H38" s="56" t="s">
        <v>978</v>
      </c>
      <c r="I38" s="56" t="s">
        <v>979</v>
      </c>
      <c r="J38" s="19" t="s">
        <v>7</v>
      </c>
      <c r="K38" s="19" t="s">
        <v>7</v>
      </c>
      <c r="L38" s="19" t="s">
        <v>7</v>
      </c>
      <c r="M38" s="19" t="s">
        <v>7</v>
      </c>
      <c r="N38" s="19" t="s">
        <v>7</v>
      </c>
      <c r="O38" s="56" t="s">
        <v>978</v>
      </c>
      <c r="P38" s="56" t="s">
        <v>979</v>
      </c>
      <c r="Q38" s="19" t="s">
        <v>7</v>
      </c>
      <c r="R38" s="19" t="s">
        <v>7</v>
      </c>
      <c r="S38" s="19" t="s">
        <v>7</v>
      </c>
      <c r="T38" s="19" t="s">
        <v>7</v>
      </c>
      <c r="U38" s="19" t="s">
        <v>7</v>
      </c>
      <c r="V38" s="56" t="s">
        <v>978</v>
      </c>
      <c r="W38" s="56" t="s">
        <v>979</v>
      </c>
      <c r="X38" s="19" t="s">
        <v>7</v>
      </c>
      <c r="Y38" s="19" t="s">
        <v>7</v>
      </c>
      <c r="Z38" s="19" t="s">
        <v>7</v>
      </c>
      <c r="AA38" s="19" t="s">
        <v>7</v>
      </c>
      <c r="AB38" s="19" t="s">
        <v>7</v>
      </c>
      <c r="AC38" s="56" t="s">
        <v>978</v>
      </c>
      <c r="AD38" s="56" t="s">
        <v>979</v>
      </c>
      <c r="AE38" s="19" t="s">
        <v>7</v>
      </c>
      <c r="AF38" s="19" t="s">
        <v>7</v>
      </c>
      <c r="AG38" s="60">
        <f t="shared" si="0"/>
        <v>21</v>
      </c>
      <c r="AH38" s="60">
        <f t="shared" si="1"/>
        <v>1</v>
      </c>
      <c r="AI38" s="60">
        <f t="shared" si="2"/>
        <v>0</v>
      </c>
      <c r="AJ38" s="60">
        <f t="shared" si="3"/>
        <v>0</v>
      </c>
      <c r="AL38" s="5">
        <f t="shared" si="4"/>
        <v>21</v>
      </c>
      <c r="AM38" s="5">
        <f t="shared" si="5"/>
        <v>1</v>
      </c>
      <c r="AN38" s="5">
        <f t="shared" si="6"/>
        <v>0</v>
      </c>
      <c r="AO38" s="5">
        <f t="shared" si="7"/>
        <v>0</v>
      </c>
    </row>
    <row r="39" spans="1:41" x14ac:dyDescent="0.2">
      <c r="A39" s="19">
        <v>4964</v>
      </c>
      <c r="B39" s="20" t="s">
        <v>45</v>
      </c>
      <c r="C39" s="19" t="s">
        <v>7</v>
      </c>
      <c r="D39" s="21" t="s">
        <v>7</v>
      </c>
      <c r="E39" s="19" t="s">
        <v>7</v>
      </c>
      <c r="F39" s="19" t="s">
        <v>16</v>
      </c>
      <c r="G39" s="19" t="s">
        <v>7</v>
      </c>
      <c r="H39" s="56" t="s">
        <v>978</v>
      </c>
      <c r="I39" s="56" t="s">
        <v>979</v>
      </c>
      <c r="J39" s="19" t="s">
        <v>7</v>
      </c>
      <c r="K39" s="19" t="s">
        <v>9</v>
      </c>
      <c r="L39" s="19" t="s">
        <v>7</v>
      </c>
      <c r="M39" s="19" t="s">
        <v>7</v>
      </c>
      <c r="N39" s="19" t="s">
        <v>7</v>
      </c>
      <c r="O39" s="56" t="s">
        <v>978</v>
      </c>
      <c r="P39" s="56" t="s">
        <v>979</v>
      </c>
      <c r="Q39" s="19" t="s">
        <v>7</v>
      </c>
      <c r="R39" s="19" t="s">
        <v>7</v>
      </c>
      <c r="S39" s="19" t="s">
        <v>4</v>
      </c>
      <c r="T39" s="19" t="s">
        <v>7</v>
      </c>
      <c r="U39" s="19" t="s">
        <v>7</v>
      </c>
      <c r="V39" s="56" t="s">
        <v>978</v>
      </c>
      <c r="W39" s="56" t="s">
        <v>979</v>
      </c>
      <c r="X39" s="19" t="s">
        <v>7</v>
      </c>
      <c r="Y39" s="19" t="s">
        <v>7</v>
      </c>
      <c r="Z39" s="19" t="s">
        <v>7</v>
      </c>
      <c r="AA39" s="19" t="s">
        <v>4</v>
      </c>
      <c r="AB39" s="19" t="s">
        <v>7</v>
      </c>
      <c r="AC39" s="56" t="s">
        <v>978</v>
      </c>
      <c r="AD39" s="56" t="s">
        <v>979</v>
      </c>
      <c r="AE39" s="19" t="s">
        <v>7</v>
      </c>
      <c r="AF39" s="19" t="s">
        <v>7</v>
      </c>
      <c r="AG39" s="60">
        <f t="shared" si="0"/>
        <v>18</v>
      </c>
      <c r="AH39" s="60">
        <f t="shared" si="1"/>
        <v>1</v>
      </c>
      <c r="AI39" s="60">
        <f t="shared" si="2"/>
        <v>0</v>
      </c>
      <c r="AJ39" s="60">
        <f t="shared" si="3"/>
        <v>2</v>
      </c>
      <c r="AL39" s="5">
        <f t="shared" si="4"/>
        <v>18</v>
      </c>
      <c r="AM39" s="5">
        <f t="shared" si="5"/>
        <v>1</v>
      </c>
      <c r="AN39" s="5">
        <f t="shared" si="6"/>
        <v>0</v>
      </c>
      <c r="AO39" s="5">
        <f t="shared" si="7"/>
        <v>2</v>
      </c>
    </row>
    <row r="40" spans="1:41" x14ac:dyDescent="0.2">
      <c r="A40" s="19">
        <v>6455</v>
      </c>
      <c r="B40" s="20" t="s">
        <v>46</v>
      </c>
      <c r="C40" s="19" t="s">
        <v>4</v>
      </c>
      <c r="D40" s="21" t="s">
        <v>4</v>
      </c>
      <c r="E40" s="19" t="s">
        <v>9</v>
      </c>
      <c r="F40" s="19" t="s">
        <v>4</v>
      </c>
      <c r="G40" s="19" t="s">
        <v>7</v>
      </c>
      <c r="H40" s="56" t="s">
        <v>978</v>
      </c>
      <c r="I40" s="56" t="s">
        <v>979</v>
      </c>
      <c r="J40" s="19" t="s">
        <v>4</v>
      </c>
      <c r="K40" s="19" t="s">
        <v>4</v>
      </c>
      <c r="L40" s="19" t="s">
        <v>4</v>
      </c>
      <c r="M40" s="19" t="s">
        <v>4</v>
      </c>
      <c r="N40" s="19" t="s">
        <v>4</v>
      </c>
      <c r="O40" s="56" t="s">
        <v>978</v>
      </c>
      <c r="P40" s="56" t="s">
        <v>979</v>
      </c>
      <c r="Q40" s="19" t="s">
        <v>4</v>
      </c>
      <c r="R40" s="19" t="s">
        <v>4</v>
      </c>
      <c r="S40" s="19" t="s">
        <v>7</v>
      </c>
      <c r="T40" s="19" t="s">
        <v>7</v>
      </c>
      <c r="U40" s="19" t="s">
        <v>7</v>
      </c>
      <c r="V40" s="56" t="s">
        <v>978</v>
      </c>
      <c r="W40" s="56" t="s">
        <v>979</v>
      </c>
      <c r="X40" s="19" t="s">
        <v>4</v>
      </c>
      <c r="Y40" s="19" t="s">
        <v>7</v>
      </c>
      <c r="Z40" s="19" t="s">
        <v>4</v>
      </c>
      <c r="AA40" s="19" t="s">
        <v>4</v>
      </c>
      <c r="AB40" s="19" t="s">
        <v>7</v>
      </c>
      <c r="AC40" s="56" t="s">
        <v>978</v>
      </c>
      <c r="AD40" s="56" t="s">
        <v>979</v>
      </c>
      <c r="AE40" s="19" t="s">
        <v>8</v>
      </c>
      <c r="AF40" s="19" t="s">
        <v>7</v>
      </c>
      <c r="AG40" s="60">
        <f t="shared" si="0"/>
        <v>7</v>
      </c>
      <c r="AH40" s="60">
        <f t="shared" si="1"/>
        <v>1</v>
      </c>
      <c r="AI40" s="60">
        <f t="shared" si="2"/>
        <v>1</v>
      </c>
      <c r="AJ40" s="60">
        <f t="shared" si="3"/>
        <v>13</v>
      </c>
      <c r="AL40" s="5">
        <f t="shared" si="4"/>
        <v>7</v>
      </c>
      <c r="AM40" s="5">
        <f t="shared" si="5"/>
        <v>1</v>
      </c>
      <c r="AN40" s="5">
        <f t="shared" si="6"/>
        <v>1</v>
      </c>
      <c r="AO40" s="5">
        <f t="shared" si="7"/>
        <v>13</v>
      </c>
    </row>
    <row r="41" spans="1:41" x14ac:dyDescent="0.2">
      <c r="A41" s="19">
        <v>6672</v>
      </c>
      <c r="B41" s="20" t="s">
        <v>47</v>
      </c>
      <c r="C41" s="19" t="s">
        <v>7</v>
      </c>
      <c r="D41" s="21" t="s">
        <v>7</v>
      </c>
      <c r="E41" s="19" t="s">
        <v>9</v>
      </c>
      <c r="F41" s="19" t="s">
        <v>7</v>
      </c>
      <c r="G41" s="19" t="s">
        <v>7</v>
      </c>
      <c r="H41" s="56" t="s">
        <v>978</v>
      </c>
      <c r="I41" s="56" t="s">
        <v>979</v>
      </c>
      <c r="J41" s="19" t="s">
        <v>7</v>
      </c>
      <c r="K41" s="19" t="s">
        <v>7</v>
      </c>
      <c r="L41" s="19" t="s">
        <v>4</v>
      </c>
      <c r="M41" s="19" t="s">
        <v>7</v>
      </c>
      <c r="N41" s="19" t="s">
        <v>7</v>
      </c>
      <c r="O41" s="56" t="s">
        <v>978</v>
      </c>
      <c r="P41" s="56" t="s">
        <v>979</v>
      </c>
      <c r="Q41" s="19" t="s">
        <v>7</v>
      </c>
      <c r="R41" s="19" t="s">
        <v>7</v>
      </c>
      <c r="S41" s="19" t="s">
        <v>7</v>
      </c>
      <c r="T41" s="19" t="s">
        <v>7</v>
      </c>
      <c r="U41" s="19" t="s">
        <v>7</v>
      </c>
      <c r="V41" s="56" t="s">
        <v>978</v>
      </c>
      <c r="W41" s="56" t="s">
        <v>979</v>
      </c>
      <c r="X41" s="19" t="s">
        <v>4</v>
      </c>
      <c r="Y41" s="19" t="s">
        <v>7</v>
      </c>
      <c r="Z41" s="19" t="s">
        <v>7</v>
      </c>
      <c r="AA41" s="19" t="s">
        <v>8</v>
      </c>
      <c r="AB41" s="19" t="s">
        <v>7</v>
      </c>
      <c r="AC41" s="56" t="s">
        <v>978</v>
      </c>
      <c r="AD41" s="56" t="s">
        <v>979</v>
      </c>
      <c r="AE41" s="19" t="s">
        <v>7</v>
      </c>
      <c r="AF41" s="19" t="s">
        <v>7</v>
      </c>
      <c r="AG41" s="60">
        <f t="shared" si="0"/>
        <v>18</v>
      </c>
      <c r="AH41" s="60">
        <f t="shared" si="1"/>
        <v>1</v>
      </c>
      <c r="AI41" s="60">
        <f t="shared" si="2"/>
        <v>1</v>
      </c>
      <c r="AJ41" s="60">
        <f t="shared" si="3"/>
        <v>2</v>
      </c>
      <c r="AL41" s="5">
        <f t="shared" si="4"/>
        <v>18</v>
      </c>
      <c r="AM41" s="5">
        <f t="shared" si="5"/>
        <v>1</v>
      </c>
      <c r="AN41" s="5">
        <f t="shared" si="6"/>
        <v>1</v>
      </c>
      <c r="AO41" s="5">
        <f t="shared" si="7"/>
        <v>2</v>
      </c>
    </row>
    <row r="42" spans="1:41" x14ac:dyDescent="0.2">
      <c r="AG42" s="5">
        <f t="shared" ref="AG42:AJ42" si="8">SUM(AG2:AG41)</f>
        <v>573</v>
      </c>
      <c r="AH42" s="5">
        <f t="shared" si="8"/>
        <v>85</v>
      </c>
      <c r="AI42" s="5">
        <f t="shared" si="8"/>
        <v>71</v>
      </c>
      <c r="AJ42" s="5">
        <f t="shared" si="8"/>
        <v>113</v>
      </c>
    </row>
    <row r="44" spans="1:41" x14ac:dyDescent="0.2">
      <c r="C44" s="99">
        <v>43709</v>
      </c>
      <c r="D44" s="99">
        <v>43710</v>
      </c>
      <c r="E44" s="99">
        <v>43711</v>
      </c>
      <c r="F44" s="99">
        <v>43712</v>
      </c>
      <c r="G44" s="99">
        <v>43713</v>
      </c>
      <c r="H44" s="99">
        <v>43714</v>
      </c>
      <c r="I44" s="99">
        <v>43715</v>
      </c>
      <c r="J44" s="99">
        <v>43716</v>
      </c>
      <c r="K44" s="99">
        <v>43717</v>
      </c>
      <c r="L44" s="99">
        <v>43718</v>
      </c>
      <c r="M44" s="99">
        <v>43719</v>
      </c>
      <c r="N44" s="99">
        <v>43720</v>
      </c>
      <c r="O44" s="99">
        <v>43721</v>
      </c>
      <c r="P44" s="99">
        <v>43722</v>
      </c>
      <c r="Q44" s="99">
        <v>43723</v>
      </c>
      <c r="R44" s="99">
        <v>43724</v>
      </c>
      <c r="S44" s="99">
        <v>43725</v>
      </c>
      <c r="T44" s="99">
        <v>43726</v>
      </c>
      <c r="U44" s="99">
        <v>43727</v>
      </c>
      <c r="V44" s="99">
        <v>43728</v>
      </c>
      <c r="W44" s="99">
        <v>43729</v>
      </c>
      <c r="X44" s="99">
        <v>43730</v>
      </c>
    </row>
  </sheetData>
  <dataValidations count="1">
    <dataValidation type="list" allowBlank="1" showInputMessage="1" showErrorMessage="1" sqref="C2:G41 J2:N41 Q2:U41 X2:AB41 AE2:AF41" xr:uid="{00000000-0002-0000-0100-000000000000}">
      <formula1>"P,A,H,LE,Late,Late in LE,Holiday,Woff,OD"</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AB592"/>
  <sheetViews>
    <sheetView topLeftCell="K1" workbookViewId="0">
      <selection activeCell="U1" sqref="U1"/>
    </sheetView>
  </sheetViews>
  <sheetFormatPr defaultRowHeight="15" x14ac:dyDescent="0.25"/>
  <cols>
    <col min="1" max="1" width="7" customWidth="1"/>
    <col min="2" max="2" width="26.140625" bestFit="1" customWidth="1"/>
    <col min="3" max="3" width="15.85546875" bestFit="1" customWidth="1"/>
    <col min="4" max="4" width="13.5703125" bestFit="1" customWidth="1"/>
    <col min="5" max="5" width="15.5703125" customWidth="1"/>
    <col min="6" max="6" width="7.28515625" customWidth="1"/>
    <col min="7" max="7" width="10" customWidth="1"/>
    <col min="8" max="8" width="11.85546875" bestFit="1" customWidth="1"/>
    <col min="9" max="9" width="18.42578125" bestFit="1" customWidth="1"/>
    <col min="10" max="10" width="18.140625" style="45" bestFit="1" customWidth="1"/>
    <col min="11" max="11" width="18.7109375" bestFit="1" customWidth="1"/>
    <col min="12" max="12" width="20.28515625" bestFit="1" customWidth="1"/>
    <col min="13" max="13" width="21.85546875" bestFit="1" customWidth="1"/>
    <col min="14" max="14" width="8.85546875" customWidth="1"/>
    <col min="15" max="15" width="18.7109375" style="45" bestFit="1" customWidth="1"/>
    <col min="16" max="16" width="19.28515625" bestFit="1" customWidth="1"/>
    <col min="17" max="17" width="14.42578125" bestFit="1" customWidth="1"/>
    <col min="18" max="18" width="14.140625" bestFit="1" customWidth="1"/>
    <col min="19" max="19" width="19" bestFit="1" customWidth="1"/>
    <col min="20" max="20" width="9.28515625" style="48" bestFit="1" customWidth="1"/>
    <col min="21" max="21" width="10.85546875" style="48" bestFit="1" customWidth="1"/>
    <col min="22" max="22" width="20.5703125" bestFit="1" customWidth="1"/>
    <col min="23" max="23" width="16" bestFit="1" customWidth="1"/>
    <col min="24" max="24" width="10.85546875" bestFit="1" customWidth="1"/>
    <col min="25" max="25" width="15.42578125" bestFit="1" customWidth="1"/>
    <col min="26" max="26" width="17.28515625" bestFit="1" customWidth="1"/>
    <col min="27" max="27" width="14.140625" bestFit="1" customWidth="1"/>
    <col min="28" max="28" width="13.140625" bestFit="1" customWidth="1"/>
  </cols>
  <sheetData>
    <row r="1" spans="1:28" x14ac:dyDescent="0.25">
      <c r="A1" s="25" t="s">
        <v>49</v>
      </c>
      <c r="B1" s="25" t="s">
        <v>50</v>
      </c>
      <c r="C1" s="25" t="s">
        <v>51</v>
      </c>
      <c r="D1" s="25" t="s">
        <v>52</v>
      </c>
      <c r="E1" s="25" t="s">
        <v>53</v>
      </c>
      <c r="F1" s="25" t="s">
        <v>54</v>
      </c>
      <c r="G1" s="25" t="s">
        <v>55</v>
      </c>
      <c r="H1" s="25" t="s">
        <v>56</v>
      </c>
      <c r="I1" s="25" t="s">
        <v>57</v>
      </c>
      <c r="J1" s="25" t="s">
        <v>58</v>
      </c>
      <c r="K1" s="25" t="s">
        <v>59</v>
      </c>
      <c r="L1" s="25" t="s">
        <v>60</v>
      </c>
      <c r="M1" s="25" t="s">
        <v>61</v>
      </c>
      <c r="N1" s="25" t="s">
        <v>62</v>
      </c>
      <c r="O1" s="25" t="s">
        <v>63</v>
      </c>
      <c r="P1" s="25" t="s">
        <v>64</v>
      </c>
      <c r="Q1" s="25" t="s">
        <v>65</v>
      </c>
      <c r="R1" s="25" t="s">
        <v>66</v>
      </c>
      <c r="S1" s="25" t="s">
        <v>67</v>
      </c>
      <c r="T1" s="46" t="s">
        <v>68</v>
      </c>
      <c r="U1" s="46" t="s">
        <v>69</v>
      </c>
      <c r="V1" s="25" t="s">
        <v>70</v>
      </c>
      <c r="W1" s="25" t="s">
        <v>71</v>
      </c>
      <c r="X1" s="25" t="s">
        <v>72</v>
      </c>
      <c r="Y1" s="25" t="s">
        <v>73</v>
      </c>
      <c r="Z1" s="25" t="s">
        <v>74</v>
      </c>
      <c r="AA1" s="25" t="s">
        <v>75</v>
      </c>
      <c r="AB1" s="25" t="s">
        <v>76</v>
      </c>
    </row>
    <row r="2" spans="1:28" x14ac:dyDescent="0.25">
      <c r="A2" s="22">
        <v>1</v>
      </c>
      <c r="B2" s="22" t="s">
        <v>77</v>
      </c>
      <c r="C2" s="23">
        <v>42102.393750000003</v>
      </c>
      <c r="D2" s="22" t="s">
        <v>78</v>
      </c>
      <c r="E2" s="22" t="s">
        <v>78</v>
      </c>
      <c r="F2" s="22">
        <v>195</v>
      </c>
      <c r="G2" s="22">
        <v>112536888</v>
      </c>
      <c r="H2" s="22">
        <v>451207</v>
      </c>
      <c r="I2" s="22" t="s">
        <v>79</v>
      </c>
      <c r="J2" s="43" t="s">
        <v>80</v>
      </c>
      <c r="K2" s="22">
        <v>16</v>
      </c>
      <c r="L2" s="24">
        <v>2.6620370370370369E-5</v>
      </c>
      <c r="M2" s="24">
        <v>1.0416666666666667E-4</v>
      </c>
      <c r="N2" s="24">
        <v>1.9907407407407409E-4</v>
      </c>
      <c r="O2" s="44">
        <v>0</v>
      </c>
      <c r="P2" s="24">
        <v>0</v>
      </c>
      <c r="Q2" s="22" t="s">
        <v>81</v>
      </c>
      <c r="R2" s="22">
        <v>4</v>
      </c>
      <c r="S2" s="22" t="s">
        <v>82</v>
      </c>
      <c r="T2" s="47" t="s">
        <v>83</v>
      </c>
      <c r="U2" s="47" t="s">
        <v>84</v>
      </c>
      <c r="V2" s="22" t="s">
        <v>85</v>
      </c>
      <c r="W2" s="22"/>
      <c r="X2" s="22"/>
      <c r="Y2" s="24">
        <v>3.472222222222222E-6</v>
      </c>
      <c r="Z2" s="24">
        <v>1.9444444444444446E-4</v>
      </c>
      <c r="AA2" s="24">
        <v>0</v>
      </c>
      <c r="AB2" s="24">
        <v>0</v>
      </c>
    </row>
    <row r="3" spans="1:28" x14ac:dyDescent="0.25">
      <c r="A3" s="22">
        <v>2</v>
      </c>
      <c r="B3" s="22" t="s">
        <v>86</v>
      </c>
      <c r="C3" s="23">
        <v>42102.393750000003</v>
      </c>
      <c r="D3" s="22" t="s">
        <v>87</v>
      </c>
      <c r="E3" s="22" t="s">
        <v>87</v>
      </c>
      <c r="F3" s="22">
        <v>195</v>
      </c>
      <c r="G3" s="22">
        <v>1612671303</v>
      </c>
      <c r="H3" s="22">
        <v>454255</v>
      </c>
      <c r="I3" s="22" t="s">
        <v>88</v>
      </c>
      <c r="J3" s="43" t="s">
        <v>89</v>
      </c>
      <c r="K3" s="22">
        <v>16</v>
      </c>
      <c r="L3" s="24">
        <v>1.9675925925925925E-5</v>
      </c>
      <c r="M3" s="24">
        <v>4.6296296296296296E-6</v>
      </c>
      <c r="N3" s="24">
        <v>0</v>
      </c>
      <c r="O3" s="44">
        <v>1.7361111111111111E-5</v>
      </c>
      <c r="P3" s="24">
        <v>0</v>
      </c>
      <c r="Q3" s="22" t="s">
        <v>90</v>
      </c>
      <c r="R3" s="22">
        <v>3</v>
      </c>
      <c r="S3" s="22" t="s">
        <v>91</v>
      </c>
      <c r="T3" s="47" t="s">
        <v>83</v>
      </c>
      <c r="U3" s="47" t="s">
        <v>84</v>
      </c>
      <c r="V3" s="22" t="s">
        <v>85</v>
      </c>
      <c r="W3" s="22"/>
      <c r="X3" s="22"/>
      <c r="Y3" s="24">
        <v>2.3148148148148148E-6</v>
      </c>
      <c r="Z3" s="24">
        <v>7.4074074074074073E-5</v>
      </c>
      <c r="AA3" s="24">
        <v>1.7361111111111111E-5</v>
      </c>
      <c r="AB3" s="24">
        <v>2.0254629629629629E-4</v>
      </c>
    </row>
    <row r="4" spans="1:28" x14ac:dyDescent="0.25">
      <c r="A4" s="22">
        <v>3</v>
      </c>
      <c r="B4" s="22" t="s">
        <v>92</v>
      </c>
      <c r="C4" s="23">
        <v>42102.395138888889</v>
      </c>
      <c r="D4" s="22" t="s">
        <v>93</v>
      </c>
      <c r="E4" s="22" t="s">
        <v>93</v>
      </c>
      <c r="F4" s="22">
        <v>195</v>
      </c>
      <c r="G4" s="22">
        <v>114143655</v>
      </c>
      <c r="H4" s="22">
        <v>451251</v>
      </c>
      <c r="I4" s="22" t="s">
        <v>79</v>
      </c>
      <c r="J4" s="43" t="s">
        <v>89</v>
      </c>
      <c r="K4" s="22">
        <v>16</v>
      </c>
      <c r="L4" s="24">
        <v>2.7777777777777776E-5</v>
      </c>
      <c r="M4" s="24">
        <v>2.0833333333333335E-4</v>
      </c>
      <c r="N4" s="24">
        <v>4.8611111111111115E-5</v>
      </c>
      <c r="O4" s="44">
        <v>1.8981481481481478E-4</v>
      </c>
      <c r="P4" s="24">
        <v>0</v>
      </c>
      <c r="Q4" s="22" t="s">
        <v>94</v>
      </c>
      <c r="R4" s="22">
        <v>4</v>
      </c>
      <c r="S4" s="22" t="s">
        <v>82</v>
      </c>
      <c r="T4" s="47" t="s">
        <v>83</v>
      </c>
      <c r="U4" s="47" t="s">
        <v>84</v>
      </c>
      <c r="V4" s="22" t="s">
        <v>95</v>
      </c>
      <c r="W4" s="22"/>
      <c r="X4" s="22"/>
      <c r="Y4" s="24">
        <v>3.472222222222222E-6</v>
      </c>
      <c r="Z4" s="24">
        <v>4.2824074074074079E-5</v>
      </c>
      <c r="AA4" s="24">
        <v>1.8981481481481478E-4</v>
      </c>
      <c r="AB4" s="24">
        <v>6.712962962962963E-5</v>
      </c>
    </row>
    <row r="5" spans="1:28" x14ac:dyDescent="0.25">
      <c r="A5" s="22">
        <v>4</v>
      </c>
      <c r="B5" s="22" t="s">
        <v>96</v>
      </c>
      <c r="C5" s="23">
        <v>42102.396527777775</v>
      </c>
      <c r="D5" s="22" t="s">
        <v>97</v>
      </c>
      <c r="E5" s="22" t="s">
        <v>97</v>
      </c>
      <c r="F5" s="22">
        <v>195</v>
      </c>
      <c r="G5" s="22">
        <v>1142664266</v>
      </c>
      <c r="H5" s="22">
        <v>451293</v>
      </c>
      <c r="I5" s="22" t="s">
        <v>79</v>
      </c>
      <c r="J5" s="43" t="s">
        <v>89</v>
      </c>
      <c r="K5" s="22">
        <v>16</v>
      </c>
      <c r="L5" s="24">
        <v>1.2731481481481481E-5</v>
      </c>
      <c r="M5" s="24">
        <v>6.4814814814814816E-5</v>
      </c>
      <c r="N5" s="24">
        <v>1.111111111111111E-4</v>
      </c>
      <c r="O5" s="44">
        <v>1.1342592592592594E-4</v>
      </c>
      <c r="P5" s="24">
        <v>0</v>
      </c>
      <c r="Q5" s="22" t="s">
        <v>98</v>
      </c>
      <c r="R5" s="22">
        <v>4</v>
      </c>
      <c r="S5" s="22" t="s">
        <v>82</v>
      </c>
      <c r="T5" s="47" t="s">
        <v>83</v>
      </c>
      <c r="U5" s="47" t="s">
        <v>84</v>
      </c>
      <c r="V5" s="22" t="s">
        <v>99</v>
      </c>
      <c r="W5" s="22"/>
      <c r="X5" s="22"/>
      <c r="Y5" s="24">
        <v>9.2592592592592591E-6</v>
      </c>
      <c r="Z5" s="24">
        <v>9.9537037037037045E-5</v>
      </c>
      <c r="AA5" s="24">
        <v>1.1342592592592594E-4</v>
      </c>
      <c r="AB5" s="24">
        <v>5.023148148148147E-4</v>
      </c>
    </row>
    <row r="6" spans="1:28" x14ac:dyDescent="0.25">
      <c r="A6" s="22">
        <v>5</v>
      </c>
      <c r="B6" s="22" t="s">
        <v>100</v>
      </c>
      <c r="C6" s="23">
        <v>42102.398611111108</v>
      </c>
      <c r="D6" s="22" t="s">
        <v>101</v>
      </c>
      <c r="E6" s="22" t="s">
        <v>101</v>
      </c>
      <c r="F6" s="22">
        <v>195</v>
      </c>
      <c r="G6" s="22">
        <v>120258081</v>
      </c>
      <c r="H6" s="22">
        <v>451384</v>
      </c>
      <c r="I6" s="22" t="s">
        <v>79</v>
      </c>
      <c r="J6" s="43" t="s">
        <v>89</v>
      </c>
      <c r="K6" s="22">
        <v>16</v>
      </c>
      <c r="L6" s="24">
        <v>1.8518518518518518E-5</v>
      </c>
      <c r="M6" s="24">
        <v>5.9027777777777773E-5</v>
      </c>
      <c r="N6" s="24">
        <v>5.7870370370370367E-6</v>
      </c>
      <c r="O6" s="44">
        <v>2.0023148148148146E-4</v>
      </c>
      <c r="P6" s="24">
        <v>0</v>
      </c>
      <c r="Q6" s="22" t="s">
        <v>102</v>
      </c>
      <c r="R6" s="22">
        <v>4</v>
      </c>
      <c r="S6" s="22" t="s">
        <v>82</v>
      </c>
      <c r="T6" s="47" t="s">
        <v>83</v>
      </c>
      <c r="U6" s="47" t="s">
        <v>84</v>
      </c>
      <c r="V6" s="22" t="s">
        <v>85</v>
      </c>
      <c r="W6" s="22"/>
      <c r="X6" s="22"/>
      <c r="Y6" s="24">
        <v>0</v>
      </c>
      <c r="Z6" s="24">
        <v>0</v>
      </c>
      <c r="AA6" s="24">
        <v>2.0023148148148146E-4</v>
      </c>
      <c r="AB6" s="24">
        <v>8.3564814814814819E-4</v>
      </c>
    </row>
    <row r="7" spans="1:28" x14ac:dyDescent="0.25">
      <c r="A7" s="22">
        <v>6</v>
      </c>
      <c r="B7" s="22" t="s">
        <v>103</v>
      </c>
      <c r="C7" s="23">
        <v>42102.405555555553</v>
      </c>
      <c r="D7" s="22" t="s">
        <v>104</v>
      </c>
      <c r="E7" s="22" t="s">
        <v>104</v>
      </c>
      <c r="F7" s="22">
        <v>195</v>
      </c>
      <c r="G7" s="22">
        <v>1126412177</v>
      </c>
      <c r="H7" s="22">
        <v>451128</v>
      </c>
      <c r="I7" s="22" t="s">
        <v>88</v>
      </c>
      <c r="J7" s="43" t="s">
        <v>105</v>
      </c>
      <c r="K7" s="22">
        <v>16</v>
      </c>
      <c r="L7" s="24">
        <v>2.0833333333333333E-5</v>
      </c>
      <c r="M7" s="24">
        <v>3.4953703703703704E-4</v>
      </c>
      <c r="N7" s="24">
        <v>0</v>
      </c>
      <c r="O7" s="44">
        <v>0</v>
      </c>
      <c r="P7" s="24">
        <v>0</v>
      </c>
      <c r="Q7" s="22" t="s">
        <v>106</v>
      </c>
      <c r="R7" s="22">
        <v>7</v>
      </c>
      <c r="S7" s="22" t="s">
        <v>91</v>
      </c>
      <c r="T7" s="47" t="s">
        <v>83</v>
      </c>
      <c r="U7" s="47" t="s">
        <v>84</v>
      </c>
      <c r="V7" s="22" t="s">
        <v>85</v>
      </c>
      <c r="W7" s="22"/>
      <c r="X7" s="22"/>
      <c r="Y7" s="24">
        <v>2.3148148148148148E-6</v>
      </c>
      <c r="Z7" s="24">
        <v>5.7870370370370366E-5</v>
      </c>
      <c r="AA7" s="24">
        <v>0</v>
      </c>
      <c r="AB7" s="24">
        <v>5.1041666666666672E-4</v>
      </c>
    </row>
    <row r="8" spans="1:28" x14ac:dyDescent="0.25">
      <c r="A8" s="22">
        <v>7</v>
      </c>
      <c r="B8" s="22" t="s">
        <v>107</v>
      </c>
      <c r="C8" s="23">
        <v>42102.412499999999</v>
      </c>
      <c r="D8" s="22" t="s">
        <v>108</v>
      </c>
      <c r="E8" s="22" t="s">
        <v>108</v>
      </c>
      <c r="F8" s="22">
        <v>3</v>
      </c>
      <c r="G8" s="22">
        <v>811036630</v>
      </c>
      <c r="H8" s="22">
        <v>158956</v>
      </c>
      <c r="I8" s="22" t="s">
        <v>109</v>
      </c>
      <c r="J8" s="43" t="s">
        <v>89</v>
      </c>
      <c r="K8" s="22">
        <v>16</v>
      </c>
      <c r="L8" s="24">
        <v>4.9768518518518522E-5</v>
      </c>
      <c r="M8" s="24">
        <v>1.9675925925925926E-4</v>
      </c>
      <c r="N8" s="24">
        <v>0</v>
      </c>
      <c r="O8" s="44">
        <v>4.4675925925925921E-4</v>
      </c>
      <c r="P8" s="24">
        <v>0</v>
      </c>
      <c r="Q8" s="22" t="s">
        <v>110</v>
      </c>
      <c r="R8" s="22">
        <v>2</v>
      </c>
      <c r="S8" s="22" t="s">
        <v>111</v>
      </c>
      <c r="T8" s="47" t="s">
        <v>83</v>
      </c>
      <c r="U8" s="47" t="s">
        <v>84</v>
      </c>
      <c r="V8" s="22" t="s">
        <v>85</v>
      </c>
      <c r="W8" s="22"/>
      <c r="X8" s="22"/>
      <c r="Y8" s="24">
        <v>2.3148148148148148E-6</v>
      </c>
      <c r="Z8" s="24">
        <v>1.1574074074074073E-4</v>
      </c>
      <c r="AA8" s="24">
        <v>4.4675925925925921E-4</v>
      </c>
      <c r="AB8" s="24">
        <v>2.3958333333333332E-4</v>
      </c>
    </row>
    <row r="9" spans="1:28" x14ac:dyDescent="0.25">
      <c r="A9" s="22">
        <v>8</v>
      </c>
      <c r="B9" s="22" t="s">
        <v>112</v>
      </c>
      <c r="C9" s="23">
        <v>42102.413194444445</v>
      </c>
      <c r="D9" s="22" t="s">
        <v>113</v>
      </c>
      <c r="E9" s="22" t="s">
        <v>113</v>
      </c>
      <c r="F9" s="22">
        <v>195</v>
      </c>
      <c r="G9" s="22">
        <v>1412563022</v>
      </c>
      <c r="H9" s="22">
        <v>453618</v>
      </c>
      <c r="I9" s="22" t="s">
        <v>79</v>
      </c>
      <c r="J9" s="43" t="s">
        <v>89</v>
      </c>
      <c r="K9" s="22">
        <v>16</v>
      </c>
      <c r="L9" s="24">
        <v>1.7361111111111111E-5</v>
      </c>
      <c r="M9" s="24">
        <v>3.9814814814814818E-4</v>
      </c>
      <c r="N9" s="24">
        <v>9.4907407407407389E-5</v>
      </c>
      <c r="O9" s="44">
        <v>6.4814814814814816E-5</v>
      </c>
      <c r="P9" s="24">
        <v>0</v>
      </c>
      <c r="Q9" s="22" t="s">
        <v>106</v>
      </c>
      <c r="R9" s="22">
        <v>2</v>
      </c>
      <c r="S9" s="22" t="s">
        <v>82</v>
      </c>
      <c r="T9" s="47" t="s">
        <v>83</v>
      </c>
      <c r="U9" s="47" t="s">
        <v>84</v>
      </c>
      <c r="V9" s="22" t="s">
        <v>114</v>
      </c>
      <c r="W9" s="22" t="s">
        <v>115</v>
      </c>
      <c r="X9" s="22"/>
      <c r="Y9" s="24">
        <v>1.1574074074074074E-6</v>
      </c>
      <c r="Z9" s="24">
        <v>9.2592592592592588E-5</v>
      </c>
      <c r="AA9" s="24">
        <v>6.4814814814814816E-5</v>
      </c>
      <c r="AB9" s="24">
        <v>1.0567129629629631E-3</v>
      </c>
    </row>
    <row r="10" spans="1:28" x14ac:dyDescent="0.25">
      <c r="A10" s="22">
        <v>9</v>
      </c>
      <c r="B10" s="22" t="s">
        <v>116</v>
      </c>
      <c r="C10" s="23">
        <v>42102.413888888892</v>
      </c>
      <c r="D10" s="22" t="s">
        <v>78</v>
      </c>
      <c r="E10" s="22" t="s">
        <v>78</v>
      </c>
      <c r="F10" s="22">
        <v>3</v>
      </c>
      <c r="G10" s="22">
        <v>811285</v>
      </c>
      <c r="H10" s="22">
        <v>456780</v>
      </c>
      <c r="I10" s="22" t="s">
        <v>109</v>
      </c>
      <c r="J10" s="43" t="s">
        <v>89</v>
      </c>
      <c r="K10" s="22">
        <v>16</v>
      </c>
      <c r="L10" s="24">
        <v>3.4722222222222222E-5</v>
      </c>
      <c r="M10" s="24">
        <v>2.2453703703703701E-4</v>
      </c>
      <c r="N10" s="24">
        <v>0</v>
      </c>
      <c r="O10" s="44">
        <v>7.6851851851851853E-4</v>
      </c>
      <c r="P10" s="24">
        <v>0</v>
      </c>
      <c r="Q10" s="22" t="s">
        <v>110</v>
      </c>
      <c r="R10" s="22">
        <v>1</v>
      </c>
      <c r="S10" s="22" t="s">
        <v>111</v>
      </c>
      <c r="T10" s="47" t="s">
        <v>83</v>
      </c>
      <c r="U10" s="47" t="s">
        <v>84</v>
      </c>
      <c r="V10" s="22" t="s">
        <v>85</v>
      </c>
      <c r="W10" s="22"/>
      <c r="X10" s="22"/>
      <c r="Y10" s="24">
        <v>0</v>
      </c>
      <c r="Z10" s="24">
        <v>0</v>
      </c>
      <c r="AA10" s="24">
        <v>7.6851851851851853E-4</v>
      </c>
      <c r="AB10" s="24">
        <v>2.8819444444444444E-4</v>
      </c>
    </row>
    <row r="11" spans="1:28" x14ac:dyDescent="0.25">
      <c r="A11" s="22">
        <v>10</v>
      </c>
      <c r="B11" s="22" t="s">
        <v>117</v>
      </c>
      <c r="C11" s="23">
        <v>42102.413888888892</v>
      </c>
      <c r="D11" s="22" t="s">
        <v>87</v>
      </c>
      <c r="E11" s="22" t="s">
        <v>87</v>
      </c>
      <c r="F11" s="22">
        <v>195</v>
      </c>
      <c r="G11" s="22">
        <v>141256337</v>
      </c>
      <c r="H11" s="22">
        <v>453624</v>
      </c>
      <c r="I11" s="22" t="s">
        <v>79</v>
      </c>
      <c r="J11" s="43" t="s">
        <v>89</v>
      </c>
      <c r="K11" s="22">
        <v>16</v>
      </c>
      <c r="L11" s="24">
        <v>1.7361111111111111E-5</v>
      </c>
      <c r="M11" s="24">
        <v>1.3773148148148149E-4</v>
      </c>
      <c r="N11" s="24">
        <v>6.2500000000000015E-5</v>
      </c>
      <c r="O11" s="44">
        <v>1.8402777777777778E-4</v>
      </c>
      <c r="P11" s="24">
        <v>0</v>
      </c>
      <c r="Q11" s="22" t="s">
        <v>118</v>
      </c>
      <c r="R11" s="22">
        <v>2</v>
      </c>
      <c r="S11" s="22" t="s">
        <v>82</v>
      </c>
      <c r="T11" s="47" t="s">
        <v>83</v>
      </c>
      <c r="U11" s="47" t="s">
        <v>84</v>
      </c>
      <c r="V11" s="22" t="s">
        <v>119</v>
      </c>
      <c r="W11" s="22"/>
      <c r="X11" s="22"/>
      <c r="Y11" s="24">
        <v>3.472222222222222E-6</v>
      </c>
      <c r="Z11" s="24">
        <v>5.7870370370370366E-5</v>
      </c>
      <c r="AA11" s="24">
        <v>1.8402777777777778E-4</v>
      </c>
      <c r="AB11" s="24">
        <v>7.5231481481481487E-5</v>
      </c>
    </row>
    <row r="12" spans="1:28" x14ac:dyDescent="0.25">
      <c r="A12" s="22">
        <v>11</v>
      </c>
      <c r="B12" s="22" t="s">
        <v>120</v>
      </c>
      <c r="C12" s="23">
        <v>42102.415972222225</v>
      </c>
      <c r="D12" s="22" t="s">
        <v>93</v>
      </c>
      <c r="E12" s="22" t="s">
        <v>93</v>
      </c>
      <c r="F12" s="22">
        <v>195</v>
      </c>
      <c r="G12" s="22">
        <v>1412564768</v>
      </c>
      <c r="H12" s="22">
        <v>453632</v>
      </c>
      <c r="I12" s="22" t="s">
        <v>79</v>
      </c>
      <c r="J12" s="43" t="s">
        <v>89</v>
      </c>
      <c r="K12" s="22">
        <v>16</v>
      </c>
      <c r="L12" s="24">
        <v>1.7361111111111111E-5</v>
      </c>
      <c r="M12" s="24">
        <v>1.5046296296296297E-4</v>
      </c>
      <c r="N12" s="24">
        <v>2.6620370370370369E-5</v>
      </c>
      <c r="O12" s="44">
        <v>2.6157407407407412E-4</v>
      </c>
      <c r="P12" s="24">
        <v>0</v>
      </c>
      <c r="Q12" s="22" t="s">
        <v>121</v>
      </c>
      <c r="R12" s="22">
        <v>2</v>
      </c>
      <c r="S12" s="22" t="s">
        <v>82</v>
      </c>
      <c r="T12" s="47" t="s">
        <v>83</v>
      </c>
      <c r="U12" s="47" t="s">
        <v>84</v>
      </c>
      <c r="V12" s="22" t="s">
        <v>122</v>
      </c>
      <c r="W12" s="22" t="s">
        <v>115</v>
      </c>
      <c r="X12" s="22"/>
      <c r="Y12" s="24">
        <v>1.1574074074074074E-6</v>
      </c>
      <c r="Z12" s="24">
        <v>2.3148148148148147E-5</v>
      </c>
      <c r="AA12" s="24">
        <v>2.6157407407407412E-4</v>
      </c>
      <c r="AB12" s="24">
        <v>1.0601851851851853E-3</v>
      </c>
    </row>
    <row r="13" spans="1:28" x14ac:dyDescent="0.25">
      <c r="A13" s="22">
        <v>12</v>
      </c>
      <c r="B13" s="22" t="s">
        <v>123</v>
      </c>
      <c r="C13" s="23">
        <v>42102.417361111111</v>
      </c>
      <c r="D13" s="22" t="s">
        <v>97</v>
      </c>
      <c r="E13" s="22" t="s">
        <v>97</v>
      </c>
      <c r="F13" s="22">
        <v>195</v>
      </c>
      <c r="G13" s="22">
        <v>141256553</v>
      </c>
      <c r="H13" s="22">
        <v>453639</v>
      </c>
      <c r="I13" s="22" t="s">
        <v>79</v>
      </c>
      <c r="J13" s="43" t="s">
        <v>89</v>
      </c>
      <c r="K13" s="22">
        <v>16</v>
      </c>
      <c r="L13" s="24">
        <v>1.7361111111111111E-5</v>
      </c>
      <c r="M13" s="24">
        <v>1.5046296296296297E-4</v>
      </c>
      <c r="N13" s="24">
        <v>3.5763888888888889E-4</v>
      </c>
      <c r="O13" s="44">
        <v>1.7939814814814817E-4</v>
      </c>
      <c r="P13" s="24">
        <v>0</v>
      </c>
      <c r="Q13" s="22" t="s">
        <v>124</v>
      </c>
      <c r="R13" s="22">
        <v>2</v>
      </c>
      <c r="S13" s="22" t="s">
        <v>82</v>
      </c>
      <c r="T13" s="47" t="s">
        <v>83</v>
      </c>
      <c r="U13" s="47" t="s">
        <v>84</v>
      </c>
      <c r="V13" s="22" t="s">
        <v>85</v>
      </c>
      <c r="W13" s="22"/>
      <c r="X13" s="22"/>
      <c r="Y13" s="24">
        <v>2.3148148148148148E-6</v>
      </c>
      <c r="Z13" s="24">
        <v>3.5532407407407404E-4</v>
      </c>
      <c r="AA13" s="24">
        <v>1.7939814814814817E-4</v>
      </c>
      <c r="AB13" s="24">
        <v>4.2476851851851855E-4</v>
      </c>
    </row>
    <row r="14" spans="1:28" x14ac:dyDescent="0.25">
      <c r="A14" s="22">
        <v>13</v>
      </c>
      <c r="B14" s="22" t="s">
        <v>125</v>
      </c>
      <c r="C14" s="23">
        <v>42102.417361111111</v>
      </c>
      <c r="D14" s="22" t="s">
        <v>101</v>
      </c>
      <c r="E14" s="22" t="s">
        <v>101</v>
      </c>
      <c r="F14" s="22">
        <v>195</v>
      </c>
      <c r="G14" s="22">
        <v>1412565640</v>
      </c>
      <c r="H14" s="22">
        <v>453640</v>
      </c>
      <c r="I14" s="22" t="s">
        <v>79</v>
      </c>
      <c r="J14" s="43" t="s">
        <v>89</v>
      </c>
      <c r="K14" s="22">
        <v>16</v>
      </c>
      <c r="L14" s="24">
        <v>1.7361111111111111E-5</v>
      </c>
      <c r="M14" s="24">
        <v>1.550925925925926E-4</v>
      </c>
      <c r="N14" s="24">
        <v>5.7870370370370367E-6</v>
      </c>
      <c r="O14" s="44">
        <v>6.5740740740740733E-4</v>
      </c>
      <c r="P14" s="24">
        <v>0</v>
      </c>
      <c r="Q14" s="22" t="s">
        <v>126</v>
      </c>
      <c r="R14" s="22">
        <v>2</v>
      </c>
      <c r="S14" s="22" t="s">
        <v>82</v>
      </c>
      <c r="T14" s="47" t="s">
        <v>83</v>
      </c>
      <c r="U14" s="47" t="s">
        <v>84</v>
      </c>
      <c r="V14" s="22" t="s">
        <v>127</v>
      </c>
      <c r="W14" s="22" t="s">
        <v>115</v>
      </c>
      <c r="X14" s="22"/>
      <c r="Y14" s="24">
        <v>0</v>
      </c>
      <c r="Z14" s="24">
        <v>0</v>
      </c>
      <c r="AA14" s="24">
        <v>6.5740740740740733E-4</v>
      </c>
      <c r="AB14" s="24">
        <v>1.0486111111111111E-3</v>
      </c>
    </row>
    <row r="15" spans="1:28" x14ac:dyDescent="0.25">
      <c r="A15" s="22">
        <v>14</v>
      </c>
      <c r="B15" s="22" t="s">
        <v>128</v>
      </c>
      <c r="C15" s="23">
        <v>42102.418749999997</v>
      </c>
      <c r="D15" s="22" t="s">
        <v>104</v>
      </c>
      <c r="E15" s="22" t="s">
        <v>104</v>
      </c>
      <c r="F15" s="22">
        <v>3</v>
      </c>
      <c r="G15" s="22">
        <v>8765254603</v>
      </c>
      <c r="H15" s="22">
        <v>249316</v>
      </c>
      <c r="I15" s="22" t="s">
        <v>109</v>
      </c>
      <c r="J15" s="43" t="s">
        <v>89</v>
      </c>
      <c r="K15" s="22">
        <v>16</v>
      </c>
      <c r="L15" s="24">
        <v>2.8935185185185183E-5</v>
      </c>
      <c r="M15" s="24">
        <v>1.7013888888888886E-4</v>
      </c>
      <c r="N15" s="24">
        <v>0</v>
      </c>
      <c r="O15" s="44">
        <v>1.4004629629629629E-4</v>
      </c>
      <c r="P15" s="24">
        <v>0</v>
      </c>
      <c r="Q15" s="22" t="s">
        <v>129</v>
      </c>
      <c r="R15" s="22">
        <v>2</v>
      </c>
      <c r="S15" s="22" t="s">
        <v>111</v>
      </c>
      <c r="T15" s="47" t="s">
        <v>83</v>
      </c>
      <c r="U15" s="47" t="s">
        <v>84</v>
      </c>
      <c r="V15" s="22" t="s">
        <v>85</v>
      </c>
      <c r="W15" s="22"/>
      <c r="X15" s="22"/>
      <c r="Y15" s="24">
        <v>0</v>
      </c>
      <c r="Z15" s="24">
        <v>0</v>
      </c>
      <c r="AA15" s="24">
        <v>1.4004629629629629E-4</v>
      </c>
      <c r="AB15" s="24">
        <v>1.2962962962962963E-4</v>
      </c>
    </row>
    <row r="16" spans="1:28" x14ac:dyDescent="0.25">
      <c r="A16" s="22">
        <v>15</v>
      </c>
      <c r="B16" s="22" t="s">
        <v>130</v>
      </c>
      <c r="C16" s="23">
        <v>42102.420138888891</v>
      </c>
      <c r="D16" s="22" t="s">
        <v>108</v>
      </c>
      <c r="E16" s="22" t="s">
        <v>108</v>
      </c>
      <c r="F16" s="22">
        <v>195</v>
      </c>
      <c r="G16" s="22">
        <v>1126412177</v>
      </c>
      <c r="H16" s="22">
        <v>451128</v>
      </c>
      <c r="I16" s="22" t="s">
        <v>88</v>
      </c>
      <c r="J16" s="43" t="s">
        <v>89</v>
      </c>
      <c r="K16" s="22">
        <v>16</v>
      </c>
      <c r="L16" s="24">
        <v>2.199074074074074E-5</v>
      </c>
      <c r="M16" s="24">
        <v>2.175925925925926E-4</v>
      </c>
      <c r="N16" s="24">
        <v>0</v>
      </c>
      <c r="O16" s="44">
        <v>2.8819444444444444E-4</v>
      </c>
      <c r="P16" s="24">
        <v>0</v>
      </c>
      <c r="Q16" s="22" t="s">
        <v>131</v>
      </c>
      <c r="R16" s="22">
        <v>2</v>
      </c>
      <c r="S16" s="22" t="s">
        <v>91</v>
      </c>
      <c r="T16" s="47" t="s">
        <v>83</v>
      </c>
      <c r="U16" s="47" t="s">
        <v>84</v>
      </c>
      <c r="V16" s="22" t="s">
        <v>95</v>
      </c>
      <c r="W16" s="22"/>
      <c r="X16" s="22"/>
      <c r="Y16" s="24">
        <v>0</v>
      </c>
      <c r="Z16" s="24">
        <v>0</v>
      </c>
      <c r="AA16" s="24">
        <v>2.8819444444444444E-4</v>
      </c>
      <c r="AB16" s="24">
        <v>6.5393518518518524E-4</v>
      </c>
    </row>
    <row r="17" spans="1:28" x14ac:dyDescent="0.25">
      <c r="A17" s="22">
        <v>16</v>
      </c>
      <c r="B17" s="22" t="s">
        <v>132</v>
      </c>
      <c r="C17" s="23">
        <v>42102.421527777777</v>
      </c>
      <c r="D17" s="22" t="s">
        <v>113</v>
      </c>
      <c r="E17" s="22" t="s">
        <v>113</v>
      </c>
      <c r="F17" s="22">
        <v>3</v>
      </c>
      <c r="G17" s="22">
        <v>810143846</v>
      </c>
      <c r="H17" s="22">
        <v>234593</v>
      </c>
      <c r="I17" s="22" t="s">
        <v>109</v>
      </c>
      <c r="J17" s="43" t="s">
        <v>133</v>
      </c>
      <c r="K17" s="22">
        <v>16</v>
      </c>
      <c r="L17" s="24">
        <v>3.1250000000000007E-5</v>
      </c>
      <c r="M17" s="24">
        <v>0</v>
      </c>
      <c r="N17" s="24">
        <v>0</v>
      </c>
      <c r="O17" s="44">
        <v>0</v>
      </c>
      <c r="P17" s="24">
        <v>0</v>
      </c>
      <c r="Q17" s="22" t="s">
        <v>134</v>
      </c>
      <c r="R17" s="22">
        <v>3</v>
      </c>
      <c r="S17" s="22" t="s">
        <v>111</v>
      </c>
      <c r="T17" s="47" t="s">
        <v>83</v>
      </c>
      <c r="U17" s="47" t="s">
        <v>84</v>
      </c>
      <c r="V17" s="22" t="s">
        <v>135</v>
      </c>
      <c r="W17" s="22" t="s">
        <v>136</v>
      </c>
      <c r="X17" s="22"/>
      <c r="Y17" s="24">
        <v>0</v>
      </c>
      <c r="Z17" s="24">
        <v>0</v>
      </c>
      <c r="AA17" s="24">
        <v>0</v>
      </c>
      <c r="AB17" s="24">
        <v>1.0590277777777777E-3</v>
      </c>
    </row>
    <row r="18" spans="1:28" x14ac:dyDescent="0.25">
      <c r="A18" s="22">
        <v>17</v>
      </c>
      <c r="B18" s="22" t="s">
        <v>137</v>
      </c>
      <c r="C18" s="23">
        <v>42102.422222222223</v>
      </c>
      <c r="D18" s="22" t="s">
        <v>78</v>
      </c>
      <c r="E18" s="22" t="s">
        <v>78</v>
      </c>
      <c r="F18" s="22">
        <v>195</v>
      </c>
      <c r="G18" s="22">
        <v>14125676</v>
      </c>
      <c r="H18" s="22">
        <v>453663</v>
      </c>
      <c r="I18" s="22" t="s">
        <v>79</v>
      </c>
      <c r="J18" s="43" t="s">
        <v>89</v>
      </c>
      <c r="K18" s="22">
        <v>16</v>
      </c>
      <c r="L18" s="24">
        <v>1.6203703703703704E-5</v>
      </c>
      <c r="M18" s="24">
        <v>9.2592592592592588E-5</v>
      </c>
      <c r="N18" s="24">
        <v>5.7870370370370367E-6</v>
      </c>
      <c r="O18" s="44">
        <v>3.9236111111111107E-4</v>
      </c>
      <c r="P18" s="24">
        <v>0</v>
      </c>
      <c r="Q18" s="22" t="s">
        <v>138</v>
      </c>
      <c r="R18" s="22">
        <v>2</v>
      </c>
      <c r="S18" s="22" t="s">
        <v>82</v>
      </c>
      <c r="T18" s="47" t="s">
        <v>83</v>
      </c>
      <c r="U18" s="47" t="s">
        <v>84</v>
      </c>
      <c r="V18" s="22" t="s">
        <v>114</v>
      </c>
      <c r="W18" s="22" t="s">
        <v>115</v>
      </c>
      <c r="X18" s="22"/>
      <c r="Y18" s="24">
        <v>0</v>
      </c>
      <c r="Z18" s="24">
        <v>0</v>
      </c>
      <c r="AA18" s="24">
        <v>3.9236111111111107E-4</v>
      </c>
      <c r="AB18" s="24">
        <v>1.0520833333333335E-3</v>
      </c>
    </row>
    <row r="19" spans="1:28" x14ac:dyDescent="0.25">
      <c r="A19" s="22">
        <v>18</v>
      </c>
      <c r="B19" s="22" t="s">
        <v>139</v>
      </c>
      <c r="C19" s="23">
        <v>42102.423611111109</v>
      </c>
      <c r="D19" s="22" t="s">
        <v>87</v>
      </c>
      <c r="E19" s="22" t="s">
        <v>87</v>
      </c>
      <c r="F19" s="22">
        <v>195</v>
      </c>
      <c r="G19" s="22">
        <v>1412568223</v>
      </c>
      <c r="H19" s="22">
        <v>453668</v>
      </c>
      <c r="I19" s="22" t="s">
        <v>79</v>
      </c>
      <c r="J19" s="43" t="s">
        <v>89</v>
      </c>
      <c r="K19" s="22">
        <v>16</v>
      </c>
      <c r="L19" s="24">
        <v>1.6203703703703704E-5</v>
      </c>
      <c r="M19" s="24">
        <v>1.9328703703703703E-4</v>
      </c>
      <c r="N19" s="24">
        <v>1.1574074074074073E-5</v>
      </c>
      <c r="O19" s="44">
        <v>3.1481481481481481E-4</v>
      </c>
      <c r="P19" s="24">
        <v>0</v>
      </c>
      <c r="Q19" s="22" t="s">
        <v>140</v>
      </c>
      <c r="R19" s="22">
        <v>2</v>
      </c>
      <c r="S19" s="22" t="s">
        <v>82</v>
      </c>
      <c r="T19" s="47" t="s">
        <v>186</v>
      </c>
      <c r="U19" s="47" t="s">
        <v>187</v>
      </c>
      <c r="V19" s="22" t="s">
        <v>141</v>
      </c>
      <c r="W19" s="22" t="s">
        <v>115</v>
      </c>
      <c r="X19" s="22"/>
      <c r="Y19" s="24">
        <v>0</v>
      </c>
      <c r="Z19" s="24">
        <v>0</v>
      </c>
      <c r="AA19" s="24">
        <v>3.1481481481481481E-4</v>
      </c>
      <c r="AB19" s="24">
        <v>1.0509259259259259E-3</v>
      </c>
    </row>
    <row r="20" spans="1:28" x14ac:dyDescent="0.25">
      <c r="A20" s="22">
        <v>19</v>
      </c>
      <c r="B20" s="22" t="s">
        <v>142</v>
      </c>
      <c r="C20" s="23">
        <v>42102.424305555556</v>
      </c>
      <c r="D20" s="22" t="s">
        <v>93</v>
      </c>
      <c r="E20" s="22" t="s">
        <v>93</v>
      </c>
      <c r="F20" s="22">
        <v>195</v>
      </c>
      <c r="G20" s="22">
        <v>1412568326</v>
      </c>
      <c r="H20" s="22">
        <v>453670</v>
      </c>
      <c r="I20" s="22" t="s">
        <v>79</v>
      </c>
      <c r="J20" s="43" t="s">
        <v>89</v>
      </c>
      <c r="K20" s="22">
        <v>16</v>
      </c>
      <c r="L20" s="24">
        <v>1.7361111111111111E-5</v>
      </c>
      <c r="M20" s="24">
        <v>2.3726851851851852E-4</v>
      </c>
      <c r="N20" s="24">
        <v>5.7870370370370367E-6</v>
      </c>
      <c r="O20" s="44">
        <v>4.398148148148148E-5</v>
      </c>
      <c r="P20" s="24">
        <v>0</v>
      </c>
      <c r="Q20" s="22" t="s">
        <v>143</v>
      </c>
      <c r="R20" s="22">
        <v>2</v>
      </c>
      <c r="S20" s="22" t="s">
        <v>82</v>
      </c>
      <c r="T20" s="47" t="s">
        <v>144</v>
      </c>
      <c r="U20" s="47" t="s">
        <v>145</v>
      </c>
      <c r="V20" s="22" t="s">
        <v>85</v>
      </c>
      <c r="W20" s="22"/>
      <c r="X20" s="22"/>
      <c r="Y20" s="24">
        <v>0</v>
      </c>
      <c r="Z20" s="24">
        <v>0</v>
      </c>
      <c r="AA20" s="24">
        <v>4.398148148148148E-5</v>
      </c>
      <c r="AB20" s="24">
        <v>1E-3</v>
      </c>
    </row>
    <row r="21" spans="1:28" x14ac:dyDescent="0.25">
      <c r="A21" s="22">
        <v>20</v>
      </c>
      <c r="B21" s="22" t="s">
        <v>146</v>
      </c>
      <c r="C21" s="23">
        <v>42102.424305555556</v>
      </c>
      <c r="D21" s="22" t="s">
        <v>97</v>
      </c>
      <c r="E21" s="22" t="s">
        <v>97</v>
      </c>
      <c r="F21" s="22">
        <v>195</v>
      </c>
      <c r="G21" s="22">
        <v>1412568462</v>
      </c>
      <c r="H21" s="22">
        <v>453671</v>
      </c>
      <c r="I21" s="22" t="s">
        <v>79</v>
      </c>
      <c r="J21" s="43" t="s">
        <v>89</v>
      </c>
      <c r="K21" s="22">
        <v>16</v>
      </c>
      <c r="L21" s="24">
        <v>1.7361111111111111E-5</v>
      </c>
      <c r="M21" s="24">
        <v>6.1342592592592587E-5</v>
      </c>
      <c r="N21" s="24">
        <v>9.2592592592592591E-6</v>
      </c>
      <c r="O21" s="44">
        <v>2.3379629629629629E-4</v>
      </c>
      <c r="P21" s="24">
        <v>0</v>
      </c>
      <c r="Q21" s="22" t="s">
        <v>102</v>
      </c>
      <c r="R21" s="22">
        <v>2</v>
      </c>
      <c r="S21" s="22" t="s">
        <v>82</v>
      </c>
      <c r="T21" s="47" t="s">
        <v>144</v>
      </c>
      <c r="U21" s="47" t="s">
        <v>145</v>
      </c>
      <c r="V21" s="22" t="s">
        <v>147</v>
      </c>
      <c r="W21" s="22" t="s">
        <v>115</v>
      </c>
      <c r="X21" s="22"/>
      <c r="Y21" s="24">
        <v>0</v>
      </c>
      <c r="Z21" s="24">
        <v>0</v>
      </c>
      <c r="AA21" s="24">
        <v>2.3379629629629629E-4</v>
      </c>
      <c r="AB21" s="24">
        <v>6.8055555555555545E-4</v>
      </c>
    </row>
    <row r="22" spans="1:28" x14ac:dyDescent="0.25">
      <c r="A22" s="22">
        <v>21</v>
      </c>
      <c r="B22" s="22" t="s">
        <v>148</v>
      </c>
      <c r="C22" s="23">
        <v>42102.424305555556</v>
      </c>
      <c r="D22" s="22" t="s">
        <v>101</v>
      </c>
      <c r="E22" s="22" t="s">
        <v>101</v>
      </c>
      <c r="F22" s="22">
        <v>195</v>
      </c>
      <c r="G22" s="22">
        <v>4027172704</v>
      </c>
      <c r="H22" s="22">
        <v>454570</v>
      </c>
      <c r="I22" s="22" t="s">
        <v>88</v>
      </c>
      <c r="J22" s="43" t="s">
        <v>89</v>
      </c>
      <c r="K22" s="22">
        <v>16</v>
      </c>
      <c r="L22" s="24">
        <v>1.7361111111111111E-5</v>
      </c>
      <c r="M22" s="24">
        <v>1.1805555555555555E-4</v>
      </c>
      <c r="N22" s="24">
        <v>0</v>
      </c>
      <c r="O22" s="44">
        <v>5.023148148148147E-4</v>
      </c>
      <c r="P22" s="24">
        <v>0</v>
      </c>
      <c r="Q22" s="22" t="s">
        <v>149</v>
      </c>
      <c r="R22" s="22">
        <v>3</v>
      </c>
      <c r="S22" s="22" t="s">
        <v>91</v>
      </c>
      <c r="T22" s="47" t="s">
        <v>150</v>
      </c>
      <c r="U22" s="47" t="s">
        <v>151</v>
      </c>
      <c r="V22" s="22" t="s">
        <v>141</v>
      </c>
      <c r="W22" s="22" t="s">
        <v>115</v>
      </c>
      <c r="X22" s="22"/>
      <c r="Y22" s="24">
        <v>0</v>
      </c>
      <c r="Z22" s="24">
        <v>0</v>
      </c>
      <c r="AA22" s="24">
        <v>5.023148148148147E-4</v>
      </c>
      <c r="AB22" s="24">
        <v>1.0497685185185187E-3</v>
      </c>
    </row>
    <row r="23" spans="1:28" x14ac:dyDescent="0.25">
      <c r="A23" s="22">
        <v>22</v>
      </c>
      <c r="B23" s="22" t="s">
        <v>152</v>
      </c>
      <c r="C23" s="23">
        <v>42102.425694444442</v>
      </c>
      <c r="D23" s="22" t="s">
        <v>104</v>
      </c>
      <c r="E23" s="22" t="s">
        <v>104</v>
      </c>
      <c r="F23" s="22">
        <v>3</v>
      </c>
      <c r="G23" s="22">
        <v>86600</v>
      </c>
      <c r="H23" s="22">
        <v>456782</v>
      </c>
      <c r="I23" s="22" t="s">
        <v>109</v>
      </c>
      <c r="J23" s="43" t="s">
        <v>153</v>
      </c>
      <c r="K23" s="22">
        <v>17</v>
      </c>
      <c r="L23" s="24">
        <v>1.0416666666666666E-5</v>
      </c>
      <c r="M23" s="24">
        <v>0</v>
      </c>
      <c r="N23" s="24">
        <v>0</v>
      </c>
      <c r="O23" s="44">
        <v>0</v>
      </c>
      <c r="P23" s="24">
        <v>0</v>
      </c>
      <c r="Q23" s="22" t="s">
        <v>154</v>
      </c>
      <c r="R23" s="22">
        <v>1</v>
      </c>
      <c r="S23" s="22" t="s">
        <v>111</v>
      </c>
      <c r="T23" s="47" t="s">
        <v>155</v>
      </c>
      <c r="U23" s="47" t="s">
        <v>156</v>
      </c>
      <c r="V23" s="22" t="s">
        <v>157</v>
      </c>
      <c r="W23" s="22"/>
      <c r="X23" s="22"/>
      <c r="Y23" s="24">
        <v>0</v>
      </c>
      <c r="Z23" s="24">
        <v>0</v>
      </c>
      <c r="AA23" s="24">
        <v>0</v>
      </c>
      <c r="AB23" s="24">
        <v>1.8518518518518518E-4</v>
      </c>
    </row>
    <row r="24" spans="1:28" x14ac:dyDescent="0.25">
      <c r="A24" s="22">
        <v>23</v>
      </c>
      <c r="B24" s="22" t="s">
        <v>158</v>
      </c>
      <c r="C24" s="23">
        <v>42102.425694444442</v>
      </c>
      <c r="D24" s="22" t="s">
        <v>108</v>
      </c>
      <c r="E24" s="22" t="s">
        <v>108</v>
      </c>
      <c r="F24" s="22">
        <v>195</v>
      </c>
      <c r="G24" s="22">
        <v>4027176163</v>
      </c>
      <c r="H24" s="22">
        <v>454574</v>
      </c>
      <c r="I24" s="22" t="s">
        <v>88</v>
      </c>
      <c r="J24" s="43" t="s">
        <v>89</v>
      </c>
      <c r="K24" s="22">
        <v>16</v>
      </c>
      <c r="L24" s="24">
        <v>1.7361111111111111E-5</v>
      </c>
      <c r="M24" s="24">
        <v>9.8379629629629631E-5</v>
      </c>
      <c r="N24" s="24">
        <v>0</v>
      </c>
      <c r="O24" s="44">
        <v>1.8252314814814815E-3</v>
      </c>
      <c r="P24" s="24">
        <v>0</v>
      </c>
      <c r="Q24" s="22" t="s">
        <v>159</v>
      </c>
      <c r="R24" s="22">
        <v>3</v>
      </c>
      <c r="S24" s="22" t="s">
        <v>91</v>
      </c>
      <c r="T24" s="47" t="s">
        <v>155</v>
      </c>
      <c r="U24" s="47" t="s">
        <v>156</v>
      </c>
      <c r="V24" s="22" t="s">
        <v>119</v>
      </c>
      <c r="W24" s="22"/>
      <c r="X24" s="22"/>
      <c r="Y24" s="24">
        <v>2.3148148148148148E-6</v>
      </c>
      <c r="Z24" s="24">
        <v>4.5138888888888887E-5</v>
      </c>
      <c r="AA24" s="24">
        <v>1.8252314814814815E-3</v>
      </c>
      <c r="AB24" s="24">
        <v>2.175925925925926E-4</v>
      </c>
    </row>
    <row r="25" spans="1:28" x14ac:dyDescent="0.25">
      <c r="A25" s="22">
        <v>24</v>
      </c>
      <c r="B25" s="22" t="s">
        <v>160</v>
      </c>
      <c r="C25" s="23">
        <v>42102.425694444442</v>
      </c>
      <c r="D25" s="22" t="s">
        <v>113</v>
      </c>
      <c r="E25" s="22" t="s">
        <v>113</v>
      </c>
      <c r="F25" s="22">
        <v>3</v>
      </c>
      <c r="G25" s="22">
        <v>86600</v>
      </c>
      <c r="H25" s="22">
        <v>456782</v>
      </c>
      <c r="I25" s="22" t="s">
        <v>109</v>
      </c>
      <c r="J25" s="43" t="s">
        <v>105</v>
      </c>
      <c r="K25" s="22">
        <v>16</v>
      </c>
      <c r="L25" s="24">
        <v>1.8518518518518518E-5</v>
      </c>
      <c r="M25" s="24">
        <v>4.7453703703703694E-5</v>
      </c>
      <c r="N25" s="24">
        <v>0</v>
      </c>
      <c r="O25" s="44">
        <v>0</v>
      </c>
      <c r="P25" s="24">
        <v>0</v>
      </c>
      <c r="Q25" s="22" t="s">
        <v>138</v>
      </c>
      <c r="R25" s="22">
        <v>2</v>
      </c>
      <c r="S25" s="22" t="s">
        <v>111</v>
      </c>
      <c r="T25" s="47" t="s">
        <v>155</v>
      </c>
      <c r="U25" s="47" t="s">
        <v>156</v>
      </c>
      <c r="V25" s="22" t="s">
        <v>135</v>
      </c>
      <c r="W25" s="22" t="s">
        <v>136</v>
      </c>
      <c r="X25" s="22"/>
      <c r="Y25" s="24">
        <v>0</v>
      </c>
      <c r="Z25" s="24">
        <v>0</v>
      </c>
      <c r="AA25" s="24">
        <v>0</v>
      </c>
      <c r="AB25" s="24">
        <v>1.0486111111111111E-3</v>
      </c>
    </row>
    <row r="26" spans="1:28" x14ac:dyDescent="0.25">
      <c r="A26" s="22">
        <v>25</v>
      </c>
      <c r="B26" s="22" t="s">
        <v>161</v>
      </c>
      <c r="C26" s="23">
        <v>42102.425694444442</v>
      </c>
      <c r="D26" s="22" t="s">
        <v>78</v>
      </c>
      <c r="E26" s="22" t="s">
        <v>78</v>
      </c>
      <c r="F26" s="22">
        <v>195</v>
      </c>
      <c r="G26" s="22">
        <v>14125662</v>
      </c>
      <c r="H26" s="22">
        <v>453677</v>
      </c>
      <c r="I26" s="22" t="s">
        <v>79</v>
      </c>
      <c r="J26" s="43" t="s">
        <v>89</v>
      </c>
      <c r="K26" s="22">
        <v>16</v>
      </c>
      <c r="L26" s="24">
        <v>1.6203703703703704E-5</v>
      </c>
      <c r="M26" s="24">
        <v>6.712962962962963E-5</v>
      </c>
      <c r="N26" s="24">
        <v>5.7870370370370367E-6</v>
      </c>
      <c r="O26" s="44">
        <v>4.0740740740740738E-4</v>
      </c>
      <c r="P26" s="24">
        <v>0</v>
      </c>
      <c r="Q26" s="22" t="s">
        <v>106</v>
      </c>
      <c r="R26" s="22">
        <v>2</v>
      </c>
      <c r="S26" s="22" t="s">
        <v>82</v>
      </c>
      <c r="T26" s="47" t="s">
        <v>162</v>
      </c>
      <c r="U26" s="47" t="s">
        <v>163</v>
      </c>
      <c r="V26" s="22" t="s">
        <v>141</v>
      </c>
      <c r="W26" s="22" t="s">
        <v>115</v>
      </c>
      <c r="X26" s="22"/>
      <c r="Y26" s="24">
        <v>0</v>
      </c>
      <c r="Z26" s="24">
        <v>0</v>
      </c>
      <c r="AA26" s="24">
        <v>4.0740740740740738E-4</v>
      </c>
      <c r="AB26" s="24">
        <v>1.0428240740740741E-3</v>
      </c>
    </row>
    <row r="27" spans="1:28" x14ac:dyDescent="0.25">
      <c r="A27" s="22">
        <v>26</v>
      </c>
      <c r="B27" s="22" t="s">
        <v>164</v>
      </c>
      <c r="C27" s="23">
        <v>42102.426388888889</v>
      </c>
      <c r="D27" s="22" t="s">
        <v>87</v>
      </c>
      <c r="E27" s="22" t="s">
        <v>87</v>
      </c>
      <c r="F27" s="22">
        <v>195</v>
      </c>
      <c r="G27" s="22">
        <v>14125663</v>
      </c>
      <c r="H27" s="22">
        <v>453678</v>
      </c>
      <c r="I27" s="22" t="s">
        <v>79</v>
      </c>
      <c r="J27" s="43" t="s">
        <v>89</v>
      </c>
      <c r="K27" s="22">
        <v>16</v>
      </c>
      <c r="L27" s="24">
        <v>1.7361111111111111E-5</v>
      </c>
      <c r="M27" s="24">
        <v>1.2847222222222223E-4</v>
      </c>
      <c r="N27" s="24">
        <v>5.7870370370370367E-6</v>
      </c>
      <c r="O27" s="44">
        <v>2.5347222222222221E-4</v>
      </c>
      <c r="P27" s="24">
        <v>0</v>
      </c>
      <c r="Q27" s="22" t="s">
        <v>102</v>
      </c>
      <c r="R27" s="22">
        <v>2</v>
      </c>
      <c r="S27" s="22" t="s">
        <v>82</v>
      </c>
      <c r="T27" s="47" t="s">
        <v>155</v>
      </c>
      <c r="U27" s="47" t="s">
        <v>156</v>
      </c>
      <c r="V27" s="22" t="s">
        <v>141</v>
      </c>
      <c r="W27" s="22" t="s">
        <v>115</v>
      </c>
      <c r="X27" s="22"/>
      <c r="Y27" s="24">
        <v>0</v>
      </c>
      <c r="Z27" s="24">
        <v>0</v>
      </c>
      <c r="AA27" s="24">
        <v>2.5347222222222221E-4</v>
      </c>
      <c r="AB27" s="24">
        <v>1.0520833333333335E-3</v>
      </c>
    </row>
    <row r="28" spans="1:28" x14ac:dyDescent="0.25">
      <c r="A28" s="22">
        <v>27</v>
      </c>
      <c r="B28" s="22" t="s">
        <v>165</v>
      </c>
      <c r="C28" s="23">
        <v>42102.427083333336</v>
      </c>
      <c r="D28" s="22" t="s">
        <v>93</v>
      </c>
      <c r="E28" s="22" t="s">
        <v>93</v>
      </c>
      <c r="F28" s="22">
        <v>3</v>
      </c>
      <c r="G28" s="22">
        <v>86600</v>
      </c>
      <c r="H28" s="22">
        <v>456782</v>
      </c>
      <c r="I28" s="22" t="s">
        <v>109</v>
      </c>
      <c r="J28" s="43" t="s">
        <v>105</v>
      </c>
      <c r="K28" s="22">
        <v>16</v>
      </c>
      <c r="L28" s="24">
        <v>3.7037037037037037E-5</v>
      </c>
      <c r="M28" s="24">
        <v>5.3240740740740737E-5</v>
      </c>
      <c r="N28" s="24">
        <v>0</v>
      </c>
      <c r="O28" s="44">
        <v>0</v>
      </c>
      <c r="P28" s="24">
        <v>0</v>
      </c>
      <c r="Q28" s="22" t="s">
        <v>143</v>
      </c>
      <c r="R28" s="22">
        <v>3</v>
      </c>
      <c r="S28" s="22" t="s">
        <v>111</v>
      </c>
      <c r="T28" s="47" t="s">
        <v>155</v>
      </c>
      <c r="U28" s="47" t="s">
        <v>156</v>
      </c>
      <c r="V28" s="22" t="s">
        <v>135</v>
      </c>
      <c r="W28" s="22" t="s">
        <v>136</v>
      </c>
      <c r="X28" s="22"/>
      <c r="Y28" s="24">
        <v>0</v>
      </c>
      <c r="Z28" s="24">
        <v>0</v>
      </c>
      <c r="AA28" s="24">
        <v>0</v>
      </c>
      <c r="AB28" s="24">
        <v>1.0578703703703705E-3</v>
      </c>
    </row>
    <row r="29" spans="1:28" x14ac:dyDescent="0.25">
      <c r="A29" s="22">
        <v>28</v>
      </c>
      <c r="B29" s="22" t="s">
        <v>167</v>
      </c>
      <c r="C29" s="23">
        <v>42102.427777777775</v>
      </c>
      <c r="D29" s="22" t="s">
        <v>97</v>
      </c>
      <c r="E29" s="22" t="s">
        <v>97</v>
      </c>
      <c r="F29" s="22">
        <v>195</v>
      </c>
      <c r="G29" s="22">
        <v>141256841</v>
      </c>
      <c r="H29" s="22">
        <v>453681</v>
      </c>
      <c r="I29" s="22" t="s">
        <v>79</v>
      </c>
      <c r="J29" s="43" t="s">
        <v>89</v>
      </c>
      <c r="K29" s="22">
        <v>16</v>
      </c>
      <c r="L29" s="24">
        <v>1.7361111111111111E-5</v>
      </c>
      <c r="M29" s="24">
        <v>6.8287037037037044E-5</v>
      </c>
      <c r="N29" s="24">
        <v>5.7870370370370367E-6</v>
      </c>
      <c r="O29" s="44">
        <v>1.0219907407407406E-3</v>
      </c>
      <c r="P29" s="24">
        <v>0</v>
      </c>
      <c r="Q29" s="22" t="s">
        <v>168</v>
      </c>
      <c r="R29" s="22">
        <v>2</v>
      </c>
      <c r="S29" s="22" t="s">
        <v>82</v>
      </c>
      <c r="T29" s="47" t="s">
        <v>169</v>
      </c>
      <c r="U29" s="47" t="s">
        <v>170</v>
      </c>
      <c r="V29" s="22" t="s">
        <v>114</v>
      </c>
      <c r="W29" s="22" t="s">
        <v>115</v>
      </c>
      <c r="X29" s="22"/>
      <c r="Y29" s="24">
        <v>0</v>
      </c>
      <c r="Z29" s="24">
        <v>0</v>
      </c>
      <c r="AA29" s="24">
        <v>1.0219907407407406E-3</v>
      </c>
      <c r="AB29" s="24">
        <v>1.0509259259259259E-3</v>
      </c>
    </row>
    <row r="30" spans="1:28" x14ac:dyDescent="0.25">
      <c r="A30" s="22">
        <v>29</v>
      </c>
      <c r="B30" s="22" t="s">
        <v>171</v>
      </c>
      <c r="C30" s="23">
        <v>42102.428472222222</v>
      </c>
      <c r="D30" s="22" t="s">
        <v>101</v>
      </c>
      <c r="E30" s="22" t="s">
        <v>101</v>
      </c>
      <c r="F30" s="22">
        <v>195</v>
      </c>
      <c r="G30" s="22">
        <v>4027618702</v>
      </c>
      <c r="H30" s="22">
        <v>454586</v>
      </c>
      <c r="I30" s="22" t="s">
        <v>88</v>
      </c>
      <c r="J30" s="43" t="s">
        <v>89</v>
      </c>
      <c r="K30" s="22">
        <v>16</v>
      </c>
      <c r="L30" s="24">
        <v>6.4814814814814816E-5</v>
      </c>
      <c r="M30" s="24">
        <v>1.1458333333333334E-4</v>
      </c>
      <c r="N30" s="24">
        <v>0</v>
      </c>
      <c r="O30" s="44">
        <v>2.3495370370370369E-4</v>
      </c>
      <c r="P30" s="24">
        <v>0</v>
      </c>
      <c r="Q30" s="22" t="s">
        <v>134</v>
      </c>
      <c r="R30" s="22">
        <v>3</v>
      </c>
      <c r="S30" s="22" t="s">
        <v>91</v>
      </c>
      <c r="T30" s="47" t="s">
        <v>172</v>
      </c>
      <c r="U30" s="47" t="s">
        <v>173</v>
      </c>
      <c r="V30" s="22" t="s">
        <v>127</v>
      </c>
      <c r="W30" s="22" t="s">
        <v>115</v>
      </c>
      <c r="X30" s="22"/>
      <c r="Y30" s="24">
        <v>0</v>
      </c>
      <c r="Z30" s="24">
        <v>0</v>
      </c>
      <c r="AA30" s="24">
        <v>2.3495370370370369E-4</v>
      </c>
      <c r="AB30" s="24">
        <v>1.0451388888888889E-3</v>
      </c>
    </row>
    <row r="31" spans="1:28" x14ac:dyDescent="0.25">
      <c r="A31" s="22">
        <v>30</v>
      </c>
      <c r="B31" s="22" t="s">
        <v>174</v>
      </c>
      <c r="C31" s="23">
        <v>42102.429861111108</v>
      </c>
      <c r="D31" s="22" t="s">
        <v>104</v>
      </c>
      <c r="E31" s="22" t="s">
        <v>104</v>
      </c>
      <c r="F31" s="22">
        <v>3</v>
      </c>
      <c r="G31" s="22">
        <v>86600</v>
      </c>
      <c r="H31" s="22">
        <v>456782</v>
      </c>
      <c r="I31" s="22" t="s">
        <v>109</v>
      </c>
      <c r="J31" s="43" t="s">
        <v>105</v>
      </c>
      <c r="K31" s="22">
        <v>16</v>
      </c>
      <c r="L31" s="24">
        <v>4.8611111111111115E-5</v>
      </c>
      <c r="M31" s="24">
        <v>7.9861111111111116E-5</v>
      </c>
      <c r="N31" s="24">
        <v>0</v>
      </c>
      <c r="O31" s="44">
        <v>0</v>
      </c>
      <c r="P31" s="24">
        <v>0</v>
      </c>
      <c r="Q31" s="22" t="s">
        <v>140</v>
      </c>
      <c r="R31" s="22">
        <v>4</v>
      </c>
      <c r="S31" s="22" t="s">
        <v>111</v>
      </c>
      <c r="T31" s="47" t="s">
        <v>155</v>
      </c>
      <c r="U31" s="47" t="s">
        <v>156</v>
      </c>
      <c r="V31" s="22" t="s">
        <v>157</v>
      </c>
      <c r="W31" s="22"/>
      <c r="X31" s="22"/>
      <c r="Y31" s="24">
        <v>0</v>
      </c>
      <c r="Z31" s="24">
        <v>0</v>
      </c>
      <c r="AA31" s="24">
        <v>0</v>
      </c>
      <c r="AB31" s="24">
        <v>1.261574074074074E-4</v>
      </c>
    </row>
    <row r="32" spans="1:28" x14ac:dyDescent="0.25">
      <c r="A32" s="22">
        <v>31</v>
      </c>
      <c r="B32" s="22" t="s">
        <v>175</v>
      </c>
      <c r="C32" s="23">
        <v>42102.430555555555</v>
      </c>
      <c r="D32" s="22" t="s">
        <v>108</v>
      </c>
      <c r="E32" s="22" t="s">
        <v>108</v>
      </c>
      <c r="F32" s="22">
        <v>195</v>
      </c>
      <c r="G32" s="22">
        <v>1412570615</v>
      </c>
      <c r="H32" s="22">
        <v>453689</v>
      </c>
      <c r="I32" s="22" t="s">
        <v>79</v>
      </c>
      <c r="J32" s="43" t="s">
        <v>89</v>
      </c>
      <c r="K32" s="22">
        <v>16</v>
      </c>
      <c r="L32" s="24">
        <v>1.6203703703703704E-5</v>
      </c>
      <c r="M32" s="24">
        <v>1.1458333333333334E-4</v>
      </c>
      <c r="N32" s="24">
        <v>4.6296296296296296E-6</v>
      </c>
      <c r="O32" s="44">
        <v>3.6689814814814815E-4</v>
      </c>
      <c r="P32" s="24">
        <v>0</v>
      </c>
      <c r="Q32" s="22" t="s">
        <v>159</v>
      </c>
      <c r="R32" s="22">
        <v>2</v>
      </c>
      <c r="S32" s="22" t="s">
        <v>82</v>
      </c>
      <c r="T32" s="47" t="s">
        <v>144</v>
      </c>
      <c r="U32" s="47" t="s">
        <v>145</v>
      </c>
      <c r="V32" s="22" t="s">
        <v>141</v>
      </c>
      <c r="W32" s="22" t="s">
        <v>115</v>
      </c>
      <c r="X32" s="22"/>
      <c r="Y32" s="24">
        <v>0</v>
      </c>
      <c r="Z32" s="24">
        <v>0</v>
      </c>
      <c r="AA32" s="24">
        <v>3.6689814814814815E-4</v>
      </c>
      <c r="AB32" s="24">
        <v>1.0532407407407407E-3</v>
      </c>
    </row>
    <row r="33" spans="1:28" x14ac:dyDescent="0.25">
      <c r="A33" s="22">
        <v>32</v>
      </c>
      <c r="B33" s="22" t="s">
        <v>177</v>
      </c>
      <c r="C33" s="23">
        <v>42102.430555555555</v>
      </c>
      <c r="D33" s="22" t="s">
        <v>113</v>
      </c>
      <c r="E33" s="22" t="s">
        <v>113</v>
      </c>
      <c r="F33" s="22">
        <v>195</v>
      </c>
      <c r="G33" s="22">
        <v>1412570735</v>
      </c>
      <c r="H33" s="22">
        <v>453691</v>
      </c>
      <c r="I33" s="22" t="s">
        <v>79</v>
      </c>
      <c r="J33" s="43" t="s">
        <v>89</v>
      </c>
      <c r="K33" s="22">
        <v>16</v>
      </c>
      <c r="L33" s="24">
        <v>1.7361111111111111E-5</v>
      </c>
      <c r="M33" s="24">
        <v>3.0555555555555555E-4</v>
      </c>
      <c r="N33" s="24">
        <v>5.7870370370370367E-6</v>
      </c>
      <c r="O33" s="44">
        <v>1.4004629629629629E-4</v>
      </c>
      <c r="P33" s="24">
        <v>0</v>
      </c>
      <c r="Q33" s="22" t="s">
        <v>94</v>
      </c>
      <c r="R33" s="22">
        <v>2</v>
      </c>
      <c r="S33" s="22" t="s">
        <v>82</v>
      </c>
      <c r="T33" s="47" t="s">
        <v>178</v>
      </c>
      <c r="U33" s="47" t="s">
        <v>179</v>
      </c>
      <c r="V33" s="22" t="s">
        <v>114</v>
      </c>
      <c r="W33" s="22" t="s">
        <v>115</v>
      </c>
      <c r="X33" s="22"/>
      <c r="Y33" s="24">
        <v>0</v>
      </c>
      <c r="Z33" s="24">
        <v>0</v>
      </c>
      <c r="AA33" s="24">
        <v>1.4004629629629629E-4</v>
      </c>
      <c r="AB33" s="24">
        <v>1.0636574074074075E-3</v>
      </c>
    </row>
    <row r="34" spans="1:28" x14ac:dyDescent="0.25">
      <c r="A34" s="22">
        <v>33</v>
      </c>
      <c r="B34" s="22" t="s">
        <v>180</v>
      </c>
      <c r="C34" s="23">
        <v>42102.431250000001</v>
      </c>
      <c r="D34" s="22" t="s">
        <v>78</v>
      </c>
      <c r="E34" s="22" t="s">
        <v>78</v>
      </c>
      <c r="F34" s="22">
        <v>3</v>
      </c>
      <c r="G34" s="22">
        <v>875024100</v>
      </c>
      <c r="H34" s="22">
        <v>456784</v>
      </c>
      <c r="I34" s="22" t="s">
        <v>109</v>
      </c>
      <c r="J34" s="43" t="s">
        <v>105</v>
      </c>
      <c r="K34" s="22">
        <v>16</v>
      </c>
      <c r="L34" s="24">
        <v>1.0416666666666666E-5</v>
      </c>
      <c r="M34" s="24">
        <v>6.0648148148148139E-4</v>
      </c>
      <c r="N34" s="24">
        <v>0</v>
      </c>
      <c r="O34" s="44">
        <v>0</v>
      </c>
      <c r="P34" s="24">
        <v>0</v>
      </c>
      <c r="Q34" s="22" t="s">
        <v>131</v>
      </c>
      <c r="R34" s="22">
        <v>1</v>
      </c>
      <c r="S34" s="22" t="s">
        <v>111</v>
      </c>
      <c r="T34" s="47" t="s">
        <v>181</v>
      </c>
      <c r="U34" s="47" t="s">
        <v>33</v>
      </c>
      <c r="V34" s="22" t="s">
        <v>147</v>
      </c>
      <c r="W34" s="22" t="s">
        <v>115</v>
      </c>
      <c r="X34" s="22"/>
      <c r="Y34" s="24">
        <v>0</v>
      </c>
      <c r="Z34" s="24">
        <v>0</v>
      </c>
      <c r="AA34" s="24">
        <v>0</v>
      </c>
      <c r="AB34" s="24">
        <v>3.4027777777777772E-4</v>
      </c>
    </row>
    <row r="35" spans="1:28" x14ac:dyDescent="0.25">
      <c r="A35" s="22">
        <v>34</v>
      </c>
      <c r="B35" s="22" t="s">
        <v>182</v>
      </c>
      <c r="C35" s="23">
        <v>42102.431944444441</v>
      </c>
      <c r="D35" s="22" t="s">
        <v>87</v>
      </c>
      <c r="E35" s="22" t="s">
        <v>87</v>
      </c>
      <c r="F35" s="22">
        <v>195</v>
      </c>
      <c r="G35" s="22">
        <v>1412744200</v>
      </c>
      <c r="H35" s="22">
        <v>451709</v>
      </c>
      <c r="I35" s="22" t="s">
        <v>88</v>
      </c>
      <c r="J35" s="43" t="s">
        <v>89</v>
      </c>
      <c r="K35" s="22">
        <v>16</v>
      </c>
      <c r="L35" s="24">
        <v>1.9675925925925925E-5</v>
      </c>
      <c r="M35" s="24">
        <v>1.6435185185185183E-4</v>
      </c>
      <c r="N35" s="24">
        <v>0</v>
      </c>
      <c r="O35" s="44">
        <v>7.5231481481481471E-4</v>
      </c>
      <c r="P35" s="24">
        <v>0</v>
      </c>
      <c r="Q35" s="22" t="s">
        <v>121</v>
      </c>
      <c r="R35" s="22">
        <v>3</v>
      </c>
      <c r="S35" s="22" t="s">
        <v>91</v>
      </c>
      <c r="T35" s="47" t="s">
        <v>183</v>
      </c>
      <c r="U35" s="47" t="s">
        <v>184</v>
      </c>
      <c r="V35" s="22" t="s">
        <v>95</v>
      </c>
      <c r="W35" s="22"/>
      <c r="X35" s="22"/>
      <c r="Y35" s="24">
        <v>0</v>
      </c>
      <c r="Z35" s="24">
        <v>0</v>
      </c>
      <c r="AA35" s="24">
        <v>7.5231481481481471E-4</v>
      </c>
      <c r="AB35" s="24">
        <v>3.9120370370370367E-4</v>
      </c>
    </row>
    <row r="36" spans="1:28" x14ac:dyDescent="0.25">
      <c r="A36" s="22">
        <v>35</v>
      </c>
      <c r="B36" s="22" t="s">
        <v>185</v>
      </c>
      <c r="C36" s="23">
        <v>42102.432638888888</v>
      </c>
      <c r="D36" s="22" t="s">
        <v>93</v>
      </c>
      <c r="E36" s="22" t="s">
        <v>93</v>
      </c>
      <c r="F36" s="22">
        <v>195</v>
      </c>
      <c r="G36" s="22">
        <v>141257075</v>
      </c>
      <c r="H36" s="22">
        <v>453695</v>
      </c>
      <c r="I36" s="22" t="s">
        <v>79</v>
      </c>
      <c r="J36" s="43" t="s">
        <v>89</v>
      </c>
      <c r="K36" s="22">
        <v>16</v>
      </c>
      <c r="L36" s="24">
        <v>1.8518518518518518E-5</v>
      </c>
      <c r="M36" s="24">
        <v>3.2291666666666661E-4</v>
      </c>
      <c r="N36" s="24">
        <v>5.7870370370370367E-6</v>
      </c>
      <c r="O36" s="44">
        <v>9.0046296296296304E-4</v>
      </c>
      <c r="P36" s="24">
        <v>0</v>
      </c>
      <c r="Q36" s="22" t="s">
        <v>98</v>
      </c>
      <c r="R36" s="22">
        <v>2</v>
      </c>
      <c r="S36" s="22" t="s">
        <v>82</v>
      </c>
      <c r="T36" s="47" t="s">
        <v>186</v>
      </c>
      <c r="U36" s="47" t="s">
        <v>187</v>
      </c>
      <c r="V36" s="22" t="s">
        <v>188</v>
      </c>
      <c r="W36" s="22" t="s">
        <v>115</v>
      </c>
      <c r="X36" s="22"/>
      <c r="Y36" s="24">
        <v>0</v>
      </c>
      <c r="Z36" s="24">
        <v>0</v>
      </c>
      <c r="AA36" s="24">
        <v>9.0046296296296304E-4</v>
      </c>
      <c r="AB36" s="24">
        <v>1.0474537037037037E-3</v>
      </c>
    </row>
    <row r="37" spans="1:28" x14ac:dyDescent="0.25">
      <c r="A37" s="22">
        <v>36</v>
      </c>
      <c r="B37" s="22" t="s">
        <v>189</v>
      </c>
      <c r="C37" s="23">
        <v>42102.434027777781</v>
      </c>
      <c r="D37" s="22" t="s">
        <v>97</v>
      </c>
      <c r="E37" s="22" t="s">
        <v>97</v>
      </c>
      <c r="F37" s="22">
        <v>195</v>
      </c>
      <c r="G37" s="22">
        <v>1412571751</v>
      </c>
      <c r="H37" s="22">
        <v>453699</v>
      </c>
      <c r="I37" s="22" t="s">
        <v>79</v>
      </c>
      <c r="J37" s="43" t="s">
        <v>89</v>
      </c>
      <c r="K37" s="22">
        <v>16</v>
      </c>
      <c r="L37" s="24">
        <v>6.712962962962963E-5</v>
      </c>
      <c r="M37" s="24">
        <v>3.7499999999999995E-4</v>
      </c>
      <c r="N37" s="24">
        <v>4.6296296296296296E-6</v>
      </c>
      <c r="O37" s="44">
        <v>3.9699074074074072E-4</v>
      </c>
      <c r="P37" s="24">
        <v>0</v>
      </c>
      <c r="Q37" s="22" t="s">
        <v>159</v>
      </c>
      <c r="R37" s="22">
        <v>2</v>
      </c>
      <c r="S37" s="22" t="s">
        <v>82</v>
      </c>
      <c r="T37" s="47" t="s">
        <v>190</v>
      </c>
      <c r="U37" s="47" t="s">
        <v>191</v>
      </c>
      <c r="V37" s="22" t="s">
        <v>114</v>
      </c>
      <c r="W37" s="22" t="s">
        <v>115</v>
      </c>
      <c r="X37" s="22"/>
      <c r="Y37" s="24">
        <v>0</v>
      </c>
      <c r="Z37" s="24">
        <v>0</v>
      </c>
      <c r="AA37" s="24">
        <v>3.9699074074074072E-4</v>
      </c>
      <c r="AB37" s="24">
        <v>1.0497685185185187E-3</v>
      </c>
    </row>
    <row r="38" spans="1:28" x14ac:dyDescent="0.25">
      <c r="A38" s="22">
        <v>37</v>
      </c>
      <c r="B38" s="22" t="s">
        <v>192</v>
      </c>
      <c r="C38" s="23">
        <v>42102.43472222222</v>
      </c>
      <c r="D38" s="22" t="s">
        <v>101</v>
      </c>
      <c r="E38" s="22" t="s">
        <v>101</v>
      </c>
      <c r="F38" s="22">
        <v>195</v>
      </c>
      <c r="G38" s="22">
        <v>1412571845</v>
      </c>
      <c r="H38" s="22">
        <v>453700</v>
      </c>
      <c r="I38" s="22" t="s">
        <v>79</v>
      </c>
      <c r="J38" s="43" t="s">
        <v>89</v>
      </c>
      <c r="K38" s="22">
        <v>16</v>
      </c>
      <c r="L38" s="24">
        <v>1.6203703703703704E-5</v>
      </c>
      <c r="M38" s="24">
        <v>4.6064814814814818E-4</v>
      </c>
      <c r="N38" s="24">
        <v>5.7870370370370367E-6</v>
      </c>
      <c r="O38" s="44">
        <v>6.2384259259259261E-4</v>
      </c>
      <c r="P38" s="24">
        <v>0</v>
      </c>
      <c r="Q38" s="22" t="s">
        <v>168</v>
      </c>
      <c r="R38" s="22">
        <v>2</v>
      </c>
      <c r="S38" s="22" t="s">
        <v>82</v>
      </c>
      <c r="T38" s="47" t="s">
        <v>169</v>
      </c>
      <c r="U38" s="47" t="s">
        <v>170</v>
      </c>
      <c r="V38" s="22" t="s">
        <v>119</v>
      </c>
      <c r="W38" s="22"/>
      <c r="X38" s="22"/>
      <c r="Y38" s="24">
        <v>0</v>
      </c>
      <c r="Z38" s="24">
        <v>0</v>
      </c>
      <c r="AA38" s="24">
        <v>6.2384259259259261E-4</v>
      </c>
      <c r="AB38" s="24">
        <v>4.5138888888888887E-5</v>
      </c>
    </row>
    <row r="39" spans="1:28" x14ac:dyDescent="0.25">
      <c r="A39" s="22">
        <v>38</v>
      </c>
      <c r="B39" s="22" t="s">
        <v>193</v>
      </c>
      <c r="C39" s="23">
        <v>42102.43472222222</v>
      </c>
      <c r="D39" s="22" t="s">
        <v>104</v>
      </c>
      <c r="E39" s="22" t="s">
        <v>104</v>
      </c>
      <c r="F39" s="22">
        <v>195</v>
      </c>
      <c r="G39" s="22">
        <v>141257117</v>
      </c>
      <c r="H39" s="22">
        <v>453701</v>
      </c>
      <c r="I39" s="22" t="s">
        <v>79</v>
      </c>
      <c r="J39" s="43" t="s">
        <v>89</v>
      </c>
      <c r="K39" s="22">
        <v>16</v>
      </c>
      <c r="L39" s="24">
        <v>1.6203703703703704E-5</v>
      </c>
      <c r="M39" s="24">
        <v>9.4907407407407389E-5</v>
      </c>
      <c r="N39" s="24">
        <v>5.7870370370370367E-6</v>
      </c>
      <c r="O39" s="44">
        <v>1.585648148148148E-4</v>
      </c>
      <c r="P39" s="24">
        <v>0</v>
      </c>
      <c r="Q39" s="22" t="s">
        <v>194</v>
      </c>
      <c r="R39" s="22">
        <v>2</v>
      </c>
      <c r="S39" s="22" t="s">
        <v>82</v>
      </c>
      <c r="T39" s="47" t="s">
        <v>155</v>
      </c>
      <c r="U39" s="47" t="s">
        <v>156</v>
      </c>
      <c r="V39" s="22" t="s">
        <v>95</v>
      </c>
      <c r="W39" s="22"/>
      <c r="X39" s="22"/>
      <c r="Y39" s="24">
        <v>0</v>
      </c>
      <c r="Z39" s="24">
        <v>0</v>
      </c>
      <c r="AA39" s="24">
        <v>1.585648148148148E-4</v>
      </c>
      <c r="AB39" s="24">
        <v>5.1851851851851853E-4</v>
      </c>
    </row>
    <row r="40" spans="1:28" x14ac:dyDescent="0.25">
      <c r="A40" s="22">
        <v>39</v>
      </c>
      <c r="B40" s="22" t="s">
        <v>195</v>
      </c>
      <c r="C40" s="23">
        <v>42102.43472222222</v>
      </c>
      <c r="D40" s="22" t="s">
        <v>108</v>
      </c>
      <c r="E40" s="22" t="s">
        <v>108</v>
      </c>
      <c r="F40" s="22">
        <v>195</v>
      </c>
      <c r="G40" s="22">
        <v>14125717</v>
      </c>
      <c r="H40" s="22">
        <v>453702</v>
      </c>
      <c r="I40" s="22" t="s">
        <v>79</v>
      </c>
      <c r="J40" s="43" t="s">
        <v>89</v>
      </c>
      <c r="K40" s="22">
        <v>16</v>
      </c>
      <c r="L40" s="24">
        <v>1.7361111111111111E-5</v>
      </c>
      <c r="M40" s="24">
        <v>7.5231481481481487E-5</v>
      </c>
      <c r="N40" s="24">
        <v>5.7870370370370367E-6</v>
      </c>
      <c r="O40" s="44">
        <v>3.3564814814814812E-4</v>
      </c>
      <c r="P40" s="24">
        <v>0</v>
      </c>
      <c r="Q40" s="22" t="s">
        <v>196</v>
      </c>
      <c r="R40" s="22">
        <v>2</v>
      </c>
      <c r="S40" s="22" t="s">
        <v>82</v>
      </c>
      <c r="T40" s="47" t="s">
        <v>197</v>
      </c>
      <c r="U40" s="47" t="s">
        <v>198</v>
      </c>
      <c r="V40" s="22" t="s">
        <v>141</v>
      </c>
      <c r="W40" s="22" t="s">
        <v>115</v>
      </c>
      <c r="X40" s="22"/>
      <c r="Y40" s="24">
        <v>0</v>
      </c>
      <c r="Z40" s="24">
        <v>0</v>
      </c>
      <c r="AA40" s="24">
        <v>3.3564814814814812E-4</v>
      </c>
      <c r="AB40" s="24">
        <v>1.0428240740740741E-3</v>
      </c>
    </row>
    <row r="41" spans="1:28" x14ac:dyDescent="0.25">
      <c r="A41" s="22">
        <v>40</v>
      </c>
      <c r="B41" s="22" t="s">
        <v>199</v>
      </c>
      <c r="C41" s="23">
        <v>42102.435416666667</v>
      </c>
      <c r="D41" s="22" t="s">
        <v>113</v>
      </c>
      <c r="E41" s="22" t="s">
        <v>113</v>
      </c>
      <c r="F41" s="22">
        <v>195</v>
      </c>
      <c r="G41" s="22">
        <v>1412572251</v>
      </c>
      <c r="H41" s="22">
        <v>453706</v>
      </c>
      <c r="I41" s="22" t="s">
        <v>79</v>
      </c>
      <c r="J41" s="43" t="s">
        <v>89</v>
      </c>
      <c r="K41" s="22">
        <v>16</v>
      </c>
      <c r="L41" s="24">
        <v>1.7361111111111111E-5</v>
      </c>
      <c r="M41" s="24">
        <v>1.2847222222222223E-4</v>
      </c>
      <c r="N41" s="24">
        <v>5.7870370370370367E-6</v>
      </c>
      <c r="O41" s="44">
        <v>1.4699074074074072E-4</v>
      </c>
      <c r="P41" s="24">
        <v>0</v>
      </c>
      <c r="Q41" s="22" t="s">
        <v>121</v>
      </c>
      <c r="R41" s="22">
        <v>2</v>
      </c>
      <c r="S41" s="22" t="s">
        <v>82</v>
      </c>
      <c r="T41" s="47" t="s">
        <v>155</v>
      </c>
      <c r="U41" s="47" t="s">
        <v>156</v>
      </c>
      <c r="V41" s="22" t="s">
        <v>122</v>
      </c>
      <c r="W41" s="22" t="s">
        <v>115</v>
      </c>
      <c r="X41" s="22"/>
      <c r="Y41" s="24">
        <v>0</v>
      </c>
      <c r="Z41" s="24">
        <v>0</v>
      </c>
      <c r="AA41" s="24">
        <v>1.4699074074074072E-4</v>
      </c>
      <c r="AB41" s="24">
        <v>1.0601851851851853E-3</v>
      </c>
    </row>
    <row r="42" spans="1:28" x14ac:dyDescent="0.25">
      <c r="A42" s="22">
        <v>41</v>
      </c>
      <c r="B42" s="22" t="s">
        <v>200</v>
      </c>
      <c r="C42" s="23">
        <v>42102.436111111114</v>
      </c>
      <c r="D42" s="22" t="s">
        <v>78</v>
      </c>
      <c r="E42" s="22" t="s">
        <v>78</v>
      </c>
      <c r="F42" s="22">
        <v>195</v>
      </c>
      <c r="G42" s="22">
        <v>1412572285</v>
      </c>
      <c r="H42" s="22">
        <v>453708</v>
      </c>
      <c r="I42" s="22" t="s">
        <v>79</v>
      </c>
      <c r="J42" s="43" t="s">
        <v>89</v>
      </c>
      <c r="K42" s="22">
        <v>16</v>
      </c>
      <c r="L42" s="24">
        <v>1.7361111111111111E-5</v>
      </c>
      <c r="M42" s="24">
        <v>1.8055555555555555E-4</v>
      </c>
      <c r="N42" s="24">
        <v>5.7870370370370367E-6</v>
      </c>
      <c r="O42" s="44">
        <v>2.6041666666666666E-4</v>
      </c>
      <c r="P42" s="24">
        <v>0</v>
      </c>
      <c r="Q42" s="22" t="s">
        <v>149</v>
      </c>
      <c r="R42" s="22">
        <v>2</v>
      </c>
      <c r="S42" s="22" t="s">
        <v>82</v>
      </c>
      <c r="T42" s="47" t="s">
        <v>83</v>
      </c>
      <c r="U42" s="47" t="s">
        <v>84</v>
      </c>
      <c r="V42" s="22" t="s">
        <v>95</v>
      </c>
      <c r="W42" s="22"/>
      <c r="X42" s="22"/>
      <c r="Y42" s="24">
        <v>0</v>
      </c>
      <c r="Z42" s="24">
        <v>0</v>
      </c>
      <c r="AA42" s="24">
        <v>2.6041666666666666E-4</v>
      </c>
      <c r="AB42" s="24">
        <v>2.7893518518518518E-4</v>
      </c>
    </row>
    <row r="43" spans="1:28" x14ac:dyDescent="0.25">
      <c r="A43" s="22">
        <v>42</v>
      </c>
      <c r="B43" s="22" t="s">
        <v>201</v>
      </c>
      <c r="C43" s="23">
        <v>42102.436111111114</v>
      </c>
      <c r="D43" s="22" t="s">
        <v>87</v>
      </c>
      <c r="E43" s="22" t="s">
        <v>87</v>
      </c>
      <c r="F43" s="22">
        <v>195</v>
      </c>
      <c r="G43" s="22">
        <v>1412572422</v>
      </c>
      <c r="H43" s="22">
        <v>453710</v>
      </c>
      <c r="I43" s="22" t="s">
        <v>79</v>
      </c>
      <c r="J43" s="43" t="s">
        <v>89</v>
      </c>
      <c r="K43" s="22">
        <v>16</v>
      </c>
      <c r="L43" s="24">
        <v>1.7361111111111111E-5</v>
      </c>
      <c r="M43" s="24">
        <v>2.6388888888888886E-4</v>
      </c>
      <c r="N43" s="24">
        <v>5.7870370370370367E-6</v>
      </c>
      <c r="O43" s="44">
        <v>1.3425925925925926E-4</v>
      </c>
      <c r="P43" s="24">
        <v>0</v>
      </c>
      <c r="Q43" s="22" t="s">
        <v>202</v>
      </c>
      <c r="R43" s="22">
        <v>2</v>
      </c>
      <c r="S43" s="22" t="s">
        <v>82</v>
      </c>
      <c r="T43" s="47" t="s">
        <v>144</v>
      </c>
      <c r="U43" s="47" t="s">
        <v>145</v>
      </c>
      <c r="V43" s="22" t="s">
        <v>203</v>
      </c>
      <c r="W43" s="22" t="s">
        <v>115</v>
      </c>
      <c r="X43" s="22"/>
      <c r="Y43" s="24">
        <v>0</v>
      </c>
      <c r="Z43" s="24">
        <v>0</v>
      </c>
      <c r="AA43" s="24">
        <v>1.3425925925925926E-4</v>
      </c>
      <c r="AB43" s="24">
        <v>1.0578703703703705E-3</v>
      </c>
    </row>
    <row r="44" spans="1:28" x14ac:dyDescent="0.25">
      <c r="A44" s="22">
        <v>43</v>
      </c>
      <c r="B44" s="22" t="s">
        <v>204</v>
      </c>
      <c r="C44" s="23">
        <v>42102.436111111114</v>
      </c>
      <c r="D44" s="22" t="s">
        <v>93</v>
      </c>
      <c r="E44" s="22" t="s">
        <v>93</v>
      </c>
      <c r="F44" s="22">
        <v>195</v>
      </c>
      <c r="G44" s="22">
        <v>141257255</v>
      </c>
      <c r="H44" s="22">
        <v>453715</v>
      </c>
      <c r="I44" s="22" t="s">
        <v>79</v>
      </c>
      <c r="J44" s="43" t="s">
        <v>89</v>
      </c>
      <c r="K44" s="22">
        <v>16</v>
      </c>
      <c r="L44" s="24">
        <v>1.6203703703703704E-5</v>
      </c>
      <c r="M44" s="24">
        <v>7.5231481481481487E-5</v>
      </c>
      <c r="N44" s="24">
        <v>5.7870370370370367E-6</v>
      </c>
      <c r="O44" s="44">
        <v>6.8518518518518527E-4</v>
      </c>
      <c r="P44" s="24">
        <v>0</v>
      </c>
      <c r="Q44" s="22" t="s">
        <v>126</v>
      </c>
      <c r="R44" s="22">
        <v>2</v>
      </c>
      <c r="S44" s="22" t="s">
        <v>82</v>
      </c>
      <c r="T44" s="47" t="s">
        <v>186</v>
      </c>
      <c r="U44" s="47" t="s">
        <v>187</v>
      </c>
      <c r="V44" s="22" t="s">
        <v>119</v>
      </c>
      <c r="W44" s="22"/>
      <c r="X44" s="22"/>
      <c r="Y44" s="24">
        <v>0</v>
      </c>
      <c r="Z44" s="24">
        <v>0</v>
      </c>
      <c r="AA44" s="24">
        <v>6.8518518518518527E-4</v>
      </c>
      <c r="AB44" s="24">
        <v>2.4305555555555552E-4</v>
      </c>
    </row>
    <row r="45" spans="1:28" x14ac:dyDescent="0.25">
      <c r="A45" s="22">
        <v>44</v>
      </c>
      <c r="B45" s="22" t="s">
        <v>206</v>
      </c>
      <c r="C45" s="23">
        <v>42102.436805555553</v>
      </c>
      <c r="D45" s="22" t="s">
        <v>97</v>
      </c>
      <c r="E45" s="22" t="s">
        <v>97</v>
      </c>
      <c r="F45" s="22">
        <v>195</v>
      </c>
      <c r="G45" s="22">
        <v>141257263</v>
      </c>
      <c r="H45" s="22">
        <v>453716</v>
      </c>
      <c r="I45" s="22" t="s">
        <v>79</v>
      </c>
      <c r="J45" s="43" t="s">
        <v>89</v>
      </c>
      <c r="K45" s="22">
        <v>16</v>
      </c>
      <c r="L45" s="24">
        <v>1.6203703703703704E-5</v>
      </c>
      <c r="M45" s="24">
        <v>4.0509259259259258E-5</v>
      </c>
      <c r="N45" s="24">
        <v>5.7870370370370367E-6</v>
      </c>
      <c r="O45" s="44">
        <v>2.7314814814814818E-4</v>
      </c>
      <c r="P45" s="24">
        <v>0</v>
      </c>
      <c r="Q45" s="22" t="s">
        <v>134</v>
      </c>
      <c r="R45" s="22">
        <v>2</v>
      </c>
      <c r="S45" s="22" t="s">
        <v>82</v>
      </c>
      <c r="T45" s="47" t="s">
        <v>207</v>
      </c>
      <c r="U45" s="47" t="s">
        <v>208</v>
      </c>
      <c r="V45" s="22" t="s">
        <v>85</v>
      </c>
      <c r="W45" s="22"/>
      <c r="X45" s="22"/>
      <c r="Y45" s="24">
        <v>0</v>
      </c>
      <c r="Z45" s="24">
        <v>0</v>
      </c>
      <c r="AA45" s="24">
        <v>2.7314814814814818E-4</v>
      </c>
      <c r="AB45" s="24">
        <v>8.4027777777777779E-4</v>
      </c>
    </row>
    <row r="46" spans="1:28" x14ac:dyDescent="0.25">
      <c r="A46" s="22">
        <v>45</v>
      </c>
      <c r="B46" s="22" t="s">
        <v>209</v>
      </c>
      <c r="C46" s="23">
        <v>42102.436805555553</v>
      </c>
      <c r="D46" s="22" t="s">
        <v>101</v>
      </c>
      <c r="E46" s="22" t="s">
        <v>101</v>
      </c>
      <c r="F46" s="22">
        <v>195</v>
      </c>
      <c r="G46" s="22">
        <v>1412572883</v>
      </c>
      <c r="H46" s="22">
        <v>453718</v>
      </c>
      <c r="I46" s="22" t="s">
        <v>79</v>
      </c>
      <c r="J46" s="43" t="s">
        <v>89</v>
      </c>
      <c r="K46" s="22">
        <v>16</v>
      </c>
      <c r="L46" s="24">
        <v>1.7361111111111111E-5</v>
      </c>
      <c r="M46" s="24">
        <v>5.7870370370370366E-5</v>
      </c>
      <c r="N46" s="24">
        <v>5.7870370370370367E-6</v>
      </c>
      <c r="O46" s="44">
        <v>3.3912037037037032E-4</v>
      </c>
      <c r="P46" s="24">
        <v>0</v>
      </c>
      <c r="Q46" s="22" t="s">
        <v>94</v>
      </c>
      <c r="R46" s="22">
        <v>2</v>
      </c>
      <c r="S46" s="22" t="s">
        <v>82</v>
      </c>
      <c r="T46" s="47" t="s">
        <v>169</v>
      </c>
      <c r="U46" s="47" t="s">
        <v>170</v>
      </c>
      <c r="V46" s="22" t="s">
        <v>141</v>
      </c>
      <c r="W46" s="22" t="s">
        <v>115</v>
      </c>
      <c r="X46" s="22"/>
      <c r="Y46" s="24">
        <v>0</v>
      </c>
      <c r="Z46" s="24">
        <v>0</v>
      </c>
      <c r="AA46" s="24">
        <v>3.3912037037037032E-4</v>
      </c>
      <c r="AB46" s="24">
        <v>1.0486111111111111E-3</v>
      </c>
    </row>
    <row r="47" spans="1:28" x14ac:dyDescent="0.25">
      <c r="A47" s="22">
        <v>46</v>
      </c>
      <c r="B47" s="22" t="s">
        <v>210</v>
      </c>
      <c r="C47" s="23">
        <v>42102.436805555553</v>
      </c>
      <c r="D47" s="22" t="s">
        <v>104</v>
      </c>
      <c r="E47" s="22" t="s">
        <v>104</v>
      </c>
      <c r="F47" s="22">
        <v>3</v>
      </c>
      <c r="G47" s="22">
        <v>81081833</v>
      </c>
      <c r="H47" s="22">
        <v>456787</v>
      </c>
      <c r="I47" s="22" t="s">
        <v>109</v>
      </c>
      <c r="J47" s="43" t="s">
        <v>89</v>
      </c>
      <c r="K47" s="22">
        <v>16</v>
      </c>
      <c r="L47" s="24">
        <v>3.5879629629629629E-5</v>
      </c>
      <c r="M47" s="24">
        <v>1.0648148148148147E-4</v>
      </c>
      <c r="N47" s="24">
        <v>0</v>
      </c>
      <c r="O47" s="44">
        <v>8.2523148148148158E-4</v>
      </c>
      <c r="P47" s="24">
        <v>0</v>
      </c>
      <c r="Q47" s="22" t="s">
        <v>211</v>
      </c>
      <c r="R47" s="22">
        <v>1</v>
      </c>
      <c r="S47" s="22" t="s">
        <v>111</v>
      </c>
      <c r="T47" s="47" t="s">
        <v>212</v>
      </c>
      <c r="U47" s="47" t="s">
        <v>213</v>
      </c>
      <c r="V47" s="22" t="s">
        <v>85</v>
      </c>
      <c r="W47" s="22"/>
      <c r="X47" s="22"/>
      <c r="Y47" s="24">
        <v>0</v>
      </c>
      <c r="Z47" s="24">
        <v>0</v>
      </c>
      <c r="AA47" s="24">
        <v>8.2523148148148158E-4</v>
      </c>
      <c r="AB47" s="24">
        <v>1.1458333333333334E-4</v>
      </c>
    </row>
    <row r="48" spans="1:28" x14ac:dyDescent="0.25">
      <c r="A48" s="22">
        <v>47</v>
      </c>
      <c r="B48" s="22" t="s">
        <v>214</v>
      </c>
      <c r="C48" s="23">
        <v>42102.438888888886</v>
      </c>
      <c r="D48" s="22" t="s">
        <v>108</v>
      </c>
      <c r="E48" s="22" t="s">
        <v>108</v>
      </c>
      <c r="F48" s="22">
        <v>195</v>
      </c>
      <c r="G48" s="22">
        <v>1412575307</v>
      </c>
      <c r="H48" s="22">
        <v>453738</v>
      </c>
      <c r="I48" s="22" t="s">
        <v>79</v>
      </c>
      <c r="J48" s="43" t="s">
        <v>89</v>
      </c>
      <c r="K48" s="22">
        <v>16</v>
      </c>
      <c r="L48" s="24">
        <v>1.6203703703703704E-5</v>
      </c>
      <c r="M48" s="24">
        <v>6.041666666666667E-4</v>
      </c>
      <c r="N48" s="24">
        <v>5.7870370370370367E-6</v>
      </c>
      <c r="O48" s="44">
        <v>1.4467592592592594E-4</v>
      </c>
      <c r="P48" s="24">
        <v>0</v>
      </c>
      <c r="Q48" s="22" t="s">
        <v>106</v>
      </c>
      <c r="R48" s="22">
        <v>2</v>
      </c>
      <c r="S48" s="22" t="s">
        <v>82</v>
      </c>
      <c r="T48" s="47" t="s">
        <v>215</v>
      </c>
      <c r="U48" s="47" t="s">
        <v>216</v>
      </c>
      <c r="V48" s="22" t="s">
        <v>122</v>
      </c>
      <c r="W48" s="22" t="s">
        <v>115</v>
      </c>
      <c r="X48" s="22"/>
      <c r="Y48" s="24">
        <v>0</v>
      </c>
      <c r="Z48" s="24">
        <v>0</v>
      </c>
      <c r="AA48" s="24">
        <v>1.4467592592592594E-4</v>
      </c>
      <c r="AB48" s="24">
        <v>1.0648148148148147E-3</v>
      </c>
    </row>
    <row r="49" spans="1:28" x14ac:dyDescent="0.25">
      <c r="A49" s="22">
        <v>48</v>
      </c>
      <c r="B49" s="22" t="s">
        <v>217</v>
      </c>
      <c r="C49" s="23">
        <v>42102.438888888886</v>
      </c>
      <c r="D49" s="22" t="s">
        <v>113</v>
      </c>
      <c r="E49" s="22" t="s">
        <v>113</v>
      </c>
      <c r="F49" s="22">
        <v>195</v>
      </c>
      <c r="G49" s="22">
        <v>1412575623</v>
      </c>
      <c r="H49" s="22">
        <v>453742</v>
      </c>
      <c r="I49" s="22" t="s">
        <v>79</v>
      </c>
      <c r="J49" s="43" t="s">
        <v>89</v>
      </c>
      <c r="K49" s="22">
        <v>16</v>
      </c>
      <c r="L49" s="24">
        <v>1.6203703703703704E-5</v>
      </c>
      <c r="M49" s="24">
        <v>3.5879629629629629E-5</v>
      </c>
      <c r="N49" s="24">
        <v>5.7870370370370367E-6</v>
      </c>
      <c r="O49" s="44">
        <v>4.0856481481481478E-4</v>
      </c>
      <c r="P49" s="24">
        <v>0</v>
      </c>
      <c r="Q49" s="22" t="s">
        <v>143</v>
      </c>
      <c r="R49" s="22">
        <v>2</v>
      </c>
      <c r="S49" s="22" t="s">
        <v>82</v>
      </c>
      <c r="T49" s="47" t="s">
        <v>169</v>
      </c>
      <c r="U49" s="47" t="s">
        <v>170</v>
      </c>
      <c r="V49" s="22" t="s">
        <v>119</v>
      </c>
      <c r="W49" s="22"/>
      <c r="X49" s="22"/>
      <c r="Y49" s="24">
        <v>0</v>
      </c>
      <c r="Z49" s="24">
        <v>0</v>
      </c>
      <c r="AA49" s="24">
        <v>4.0856481481481478E-4</v>
      </c>
      <c r="AB49" s="24">
        <v>3.9351851851851851E-5</v>
      </c>
    </row>
    <row r="50" spans="1:28" x14ac:dyDescent="0.25">
      <c r="A50" s="22">
        <v>49</v>
      </c>
      <c r="B50" s="22" t="s">
        <v>218</v>
      </c>
      <c r="C50" s="23">
        <v>42102.438888888886</v>
      </c>
      <c r="D50" s="22" t="s">
        <v>78</v>
      </c>
      <c r="E50" s="22" t="s">
        <v>78</v>
      </c>
      <c r="F50" s="22">
        <v>195</v>
      </c>
      <c r="G50" s="22">
        <v>1412575851</v>
      </c>
      <c r="H50" s="22">
        <v>453745</v>
      </c>
      <c r="I50" s="22" t="s">
        <v>79</v>
      </c>
      <c r="J50" s="43" t="s">
        <v>89</v>
      </c>
      <c r="K50" s="22">
        <v>16</v>
      </c>
      <c r="L50" s="24">
        <v>1.7361111111111111E-5</v>
      </c>
      <c r="M50" s="24">
        <v>1.6782407407407406E-4</v>
      </c>
      <c r="N50" s="24">
        <v>5.7870370370370367E-6</v>
      </c>
      <c r="O50" s="44">
        <v>2.6273148148148146E-4</v>
      </c>
      <c r="P50" s="24">
        <v>0</v>
      </c>
      <c r="Q50" s="22" t="s">
        <v>121</v>
      </c>
      <c r="R50" s="22">
        <v>2</v>
      </c>
      <c r="S50" s="22" t="s">
        <v>82</v>
      </c>
      <c r="T50" s="47" t="s">
        <v>169</v>
      </c>
      <c r="U50" s="47" t="s">
        <v>170</v>
      </c>
      <c r="V50" s="22" t="s">
        <v>188</v>
      </c>
      <c r="W50" s="22" t="s">
        <v>115</v>
      </c>
      <c r="X50" s="22"/>
      <c r="Y50" s="24">
        <v>0</v>
      </c>
      <c r="Z50" s="24">
        <v>0</v>
      </c>
      <c r="AA50" s="24">
        <v>2.6273148148148146E-4</v>
      </c>
      <c r="AB50" s="24">
        <v>1.0474537037037037E-3</v>
      </c>
    </row>
    <row r="51" spans="1:28" x14ac:dyDescent="0.25">
      <c r="A51" s="22">
        <v>50</v>
      </c>
      <c r="B51" s="22" t="s">
        <v>220</v>
      </c>
      <c r="C51" s="23">
        <v>42102.438888888886</v>
      </c>
      <c r="D51" s="22" t="s">
        <v>87</v>
      </c>
      <c r="E51" s="22" t="s">
        <v>87</v>
      </c>
      <c r="F51" s="22">
        <v>195</v>
      </c>
      <c r="G51" s="22">
        <v>1412576041</v>
      </c>
      <c r="H51" s="22">
        <v>453746</v>
      </c>
      <c r="I51" s="22" t="s">
        <v>79</v>
      </c>
      <c r="J51" s="43" t="s">
        <v>89</v>
      </c>
      <c r="K51" s="22">
        <v>16</v>
      </c>
      <c r="L51" s="24">
        <v>1.6203703703703704E-5</v>
      </c>
      <c r="M51" s="24">
        <v>3.7037037037037037E-5</v>
      </c>
      <c r="N51" s="24">
        <v>5.7870370370370367E-6</v>
      </c>
      <c r="O51" s="44">
        <v>1.8402777777777778E-4</v>
      </c>
      <c r="P51" s="24">
        <v>0</v>
      </c>
      <c r="Q51" s="22" t="s">
        <v>129</v>
      </c>
      <c r="R51" s="22">
        <v>2</v>
      </c>
      <c r="S51" s="22" t="s">
        <v>82</v>
      </c>
      <c r="T51" s="47" t="s">
        <v>169</v>
      </c>
      <c r="U51" s="47" t="s">
        <v>170</v>
      </c>
      <c r="V51" s="22" t="s">
        <v>147</v>
      </c>
      <c r="W51" s="22" t="s">
        <v>115</v>
      </c>
      <c r="X51" s="22"/>
      <c r="Y51" s="24">
        <v>0</v>
      </c>
      <c r="Z51" s="24">
        <v>0</v>
      </c>
      <c r="AA51" s="24">
        <v>1.8402777777777778E-4</v>
      </c>
      <c r="AB51" s="24">
        <v>7.0601851851851845E-5</v>
      </c>
    </row>
    <row r="52" spans="1:28" x14ac:dyDescent="0.25">
      <c r="A52" s="22">
        <v>51</v>
      </c>
      <c r="B52" s="22" t="s">
        <v>221</v>
      </c>
      <c r="C52" s="23">
        <v>42102.44027777778</v>
      </c>
      <c r="D52" s="22" t="s">
        <v>93</v>
      </c>
      <c r="E52" s="22" t="s">
        <v>93</v>
      </c>
      <c r="F52" s="22">
        <v>195</v>
      </c>
      <c r="G52" s="22">
        <v>1412577010</v>
      </c>
      <c r="H52" s="22">
        <v>453755</v>
      </c>
      <c r="I52" s="22" t="s">
        <v>79</v>
      </c>
      <c r="J52" s="43" t="s">
        <v>89</v>
      </c>
      <c r="K52" s="22">
        <v>16</v>
      </c>
      <c r="L52" s="24">
        <v>1.7361111111111111E-5</v>
      </c>
      <c r="M52" s="24">
        <v>5.1851851851851853E-4</v>
      </c>
      <c r="N52" s="24">
        <v>5.7870370370370367E-6</v>
      </c>
      <c r="O52" s="44">
        <v>3.5185185185185184E-4</v>
      </c>
      <c r="P52" s="24">
        <v>0</v>
      </c>
      <c r="Q52" s="22" t="s">
        <v>90</v>
      </c>
      <c r="R52" s="22">
        <v>2</v>
      </c>
      <c r="S52" s="22" t="s">
        <v>82</v>
      </c>
      <c r="T52" s="47" t="s">
        <v>222</v>
      </c>
      <c r="U52" s="47" t="s">
        <v>223</v>
      </c>
      <c r="V52" s="22" t="s">
        <v>141</v>
      </c>
      <c r="W52" s="22" t="s">
        <v>115</v>
      </c>
      <c r="X52" s="22"/>
      <c r="Y52" s="24">
        <v>0</v>
      </c>
      <c r="Z52" s="24">
        <v>0</v>
      </c>
      <c r="AA52" s="24">
        <v>3.5185185185185184E-4</v>
      </c>
      <c r="AB52" s="24">
        <v>1.0451388888888889E-3</v>
      </c>
    </row>
    <row r="53" spans="1:28" x14ac:dyDescent="0.25">
      <c r="A53" s="22">
        <v>52</v>
      </c>
      <c r="B53" s="22" t="s">
        <v>224</v>
      </c>
      <c r="C53" s="23">
        <v>42102.44027777778</v>
      </c>
      <c r="D53" s="22" t="s">
        <v>97</v>
      </c>
      <c r="E53" s="22" t="s">
        <v>97</v>
      </c>
      <c r="F53" s="22">
        <v>195</v>
      </c>
      <c r="G53" s="22">
        <v>402381001</v>
      </c>
      <c r="H53" s="22">
        <v>452352</v>
      </c>
      <c r="I53" s="22" t="s">
        <v>88</v>
      </c>
      <c r="J53" s="43" t="s">
        <v>89</v>
      </c>
      <c r="K53" s="22">
        <v>16</v>
      </c>
      <c r="L53" s="24">
        <v>3.0092592592592597E-5</v>
      </c>
      <c r="M53" s="24">
        <v>5.7870370370370366E-5</v>
      </c>
      <c r="N53" s="24">
        <v>0</v>
      </c>
      <c r="O53" s="44">
        <v>6.4699074074074073E-4</v>
      </c>
      <c r="P53" s="24">
        <v>0</v>
      </c>
      <c r="Q53" s="22" t="s">
        <v>211</v>
      </c>
      <c r="R53" s="22">
        <v>3</v>
      </c>
      <c r="S53" s="22" t="s">
        <v>91</v>
      </c>
      <c r="T53" s="47" t="s">
        <v>225</v>
      </c>
      <c r="U53" s="47" t="s">
        <v>5</v>
      </c>
      <c r="V53" s="22" t="s">
        <v>95</v>
      </c>
      <c r="W53" s="22"/>
      <c r="X53" s="22"/>
      <c r="Y53" s="24">
        <v>0</v>
      </c>
      <c r="Z53" s="24">
        <v>0</v>
      </c>
      <c r="AA53" s="24">
        <v>6.4699074074074073E-4</v>
      </c>
      <c r="AB53" s="24">
        <v>1.6550925925925926E-4</v>
      </c>
    </row>
    <row r="54" spans="1:28" x14ac:dyDescent="0.25">
      <c r="A54" s="22">
        <v>53</v>
      </c>
      <c r="B54" s="22" t="s">
        <v>226</v>
      </c>
      <c r="C54" s="23">
        <v>42102.44027777778</v>
      </c>
      <c r="D54" s="22" t="s">
        <v>101</v>
      </c>
      <c r="E54" s="22" t="s">
        <v>101</v>
      </c>
      <c r="F54" s="22">
        <v>195</v>
      </c>
      <c r="G54" s="22">
        <v>1412577233</v>
      </c>
      <c r="H54" s="22">
        <v>453757</v>
      </c>
      <c r="I54" s="22" t="s">
        <v>79</v>
      </c>
      <c r="J54" s="43" t="s">
        <v>89</v>
      </c>
      <c r="K54" s="22">
        <v>16</v>
      </c>
      <c r="L54" s="24">
        <v>1.6203703703703704E-5</v>
      </c>
      <c r="M54" s="24">
        <v>2.3842592592592597E-4</v>
      </c>
      <c r="N54" s="24">
        <v>5.7870370370370367E-6</v>
      </c>
      <c r="O54" s="44">
        <v>4.4907407407407401E-4</v>
      </c>
      <c r="P54" s="24">
        <v>0</v>
      </c>
      <c r="Q54" s="22" t="s">
        <v>159</v>
      </c>
      <c r="R54" s="22">
        <v>2</v>
      </c>
      <c r="S54" s="22" t="s">
        <v>82</v>
      </c>
      <c r="T54" s="47" t="s">
        <v>227</v>
      </c>
      <c r="U54" s="47" t="s">
        <v>228</v>
      </c>
      <c r="V54" s="22" t="s">
        <v>141</v>
      </c>
      <c r="W54" s="22" t="s">
        <v>115</v>
      </c>
      <c r="X54" s="22"/>
      <c r="Y54" s="24">
        <v>0</v>
      </c>
      <c r="Z54" s="24">
        <v>0</v>
      </c>
      <c r="AA54" s="24">
        <v>4.4907407407407401E-4</v>
      </c>
      <c r="AB54" s="24">
        <v>1.0648148148148147E-3</v>
      </c>
    </row>
    <row r="55" spans="1:28" x14ac:dyDescent="0.25">
      <c r="A55" s="22">
        <v>54</v>
      </c>
      <c r="B55" s="22" t="s">
        <v>229</v>
      </c>
      <c r="C55" s="23">
        <v>42102.44027777778</v>
      </c>
      <c r="D55" s="22" t="s">
        <v>104</v>
      </c>
      <c r="E55" s="22" t="s">
        <v>104</v>
      </c>
      <c r="F55" s="22">
        <v>195</v>
      </c>
      <c r="G55" s="22">
        <v>141257755</v>
      </c>
      <c r="H55" s="22">
        <v>453758</v>
      </c>
      <c r="I55" s="22" t="s">
        <v>79</v>
      </c>
      <c r="J55" s="43" t="s">
        <v>89</v>
      </c>
      <c r="K55" s="22">
        <v>16</v>
      </c>
      <c r="L55" s="24">
        <v>1.6203703703703704E-5</v>
      </c>
      <c r="M55" s="24">
        <v>9.722222222222223E-5</v>
      </c>
      <c r="N55" s="24">
        <v>4.6296296296296296E-6</v>
      </c>
      <c r="O55" s="44">
        <v>2.488425925925926E-4</v>
      </c>
      <c r="P55" s="24">
        <v>0</v>
      </c>
      <c r="Q55" s="22" t="s">
        <v>138</v>
      </c>
      <c r="R55" s="22">
        <v>2</v>
      </c>
      <c r="S55" s="22" t="s">
        <v>82</v>
      </c>
      <c r="T55" s="47" t="s">
        <v>178</v>
      </c>
      <c r="U55" s="47" t="s">
        <v>179</v>
      </c>
      <c r="V55" s="22" t="s">
        <v>147</v>
      </c>
      <c r="W55" s="22" t="s">
        <v>115</v>
      </c>
      <c r="X55" s="22"/>
      <c r="Y55" s="24">
        <v>0</v>
      </c>
      <c r="Z55" s="24">
        <v>0</v>
      </c>
      <c r="AA55" s="24">
        <v>2.488425925925926E-4</v>
      </c>
      <c r="AB55" s="24">
        <v>6.2500000000000015E-5</v>
      </c>
    </row>
    <row r="56" spans="1:28" x14ac:dyDescent="0.25">
      <c r="A56" s="22">
        <v>55</v>
      </c>
      <c r="B56" s="22" t="s">
        <v>230</v>
      </c>
      <c r="C56" s="23">
        <v>42102.440972222219</v>
      </c>
      <c r="D56" s="22" t="s">
        <v>108</v>
      </c>
      <c r="E56" s="22" t="s">
        <v>108</v>
      </c>
      <c r="F56" s="22">
        <v>195</v>
      </c>
      <c r="G56" s="22">
        <v>1412577780</v>
      </c>
      <c r="H56" s="22">
        <v>453759</v>
      </c>
      <c r="I56" s="22" t="s">
        <v>79</v>
      </c>
      <c r="J56" s="43" t="s">
        <v>89</v>
      </c>
      <c r="K56" s="22">
        <v>0</v>
      </c>
      <c r="L56" s="24">
        <v>1.7361111111111111E-5</v>
      </c>
      <c r="M56" s="24">
        <v>1.5277777777777777E-4</v>
      </c>
      <c r="N56" s="24">
        <v>5.7870370370370367E-6</v>
      </c>
      <c r="O56" s="44">
        <v>1.6203703703703704E-5</v>
      </c>
      <c r="P56" s="24">
        <v>0</v>
      </c>
      <c r="Q56" s="22" t="s">
        <v>168</v>
      </c>
      <c r="R56" s="22">
        <v>2</v>
      </c>
      <c r="S56" s="22" t="s">
        <v>82</v>
      </c>
      <c r="T56" s="47" t="s">
        <v>178</v>
      </c>
      <c r="U56" s="47" t="s">
        <v>179</v>
      </c>
      <c r="V56" s="22" t="s">
        <v>147</v>
      </c>
      <c r="W56" s="22" t="s">
        <v>115</v>
      </c>
      <c r="X56" s="22"/>
      <c r="Y56" s="24">
        <v>0</v>
      </c>
      <c r="Z56" s="24">
        <v>0</v>
      </c>
      <c r="AA56" s="24">
        <v>1.6203703703703704E-5</v>
      </c>
      <c r="AB56" s="24">
        <v>1.1458333333333334E-4</v>
      </c>
    </row>
    <row r="57" spans="1:28" x14ac:dyDescent="0.25">
      <c r="A57" s="22">
        <v>56</v>
      </c>
      <c r="B57" s="22" t="s">
        <v>231</v>
      </c>
      <c r="C57" s="23">
        <v>42102.441666666666</v>
      </c>
      <c r="D57" s="22" t="s">
        <v>113</v>
      </c>
      <c r="E57" s="22" t="s">
        <v>113</v>
      </c>
      <c r="F57" s="22">
        <v>195</v>
      </c>
      <c r="G57" s="22">
        <v>141257834</v>
      </c>
      <c r="H57" s="22">
        <v>453768</v>
      </c>
      <c r="I57" s="22" t="s">
        <v>79</v>
      </c>
      <c r="J57" s="43" t="s">
        <v>89</v>
      </c>
      <c r="K57" s="22">
        <v>16</v>
      </c>
      <c r="L57" s="24">
        <v>1.6203703703703704E-5</v>
      </c>
      <c r="M57" s="24">
        <v>5.3240740740740737E-5</v>
      </c>
      <c r="N57" s="24">
        <v>5.7870370370370367E-6</v>
      </c>
      <c r="O57" s="44">
        <v>6.8865740740740736E-4</v>
      </c>
      <c r="P57" s="24">
        <v>0</v>
      </c>
      <c r="Q57" s="22" t="s">
        <v>121</v>
      </c>
      <c r="R57" s="22">
        <v>2</v>
      </c>
      <c r="S57" s="22" t="s">
        <v>82</v>
      </c>
      <c r="T57" s="47" t="s">
        <v>169</v>
      </c>
      <c r="U57" s="47" t="s">
        <v>170</v>
      </c>
      <c r="V57" s="22" t="s">
        <v>232</v>
      </c>
      <c r="W57" s="22"/>
      <c r="X57" s="22"/>
      <c r="Y57" s="24">
        <v>0</v>
      </c>
      <c r="Z57" s="24">
        <v>0</v>
      </c>
      <c r="AA57" s="24">
        <v>6.8865740740740736E-4</v>
      </c>
      <c r="AB57" s="24">
        <v>3.0208333333333335E-4</v>
      </c>
    </row>
    <row r="58" spans="1:28" x14ac:dyDescent="0.25">
      <c r="A58" s="22">
        <v>57</v>
      </c>
      <c r="B58" s="22" t="s">
        <v>233</v>
      </c>
      <c r="C58" s="23">
        <v>42102.442361111112</v>
      </c>
      <c r="D58" s="22" t="s">
        <v>78</v>
      </c>
      <c r="E58" s="22" t="s">
        <v>78</v>
      </c>
      <c r="F58" s="22">
        <v>195</v>
      </c>
      <c r="G58" s="22">
        <v>1412578838</v>
      </c>
      <c r="H58" s="22">
        <v>453771</v>
      </c>
      <c r="I58" s="22" t="s">
        <v>79</v>
      </c>
      <c r="J58" s="43" t="s">
        <v>89</v>
      </c>
      <c r="K58" s="22">
        <v>16</v>
      </c>
      <c r="L58" s="24">
        <v>1.8518518518518518E-5</v>
      </c>
      <c r="M58" s="24">
        <v>1.9675925925925926E-4</v>
      </c>
      <c r="N58" s="24">
        <v>5.7870370370370367E-6</v>
      </c>
      <c r="O58" s="44">
        <v>2.3032407407407409E-4</v>
      </c>
      <c r="P58" s="24">
        <v>0</v>
      </c>
      <c r="Q58" s="22" t="s">
        <v>118</v>
      </c>
      <c r="R58" s="22">
        <v>2</v>
      </c>
      <c r="S58" s="22" t="s">
        <v>82</v>
      </c>
      <c r="T58" s="47" t="s">
        <v>186</v>
      </c>
      <c r="U58" s="47" t="s">
        <v>187</v>
      </c>
      <c r="V58" s="22" t="s">
        <v>203</v>
      </c>
      <c r="W58" s="22" t="s">
        <v>115</v>
      </c>
      <c r="X58" s="22"/>
      <c r="Y58" s="24">
        <v>0</v>
      </c>
      <c r="Z58" s="24">
        <v>0</v>
      </c>
      <c r="AA58" s="24">
        <v>2.3032407407407409E-4</v>
      </c>
      <c r="AB58" s="24">
        <v>1.0520833333333335E-3</v>
      </c>
    </row>
    <row r="59" spans="1:28" x14ac:dyDescent="0.25">
      <c r="A59" s="22">
        <v>58</v>
      </c>
      <c r="B59" s="22" t="s">
        <v>235</v>
      </c>
      <c r="C59" s="23">
        <v>42102.443055555559</v>
      </c>
      <c r="D59" s="22" t="s">
        <v>87</v>
      </c>
      <c r="E59" s="22" t="s">
        <v>87</v>
      </c>
      <c r="F59" s="22">
        <v>195</v>
      </c>
      <c r="G59" s="22">
        <v>1412601020</v>
      </c>
      <c r="H59" s="22">
        <v>453781</v>
      </c>
      <c r="I59" s="22" t="s">
        <v>79</v>
      </c>
      <c r="J59" s="43" t="s">
        <v>89</v>
      </c>
      <c r="K59" s="22">
        <v>16</v>
      </c>
      <c r="L59" s="24">
        <v>1.7361111111111111E-5</v>
      </c>
      <c r="M59" s="24">
        <v>1.8749999999999998E-4</v>
      </c>
      <c r="N59" s="24">
        <v>5.7870370370370367E-6</v>
      </c>
      <c r="O59" s="44">
        <v>3.9583333333333338E-4</v>
      </c>
      <c r="P59" s="24">
        <v>0</v>
      </c>
      <c r="Q59" s="22" t="s">
        <v>106</v>
      </c>
      <c r="R59" s="22">
        <v>2</v>
      </c>
      <c r="S59" s="22" t="s">
        <v>82</v>
      </c>
      <c r="T59" s="47" t="s">
        <v>186</v>
      </c>
      <c r="U59" s="47" t="s">
        <v>187</v>
      </c>
      <c r="V59" s="22" t="s">
        <v>188</v>
      </c>
      <c r="W59" s="22" t="s">
        <v>115</v>
      </c>
      <c r="X59" s="22"/>
      <c r="Y59" s="24">
        <v>0</v>
      </c>
      <c r="Z59" s="24">
        <v>0</v>
      </c>
      <c r="AA59" s="24">
        <v>3.9583333333333338E-4</v>
      </c>
      <c r="AB59" s="24">
        <v>1.0601851851851853E-3</v>
      </c>
    </row>
    <row r="60" spans="1:28" x14ac:dyDescent="0.25">
      <c r="A60" s="22">
        <v>59</v>
      </c>
      <c r="B60" s="22" t="s">
        <v>236</v>
      </c>
      <c r="C60" s="23">
        <v>42102.443055555559</v>
      </c>
      <c r="D60" s="22" t="s">
        <v>93</v>
      </c>
      <c r="E60" s="22" t="s">
        <v>93</v>
      </c>
      <c r="F60" s="22">
        <v>195</v>
      </c>
      <c r="G60" s="22">
        <v>141260121</v>
      </c>
      <c r="H60" s="22">
        <v>453786</v>
      </c>
      <c r="I60" s="22" t="s">
        <v>79</v>
      </c>
      <c r="J60" s="43" t="s">
        <v>89</v>
      </c>
      <c r="K60" s="22">
        <v>16</v>
      </c>
      <c r="L60" s="24">
        <v>1.7361111111111111E-5</v>
      </c>
      <c r="M60" s="24">
        <v>1.111111111111111E-4</v>
      </c>
      <c r="N60" s="24">
        <v>5.7870370370370367E-6</v>
      </c>
      <c r="O60" s="44">
        <v>1.550925925925926E-4</v>
      </c>
      <c r="P60" s="24">
        <v>0</v>
      </c>
      <c r="Q60" s="22" t="s">
        <v>143</v>
      </c>
      <c r="R60" s="22">
        <v>2</v>
      </c>
      <c r="S60" s="22" t="s">
        <v>82</v>
      </c>
      <c r="T60" s="47" t="s">
        <v>144</v>
      </c>
      <c r="U60" s="47" t="s">
        <v>145</v>
      </c>
      <c r="V60" s="22" t="s">
        <v>85</v>
      </c>
      <c r="W60" s="22"/>
      <c r="X60" s="22"/>
      <c r="Y60" s="24">
        <v>0</v>
      </c>
      <c r="Z60" s="24">
        <v>0</v>
      </c>
      <c r="AA60" s="24">
        <v>1.550925925925926E-4</v>
      </c>
      <c r="AB60" s="24">
        <v>3.9351851851851852E-4</v>
      </c>
    </row>
    <row r="61" spans="1:28" x14ac:dyDescent="0.25">
      <c r="A61" s="22">
        <v>60</v>
      </c>
      <c r="B61" s="22" t="s">
        <v>237</v>
      </c>
      <c r="C61" s="23">
        <v>42102.443749999999</v>
      </c>
      <c r="D61" s="22" t="s">
        <v>97</v>
      </c>
      <c r="E61" s="22" t="s">
        <v>97</v>
      </c>
      <c r="F61" s="22">
        <v>195</v>
      </c>
      <c r="G61" s="22">
        <v>1412601325</v>
      </c>
      <c r="H61" s="22">
        <v>453787</v>
      </c>
      <c r="I61" s="22" t="s">
        <v>79</v>
      </c>
      <c r="J61" s="43" t="s">
        <v>89</v>
      </c>
      <c r="K61" s="22">
        <v>16</v>
      </c>
      <c r="L61" s="24">
        <v>1.6203703703703704E-5</v>
      </c>
      <c r="M61" s="24">
        <v>9.8379629629629631E-5</v>
      </c>
      <c r="N61" s="24">
        <v>5.7870370370370367E-6</v>
      </c>
      <c r="O61" s="44">
        <v>3.6458333333333335E-4</v>
      </c>
      <c r="P61" s="24">
        <v>0</v>
      </c>
      <c r="Q61" s="22" t="s">
        <v>102</v>
      </c>
      <c r="R61" s="22">
        <v>2</v>
      </c>
      <c r="S61" s="22" t="s">
        <v>82</v>
      </c>
      <c r="T61" s="47" t="s">
        <v>144</v>
      </c>
      <c r="U61" s="47" t="s">
        <v>145</v>
      </c>
      <c r="V61" s="22" t="s">
        <v>147</v>
      </c>
      <c r="W61" s="22" t="s">
        <v>115</v>
      </c>
      <c r="X61" s="22"/>
      <c r="Y61" s="24">
        <v>0</v>
      </c>
      <c r="Z61" s="24">
        <v>0</v>
      </c>
      <c r="AA61" s="24">
        <v>3.6458333333333335E-4</v>
      </c>
      <c r="AB61" s="24">
        <v>9.4907407407407389E-5</v>
      </c>
    </row>
    <row r="62" spans="1:28" x14ac:dyDescent="0.25">
      <c r="A62" s="22">
        <v>61</v>
      </c>
      <c r="B62" s="22" t="s">
        <v>238</v>
      </c>
      <c r="C62" s="23">
        <v>42102.443749999999</v>
      </c>
      <c r="D62" s="22" t="s">
        <v>101</v>
      </c>
      <c r="E62" s="22" t="s">
        <v>101</v>
      </c>
      <c r="F62" s="22">
        <v>195</v>
      </c>
      <c r="G62" s="22">
        <v>1412602065</v>
      </c>
      <c r="H62" s="22">
        <v>453792</v>
      </c>
      <c r="I62" s="22" t="s">
        <v>79</v>
      </c>
      <c r="J62" s="43" t="s">
        <v>89</v>
      </c>
      <c r="K62" s="22">
        <v>16</v>
      </c>
      <c r="L62" s="24">
        <v>1.7361111111111111E-5</v>
      </c>
      <c r="M62" s="24">
        <v>5.5555555555555551E-5</v>
      </c>
      <c r="N62" s="24">
        <v>5.7870370370370367E-6</v>
      </c>
      <c r="O62" s="44">
        <v>2.8703703703703703E-4</v>
      </c>
      <c r="P62" s="24">
        <v>0</v>
      </c>
      <c r="Q62" s="22" t="s">
        <v>149</v>
      </c>
      <c r="R62" s="22">
        <v>2</v>
      </c>
      <c r="S62" s="22" t="s">
        <v>82</v>
      </c>
      <c r="T62" s="47" t="s">
        <v>150</v>
      </c>
      <c r="U62" s="47" t="s">
        <v>151</v>
      </c>
      <c r="V62" s="22" t="s">
        <v>141</v>
      </c>
      <c r="W62" s="22" t="s">
        <v>115</v>
      </c>
      <c r="X62" s="22"/>
      <c r="Y62" s="24">
        <v>0</v>
      </c>
      <c r="Z62" s="24">
        <v>0</v>
      </c>
      <c r="AA62" s="24">
        <v>2.8703703703703703E-4</v>
      </c>
      <c r="AB62" s="24">
        <v>1.0625000000000001E-3</v>
      </c>
    </row>
    <row r="63" spans="1:28" x14ac:dyDescent="0.25">
      <c r="A63" s="22">
        <v>62</v>
      </c>
      <c r="B63" s="22" t="s">
        <v>239</v>
      </c>
      <c r="C63" s="23">
        <v>42102.443749999999</v>
      </c>
      <c r="D63" s="22" t="s">
        <v>104</v>
      </c>
      <c r="E63" s="22" t="s">
        <v>104</v>
      </c>
      <c r="F63" s="22">
        <v>195</v>
      </c>
      <c r="G63" s="22">
        <v>1412602275</v>
      </c>
      <c r="H63" s="22">
        <v>453793</v>
      </c>
      <c r="I63" s="22" t="s">
        <v>79</v>
      </c>
      <c r="J63" s="43" t="s">
        <v>89</v>
      </c>
      <c r="K63" s="22">
        <v>16</v>
      </c>
      <c r="L63" s="24">
        <v>1.7361111111111111E-5</v>
      </c>
      <c r="M63" s="24">
        <v>1.4467592592592594E-4</v>
      </c>
      <c r="N63" s="24">
        <v>5.7870370370370367E-6</v>
      </c>
      <c r="O63" s="44">
        <v>5.1273148148148141E-4</v>
      </c>
      <c r="P63" s="24">
        <v>0</v>
      </c>
      <c r="Q63" s="22" t="s">
        <v>202</v>
      </c>
      <c r="R63" s="22">
        <v>2</v>
      </c>
      <c r="S63" s="22" t="s">
        <v>82</v>
      </c>
      <c r="T63" s="47" t="s">
        <v>155</v>
      </c>
      <c r="U63" s="47" t="s">
        <v>156</v>
      </c>
      <c r="V63" s="22" t="s">
        <v>85</v>
      </c>
      <c r="W63" s="22"/>
      <c r="X63" s="22"/>
      <c r="Y63" s="24">
        <v>0</v>
      </c>
      <c r="Z63" s="24">
        <v>0</v>
      </c>
      <c r="AA63" s="24">
        <v>5.1273148148148141E-4</v>
      </c>
      <c r="AB63" s="24">
        <v>5.8796296296296287E-4</v>
      </c>
    </row>
    <row r="64" spans="1:28" x14ac:dyDescent="0.25">
      <c r="A64" s="22">
        <v>63</v>
      </c>
      <c r="B64" s="22" t="s">
        <v>240</v>
      </c>
      <c r="C64" s="23">
        <v>42102.443749999999</v>
      </c>
      <c r="D64" s="22" t="s">
        <v>108</v>
      </c>
      <c r="E64" s="22" t="s">
        <v>108</v>
      </c>
      <c r="F64" s="22">
        <v>195</v>
      </c>
      <c r="G64" s="22">
        <v>1412602736</v>
      </c>
      <c r="H64" s="22">
        <v>453794</v>
      </c>
      <c r="I64" s="22" t="s">
        <v>79</v>
      </c>
      <c r="J64" s="43" t="s">
        <v>89</v>
      </c>
      <c r="K64" s="22">
        <v>16</v>
      </c>
      <c r="L64" s="24">
        <v>1.5046296296296298E-5</v>
      </c>
      <c r="M64" s="24">
        <v>2.3958333333333332E-4</v>
      </c>
      <c r="N64" s="24">
        <v>5.7870370370370367E-6</v>
      </c>
      <c r="O64" s="44">
        <v>3.0324074074074069E-4</v>
      </c>
      <c r="P64" s="24">
        <v>0</v>
      </c>
      <c r="Q64" s="22" t="s">
        <v>154</v>
      </c>
      <c r="R64" s="22">
        <v>2</v>
      </c>
      <c r="S64" s="22" t="s">
        <v>82</v>
      </c>
      <c r="T64" s="47" t="s">
        <v>155</v>
      </c>
      <c r="U64" s="47" t="s">
        <v>156</v>
      </c>
      <c r="V64" s="22" t="s">
        <v>141</v>
      </c>
      <c r="W64" s="22" t="s">
        <v>115</v>
      </c>
      <c r="X64" s="22"/>
      <c r="Y64" s="24">
        <v>0</v>
      </c>
      <c r="Z64" s="24">
        <v>0</v>
      </c>
      <c r="AA64" s="24">
        <v>3.0324074074074069E-4</v>
      </c>
      <c r="AB64" s="24">
        <v>1.0520833333333335E-3</v>
      </c>
    </row>
    <row r="65" spans="1:28" x14ac:dyDescent="0.25">
      <c r="A65" s="22">
        <v>64</v>
      </c>
      <c r="B65" s="22" t="s">
        <v>241</v>
      </c>
      <c r="C65" s="23">
        <v>42102.444444444445</v>
      </c>
      <c r="D65" s="22" t="s">
        <v>113</v>
      </c>
      <c r="E65" s="22" t="s">
        <v>113</v>
      </c>
      <c r="F65" s="22">
        <v>195</v>
      </c>
      <c r="G65" s="22">
        <v>1412604066</v>
      </c>
      <c r="H65" s="22">
        <v>453798</v>
      </c>
      <c r="I65" s="22" t="s">
        <v>79</v>
      </c>
      <c r="J65" s="43" t="s">
        <v>89</v>
      </c>
      <c r="K65" s="22">
        <v>16</v>
      </c>
      <c r="L65" s="24">
        <v>1.6203703703703704E-5</v>
      </c>
      <c r="M65" s="24">
        <v>7.4074074074074073E-5</v>
      </c>
      <c r="N65" s="24">
        <v>5.7870370370370367E-6</v>
      </c>
      <c r="O65" s="44">
        <v>1.8518518518518518E-4</v>
      </c>
      <c r="P65" s="24">
        <v>0</v>
      </c>
      <c r="Q65" s="22" t="s">
        <v>134</v>
      </c>
      <c r="R65" s="22">
        <v>2</v>
      </c>
      <c r="S65" s="22" t="s">
        <v>82</v>
      </c>
      <c r="T65" s="47" t="s">
        <v>155</v>
      </c>
      <c r="U65" s="47" t="s">
        <v>156</v>
      </c>
      <c r="V65" s="22" t="s">
        <v>188</v>
      </c>
      <c r="W65" s="22" t="s">
        <v>115</v>
      </c>
      <c r="X65" s="22"/>
      <c r="Y65" s="24">
        <v>0</v>
      </c>
      <c r="Z65" s="24">
        <v>0</v>
      </c>
      <c r="AA65" s="24">
        <v>1.8518518518518518E-4</v>
      </c>
      <c r="AB65" s="24">
        <v>1.0567129629629631E-3</v>
      </c>
    </row>
    <row r="66" spans="1:28" x14ac:dyDescent="0.25">
      <c r="A66" s="22">
        <v>65</v>
      </c>
      <c r="B66" s="22" t="s">
        <v>242</v>
      </c>
      <c r="C66" s="23">
        <v>42102.445138888892</v>
      </c>
      <c r="D66" s="22" t="s">
        <v>78</v>
      </c>
      <c r="E66" s="22" t="s">
        <v>78</v>
      </c>
      <c r="F66" s="22">
        <v>3</v>
      </c>
      <c r="G66" s="22">
        <v>810077722</v>
      </c>
      <c r="H66" s="22">
        <v>456733</v>
      </c>
      <c r="I66" s="22" t="s">
        <v>88</v>
      </c>
      <c r="J66" s="43" t="s">
        <v>105</v>
      </c>
      <c r="K66" s="22">
        <v>16</v>
      </c>
      <c r="L66" s="24">
        <v>1.3888888888888888E-5</v>
      </c>
      <c r="M66" s="24">
        <v>8.101851851851852E-6</v>
      </c>
      <c r="N66" s="24">
        <v>0</v>
      </c>
      <c r="O66" s="44">
        <v>0</v>
      </c>
      <c r="P66" s="24">
        <v>0</v>
      </c>
      <c r="Q66" s="22" t="s">
        <v>118</v>
      </c>
      <c r="R66" s="22">
        <v>2</v>
      </c>
      <c r="S66" s="22" t="s">
        <v>91</v>
      </c>
      <c r="T66" s="47" t="s">
        <v>155</v>
      </c>
      <c r="U66" s="47" t="s">
        <v>156</v>
      </c>
      <c r="V66" s="22" t="s">
        <v>135</v>
      </c>
      <c r="W66" s="22" t="s">
        <v>136</v>
      </c>
      <c r="X66" s="22"/>
      <c r="Y66" s="24">
        <v>0</v>
      </c>
      <c r="Z66" s="24">
        <v>0</v>
      </c>
      <c r="AA66" s="24">
        <v>0</v>
      </c>
      <c r="AB66" s="24">
        <v>1.0428240740740741E-3</v>
      </c>
    </row>
    <row r="67" spans="1:28" x14ac:dyDescent="0.25">
      <c r="A67" s="22">
        <v>66</v>
      </c>
      <c r="B67" s="22" t="s">
        <v>243</v>
      </c>
      <c r="C67" s="23">
        <v>42102.445138888892</v>
      </c>
      <c r="D67" s="22" t="s">
        <v>87</v>
      </c>
      <c r="E67" s="22" t="s">
        <v>87</v>
      </c>
      <c r="F67" s="22">
        <v>195</v>
      </c>
      <c r="G67" s="22">
        <v>1412604155</v>
      </c>
      <c r="H67" s="22">
        <v>453799</v>
      </c>
      <c r="I67" s="22" t="s">
        <v>79</v>
      </c>
      <c r="J67" s="43" t="s">
        <v>89</v>
      </c>
      <c r="K67" s="22">
        <v>16</v>
      </c>
      <c r="L67" s="24">
        <v>1.7361111111111111E-5</v>
      </c>
      <c r="M67" s="24">
        <v>2.5462962962962961E-5</v>
      </c>
      <c r="N67" s="24">
        <v>5.7870370370370367E-6</v>
      </c>
      <c r="O67" s="44">
        <v>1.4814814814814815E-4</v>
      </c>
      <c r="P67" s="24">
        <v>0</v>
      </c>
      <c r="Q67" s="22" t="s">
        <v>94</v>
      </c>
      <c r="R67" s="22">
        <v>2</v>
      </c>
      <c r="S67" s="22" t="s">
        <v>82</v>
      </c>
      <c r="T67" s="47" t="s">
        <v>155</v>
      </c>
      <c r="U67" s="47" t="s">
        <v>156</v>
      </c>
      <c r="V67" s="22" t="s">
        <v>114</v>
      </c>
      <c r="W67" s="22" t="s">
        <v>115</v>
      </c>
      <c r="X67" s="22"/>
      <c r="Y67" s="24">
        <v>0</v>
      </c>
      <c r="Z67" s="24">
        <v>0</v>
      </c>
      <c r="AA67" s="24">
        <v>1.4699074074074072E-4</v>
      </c>
      <c r="AB67" s="24">
        <v>1.0486111111111111E-3</v>
      </c>
    </row>
    <row r="68" spans="1:28" x14ac:dyDescent="0.25">
      <c r="A68" s="22">
        <v>67</v>
      </c>
      <c r="B68" s="22" t="s">
        <v>244</v>
      </c>
      <c r="C68" s="23">
        <v>42102.445833333331</v>
      </c>
      <c r="D68" s="22" t="s">
        <v>93</v>
      </c>
      <c r="E68" s="22" t="s">
        <v>93</v>
      </c>
      <c r="F68" s="22">
        <v>195</v>
      </c>
      <c r="G68" s="22">
        <v>1412606265</v>
      </c>
      <c r="H68" s="22">
        <v>453805</v>
      </c>
      <c r="I68" s="22" t="s">
        <v>79</v>
      </c>
      <c r="J68" s="43" t="s">
        <v>89</v>
      </c>
      <c r="K68" s="22">
        <v>102</v>
      </c>
      <c r="L68" s="24">
        <v>1.6203703703703704E-5</v>
      </c>
      <c r="M68" s="24">
        <v>1.6203703703703703E-4</v>
      </c>
      <c r="N68" s="24">
        <v>5.7870370370370367E-6</v>
      </c>
      <c r="O68" s="44">
        <v>8.2060185185185187E-4</v>
      </c>
      <c r="P68" s="24">
        <v>0</v>
      </c>
      <c r="Q68" s="22" t="s">
        <v>138</v>
      </c>
      <c r="R68" s="22">
        <v>2</v>
      </c>
      <c r="S68" s="22" t="s">
        <v>82</v>
      </c>
      <c r="T68" s="47" t="s">
        <v>155</v>
      </c>
      <c r="U68" s="47" t="s">
        <v>156</v>
      </c>
      <c r="V68" s="22" t="s">
        <v>119</v>
      </c>
      <c r="W68" s="22"/>
      <c r="X68" s="22"/>
      <c r="Y68" s="24">
        <v>0</v>
      </c>
      <c r="Z68" s="24">
        <v>0</v>
      </c>
      <c r="AA68" s="24">
        <v>8.2060185185185187E-4</v>
      </c>
      <c r="AB68" s="24">
        <v>2.1064814814814815E-4</v>
      </c>
    </row>
    <row r="69" spans="1:28" x14ac:dyDescent="0.25">
      <c r="A69" s="22">
        <v>68</v>
      </c>
      <c r="B69" s="22" t="s">
        <v>245</v>
      </c>
      <c r="C69" s="23">
        <v>42102.445833333331</v>
      </c>
      <c r="D69" s="22" t="s">
        <v>97</v>
      </c>
      <c r="E69" s="22" t="s">
        <v>97</v>
      </c>
      <c r="F69" s="22">
        <v>195</v>
      </c>
      <c r="G69" s="22">
        <v>1412606711</v>
      </c>
      <c r="H69" s="22">
        <v>453807</v>
      </c>
      <c r="I69" s="22" t="s">
        <v>79</v>
      </c>
      <c r="J69" s="43" t="s">
        <v>89</v>
      </c>
      <c r="K69" s="22">
        <v>16</v>
      </c>
      <c r="L69" s="24">
        <v>1.6203703703703704E-5</v>
      </c>
      <c r="M69" s="24">
        <v>1.5277777777777777E-4</v>
      </c>
      <c r="N69" s="24">
        <v>5.7870370370370367E-6</v>
      </c>
      <c r="O69" s="44">
        <v>9.6064814814814816E-5</v>
      </c>
      <c r="P69" s="24">
        <v>0</v>
      </c>
      <c r="Q69" s="22" t="s">
        <v>194</v>
      </c>
      <c r="R69" s="22">
        <v>2</v>
      </c>
      <c r="S69" s="22" t="s">
        <v>82</v>
      </c>
      <c r="T69" s="47" t="s">
        <v>155</v>
      </c>
      <c r="U69" s="47" t="s">
        <v>156</v>
      </c>
      <c r="V69" s="22" t="s">
        <v>114</v>
      </c>
      <c r="W69" s="22" t="s">
        <v>115</v>
      </c>
      <c r="X69" s="22"/>
      <c r="Y69" s="24">
        <v>0</v>
      </c>
      <c r="Z69" s="24">
        <v>0</v>
      </c>
      <c r="AA69" s="24">
        <v>9.6064814814814816E-5</v>
      </c>
      <c r="AB69" s="24">
        <v>1.0439814814814815E-3</v>
      </c>
    </row>
    <row r="70" spans="1:28" x14ac:dyDescent="0.25">
      <c r="A70" s="22">
        <v>69</v>
      </c>
      <c r="B70" s="22" t="s">
        <v>246</v>
      </c>
      <c r="C70" s="23">
        <v>42102.445833333331</v>
      </c>
      <c r="D70" s="22" t="s">
        <v>101</v>
      </c>
      <c r="E70" s="22" t="s">
        <v>101</v>
      </c>
      <c r="F70" s="22">
        <v>195</v>
      </c>
      <c r="G70" s="22">
        <v>141260622</v>
      </c>
      <c r="H70" s="22">
        <v>453810</v>
      </c>
      <c r="I70" s="22" t="s">
        <v>79</v>
      </c>
      <c r="J70" s="43" t="s">
        <v>89</v>
      </c>
      <c r="K70" s="22">
        <v>16</v>
      </c>
      <c r="L70" s="24">
        <v>1.6203703703703704E-5</v>
      </c>
      <c r="M70" s="24">
        <v>2.1412037037037038E-4</v>
      </c>
      <c r="N70" s="24">
        <v>5.7870370370370367E-6</v>
      </c>
      <c r="O70" s="44">
        <v>2.6273148148148146E-4</v>
      </c>
      <c r="P70" s="24">
        <v>0</v>
      </c>
      <c r="Q70" s="22" t="s">
        <v>247</v>
      </c>
      <c r="R70" s="22">
        <v>2</v>
      </c>
      <c r="S70" s="22" t="s">
        <v>82</v>
      </c>
      <c r="T70" s="47" t="s">
        <v>155</v>
      </c>
      <c r="U70" s="47" t="s">
        <v>156</v>
      </c>
      <c r="V70" s="22" t="s">
        <v>141</v>
      </c>
      <c r="W70" s="22" t="s">
        <v>115</v>
      </c>
      <c r="X70" s="22"/>
      <c r="Y70" s="24">
        <v>0</v>
      </c>
      <c r="Z70" s="24">
        <v>0</v>
      </c>
      <c r="AA70" s="24">
        <v>2.6273148148148146E-4</v>
      </c>
      <c r="AB70" s="24">
        <v>1.0474537037037037E-3</v>
      </c>
    </row>
    <row r="71" spans="1:28" x14ac:dyDescent="0.25">
      <c r="A71" s="22">
        <v>70</v>
      </c>
      <c r="B71" s="22" t="s">
        <v>248</v>
      </c>
      <c r="C71" s="23">
        <v>42102.446527777778</v>
      </c>
      <c r="D71" s="22" t="s">
        <v>104</v>
      </c>
      <c r="E71" s="22" t="s">
        <v>104</v>
      </c>
      <c r="F71" s="22">
        <v>195</v>
      </c>
      <c r="G71" s="22">
        <v>1412608105</v>
      </c>
      <c r="H71" s="22">
        <v>453814</v>
      </c>
      <c r="I71" s="22" t="s">
        <v>79</v>
      </c>
      <c r="J71" s="43" t="s">
        <v>89</v>
      </c>
      <c r="K71" s="22">
        <v>16</v>
      </c>
      <c r="L71" s="24">
        <v>1.7361111111111111E-5</v>
      </c>
      <c r="M71" s="24">
        <v>1.3425925925925926E-4</v>
      </c>
      <c r="N71" s="24">
        <v>5.7870370370370367E-6</v>
      </c>
      <c r="O71" s="44">
        <v>6.6203703703703704E-4</v>
      </c>
      <c r="P71" s="24">
        <v>0</v>
      </c>
      <c r="Q71" s="22" t="s">
        <v>102</v>
      </c>
      <c r="R71" s="22">
        <v>2</v>
      </c>
      <c r="S71" s="22" t="s">
        <v>82</v>
      </c>
      <c r="T71" s="47" t="s">
        <v>155</v>
      </c>
      <c r="U71" s="47" t="s">
        <v>156</v>
      </c>
      <c r="V71" s="22" t="s">
        <v>85</v>
      </c>
      <c r="W71" s="22"/>
      <c r="X71" s="22"/>
      <c r="Y71" s="24">
        <v>0</v>
      </c>
      <c r="Z71" s="24">
        <v>0</v>
      </c>
      <c r="AA71" s="24">
        <v>6.6203703703703704E-4</v>
      </c>
      <c r="AB71" s="24">
        <v>6.076388888888889E-4</v>
      </c>
    </row>
    <row r="72" spans="1:28" x14ac:dyDescent="0.25">
      <c r="A72" s="22">
        <v>71</v>
      </c>
      <c r="B72" s="22" t="s">
        <v>249</v>
      </c>
      <c r="C72" s="23">
        <v>42102.447222222225</v>
      </c>
      <c r="D72" s="22" t="s">
        <v>108</v>
      </c>
      <c r="E72" s="22" t="s">
        <v>108</v>
      </c>
      <c r="F72" s="22">
        <v>195</v>
      </c>
      <c r="G72" s="22">
        <v>1412608</v>
      </c>
      <c r="H72" s="22">
        <v>453817</v>
      </c>
      <c r="I72" s="22" t="s">
        <v>79</v>
      </c>
      <c r="J72" s="43" t="s">
        <v>89</v>
      </c>
      <c r="K72" s="22">
        <v>16</v>
      </c>
      <c r="L72" s="24">
        <v>1.8518518518518518E-5</v>
      </c>
      <c r="M72" s="24">
        <v>9.9537037037037045E-5</v>
      </c>
      <c r="N72" s="24">
        <v>5.7870370370370367E-6</v>
      </c>
      <c r="O72" s="44">
        <v>6.4814814814814816E-5</v>
      </c>
      <c r="P72" s="24">
        <v>0</v>
      </c>
      <c r="Q72" s="22" t="s">
        <v>129</v>
      </c>
      <c r="R72" s="22">
        <v>2</v>
      </c>
      <c r="S72" s="22" t="s">
        <v>82</v>
      </c>
      <c r="T72" s="47" t="s">
        <v>155</v>
      </c>
      <c r="U72" s="47" t="s">
        <v>156</v>
      </c>
      <c r="V72" s="22" t="s">
        <v>114</v>
      </c>
      <c r="W72" s="22" t="s">
        <v>115</v>
      </c>
      <c r="X72" s="22"/>
      <c r="Y72" s="24">
        <v>0</v>
      </c>
      <c r="Z72" s="24">
        <v>0</v>
      </c>
      <c r="AA72" s="24">
        <v>6.4814814814814816E-5</v>
      </c>
      <c r="AB72" s="24">
        <v>1.0567129629629631E-3</v>
      </c>
    </row>
    <row r="73" spans="1:28" x14ac:dyDescent="0.25">
      <c r="A73" s="22">
        <v>72</v>
      </c>
      <c r="B73" s="22" t="s">
        <v>250</v>
      </c>
      <c r="C73" s="23">
        <v>42102.447222222225</v>
      </c>
      <c r="D73" s="22" t="s">
        <v>113</v>
      </c>
      <c r="E73" s="22" t="s">
        <v>113</v>
      </c>
      <c r="F73" s="22">
        <v>195</v>
      </c>
      <c r="G73" s="22">
        <v>141260281</v>
      </c>
      <c r="H73" s="22">
        <v>453819</v>
      </c>
      <c r="I73" s="22" t="s">
        <v>79</v>
      </c>
      <c r="J73" s="43" t="s">
        <v>89</v>
      </c>
      <c r="K73" s="22">
        <v>16</v>
      </c>
      <c r="L73" s="24">
        <v>1.7361111111111111E-5</v>
      </c>
      <c r="M73" s="24">
        <v>5.4398148148148151E-5</v>
      </c>
      <c r="N73" s="24">
        <v>5.7870370370370367E-6</v>
      </c>
      <c r="O73" s="44">
        <v>6.2268518518518521E-4</v>
      </c>
      <c r="P73" s="24">
        <v>0</v>
      </c>
      <c r="Q73" s="22" t="s">
        <v>110</v>
      </c>
      <c r="R73" s="22">
        <v>2</v>
      </c>
      <c r="S73" s="22" t="s">
        <v>82</v>
      </c>
      <c r="T73" s="47" t="s">
        <v>155</v>
      </c>
      <c r="U73" s="47" t="s">
        <v>156</v>
      </c>
      <c r="V73" s="22" t="s">
        <v>251</v>
      </c>
      <c r="W73" s="22"/>
      <c r="X73" s="22"/>
      <c r="Y73" s="24">
        <v>0</v>
      </c>
      <c r="Z73" s="24">
        <v>0</v>
      </c>
      <c r="AA73" s="24">
        <v>6.2268518518518521E-4</v>
      </c>
      <c r="AB73" s="24">
        <v>8.9120370370370373E-5</v>
      </c>
    </row>
    <row r="74" spans="1:28" x14ac:dyDescent="0.25">
      <c r="A74" s="22">
        <v>73</v>
      </c>
      <c r="B74" s="22" t="s">
        <v>252</v>
      </c>
      <c r="C74" s="23">
        <v>42102.447916666664</v>
      </c>
      <c r="D74" s="22" t="s">
        <v>78</v>
      </c>
      <c r="E74" s="22" t="s">
        <v>78</v>
      </c>
      <c r="F74" s="22">
        <v>195</v>
      </c>
      <c r="G74" s="22">
        <v>1412611362</v>
      </c>
      <c r="H74" s="22">
        <v>453823</v>
      </c>
      <c r="I74" s="22" t="s">
        <v>79</v>
      </c>
      <c r="J74" s="43" t="s">
        <v>89</v>
      </c>
      <c r="K74" s="22">
        <v>16</v>
      </c>
      <c r="L74" s="24">
        <v>1.7361111111111111E-5</v>
      </c>
      <c r="M74" s="24">
        <v>1.2847222222222223E-4</v>
      </c>
      <c r="N74" s="24">
        <v>5.7870370370370367E-6</v>
      </c>
      <c r="O74" s="44">
        <v>2.3263888888888889E-4</v>
      </c>
      <c r="P74" s="24">
        <v>0</v>
      </c>
      <c r="Q74" s="22" t="s">
        <v>81</v>
      </c>
      <c r="R74" s="22">
        <v>2</v>
      </c>
      <c r="S74" s="22" t="s">
        <v>82</v>
      </c>
      <c r="T74" s="47" t="s">
        <v>155</v>
      </c>
      <c r="U74" s="47" t="s">
        <v>156</v>
      </c>
      <c r="V74" s="22" t="s">
        <v>203</v>
      </c>
      <c r="W74" s="22" t="s">
        <v>115</v>
      </c>
      <c r="X74" s="22"/>
      <c r="Y74" s="24">
        <v>0</v>
      </c>
      <c r="Z74" s="24">
        <v>0</v>
      </c>
      <c r="AA74" s="24">
        <v>2.3263888888888889E-4</v>
      </c>
      <c r="AB74" s="24">
        <v>1.0486111111111111E-3</v>
      </c>
    </row>
    <row r="75" spans="1:28" x14ac:dyDescent="0.25">
      <c r="A75" s="22">
        <v>74</v>
      </c>
      <c r="B75" s="22" t="s">
        <v>253</v>
      </c>
      <c r="C75" s="23">
        <v>42102.448611111111</v>
      </c>
      <c r="D75" s="22" t="s">
        <v>87</v>
      </c>
      <c r="E75" s="22" t="s">
        <v>87</v>
      </c>
      <c r="F75" s="22">
        <v>195</v>
      </c>
      <c r="G75" s="22">
        <v>1412613268</v>
      </c>
      <c r="H75" s="22">
        <v>453828</v>
      </c>
      <c r="I75" s="22" t="s">
        <v>79</v>
      </c>
      <c r="J75" s="43" t="s">
        <v>89</v>
      </c>
      <c r="K75" s="22">
        <v>16</v>
      </c>
      <c r="L75" s="24">
        <v>1.6203703703703704E-5</v>
      </c>
      <c r="M75" s="24">
        <v>2.0833333333333335E-4</v>
      </c>
      <c r="N75" s="24">
        <v>5.7870370370370367E-6</v>
      </c>
      <c r="O75" s="44">
        <v>5.1388888888888892E-4</v>
      </c>
      <c r="P75" s="24">
        <v>0</v>
      </c>
      <c r="Q75" s="22" t="s">
        <v>90</v>
      </c>
      <c r="R75" s="22">
        <v>2</v>
      </c>
      <c r="S75" s="22" t="s">
        <v>82</v>
      </c>
      <c r="T75" s="47" t="s">
        <v>155</v>
      </c>
      <c r="U75" s="47" t="s">
        <v>156</v>
      </c>
      <c r="V75" s="22" t="s">
        <v>119</v>
      </c>
      <c r="W75" s="22"/>
      <c r="X75" s="22"/>
      <c r="Y75" s="24">
        <v>0</v>
      </c>
      <c r="Z75" s="24">
        <v>0</v>
      </c>
      <c r="AA75" s="24">
        <v>5.1388888888888892E-4</v>
      </c>
      <c r="AB75" s="24">
        <v>6.2500000000000015E-5</v>
      </c>
    </row>
    <row r="76" spans="1:28" x14ac:dyDescent="0.25">
      <c r="A76" s="22">
        <v>75</v>
      </c>
      <c r="B76" s="22" t="s">
        <v>254</v>
      </c>
      <c r="C76" s="23">
        <v>42102.449305555558</v>
      </c>
      <c r="D76" s="22" t="s">
        <v>93</v>
      </c>
      <c r="E76" s="22" t="s">
        <v>93</v>
      </c>
      <c r="F76" s="22">
        <v>195</v>
      </c>
      <c r="G76" s="22">
        <v>141261417</v>
      </c>
      <c r="H76" s="22">
        <v>453831</v>
      </c>
      <c r="I76" s="22" t="s">
        <v>79</v>
      </c>
      <c r="J76" s="43" t="s">
        <v>89</v>
      </c>
      <c r="K76" s="22">
        <v>16</v>
      </c>
      <c r="L76" s="24">
        <v>1.7361111111111111E-5</v>
      </c>
      <c r="M76" s="24">
        <v>1.0416666666666667E-4</v>
      </c>
      <c r="N76" s="24">
        <v>5.7870370370370367E-6</v>
      </c>
      <c r="O76" s="44">
        <v>6.3078703703703702E-4</v>
      </c>
      <c r="P76" s="24">
        <v>0</v>
      </c>
      <c r="Q76" s="22" t="s">
        <v>159</v>
      </c>
      <c r="R76" s="22">
        <v>2</v>
      </c>
      <c r="S76" s="22" t="s">
        <v>82</v>
      </c>
      <c r="T76" s="47" t="s">
        <v>155</v>
      </c>
      <c r="U76" s="47" t="s">
        <v>156</v>
      </c>
      <c r="V76" s="22" t="s">
        <v>119</v>
      </c>
      <c r="W76" s="22"/>
      <c r="X76" s="22"/>
      <c r="Y76" s="24">
        <v>0</v>
      </c>
      <c r="Z76" s="24">
        <v>0</v>
      </c>
      <c r="AA76" s="24">
        <v>6.3078703703703702E-4</v>
      </c>
      <c r="AB76" s="24">
        <v>3.7037037037037035E-4</v>
      </c>
    </row>
    <row r="77" spans="1:28" x14ac:dyDescent="0.25">
      <c r="A77" s="22">
        <v>76</v>
      </c>
      <c r="B77" s="22" t="s">
        <v>255</v>
      </c>
      <c r="C77" s="23">
        <v>42102.45</v>
      </c>
      <c r="D77" s="22" t="s">
        <v>97</v>
      </c>
      <c r="E77" s="22" t="s">
        <v>97</v>
      </c>
      <c r="F77" s="22">
        <v>195</v>
      </c>
      <c r="G77" s="22">
        <v>1412616177</v>
      </c>
      <c r="H77" s="22">
        <v>453834</v>
      </c>
      <c r="I77" s="22" t="s">
        <v>79</v>
      </c>
      <c r="J77" s="43" t="s">
        <v>89</v>
      </c>
      <c r="K77" s="22">
        <v>16</v>
      </c>
      <c r="L77" s="24">
        <v>1.7361111111111111E-5</v>
      </c>
      <c r="M77" s="24">
        <v>5.0925925925925923E-5</v>
      </c>
      <c r="N77" s="24">
        <v>5.7870370370370367E-6</v>
      </c>
      <c r="O77" s="44">
        <v>1.9097222222222223E-4</v>
      </c>
      <c r="P77" s="24">
        <v>0</v>
      </c>
      <c r="Q77" s="22" t="s">
        <v>194</v>
      </c>
      <c r="R77" s="22">
        <v>2</v>
      </c>
      <c r="S77" s="22" t="s">
        <v>82</v>
      </c>
      <c r="T77" s="47" t="s">
        <v>155</v>
      </c>
      <c r="U77" s="47" t="s">
        <v>156</v>
      </c>
      <c r="V77" s="22" t="s">
        <v>114</v>
      </c>
      <c r="W77" s="22" t="s">
        <v>115</v>
      </c>
      <c r="X77" s="22"/>
      <c r="Y77" s="24">
        <v>0</v>
      </c>
      <c r="Z77" s="24">
        <v>0</v>
      </c>
      <c r="AA77" s="24">
        <v>1.9097222222222223E-4</v>
      </c>
      <c r="AB77" s="24">
        <v>1.0567129629629631E-3</v>
      </c>
    </row>
    <row r="78" spans="1:28" x14ac:dyDescent="0.25">
      <c r="A78" s="22">
        <v>77</v>
      </c>
      <c r="B78" s="22" t="s">
        <v>256</v>
      </c>
      <c r="C78" s="23">
        <v>42102.450694444444</v>
      </c>
      <c r="D78" s="22" t="s">
        <v>101</v>
      </c>
      <c r="E78" s="22" t="s">
        <v>101</v>
      </c>
      <c r="F78" s="22">
        <v>195</v>
      </c>
      <c r="G78" s="22">
        <v>1412616801</v>
      </c>
      <c r="H78" s="22">
        <v>453836</v>
      </c>
      <c r="I78" s="22" t="s">
        <v>79</v>
      </c>
      <c r="J78" s="43" t="s">
        <v>89</v>
      </c>
      <c r="K78" s="22">
        <v>16</v>
      </c>
      <c r="L78" s="24">
        <v>2.4305555555555558E-5</v>
      </c>
      <c r="M78" s="24">
        <v>1.3773148148148149E-4</v>
      </c>
      <c r="N78" s="24">
        <v>5.7870370370370367E-6</v>
      </c>
      <c r="O78" s="44">
        <v>3.634259259259259E-4</v>
      </c>
      <c r="P78" s="24">
        <v>0</v>
      </c>
      <c r="Q78" s="22" t="s">
        <v>106</v>
      </c>
      <c r="R78" s="22">
        <v>2</v>
      </c>
      <c r="S78" s="22" t="s">
        <v>82</v>
      </c>
      <c r="T78" s="47" t="s">
        <v>155</v>
      </c>
      <c r="U78" s="47" t="s">
        <v>156</v>
      </c>
      <c r="V78" s="22" t="s">
        <v>141</v>
      </c>
      <c r="W78" s="22" t="s">
        <v>115</v>
      </c>
      <c r="X78" s="22"/>
      <c r="Y78" s="24">
        <v>0</v>
      </c>
      <c r="Z78" s="24">
        <v>0</v>
      </c>
      <c r="AA78" s="24">
        <v>3.634259259259259E-4</v>
      </c>
      <c r="AB78" s="24">
        <v>1.0451388888888889E-3</v>
      </c>
    </row>
    <row r="79" spans="1:28" x14ac:dyDescent="0.25">
      <c r="A79" s="22">
        <v>78</v>
      </c>
      <c r="B79" s="22" t="s">
        <v>257</v>
      </c>
      <c r="C79" s="23">
        <v>42102.450694444444</v>
      </c>
      <c r="D79" s="22" t="s">
        <v>104</v>
      </c>
      <c r="E79" s="22" t="s">
        <v>104</v>
      </c>
      <c r="F79" s="22">
        <v>195</v>
      </c>
      <c r="G79" s="22">
        <v>141261140</v>
      </c>
      <c r="H79" s="22">
        <v>453840</v>
      </c>
      <c r="I79" s="22" t="s">
        <v>79</v>
      </c>
      <c r="J79" s="43" t="s">
        <v>89</v>
      </c>
      <c r="K79" s="22">
        <v>16</v>
      </c>
      <c r="L79" s="24">
        <v>1.6203703703703704E-5</v>
      </c>
      <c r="M79" s="24">
        <v>9.3749999999999988E-5</v>
      </c>
      <c r="N79" s="24">
        <v>4.6296296296296296E-6</v>
      </c>
      <c r="O79" s="44">
        <v>1.0659722222222223E-3</v>
      </c>
      <c r="P79" s="24">
        <v>0</v>
      </c>
      <c r="Q79" s="22" t="s">
        <v>258</v>
      </c>
      <c r="R79" s="22">
        <v>2</v>
      </c>
      <c r="S79" s="22" t="s">
        <v>82</v>
      </c>
      <c r="T79" s="47" t="s">
        <v>155</v>
      </c>
      <c r="U79" s="47" t="s">
        <v>156</v>
      </c>
      <c r="V79" s="22" t="s">
        <v>119</v>
      </c>
      <c r="W79" s="22"/>
      <c r="X79" s="22"/>
      <c r="Y79" s="24">
        <v>0</v>
      </c>
      <c r="Z79" s="24">
        <v>0</v>
      </c>
      <c r="AA79" s="24">
        <v>1.0659722222222223E-3</v>
      </c>
      <c r="AB79" s="24">
        <v>7.6736111111111113E-4</v>
      </c>
    </row>
    <row r="80" spans="1:28" x14ac:dyDescent="0.25">
      <c r="A80" s="22">
        <v>79</v>
      </c>
      <c r="B80" s="22" t="s">
        <v>259</v>
      </c>
      <c r="C80" s="23">
        <v>42102.451388888891</v>
      </c>
      <c r="D80" s="22" t="s">
        <v>108</v>
      </c>
      <c r="E80" s="22" t="s">
        <v>108</v>
      </c>
      <c r="F80" s="22">
        <v>195</v>
      </c>
      <c r="G80" s="22">
        <v>14126161</v>
      </c>
      <c r="H80" s="22">
        <v>453842</v>
      </c>
      <c r="I80" s="22" t="s">
        <v>79</v>
      </c>
      <c r="J80" s="43" t="s">
        <v>89</v>
      </c>
      <c r="K80" s="22">
        <v>16</v>
      </c>
      <c r="L80" s="24">
        <v>6.4814814814814816E-5</v>
      </c>
      <c r="M80" s="24">
        <v>4.5138888888888887E-5</v>
      </c>
      <c r="N80" s="24">
        <v>5.7870370370370367E-6</v>
      </c>
      <c r="O80" s="44">
        <v>2.3842592592592597E-4</v>
      </c>
      <c r="P80" s="24">
        <v>0</v>
      </c>
      <c r="Q80" s="22" t="s">
        <v>98</v>
      </c>
      <c r="R80" s="22">
        <v>2</v>
      </c>
      <c r="S80" s="22" t="s">
        <v>82</v>
      </c>
      <c r="T80" s="47" t="s">
        <v>155</v>
      </c>
      <c r="U80" s="47" t="s">
        <v>156</v>
      </c>
      <c r="V80" s="22" t="s">
        <v>141</v>
      </c>
      <c r="W80" s="22" t="s">
        <v>115</v>
      </c>
      <c r="X80" s="22"/>
      <c r="Y80" s="24">
        <v>0</v>
      </c>
      <c r="Z80" s="24">
        <v>0</v>
      </c>
      <c r="AA80" s="24">
        <v>2.3842592592592597E-4</v>
      </c>
      <c r="AB80" s="24">
        <v>1.0578703703703705E-3</v>
      </c>
    </row>
    <row r="81" spans="1:28" x14ac:dyDescent="0.25">
      <c r="A81" s="22">
        <v>80</v>
      </c>
      <c r="B81" s="22" t="s">
        <v>260</v>
      </c>
      <c r="C81" s="23">
        <v>42102.45208333333</v>
      </c>
      <c r="D81" s="22" t="s">
        <v>113</v>
      </c>
      <c r="E81" s="22" t="s">
        <v>113</v>
      </c>
      <c r="F81" s="22">
        <v>195</v>
      </c>
      <c r="G81" s="22">
        <v>1412620131</v>
      </c>
      <c r="H81" s="22">
        <v>453843</v>
      </c>
      <c r="I81" s="22" t="s">
        <v>79</v>
      </c>
      <c r="J81" s="43" t="s">
        <v>89</v>
      </c>
      <c r="K81" s="22">
        <v>16</v>
      </c>
      <c r="L81" s="24">
        <v>1.7361111111111111E-5</v>
      </c>
      <c r="M81" s="24">
        <v>4.1666666666666665E-5</v>
      </c>
      <c r="N81" s="24">
        <v>5.7870370370370367E-6</v>
      </c>
      <c r="O81" s="44">
        <v>2.9629629629629629E-4</v>
      </c>
      <c r="P81" s="24">
        <v>0</v>
      </c>
      <c r="Q81" s="22" t="s">
        <v>154</v>
      </c>
      <c r="R81" s="22">
        <v>2</v>
      </c>
      <c r="S81" s="22" t="s">
        <v>82</v>
      </c>
      <c r="T81" s="47" t="s">
        <v>155</v>
      </c>
      <c r="U81" s="47" t="s">
        <v>156</v>
      </c>
      <c r="V81" s="22" t="s">
        <v>127</v>
      </c>
      <c r="W81" s="22" t="s">
        <v>115</v>
      </c>
      <c r="X81" s="22"/>
      <c r="Y81" s="24">
        <v>0</v>
      </c>
      <c r="Z81" s="24">
        <v>0</v>
      </c>
      <c r="AA81" s="24">
        <v>2.9629629629629629E-4</v>
      </c>
      <c r="AB81" s="24">
        <v>1.0578703703703705E-3</v>
      </c>
    </row>
    <row r="82" spans="1:28" x14ac:dyDescent="0.25">
      <c r="A82" s="22">
        <v>81</v>
      </c>
      <c r="B82" s="22" t="s">
        <v>261</v>
      </c>
      <c r="C82" s="23">
        <v>42102.45208333333</v>
      </c>
      <c r="D82" s="22" t="s">
        <v>78</v>
      </c>
      <c r="E82" s="22" t="s">
        <v>78</v>
      </c>
      <c r="F82" s="22">
        <v>3</v>
      </c>
      <c r="G82" s="22">
        <v>810077722</v>
      </c>
      <c r="H82" s="22">
        <v>456733</v>
      </c>
      <c r="I82" s="22" t="s">
        <v>88</v>
      </c>
      <c r="J82" s="43" t="s">
        <v>105</v>
      </c>
      <c r="K82" s="22">
        <v>16</v>
      </c>
      <c r="L82" s="24">
        <v>3.2407407407407408E-5</v>
      </c>
      <c r="M82" s="24">
        <v>3.4722222222222224E-4</v>
      </c>
      <c r="N82" s="24">
        <v>0</v>
      </c>
      <c r="O82" s="44">
        <v>0</v>
      </c>
      <c r="P82" s="24">
        <v>0</v>
      </c>
      <c r="Q82" s="22" t="s">
        <v>126</v>
      </c>
      <c r="R82" s="22">
        <v>3</v>
      </c>
      <c r="S82" s="22" t="s">
        <v>91</v>
      </c>
      <c r="T82" s="47" t="s">
        <v>155</v>
      </c>
      <c r="U82" s="47" t="s">
        <v>156</v>
      </c>
      <c r="V82" s="22" t="s">
        <v>135</v>
      </c>
      <c r="W82" s="22" t="s">
        <v>136</v>
      </c>
      <c r="X82" s="22"/>
      <c r="Y82" s="24">
        <v>0</v>
      </c>
      <c r="Z82" s="24">
        <v>0</v>
      </c>
      <c r="AA82" s="24">
        <v>0</v>
      </c>
      <c r="AB82" s="24">
        <v>1.0509259259259259E-3</v>
      </c>
    </row>
    <row r="83" spans="1:28" x14ac:dyDescent="0.25">
      <c r="A83" s="22">
        <v>82</v>
      </c>
      <c r="B83" s="22" t="s">
        <v>262</v>
      </c>
      <c r="C83" s="23">
        <v>42102.452777777777</v>
      </c>
      <c r="D83" s="22" t="s">
        <v>87</v>
      </c>
      <c r="E83" s="22" t="s">
        <v>87</v>
      </c>
      <c r="F83" s="22">
        <v>195</v>
      </c>
      <c r="G83" s="22">
        <v>1412622232</v>
      </c>
      <c r="H83" s="22">
        <v>453846</v>
      </c>
      <c r="I83" s="22" t="s">
        <v>79</v>
      </c>
      <c r="J83" s="43" t="s">
        <v>89</v>
      </c>
      <c r="K83" s="22">
        <v>16</v>
      </c>
      <c r="L83" s="24">
        <v>1.7361111111111111E-5</v>
      </c>
      <c r="M83" s="24">
        <v>4.0740740740740738E-4</v>
      </c>
      <c r="N83" s="24">
        <v>5.7870370370370367E-6</v>
      </c>
      <c r="O83" s="44">
        <v>4.6643518518518518E-4</v>
      </c>
      <c r="P83" s="24">
        <v>0</v>
      </c>
      <c r="Q83" s="22" t="s">
        <v>134</v>
      </c>
      <c r="R83" s="22">
        <v>2</v>
      </c>
      <c r="S83" s="22" t="s">
        <v>82</v>
      </c>
      <c r="T83" s="47" t="s">
        <v>155</v>
      </c>
      <c r="U83" s="47" t="s">
        <v>156</v>
      </c>
      <c r="V83" s="22" t="s">
        <v>85</v>
      </c>
      <c r="W83" s="22"/>
      <c r="X83" s="22"/>
      <c r="Y83" s="24">
        <v>0</v>
      </c>
      <c r="Z83" s="24">
        <v>0</v>
      </c>
      <c r="AA83" s="24">
        <v>4.6643518518518518E-4</v>
      </c>
      <c r="AB83" s="24">
        <v>4.6296296296296293E-4</v>
      </c>
    </row>
    <row r="84" spans="1:28" x14ac:dyDescent="0.25">
      <c r="A84" s="22">
        <v>83</v>
      </c>
      <c r="B84" s="22" t="s">
        <v>263</v>
      </c>
      <c r="C84" s="23">
        <v>42102.45416666667</v>
      </c>
      <c r="D84" s="22" t="s">
        <v>93</v>
      </c>
      <c r="E84" s="22" t="s">
        <v>93</v>
      </c>
      <c r="F84" s="22">
        <v>195</v>
      </c>
      <c r="G84" s="22">
        <v>1412630200</v>
      </c>
      <c r="H84" s="22">
        <v>453851</v>
      </c>
      <c r="I84" s="22" t="s">
        <v>79</v>
      </c>
      <c r="J84" s="43" t="s">
        <v>89</v>
      </c>
      <c r="K84" s="22">
        <v>102</v>
      </c>
      <c r="L84" s="24">
        <v>1.7361111111111111E-5</v>
      </c>
      <c r="M84" s="24">
        <v>2.2800925925925926E-4</v>
      </c>
      <c r="N84" s="24">
        <v>5.7870370370370367E-6</v>
      </c>
      <c r="O84" s="44">
        <v>1.0567129629629631E-3</v>
      </c>
      <c r="P84" s="24">
        <v>0</v>
      </c>
      <c r="Q84" s="22" t="s">
        <v>159</v>
      </c>
      <c r="R84" s="22">
        <v>2</v>
      </c>
      <c r="S84" s="22" t="s">
        <v>82</v>
      </c>
      <c r="T84" s="47" t="s">
        <v>155</v>
      </c>
      <c r="U84" s="47" t="s">
        <v>156</v>
      </c>
      <c r="V84" s="22" t="s">
        <v>119</v>
      </c>
      <c r="W84" s="22"/>
      <c r="X84" s="22"/>
      <c r="Y84" s="24">
        <v>0</v>
      </c>
      <c r="Z84" s="24">
        <v>0</v>
      </c>
      <c r="AA84" s="24">
        <v>1.0567129629629631E-3</v>
      </c>
      <c r="AB84" s="24">
        <v>5.2662037037037033E-4</v>
      </c>
    </row>
    <row r="85" spans="1:28" x14ac:dyDescent="0.25">
      <c r="A85" s="22">
        <v>84</v>
      </c>
      <c r="B85" s="22" t="s">
        <v>264</v>
      </c>
      <c r="C85" s="23">
        <v>42102.455555555556</v>
      </c>
      <c r="D85" s="22" t="s">
        <v>97</v>
      </c>
      <c r="E85" s="22" t="s">
        <v>97</v>
      </c>
      <c r="F85" s="22">
        <v>195</v>
      </c>
      <c r="G85" s="22">
        <v>1412630788</v>
      </c>
      <c r="H85" s="22">
        <v>453854</v>
      </c>
      <c r="I85" s="22" t="s">
        <v>79</v>
      </c>
      <c r="J85" s="43" t="s">
        <v>89</v>
      </c>
      <c r="K85" s="22">
        <v>16</v>
      </c>
      <c r="L85" s="24">
        <v>1.7361111111111111E-5</v>
      </c>
      <c r="M85" s="24">
        <v>3.472222222222222E-6</v>
      </c>
      <c r="N85" s="24">
        <v>5.7870370370370367E-6</v>
      </c>
      <c r="O85" s="44">
        <v>5.8564814814814818E-4</v>
      </c>
      <c r="P85" s="24">
        <v>0</v>
      </c>
      <c r="Q85" s="22" t="s">
        <v>265</v>
      </c>
      <c r="R85" s="22">
        <v>2</v>
      </c>
      <c r="S85" s="22" t="s">
        <v>82</v>
      </c>
      <c r="T85" s="47" t="s">
        <v>207</v>
      </c>
      <c r="U85" s="47" t="s">
        <v>208</v>
      </c>
      <c r="V85" s="22" t="s">
        <v>119</v>
      </c>
      <c r="W85" s="22"/>
      <c r="X85" s="22"/>
      <c r="Y85" s="24">
        <v>0</v>
      </c>
      <c r="Z85" s="24">
        <v>0</v>
      </c>
      <c r="AA85" s="24">
        <v>5.8564814814814818E-4</v>
      </c>
      <c r="AB85" s="24">
        <v>6.0185185185185194E-5</v>
      </c>
    </row>
    <row r="86" spans="1:28" x14ac:dyDescent="0.25">
      <c r="A86" s="22">
        <v>85</v>
      </c>
      <c r="B86" s="22" t="s">
        <v>266</v>
      </c>
      <c r="C86" s="23">
        <v>42102.456250000003</v>
      </c>
      <c r="D86" s="22" t="s">
        <v>101</v>
      </c>
      <c r="E86" s="22" t="s">
        <v>101</v>
      </c>
      <c r="F86" s="22">
        <v>195</v>
      </c>
      <c r="G86" s="22">
        <v>1412631058</v>
      </c>
      <c r="H86" s="22">
        <v>453856</v>
      </c>
      <c r="I86" s="22" t="s">
        <v>79</v>
      </c>
      <c r="J86" s="43" t="s">
        <v>89</v>
      </c>
      <c r="K86" s="22">
        <v>16</v>
      </c>
      <c r="L86" s="24">
        <v>1.6203703703703704E-5</v>
      </c>
      <c r="M86" s="24">
        <v>5.8680555555555558E-4</v>
      </c>
      <c r="N86" s="24">
        <v>5.7870370370370367E-6</v>
      </c>
      <c r="O86" s="44">
        <v>1.1458333333333334E-4</v>
      </c>
      <c r="P86" s="24">
        <v>0</v>
      </c>
      <c r="Q86" s="22" t="s">
        <v>202</v>
      </c>
      <c r="R86" s="22">
        <v>2</v>
      </c>
      <c r="S86" s="22" t="s">
        <v>82</v>
      </c>
      <c r="T86" s="47" t="s">
        <v>169</v>
      </c>
      <c r="U86" s="47" t="s">
        <v>170</v>
      </c>
      <c r="V86" s="22" t="s">
        <v>141</v>
      </c>
      <c r="W86" s="22" t="s">
        <v>115</v>
      </c>
      <c r="X86" s="22"/>
      <c r="Y86" s="24">
        <v>0</v>
      </c>
      <c r="Z86" s="24">
        <v>0</v>
      </c>
      <c r="AA86" s="24">
        <v>1.1458333333333334E-4</v>
      </c>
      <c r="AB86" s="24">
        <v>1.0625000000000001E-3</v>
      </c>
    </row>
    <row r="87" spans="1:28" x14ac:dyDescent="0.25">
      <c r="A87" s="22">
        <v>86</v>
      </c>
      <c r="B87" s="22" t="s">
        <v>267</v>
      </c>
      <c r="C87" s="23">
        <v>42102.456250000003</v>
      </c>
      <c r="D87" s="22" t="s">
        <v>104</v>
      </c>
      <c r="E87" s="22" t="s">
        <v>104</v>
      </c>
      <c r="F87" s="22">
        <v>195</v>
      </c>
      <c r="G87" s="22">
        <v>1412631635</v>
      </c>
      <c r="H87" s="22">
        <v>453857</v>
      </c>
      <c r="I87" s="22" t="s">
        <v>79</v>
      </c>
      <c r="J87" s="43" t="s">
        <v>89</v>
      </c>
      <c r="K87" s="22">
        <v>16</v>
      </c>
      <c r="L87" s="24">
        <v>1.6203703703703704E-5</v>
      </c>
      <c r="M87" s="24">
        <v>2.5462962962962961E-4</v>
      </c>
      <c r="N87" s="24">
        <v>5.7870370370370367E-6</v>
      </c>
      <c r="O87" s="44">
        <v>6.6550925925925935E-4</v>
      </c>
      <c r="P87" s="24">
        <v>0</v>
      </c>
      <c r="Q87" s="22" t="s">
        <v>154</v>
      </c>
      <c r="R87" s="22">
        <v>2</v>
      </c>
      <c r="S87" s="22" t="s">
        <v>82</v>
      </c>
      <c r="T87" s="47" t="s">
        <v>212</v>
      </c>
      <c r="U87" s="47" t="s">
        <v>213</v>
      </c>
      <c r="V87" s="22" t="s">
        <v>119</v>
      </c>
      <c r="W87" s="22"/>
      <c r="X87" s="22"/>
      <c r="Y87" s="24">
        <v>0</v>
      </c>
      <c r="Z87" s="24">
        <v>0</v>
      </c>
      <c r="AA87" s="24">
        <v>6.6550925925925935E-4</v>
      </c>
      <c r="AB87" s="24">
        <v>6.5972222222222216E-5</v>
      </c>
    </row>
    <row r="88" spans="1:28" x14ac:dyDescent="0.25">
      <c r="A88" s="22">
        <v>87</v>
      </c>
      <c r="B88" s="22" t="s">
        <v>268</v>
      </c>
      <c r="C88" s="23">
        <v>42102.457638888889</v>
      </c>
      <c r="D88" s="22" t="s">
        <v>108</v>
      </c>
      <c r="E88" s="22" t="s">
        <v>108</v>
      </c>
      <c r="F88" s="22">
        <v>195</v>
      </c>
      <c r="G88" s="22">
        <v>1412633134</v>
      </c>
      <c r="H88" s="22">
        <v>453859</v>
      </c>
      <c r="I88" s="22" t="s">
        <v>79</v>
      </c>
      <c r="J88" s="43" t="s">
        <v>89</v>
      </c>
      <c r="K88" s="22">
        <v>16</v>
      </c>
      <c r="L88" s="24">
        <v>1.7361111111111111E-5</v>
      </c>
      <c r="M88" s="24">
        <v>1.0648148148148147E-4</v>
      </c>
      <c r="N88" s="24">
        <v>5.7870370370370367E-6</v>
      </c>
      <c r="O88" s="44">
        <v>1.5208333333333332E-3</v>
      </c>
      <c r="P88" s="24">
        <v>0</v>
      </c>
      <c r="Q88" s="22" t="s">
        <v>81</v>
      </c>
      <c r="R88" s="22">
        <v>2</v>
      </c>
      <c r="S88" s="22" t="s">
        <v>82</v>
      </c>
      <c r="T88" s="47" t="s">
        <v>215</v>
      </c>
      <c r="U88" s="47" t="s">
        <v>216</v>
      </c>
      <c r="V88" s="22" t="s">
        <v>85</v>
      </c>
      <c r="W88" s="22"/>
      <c r="X88" s="22"/>
      <c r="Y88" s="24">
        <v>0</v>
      </c>
      <c r="Z88" s="24">
        <v>0</v>
      </c>
      <c r="AA88" s="24">
        <v>1.5208333333333332E-3</v>
      </c>
      <c r="AB88" s="24">
        <v>8.0555555555555545E-4</v>
      </c>
    </row>
    <row r="89" spans="1:28" x14ac:dyDescent="0.25">
      <c r="A89" s="22">
        <v>88</v>
      </c>
      <c r="B89" s="22" t="s">
        <v>269</v>
      </c>
      <c r="C89" s="23">
        <v>42102.457638888889</v>
      </c>
      <c r="D89" s="22" t="s">
        <v>113</v>
      </c>
      <c r="E89" s="22" t="s">
        <v>113</v>
      </c>
      <c r="F89" s="22">
        <v>195</v>
      </c>
      <c r="G89" s="22">
        <v>141263345</v>
      </c>
      <c r="H89" s="22">
        <v>453860</v>
      </c>
      <c r="I89" s="22" t="s">
        <v>79</v>
      </c>
      <c r="J89" s="43" t="s">
        <v>89</v>
      </c>
      <c r="K89" s="22">
        <v>16</v>
      </c>
      <c r="L89" s="24">
        <v>1.6203703703703704E-5</v>
      </c>
      <c r="M89" s="24">
        <v>1.4583333333333335E-4</v>
      </c>
      <c r="N89" s="24">
        <v>4.6296296296296296E-6</v>
      </c>
      <c r="O89" s="44">
        <v>1.0833333333333335E-3</v>
      </c>
      <c r="P89" s="24">
        <v>0</v>
      </c>
      <c r="Q89" s="22" t="s">
        <v>124</v>
      </c>
      <c r="R89" s="22">
        <v>2</v>
      </c>
      <c r="S89" s="22" t="s">
        <v>82</v>
      </c>
      <c r="T89" s="47" t="s">
        <v>169</v>
      </c>
      <c r="U89" s="47" t="s">
        <v>170</v>
      </c>
      <c r="V89" s="22" t="s">
        <v>119</v>
      </c>
      <c r="W89" s="22"/>
      <c r="X89" s="22"/>
      <c r="Y89" s="24">
        <v>0</v>
      </c>
      <c r="Z89" s="24">
        <v>0</v>
      </c>
      <c r="AA89" s="24">
        <v>1.0833333333333335E-3</v>
      </c>
      <c r="AB89" s="24">
        <v>8.7962962962962959E-5</v>
      </c>
    </row>
    <row r="90" spans="1:28" x14ac:dyDescent="0.25">
      <c r="A90" s="22">
        <v>89</v>
      </c>
      <c r="B90" s="22" t="s">
        <v>270</v>
      </c>
      <c r="C90" s="23">
        <v>42102.459027777775</v>
      </c>
      <c r="D90" s="22" t="s">
        <v>78</v>
      </c>
      <c r="E90" s="22" t="s">
        <v>78</v>
      </c>
      <c r="F90" s="22">
        <v>195</v>
      </c>
      <c r="G90" s="22">
        <v>14126346</v>
      </c>
      <c r="H90" s="22">
        <v>453863</v>
      </c>
      <c r="I90" s="22" t="s">
        <v>79</v>
      </c>
      <c r="J90" s="43" t="s">
        <v>89</v>
      </c>
      <c r="K90" s="22">
        <v>16</v>
      </c>
      <c r="L90" s="24">
        <v>1.7361111111111111E-5</v>
      </c>
      <c r="M90" s="24">
        <v>8.3333333333333331E-5</v>
      </c>
      <c r="N90" s="24">
        <v>5.7870370370370367E-6</v>
      </c>
      <c r="O90" s="44">
        <v>3.1828703703703701E-4</v>
      </c>
      <c r="P90" s="24">
        <v>0</v>
      </c>
      <c r="Q90" s="22" t="s">
        <v>271</v>
      </c>
      <c r="R90" s="22">
        <v>2</v>
      </c>
      <c r="S90" s="22" t="s">
        <v>82</v>
      </c>
      <c r="T90" s="47" t="s">
        <v>169</v>
      </c>
      <c r="U90" s="47" t="s">
        <v>170</v>
      </c>
      <c r="V90" s="22" t="s">
        <v>141</v>
      </c>
      <c r="W90" s="22" t="s">
        <v>115</v>
      </c>
      <c r="X90" s="22"/>
      <c r="Y90" s="24">
        <v>0</v>
      </c>
      <c r="Z90" s="24">
        <v>0</v>
      </c>
      <c r="AA90" s="24">
        <v>3.1828703703703701E-4</v>
      </c>
      <c r="AB90" s="24">
        <v>1.0543981481481483E-3</v>
      </c>
    </row>
    <row r="91" spans="1:28" x14ac:dyDescent="0.25">
      <c r="A91" s="22">
        <v>90</v>
      </c>
      <c r="B91" s="22" t="s">
        <v>272</v>
      </c>
      <c r="C91" s="23">
        <v>42102.459027777775</v>
      </c>
      <c r="D91" s="22" t="s">
        <v>87</v>
      </c>
      <c r="E91" s="22" t="s">
        <v>87</v>
      </c>
      <c r="F91" s="22">
        <v>195</v>
      </c>
      <c r="G91" s="22">
        <v>1412635360</v>
      </c>
      <c r="H91" s="22">
        <v>453865</v>
      </c>
      <c r="I91" s="22" t="s">
        <v>79</v>
      </c>
      <c r="J91" s="43" t="s">
        <v>89</v>
      </c>
      <c r="K91" s="22">
        <v>16</v>
      </c>
      <c r="L91" s="24">
        <v>1.6203703703703704E-5</v>
      </c>
      <c r="M91" s="24">
        <v>6.712962962962963E-5</v>
      </c>
      <c r="N91" s="24">
        <v>5.7870370370370367E-6</v>
      </c>
      <c r="O91" s="44">
        <v>6.8518518518518527E-4</v>
      </c>
      <c r="P91" s="24">
        <v>0</v>
      </c>
      <c r="Q91" s="22" t="s">
        <v>211</v>
      </c>
      <c r="R91" s="22">
        <v>2</v>
      </c>
      <c r="S91" s="22" t="s">
        <v>82</v>
      </c>
      <c r="T91" s="47" t="s">
        <v>169</v>
      </c>
      <c r="U91" s="47" t="s">
        <v>170</v>
      </c>
      <c r="V91" s="22" t="s">
        <v>119</v>
      </c>
      <c r="W91" s="22"/>
      <c r="X91" s="22"/>
      <c r="Y91" s="24">
        <v>0</v>
      </c>
      <c r="Z91" s="24">
        <v>0</v>
      </c>
      <c r="AA91" s="24">
        <v>6.8518518518518527E-4</v>
      </c>
      <c r="AB91" s="24">
        <v>6.1342592592592587E-5</v>
      </c>
    </row>
    <row r="92" spans="1:28" x14ac:dyDescent="0.25">
      <c r="A92" s="22">
        <v>91</v>
      </c>
      <c r="B92" s="22" t="s">
        <v>273</v>
      </c>
      <c r="C92" s="23">
        <v>42102.459722222222</v>
      </c>
      <c r="D92" s="22" t="s">
        <v>93</v>
      </c>
      <c r="E92" s="22" t="s">
        <v>93</v>
      </c>
      <c r="F92" s="22">
        <v>3</v>
      </c>
      <c r="G92" s="22">
        <v>880037864</v>
      </c>
      <c r="H92" s="22">
        <v>456736</v>
      </c>
      <c r="I92" s="22" t="s">
        <v>109</v>
      </c>
      <c r="J92" s="43" t="s">
        <v>105</v>
      </c>
      <c r="K92" s="22">
        <v>16</v>
      </c>
      <c r="L92" s="24">
        <v>4.1666666666666665E-5</v>
      </c>
      <c r="M92" s="24">
        <v>1.8518518518518518E-4</v>
      </c>
      <c r="N92" s="24">
        <v>0</v>
      </c>
      <c r="O92" s="44">
        <v>0</v>
      </c>
      <c r="P92" s="24">
        <v>0</v>
      </c>
      <c r="Q92" s="22" t="s">
        <v>247</v>
      </c>
      <c r="R92" s="22">
        <v>2</v>
      </c>
      <c r="S92" s="22" t="s">
        <v>111</v>
      </c>
      <c r="T92" s="47" t="s">
        <v>222</v>
      </c>
      <c r="U92" s="47" t="s">
        <v>223</v>
      </c>
      <c r="V92" s="22" t="s">
        <v>119</v>
      </c>
      <c r="W92" s="22"/>
      <c r="X92" s="22"/>
      <c r="Y92" s="24">
        <v>0</v>
      </c>
      <c r="Z92" s="24">
        <v>0</v>
      </c>
      <c r="AA92" s="24">
        <v>0</v>
      </c>
      <c r="AB92" s="24">
        <v>4.9768518518518522E-5</v>
      </c>
    </row>
    <row r="93" spans="1:28" x14ac:dyDescent="0.25">
      <c r="A93" s="22">
        <v>92</v>
      </c>
      <c r="B93" s="22" t="s">
        <v>274</v>
      </c>
      <c r="C93" s="23">
        <v>42102.460416666669</v>
      </c>
      <c r="D93" s="22" t="s">
        <v>97</v>
      </c>
      <c r="E93" s="22" t="s">
        <v>97</v>
      </c>
      <c r="F93" s="22">
        <v>195</v>
      </c>
      <c r="G93" s="22">
        <v>1412642288</v>
      </c>
      <c r="H93" s="22">
        <v>453876</v>
      </c>
      <c r="I93" s="22" t="s">
        <v>79</v>
      </c>
      <c r="J93" s="43" t="s">
        <v>89</v>
      </c>
      <c r="K93" s="22">
        <v>102</v>
      </c>
      <c r="L93" s="24">
        <v>1.7361111111111111E-5</v>
      </c>
      <c r="M93" s="24">
        <v>9.3749999999999988E-5</v>
      </c>
      <c r="N93" s="24">
        <v>5.7870370370370367E-6</v>
      </c>
      <c r="O93" s="44">
        <v>1.1724537037037035E-3</v>
      </c>
      <c r="P93" s="24">
        <v>0</v>
      </c>
      <c r="Q93" s="22" t="s">
        <v>149</v>
      </c>
      <c r="R93" s="22">
        <v>2</v>
      </c>
      <c r="S93" s="22" t="s">
        <v>82</v>
      </c>
      <c r="T93" s="47" t="s">
        <v>225</v>
      </c>
      <c r="U93" s="47" t="s">
        <v>5</v>
      </c>
      <c r="V93" s="22" t="s">
        <v>135</v>
      </c>
      <c r="W93" s="22" t="s">
        <v>136</v>
      </c>
      <c r="X93" s="22"/>
      <c r="Y93" s="24">
        <v>0</v>
      </c>
      <c r="Z93" s="24">
        <v>0</v>
      </c>
      <c r="AA93" s="24">
        <v>1.1724537037037035E-3</v>
      </c>
      <c r="AB93" s="24">
        <v>1.0428240740740741E-3</v>
      </c>
    </row>
    <row r="94" spans="1:28" x14ac:dyDescent="0.25">
      <c r="A94" s="22">
        <v>93</v>
      </c>
      <c r="B94" s="22" t="s">
        <v>275</v>
      </c>
      <c r="C94" s="23">
        <v>42102.461111111108</v>
      </c>
      <c r="D94" s="22" t="s">
        <v>101</v>
      </c>
      <c r="E94" s="22" t="s">
        <v>101</v>
      </c>
      <c r="F94" s="22">
        <v>195</v>
      </c>
      <c r="G94" s="22">
        <v>1412653360</v>
      </c>
      <c r="H94" s="22">
        <v>453879</v>
      </c>
      <c r="I94" s="22" t="s">
        <v>79</v>
      </c>
      <c r="J94" s="43" t="s">
        <v>89</v>
      </c>
      <c r="K94" s="22">
        <v>16</v>
      </c>
      <c r="L94" s="24">
        <v>1.6203703703703704E-5</v>
      </c>
      <c r="M94" s="24">
        <v>6.5972222222222216E-5</v>
      </c>
      <c r="N94" s="24">
        <v>5.7870370370370367E-6</v>
      </c>
      <c r="O94" s="44">
        <v>5.1851851851851853E-4</v>
      </c>
      <c r="P94" s="24">
        <v>0</v>
      </c>
      <c r="Q94" s="22" t="s">
        <v>154</v>
      </c>
      <c r="R94" s="22">
        <v>2</v>
      </c>
      <c r="S94" s="22" t="s">
        <v>82</v>
      </c>
      <c r="T94" s="47" t="s">
        <v>227</v>
      </c>
      <c r="U94" s="47" t="s">
        <v>228</v>
      </c>
      <c r="V94" s="22" t="s">
        <v>141</v>
      </c>
      <c r="W94" s="22" t="s">
        <v>115</v>
      </c>
      <c r="X94" s="22"/>
      <c r="Y94" s="24">
        <v>0</v>
      </c>
      <c r="Z94" s="24">
        <v>0</v>
      </c>
      <c r="AA94" s="24">
        <v>5.1851851851851853E-4</v>
      </c>
      <c r="AB94" s="24">
        <v>1.0439814814814815E-3</v>
      </c>
    </row>
    <row r="95" spans="1:28" x14ac:dyDescent="0.25">
      <c r="A95" s="22">
        <v>94</v>
      </c>
      <c r="B95" s="22" t="s">
        <v>276</v>
      </c>
      <c r="C95" s="23">
        <v>42102.461111111108</v>
      </c>
      <c r="D95" s="22" t="s">
        <v>104</v>
      </c>
      <c r="E95" s="22" t="s">
        <v>104</v>
      </c>
      <c r="F95" s="22">
        <v>3</v>
      </c>
      <c r="G95" s="22">
        <v>810143846</v>
      </c>
      <c r="H95" s="22">
        <v>234593</v>
      </c>
      <c r="I95" s="22" t="s">
        <v>109</v>
      </c>
      <c r="J95" s="43" t="s">
        <v>105</v>
      </c>
      <c r="K95" s="22">
        <v>16</v>
      </c>
      <c r="L95" s="24">
        <v>1.0416666666666666E-5</v>
      </c>
      <c r="M95" s="24">
        <v>3.472222222222222E-6</v>
      </c>
      <c r="N95" s="24">
        <v>0</v>
      </c>
      <c r="O95" s="44">
        <v>0</v>
      </c>
      <c r="P95" s="24">
        <v>0</v>
      </c>
      <c r="Q95" s="22" t="s">
        <v>277</v>
      </c>
      <c r="R95" s="22">
        <v>4</v>
      </c>
      <c r="S95" s="22" t="s">
        <v>111</v>
      </c>
      <c r="T95" s="47" t="s">
        <v>178</v>
      </c>
      <c r="U95" s="47" t="s">
        <v>179</v>
      </c>
      <c r="V95" s="22" t="s">
        <v>85</v>
      </c>
      <c r="W95" s="22"/>
      <c r="X95" s="22"/>
      <c r="Y95" s="24">
        <v>0</v>
      </c>
      <c r="Z95" s="24">
        <v>0</v>
      </c>
      <c r="AA95" s="24">
        <v>0</v>
      </c>
      <c r="AB95" s="24">
        <v>1.6666666666666666E-4</v>
      </c>
    </row>
    <row r="96" spans="1:28" x14ac:dyDescent="0.25">
      <c r="A96" s="22">
        <v>95</v>
      </c>
      <c r="B96" s="22" t="s">
        <v>278</v>
      </c>
      <c r="C96" s="23">
        <v>42102.462500000001</v>
      </c>
      <c r="D96" s="22" t="s">
        <v>108</v>
      </c>
      <c r="E96" s="22" t="s">
        <v>108</v>
      </c>
      <c r="F96" s="22">
        <v>195</v>
      </c>
      <c r="G96" s="22">
        <v>14126607</v>
      </c>
      <c r="H96" s="22">
        <v>453882</v>
      </c>
      <c r="I96" s="22" t="s">
        <v>79</v>
      </c>
      <c r="J96" s="43" t="s">
        <v>89</v>
      </c>
      <c r="K96" s="22">
        <v>16</v>
      </c>
      <c r="L96" s="24">
        <v>1.6203703703703704E-5</v>
      </c>
      <c r="M96" s="24">
        <v>4.0509259259259258E-5</v>
      </c>
      <c r="N96" s="24">
        <v>5.7870370370370367E-6</v>
      </c>
      <c r="O96" s="44">
        <v>2.9166666666666669E-4</v>
      </c>
      <c r="P96" s="24">
        <v>0</v>
      </c>
      <c r="Q96" s="22" t="s">
        <v>118</v>
      </c>
      <c r="R96" s="22">
        <v>2</v>
      </c>
      <c r="S96" s="22" t="s">
        <v>82</v>
      </c>
      <c r="T96" s="47" t="s">
        <v>178</v>
      </c>
      <c r="U96" s="47" t="s">
        <v>179</v>
      </c>
      <c r="V96" s="22" t="s">
        <v>141</v>
      </c>
      <c r="W96" s="22" t="s">
        <v>115</v>
      </c>
      <c r="X96" s="22"/>
      <c r="Y96" s="24">
        <v>0</v>
      </c>
      <c r="Z96" s="24">
        <v>0</v>
      </c>
      <c r="AA96" s="24">
        <v>2.9166666666666669E-4</v>
      </c>
      <c r="AB96" s="24">
        <v>1.0486111111111111E-3</v>
      </c>
    </row>
    <row r="97" spans="1:28" x14ac:dyDescent="0.25">
      <c r="A97" s="22">
        <v>96</v>
      </c>
      <c r="B97" s="22" t="s">
        <v>279</v>
      </c>
      <c r="C97" s="23">
        <v>42102.463194444441</v>
      </c>
      <c r="D97" s="22" t="s">
        <v>113</v>
      </c>
      <c r="E97" s="22" t="s">
        <v>113</v>
      </c>
      <c r="F97" s="22">
        <v>195</v>
      </c>
      <c r="G97" s="22">
        <v>18122064</v>
      </c>
      <c r="H97" s="22">
        <v>452054</v>
      </c>
      <c r="I97" s="22" t="s">
        <v>88</v>
      </c>
      <c r="J97" s="43" t="s">
        <v>89</v>
      </c>
      <c r="K97" s="22">
        <v>16</v>
      </c>
      <c r="L97" s="24">
        <v>1.8518518518518518E-5</v>
      </c>
      <c r="M97" s="24">
        <v>1.4583333333333335E-4</v>
      </c>
      <c r="N97" s="24">
        <v>0</v>
      </c>
      <c r="O97" s="44">
        <v>2.8472222222222223E-4</v>
      </c>
      <c r="P97" s="24">
        <v>0</v>
      </c>
      <c r="Q97" s="22" t="s">
        <v>102</v>
      </c>
      <c r="R97" s="22">
        <v>3</v>
      </c>
      <c r="S97" s="22" t="s">
        <v>91</v>
      </c>
      <c r="T97" s="47" t="s">
        <v>169</v>
      </c>
      <c r="U97" s="47" t="s">
        <v>170</v>
      </c>
      <c r="V97" s="22" t="s">
        <v>147</v>
      </c>
      <c r="W97" s="22" t="s">
        <v>115</v>
      </c>
      <c r="X97" s="22"/>
      <c r="Y97" s="24">
        <v>0</v>
      </c>
      <c r="Z97" s="24">
        <v>0</v>
      </c>
      <c r="AA97" s="24">
        <v>2.8472222222222223E-4</v>
      </c>
      <c r="AB97" s="24">
        <v>5.3356481481481473E-4</v>
      </c>
    </row>
    <row r="98" spans="1:28" x14ac:dyDescent="0.25">
      <c r="A98" s="22">
        <v>97</v>
      </c>
      <c r="B98" s="22" t="s">
        <v>280</v>
      </c>
      <c r="C98" s="23">
        <v>42102.463194444441</v>
      </c>
      <c r="D98" s="22" t="s">
        <v>78</v>
      </c>
      <c r="E98" s="22" t="s">
        <v>78</v>
      </c>
      <c r="F98" s="22">
        <v>3</v>
      </c>
      <c r="G98" s="22">
        <v>130300567</v>
      </c>
      <c r="H98" s="22">
        <v>456796</v>
      </c>
      <c r="I98" s="22" t="s">
        <v>109</v>
      </c>
      <c r="J98" s="43" t="s">
        <v>105</v>
      </c>
      <c r="K98" s="22">
        <v>31</v>
      </c>
      <c r="L98" s="24">
        <v>1.9675925925925925E-5</v>
      </c>
      <c r="M98" s="24">
        <v>7.7546296296296301E-5</v>
      </c>
      <c r="N98" s="24">
        <v>0</v>
      </c>
      <c r="O98" s="44">
        <v>0</v>
      </c>
      <c r="P98" s="24">
        <v>0</v>
      </c>
      <c r="Q98" s="22" t="s">
        <v>134</v>
      </c>
      <c r="R98" s="22">
        <v>1</v>
      </c>
      <c r="S98" s="22" t="s">
        <v>111</v>
      </c>
      <c r="T98" s="47" t="s">
        <v>186</v>
      </c>
      <c r="U98" s="47" t="s">
        <v>187</v>
      </c>
      <c r="V98" s="22" t="s">
        <v>119</v>
      </c>
      <c r="W98" s="22"/>
      <c r="X98" s="22"/>
      <c r="Y98" s="24">
        <v>0</v>
      </c>
      <c r="Z98" s="24">
        <v>0</v>
      </c>
      <c r="AA98" s="24">
        <v>0</v>
      </c>
      <c r="AB98" s="24">
        <v>6.6087962962962964E-4</v>
      </c>
    </row>
    <row r="99" spans="1:28" x14ac:dyDescent="0.25">
      <c r="A99" s="22">
        <v>98</v>
      </c>
      <c r="B99" s="22" t="s">
        <v>281</v>
      </c>
      <c r="C99" s="23">
        <v>42102.463888888888</v>
      </c>
      <c r="D99" s="22" t="s">
        <v>87</v>
      </c>
      <c r="E99" s="22" t="s">
        <v>87</v>
      </c>
      <c r="F99" s="22">
        <v>195</v>
      </c>
      <c r="G99" s="22">
        <v>1412671405</v>
      </c>
      <c r="H99" s="22">
        <v>453892</v>
      </c>
      <c r="I99" s="22" t="s">
        <v>79</v>
      </c>
      <c r="J99" s="43" t="s">
        <v>89</v>
      </c>
      <c r="K99" s="22">
        <v>16</v>
      </c>
      <c r="L99" s="24">
        <v>1.7361111111111111E-5</v>
      </c>
      <c r="M99" s="24">
        <v>1.9212962962962963E-4</v>
      </c>
      <c r="N99" s="24">
        <v>5.7870370370370367E-6</v>
      </c>
      <c r="O99" s="44">
        <v>4.8379629629629624E-4</v>
      </c>
      <c r="P99" s="24">
        <v>0</v>
      </c>
      <c r="Q99" s="22" t="s">
        <v>211</v>
      </c>
      <c r="R99" s="22">
        <v>2</v>
      </c>
      <c r="S99" s="22" t="s">
        <v>82</v>
      </c>
      <c r="T99" s="47" t="s">
        <v>186</v>
      </c>
      <c r="U99" s="47" t="s">
        <v>187</v>
      </c>
      <c r="V99" s="22" t="s">
        <v>203</v>
      </c>
      <c r="W99" s="22" t="s">
        <v>115</v>
      </c>
      <c r="X99" s="22"/>
      <c r="Y99" s="24">
        <v>0</v>
      </c>
      <c r="Z99" s="24">
        <v>0</v>
      </c>
      <c r="AA99" s="24">
        <v>4.8263888888888895E-4</v>
      </c>
      <c r="AB99" s="24">
        <v>1.0648148148148147E-3</v>
      </c>
    </row>
    <row r="100" spans="1:28" x14ac:dyDescent="0.25">
      <c r="A100" s="22">
        <v>99</v>
      </c>
      <c r="B100" s="22" t="s">
        <v>282</v>
      </c>
      <c r="C100" s="23">
        <v>42102.463888888888</v>
      </c>
      <c r="D100" s="22" t="s">
        <v>93</v>
      </c>
      <c r="E100" s="22" t="s">
        <v>93</v>
      </c>
      <c r="F100" s="22">
        <v>195</v>
      </c>
      <c r="G100" s="22">
        <v>1412671511</v>
      </c>
      <c r="H100" s="22">
        <v>453893</v>
      </c>
      <c r="I100" s="22" t="s">
        <v>79</v>
      </c>
      <c r="J100" s="43" t="s">
        <v>89</v>
      </c>
      <c r="K100" s="22">
        <v>16</v>
      </c>
      <c r="L100" s="24">
        <v>1.6203703703703704E-5</v>
      </c>
      <c r="M100" s="24">
        <v>1.1458333333333334E-4</v>
      </c>
      <c r="N100" s="24">
        <v>5.7870370370370367E-6</v>
      </c>
      <c r="O100" s="44">
        <v>3.3912037037037032E-4</v>
      </c>
      <c r="P100" s="24">
        <v>0</v>
      </c>
      <c r="Q100" s="22" t="s">
        <v>131</v>
      </c>
      <c r="R100" s="22">
        <v>2</v>
      </c>
      <c r="S100" s="22" t="s">
        <v>82</v>
      </c>
      <c r="T100" s="47" t="s">
        <v>144</v>
      </c>
      <c r="U100" s="47" t="s">
        <v>145</v>
      </c>
      <c r="V100" s="22" t="s">
        <v>188</v>
      </c>
      <c r="W100" s="22" t="s">
        <v>115</v>
      </c>
      <c r="X100" s="22"/>
      <c r="Y100" s="24">
        <v>0</v>
      </c>
      <c r="Z100" s="24">
        <v>0</v>
      </c>
      <c r="AA100" s="24">
        <v>3.3912037037037032E-4</v>
      </c>
      <c r="AB100" s="24">
        <v>1.0543981481481483E-3</v>
      </c>
    </row>
    <row r="101" spans="1:28" x14ac:dyDescent="0.25">
      <c r="A101" s="22">
        <v>100</v>
      </c>
      <c r="B101" s="22" t="s">
        <v>283</v>
      </c>
      <c r="C101" s="23">
        <v>42102.463888888888</v>
      </c>
      <c r="D101" s="22" t="s">
        <v>97</v>
      </c>
      <c r="E101" s="22" t="s">
        <v>97</v>
      </c>
      <c r="F101" s="22">
        <v>195</v>
      </c>
      <c r="G101" s="22">
        <v>1412671582</v>
      </c>
      <c r="H101" s="22">
        <v>453895</v>
      </c>
      <c r="I101" s="22" t="s">
        <v>79</v>
      </c>
      <c r="J101" s="43" t="s">
        <v>89</v>
      </c>
      <c r="K101" s="22">
        <v>16</v>
      </c>
      <c r="L101" s="24">
        <v>1.7361111111111111E-5</v>
      </c>
      <c r="M101" s="24">
        <v>8.1018518518518516E-5</v>
      </c>
      <c r="N101" s="24">
        <v>5.7870370370370367E-6</v>
      </c>
      <c r="O101" s="44">
        <v>6.3310185185185192E-4</v>
      </c>
      <c r="P101" s="24">
        <v>0</v>
      </c>
      <c r="Q101" s="22" t="s">
        <v>138</v>
      </c>
      <c r="R101" s="22">
        <v>2</v>
      </c>
      <c r="S101" s="22" t="s">
        <v>82</v>
      </c>
      <c r="T101" s="47" t="s">
        <v>144</v>
      </c>
      <c r="U101" s="47" t="s">
        <v>145</v>
      </c>
      <c r="V101" s="22" t="s">
        <v>95</v>
      </c>
      <c r="W101" s="22"/>
      <c r="X101" s="22"/>
      <c r="Y101" s="24">
        <v>0</v>
      </c>
      <c r="Z101" s="24">
        <v>0</v>
      </c>
      <c r="AA101" s="24">
        <v>6.3310185185185192E-4</v>
      </c>
      <c r="AB101" s="24">
        <v>4.895833333333333E-4</v>
      </c>
    </row>
    <row r="102" spans="1:28" x14ac:dyDescent="0.25">
      <c r="A102" s="22">
        <v>101</v>
      </c>
      <c r="B102" s="22" t="s">
        <v>284</v>
      </c>
      <c r="C102" s="23">
        <v>42102.463888888888</v>
      </c>
      <c r="D102" s="22" t="s">
        <v>101</v>
      </c>
      <c r="E102" s="22" t="s">
        <v>101</v>
      </c>
      <c r="F102" s="22">
        <v>3</v>
      </c>
      <c r="G102" s="22">
        <v>1302253274</v>
      </c>
      <c r="H102" s="22">
        <v>456798</v>
      </c>
      <c r="I102" s="22" t="s">
        <v>109</v>
      </c>
      <c r="J102" s="43" t="s">
        <v>89</v>
      </c>
      <c r="K102" s="22">
        <v>16</v>
      </c>
      <c r="L102" s="24">
        <v>1.8518518518518518E-5</v>
      </c>
      <c r="M102" s="24">
        <v>6.9444444444444444E-5</v>
      </c>
      <c r="N102" s="24">
        <v>0</v>
      </c>
      <c r="O102" s="44">
        <v>1.0821759259259259E-3</v>
      </c>
      <c r="P102" s="24">
        <v>0</v>
      </c>
      <c r="Q102" s="22" t="s">
        <v>168</v>
      </c>
      <c r="R102" s="22">
        <v>1</v>
      </c>
      <c r="S102" s="22" t="s">
        <v>111</v>
      </c>
      <c r="T102" s="47" t="s">
        <v>150</v>
      </c>
      <c r="U102" s="47" t="s">
        <v>151</v>
      </c>
      <c r="V102" s="22" t="s">
        <v>135</v>
      </c>
      <c r="W102" s="22" t="s">
        <v>136</v>
      </c>
      <c r="X102" s="22"/>
      <c r="Y102" s="24">
        <v>0</v>
      </c>
      <c r="Z102" s="24">
        <v>0</v>
      </c>
      <c r="AA102" s="24">
        <v>1.0821759259259259E-3</v>
      </c>
      <c r="AB102" s="24">
        <v>1.0520833333333335E-3</v>
      </c>
    </row>
    <row r="103" spans="1:28" x14ac:dyDescent="0.25">
      <c r="A103" s="22">
        <v>102</v>
      </c>
      <c r="B103" s="22" t="s">
        <v>285</v>
      </c>
      <c r="C103" s="23">
        <v>42102.465277777781</v>
      </c>
      <c r="D103" s="22" t="s">
        <v>104</v>
      </c>
      <c r="E103" s="22" t="s">
        <v>104</v>
      </c>
      <c r="F103" s="22">
        <v>195</v>
      </c>
      <c r="G103" s="22">
        <v>1412671872</v>
      </c>
      <c r="H103" s="22">
        <v>453896</v>
      </c>
      <c r="I103" s="22" t="s">
        <v>79</v>
      </c>
      <c r="J103" s="43" t="s">
        <v>89</v>
      </c>
      <c r="K103" s="22">
        <v>16</v>
      </c>
      <c r="L103" s="24">
        <v>1.8518518518518518E-5</v>
      </c>
      <c r="M103" s="24">
        <v>1.6898148148148146E-4</v>
      </c>
      <c r="N103" s="24">
        <v>4.6296296296296296E-6</v>
      </c>
      <c r="O103" s="44">
        <v>2.1527777777777778E-4</v>
      </c>
      <c r="P103" s="24">
        <v>0</v>
      </c>
      <c r="Q103" s="22" t="s">
        <v>196</v>
      </c>
      <c r="R103" s="22">
        <v>2</v>
      </c>
      <c r="S103" s="22" t="s">
        <v>82</v>
      </c>
      <c r="T103" s="47" t="s">
        <v>155</v>
      </c>
      <c r="U103" s="47" t="s">
        <v>156</v>
      </c>
      <c r="V103" s="22" t="s">
        <v>95</v>
      </c>
      <c r="W103" s="22"/>
      <c r="X103" s="22"/>
      <c r="Y103" s="24">
        <v>0</v>
      </c>
      <c r="Z103" s="24">
        <v>0</v>
      </c>
      <c r="AA103" s="24">
        <v>2.1527777777777778E-4</v>
      </c>
      <c r="AB103" s="24">
        <v>3.3449074074074072E-4</v>
      </c>
    </row>
    <row r="104" spans="1:28" x14ac:dyDescent="0.25">
      <c r="A104" s="22">
        <v>103</v>
      </c>
      <c r="B104" s="22" t="s">
        <v>286</v>
      </c>
      <c r="C104" s="23">
        <v>42102.465277777781</v>
      </c>
      <c r="D104" s="22" t="s">
        <v>108</v>
      </c>
      <c r="E104" s="22" t="s">
        <v>108</v>
      </c>
      <c r="F104" s="22">
        <v>195</v>
      </c>
      <c r="G104" s="22">
        <v>141267111</v>
      </c>
      <c r="H104" s="22">
        <v>453897</v>
      </c>
      <c r="I104" s="22" t="s">
        <v>79</v>
      </c>
      <c r="J104" s="43" t="s">
        <v>89</v>
      </c>
      <c r="K104" s="22">
        <v>16</v>
      </c>
      <c r="L104" s="24">
        <v>1.6203703703703704E-5</v>
      </c>
      <c r="M104" s="24">
        <v>7.2916666666666673E-5</v>
      </c>
      <c r="N104" s="24">
        <v>4.6296296296296296E-6</v>
      </c>
      <c r="O104" s="44">
        <v>2.5347222222222221E-4</v>
      </c>
      <c r="P104" s="24">
        <v>0</v>
      </c>
      <c r="Q104" s="22" t="s">
        <v>106</v>
      </c>
      <c r="R104" s="22">
        <v>2</v>
      </c>
      <c r="S104" s="22" t="s">
        <v>82</v>
      </c>
      <c r="T104" s="47" t="s">
        <v>155</v>
      </c>
      <c r="U104" s="47" t="s">
        <v>156</v>
      </c>
      <c r="V104" s="22" t="s">
        <v>188</v>
      </c>
      <c r="W104" s="22" t="s">
        <v>115</v>
      </c>
      <c r="X104" s="22"/>
      <c r="Y104" s="24">
        <v>0</v>
      </c>
      <c r="Z104" s="24">
        <v>0</v>
      </c>
      <c r="AA104" s="24">
        <v>2.5231481481481481E-4</v>
      </c>
      <c r="AB104" s="24">
        <v>1.0497685185185187E-3</v>
      </c>
    </row>
    <row r="105" spans="1:28" x14ac:dyDescent="0.25">
      <c r="A105" s="22">
        <v>104</v>
      </c>
      <c r="B105" s="22" t="s">
        <v>287</v>
      </c>
      <c r="C105" s="23">
        <v>42102.46597222222</v>
      </c>
      <c r="D105" s="22" t="s">
        <v>113</v>
      </c>
      <c r="E105" s="22" t="s">
        <v>113</v>
      </c>
      <c r="F105" s="22">
        <v>195</v>
      </c>
      <c r="G105" s="22">
        <v>1123214516</v>
      </c>
      <c r="H105" s="22">
        <v>452598</v>
      </c>
      <c r="I105" s="22" t="s">
        <v>88</v>
      </c>
      <c r="J105" s="43" t="s">
        <v>89</v>
      </c>
      <c r="K105" s="22">
        <v>16</v>
      </c>
      <c r="L105" s="24">
        <v>2.5462962962962961E-5</v>
      </c>
      <c r="M105" s="24">
        <v>2.1875E-4</v>
      </c>
      <c r="N105" s="24">
        <v>0</v>
      </c>
      <c r="O105" s="44">
        <v>2.6851851851851852E-4</v>
      </c>
      <c r="P105" s="24">
        <v>0</v>
      </c>
      <c r="Q105" s="22" t="s">
        <v>258</v>
      </c>
      <c r="R105" s="22">
        <v>3</v>
      </c>
      <c r="S105" s="22" t="s">
        <v>91</v>
      </c>
      <c r="T105" s="47" t="s">
        <v>155</v>
      </c>
      <c r="U105" s="47" t="s">
        <v>156</v>
      </c>
      <c r="V105" s="22" t="s">
        <v>127</v>
      </c>
      <c r="W105" s="22" t="s">
        <v>115</v>
      </c>
      <c r="X105" s="22"/>
      <c r="Y105" s="24">
        <v>0</v>
      </c>
      <c r="Z105" s="24">
        <v>0</v>
      </c>
      <c r="AA105" s="24">
        <v>2.6851851851851852E-4</v>
      </c>
      <c r="AB105" s="24">
        <v>1.0625000000000001E-3</v>
      </c>
    </row>
    <row r="106" spans="1:28" x14ac:dyDescent="0.25">
      <c r="A106" s="22">
        <v>105</v>
      </c>
      <c r="B106" s="22" t="s">
        <v>288</v>
      </c>
      <c r="C106" s="23">
        <v>42102.46597222222</v>
      </c>
      <c r="D106" s="22" t="s">
        <v>78</v>
      </c>
      <c r="E106" s="22" t="s">
        <v>78</v>
      </c>
      <c r="F106" s="22">
        <v>195</v>
      </c>
      <c r="G106" s="22">
        <v>1412672212</v>
      </c>
      <c r="H106" s="22">
        <v>453900</v>
      </c>
      <c r="I106" s="22" t="s">
        <v>79</v>
      </c>
      <c r="J106" s="43" t="s">
        <v>89</v>
      </c>
      <c r="K106" s="22">
        <v>16</v>
      </c>
      <c r="L106" s="24">
        <v>1.8518518518518518E-5</v>
      </c>
      <c r="M106" s="24">
        <v>8.6805555555555559E-5</v>
      </c>
      <c r="N106" s="24">
        <v>9.2592592592592591E-6</v>
      </c>
      <c r="O106" s="44">
        <v>2.6736111111111112E-4</v>
      </c>
      <c r="P106" s="24">
        <v>0</v>
      </c>
      <c r="Q106" s="22" t="s">
        <v>143</v>
      </c>
      <c r="R106" s="22">
        <v>2</v>
      </c>
      <c r="S106" s="22" t="s">
        <v>82</v>
      </c>
      <c r="T106" s="47" t="s">
        <v>162</v>
      </c>
      <c r="U106" s="47" t="s">
        <v>163</v>
      </c>
      <c r="V106" s="22" t="s">
        <v>95</v>
      </c>
      <c r="W106" s="22"/>
      <c r="X106" s="22"/>
      <c r="Y106" s="24">
        <v>0</v>
      </c>
      <c r="Z106" s="24">
        <v>0</v>
      </c>
      <c r="AA106" s="24">
        <v>2.6736111111111112E-4</v>
      </c>
      <c r="AB106" s="24">
        <v>4.5949074074074078E-4</v>
      </c>
    </row>
    <row r="107" spans="1:28" x14ac:dyDescent="0.25">
      <c r="A107" s="22">
        <v>106</v>
      </c>
      <c r="B107" s="22" t="s">
        <v>289</v>
      </c>
      <c r="C107" s="23">
        <v>42102.466666666667</v>
      </c>
      <c r="D107" s="22" t="s">
        <v>87</v>
      </c>
      <c r="E107" s="22" t="s">
        <v>87</v>
      </c>
      <c r="F107" s="22">
        <v>195</v>
      </c>
      <c r="G107" s="22">
        <v>1412672214</v>
      </c>
      <c r="H107" s="22">
        <v>453901</v>
      </c>
      <c r="I107" s="22" t="s">
        <v>79</v>
      </c>
      <c r="J107" s="43" t="s">
        <v>89</v>
      </c>
      <c r="K107" s="22">
        <v>16</v>
      </c>
      <c r="L107" s="24">
        <v>1.7361111111111111E-5</v>
      </c>
      <c r="M107" s="24">
        <v>2.2800925925925926E-4</v>
      </c>
      <c r="N107" s="24">
        <v>5.7870370370370367E-6</v>
      </c>
      <c r="O107" s="44">
        <v>2.5810185185185186E-4</v>
      </c>
      <c r="P107" s="24">
        <v>0</v>
      </c>
      <c r="Q107" s="22" t="s">
        <v>98</v>
      </c>
      <c r="R107" s="22">
        <v>2</v>
      </c>
      <c r="S107" s="22" t="s">
        <v>82</v>
      </c>
      <c r="T107" s="47" t="s">
        <v>155</v>
      </c>
      <c r="U107" s="47" t="s">
        <v>156</v>
      </c>
      <c r="V107" s="22" t="s">
        <v>114</v>
      </c>
      <c r="W107" s="22" t="s">
        <v>115</v>
      </c>
      <c r="X107" s="22"/>
      <c r="Y107" s="24">
        <v>0</v>
      </c>
      <c r="Z107" s="24">
        <v>0</v>
      </c>
      <c r="AA107" s="24">
        <v>2.5810185185185186E-4</v>
      </c>
      <c r="AB107" s="24">
        <v>1.0555555555555555E-3</v>
      </c>
    </row>
    <row r="108" spans="1:28" x14ac:dyDescent="0.25">
      <c r="A108" s="22">
        <v>107</v>
      </c>
      <c r="B108" s="22" t="s">
        <v>290</v>
      </c>
      <c r="C108" s="23">
        <v>42102.466666666667</v>
      </c>
      <c r="D108" s="22" t="s">
        <v>93</v>
      </c>
      <c r="E108" s="22" t="s">
        <v>93</v>
      </c>
      <c r="F108" s="22">
        <v>195</v>
      </c>
      <c r="G108" s="22">
        <v>1412672321</v>
      </c>
      <c r="H108" s="22">
        <v>453902</v>
      </c>
      <c r="I108" s="22" t="s">
        <v>79</v>
      </c>
      <c r="J108" s="43" t="s">
        <v>89</v>
      </c>
      <c r="K108" s="22">
        <v>102</v>
      </c>
      <c r="L108" s="24">
        <v>1.7361111111111111E-5</v>
      </c>
      <c r="M108" s="24">
        <v>8.2175925925925917E-5</v>
      </c>
      <c r="N108" s="24">
        <v>5.7870370370370367E-6</v>
      </c>
      <c r="O108" s="44">
        <v>8.1018518518518516E-4</v>
      </c>
      <c r="P108" s="24">
        <v>0</v>
      </c>
      <c r="Q108" s="22" t="s">
        <v>121</v>
      </c>
      <c r="R108" s="22">
        <v>2</v>
      </c>
      <c r="S108" s="22" t="s">
        <v>82</v>
      </c>
      <c r="T108" s="47" t="s">
        <v>155</v>
      </c>
      <c r="U108" s="47" t="s">
        <v>156</v>
      </c>
      <c r="V108" s="22" t="s">
        <v>135</v>
      </c>
      <c r="W108" s="22" t="s">
        <v>136</v>
      </c>
      <c r="X108" s="22"/>
      <c r="Y108" s="24">
        <v>0</v>
      </c>
      <c r="Z108" s="24">
        <v>0</v>
      </c>
      <c r="AA108" s="24">
        <v>8.1018518518518516E-4</v>
      </c>
      <c r="AB108" s="24">
        <v>1.0601851851851853E-3</v>
      </c>
    </row>
    <row r="109" spans="1:28" x14ac:dyDescent="0.25">
      <c r="A109" s="22">
        <v>108</v>
      </c>
      <c r="B109" s="22" t="s">
        <v>291</v>
      </c>
      <c r="C109" s="23">
        <v>42102.466666666667</v>
      </c>
      <c r="D109" s="22" t="s">
        <v>97</v>
      </c>
      <c r="E109" s="22" t="s">
        <v>97</v>
      </c>
      <c r="F109" s="22">
        <v>3</v>
      </c>
      <c r="G109" s="22">
        <v>810077722</v>
      </c>
      <c r="H109" s="22">
        <v>456733</v>
      </c>
      <c r="I109" s="22" t="s">
        <v>88</v>
      </c>
      <c r="J109" s="43" t="s">
        <v>105</v>
      </c>
      <c r="K109" s="22">
        <v>16</v>
      </c>
      <c r="L109" s="24">
        <v>2.8935185185185183E-5</v>
      </c>
      <c r="M109" s="24">
        <v>3.4722222222222224E-4</v>
      </c>
      <c r="N109" s="24">
        <v>0</v>
      </c>
      <c r="O109" s="44">
        <v>0</v>
      </c>
      <c r="P109" s="24">
        <v>0</v>
      </c>
      <c r="Q109" s="22" t="s">
        <v>129</v>
      </c>
      <c r="R109" s="22">
        <v>4</v>
      </c>
      <c r="S109" s="22" t="s">
        <v>91</v>
      </c>
      <c r="T109" s="47" t="s">
        <v>169</v>
      </c>
      <c r="U109" s="47" t="s">
        <v>170</v>
      </c>
      <c r="V109" s="22" t="s">
        <v>135</v>
      </c>
      <c r="W109" s="22" t="s">
        <v>136</v>
      </c>
      <c r="X109" s="22"/>
      <c r="Y109" s="24">
        <v>0</v>
      </c>
      <c r="Z109" s="24">
        <v>0</v>
      </c>
      <c r="AA109" s="24">
        <v>0</v>
      </c>
      <c r="AB109" s="24">
        <v>1.0590277777777777E-3</v>
      </c>
    </row>
    <row r="110" spans="1:28" x14ac:dyDescent="0.25">
      <c r="A110" s="22">
        <v>109</v>
      </c>
      <c r="B110" s="22" t="s">
        <v>292</v>
      </c>
      <c r="C110" s="23">
        <v>42102.467361111114</v>
      </c>
      <c r="D110" s="22" t="s">
        <v>101</v>
      </c>
      <c r="E110" s="22" t="s">
        <v>101</v>
      </c>
      <c r="F110" s="22">
        <v>195</v>
      </c>
      <c r="G110" s="22">
        <v>1412672337</v>
      </c>
      <c r="H110" s="22">
        <v>453903</v>
      </c>
      <c r="I110" s="22" t="s">
        <v>79</v>
      </c>
      <c r="J110" s="43" t="s">
        <v>89</v>
      </c>
      <c r="K110" s="22">
        <v>16</v>
      </c>
      <c r="L110" s="24">
        <v>1.6203703703703704E-5</v>
      </c>
      <c r="M110" s="24">
        <v>3.2986111111111107E-4</v>
      </c>
      <c r="N110" s="24">
        <v>5.7870370370370367E-6</v>
      </c>
      <c r="O110" s="44">
        <v>2.8935185185185189E-4</v>
      </c>
      <c r="P110" s="24">
        <v>0</v>
      </c>
      <c r="Q110" s="22" t="s">
        <v>149</v>
      </c>
      <c r="R110" s="22">
        <v>2</v>
      </c>
      <c r="S110" s="22" t="s">
        <v>82</v>
      </c>
      <c r="T110" s="47" t="s">
        <v>172</v>
      </c>
      <c r="U110" s="47" t="s">
        <v>173</v>
      </c>
      <c r="V110" s="22" t="s">
        <v>141</v>
      </c>
      <c r="W110" s="22" t="s">
        <v>115</v>
      </c>
      <c r="X110" s="22"/>
      <c r="Y110" s="24">
        <v>0</v>
      </c>
      <c r="Z110" s="24">
        <v>0</v>
      </c>
      <c r="AA110" s="24">
        <v>2.8935185185185189E-4</v>
      </c>
      <c r="AB110" s="24">
        <v>1.0601851851851853E-3</v>
      </c>
    </row>
    <row r="111" spans="1:28" x14ac:dyDescent="0.25">
      <c r="A111" s="22">
        <v>110</v>
      </c>
      <c r="B111" s="22" t="s">
        <v>293</v>
      </c>
      <c r="C111" s="23">
        <v>42102.467361111114</v>
      </c>
      <c r="D111" s="22" t="s">
        <v>104</v>
      </c>
      <c r="E111" s="22" t="s">
        <v>104</v>
      </c>
      <c r="F111" s="22">
        <v>195</v>
      </c>
      <c r="G111" s="22">
        <v>1412672570</v>
      </c>
      <c r="H111" s="22">
        <v>453904</v>
      </c>
      <c r="I111" s="22" t="s">
        <v>79</v>
      </c>
      <c r="J111" s="43" t="s">
        <v>89</v>
      </c>
      <c r="K111" s="22">
        <v>16</v>
      </c>
      <c r="L111" s="24">
        <v>1.7361111111111111E-5</v>
      </c>
      <c r="M111" s="24">
        <v>8.6805555555555559E-5</v>
      </c>
      <c r="N111" s="24">
        <v>5.7870370370370367E-6</v>
      </c>
      <c r="O111" s="44">
        <v>2.3611111111111109E-4</v>
      </c>
      <c r="P111" s="24">
        <v>0</v>
      </c>
      <c r="Q111" s="22" t="s">
        <v>110</v>
      </c>
      <c r="R111" s="22">
        <v>2</v>
      </c>
      <c r="S111" s="22" t="s">
        <v>82</v>
      </c>
      <c r="T111" s="47" t="s">
        <v>172</v>
      </c>
      <c r="U111" s="47" t="s">
        <v>173</v>
      </c>
      <c r="V111" s="22" t="s">
        <v>95</v>
      </c>
      <c r="W111" s="22"/>
      <c r="X111" s="22"/>
      <c r="Y111" s="24">
        <v>0</v>
      </c>
      <c r="Z111" s="24">
        <v>0</v>
      </c>
      <c r="AA111" s="24">
        <v>2.3611111111111109E-4</v>
      </c>
      <c r="AB111" s="24">
        <v>5.8101851851851858E-4</v>
      </c>
    </row>
    <row r="112" spans="1:28" x14ac:dyDescent="0.25">
      <c r="A112" s="22">
        <v>111</v>
      </c>
      <c r="B112" s="22" t="s">
        <v>294</v>
      </c>
      <c r="C112" s="23">
        <v>42102.468055555553</v>
      </c>
      <c r="D112" s="22" t="s">
        <v>108</v>
      </c>
      <c r="E112" s="22" t="s">
        <v>108</v>
      </c>
      <c r="F112" s="22">
        <v>195</v>
      </c>
      <c r="G112" s="22">
        <v>1412672723</v>
      </c>
      <c r="H112" s="22">
        <v>453906</v>
      </c>
      <c r="I112" s="22" t="s">
        <v>79</v>
      </c>
      <c r="J112" s="43" t="s">
        <v>89</v>
      </c>
      <c r="K112" s="22">
        <v>16</v>
      </c>
      <c r="L112" s="24">
        <v>1.8518518518518518E-5</v>
      </c>
      <c r="M112" s="24">
        <v>9.2592592592592588E-5</v>
      </c>
      <c r="N112" s="24">
        <v>5.7870370370370367E-6</v>
      </c>
      <c r="O112" s="44">
        <v>1.8171296296296295E-4</v>
      </c>
      <c r="P112" s="24">
        <v>0</v>
      </c>
      <c r="Q112" s="22" t="s">
        <v>277</v>
      </c>
      <c r="R112" s="22">
        <v>2</v>
      </c>
      <c r="S112" s="22" t="s">
        <v>82</v>
      </c>
      <c r="T112" s="47" t="s">
        <v>172</v>
      </c>
      <c r="U112" s="47" t="s">
        <v>173</v>
      </c>
      <c r="V112" s="22" t="s">
        <v>85</v>
      </c>
      <c r="W112" s="22"/>
      <c r="X112" s="22"/>
      <c r="Y112" s="24">
        <v>0</v>
      </c>
      <c r="Z112" s="24">
        <v>0</v>
      </c>
      <c r="AA112" s="24">
        <v>1.8171296296296295E-4</v>
      </c>
      <c r="AB112" s="24">
        <v>9.3518518518518516E-4</v>
      </c>
    </row>
    <row r="113" spans="1:28" x14ac:dyDescent="0.25">
      <c r="A113" s="22">
        <v>112</v>
      </c>
      <c r="B113" s="22" t="s">
        <v>295</v>
      </c>
      <c r="C113" s="23">
        <v>42102.468055555553</v>
      </c>
      <c r="D113" s="22" t="s">
        <v>113</v>
      </c>
      <c r="E113" s="22" t="s">
        <v>113</v>
      </c>
      <c r="F113" s="22">
        <v>195</v>
      </c>
      <c r="G113" s="22">
        <v>1412700017</v>
      </c>
      <c r="H113" s="22">
        <v>453909</v>
      </c>
      <c r="I113" s="22" t="s">
        <v>79</v>
      </c>
      <c r="J113" s="43" t="s">
        <v>89</v>
      </c>
      <c r="K113" s="22">
        <v>16</v>
      </c>
      <c r="L113" s="24">
        <v>1.9675925925925925E-5</v>
      </c>
      <c r="M113" s="24">
        <v>2.175925925925926E-4</v>
      </c>
      <c r="N113" s="24">
        <v>5.7870370370370367E-6</v>
      </c>
      <c r="O113" s="44">
        <v>4.8495370370370375E-4</v>
      </c>
      <c r="P113" s="24">
        <v>0</v>
      </c>
      <c r="Q113" s="22" t="s">
        <v>126</v>
      </c>
      <c r="R113" s="22">
        <v>2</v>
      </c>
      <c r="S113" s="22" t="s">
        <v>82</v>
      </c>
      <c r="T113" s="47" t="s">
        <v>172</v>
      </c>
      <c r="U113" s="47" t="s">
        <v>173</v>
      </c>
      <c r="V113" s="22" t="s">
        <v>99</v>
      </c>
      <c r="W113" s="22"/>
      <c r="X113" s="22"/>
      <c r="Y113" s="24">
        <v>0</v>
      </c>
      <c r="Z113" s="24">
        <v>0</v>
      </c>
      <c r="AA113" s="24">
        <v>4.8495370370370375E-4</v>
      </c>
      <c r="AB113" s="24">
        <v>2.3148148148148146E-4</v>
      </c>
    </row>
    <row r="114" spans="1:28" x14ac:dyDescent="0.25">
      <c r="A114" s="22">
        <v>113</v>
      </c>
      <c r="B114" s="22" t="s">
        <v>296</v>
      </c>
      <c r="C114" s="23">
        <v>42102.468055555553</v>
      </c>
      <c r="D114" s="22" t="s">
        <v>78</v>
      </c>
      <c r="E114" s="22" t="s">
        <v>78</v>
      </c>
      <c r="F114" s="22">
        <v>195</v>
      </c>
      <c r="G114" s="22">
        <v>1412707314</v>
      </c>
      <c r="H114" s="22">
        <v>453911</v>
      </c>
      <c r="I114" s="22" t="s">
        <v>79</v>
      </c>
      <c r="J114" s="43" t="s">
        <v>89</v>
      </c>
      <c r="K114" s="22">
        <v>16</v>
      </c>
      <c r="L114" s="24">
        <v>2.0833333333333333E-5</v>
      </c>
      <c r="M114" s="24">
        <v>1.2500000000000003E-4</v>
      </c>
      <c r="N114" s="24">
        <v>5.7870370370370367E-6</v>
      </c>
      <c r="O114" s="44">
        <v>5.8796296296296287E-4</v>
      </c>
      <c r="P114" s="24">
        <v>0</v>
      </c>
      <c r="Q114" s="22" t="s">
        <v>118</v>
      </c>
      <c r="R114" s="22">
        <v>2</v>
      </c>
      <c r="S114" s="22" t="s">
        <v>82</v>
      </c>
      <c r="T114" s="47" t="s">
        <v>172</v>
      </c>
      <c r="U114" s="47" t="s">
        <v>173</v>
      </c>
      <c r="V114" s="22" t="s">
        <v>188</v>
      </c>
      <c r="W114" s="22" t="s">
        <v>115</v>
      </c>
      <c r="X114" s="22"/>
      <c r="Y114" s="24">
        <v>0</v>
      </c>
      <c r="Z114" s="24">
        <v>0</v>
      </c>
      <c r="AA114" s="24">
        <v>5.8796296296296287E-4</v>
      </c>
      <c r="AB114" s="24">
        <v>1.0428240740740741E-3</v>
      </c>
    </row>
    <row r="115" spans="1:28" x14ac:dyDescent="0.25">
      <c r="A115" s="22">
        <v>114</v>
      </c>
      <c r="B115" s="22" t="s">
        <v>297</v>
      </c>
      <c r="C115" s="23">
        <v>42102.468055555553</v>
      </c>
      <c r="D115" s="22" t="s">
        <v>87</v>
      </c>
      <c r="E115" s="22" t="s">
        <v>87</v>
      </c>
      <c r="F115" s="22">
        <v>3</v>
      </c>
      <c r="G115" s="22">
        <v>8102663</v>
      </c>
      <c r="H115" s="22">
        <v>456799</v>
      </c>
      <c r="I115" s="22" t="s">
        <v>109</v>
      </c>
      <c r="J115" s="43" t="s">
        <v>89</v>
      </c>
      <c r="K115" s="22">
        <v>16</v>
      </c>
      <c r="L115" s="24">
        <v>3.5879629629629629E-5</v>
      </c>
      <c r="M115" s="24">
        <v>6.9444444444444444E-5</v>
      </c>
      <c r="N115" s="24">
        <v>0</v>
      </c>
      <c r="O115" s="44">
        <v>1.9212962962962963E-4</v>
      </c>
      <c r="P115" s="24">
        <v>0</v>
      </c>
      <c r="Q115" s="22" t="s">
        <v>271</v>
      </c>
      <c r="R115" s="22">
        <v>1</v>
      </c>
      <c r="S115" s="22" t="s">
        <v>111</v>
      </c>
      <c r="T115" s="47" t="s">
        <v>172</v>
      </c>
      <c r="U115" s="47" t="s">
        <v>173</v>
      </c>
      <c r="V115" s="22" t="s">
        <v>298</v>
      </c>
      <c r="W115" s="22"/>
      <c r="X115" s="22"/>
      <c r="Y115" s="24">
        <v>0</v>
      </c>
      <c r="Z115" s="24">
        <v>0</v>
      </c>
      <c r="AA115" s="24">
        <v>1.9212962962962963E-4</v>
      </c>
      <c r="AB115" s="24">
        <v>3.6805555555555555E-4</v>
      </c>
    </row>
    <row r="116" spans="1:28" x14ac:dyDescent="0.25">
      <c r="A116" s="22">
        <v>115</v>
      </c>
      <c r="B116" s="22" t="s">
        <v>299</v>
      </c>
      <c r="C116" s="23">
        <v>42102.46875</v>
      </c>
      <c r="D116" s="22" t="s">
        <v>93</v>
      </c>
      <c r="E116" s="22" t="s">
        <v>93</v>
      </c>
      <c r="F116" s="22">
        <v>195</v>
      </c>
      <c r="G116" s="22">
        <v>14127073</v>
      </c>
      <c r="H116" s="22">
        <v>453914</v>
      </c>
      <c r="I116" s="22" t="s">
        <v>79</v>
      </c>
      <c r="J116" s="43" t="s">
        <v>89</v>
      </c>
      <c r="K116" s="22">
        <v>16</v>
      </c>
      <c r="L116" s="24">
        <v>2.0833333333333333E-5</v>
      </c>
      <c r="M116" s="24">
        <v>2.0138888888888886E-4</v>
      </c>
      <c r="N116" s="24">
        <v>5.7870370370370367E-6</v>
      </c>
      <c r="O116" s="44">
        <v>5.5439814814814815E-4</v>
      </c>
      <c r="P116" s="24">
        <v>0</v>
      </c>
      <c r="Q116" s="22" t="s">
        <v>131</v>
      </c>
      <c r="R116" s="22">
        <v>2</v>
      </c>
      <c r="S116" s="22" t="s">
        <v>82</v>
      </c>
      <c r="T116" s="47" t="s">
        <v>172</v>
      </c>
      <c r="U116" s="47" t="s">
        <v>173</v>
      </c>
      <c r="V116" s="22" t="s">
        <v>203</v>
      </c>
      <c r="W116" s="22" t="s">
        <v>115</v>
      </c>
      <c r="X116" s="22"/>
      <c r="Y116" s="24">
        <v>0</v>
      </c>
      <c r="Z116" s="24">
        <v>0</v>
      </c>
      <c r="AA116" s="24">
        <v>5.5439814814814815E-4</v>
      </c>
      <c r="AB116" s="24">
        <v>1.0648148148148147E-3</v>
      </c>
    </row>
    <row r="117" spans="1:28" x14ac:dyDescent="0.25">
      <c r="A117" s="22">
        <v>116</v>
      </c>
      <c r="B117" s="22" t="s">
        <v>300</v>
      </c>
      <c r="C117" s="23">
        <v>42102.46875</v>
      </c>
      <c r="D117" s="22" t="s">
        <v>97</v>
      </c>
      <c r="E117" s="22" t="s">
        <v>97</v>
      </c>
      <c r="F117" s="22">
        <v>195</v>
      </c>
      <c r="G117" s="22">
        <v>1412701</v>
      </c>
      <c r="H117" s="22">
        <v>453915</v>
      </c>
      <c r="I117" s="22" t="s">
        <v>79</v>
      </c>
      <c r="J117" s="43" t="s">
        <v>89</v>
      </c>
      <c r="K117" s="22">
        <v>16</v>
      </c>
      <c r="L117" s="24">
        <v>1.9675925925925925E-5</v>
      </c>
      <c r="M117" s="24">
        <v>1.4351851851851852E-4</v>
      </c>
      <c r="N117" s="24">
        <v>5.7870370370370367E-6</v>
      </c>
      <c r="O117" s="44">
        <v>2.7777777777777778E-4</v>
      </c>
      <c r="P117" s="24">
        <v>0</v>
      </c>
      <c r="Q117" s="22" t="s">
        <v>159</v>
      </c>
      <c r="R117" s="22">
        <v>2</v>
      </c>
      <c r="S117" s="22" t="s">
        <v>82</v>
      </c>
      <c r="T117" s="47" t="s">
        <v>172</v>
      </c>
      <c r="U117" s="47" t="s">
        <v>173</v>
      </c>
      <c r="V117" s="22" t="s">
        <v>95</v>
      </c>
      <c r="W117" s="22"/>
      <c r="X117" s="22"/>
      <c r="Y117" s="24">
        <v>0</v>
      </c>
      <c r="Z117" s="24">
        <v>0</v>
      </c>
      <c r="AA117" s="24">
        <v>2.7777777777777778E-4</v>
      </c>
      <c r="AB117" s="24">
        <v>3.078703703703704E-4</v>
      </c>
    </row>
    <row r="118" spans="1:28" x14ac:dyDescent="0.25">
      <c r="A118" s="22">
        <v>117</v>
      </c>
      <c r="B118" s="22" t="s">
        <v>301</v>
      </c>
      <c r="C118" s="23">
        <v>42102.469444444447</v>
      </c>
      <c r="D118" s="22" t="s">
        <v>101</v>
      </c>
      <c r="E118" s="22" t="s">
        <v>101</v>
      </c>
      <c r="F118" s="22">
        <v>195</v>
      </c>
      <c r="G118" s="22">
        <v>1412711343</v>
      </c>
      <c r="H118" s="22">
        <v>453917</v>
      </c>
      <c r="I118" s="22" t="s">
        <v>79</v>
      </c>
      <c r="J118" s="43" t="s">
        <v>89</v>
      </c>
      <c r="K118" s="22">
        <v>16</v>
      </c>
      <c r="L118" s="24">
        <v>1.9675925925925925E-5</v>
      </c>
      <c r="M118" s="24">
        <v>2.4421296296296295E-4</v>
      </c>
      <c r="N118" s="24">
        <v>4.6296296296296296E-6</v>
      </c>
      <c r="O118" s="44">
        <v>4.5949074074074078E-4</v>
      </c>
      <c r="P118" s="24">
        <v>0</v>
      </c>
      <c r="Q118" s="22" t="s">
        <v>168</v>
      </c>
      <c r="R118" s="22">
        <v>2</v>
      </c>
      <c r="S118" s="22" t="s">
        <v>82</v>
      </c>
      <c r="T118" s="47" t="s">
        <v>172</v>
      </c>
      <c r="U118" s="47" t="s">
        <v>173</v>
      </c>
      <c r="V118" s="22" t="s">
        <v>119</v>
      </c>
      <c r="W118" s="22"/>
      <c r="X118" s="22"/>
      <c r="Y118" s="24">
        <v>0</v>
      </c>
      <c r="Z118" s="24">
        <v>0</v>
      </c>
      <c r="AA118" s="24">
        <v>4.5949074074074078E-4</v>
      </c>
      <c r="AB118" s="24">
        <v>3.9351851851851851E-5</v>
      </c>
    </row>
    <row r="119" spans="1:28" x14ac:dyDescent="0.25">
      <c r="A119" s="22">
        <v>118</v>
      </c>
      <c r="B119" s="22" t="s">
        <v>302</v>
      </c>
      <c r="C119" s="23">
        <v>42102.469444444447</v>
      </c>
      <c r="D119" s="22" t="s">
        <v>104</v>
      </c>
      <c r="E119" s="22" t="s">
        <v>104</v>
      </c>
      <c r="F119" s="22">
        <v>195</v>
      </c>
      <c r="G119" s="22">
        <v>1412711780</v>
      </c>
      <c r="H119" s="22">
        <v>453918</v>
      </c>
      <c r="I119" s="22" t="s">
        <v>79</v>
      </c>
      <c r="J119" s="43" t="s">
        <v>89</v>
      </c>
      <c r="K119" s="22">
        <v>16</v>
      </c>
      <c r="L119" s="24">
        <v>2.3148148148148147E-5</v>
      </c>
      <c r="M119" s="24">
        <v>2.0254629629629629E-4</v>
      </c>
      <c r="N119" s="24">
        <v>5.7870370370370367E-6</v>
      </c>
      <c r="O119" s="44">
        <v>2.3842592592592597E-4</v>
      </c>
      <c r="P119" s="24">
        <v>0</v>
      </c>
      <c r="Q119" s="22" t="s">
        <v>194</v>
      </c>
      <c r="R119" s="22">
        <v>2</v>
      </c>
      <c r="S119" s="22" t="s">
        <v>82</v>
      </c>
      <c r="T119" s="47" t="s">
        <v>172</v>
      </c>
      <c r="U119" s="47" t="s">
        <v>173</v>
      </c>
      <c r="V119" s="22" t="s">
        <v>141</v>
      </c>
      <c r="W119" s="22" t="s">
        <v>115</v>
      </c>
      <c r="X119" s="22"/>
      <c r="Y119" s="24">
        <v>0</v>
      </c>
      <c r="Z119" s="24">
        <v>0</v>
      </c>
      <c r="AA119" s="24">
        <v>2.3842592592592597E-4</v>
      </c>
      <c r="AB119" s="24">
        <v>1.0497685185185187E-3</v>
      </c>
    </row>
    <row r="120" spans="1:28" x14ac:dyDescent="0.25">
      <c r="A120" s="22">
        <v>119</v>
      </c>
      <c r="B120" s="22" t="s">
        <v>303</v>
      </c>
      <c r="C120" s="23">
        <v>42102.469444444447</v>
      </c>
      <c r="D120" s="22" t="s">
        <v>108</v>
      </c>
      <c r="E120" s="22" t="s">
        <v>108</v>
      </c>
      <c r="F120" s="22">
        <v>195</v>
      </c>
      <c r="G120" s="22">
        <v>1412721467</v>
      </c>
      <c r="H120" s="22">
        <v>453920</v>
      </c>
      <c r="I120" s="22" t="s">
        <v>79</v>
      </c>
      <c r="J120" s="43" t="s">
        <v>89</v>
      </c>
      <c r="K120" s="22">
        <v>16</v>
      </c>
      <c r="L120" s="24">
        <v>2.0833333333333333E-5</v>
      </c>
      <c r="M120" s="24">
        <v>9.2592592592592588E-5</v>
      </c>
      <c r="N120" s="24">
        <v>5.7870370370370367E-6</v>
      </c>
      <c r="O120" s="44">
        <v>7.4884259259259262E-4</v>
      </c>
      <c r="P120" s="24">
        <v>0</v>
      </c>
      <c r="Q120" s="22" t="s">
        <v>247</v>
      </c>
      <c r="R120" s="22">
        <v>2</v>
      </c>
      <c r="S120" s="22" t="s">
        <v>82</v>
      </c>
      <c r="T120" s="47" t="s">
        <v>172</v>
      </c>
      <c r="U120" s="47" t="s">
        <v>173</v>
      </c>
      <c r="V120" s="22" t="s">
        <v>85</v>
      </c>
      <c r="W120" s="22"/>
      <c r="X120" s="22"/>
      <c r="Y120" s="24">
        <v>0</v>
      </c>
      <c r="Z120" s="24">
        <v>0</v>
      </c>
      <c r="AA120" s="24">
        <v>7.4884259259259262E-4</v>
      </c>
      <c r="AB120" s="24">
        <v>6.4467592592592593E-4</v>
      </c>
    </row>
    <row r="121" spans="1:28" x14ac:dyDescent="0.25">
      <c r="A121" s="22">
        <v>120</v>
      </c>
      <c r="B121" s="22" t="s">
        <v>304</v>
      </c>
      <c r="C121" s="23">
        <v>42102.470138888886</v>
      </c>
      <c r="D121" s="22" t="s">
        <v>113</v>
      </c>
      <c r="E121" s="22" t="s">
        <v>113</v>
      </c>
      <c r="F121" s="22">
        <v>195</v>
      </c>
      <c r="G121" s="22">
        <v>1412731084</v>
      </c>
      <c r="H121" s="22">
        <v>453932</v>
      </c>
      <c r="I121" s="22" t="s">
        <v>79</v>
      </c>
      <c r="J121" s="43" t="s">
        <v>89</v>
      </c>
      <c r="K121" s="22">
        <v>16</v>
      </c>
      <c r="L121" s="24">
        <v>1.9675925925925925E-5</v>
      </c>
      <c r="M121" s="24">
        <v>5.7870370370370367E-6</v>
      </c>
      <c r="N121" s="24">
        <v>5.7870370370370367E-6</v>
      </c>
      <c r="O121" s="44">
        <v>1.2268518518518517E-4</v>
      </c>
      <c r="P121" s="24">
        <v>0</v>
      </c>
      <c r="Q121" s="22" t="s">
        <v>277</v>
      </c>
      <c r="R121" s="22">
        <v>2</v>
      </c>
      <c r="S121" s="22" t="s">
        <v>82</v>
      </c>
      <c r="T121" s="47" t="s">
        <v>172</v>
      </c>
      <c r="U121" s="47" t="s">
        <v>173</v>
      </c>
      <c r="V121" s="22" t="s">
        <v>135</v>
      </c>
      <c r="W121" s="22" t="s">
        <v>136</v>
      </c>
      <c r="X121" s="22"/>
      <c r="Y121" s="24">
        <v>0</v>
      </c>
      <c r="Z121" s="24">
        <v>0</v>
      </c>
      <c r="AA121" s="24">
        <v>1.2268518518518517E-4</v>
      </c>
      <c r="AB121" s="24">
        <v>1.0567129629629631E-3</v>
      </c>
    </row>
    <row r="122" spans="1:28" x14ac:dyDescent="0.25">
      <c r="A122" s="22">
        <v>121</v>
      </c>
      <c r="B122" s="22" t="s">
        <v>305</v>
      </c>
      <c r="C122" s="23">
        <v>42102.470138888886</v>
      </c>
      <c r="D122" s="22" t="s">
        <v>78</v>
      </c>
      <c r="E122" s="22" t="s">
        <v>78</v>
      </c>
      <c r="F122" s="22">
        <v>195</v>
      </c>
      <c r="G122" s="22">
        <v>1412731124</v>
      </c>
      <c r="H122" s="22">
        <v>453933</v>
      </c>
      <c r="I122" s="22" t="s">
        <v>79</v>
      </c>
      <c r="J122" s="43" t="s">
        <v>89</v>
      </c>
      <c r="K122" s="22">
        <v>16</v>
      </c>
      <c r="L122" s="24">
        <v>1.9675925925925925E-5</v>
      </c>
      <c r="M122" s="24">
        <v>1.4814814814814815E-4</v>
      </c>
      <c r="N122" s="24">
        <v>5.7870370370370367E-6</v>
      </c>
      <c r="O122" s="44">
        <v>4.5486111111111102E-4</v>
      </c>
      <c r="P122" s="24">
        <v>0</v>
      </c>
      <c r="Q122" s="22" t="s">
        <v>81</v>
      </c>
      <c r="R122" s="22">
        <v>2</v>
      </c>
      <c r="S122" s="22" t="s">
        <v>82</v>
      </c>
      <c r="T122" s="47" t="s">
        <v>172</v>
      </c>
      <c r="U122" s="47" t="s">
        <v>173</v>
      </c>
      <c r="V122" s="22" t="s">
        <v>135</v>
      </c>
      <c r="W122" s="22" t="s">
        <v>136</v>
      </c>
      <c r="X122" s="22"/>
      <c r="Y122" s="24">
        <v>0</v>
      </c>
      <c r="Z122" s="24">
        <v>0</v>
      </c>
      <c r="AA122" s="24">
        <v>4.5370370370370378E-4</v>
      </c>
      <c r="AB122" s="24">
        <v>1.0659722222222223E-3</v>
      </c>
    </row>
    <row r="123" spans="1:28" x14ac:dyDescent="0.25">
      <c r="A123" s="22">
        <v>122</v>
      </c>
      <c r="B123" s="22" t="s">
        <v>306</v>
      </c>
      <c r="C123" s="23">
        <v>42102.470833333333</v>
      </c>
      <c r="D123" s="22" t="s">
        <v>87</v>
      </c>
      <c r="E123" s="22" t="s">
        <v>87</v>
      </c>
      <c r="F123" s="22">
        <v>195</v>
      </c>
      <c r="G123" s="22">
        <v>1412731622</v>
      </c>
      <c r="H123" s="22">
        <v>453936</v>
      </c>
      <c r="I123" s="22" t="s">
        <v>79</v>
      </c>
      <c r="J123" s="43" t="s">
        <v>89</v>
      </c>
      <c r="K123" s="22">
        <v>16</v>
      </c>
      <c r="L123" s="24">
        <v>2.0833333333333333E-5</v>
      </c>
      <c r="M123" s="24">
        <v>3.2754629629629632E-4</v>
      </c>
      <c r="N123" s="24">
        <v>5.7870370370370367E-6</v>
      </c>
      <c r="O123" s="44">
        <v>5.7986111111111118E-4</v>
      </c>
      <c r="P123" s="24">
        <v>0</v>
      </c>
      <c r="Q123" s="22" t="s">
        <v>134</v>
      </c>
      <c r="R123" s="22">
        <v>2</v>
      </c>
      <c r="S123" s="22" t="s">
        <v>82</v>
      </c>
      <c r="T123" s="47" t="s">
        <v>172</v>
      </c>
      <c r="U123" s="47" t="s">
        <v>173</v>
      </c>
      <c r="V123" s="22" t="s">
        <v>141</v>
      </c>
      <c r="W123" s="22" t="s">
        <v>115</v>
      </c>
      <c r="X123" s="22"/>
      <c r="Y123" s="24">
        <v>0</v>
      </c>
      <c r="Z123" s="24">
        <v>0</v>
      </c>
      <c r="AA123" s="24">
        <v>5.7986111111111118E-4</v>
      </c>
      <c r="AB123" s="24">
        <v>1.0474537037037037E-3</v>
      </c>
    </row>
    <row r="124" spans="1:28" x14ac:dyDescent="0.25">
      <c r="A124" s="22">
        <v>123</v>
      </c>
      <c r="B124" s="22" t="s">
        <v>307</v>
      </c>
      <c r="C124" s="23">
        <v>42102.470833333333</v>
      </c>
      <c r="D124" s="22" t="s">
        <v>93</v>
      </c>
      <c r="E124" s="22" t="s">
        <v>93</v>
      </c>
      <c r="F124" s="22">
        <v>195</v>
      </c>
      <c r="G124" s="22">
        <v>11235106</v>
      </c>
      <c r="H124" s="22">
        <v>452656</v>
      </c>
      <c r="I124" s="22" t="s">
        <v>88</v>
      </c>
      <c r="J124" s="43" t="s">
        <v>105</v>
      </c>
      <c r="K124" s="22">
        <v>16</v>
      </c>
      <c r="L124" s="24">
        <v>1.9675925925925925E-5</v>
      </c>
      <c r="M124" s="24">
        <v>2.3148148148148147E-5</v>
      </c>
      <c r="N124" s="24">
        <v>0</v>
      </c>
      <c r="O124" s="44">
        <v>0</v>
      </c>
      <c r="P124" s="24">
        <v>0</v>
      </c>
      <c r="Q124" s="22" t="s">
        <v>118</v>
      </c>
      <c r="R124" s="22">
        <v>3</v>
      </c>
      <c r="S124" s="22" t="s">
        <v>91</v>
      </c>
      <c r="T124" s="47" t="s">
        <v>172</v>
      </c>
      <c r="U124" s="47" t="s">
        <v>173</v>
      </c>
      <c r="V124" s="22" t="s">
        <v>135</v>
      </c>
      <c r="W124" s="22" t="s">
        <v>136</v>
      </c>
      <c r="X124" s="22"/>
      <c r="Y124" s="24">
        <v>0</v>
      </c>
      <c r="Z124" s="24">
        <v>0</v>
      </c>
      <c r="AA124" s="24">
        <v>0</v>
      </c>
      <c r="AB124" s="24">
        <v>1.0462962962962963E-3</v>
      </c>
    </row>
    <row r="125" spans="1:28" x14ac:dyDescent="0.25">
      <c r="A125" s="22">
        <v>124</v>
      </c>
      <c r="B125" s="22" t="s">
        <v>308</v>
      </c>
      <c r="C125" s="23">
        <v>42102.470833333333</v>
      </c>
      <c r="D125" s="22" t="s">
        <v>97</v>
      </c>
      <c r="E125" s="22" t="s">
        <v>97</v>
      </c>
      <c r="F125" s="22">
        <v>195</v>
      </c>
      <c r="G125" s="22">
        <v>1412732422</v>
      </c>
      <c r="H125" s="22">
        <v>453942</v>
      </c>
      <c r="I125" s="22" t="s">
        <v>79</v>
      </c>
      <c r="J125" s="43" t="s">
        <v>89</v>
      </c>
      <c r="K125" s="22">
        <v>102</v>
      </c>
      <c r="L125" s="24">
        <v>2.0833333333333333E-5</v>
      </c>
      <c r="M125" s="24">
        <v>1.099537037037037E-4</v>
      </c>
      <c r="N125" s="24">
        <v>5.7870370370370367E-6</v>
      </c>
      <c r="O125" s="44">
        <v>1.0613425925925927E-3</v>
      </c>
      <c r="P125" s="24">
        <v>0</v>
      </c>
      <c r="Q125" s="22" t="s">
        <v>265</v>
      </c>
      <c r="R125" s="22">
        <v>2</v>
      </c>
      <c r="S125" s="22" t="s">
        <v>82</v>
      </c>
      <c r="T125" s="47" t="s">
        <v>172</v>
      </c>
      <c r="U125" s="47" t="s">
        <v>173</v>
      </c>
      <c r="V125" s="22" t="s">
        <v>135</v>
      </c>
      <c r="W125" s="22" t="s">
        <v>136</v>
      </c>
      <c r="X125" s="22"/>
      <c r="Y125" s="24">
        <v>0</v>
      </c>
      <c r="Z125" s="24">
        <v>0</v>
      </c>
      <c r="AA125" s="24">
        <v>1.0613425925925927E-3</v>
      </c>
      <c r="AB125" s="24">
        <v>1.0451388888888889E-3</v>
      </c>
    </row>
    <row r="126" spans="1:28" x14ac:dyDescent="0.25">
      <c r="A126" s="22">
        <v>125</v>
      </c>
      <c r="B126" s="22" t="s">
        <v>309</v>
      </c>
      <c r="C126" s="23">
        <v>42102.47152777778</v>
      </c>
      <c r="D126" s="22" t="s">
        <v>101</v>
      </c>
      <c r="E126" s="22" t="s">
        <v>101</v>
      </c>
      <c r="F126" s="22">
        <v>195</v>
      </c>
      <c r="G126" s="22">
        <v>1412741476</v>
      </c>
      <c r="H126" s="22">
        <v>453944</v>
      </c>
      <c r="I126" s="22" t="s">
        <v>79</v>
      </c>
      <c r="J126" s="43" t="s">
        <v>89</v>
      </c>
      <c r="K126" s="22">
        <v>16</v>
      </c>
      <c r="L126" s="24">
        <v>2.199074074074074E-5</v>
      </c>
      <c r="M126" s="24">
        <v>1.3541666666666666E-4</v>
      </c>
      <c r="N126" s="24">
        <v>5.7870370370370367E-6</v>
      </c>
      <c r="O126" s="44">
        <v>2.0254629629629629E-4</v>
      </c>
      <c r="P126" s="24">
        <v>0</v>
      </c>
      <c r="Q126" s="22" t="s">
        <v>143</v>
      </c>
      <c r="R126" s="22">
        <v>2</v>
      </c>
      <c r="S126" s="22" t="s">
        <v>82</v>
      </c>
      <c r="T126" s="47" t="s">
        <v>172</v>
      </c>
      <c r="U126" s="47" t="s">
        <v>173</v>
      </c>
      <c r="V126" s="22" t="s">
        <v>95</v>
      </c>
      <c r="W126" s="22"/>
      <c r="X126" s="22"/>
      <c r="Y126" s="24">
        <v>0</v>
      </c>
      <c r="Z126" s="24">
        <v>0</v>
      </c>
      <c r="AA126" s="24">
        <v>2.0254629629629629E-4</v>
      </c>
      <c r="AB126" s="24">
        <v>2.5925925925925926E-4</v>
      </c>
    </row>
    <row r="127" spans="1:28" x14ac:dyDescent="0.25">
      <c r="A127" s="22">
        <v>126</v>
      </c>
      <c r="B127" s="22" t="s">
        <v>310</v>
      </c>
      <c r="C127" s="23">
        <v>42102.47152777778</v>
      </c>
      <c r="D127" s="22" t="s">
        <v>104</v>
      </c>
      <c r="E127" s="22" t="s">
        <v>104</v>
      </c>
      <c r="F127" s="22">
        <v>195</v>
      </c>
      <c r="G127" s="22">
        <v>1412750765</v>
      </c>
      <c r="H127" s="22">
        <v>453949</v>
      </c>
      <c r="I127" s="22" t="s">
        <v>79</v>
      </c>
      <c r="J127" s="43" t="s">
        <v>89</v>
      </c>
      <c r="K127" s="22">
        <v>16</v>
      </c>
      <c r="L127" s="24">
        <v>2.0833333333333333E-5</v>
      </c>
      <c r="M127" s="24">
        <v>1.6782407407407406E-4</v>
      </c>
      <c r="N127" s="24">
        <v>5.7870370370370367E-6</v>
      </c>
      <c r="O127" s="44">
        <v>1.5046296296296297E-4</v>
      </c>
      <c r="P127" s="24">
        <v>0</v>
      </c>
      <c r="Q127" s="22" t="s">
        <v>149</v>
      </c>
      <c r="R127" s="22">
        <v>2</v>
      </c>
      <c r="S127" s="22" t="s">
        <v>82</v>
      </c>
      <c r="T127" s="47" t="s">
        <v>172</v>
      </c>
      <c r="U127" s="47" t="s">
        <v>173</v>
      </c>
      <c r="V127" s="22" t="s">
        <v>122</v>
      </c>
      <c r="W127" s="22" t="s">
        <v>115</v>
      </c>
      <c r="X127" s="22"/>
      <c r="Y127" s="24">
        <v>0</v>
      </c>
      <c r="Z127" s="24">
        <v>0</v>
      </c>
      <c r="AA127" s="24">
        <v>1.5046296296296297E-4</v>
      </c>
      <c r="AB127" s="24">
        <v>1.0613425925925927E-3</v>
      </c>
    </row>
    <row r="128" spans="1:28" x14ac:dyDescent="0.25">
      <c r="A128" s="22">
        <v>127</v>
      </c>
      <c r="B128" s="22" t="s">
        <v>311</v>
      </c>
      <c r="C128" s="23">
        <v>42102.472222222219</v>
      </c>
      <c r="D128" s="22" t="s">
        <v>108</v>
      </c>
      <c r="E128" s="22" t="s">
        <v>108</v>
      </c>
      <c r="F128" s="22">
        <v>3</v>
      </c>
      <c r="G128" s="22">
        <v>82055503</v>
      </c>
      <c r="H128" s="22">
        <v>456800</v>
      </c>
      <c r="I128" s="22" t="s">
        <v>109</v>
      </c>
      <c r="J128" s="43" t="s">
        <v>105</v>
      </c>
      <c r="K128" s="22">
        <v>16</v>
      </c>
      <c r="L128" s="24">
        <v>1.6203703703703704E-5</v>
      </c>
      <c r="M128" s="24">
        <v>5.7870370370370366E-5</v>
      </c>
      <c r="N128" s="24">
        <v>0</v>
      </c>
      <c r="O128" s="44">
        <v>0</v>
      </c>
      <c r="P128" s="24">
        <v>0</v>
      </c>
      <c r="Q128" s="22" t="s">
        <v>124</v>
      </c>
      <c r="R128" s="22">
        <v>1</v>
      </c>
      <c r="S128" s="22" t="s">
        <v>111</v>
      </c>
      <c r="T128" s="47" t="s">
        <v>172</v>
      </c>
      <c r="U128" s="47" t="s">
        <v>173</v>
      </c>
      <c r="V128" s="22" t="s">
        <v>135</v>
      </c>
      <c r="W128" s="22" t="s">
        <v>136</v>
      </c>
      <c r="X128" s="22"/>
      <c r="Y128" s="24">
        <v>0</v>
      </c>
      <c r="Z128" s="24">
        <v>0</v>
      </c>
      <c r="AA128" s="24">
        <v>0</v>
      </c>
      <c r="AB128" s="24">
        <v>1.0474537037037037E-3</v>
      </c>
    </row>
    <row r="129" spans="1:28" x14ac:dyDescent="0.25">
      <c r="A129" s="22">
        <v>128</v>
      </c>
      <c r="B129" s="22" t="s">
        <v>312</v>
      </c>
      <c r="C129" s="23">
        <v>42102.472916666666</v>
      </c>
      <c r="D129" s="22" t="s">
        <v>113</v>
      </c>
      <c r="E129" s="22" t="s">
        <v>113</v>
      </c>
      <c r="F129" s="22">
        <v>195</v>
      </c>
      <c r="G129" s="22">
        <v>1412770224</v>
      </c>
      <c r="H129" s="22">
        <v>453960</v>
      </c>
      <c r="I129" s="22" t="s">
        <v>79</v>
      </c>
      <c r="J129" s="43" t="s">
        <v>89</v>
      </c>
      <c r="K129" s="22">
        <v>16</v>
      </c>
      <c r="L129" s="24">
        <v>2.199074074074074E-5</v>
      </c>
      <c r="M129" s="24">
        <v>4.5138888888888887E-5</v>
      </c>
      <c r="N129" s="24">
        <v>5.7870370370370367E-6</v>
      </c>
      <c r="O129" s="44">
        <v>3.9120370370370367E-4</v>
      </c>
      <c r="P129" s="24">
        <v>0</v>
      </c>
      <c r="Q129" s="22" t="s">
        <v>211</v>
      </c>
      <c r="R129" s="22">
        <v>2</v>
      </c>
      <c r="S129" s="22" t="s">
        <v>82</v>
      </c>
      <c r="T129" s="47" t="s">
        <v>172</v>
      </c>
      <c r="U129" s="47" t="s">
        <v>173</v>
      </c>
      <c r="V129" s="22" t="s">
        <v>313</v>
      </c>
      <c r="W129" s="22" t="s">
        <v>115</v>
      </c>
      <c r="X129" s="22"/>
      <c r="Y129" s="24">
        <v>0</v>
      </c>
      <c r="Z129" s="24">
        <v>0</v>
      </c>
      <c r="AA129" s="24">
        <v>3.9004629629629638E-4</v>
      </c>
      <c r="AB129" s="24">
        <v>1.0590277777777777E-3</v>
      </c>
    </row>
    <row r="130" spans="1:28" x14ac:dyDescent="0.25">
      <c r="A130" s="22">
        <v>129</v>
      </c>
      <c r="B130" s="22" t="s">
        <v>314</v>
      </c>
      <c r="C130" s="23">
        <v>42102.472916666666</v>
      </c>
      <c r="D130" s="22" t="s">
        <v>78</v>
      </c>
      <c r="E130" s="22" t="s">
        <v>78</v>
      </c>
      <c r="F130" s="22">
        <v>195</v>
      </c>
      <c r="G130" s="22">
        <v>1412771025</v>
      </c>
      <c r="H130" s="22">
        <v>453970</v>
      </c>
      <c r="I130" s="22" t="s">
        <v>79</v>
      </c>
      <c r="J130" s="43" t="s">
        <v>89</v>
      </c>
      <c r="K130" s="22">
        <v>16</v>
      </c>
      <c r="L130" s="24">
        <v>2.0833333333333333E-5</v>
      </c>
      <c r="M130" s="24">
        <v>2.175925925925926E-4</v>
      </c>
      <c r="N130" s="24">
        <v>5.7870370370370367E-6</v>
      </c>
      <c r="O130" s="44">
        <v>2.6736111111111112E-4</v>
      </c>
      <c r="P130" s="24">
        <v>0</v>
      </c>
      <c r="Q130" s="22" t="s">
        <v>265</v>
      </c>
      <c r="R130" s="22">
        <v>2</v>
      </c>
      <c r="S130" s="22" t="s">
        <v>82</v>
      </c>
      <c r="T130" s="47" t="s">
        <v>169</v>
      </c>
      <c r="U130" s="47" t="s">
        <v>170</v>
      </c>
      <c r="V130" s="22" t="s">
        <v>141</v>
      </c>
      <c r="W130" s="22" t="s">
        <v>115</v>
      </c>
      <c r="X130" s="22"/>
      <c r="Y130" s="24">
        <v>0</v>
      </c>
      <c r="Z130" s="24">
        <v>0</v>
      </c>
      <c r="AA130" s="24">
        <v>2.6736111111111112E-4</v>
      </c>
      <c r="AB130" s="24">
        <v>1.0648148148148147E-3</v>
      </c>
    </row>
    <row r="131" spans="1:28" x14ac:dyDescent="0.25">
      <c r="A131" s="22">
        <v>130</v>
      </c>
      <c r="B131" s="22" t="s">
        <v>315</v>
      </c>
      <c r="C131" s="23">
        <v>42102.472916666666</v>
      </c>
      <c r="D131" s="22" t="s">
        <v>87</v>
      </c>
      <c r="E131" s="22" t="s">
        <v>87</v>
      </c>
      <c r="F131" s="22">
        <v>195</v>
      </c>
      <c r="G131" s="22">
        <v>1412771157</v>
      </c>
      <c r="H131" s="22">
        <v>453972</v>
      </c>
      <c r="I131" s="22" t="s">
        <v>79</v>
      </c>
      <c r="J131" s="43" t="s">
        <v>89</v>
      </c>
      <c r="K131" s="22">
        <v>16</v>
      </c>
      <c r="L131" s="24">
        <v>1.9675925925925925E-5</v>
      </c>
      <c r="M131" s="24">
        <v>1.2500000000000003E-4</v>
      </c>
      <c r="N131" s="24">
        <v>5.7870370370370367E-6</v>
      </c>
      <c r="O131" s="44">
        <v>1.3888888888888889E-4</v>
      </c>
      <c r="P131" s="24">
        <v>0</v>
      </c>
      <c r="Q131" s="22" t="s">
        <v>258</v>
      </c>
      <c r="R131" s="22">
        <v>2</v>
      </c>
      <c r="S131" s="22" t="s">
        <v>82</v>
      </c>
      <c r="T131" s="47" t="s">
        <v>169</v>
      </c>
      <c r="U131" s="47" t="s">
        <v>170</v>
      </c>
      <c r="V131" s="22" t="s">
        <v>203</v>
      </c>
      <c r="W131" s="22" t="s">
        <v>115</v>
      </c>
      <c r="X131" s="22"/>
      <c r="Y131" s="24">
        <v>0</v>
      </c>
      <c r="Z131" s="24">
        <v>0</v>
      </c>
      <c r="AA131" s="24">
        <v>1.3888888888888889E-4</v>
      </c>
      <c r="AB131" s="24">
        <v>1.0520833333333335E-3</v>
      </c>
    </row>
    <row r="132" spans="1:28" x14ac:dyDescent="0.25">
      <c r="A132" s="22">
        <v>131</v>
      </c>
      <c r="B132" s="22" t="s">
        <v>316</v>
      </c>
      <c r="C132" s="23">
        <v>42102.472916666666</v>
      </c>
      <c r="D132" s="22" t="s">
        <v>93</v>
      </c>
      <c r="E132" s="22" t="s">
        <v>93</v>
      </c>
      <c r="F132" s="22">
        <v>195</v>
      </c>
      <c r="G132" s="22">
        <v>1412771564</v>
      </c>
      <c r="H132" s="22">
        <v>453974</v>
      </c>
      <c r="I132" s="22" t="s">
        <v>79</v>
      </c>
      <c r="J132" s="43" t="s">
        <v>89</v>
      </c>
      <c r="K132" s="22">
        <v>16</v>
      </c>
      <c r="L132" s="24">
        <v>2.0833333333333333E-5</v>
      </c>
      <c r="M132" s="24">
        <v>6.4814814814814816E-5</v>
      </c>
      <c r="N132" s="24">
        <v>5.7870370370370367E-6</v>
      </c>
      <c r="O132" s="44">
        <v>1.2812500000000001E-3</v>
      </c>
      <c r="P132" s="24">
        <v>0</v>
      </c>
      <c r="Q132" s="22" t="s">
        <v>98</v>
      </c>
      <c r="R132" s="22">
        <v>2</v>
      </c>
      <c r="S132" s="22" t="s">
        <v>82</v>
      </c>
      <c r="T132" s="47" t="s">
        <v>222</v>
      </c>
      <c r="U132" s="47" t="s">
        <v>223</v>
      </c>
      <c r="V132" s="22" t="s">
        <v>95</v>
      </c>
      <c r="W132" s="22"/>
      <c r="X132" s="22"/>
      <c r="Y132" s="24">
        <v>0</v>
      </c>
      <c r="Z132" s="24">
        <v>0</v>
      </c>
      <c r="AA132" s="24">
        <v>1.2812500000000001E-3</v>
      </c>
      <c r="AB132" s="24">
        <v>4.3634259259259261E-4</v>
      </c>
    </row>
    <row r="133" spans="1:28" x14ac:dyDescent="0.25">
      <c r="A133" s="22">
        <v>132</v>
      </c>
      <c r="B133" s="22" t="s">
        <v>317</v>
      </c>
      <c r="C133" s="23">
        <v>42102.472916666666</v>
      </c>
      <c r="D133" s="22" t="s">
        <v>97</v>
      </c>
      <c r="E133" s="22" t="s">
        <v>97</v>
      </c>
      <c r="F133" s="22">
        <v>195</v>
      </c>
      <c r="G133" s="22">
        <v>1412771888</v>
      </c>
      <c r="H133" s="22">
        <v>453977</v>
      </c>
      <c r="I133" s="22" t="s">
        <v>79</v>
      </c>
      <c r="J133" s="43" t="s">
        <v>89</v>
      </c>
      <c r="K133" s="22">
        <v>102</v>
      </c>
      <c r="L133" s="24">
        <v>2.0833333333333333E-5</v>
      </c>
      <c r="M133" s="24">
        <v>2.9282407407407409E-4</v>
      </c>
      <c r="N133" s="24">
        <v>5.7870370370370367E-6</v>
      </c>
      <c r="O133" s="44">
        <v>9.5949074074074068E-4</v>
      </c>
      <c r="P133" s="24">
        <v>0</v>
      </c>
      <c r="Q133" s="22" t="s">
        <v>149</v>
      </c>
      <c r="R133" s="22">
        <v>2</v>
      </c>
      <c r="S133" s="22" t="s">
        <v>82</v>
      </c>
      <c r="T133" s="47" t="s">
        <v>225</v>
      </c>
      <c r="U133" s="47" t="s">
        <v>5</v>
      </c>
      <c r="V133" s="22" t="s">
        <v>119</v>
      </c>
      <c r="W133" s="22"/>
      <c r="X133" s="22"/>
      <c r="Y133" s="24">
        <v>0</v>
      </c>
      <c r="Z133" s="24">
        <v>0</v>
      </c>
      <c r="AA133" s="24">
        <v>9.5949074074074068E-4</v>
      </c>
      <c r="AB133" s="24">
        <v>9.0046296296296304E-4</v>
      </c>
    </row>
    <row r="134" spans="1:28" x14ac:dyDescent="0.25">
      <c r="A134" s="22">
        <v>133</v>
      </c>
      <c r="B134" s="22" t="s">
        <v>318</v>
      </c>
      <c r="C134" s="23">
        <v>42102.474305555559</v>
      </c>
      <c r="D134" s="22" t="s">
        <v>101</v>
      </c>
      <c r="E134" s="22" t="s">
        <v>101</v>
      </c>
      <c r="F134" s="22">
        <v>3</v>
      </c>
      <c r="G134" s="22">
        <v>810077722</v>
      </c>
      <c r="H134" s="22">
        <v>456733</v>
      </c>
      <c r="I134" s="22" t="s">
        <v>88</v>
      </c>
      <c r="J134" s="43" t="s">
        <v>105</v>
      </c>
      <c r="K134" s="22">
        <v>16</v>
      </c>
      <c r="L134" s="24">
        <v>1.7361111111111111E-5</v>
      </c>
      <c r="M134" s="24">
        <v>9.9537037037037045E-5</v>
      </c>
      <c r="N134" s="24">
        <v>0</v>
      </c>
      <c r="O134" s="44">
        <v>0</v>
      </c>
      <c r="P134" s="24">
        <v>0</v>
      </c>
      <c r="Q134" s="22" t="s">
        <v>277</v>
      </c>
      <c r="R134" s="22">
        <v>5</v>
      </c>
      <c r="S134" s="22" t="s">
        <v>91</v>
      </c>
      <c r="T134" s="47" t="s">
        <v>227</v>
      </c>
      <c r="U134" s="47" t="s">
        <v>228</v>
      </c>
      <c r="V134" s="22" t="s">
        <v>135</v>
      </c>
      <c r="W134" s="22" t="s">
        <v>136</v>
      </c>
      <c r="X134" s="22"/>
      <c r="Y134" s="24">
        <v>0</v>
      </c>
      <c r="Z134" s="24">
        <v>0</v>
      </c>
      <c r="AA134" s="24">
        <v>0</v>
      </c>
      <c r="AB134" s="24">
        <v>1.0648148148148147E-3</v>
      </c>
    </row>
    <row r="135" spans="1:28" x14ac:dyDescent="0.25">
      <c r="A135" s="22">
        <v>134</v>
      </c>
      <c r="B135" s="22" t="s">
        <v>319</v>
      </c>
      <c r="C135" s="23">
        <v>42102.474999999999</v>
      </c>
      <c r="D135" s="22" t="s">
        <v>104</v>
      </c>
      <c r="E135" s="22" t="s">
        <v>104</v>
      </c>
      <c r="F135" s="22">
        <v>195</v>
      </c>
      <c r="G135" s="22">
        <v>1413111777</v>
      </c>
      <c r="H135" s="22">
        <v>453994</v>
      </c>
      <c r="I135" s="22" t="s">
        <v>79</v>
      </c>
      <c r="J135" s="43" t="s">
        <v>89</v>
      </c>
      <c r="K135" s="22">
        <v>16</v>
      </c>
      <c r="L135" s="24">
        <v>1.8518518518518518E-5</v>
      </c>
      <c r="M135" s="24">
        <v>1.9212962962962963E-4</v>
      </c>
      <c r="N135" s="24">
        <v>5.7870370370370367E-6</v>
      </c>
      <c r="O135" s="44">
        <v>8.6689814814814822E-4</v>
      </c>
      <c r="P135" s="24">
        <v>0</v>
      </c>
      <c r="Q135" s="22" t="s">
        <v>196</v>
      </c>
      <c r="R135" s="22">
        <v>2</v>
      </c>
      <c r="S135" s="22" t="s">
        <v>82</v>
      </c>
      <c r="T135" s="47" t="s">
        <v>178</v>
      </c>
      <c r="U135" s="47" t="s">
        <v>179</v>
      </c>
      <c r="V135" s="22" t="s">
        <v>203</v>
      </c>
      <c r="W135" s="22" t="s">
        <v>115</v>
      </c>
      <c r="X135" s="22"/>
      <c r="Y135" s="24">
        <v>0</v>
      </c>
      <c r="Z135" s="24">
        <v>0</v>
      </c>
      <c r="AA135" s="24">
        <v>8.6689814814814822E-4</v>
      </c>
      <c r="AB135" s="24">
        <v>1.0625000000000001E-3</v>
      </c>
    </row>
    <row r="136" spans="1:28" x14ac:dyDescent="0.25">
      <c r="A136" s="22">
        <v>135</v>
      </c>
      <c r="B136" s="22" t="s">
        <v>320</v>
      </c>
      <c r="C136" s="23">
        <v>42102.474999999999</v>
      </c>
      <c r="D136" s="22" t="s">
        <v>108</v>
      </c>
      <c r="E136" s="22" t="s">
        <v>108</v>
      </c>
      <c r="F136" s="22">
        <v>195</v>
      </c>
      <c r="G136" s="22">
        <v>1413211056</v>
      </c>
      <c r="H136" s="22">
        <v>453998</v>
      </c>
      <c r="I136" s="22" t="s">
        <v>79</v>
      </c>
      <c r="J136" s="43" t="s">
        <v>89</v>
      </c>
      <c r="K136" s="22">
        <v>16</v>
      </c>
      <c r="L136" s="24">
        <v>1.6203703703703704E-5</v>
      </c>
      <c r="M136" s="24">
        <v>1.8634259259259263E-4</v>
      </c>
      <c r="N136" s="24">
        <v>5.7870370370370367E-6</v>
      </c>
      <c r="O136" s="44">
        <v>2.2569444444444446E-4</v>
      </c>
      <c r="P136" s="24">
        <v>0</v>
      </c>
      <c r="Q136" s="22" t="s">
        <v>265</v>
      </c>
      <c r="R136" s="22">
        <v>2</v>
      </c>
      <c r="S136" s="22" t="s">
        <v>82</v>
      </c>
      <c r="T136" s="47" t="s">
        <v>178</v>
      </c>
      <c r="U136" s="47" t="s">
        <v>179</v>
      </c>
      <c r="V136" s="22" t="s">
        <v>135</v>
      </c>
      <c r="W136" s="22" t="s">
        <v>136</v>
      </c>
      <c r="X136" s="22"/>
      <c r="Y136" s="24">
        <v>0</v>
      </c>
      <c r="Z136" s="24">
        <v>0</v>
      </c>
      <c r="AA136" s="24">
        <v>2.2569444444444446E-4</v>
      </c>
      <c r="AB136" s="24">
        <v>1.0486111111111111E-3</v>
      </c>
    </row>
    <row r="137" spans="1:28" x14ac:dyDescent="0.25">
      <c r="A137" s="22">
        <v>136</v>
      </c>
      <c r="B137" s="22" t="s">
        <v>321</v>
      </c>
      <c r="C137" s="23">
        <v>42102.474999999999</v>
      </c>
      <c r="D137" s="22" t="s">
        <v>113</v>
      </c>
      <c r="E137" s="22" t="s">
        <v>113</v>
      </c>
      <c r="F137" s="22">
        <v>3</v>
      </c>
      <c r="G137" s="22">
        <v>82055503</v>
      </c>
      <c r="H137" s="22">
        <v>456800</v>
      </c>
      <c r="I137" s="22" t="s">
        <v>109</v>
      </c>
      <c r="J137" s="43" t="s">
        <v>89</v>
      </c>
      <c r="K137" s="22">
        <v>16</v>
      </c>
      <c r="L137" s="24">
        <v>1.5046296296296298E-5</v>
      </c>
      <c r="M137" s="24">
        <v>1.7013888888888886E-4</v>
      </c>
      <c r="N137" s="24">
        <v>0</v>
      </c>
      <c r="O137" s="44">
        <v>2.6967592592592597E-4</v>
      </c>
      <c r="P137" s="24">
        <v>0</v>
      </c>
      <c r="Q137" s="22" t="s">
        <v>81</v>
      </c>
      <c r="R137" s="22">
        <v>2</v>
      </c>
      <c r="S137" s="22" t="s">
        <v>111</v>
      </c>
      <c r="T137" s="47" t="s">
        <v>169</v>
      </c>
      <c r="U137" s="47" t="s">
        <v>170</v>
      </c>
      <c r="V137" s="22" t="s">
        <v>95</v>
      </c>
      <c r="W137" s="22"/>
      <c r="X137" s="22"/>
      <c r="Y137" s="24">
        <v>0</v>
      </c>
      <c r="Z137" s="24">
        <v>0</v>
      </c>
      <c r="AA137" s="24">
        <v>2.6967592592592597E-4</v>
      </c>
      <c r="AB137" s="24">
        <v>8.4490740740740731E-5</v>
      </c>
    </row>
    <row r="138" spans="1:28" x14ac:dyDescent="0.25">
      <c r="A138" s="22">
        <v>137</v>
      </c>
      <c r="B138" s="22" t="s">
        <v>322</v>
      </c>
      <c r="C138" s="23">
        <v>42102.475694444445</v>
      </c>
      <c r="D138" s="22" t="s">
        <v>78</v>
      </c>
      <c r="E138" s="22" t="s">
        <v>78</v>
      </c>
      <c r="F138" s="22">
        <v>195</v>
      </c>
      <c r="G138" s="22">
        <v>1414003000</v>
      </c>
      <c r="H138" s="22">
        <v>454033</v>
      </c>
      <c r="I138" s="22" t="s">
        <v>79</v>
      </c>
      <c r="J138" s="43" t="s">
        <v>89</v>
      </c>
      <c r="K138" s="22">
        <v>16</v>
      </c>
      <c r="L138" s="24">
        <v>1.9675925925925925E-5</v>
      </c>
      <c r="M138" s="24">
        <v>8.5648148148148158E-5</v>
      </c>
      <c r="N138" s="24">
        <v>5.7870370370370367E-6</v>
      </c>
      <c r="O138" s="44">
        <v>5.4629629629629635E-4</v>
      </c>
      <c r="P138" s="24">
        <v>0</v>
      </c>
      <c r="Q138" s="22" t="s">
        <v>149</v>
      </c>
      <c r="R138" s="22">
        <v>2</v>
      </c>
      <c r="S138" s="22" t="s">
        <v>82</v>
      </c>
      <c r="T138" s="47" t="s">
        <v>186</v>
      </c>
      <c r="U138" s="47" t="s">
        <v>187</v>
      </c>
      <c r="V138" s="22" t="s">
        <v>135</v>
      </c>
      <c r="W138" s="22" t="s">
        <v>136</v>
      </c>
      <c r="X138" s="22"/>
      <c r="Y138" s="24">
        <v>0</v>
      </c>
      <c r="Z138" s="24">
        <v>0</v>
      </c>
      <c r="AA138" s="24">
        <v>5.4629629629629635E-4</v>
      </c>
      <c r="AB138" s="24">
        <v>1.0567129629629631E-3</v>
      </c>
    </row>
    <row r="139" spans="1:28" x14ac:dyDescent="0.25">
      <c r="A139" s="22">
        <v>138</v>
      </c>
      <c r="B139" s="22" t="s">
        <v>323</v>
      </c>
      <c r="C139" s="23">
        <v>42102.475694444445</v>
      </c>
      <c r="D139" s="22" t="s">
        <v>87</v>
      </c>
      <c r="E139" s="22" t="s">
        <v>87</v>
      </c>
      <c r="F139" s="22">
        <v>195</v>
      </c>
      <c r="G139" s="22">
        <v>1414004321</v>
      </c>
      <c r="H139" s="22">
        <v>454034</v>
      </c>
      <c r="I139" s="22" t="s">
        <v>79</v>
      </c>
      <c r="J139" s="43" t="s">
        <v>89</v>
      </c>
      <c r="K139" s="22">
        <v>31</v>
      </c>
      <c r="L139" s="24">
        <v>1.8518518518518518E-5</v>
      </c>
      <c r="M139" s="24">
        <v>5.4398148148148151E-5</v>
      </c>
      <c r="N139" s="24">
        <v>5.7870370370370367E-6</v>
      </c>
      <c r="O139" s="44">
        <v>1.7256944444444444E-3</v>
      </c>
      <c r="P139" s="24">
        <v>0</v>
      </c>
      <c r="Q139" s="22" t="s">
        <v>110</v>
      </c>
      <c r="R139" s="22">
        <v>2</v>
      </c>
      <c r="S139" s="22" t="s">
        <v>82</v>
      </c>
      <c r="T139" s="47" t="s">
        <v>186</v>
      </c>
      <c r="U139" s="47" t="s">
        <v>187</v>
      </c>
      <c r="V139" s="22" t="s">
        <v>119</v>
      </c>
      <c r="W139" s="22"/>
      <c r="X139" s="22"/>
      <c r="Y139" s="24">
        <v>0</v>
      </c>
      <c r="Z139" s="24">
        <v>0</v>
      </c>
      <c r="AA139" s="24">
        <v>1.7256944444444444E-3</v>
      </c>
      <c r="AB139" s="24">
        <v>4.4444444444444441E-4</v>
      </c>
    </row>
    <row r="140" spans="1:28" x14ac:dyDescent="0.25">
      <c r="A140" s="22">
        <v>139</v>
      </c>
      <c r="B140" s="22" t="s">
        <v>324</v>
      </c>
      <c r="C140" s="23">
        <v>42102.475694444445</v>
      </c>
      <c r="D140" s="22" t="s">
        <v>93</v>
      </c>
      <c r="E140" s="22" t="s">
        <v>93</v>
      </c>
      <c r="F140" s="22">
        <v>195</v>
      </c>
      <c r="G140" s="22">
        <v>1414011463</v>
      </c>
      <c r="H140" s="22">
        <v>454036</v>
      </c>
      <c r="I140" s="22" t="s">
        <v>79</v>
      </c>
      <c r="J140" s="43" t="s">
        <v>89</v>
      </c>
      <c r="K140" s="22">
        <v>16</v>
      </c>
      <c r="L140" s="24">
        <v>1.5046296296296298E-5</v>
      </c>
      <c r="M140" s="24">
        <v>1.2152777777777776E-4</v>
      </c>
      <c r="N140" s="24">
        <v>5.7870370370370367E-6</v>
      </c>
      <c r="O140" s="44">
        <v>1.7129629629629632E-4</v>
      </c>
      <c r="P140" s="24">
        <v>0</v>
      </c>
      <c r="Q140" s="22" t="s">
        <v>154</v>
      </c>
      <c r="R140" s="22">
        <v>2</v>
      </c>
      <c r="S140" s="22" t="s">
        <v>82</v>
      </c>
      <c r="T140" s="47" t="s">
        <v>144</v>
      </c>
      <c r="U140" s="47" t="s">
        <v>145</v>
      </c>
      <c r="V140" s="22" t="s">
        <v>95</v>
      </c>
      <c r="W140" s="22"/>
      <c r="X140" s="22"/>
      <c r="Y140" s="24">
        <v>0</v>
      </c>
      <c r="Z140" s="24">
        <v>0</v>
      </c>
      <c r="AA140" s="24">
        <v>1.7129629629629632E-4</v>
      </c>
      <c r="AB140" s="24">
        <v>3.5069444444444444E-4</v>
      </c>
    </row>
    <row r="141" spans="1:28" x14ac:dyDescent="0.25">
      <c r="A141" s="22">
        <v>140</v>
      </c>
      <c r="B141" s="22" t="s">
        <v>325</v>
      </c>
      <c r="C141" s="23">
        <v>42102.476388888892</v>
      </c>
      <c r="D141" s="22" t="s">
        <v>97</v>
      </c>
      <c r="E141" s="22" t="s">
        <v>97</v>
      </c>
      <c r="F141" s="22">
        <v>195</v>
      </c>
      <c r="G141" s="22">
        <v>1414040107</v>
      </c>
      <c r="H141" s="22">
        <v>454042</v>
      </c>
      <c r="I141" s="22" t="s">
        <v>79</v>
      </c>
      <c r="J141" s="43" t="s">
        <v>89</v>
      </c>
      <c r="K141" s="22">
        <v>16</v>
      </c>
      <c r="L141" s="24">
        <v>4.0509259259259258E-5</v>
      </c>
      <c r="M141" s="24">
        <v>2.3495370370370369E-4</v>
      </c>
      <c r="N141" s="24">
        <v>5.7870370370370367E-6</v>
      </c>
      <c r="O141" s="44">
        <v>5.7870370370370378E-4</v>
      </c>
      <c r="P141" s="24">
        <v>0</v>
      </c>
      <c r="Q141" s="22" t="s">
        <v>94</v>
      </c>
      <c r="R141" s="22">
        <v>2</v>
      </c>
      <c r="S141" s="22" t="s">
        <v>82</v>
      </c>
      <c r="T141" s="47" t="s">
        <v>144</v>
      </c>
      <c r="U141" s="47" t="s">
        <v>145</v>
      </c>
      <c r="V141" s="22" t="s">
        <v>147</v>
      </c>
      <c r="W141" s="22" t="s">
        <v>115</v>
      </c>
      <c r="X141" s="22"/>
      <c r="Y141" s="24">
        <v>0</v>
      </c>
      <c r="Z141" s="24">
        <v>0</v>
      </c>
      <c r="AA141" s="24">
        <v>5.7870370370370378E-4</v>
      </c>
      <c r="AB141" s="24">
        <v>4.0509259259259258E-4</v>
      </c>
    </row>
    <row r="142" spans="1:28" x14ac:dyDescent="0.25">
      <c r="A142" s="22">
        <v>141</v>
      </c>
      <c r="B142" s="22" t="s">
        <v>326</v>
      </c>
      <c r="C142" s="23">
        <v>42102.476388888892</v>
      </c>
      <c r="D142" s="22" t="s">
        <v>101</v>
      </c>
      <c r="E142" s="22" t="s">
        <v>101</v>
      </c>
      <c r="F142" s="22">
        <v>195</v>
      </c>
      <c r="G142" s="22">
        <v>14140574</v>
      </c>
      <c r="H142" s="22">
        <v>454044</v>
      </c>
      <c r="I142" s="22" t="s">
        <v>79</v>
      </c>
      <c r="J142" s="43" t="s">
        <v>89</v>
      </c>
      <c r="K142" s="22">
        <v>16</v>
      </c>
      <c r="L142" s="24">
        <v>2.3148148148148147E-5</v>
      </c>
      <c r="M142" s="24">
        <v>4.1666666666666665E-5</v>
      </c>
      <c r="N142" s="24">
        <v>5.7870370370370367E-6</v>
      </c>
      <c r="O142" s="44">
        <v>1.3807870370370371E-3</v>
      </c>
      <c r="P142" s="24">
        <v>0</v>
      </c>
      <c r="Q142" s="22" t="s">
        <v>90</v>
      </c>
      <c r="R142" s="22">
        <v>2</v>
      </c>
      <c r="S142" s="22" t="s">
        <v>82</v>
      </c>
      <c r="T142" s="47" t="s">
        <v>150</v>
      </c>
      <c r="U142" s="47" t="s">
        <v>151</v>
      </c>
      <c r="V142" s="22" t="s">
        <v>114</v>
      </c>
      <c r="W142" s="22" t="s">
        <v>115</v>
      </c>
      <c r="X142" s="22"/>
      <c r="Y142" s="24">
        <v>0</v>
      </c>
      <c r="Z142" s="24">
        <v>0</v>
      </c>
      <c r="AA142" s="24">
        <v>1.3807870370370371E-3</v>
      </c>
      <c r="AB142" s="24">
        <v>1.0451388888888889E-3</v>
      </c>
    </row>
    <row r="143" spans="1:28" x14ac:dyDescent="0.25">
      <c r="A143" s="22">
        <v>142</v>
      </c>
      <c r="B143" s="22" t="s">
        <v>327</v>
      </c>
      <c r="C143" s="23">
        <v>42102.477083333331</v>
      </c>
      <c r="D143" s="22" t="s">
        <v>104</v>
      </c>
      <c r="E143" s="22" t="s">
        <v>104</v>
      </c>
      <c r="F143" s="22">
        <v>195</v>
      </c>
      <c r="G143" s="22">
        <v>1414101818</v>
      </c>
      <c r="H143" s="22">
        <v>454047</v>
      </c>
      <c r="I143" s="22" t="s">
        <v>79</v>
      </c>
      <c r="J143" s="43" t="s">
        <v>89</v>
      </c>
      <c r="K143" s="22">
        <v>16</v>
      </c>
      <c r="L143" s="24">
        <v>1.6203703703703704E-5</v>
      </c>
      <c r="M143" s="24">
        <v>8.7962962962962959E-5</v>
      </c>
      <c r="N143" s="24">
        <v>5.7870370370370367E-6</v>
      </c>
      <c r="O143" s="44">
        <v>1.5972222222222223E-4</v>
      </c>
      <c r="P143" s="24">
        <v>0</v>
      </c>
      <c r="Q143" s="22" t="s">
        <v>159</v>
      </c>
      <c r="R143" s="22">
        <v>2</v>
      </c>
      <c r="S143" s="22" t="s">
        <v>82</v>
      </c>
      <c r="T143" s="47" t="s">
        <v>155</v>
      </c>
      <c r="U143" s="47" t="s">
        <v>156</v>
      </c>
      <c r="V143" s="22" t="s">
        <v>122</v>
      </c>
      <c r="W143" s="22" t="s">
        <v>115</v>
      </c>
      <c r="X143" s="22"/>
      <c r="Y143" s="24">
        <v>0</v>
      </c>
      <c r="Z143" s="24">
        <v>0</v>
      </c>
      <c r="AA143" s="24">
        <v>1.585648148148148E-4</v>
      </c>
      <c r="AB143" s="24">
        <v>1.0590277777777777E-3</v>
      </c>
    </row>
    <row r="144" spans="1:28" x14ac:dyDescent="0.25">
      <c r="A144" s="22">
        <v>143</v>
      </c>
      <c r="B144" s="22" t="s">
        <v>328</v>
      </c>
      <c r="C144" s="23">
        <v>42102.477777777778</v>
      </c>
      <c r="D144" s="22" t="s">
        <v>108</v>
      </c>
      <c r="E144" s="22" t="s">
        <v>108</v>
      </c>
      <c r="F144" s="22">
        <v>195</v>
      </c>
      <c r="G144" s="22">
        <v>1414107453</v>
      </c>
      <c r="H144" s="22">
        <v>454057</v>
      </c>
      <c r="I144" s="22" t="s">
        <v>79</v>
      </c>
      <c r="J144" s="43" t="s">
        <v>89</v>
      </c>
      <c r="K144" s="22">
        <v>16</v>
      </c>
      <c r="L144" s="24">
        <v>1.6203703703703704E-5</v>
      </c>
      <c r="M144" s="24">
        <v>2.1064814814814815E-4</v>
      </c>
      <c r="N144" s="24">
        <v>5.7870370370370367E-6</v>
      </c>
      <c r="O144" s="44">
        <v>3.1250000000000001E-4</v>
      </c>
      <c r="P144" s="24">
        <v>0</v>
      </c>
      <c r="Q144" s="22" t="s">
        <v>102</v>
      </c>
      <c r="R144" s="22">
        <v>2</v>
      </c>
      <c r="S144" s="22" t="s">
        <v>82</v>
      </c>
      <c r="T144" s="47" t="s">
        <v>155</v>
      </c>
      <c r="U144" s="47" t="s">
        <v>156</v>
      </c>
      <c r="V144" s="22" t="s">
        <v>119</v>
      </c>
      <c r="W144" s="22"/>
      <c r="X144" s="22"/>
      <c r="Y144" s="24">
        <v>0</v>
      </c>
      <c r="Z144" s="24">
        <v>0</v>
      </c>
      <c r="AA144" s="24">
        <v>3.1250000000000001E-4</v>
      </c>
      <c r="AB144" s="24">
        <v>4.6296296296296294E-5</v>
      </c>
    </row>
    <row r="145" spans="1:28" x14ac:dyDescent="0.25">
      <c r="A145" s="22">
        <v>144</v>
      </c>
      <c r="B145" s="22" t="s">
        <v>329</v>
      </c>
      <c r="C145" s="23">
        <v>42102.477777777778</v>
      </c>
      <c r="D145" s="22" t="s">
        <v>113</v>
      </c>
      <c r="E145" s="22" t="s">
        <v>113</v>
      </c>
      <c r="F145" s="22">
        <v>195</v>
      </c>
      <c r="G145" s="22">
        <v>141410856</v>
      </c>
      <c r="H145" s="22">
        <v>454058</v>
      </c>
      <c r="I145" s="22" t="s">
        <v>79</v>
      </c>
      <c r="J145" s="43" t="s">
        <v>89</v>
      </c>
      <c r="K145" s="22">
        <v>16</v>
      </c>
      <c r="L145" s="24">
        <v>1.6203703703703704E-5</v>
      </c>
      <c r="M145" s="24">
        <v>1.6203703703703703E-4</v>
      </c>
      <c r="N145" s="24">
        <v>5.7870370370370367E-6</v>
      </c>
      <c r="O145" s="44">
        <v>3.1134259259259261E-4</v>
      </c>
      <c r="P145" s="24">
        <v>0</v>
      </c>
      <c r="Q145" s="22" t="s">
        <v>98</v>
      </c>
      <c r="R145" s="22">
        <v>2</v>
      </c>
      <c r="S145" s="22" t="s">
        <v>82</v>
      </c>
      <c r="T145" s="47" t="s">
        <v>155</v>
      </c>
      <c r="U145" s="47" t="s">
        <v>156</v>
      </c>
      <c r="V145" s="22" t="s">
        <v>95</v>
      </c>
      <c r="W145" s="22"/>
      <c r="X145" s="22"/>
      <c r="Y145" s="24">
        <v>0</v>
      </c>
      <c r="Z145" s="24">
        <v>0</v>
      </c>
      <c r="AA145" s="24">
        <v>3.1134259259259261E-4</v>
      </c>
      <c r="AB145" s="24">
        <v>3.8078703703703706E-4</v>
      </c>
    </row>
    <row r="146" spans="1:28" x14ac:dyDescent="0.25">
      <c r="A146" s="22">
        <v>145</v>
      </c>
      <c r="B146" s="22" t="s">
        <v>330</v>
      </c>
      <c r="C146" s="23">
        <v>42102.477777777778</v>
      </c>
      <c r="D146" s="22" t="s">
        <v>78</v>
      </c>
      <c r="E146" s="22" t="s">
        <v>78</v>
      </c>
      <c r="F146" s="22">
        <v>195</v>
      </c>
      <c r="G146" s="22">
        <v>1414111502</v>
      </c>
      <c r="H146" s="22">
        <v>454059</v>
      </c>
      <c r="I146" s="22" t="s">
        <v>79</v>
      </c>
      <c r="J146" s="43" t="s">
        <v>89</v>
      </c>
      <c r="K146" s="22">
        <v>16</v>
      </c>
      <c r="L146" s="24">
        <v>2.4305555555555558E-5</v>
      </c>
      <c r="M146" s="24">
        <v>2.4305555555555558E-5</v>
      </c>
      <c r="N146" s="24">
        <v>5.7870370370370367E-6</v>
      </c>
      <c r="O146" s="44">
        <v>4.4791666666666672E-4</v>
      </c>
      <c r="P146" s="24">
        <v>0</v>
      </c>
      <c r="Q146" s="22" t="s">
        <v>121</v>
      </c>
      <c r="R146" s="22">
        <v>2</v>
      </c>
      <c r="S146" s="22" t="s">
        <v>82</v>
      </c>
      <c r="T146" s="47" t="s">
        <v>162</v>
      </c>
      <c r="U146" s="47" t="s">
        <v>163</v>
      </c>
      <c r="V146" s="22" t="s">
        <v>141</v>
      </c>
      <c r="W146" s="22" t="s">
        <v>115</v>
      </c>
      <c r="X146" s="22"/>
      <c r="Y146" s="24">
        <v>0</v>
      </c>
      <c r="Z146" s="24">
        <v>0</v>
      </c>
      <c r="AA146" s="24">
        <v>4.4791666666666672E-4</v>
      </c>
      <c r="AB146" s="24">
        <v>1.0567129629629631E-3</v>
      </c>
    </row>
    <row r="147" spans="1:28" x14ac:dyDescent="0.25">
      <c r="A147" s="22">
        <v>146</v>
      </c>
      <c r="B147" s="22" t="s">
        <v>331</v>
      </c>
      <c r="C147" s="23">
        <v>42102.478472222225</v>
      </c>
      <c r="D147" s="22" t="s">
        <v>87</v>
      </c>
      <c r="E147" s="22" t="s">
        <v>87</v>
      </c>
      <c r="F147" s="22">
        <v>195</v>
      </c>
      <c r="G147" s="22">
        <v>1414124451</v>
      </c>
      <c r="H147" s="22">
        <v>454066</v>
      </c>
      <c r="I147" s="22" t="s">
        <v>79</v>
      </c>
      <c r="J147" s="43" t="s">
        <v>89</v>
      </c>
      <c r="K147" s="22">
        <v>16</v>
      </c>
      <c r="L147" s="24">
        <v>1.6203703703703704E-5</v>
      </c>
      <c r="M147" s="24">
        <v>6.5972222222222216E-5</v>
      </c>
      <c r="N147" s="24">
        <v>5.7870370370370367E-6</v>
      </c>
      <c r="O147" s="44">
        <v>4.5254629629629632E-4</v>
      </c>
      <c r="P147" s="24">
        <v>0</v>
      </c>
      <c r="Q147" s="22" t="s">
        <v>81</v>
      </c>
      <c r="R147" s="22">
        <v>2</v>
      </c>
      <c r="S147" s="22" t="s">
        <v>82</v>
      </c>
      <c r="T147" s="47" t="s">
        <v>155</v>
      </c>
      <c r="U147" s="47" t="s">
        <v>156</v>
      </c>
      <c r="V147" s="22" t="s">
        <v>119</v>
      </c>
      <c r="W147" s="22"/>
      <c r="X147" s="22"/>
      <c r="Y147" s="24">
        <v>0</v>
      </c>
      <c r="Z147" s="24">
        <v>0</v>
      </c>
      <c r="AA147" s="24">
        <v>4.5254629629629632E-4</v>
      </c>
      <c r="AB147" s="24">
        <v>9.9884259259259262E-4</v>
      </c>
    </row>
    <row r="148" spans="1:28" x14ac:dyDescent="0.25">
      <c r="A148" s="22">
        <v>147</v>
      </c>
      <c r="B148" s="22" t="s">
        <v>332</v>
      </c>
      <c r="C148" s="23">
        <v>42102.478472222225</v>
      </c>
      <c r="D148" s="22" t="s">
        <v>93</v>
      </c>
      <c r="E148" s="22" t="s">
        <v>93</v>
      </c>
      <c r="F148" s="22">
        <v>195</v>
      </c>
      <c r="G148" s="22">
        <v>1415101781</v>
      </c>
      <c r="H148" s="22">
        <v>454072</v>
      </c>
      <c r="I148" s="22" t="s">
        <v>79</v>
      </c>
      <c r="J148" s="43" t="s">
        <v>89</v>
      </c>
      <c r="K148" s="22">
        <v>16</v>
      </c>
      <c r="L148" s="24">
        <v>1.9675925925925925E-5</v>
      </c>
      <c r="M148" s="24">
        <v>1.5162037037037035E-4</v>
      </c>
      <c r="N148" s="24">
        <v>5.7870370370370367E-6</v>
      </c>
      <c r="O148" s="44">
        <v>1.9212962962962963E-4</v>
      </c>
      <c r="P148" s="24">
        <v>0</v>
      </c>
      <c r="Q148" s="22" t="s">
        <v>271</v>
      </c>
      <c r="R148" s="22">
        <v>2</v>
      </c>
      <c r="S148" s="22" t="s">
        <v>82</v>
      </c>
      <c r="T148" s="47" t="s">
        <v>155</v>
      </c>
      <c r="U148" s="47" t="s">
        <v>156</v>
      </c>
      <c r="V148" s="22" t="s">
        <v>122</v>
      </c>
      <c r="W148" s="22" t="s">
        <v>115</v>
      </c>
      <c r="X148" s="22"/>
      <c r="Y148" s="24">
        <v>0</v>
      </c>
      <c r="Z148" s="24">
        <v>0</v>
      </c>
      <c r="AA148" s="24">
        <v>1.9212962962962963E-4</v>
      </c>
      <c r="AB148" s="24">
        <v>1.0509259259259259E-3</v>
      </c>
    </row>
    <row r="149" spans="1:28" x14ac:dyDescent="0.25">
      <c r="A149" s="22">
        <v>148</v>
      </c>
      <c r="B149" s="22" t="s">
        <v>333</v>
      </c>
      <c r="C149" s="23">
        <v>42102.478472222225</v>
      </c>
      <c r="D149" s="22" t="s">
        <v>97</v>
      </c>
      <c r="E149" s="22" t="s">
        <v>97</v>
      </c>
      <c r="F149" s="22">
        <v>195</v>
      </c>
      <c r="G149" s="22">
        <v>81178007</v>
      </c>
      <c r="H149" s="22">
        <v>455055</v>
      </c>
      <c r="I149" s="22" t="s">
        <v>88</v>
      </c>
      <c r="J149" s="43" t="s">
        <v>105</v>
      </c>
      <c r="K149" s="22">
        <v>16</v>
      </c>
      <c r="L149" s="24">
        <v>1.7361111111111111E-5</v>
      </c>
      <c r="M149" s="24">
        <v>1.122685185185185E-4</v>
      </c>
      <c r="N149" s="24">
        <v>0</v>
      </c>
      <c r="O149" s="44">
        <v>0</v>
      </c>
      <c r="P149" s="24">
        <v>0</v>
      </c>
      <c r="Q149" s="22" t="s">
        <v>196</v>
      </c>
      <c r="R149" s="22">
        <v>3</v>
      </c>
      <c r="S149" s="22" t="s">
        <v>91</v>
      </c>
      <c r="T149" s="47" t="s">
        <v>169</v>
      </c>
      <c r="U149" s="47" t="s">
        <v>170</v>
      </c>
      <c r="V149" s="22" t="s">
        <v>147</v>
      </c>
      <c r="W149" s="22" t="s">
        <v>115</v>
      </c>
      <c r="X149" s="22"/>
      <c r="Y149" s="24">
        <v>0</v>
      </c>
      <c r="Z149" s="24">
        <v>0</v>
      </c>
      <c r="AA149" s="24">
        <v>0</v>
      </c>
      <c r="AB149" s="24">
        <v>3.8657407407407407E-4</v>
      </c>
    </row>
    <row r="150" spans="1:28" x14ac:dyDescent="0.25">
      <c r="A150" s="22">
        <v>149</v>
      </c>
      <c r="B150" s="22" t="s">
        <v>334</v>
      </c>
      <c r="C150" s="23">
        <v>42102.479166666664</v>
      </c>
      <c r="D150" s="22" t="s">
        <v>101</v>
      </c>
      <c r="E150" s="22" t="s">
        <v>101</v>
      </c>
      <c r="F150" s="22">
        <v>195</v>
      </c>
      <c r="G150" s="22">
        <v>814520274</v>
      </c>
      <c r="H150" s="22">
        <v>455056</v>
      </c>
      <c r="I150" s="22" t="s">
        <v>88</v>
      </c>
      <c r="J150" s="43" t="s">
        <v>89</v>
      </c>
      <c r="K150" s="22">
        <v>16</v>
      </c>
      <c r="L150" s="24">
        <v>4.8611111111111115E-5</v>
      </c>
      <c r="M150" s="24">
        <v>6.8287037037037044E-5</v>
      </c>
      <c r="N150" s="24">
        <v>0</v>
      </c>
      <c r="O150" s="44">
        <v>1.5798611111111111E-3</v>
      </c>
      <c r="P150" s="24">
        <v>0</v>
      </c>
      <c r="Q150" s="22" t="s">
        <v>265</v>
      </c>
      <c r="R150" s="22">
        <v>3</v>
      </c>
      <c r="S150" s="22" t="s">
        <v>91</v>
      </c>
      <c r="T150" s="47" t="s">
        <v>172</v>
      </c>
      <c r="U150" s="47" t="s">
        <v>173</v>
      </c>
      <c r="V150" s="22" t="s">
        <v>114</v>
      </c>
      <c r="W150" s="22" t="s">
        <v>115</v>
      </c>
      <c r="X150" s="22"/>
      <c r="Y150" s="24">
        <v>0</v>
      </c>
      <c r="Z150" s="24">
        <v>0</v>
      </c>
      <c r="AA150" s="24">
        <v>1.5798611111111111E-3</v>
      </c>
      <c r="AB150" s="24">
        <v>1.0520833333333335E-3</v>
      </c>
    </row>
    <row r="151" spans="1:28" x14ac:dyDescent="0.25">
      <c r="A151" s="22">
        <v>150</v>
      </c>
      <c r="B151" s="22" t="s">
        <v>335</v>
      </c>
      <c r="C151" s="23">
        <v>42102.479166666664</v>
      </c>
      <c r="D151" s="22" t="s">
        <v>104</v>
      </c>
      <c r="E151" s="22" t="s">
        <v>104</v>
      </c>
      <c r="F151" s="22">
        <v>195</v>
      </c>
      <c r="G151" s="22">
        <v>1415111487</v>
      </c>
      <c r="H151" s="22">
        <v>454083</v>
      </c>
      <c r="I151" s="22" t="s">
        <v>79</v>
      </c>
      <c r="J151" s="43" t="s">
        <v>89</v>
      </c>
      <c r="K151" s="22">
        <v>16</v>
      </c>
      <c r="L151" s="24">
        <v>2.0833333333333333E-5</v>
      </c>
      <c r="M151" s="24">
        <v>5.4398148148148151E-5</v>
      </c>
      <c r="N151" s="24">
        <v>5.7870370370370367E-6</v>
      </c>
      <c r="O151" s="44">
        <v>1.0416666666666667E-4</v>
      </c>
      <c r="P151" s="24">
        <v>0</v>
      </c>
      <c r="Q151" s="22" t="s">
        <v>102</v>
      </c>
      <c r="R151" s="22">
        <v>2</v>
      </c>
      <c r="S151" s="22" t="s">
        <v>82</v>
      </c>
      <c r="T151" s="47" t="s">
        <v>155</v>
      </c>
      <c r="U151" s="47" t="s">
        <v>156</v>
      </c>
      <c r="V151" s="22" t="s">
        <v>251</v>
      </c>
      <c r="W151" s="22"/>
      <c r="X151" s="22"/>
      <c r="Y151" s="24">
        <v>0</v>
      </c>
      <c r="Z151" s="24">
        <v>0</v>
      </c>
      <c r="AA151" s="24">
        <v>1.0416666666666667E-4</v>
      </c>
      <c r="AB151" s="24">
        <v>3.7499999999999995E-4</v>
      </c>
    </row>
    <row r="152" spans="1:28" x14ac:dyDescent="0.25">
      <c r="A152" s="22">
        <v>151</v>
      </c>
      <c r="B152" s="22" t="s">
        <v>336</v>
      </c>
      <c r="C152" s="23">
        <v>42102.479166666664</v>
      </c>
      <c r="D152" s="22" t="s">
        <v>108</v>
      </c>
      <c r="E152" s="22" t="s">
        <v>108</v>
      </c>
      <c r="F152" s="22">
        <v>195</v>
      </c>
      <c r="G152" s="22">
        <v>1415114551</v>
      </c>
      <c r="H152" s="22">
        <v>454085</v>
      </c>
      <c r="I152" s="22" t="s">
        <v>79</v>
      </c>
      <c r="J152" s="43" t="s">
        <v>89</v>
      </c>
      <c r="K152" s="22">
        <v>16</v>
      </c>
      <c r="L152" s="24">
        <v>1.9675925925925925E-5</v>
      </c>
      <c r="M152" s="24">
        <v>9.2592592592592588E-5</v>
      </c>
      <c r="N152" s="24">
        <v>5.7870370370370367E-6</v>
      </c>
      <c r="O152" s="44">
        <v>2.9861111111111109E-4</v>
      </c>
      <c r="P152" s="24">
        <v>0</v>
      </c>
      <c r="Q152" s="22" t="s">
        <v>121</v>
      </c>
      <c r="R152" s="22">
        <v>2</v>
      </c>
      <c r="S152" s="22" t="s">
        <v>82</v>
      </c>
      <c r="T152" s="47" t="s">
        <v>144</v>
      </c>
      <c r="U152" s="47" t="s">
        <v>145</v>
      </c>
      <c r="V152" s="22" t="s">
        <v>85</v>
      </c>
      <c r="W152" s="22"/>
      <c r="X152" s="22"/>
      <c r="Y152" s="24">
        <v>0</v>
      </c>
      <c r="Z152" s="24">
        <v>0</v>
      </c>
      <c r="AA152" s="24">
        <v>2.9861111111111109E-4</v>
      </c>
      <c r="AB152" s="24">
        <v>4.0162037037037038E-4</v>
      </c>
    </row>
    <row r="153" spans="1:28" x14ac:dyDescent="0.25">
      <c r="A153" s="22">
        <v>152</v>
      </c>
      <c r="B153" s="22" t="s">
        <v>337</v>
      </c>
      <c r="C153" s="23">
        <v>42102.479861111111</v>
      </c>
      <c r="D153" s="22" t="s">
        <v>113</v>
      </c>
      <c r="E153" s="22" t="s">
        <v>113</v>
      </c>
      <c r="F153" s="22">
        <v>195</v>
      </c>
      <c r="G153" s="22">
        <v>14151444</v>
      </c>
      <c r="H153" s="22">
        <v>454094</v>
      </c>
      <c r="I153" s="22" t="s">
        <v>79</v>
      </c>
      <c r="J153" s="43" t="s">
        <v>89</v>
      </c>
      <c r="K153" s="22">
        <v>16</v>
      </c>
      <c r="L153" s="24">
        <v>2.0833333333333333E-5</v>
      </c>
      <c r="M153" s="24">
        <v>1.8634259259259263E-4</v>
      </c>
      <c r="N153" s="24">
        <v>4.6296296296296296E-6</v>
      </c>
      <c r="O153" s="44">
        <v>1.9212962962962963E-4</v>
      </c>
      <c r="P153" s="24">
        <v>0</v>
      </c>
      <c r="Q153" s="22" t="s">
        <v>118</v>
      </c>
      <c r="R153" s="22">
        <v>2</v>
      </c>
      <c r="S153" s="22" t="s">
        <v>82</v>
      </c>
      <c r="T153" s="47" t="s">
        <v>178</v>
      </c>
      <c r="U153" s="47" t="s">
        <v>179</v>
      </c>
      <c r="V153" s="22" t="s">
        <v>122</v>
      </c>
      <c r="W153" s="22" t="s">
        <v>115</v>
      </c>
      <c r="X153" s="22"/>
      <c r="Y153" s="24">
        <v>0</v>
      </c>
      <c r="Z153" s="24">
        <v>0</v>
      </c>
      <c r="AA153" s="24">
        <v>1.9097222222222223E-4</v>
      </c>
      <c r="AB153" s="24">
        <v>1.0625000000000001E-3</v>
      </c>
    </row>
    <row r="154" spans="1:28" x14ac:dyDescent="0.25">
      <c r="A154" s="22">
        <v>153</v>
      </c>
      <c r="B154" s="22" t="s">
        <v>338</v>
      </c>
      <c r="C154" s="23">
        <v>42102.479861111111</v>
      </c>
      <c r="D154" s="22" t="s">
        <v>78</v>
      </c>
      <c r="E154" s="22" t="s">
        <v>78</v>
      </c>
      <c r="F154" s="22">
        <v>3</v>
      </c>
      <c r="G154" s="22">
        <v>10706600</v>
      </c>
      <c r="H154" s="22">
        <v>443904</v>
      </c>
      <c r="I154" s="22" t="s">
        <v>109</v>
      </c>
      <c r="J154" s="43" t="s">
        <v>105</v>
      </c>
      <c r="K154" s="22">
        <v>16</v>
      </c>
      <c r="L154" s="24">
        <v>3.5879629629629629E-5</v>
      </c>
      <c r="M154" s="24">
        <v>6.2615740740740741E-4</v>
      </c>
      <c r="N154" s="24">
        <v>0</v>
      </c>
      <c r="O154" s="44">
        <v>0</v>
      </c>
      <c r="P154" s="24">
        <v>0</v>
      </c>
      <c r="Q154" s="22" t="s">
        <v>94</v>
      </c>
      <c r="R154" s="22">
        <v>5</v>
      </c>
      <c r="S154" s="22" t="s">
        <v>111</v>
      </c>
      <c r="T154" s="47" t="s">
        <v>181</v>
      </c>
      <c r="U154" s="47" t="s">
        <v>33</v>
      </c>
      <c r="V154" s="22" t="s">
        <v>119</v>
      </c>
      <c r="W154" s="22"/>
      <c r="X154" s="22"/>
      <c r="Y154" s="24">
        <v>2.3148148148148148E-6</v>
      </c>
      <c r="Z154" s="24">
        <v>2.4305555555555558E-5</v>
      </c>
      <c r="AA154" s="24">
        <v>0</v>
      </c>
      <c r="AB154" s="24">
        <v>5.6712962962962972E-5</v>
      </c>
    </row>
    <row r="155" spans="1:28" x14ac:dyDescent="0.25">
      <c r="A155" s="22">
        <v>154</v>
      </c>
      <c r="B155" s="22" t="s">
        <v>339</v>
      </c>
      <c r="C155" s="23">
        <v>42102.480555555558</v>
      </c>
      <c r="D155" s="22" t="s">
        <v>87</v>
      </c>
      <c r="E155" s="22" t="s">
        <v>87</v>
      </c>
      <c r="F155" s="22">
        <v>195</v>
      </c>
      <c r="G155" s="22">
        <v>161222804</v>
      </c>
      <c r="H155" s="22">
        <v>454107</v>
      </c>
      <c r="I155" s="22" t="s">
        <v>79</v>
      </c>
      <c r="J155" s="43" t="s">
        <v>89</v>
      </c>
      <c r="K155" s="22">
        <v>16</v>
      </c>
      <c r="L155" s="24">
        <v>2.199074074074074E-5</v>
      </c>
      <c r="M155" s="24">
        <v>5.5555555555555551E-5</v>
      </c>
      <c r="N155" s="24">
        <v>5.7870370370370367E-6</v>
      </c>
      <c r="O155" s="44">
        <v>4.5254629629629632E-4</v>
      </c>
      <c r="P155" s="24">
        <v>0</v>
      </c>
      <c r="Q155" s="22" t="s">
        <v>258</v>
      </c>
      <c r="R155" s="22">
        <v>2</v>
      </c>
      <c r="S155" s="22" t="s">
        <v>82</v>
      </c>
      <c r="T155" s="47" t="s">
        <v>183</v>
      </c>
      <c r="U155" s="47" t="s">
        <v>184</v>
      </c>
      <c r="V155" s="22" t="s">
        <v>95</v>
      </c>
      <c r="W155" s="22"/>
      <c r="X155" s="22"/>
      <c r="Y155" s="24">
        <v>0</v>
      </c>
      <c r="Z155" s="24">
        <v>0</v>
      </c>
      <c r="AA155" s="24">
        <v>4.5254629629629632E-4</v>
      </c>
      <c r="AB155" s="24">
        <v>4.6064814814814818E-4</v>
      </c>
    </row>
    <row r="156" spans="1:28" x14ac:dyDescent="0.25">
      <c r="A156" s="22">
        <v>155</v>
      </c>
      <c r="B156" s="22" t="s">
        <v>340</v>
      </c>
      <c r="C156" s="23">
        <v>42102.480555555558</v>
      </c>
      <c r="D156" s="22" t="s">
        <v>93</v>
      </c>
      <c r="E156" s="22" t="s">
        <v>93</v>
      </c>
      <c r="F156" s="22">
        <v>3</v>
      </c>
      <c r="G156" s="22">
        <v>350564881</v>
      </c>
      <c r="H156" s="22">
        <v>456804</v>
      </c>
      <c r="I156" s="22" t="s">
        <v>109</v>
      </c>
      <c r="J156" s="43" t="s">
        <v>89</v>
      </c>
      <c r="K156" s="22">
        <v>16</v>
      </c>
      <c r="L156" s="24">
        <v>1.8518518518518518E-5</v>
      </c>
      <c r="M156" s="24">
        <v>2.175925925925926E-4</v>
      </c>
      <c r="N156" s="24">
        <v>0</v>
      </c>
      <c r="O156" s="44">
        <v>6.7928240740740735E-3</v>
      </c>
      <c r="P156" s="24">
        <v>0</v>
      </c>
      <c r="Q156" s="22" t="s">
        <v>277</v>
      </c>
      <c r="R156" s="22">
        <v>1</v>
      </c>
      <c r="S156" s="22" t="s">
        <v>111</v>
      </c>
      <c r="T156" s="47" t="s">
        <v>186</v>
      </c>
      <c r="U156" s="47" t="s">
        <v>187</v>
      </c>
      <c r="V156" s="22" t="s">
        <v>119</v>
      </c>
      <c r="W156" s="22"/>
      <c r="X156" s="22"/>
      <c r="Y156" s="24">
        <v>0</v>
      </c>
      <c r="Z156" s="24">
        <v>0</v>
      </c>
      <c r="AA156" s="24">
        <v>6.7928240740740735E-3</v>
      </c>
      <c r="AB156" s="24">
        <v>1.4583333333333335E-4</v>
      </c>
    </row>
    <row r="157" spans="1:28" x14ac:dyDescent="0.25">
      <c r="A157" s="22">
        <v>156</v>
      </c>
      <c r="B157" s="22" t="s">
        <v>341</v>
      </c>
      <c r="C157" s="23">
        <v>42102.481249999997</v>
      </c>
      <c r="D157" s="22" t="s">
        <v>97</v>
      </c>
      <c r="E157" s="22" t="s">
        <v>97</v>
      </c>
      <c r="F157" s="22">
        <v>195</v>
      </c>
      <c r="G157" s="22">
        <v>16124354</v>
      </c>
      <c r="H157" s="22">
        <v>454115</v>
      </c>
      <c r="I157" s="22" t="s">
        <v>79</v>
      </c>
      <c r="J157" s="43" t="s">
        <v>89</v>
      </c>
      <c r="K157" s="22">
        <v>16</v>
      </c>
      <c r="L157" s="24">
        <v>1.9675925925925925E-5</v>
      </c>
      <c r="M157" s="24">
        <v>9.2592592592592588E-5</v>
      </c>
      <c r="N157" s="24">
        <v>5.7870370370370367E-6</v>
      </c>
      <c r="O157" s="44">
        <v>7.8009259259259253E-4</v>
      </c>
      <c r="P157" s="24">
        <v>0</v>
      </c>
      <c r="Q157" s="22" t="s">
        <v>81</v>
      </c>
      <c r="R157" s="22">
        <v>2</v>
      </c>
      <c r="S157" s="22" t="s">
        <v>82</v>
      </c>
      <c r="T157" s="47" t="s">
        <v>190</v>
      </c>
      <c r="U157" s="47" t="s">
        <v>191</v>
      </c>
      <c r="V157" s="22" t="s">
        <v>95</v>
      </c>
      <c r="W157" s="22"/>
      <c r="X157" s="22"/>
      <c r="Y157" s="24">
        <v>0</v>
      </c>
      <c r="Z157" s="24">
        <v>0</v>
      </c>
      <c r="AA157" s="24">
        <v>7.8009259259259253E-4</v>
      </c>
      <c r="AB157" s="24">
        <v>2.9398148148148144E-4</v>
      </c>
    </row>
    <row r="158" spans="1:28" x14ac:dyDescent="0.25">
      <c r="A158" s="22">
        <v>157</v>
      </c>
      <c r="B158" s="22" t="s">
        <v>342</v>
      </c>
      <c r="C158" s="23">
        <v>42102.481249999997</v>
      </c>
      <c r="D158" s="22" t="s">
        <v>101</v>
      </c>
      <c r="E158" s="22" t="s">
        <v>101</v>
      </c>
      <c r="F158" s="22">
        <v>195</v>
      </c>
      <c r="G158" s="22">
        <v>1612530471</v>
      </c>
      <c r="H158" s="22">
        <v>454124</v>
      </c>
      <c r="I158" s="22" t="s">
        <v>79</v>
      </c>
      <c r="J158" s="43" t="s">
        <v>89</v>
      </c>
      <c r="K158" s="22">
        <v>16</v>
      </c>
      <c r="L158" s="24">
        <v>2.6620370370370369E-5</v>
      </c>
      <c r="M158" s="24">
        <v>3.3449074074074072E-4</v>
      </c>
      <c r="N158" s="24">
        <v>5.7870370370370367E-6</v>
      </c>
      <c r="O158" s="44">
        <v>3.3912037037037032E-4</v>
      </c>
      <c r="P158" s="24">
        <v>0</v>
      </c>
      <c r="Q158" s="22" t="s">
        <v>131</v>
      </c>
      <c r="R158" s="22">
        <v>2</v>
      </c>
      <c r="S158" s="22" t="s">
        <v>82</v>
      </c>
      <c r="T158" s="47" t="s">
        <v>169</v>
      </c>
      <c r="U158" s="47" t="s">
        <v>170</v>
      </c>
      <c r="V158" s="22" t="s">
        <v>141</v>
      </c>
      <c r="W158" s="22" t="s">
        <v>115</v>
      </c>
      <c r="X158" s="22"/>
      <c r="Y158" s="24">
        <v>0</v>
      </c>
      <c r="Z158" s="24">
        <v>0</v>
      </c>
      <c r="AA158" s="24">
        <v>3.3912037037037032E-4</v>
      </c>
      <c r="AB158" s="24">
        <v>1.0532407407407407E-3</v>
      </c>
    </row>
    <row r="159" spans="1:28" x14ac:dyDescent="0.25">
      <c r="A159" s="22">
        <v>158</v>
      </c>
      <c r="B159" s="22" t="s">
        <v>343</v>
      </c>
      <c r="C159" s="23">
        <v>42102.481944444444</v>
      </c>
      <c r="D159" s="22" t="s">
        <v>104</v>
      </c>
      <c r="E159" s="22" t="s">
        <v>104</v>
      </c>
      <c r="F159" s="22">
        <v>169</v>
      </c>
      <c r="G159" s="22">
        <v>8721824</v>
      </c>
      <c r="H159" s="22">
        <v>364107</v>
      </c>
      <c r="I159" s="22" t="s">
        <v>88</v>
      </c>
      <c r="J159" s="43" t="s">
        <v>89</v>
      </c>
      <c r="K159" s="22">
        <v>16</v>
      </c>
      <c r="L159" s="24">
        <v>2.7777777777777776E-5</v>
      </c>
      <c r="M159" s="24">
        <v>2.2569444444444446E-4</v>
      </c>
      <c r="N159" s="24">
        <v>0</v>
      </c>
      <c r="O159" s="44">
        <v>2.3148148148148146E-4</v>
      </c>
      <c r="P159" s="24">
        <v>0</v>
      </c>
      <c r="Q159" s="22" t="s">
        <v>159</v>
      </c>
      <c r="R159" s="22">
        <v>3</v>
      </c>
      <c r="S159" s="22" t="s">
        <v>91</v>
      </c>
      <c r="T159" s="47" t="s">
        <v>155</v>
      </c>
      <c r="U159" s="47" t="s">
        <v>156</v>
      </c>
      <c r="V159" s="22" t="s">
        <v>298</v>
      </c>
      <c r="W159" s="22"/>
      <c r="X159" s="22"/>
      <c r="Y159" s="24">
        <v>0</v>
      </c>
      <c r="Z159" s="24">
        <v>0</v>
      </c>
      <c r="AA159" s="24">
        <v>2.3148148148148146E-4</v>
      </c>
      <c r="AB159" s="24">
        <v>4.895833333333333E-4</v>
      </c>
    </row>
    <row r="160" spans="1:28" x14ac:dyDescent="0.25">
      <c r="A160" s="22">
        <v>159</v>
      </c>
      <c r="B160" s="22" t="s">
        <v>344</v>
      </c>
      <c r="C160" s="23">
        <v>42102.48333333333</v>
      </c>
      <c r="D160" s="22" t="s">
        <v>108</v>
      </c>
      <c r="E160" s="22" t="s">
        <v>108</v>
      </c>
      <c r="F160" s="22">
        <v>195</v>
      </c>
      <c r="G160" s="22">
        <v>161253344</v>
      </c>
      <c r="H160" s="22">
        <v>454129</v>
      </c>
      <c r="I160" s="22" t="s">
        <v>79</v>
      </c>
      <c r="J160" s="43" t="s">
        <v>89</v>
      </c>
      <c r="K160" s="22">
        <v>16</v>
      </c>
      <c r="L160" s="24">
        <v>1.8518518518518518E-5</v>
      </c>
      <c r="M160" s="24">
        <v>7.6388888888888887E-5</v>
      </c>
      <c r="N160" s="24">
        <v>5.7870370370370367E-6</v>
      </c>
      <c r="O160" s="44">
        <v>2.3263888888888889E-4</v>
      </c>
      <c r="P160" s="24">
        <v>0</v>
      </c>
      <c r="Q160" s="22" t="s">
        <v>106</v>
      </c>
      <c r="R160" s="22">
        <v>2</v>
      </c>
      <c r="S160" s="22" t="s">
        <v>82</v>
      </c>
      <c r="T160" s="47" t="s">
        <v>197</v>
      </c>
      <c r="U160" s="47" t="s">
        <v>198</v>
      </c>
      <c r="V160" s="22" t="s">
        <v>114</v>
      </c>
      <c r="W160" s="22" t="s">
        <v>115</v>
      </c>
      <c r="X160" s="22"/>
      <c r="Y160" s="24">
        <v>0</v>
      </c>
      <c r="Z160" s="24">
        <v>0</v>
      </c>
      <c r="AA160" s="24">
        <v>2.3263888888888889E-4</v>
      </c>
      <c r="AB160" s="24">
        <v>1.0567129629629631E-3</v>
      </c>
    </row>
    <row r="161" spans="1:28" x14ac:dyDescent="0.25">
      <c r="A161" s="22">
        <v>160</v>
      </c>
      <c r="B161" s="22" t="s">
        <v>345</v>
      </c>
      <c r="C161" s="23">
        <v>42102.48333333333</v>
      </c>
      <c r="D161" s="22" t="s">
        <v>113</v>
      </c>
      <c r="E161" s="22" t="s">
        <v>113</v>
      </c>
      <c r="F161" s="22">
        <v>195</v>
      </c>
      <c r="G161" s="22">
        <v>16125341</v>
      </c>
      <c r="H161" s="22">
        <v>454131</v>
      </c>
      <c r="I161" s="22" t="s">
        <v>79</v>
      </c>
      <c r="J161" s="43" t="s">
        <v>89</v>
      </c>
      <c r="K161" s="22">
        <v>102</v>
      </c>
      <c r="L161" s="24">
        <v>1.9675925925925925E-5</v>
      </c>
      <c r="M161" s="24">
        <v>4.6296296296296296E-6</v>
      </c>
      <c r="N161" s="24">
        <v>5.7870370370370367E-6</v>
      </c>
      <c r="O161" s="44">
        <v>7.0833333333333338E-4</v>
      </c>
      <c r="P161" s="24">
        <v>0</v>
      </c>
      <c r="Q161" s="22" t="s">
        <v>247</v>
      </c>
      <c r="R161" s="22">
        <v>2</v>
      </c>
      <c r="S161" s="22" t="s">
        <v>82</v>
      </c>
      <c r="T161" s="47" t="s">
        <v>155</v>
      </c>
      <c r="U161" s="47" t="s">
        <v>156</v>
      </c>
      <c r="V161" s="22" t="s">
        <v>147</v>
      </c>
      <c r="W161" s="22" t="s">
        <v>115</v>
      </c>
      <c r="X161" s="22"/>
      <c r="Y161" s="24">
        <v>0</v>
      </c>
      <c r="Z161" s="24">
        <v>0</v>
      </c>
      <c r="AA161" s="24">
        <v>7.0833333333333338E-4</v>
      </c>
      <c r="AB161" s="24">
        <v>7.8240740740740744E-4</v>
      </c>
    </row>
    <row r="162" spans="1:28" x14ac:dyDescent="0.25">
      <c r="A162" s="22">
        <v>161</v>
      </c>
      <c r="B162" s="22" t="s">
        <v>346</v>
      </c>
      <c r="C162" s="23">
        <v>42102.484722222223</v>
      </c>
      <c r="D162" s="22" t="s">
        <v>78</v>
      </c>
      <c r="E162" s="22" t="s">
        <v>78</v>
      </c>
      <c r="F162" s="22">
        <v>3</v>
      </c>
      <c r="G162" s="22">
        <v>24088</v>
      </c>
      <c r="H162" s="22">
        <v>326048</v>
      </c>
      <c r="I162" s="22" t="s">
        <v>88</v>
      </c>
      <c r="J162" s="43" t="s">
        <v>105</v>
      </c>
      <c r="K162" s="22">
        <v>16</v>
      </c>
      <c r="L162" s="24">
        <v>3.8194444444444444E-5</v>
      </c>
      <c r="M162" s="24">
        <v>4.398148148148148E-5</v>
      </c>
      <c r="N162" s="24">
        <v>0</v>
      </c>
      <c r="O162" s="44">
        <v>0</v>
      </c>
      <c r="P162" s="24">
        <v>0</v>
      </c>
      <c r="Q162" s="22" t="s">
        <v>102</v>
      </c>
      <c r="R162" s="22">
        <v>4</v>
      </c>
      <c r="S162" s="22" t="s">
        <v>91</v>
      </c>
      <c r="T162" s="47" t="s">
        <v>83</v>
      </c>
      <c r="U162" s="47" t="s">
        <v>84</v>
      </c>
      <c r="V162" s="22" t="s">
        <v>85</v>
      </c>
      <c r="W162" s="22"/>
      <c r="X162" s="22"/>
      <c r="Y162" s="24">
        <v>0</v>
      </c>
      <c r="Z162" s="24">
        <v>0</v>
      </c>
      <c r="AA162" s="24">
        <v>0</v>
      </c>
      <c r="AB162" s="24">
        <v>5.2893518518518524E-4</v>
      </c>
    </row>
    <row r="163" spans="1:28" x14ac:dyDescent="0.25">
      <c r="A163" s="22">
        <v>162</v>
      </c>
      <c r="B163" s="22" t="s">
        <v>347</v>
      </c>
      <c r="C163" s="23">
        <v>42102.484722222223</v>
      </c>
      <c r="D163" s="22" t="s">
        <v>87</v>
      </c>
      <c r="E163" s="22" t="s">
        <v>87</v>
      </c>
      <c r="F163" s="22">
        <v>195</v>
      </c>
      <c r="G163" s="22">
        <v>11235106</v>
      </c>
      <c r="H163" s="22">
        <v>452656</v>
      </c>
      <c r="I163" s="22" t="s">
        <v>88</v>
      </c>
      <c r="J163" s="43" t="s">
        <v>89</v>
      </c>
      <c r="K163" s="22">
        <v>16</v>
      </c>
      <c r="L163" s="24">
        <v>1.9675925925925925E-5</v>
      </c>
      <c r="M163" s="24">
        <v>3.9351851851851851E-5</v>
      </c>
      <c r="N163" s="24">
        <v>0</v>
      </c>
      <c r="O163" s="44">
        <v>3.0439814814814815E-4</v>
      </c>
      <c r="P163" s="24">
        <v>0</v>
      </c>
      <c r="Q163" s="22" t="s">
        <v>98</v>
      </c>
      <c r="R163" s="22">
        <v>4</v>
      </c>
      <c r="S163" s="22" t="s">
        <v>91</v>
      </c>
      <c r="T163" s="47" t="s">
        <v>144</v>
      </c>
      <c r="U163" s="47" t="s">
        <v>145</v>
      </c>
      <c r="V163" s="22" t="s">
        <v>147</v>
      </c>
      <c r="W163" s="22" t="s">
        <v>115</v>
      </c>
      <c r="X163" s="22"/>
      <c r="Y163" s="24">
        <v>0</v>
      </c>
      <c r="Z163" s="24">
        <v>0</v>
      </c>
      <c r="AA163" s="24">
        <v>3.0439814814814815E-4</v>
      </c>
      <c r="AB163" s="24">
        <v>4.7916666666666664E-4</v>
      </c>
    </row>
    <row r="164" spans="1:28" x14ac:dyDescent="0.25">
      <c r="A164" s="22">
        <v>163</v>
      </c>
      <c r="B164" s="22" t="s">
        <v>348</v>
      </c>
      <c r="C164" s="23">
        <v>42102.48541666667</v>
      </c>
      <c r="D164" s="22" t="s">
        <v>93</v>
      </c>
      <c r="E164" s="22" t="s">
        <v>93</v>
      </c>
      <c r="F164" s="22">
        <v>195</v>
      </c>
      <c r="G164" s="22">
        <v>1612537187</v>
      </c>
      <c r="H164" s="22">
        <v>454135</v>
      </c>
      <c r="I164" s="22" t="s">
        <v>79</v>
      </c>
      <c r="J164" s="43" t="s">
        <v>89</v>
      </c>
      <c r="K164" s="22">
        <v>16</v>
      </c>
      <c r="L164" s="24">
        <v>1.9675925925925925E-5</v>
      </c>
      <c r="M164" s="24">
        <v>1.7013888888888886E-4</v>
      </c>
      <c r="N164" s="24">
        <v>5.7870370370370367E-6</v>
      </c>
      <c r="O164" s="44">
        <v>1.1354166666666667E-3</v>
      </c>
      <c r="P164" s="24">
        <v>0</v>
      </c>
      <c r="Q164" s="22" t="s">
        <v>149</v>
      </c>
      <c r="R164" s="22">
        <v>2</v>
      </c>
      <c r="S164" s="22" t="s">
        <v>82</v>
      </c>
      <c r="T164" s="47" t="s">
        <v>186</v>
      </c>
      <c r="U164" s="47" t="s">
        <v>187</v>
      </c>
      <c r="V164" s="22" t="s">
        <v>114</v>
      </c>
      <c r="W164" s="22" t="s">
        <v>115</v>
      </c>
      <c r="X164" s="22"/>
      <c r="Y164" s="24">
        <v>0</v>
      </c>
      <c r="Z164" s="24">
        <v>0</v>
      </c>
      <c r="AA164" s="24">
        <v>1.1354166666666667E-3</v>
      </c>
      <c r="AB164" s="24">
        <v>1.0671296296296295E-3</v>
      </c>
    </row>
    <row r="165" spans="1:28" x14ac:dyDescent="0.25">
      <c r="A165" s="22">
        <v>164</v>
      </c>
      <c r="B165" s="22" t="s">
        <v>349</v>
      </c>
      <c r="C165" s="23">
        <v>42102.48541666667</v>
      </c>
      <c r="D165" s="22" t="s">
        <v>97</v>
      </c>
      <c r="E165" s="22" t="s">
        <v>97</v>
      </c>
      <c r="F165" s="22">
        <v>169</v>
      </c>
      <c r="G165" s="22">
        <v>6801858</v>
      </c>
      <c r="H165" s="22">
        <v>364230</v>
      </c>
      <c r="I165" s="22" t="s">
        <v>88</v>
      </c>
      <c r="J165" s="43" t="s">
        <v>89</v>
      </c>
      <c r="K165" s="22">
        <v>16</v>
      </c>
      <c r="L165" s="24">
        <v>8.9120370370370373E-5</v>
      </c>
      <c r="M165" s="24">
        <v>9.4907407407407389E-5</v>
      </c>
      <c r="N165" s="24">
        <v>0</v>
      </c>
      <c r="O165" s="44">
        <v>3.9699074074074072E-4</v>
      </c>
      <c r="P165" s="24">
        <v>0</v>
      </c>
      <c r="Q165" s="22" t="s">
        <v>134</v>
      </c>
      <c r="R165" s="22">
        <v>3</v>
      </c>
      <c r="S165" s="22" t="s">
        <v>91</v>
      </c>
      <c r="T165" s="47" t="s">
        <v>207</v>
      </c>
      <c r="U165" s="47" t="s">
        <v>208</v>
      </c>
      <c r="V165" s="22" t="s">
        <v>251</v>
      </c>
      <c r="W165" s="22"/>
      <c r="X165" s="22"/>
      <c r="Y165" s="24">
        <v>0</v>
      </c>
      <c r="Z165" s="24">
        <v>0</v>
      </c>
      <c r="AA165" s="24">
        <v>3.9699074074074072E-4</v>
      </c>
      <c r="AB165" s="24">
        <v>7.9398148148148145E-4</v>
      </c>
    </row>
    <row r="166" spans="1:28" x14ac:dyDescent="0.25">
      <c r="A166" s="22">
        <v>165</v>
      </c>
      <c r="B166" s="22" t="s">
        <v>350</v>
      </c>
      <c r="C166" s="23">
        <v>42102.486805555556</v>
      </c>
      <c r="D166" s="22" t="s">
        <v>101</v>
      </c>
      <c r="E166" s="22" t="s">
        <v>101</v>
      </c>
      <c r="F166" s="22">
        <v>195</v>
      </c>
      <c r="G166" s="22">
        <v>161267450</v>
      </c>
      <c r="H166" s="22">
        <v>454259</v>
      </c>
      <c r="I166" s="22" t="s">
        <v>79</v>
      </c>
      <c r="J166" s="43" t="s">
        <v>89</v>
      </c>
      <c r="K166" s="22">
        <v>16</v>
      </c>
      <c r="L166" s="24">
        <v>1.9675925925925925E-5</v>
      </c>
      <c r="M166" s="24">
        <v>1.087962962962963E-4</v>
      </c>
      <c r="N166" s="24">
        <v>5.7870370370370367E-6</v>
      </c>
      <c r="O166" s="44">
        <v>2.0370370370370369E-4</v>
      </c>
      <c r="P166" s="24">
        <v>0</v>
      </c>
      <c r="Q166" s="22" t="s">
        <v>258</v>
      </c>
      <c r="R166" s="22">
        <v>2</v>
      </c>
      <c r="S166" s="22" t="s">
        <v>82</v>
      </c>
      <c r="T166" s="47" t="s">
        <v>169</v>
      </c>
      <c r="U166" s="47" t="s">
        <v>170</v>
      </c>
      <c r="V166" s="22" t="s">
        <v>298</v>
      </c>
      <c r="W166" s="22"/>
      <c r="X166" s="22"/>
      <c r="Y166" s="24">
        <v>0</v>
      </c>
      <c r="Z166" s="24">
        <v>0</v>
      </c>
      <c r="AA166" s="24">
        <v>2.0370370370370369E-4</v>
      </c>
      <c r="AB166" s="24">
        <v>7.5578703703703702E-4</v>
      </c>
    </row>
    <row r="167" spans="1:28" x14ac:dyDescent="0.25">
      <c r="A167" s="22">
        <v>166</v>
      </c>
      <c r="B167" s="22" t="s">
        <v>351</v>
      </c>
      <c r="C167" s="23">
        <v>42102.503472222219</v>
      </c>
      <c r="D167" s="22" t="s">
        <v>104</v>
      </c>
      <c r="E167" s="22" t="s">
        <v>104</v>
      </c>
      <c r="F167" s="22">
        <v>169</v>
      </c>
      <c r="G167" s="22">
        <v>8668683</v>
      </c>
      <c r="H167" s="22">
        <v>364603</v>
      </c>
      <c r="I167" s="22" t="s">
        <v>88</v>
      </c>
      <c r="J167" s="43" t="s">
        <v>89</v>
      </c>
      <c r="K167" s="22">
        <v>16</v>
      </c>
      <c r="L167" s="24">
        <v>1.8518518518518518E-5</v>
      </c>
      <c r="M167" s="24">
        <v>1.3078703703703706E-4</v>
      </c>
      <c r="N167" s="24">
        <v>1.1574074074074074E-6</v>
      </c>
      <c r="O167" s="44">
        <v>2.7662037037037038E-4</v>
      </c>
      <c r="P167" s="24">
        <v>0</v>
      </c>
      <c r="Q167" s="22" t="s">
        <v>102</v>
      </c>
      <c r="R167" s="22">
        <v>3</v>
      </c>
      <c r="S167" s="22" t="s">
        <v>91</v>
      </c>
      <c r="T167" s="47" t="s">
        <v>212</v>
      </c>
      <c r="U167" s="47" t="s">
        <v>213</v>
      </c>
      <c r="V167" s="22" t="s">
        <v>147</v>
      </c>
      <c r="W167" s="22" t="s">
        <v>115</v>
      </c>
      <c r="X167" s="22"/>
      <c r="Y167" s="24">
        <v>0</v>
      </c>
      <c r="Z167" s="24">
        <v>0</v>
      </c>
      <c r="AA167" s="24">
        <v>2.7662037037037038E-4</v>
      </c>
      <c r="AB167" s="24">
        <v>8.8657407407407402E-4</v>
      </c>
    </row>
    <row r="168" spans="1:28" x14ac:dyDescent="0.25">
      <c r="A168" s="22">
        <v>167</v>
      </c>
      <c r="B168" s="22" t="s">
        <v>352</v>
      </c>
      <c r="C168" s="23">
        <v>42102.504166666666</v>
      </c>
      <c r="D168" s="22" t="s">
        <v>108</v>
      </c>
      <c r="E168" s="22" t="s">
        <v>108</v>
      </c>
      <c r="F168" s="22">
        <v>195</v>
      </c>
      <c r="G168" s="22">
        <v>130221482</v>
      </c>
      <c r="H168" s="22">
        <v>452950</v>
      </c>
      <c r="I168" s="22" t="s">
        <v>88</v>
      </c>
      <c r="J168" s="43" t="s">
        <v>153</v>
      </c>
      <c r="K168" s="22">
        <v>17</v>
      </c>
      <c r="L168" s="24">
        <v>1.9675925925925925E-5</v>
      </c>
      <c r="M168" s="24">
        <v>0</v>
      </c>
      <c r="N168" s="24">
        <v>0</v>
      </c>
      <c r="O168" s="44">
        <v>0</v>
      </c>
      <c r="P168" s="24">
        <v>0</v>
      </c>
      <c r="Q168" s="22" t="s">
        <v>81</v>
      </c>
      <c r="R168" s="22">
        <v>3</v>
      </c>
      <c r="S168" s="22" t="s">
        <v>91</v>
      </c>
      <c r="T168" s="47" t="s">
        <v>215</v>
      </c>
      <c r="U168" s="47" t="s">
        <v>216</v>
      </c>
      <c r="V168" s="22" t="s">
        <v>119</v>
      </c>
      <c r="W168" s="22"/>
      <c r="X168" s="22"/>
      <c r="Y168" s="24">
        <v>0</v>
      </c>
      <c r="Z168" s="24">
        <v>0</v>
      </c>
      <c r="AA168" s="24">
        <v>0</v>
      </c>
      <c r="AB168" s="24">
        <v>2.2800925925925926E-4</v>
      </c>
    </row>
    <row r="169" spans="1:28" x14ac:dyDescent="0.25">
      <c r="A169" s="22">
        <v>168</v>
      </c>
      <c r="B169" s="22" t="s">
        <v>353</v>
      </c>
      <c r="C169" s="23">
        <v>42102.504166666666</v>
      </c>
      <c r="D169" s="22" t="s">
        <v>113</v>
      </c>
      <c r="E169" s="22" t="s">
        <v>113</v>
      </c>
      <c r="F169" s="22">
        <v>195</v>
      </c>
      <c r="G169" s="22">
        <v>1712654877</v>
      </c>
      <c r="H169" s="22">
        <v>454305</v>
      </c>
      <c r="I169" s="22" t="s">
        <v>79</v>
      </c>
      <c r="J169" s="43" t="s">
        <v>89</v>
      </c>
      <c r="K169" s="22">
        <v>16</v>
      </c>
      <c r="L169" s="24">
        <v>1.8518518518518518E-5</v>
      </c>
      <c r="M169" s="24">
        <v>1.8171296296296295E-4</v>
      </c>
      <c r="N169" s="24">
        <v>5.7870370370370367E-6</v>
      </c>
      <c r="O169" s="44">
        <v>8.8541666666666662E-4</v>
      </c>
      <c r="P169" s="24">
        <v>0</v>
      </c>
      <c r="Q169" s="22" t="s">
        <v>118</v>
      </c>
      <c r="R169" s="22">
        <v>2</v>
      </c>
      <c r="S169" s="22" t="s">
        <v>82</v>
      </c>
      <c r="T169" s="47" t="s">
        <v>169</v>
      </c>
      <c r="U169" s="47" t="s">
        <v>170</v>
      </c>
      <c r="V169" s="22" t="s">
        <v>119</v>
      </c>
      <c r="W169" s="22"/>
      <c r="X169" s="22"/>
      <c r="Y169" s="24">
        <v>0</v>
      </c>
      <c r="Z169" s="24">
        <v>0</v>
      </c>
      <c r="AA169" s="24">
        <v>8.8541666666666662E-4</v>
      </c>
      <c r="AB169" s="24">
        <v>5.4398148148148151E-5</v>
      </c>
    </row>
    <row r="170" spans="1:28" x14ac:dyDescent="0.25">
      <c r="A170" s="22">
        <v>169</v>
      </c>
      <c r="B170" s="22" t="s">
        <v>354</v>
      </c>
      <c r="C170" s="23">
        <v>42102.504861111112</v>
      </c>
      <c r="D170" s="22" t="s">
        <v>78</v>
      </c>
      <c r="E170" s="22" t="s">
        <v>78</v>
      </c>
      <c r="F170" s="22">
        <v>195</v>
      </c>
      <c r="G170" s="22">
        <v>171400605</v>
      </c>
      <c r="H170" s="22">
        <v>454313</v>
      </c>
      <c r="I170" s="22" t="s">
        <v>79</v>
      </c>
      <c r="J170" s="43" t="s">
        <v>89</v>
      </c>
      <c r="K170" s="22">
        <v>16</v>
      </c>
      <c r="L170" s="24">
        <v>1.8518518518518518E-5</v>
      </c>
      <c r="M170" s="24">
        <v>7.7546296296296301E-5</v>
      </c>
      <c r="N170" s="24">
        <v>5.7870370370370367E-6</v>
      </c>
      <c r="O170" s="44">
        <v>1.7476851851851852E-4</v>
      </c>
      <c r="P170" s="24">
        <v>0</v>
      </c>
      <c r="Q170" s="22" t="s">
        <v>211</v>
      </c>
      <c r="R170" s="22">
        <v>2</v>
      </c>
      <c r="S170" s="22" t="s">
        <v>82</v>
      </c>
      <c r="T170" s="47" t="s">
        <v>169</v>
      </c>
      <c r="U170" s="47" t="s">
        <v>170</v>
      </c>
      <c r="V170" s="22" t="s">
        <v>95</v>
      </c>
      <c r="W170" s="22"/>
      <c r="X170" s="22"/>
      <c r="Y170" s="24">
        <v>0</v>
      </c>
      <c r="Z170" s="24">
        <v>0</v>
      </c>
      <c r="AA170" s="24">
        <v>1.7476851851851852E-4</v>
      </c>
      <c r="AB170" s="24">
        <v>4.907407407407407E-4</v>
      </c>
    </row>
    <row r="171" spans="1:28" x14ac:dyDescent="0.25">
      <c r="A171" s="22">
        <v>170</v>
      </c>
      <c r="B171" s="22" t="s">
        <v>355</v>
      </c>
      <c r="C171" s="23">
        <v>42102.504861111112</v>
      </c>
      <c r="D171" s="22" t="s">
        <v>87</v>
      </c>
      <c r="E171" s="22" t="s">
        <v>87</v>
      </c>
      <c r="F171" s="22">
        <v>3</v>
      </c>
      <c r="G171" s="22">
        <v>1202702282</v>
      </c>
      <c r="H171" s="22">
        <v>456625</v>
      </c>
      <c r="I171" s="22" t="s">
        <v>88</v>
      </c>
      <c r="J171" s="43" t="s">
        <v>105</v>
      </c>
      <c r="K171" s="22">
        <v>16</v>
      </c>
      <c r="L171" s="24">
        <v>2.4305555555555558E-5</v>
      </c>
      <c r="M171" s="24">
        <v>2.5694444444444446E-4</v>
      </c>
      <c r="N171" s="24">
        <v>0</v>
      </c>
      <c r="O171" s="44">
        <v>0</v>
      </c>
      <c r="P171" s="24">
        <v>0</v>
      </c>
      <c r="Q171" s="22" t="s">
        <v>159</v>
      </c>
      <c r="R171" s="22">
        <v>2</v>
      </c>
      <c r="S171" s="22" t="s">
        <v>91</v>
      </c>
      <c r="T171" s="47" t="s">
        <v>169</v>
      </c>
      <c r="U171" s="47" t="s">
        <v>170</v>
      </c>
      <c r="V171" s="22" t="s">
        <v>119</v>
      </c>
      <c r="W171" s="22"/>
      <c r="X171" s="22"/>
      <c r="Y171" s="24">
        <v>0</v>
      </c>
      <c r="Z171" s="24">
        <v>0</v>
      </c>
      <c r="AA171" s="24">
        <v>0</v>
      </c>
      <c r="AB171" s="24">
        <v>4.0509259259259258E-5</v>
      </c>
    </row>
    <row r="172" spans="1:28" x14ac:dyDescent="0.25">
      <c r="A172" s="22">
        <v>171</v>
      </c>
      <c r="B172" s="22" t="s">
        <v>356</v>
      </c>
      <c r="C172" s="23">
        <v>42102.505555555559</v>
      </c>
      <c r="D172" s="22" t="s">
        <v>93</v>
      </c>
      <c r="E172" s="22" t="s">
        <v>93</v>
      </c>
      <c r="F172" s="22">
        <v>195</v>
      </c>
      <c r="G172" s="22">
        <v>1722564600</v>
      </c>
      <c r="H172" s="22">
        <v>454320</v>
      </c>
      <c r="I172" s="22" t="s">
        <v>79</v>
      </c>
      <c r="J172" s="43" t="s">
        <v>89</v>
      </c>
      <c r="K172" s="22">
        <v>16</v>
      </c>
      <c r="L172" s="24">
        <v>1.7361111111111111E-5</v>
      </c>
      <c r="M172" s="24">
        <v>8.3333333333333331E-5</v>
      </c>
      <c r="N172" s="24">
        <v>4.6296296296296296E-6</v>
      </c>
      <c r="O172" s="44">
        <v>6.9675925925925938E-4</v>
      </c>
      <c r="P172" s="24">
        <v>0</v>
      </c>
      <c r="Q172" s="22" t="s">
        <v>196</v>
      </c>
      <c r="R172" s="22">
        <v>2</v>
      </c>
      <c r="S172" s="22" t="s">
        <v>82</v>
      </c>
      <c r="T172" s="47" t="s">
        <v>222</v>
      </c>
      <c r="U172" s="47" t="s">
        <v>223</v>
      </c>
      <c r="V172" s="22" t="s">
        <v>147</v>
      </c>
      <c r="W172" s="22" t="s">
        <v>115</v>
      </c>
      <c r="X172" s="22"/>
      <c r="Y172" s="24">
        <v>0</v>
      </c>
      <c r="Z172" s="24">
        <v>0</v>
      </c>
      <c r="AA172" s="24">
        <v>6.9675925925925938E-4</v>
      </c>
      <c r="AB172" s="24">
        <v>6.7245370370370375E-4</v>
      </c>
    </row>
    <row r="173" spans="1:28" x14ac:dyDescent="0.25">
      <c r="A173" s="22">
        <v>172</v>
      </c>
      <c r="B173" s="22" t="s">
        <v>357</v>
      </c>
      <c r="C173" s="23">
        <v>42102.506249999999</v>
      </c>
      <c r="D173" s="22" t="s">
        <v>97</v>
      </c>
      <c r="E173" s="22" t="s">
        <v>97</v>
      </c>
      <c r="F173" s="22">
        <v>195</v>
      </c>
      <c r="G173" s="22">
        <v>11237022</v>
      </c>
      <c r="H173" s="22">
        <v>451016</v>
      </c>
      <c r="I173" s="22" t="s">
        <v>88</v>
      </c>
      <c r="J173" s="43" t="s">
        <v>153</v>
      </c>
      <c r="K173" s="22">
        <v>17</v>
      </c>
      <c r="L173" s="24">
        <v>2.0833333333333333E-5</v>
      </c>
      <c r="M173" s="24">
        <v>0</v>
      </c>
      <c r="N173" s="24">
        <v>0</v>
      </c>
      <c r="O173" s="44">
        <v>0</v>
      </c>
      <c r="P173" s="24">
        <v>0</v>
      </c>
      <c r="Q173" s="22" t="s">
        <v>143</v>
      </c>
      <c r="R173" s="22">
        <v>3</v>
      </c>
      <c r="S173" s="22" t="s">
        <v>91</v>
      </c>
      <c r="T173" s="47" t="s">
        <v>225</v>
      </c>
      <c r="U173" s="47" t="s">
        <v>5</v>
      </c>
      <c r="V173" s="22" t="s">
        <v>119</v>
      </c>
      <c r="W173" s="22"/>
      <c r="X173" s="22"/>
      <c r="Y173" s="24">
        <v>0</v>
      </c>
      <c r="Z173" s="24">
        <v>0</v>
      </c>
      <c r="AA173" s="24">
        <v>0</v>
      </c>
      <c r="AB173" s="24">
        <v>5.7175925925925927E-4</v>
      </c>
    </row>
    <row r="174" spans="1:28" x14ac:dyDescent="0.25">
      <c r="A174" s="22">
        <v>173</v>
      </c>
      <c r="B174" s="22" t="s">
        <v>358</v>
      </c>
      <c r="C174" s="23">
        <v>42102.506944444445</v>
      </c>
      <c r="D174" s="22" t="s">
        <v>101</v>
      </c>
      <c r="E174" s="22" t="s">
        <v>101</v>
      </c>
      <c r="F174" s="22">
        <v>3</v>
      </c>
      <c r="G174" s="22">
        <v>80428460</v>
      </c>
      <c r="H174" s="22">
        <v>456624</v>
      </c>
      <c r="I174" s="22" t="s">
        <v>88</v>
      </c>
      <c r="J174" s="43" t="s">
        <v>105</v>
      </c>
      <c r="K174" s="22">
        <v>16</v>
      </c>
      <c r="L174" s="24">
        <v>2.3148148148148147E-5</v>
      </c>
      <c r="M174" s="24">
        <v>2.6620370370370369E-5</v>
      </c>
      <c r="N174" s="24">
        <v>0</v>
      </c>
      <c r="O174" s="44">
        <v>0</v>
      </c>
      <c r="P174" s="24">
        <v>0</v>
      </c>
      <c r="Q174" s="22" t="s">
        <v>102</v>
      </c>
      <c r="R174" s="22">
        <v>2</v>
      </c>
      <c r="S174" s="22" t="s">
        <v>91</v>
      </c>
      <c r="T174" s="47" t="s">
        <v>227</v>
      </c>
      <c r="U174" s="47" t="s">
        <v>228</v>
      </c>
      <c r="V174" s="22" t="s">
        <v>147</v>
      </c>
      <c r="W174" s="22" t="s">
        <v>115</v>
      </c>
      <c r="X174" s="22"/>
      <c r="Y174" s="24">
        <v>0</v>
      </c>
      <c r="Z174" s="24">
        <v>0</v>
      </c>
      <c r="AA174" s="24">
        <v>0</v>
      </c>
      <c r="AB174" s="24">
        <v>2.0370370370370369E-4</v>
      </c>
    </row>
    <row r="175" spans="1:28" x14ac:dyDescent="0.25">
      <c r="A175" s="22">
        <v>174</v>
      </c>
      <c r="B175" s="22" t="s">
        <v>359</v>
      </c>
      <c r="C175" s="23">
        <v>42102.506944444445</v>
      </c>
      <c r="D175" s="22" t="s">
        <v>104</v>
      </c>
      <c r="E175" s="22" t="s">
        <v>104</v>
      </c>
      <c r="F175" s="22">
        <v>3</v>
      </c>
      <c r="G175" s="22">
        <v>811281555</v>
      </c>
      <c r="H175" s="22">
        <v>456806</v>
      </c>
      <c r="I175" s="22" t="s">
        <v>109</v>
      </c>
      <c r="J175" s="43" t="s">
        <v>105</v>
      </c>
      <c r="K175" s="22">
        <v>16</v>
      </c>
      <c r="L175" s="24">
        <v>1.0416666666666666E-5</v>
      </c>
      <c r="M175" s="24">
        <v>7.0601851851851845E-5</v>
      </c>
      <c r="N175" s="24">
        <v>0</v>
      </c>
      <c r="O175" s="44">
        <v>0</v>
      </c>
      <c r="P175" s="24">
        <v>0</v>
      </c>
      <c r="Q175" s="22" t="s">
        <v>110</v>
      </c>
      <c r="R175" s="22">
        <v>1</v>
      </c>
      <c r="S175" s="22" t="s">
        <v>111</v>
      </c>
      <c r="T175" s="47" t="s">
        <v>178</v>
      </c>
      <c r="U175" s="47" t="s">
        <v>179</v>
      </c>
      <c r="V175" s="22" t="s">
        <v>119</v>
      </c>
      <c r="W175" s="22"/>
      <c r="X175" s="22"/>
      <c r="Y175" s="24">
        <v>0</v>
      </c>
      <c r="Z175" s="24">
        <v>0</v>
      </c>
      <c r="AA175" s="24">
        <v>0</v>
      </c>
      <c r="AB175" s="24">
        <v>2.0254629629629629E-4</v>
      </c>
    </row>
    <row r="176" spans="1:28" x14ac:dyDescent="0.25">
      <c r="A176" s="22">
        <v>175</v>
      </c>
      <c r="B176" s="22" t="s">
        <v>360</v>
      </c>
      <c r="C176" s="23">
        <v>42102.507638888892</v>
      </c>
      <c r="D176" s="22" t="s">
        <v>108</v>
      </c>
      <c r="E176" s="22" t="s">
        <v>108</v>
      </c>
      <c r="F176" s="22">
        <v>195</v>
      </c>
      <c r="G176" s="22">
        <v>172270776</v>
      </c>
      <c r="H176" s="22">
        <v>454335</v>
      </c>
      <c r="I176" s="22" t="s">
        <v>79</v>
      </c>
      <c r="J176" s="43" t="s">
        <v>89</v>
      </c>
      <c r="K176" s="22">
        <v>16</v>
      </c>
      <c r="L176" s="24">
        <v>1.9675925925925925E-5</v>
      </c>
      <c r="M176" s="24">
        <v>1.574074074074074E-4</v>
      </c>
      <c r="N176" s="24">
        <v>5.7870370370370367E-6</v>
      </c>
      <c r="O176" s="44">
        <v>6.5625000000000004E-4</v>
      </c>
      <c r="P176" s="24">
        <v>0</v>
      </c>
      <c r="Q176" s="22" t="s">
        <v>154</v>
      </c>
      <c r="R176" s="22">
        <v>2</v>
      </c>
      <c r="S176" s="22" t="s">
        <v>82</v>
      </c>
      <c r="T176" s="47" t="s">
        <v>178</v>
      </c>
      <c r="U176" s="47" t="s">
        <v>179</v>
      </c>
      <c r="V176" s="22" t="s">
        <v>147</v>
      </c>
      <c r="W176" s="22" t="s">
        <v>115</v>
      </c>
      <c r="X176" s="22"/>
      <c r="Y176" s="24">
        <v>0</v>
      </c>
      <c r="Z176" s="24">
        <v>0</v>
      </c>
      <c r="AA176" s="24">
        <v>6.5625000000000004E-4</v>
      </c>
      <c r="AB176" s="24">
        <v>2.6736111111111112E-4</v>
      </c>
    </row>
    <row r="177" spans="1:28" x14ac:dyDescent="0.25">
      <c r="A177" s="22">
        <v>176</v>
      </c>
      <c r="B177" s="22" t="s">
        <v>361</v>
      </c>
      <c r="C177" s="23">
        <v>42102.507638888892</v>
      </c>
      <c r="D177" s="22" t="s">
        <v>113</v>
      </c>
      <c r="E177" s="22" t="s">
        <v>113</v>
      </c>
      <c r="F177" s="22">
        <v>3</v>
      </c>
      <c r="G177" s="22">
        <v>112546017</v>
      </c>
      <c r="H177" s="22">
        <v>456807</v>
      </c>
      <c r="I177" s="22" t="s">
        <v>109</v>
      </c>
      <c r="J177" s="43" t="s">
        <v>105</v>
      </c>
      <c r="K177" s="22">
        <v>16</v>
      </c>
      <c r="L177" s="24">
        <v>1.5046296296296298E-5</v>
      </c>
      <c r="M177" s="24">
        <v>1.6203703703703703E-4</v>
      </c>
      <c r="N177" s="24">
        <v>0</v>
      </c>
      <c r="O177" s="44">
        <v>0</v>
      </c>
      <c r="P177" s="24">
        <v>0</v>
      </c>
      <c r="Q177" s="22" t="s">
        <v>81</v>
      </c>
      <c r="R177" s="22">
        <v>1</v>
      </c>
      <c r="S177" s="22" t="s">
        <v>111</v>
      </c>
      <c r="T177" s="47" t="s">
        <v>169</v>
      </c>
      <c r="U177" s="47" t="s">
        <v>170</v>
      </c>
      <c r="V177" s="22" t="s">
        <v>119</v>
      </c>
      <c r="W177" s="22"/>
      <c r="X177" s="22"/>
      <c r="Y177" s="24">
        <v>0</v>
      </c>
      <c r="Z177" s="24">
        <v>0</v>
      </c>
      <c r="AA177" s="24">
        <v>0</v>
      </c>
      <c r="AB177" s="24">
        <v>4.0509259259259258E-5</v>
      </c>
    </row>
    <row r="178" spans="1:28" x14ac:dyDescent="0.25">
      <c r="A178" s="22">
        <v>177</v>
      </c>
      <c r="B178" s="22" t="s">
        <v>362</v>
      </c>
      <c r="C178" s="23">
        <v>42102.507638888892</v>
      </c>
      <c r="D178" s="22" t="s">
        <v>78</v>
      </c>
      <c r="E178" s="22" t="s">
        <v>78</v>
      </c>
      <c r="F178" s="22">
        <v>195</v>
      </c>
      <c r="G178" s="22">
        <v>1725063267</v>
      </c>
      <c r="H178" s="22">
        <v>454342</v>
      </c>
      <c r="I178" s="22" t="s">
        <v>79</v>
      </c>
      <c r="J178" s="43" t="s">
        <v>89</v>
      </c>
      <c r="K178" s="22">
        <v>16</v>
      </c>
      <c r="L178" s="24">
        <v>1.7361111111111111E-5</v>
      </c>
      <c r="M178" s="24">
        <v>6.111111111111111E-4</v>
      </c>
      <c r="N178" s="24">
        <v>4.6296296296296296E-6</v>
      </c>
      <c r="O178" s="44">
        <v>1.3657407407407409E-4</v>
      </c>
      <c r="P178" s="24">
        <v>0</v>
      </c>
      <c r="Q178" s="22" t="s">
        <v>94</v>
      </c>
      <c r="R178" s="22">
        <v>2</v>
      </c>
      <c r="S178" s="22" t="s">
        <v>82</v>
      </c>
      <c r="T178" s="47" t="s">
        <v>186</v>
      </c>
      <c r="U178" s="47" t="s">
        <v>187</v>
      </c>
      <c r="V178" s="22" t="s">
        <v>135</v>
      </c>
      <c r="W178" s="22" t="s">
        <v>136</v>
      </c>
      <c r="X178" s="22"/>
      <c r="Y178" s="24">
        <v>0</v>
      </c>
      <c r="Z178" s="24">
        <v>0</v>
      </c>
      <c r="AA178" s="24">
        <v>1.3657407407407409E-4</v>
      </c>
      <c r="AB178" s="24">
        <v>1.0486111111111111E-3</v>
      </c>
    </row>
    <row r="179" spans="1:28" x14ac:dyDescent="0.25">
      <c r="A179" s="22">
        <v>178</v>
      </c>
      <c r="B179" s="22" t="s">
        <v>363</v>
      </c>
      <c r="C179" s="23">
        <v>42102.507638888892</v>
      </c>
      <c r="D179" s="22" t="s">
        <v>87</v>
      </c>
      <c r="E179" s="22" t="s">
        <v>87</v>
      </c>
      <c r="F179" s="22">
        <v>3</v>
      </c>
      <c r="G179" s="22">
        <v>8104487</v>
      </c>
      <c r="H179" s="22">
        <v>456808</v>
      </c>
      <c r="I179" s="22" t="s">
        <v>109</v>
      </c>
      <c r="J179" s="43" t="s">
        <v>89</v>
      </c>
      <c r="K179" s="22">
        <v>16</v>
      </c>
      <c r="L179" s="24">
        <v>3.8194444444444444E-5</v>
      </c>
      <c r="M179" s="24">
        <v>1.3541666666666666E-4</v>
      </c>
      <c r="N179" s="24">
        <v>0</v>
      </c>
      <c r="O179" s="44">
        <v>2.6967592592592597E-4</v>
      </c>
      <c r="P179" s="24">
        <v>0</v>
      </c>
      <c r="Q179" s="22" t="s">
        <v>271</v>
      </c>
      <c r="R179" s="22">
        <v>1</v>
      </c>
      <c r="S179" s="22" t="s">
        <v>111</v>
      </c>
      <c r="T179" s="47" t="s">
        <v>186</v>
      </c>
      <c r="U179" s="47" t="s">
        <v>187</v>
      </c>
      <c r="V179" s="22" t="s">
        <v>119</v>
      </c>
      <c r="W179" s="22"/>
      <c r="X179" s="22"/>
      <c r="Y179" s="24">
        <v>0</v>
      </c>
      <c r="Z179" s="24">
        <v>0</v>
      </c>
      <c r="AA179" s="24">
        <v>2.6967592592592597E-4</v>
      </c>
      <c r="AB179" s="24">
        <v>4.9768518518518522E-5</v>
      </c>
    </row>
    <row r="180" spans="1:28" x14ac:dyDescent="0.25">
      <c r="A180" s="22">
        <v>179</v>
      </c>
      <c r="B180" s="22" t="s">
        <v>364</v>
      </c>
      <c r="C180" s="23">
        <v>42102.508333333331</v>
      </c>
      <c r="D180" s="22" t="s">
        <v>93</v>
      </c>
      <c r="E180" s="22" t="s">
        <v>93</v>
      </c>
      <c r="F180" s="22">
        <v>3</v>
      </c>
      <c r="G180" s="22">
        <v>1208505</v>
      </c>
      <c r="H180" s="22">
        <v>456809</v>
      </c>
      <c r="I180" s="22" t="s">
        <v>109</v>
      </c>
      <c r="J180" s="43" t="s">
        <v>89</v>
      </c>
      <c r="K180" s="22">
        <v>16</v>
      </c>
      <c r="L180" s="24">
        <v>2.3148148148148147E-5</v>
      </c>
      <c r="M180" s="24">
        <v>1.8981481481481478E-4</v>
      </c>
      <c r="N180" s="24">
        <v>0</v>
      </c>
      <c r="O180" s="44">
        <v>9.5717592592592599E-4</v>
      </c>
      <c r="P180" s="24">
        <v>0</v>
      </c>
      <c r="Q180" s="22" t="s">
        <v>194</v>
      </c>
      <c r="R180" s="22">
        <v>1</v>
      </c>
      <c r="S180" s="22" t="s">
        <v>111</v>
      </c>
      <c r="T180" s="47" t="s">
        <v>186</v>
      </c>
      <c r="U180" s="47" t="s">
        <v>187</v>
      </c>
      <c r="V180" s="22" t="s">
        <v>119</v>
      </c>
      <c r="W180" s="22"/>
      <c r="X180" s="22"/>
      <c r="Y180" s="24">
        <v>0</v>
      </c>
      <c r="Z180" s="24">
        <v>0</v>
      </c>
      <c r="AA180" s="24">
        <v>9.5717592592592599E-4</v>
      </c>
      <c r="AB180" s="24">
        <v>1.3078703703703706E-4</v>
      </c>
    </row>
    <row r="181" spans="1:28" x14ac:dyDescent="0.25">
      <c r="A181" s="22">
        <v>180</v>
      </c>
      <c r="B181" s="22" t="s">
        <v>365</v>
      </c>
      <c r="C181" s="23">
        <v>42102.508333333331</v>
      </c>
      <c r="D181" s="22" t="s">
        <v>97</v>
      </c>
      <c r="E181" s="22" t="s">
        <v>97</v>
      </c>
      <c r="F181" s="22">
        <v>195</v>
      </c>
      <c r="G181" s="22">
        <v>1752214246</v>
      </c>
      <c r="H181" s="22">
        <v>454352</v>
      </c>
      <c r="I181" s="22" t="s">
        <v>79</v>
      </c>
      <c r="J181" s="43" t="s">
        <v>89</v>
      </c>
      <c r="K181" s="22">
        <v>16</v>
      </c>
      <c r="L181" s="24">
        <v>1.9675925925925925E-5</v>
      </c>
      <c r="M181" s="24">
        <v>4.0509259259259258E-5</v>
      </c>
      <c r="N181" s="24">
        <v>5.7870370370370367E-6</v>
      </c>
      <c r="O181" s="44">
        <v>3.9583333333333338E-4</v>
      </c>
      <c r="P181" s="24">
        <v>0</v>
      </c>
      <c r="Q181" s="22" t="s">
        <v>258</v>
      </c>
      <c r="R181" s="22">
        <v>2</v>
      </c>
      <c r="S181" s="22" t="s">
        <v>82</v>
      </c>
      <c r="T181" s="47" t="s">
        <v>186</v>
      </c>
      <c r="U181" s="47" t="s">
        <v>187</v>
      </c>
      <c r="V181" s="22" t="s">
        <v>95</v>
      </c>
      <c r="W181" s="22"/>
      <c r="X181" s="22"/>
      <c r="Y181" s="24">
        <v>0</v>
      </c>
      <c r="Z181" s="24">
        <v>0</v>
      </c>
      <c r="AA181" s="24">
        <v>3.9583333333333338E-4</v>
      </c>
      <c r="AB181" s="24">
        <v>4.6296296296296293E-4</v>
      </c>
    </row>
    <row r="182" spans="1:28" x14ac:dyDescent="0.25">
      <c r="A182" s="22">
        <v>181</v>
      </c>
      <c r="B182" s="22" t="s">
        <v>366</v>
      </c>
      <c r="C182" s="23">
        <v>42102.509027777778</v>
      </c>
      <c r="D182" s="22" t="s">
        <v>101</v>
      </c>
      <c r="E182" s="22" t="s">
        <v>101</v>
      </c>
      <c r="F182" s="22">
        <v>3</v>
      </c>
      <c r="G182" s="22">
        <v>810077722</v>
      </c>
      <c r="H182" s="22">
        <v>456733</v>
      </c>
      <c r="I182" s="22" t="s">
        <v>88</v>
      </c>
      <c r="J182" s="43" t="s">
        <v>105</v>
      </c>
      <c r="K182" s="22">
        <v>31</v>
      </c>
      <c r="L182" s="24">
        <v>8.101851851851852E-6</v>
      </c>
      <c r="M182" s="24">
        <v>2.0833333333333335E-4</v>
      </c>
      <c r="N182" s="24">
        <v>0</v>
      </c>
      <c r="O182" s="44">
        <v>0</v>
      </c>
      <c r="P182" s="24">
        <v>0</v>
      </c>
      <c r="Q182" s="22" t="s">
        <v>98</v>
      </c>
      <c r="R182" s="22">
        <v>6</v>
      </c>
      <c r="S182" s="22" t="s">
        <v>91</v>
      </c>
      <c r="T182" s="47" t="s">
        <v>186</v>
      </c>
      <c r="U182" s="47" t="s">
        <v>187</v>
      </c>
      <c r="V182" s="22" t="s">
        <v>251</v>
      </c>
      <c r="W182" s="22"/>
      <c r="X182" s="22"/>
      <c r="Y182" s="24">
        <v>0</v>
      </c>
      <c r="Z182" s="24">
        <v>0</v>
      </c>
      <c r="AA182" s="24">
        <v>0</v>
      </c>
      <c r="AB182" s="24">
        <v>1.6550925925925926E-4</v>
      </c>
    </row>
    <row r="183" spans="1:28" x14ac:dyDescent="0.25">
      <c r="A183" s="22">
        <v>182</v>
      </c>
      <c r="B183" s="22" t="s">
        <v>367</v>
      </c>
      <c r="C183" s="23">
        <v>42102.509722222225</v>
      </c>
      <c r="D183" s="22" t="s">
        <v>104</v>
      </c>
      <c r="E183" s="22" t="s">
        <v>104</v>
      </c>
      <c r="F183" s="22">
        <v>195</v>
      </c>
      <c r="G183" s="22">
        <v>172270776</v>
      </c>
      <c r="H183" s="22">
        <v>454335</v>
      </c>
      <c r="I183" s="22" t="s">
        <v>109</v>
      </c>
      <c r="J183" s="43" t="s">
        <v>89</v>
      </c>
      <c r="K183" s="22">
        <v>16</v>
      </c>
      <c r="L183" s="24">
        <v>1.8518518518518518E-5</v>
      </c>
      <c r="M183" s="24">
        <v>4.5138888888888887E-5</v>
      </c>
      <c r="N183" s="24">
        <v>0</v>
      </c>
      <c r="O183" s="44">
        <v>3.2523148148148152E-4</v>
      </c>
      <c r="P183" s="24">
        <v>0</v>
      </c>
      <c r="Q183" s="22" t="s">
        <v>202</v>
      </c>
      <c r="R183" s="22">
        <v>3</v>
      </c>
      <c r="S183" s="22" t="s">
        <v>111</v>
      </c>
      <c r="T183" s="47" t="s">
        <v>186</v>
      </c>
      <c r="U183" s="47" t="s">
        <v>187</v>
      </c>
      <c r="V183" s="22" t="s">
        <v>95</v>
      </c>
      <c r="W183" s="22"/>
      <c r="X183" s="22"/>
      <c r="Y183" s="24">
        <v>0</v>
      </c>
      <c r="Z183" s="24">
        <v>0</v>
      </c>
      <c r="AA183" s="24">
        <v>3.2523148148148152E-4</v>
      </c>
      <c r="AB183" s="24">
        <v>4.1782407407407409E-4</v>
      </c>
    </row>
    <row r="184" spans="1:28" x14ac:dyDescent="0.25">
      <c r="A184" s="22">
        <v>183</v>
      </c>
      <c r="B184" s="22" t="s">
        <v>368</v>
      </c>
      <c r="C184" s="23">
        <v>42102.509722222225</v>
      </c>
      <c r="D184" s="22" t="s">
        <v>108</v>
      </c>
      <c r="E184" s="22" t="s">
        <v>108</v>
      </c>
      <c r="F184" s="22">
        <v>3</v>
      </c>
      <c r="G184" s="22">
        <v>804888</v>
      </c>
      <c r="H184" s="22">
        <v>456810</v>
      </c>
      <c r="I184" s="22" t="s">
        <v>109</v>
      </c>
      <c r="J184" s="43" t="s">
        <v>105</v>
      </c>
      <c r="K184" s="22">
        <v>16</v>
      </c>
      <c r="L184" s="24">
        <v>9.2592592592592591E-6</v>
      </c>
      <c r="M184" s="24">
        <v>1.3541666666666666E-4</v>
      </c>
      <c r="N184" s="24">
        <v>0</v>
      </c>
      <c r="O184" s="44">
        <v>0</v>
      </c>
      <c r="P184" s="24">
        <v>0</v>
      </c>
      <c r="Q184" s="22" t="s">
        <v>126</v>
      </c>
      <c r="R184" s="22">
        <v>1</v>
      </c>
      <c r="S184" s="22" t="s">
        <v>111</v>
      </c>
      <c r="T184" s="47" t="s">
        <v>186</v>
      </c>
      <c r="U184" s="47" t="s">
        <v>187</v>
      </c>
      <c r="V184" s="22" t="s">
        <v>119</v>
      </c>
      <c r="W184" s="22"/>
      <c r="X184" s="22"/>
      <c r="Y184" s="24">
        <v>0</v>
      </c>
      <c r="Z184" s="24">
        <v>0</v>
      </c>
      <c r="AA184" s="24">
        <v>0</v>
      </c>
      <c r="AB184" s="24">
        <v>8.3217592592592588E-4</v>
      </c>
    </row>
    <row r="185" spans="1:28" x14ac:dyDescent="0.25">
      <c r="A185" s="22">
        <v>184</v>
      </c>
      <c r="B185" s="22" t="s">
        <v>369</v>
      </c>
      <c r="C185" s="23">
        <v>42102.509722222225</v>
      </c>
      <c r="D185" s="22" t="s">
        <v>113</v>
      </c>
      <c r="E185" s="22" t="s">
        <v>113</v>
      </c>
      <c r="F185" s="22">
        <v>195</v>
      </c>
      <c r="G185" s="22">
        <v>181225242</v>
      </c>
      <c r="H185" s="22">
        <v>454372</v>
      </c>
      <c r="I185" s="22" t="s">
        <v>79</v>
      </c>
      <c r="J185" s="43" t="s">
        <v>89</v>
      </c>
      <c r="K185" s="22">
        <v>16</v>
      </c>
      <c r="L185" s="24">
        <v>1.6203703703703704E-5</v>
      </c>
      <c r="M185" s="24">
        <v>1.0763888888888889E-4</v>
      </c>
      <c r="N185" s="24">
        <v>5.7870370370370367E-6</v>
      </c>
      <c r="O185" s="44">
        <v>6.8287037037037025E-4</v>
      </c>
      <c r="P185" s="24">
        <v>0</v>
      </c>
      <c r="Q185" s="22" t="s">
        <v>271</v>
      </c>
      <c r="R185" s="22">
        <v>2</v>
      </c>
      <c r="S185" s="22" t="s">
        <v>82</v>
      </c>
      <c r="T185" s="47" t="s">
        <v>186</v>
      </c>
      <c r="U185" s="47" t="s">
        <v>187</v>
      </c>
      <c r="V185" s="22" t="s">
        <v>188</v>
      </c>
      <c r="W185" s="22" t="s">
        <v>115</v>
      </c>
      <c r="X185" s="22"/>
      <c r="Y185" s="24">
        <v>0</v>
      </c>
      <c r="Z185" s="24">
        <v>0</v>
      </c>
      <c r="AA185" s="24">
        <v>6.8287037037037025E-4</v>
      </c>
      <c r="AB185" s="24">
        <v>1.0590277777777777E-3</v>
      </c>
    </row>
    <row r="186" spans="1:28" x14ac:dyDescent="0.25">
      <c r="A186" s="22">
        <v>185</v>
      </c>
      <c r="B186" s="22" t="s">
        <v>370</v>
      </c>
      <c r="C186" s="23">
        <v>42102.510416666664</v>
      </c>
      <c r="D186" s="22" t="s">
        <v>78</v>
      </c>
      <c r="E186" s="22" t="s">
        <v>78</v>
      </c>
      <c r="F186" s="22">
        <v>195</v>
      </c>
      <c r="G186" s="22">
        <v>141231042</v>
      </c>
      <c r="H186" s="22">
        <v>451652</v>
      </c>
      <c r="I186" s="22" t="s">
        <v>88</v>
      </c>
      <c r="J186" s="43" t="s">
        <v>105</v>
      </c>
      <c r="K186" s="22">
        <v>16</v>
      </c>
      <c r="L186" s="24">
        <v>1.7361111111111111E-5</v>
      </c>
      <c r="M186" s="24">
        <v>2.7662037037037038E-4</v>
      </c>
      <c r="N186" s="24">
        <v>0</v>
      </c>
      <c r="O186" s="44">
        <v>0</v>
      </c>
      <c r="P186" s="24">
        <v>0</v>
      </c>
      <c r="Q186" s="22" t="s">
        <v>90</v>
      </c>
      <c r="R186" s="22">
        <v>3</v>
      </c>
      <c r="S186" s="22" t="s">
        <v>91</v>
      </c>
      <c r="T186" s="47" t="s">
        <v>186</v>
      </c>
      <c r="U186" s="47" t="s">
        <v>187</v>
      </c>
      <c r="V186" s="22" t="s">
        <v>147</v>
      </c>
      <c r="W186" s="22" t="s">
        <v>115</v>
      </c>
      <c r="X186" s="22"/>
      <c r="Y186" s="24">
        <v>0</v>
      </c>
      <c r="Z186" s="24">
        <v>0</v>
      </c>
      <c r="AA186" s="24">
        <v>0</v>
      </c>
      <c r="AB186" s="24">
        <v>5.4861111111111104E-4</v>
      </c>
    </row>
    <row r="187" spans="1:28" x14ac:dyDescent="0.25">
      <c r="A187" s="22">
        <v>186</v>
      </c>
      <c r="B187" s="22" t="s">
        <v>371</v>
      </c>
      <c r="C187" s="23">
        <v>42102.511111111111</v>
      </c>
      <c r="D187" s="22" t="s">
        <v>87</v>
      </c>
      <c r="E187" s="22" t="s">
        <v>87</v>
      </c>
      <c r="F187" s="22">
        <v>3</v>
      </c>
      <c r="G187" s="22">
        <v>804888</v>
      </c>
      <c r="H187" s="22">
        <v>456810</v>
      </c>
      <c r="I187" s="22" t="s">
        <v>109</v>
      </c>
      <c r="J187" s="43" t="s">
        <v>105</v>
      </c>
      <c r="K187" s="22">
        <v>16</v>
      </c>
      <c r="L187" s="24">
        <v>9.2592592592592591E-6</v>
      </c>
      <c r="M187" s="24">
        <v>1.0416666666666667E-4</v>
      </c>
      <c r="N187" s="24">
        <v>0</v>
      </c>
      <c r="O187" s="44">
        <v>0</v>
      </c>
      <c r="P187" s="24">
        <v>0</v>
      </c>
      <c r="Q187" s="22" t="s">
        <v>168</v>
      </c>
      <c r="R187" s="22">
        <v>2</v>
      </c>
      <c r="S187" s="22" t="s">
        <v>111</v>
      </c>
      <c r="T187" s="47" t="s">
        <v>186</v>
      </c>
      <c r="U187" s="47" t="s">
        <v>187</v>
      </c>
      <c r="V187" s="22" t="s">
        <v>119</v>
      </c>
      <c r="W187" s="22"/>
      <c r="X187" s="22"/>
      <c r="Y187" s="24">
        <v>0</v>
      </c>
      <c r="Z187" s="24">
        <v>0</v>
      </c>
      <c r="AA187" s="24">
        <v>0</v>
      </c>
      <c r="AB187" s="24">
        <v>5.3240740740740737E-5</v>
      </c>
    </row>
    <row r="188" spans="1:28" x14ac:dyDescent="0.25">
      <c r="A188" s="22">
        <v>187</v>
      </c>
      <c r="B188" s="22" t="s">
        <v>372</v>
      </c>
      <c r="C188" s="23">
        <v>42102.511111111111</v>
      </c>
      <c r="D188" s="22" t="s">
        <v>93</v>
      </c>
      <c r="E188" s="22" t="s">
        <v>93</v>
      </c>
      <c r="F188" s="22">
        <v>3</v>
      </c>
      <c r="G188" s="22">
        <v>2122367</v>
      </c>
      <c r="H188" s="22">
        <v>456811</v>
      </c>
      <c r="I188" s="22" t="s">
        <v>109</v>
      </c>
      <c r="J188" s="43" t="s">
        <v>89</v>
      </c>
      <c r="K188" s="22">
        <v>16</v>
      </c>
      <c r="L188" s="24">
        <v>2.0833333333333333E-5</v>
      </c>
      <c r="M188" s="24">
        <v>1.3425925925925926E-4</v>
      </c>
      <c r="N188" s="24">
        <v>0</v>
      </c>
      <c r="O188" s="44">
        <v>3.6840277777777774E-3</v>
      </c>
      <c r="P188" s="24">
        <v>0</v>
      </c>
      <c r="Q188" s="22" t="s">
        <v>121</v>
      </c>
      <c r="R188" s="22">
        <v>1</v>
      </c>
      <c r="S188" s="22" t="s">
        <v>111</v>
      </c>
      <c r="T188" s="47" t="s">
        <v>186</v>
      </c>
      <c r="U188" s="47" t="s">
        <v>187</v>
      </c>
      <c r="V188" s="22" t="s">
        <v>119</v>
      </c>
      <c r="W188" s="22"/>
      <c r="X188" s="22"/>
      <c r="Y188" s="24">
        <v>0</v>
      </c>
      <c r="Z188" s="24">
        <v>0</v>
      </c>
      <c r="AA188" s="24">
        <v>3.6840277777777774E-3</v>
      </c>
      <c r="AB188" s="24">
        <v>5.2546296296296293E-4</v>
      </c>
    </row>
    <row r="189" spans="1:28" x14ac:dyDescent="0.25">
      <c r="A189" s="22">
        <v>188</v>
      </c>
      <c r="B189" s="22" t="s">
        <v>373</v>
      </c>
      <c r="C189" s="23">
        <v>42102.511805555558</v>
      </c>
      <c r="D189" s="22" t="s">
        <v>97</v>
      </c>
      <c r="E189" s="22" t="s">
        <v>97</v>
      </c>
      <c r="F189" s="22">
        <v>195</v>
      </c>
      <c r="G189" s="22">
        <v>181227111</v>
      </c>
      <c r="H189" s="22">
        <v>454395</v>
      </c>
      <c r="I189" s="22" t="s">
        <v>79</v>
      </c>
      <c r="J189" s="43" t="s">
        <v>89</v>
      </c>
      <c r="K189" s="22">
        <v>16</v>
      </c>
      <c r="L189" s="24">
        <v>1.8518518518518518E-5</v>
      </c>
      <c r="M189" s="24">
        <v>7.9861111111111116E-5</v>
      </c>
      <c r="N189" s="24">
        <v>5.7870370370370367E-6</v>
      </c>
      <c r="O189" s="44">
        <v>2.5347222222222221E-4</v>
      </c>
      <c r="P189" s="24">
        <v>0</v>
      </c>
      <c r="Q189" s="22" t="s">
        <v>202</v>
      </c>
      <c r="R189" s="22">
        <v>2</v>
      </c>
      <c r="S189" s="22" t="s">
        <v>82</v>
      </c>
      <c r="T189" s="47" t="s">
        <v>186</v>
      </c>
      <c r="U189" s="47" t="s">
        <v>187</v>
      </c>
      <c r="V189" s="22" t="s">
        <v>147</v>
      </c>
      <c r="W189" s="22" t="s">
        <v>115</v>
      </c>
      <c r="X189" s="22"/>
      <c r="Y189" s="24">
        <v>0</v>
      </c>
      <c r="Z189" s="24">
        <v>0</v>
      </c>
      <c r="AA189" s="24">
        <v>2.5347222222222221E-4</v>
      </c>
      <c r="AB189" s="24">
        <v>8.599537037037036E-4</v>
      </c>
    </row>
    <row r="190" spans="1:28" x14ac:dyDescent="0.25">
      <c r="A190" s="22">
        <v>189</v>
      </c>
      <c r="B190" s="22" t="s">
        <v>374</v>
      </c>
      <c r="C190" s="23">
        <v>42102.512499999997</v>
      </c>
      <c r="D190" s="22" t="s">
        <v>101</v>
      </c>
      <c r="E190" s="22" t="s">
        <v>101</v>
      </c>
      <c r="F190" s="22">
        <v>195</v>
      </c>
      <c r="G190" s="22">
        <v>181245650</v>
      </c>
      <c r="H190" s="22">
        <v>454405</v>
      </c>
      <c r="I190" s="22" t="s">
        <v>79</v>
      </c>
      <c r="J190" s="43" t="s">
        <v>89</v>
      </c>
      <c r="K190" s="22">
        <v>16</v>
      </c>
      <c r="L190" s="24">
        <v>1.6203703703703704E-5</v>
      </c>
      <c r="M190" s="24">
        <v>6.712962962962963E-5</v>
      </c>
      <c r="N190" s="24">
        <v>5.7870370370370367E-6</v>
      </c>
      <c r="O190" s="44">
        <v>3.2060185185185186E-4</v>
      </c>
      <c r="P190" s="24">
        <v>0</v>
      </c>
      <c r="Q190" s="22" t="s">
        <v>94</v>
      </c>
      <c r="R190" s="22">
        <v>2</v>
      </c>
      <c r="S190" s="22" t="s">
        <v>82</v>
      </c>
      <c r="T190" s="47" t="s">
        <v>186</v>
      </c>
      <c r="U190" s="47" t="s">
        <v>187</v>
      </c>
      <c r="V190" s="22" t="s">
        <v>188</v>
      </c>
      <c r="W190" s="22" t="s">
        <v>115</v>
      </c>
      <c r="X190" s="22"/>
      <c r="Y190" s="24">
        <v>0</v>
      </c>
      <c r="Z190" s="24">
        <v>0</v>
      </c>
      <c r="AA190" s="24">
        <v>3.2060185185185186E-4</v>
      </c>
      <c r="AB190" s="24">
        <v>1.0601851851851853E-3</v>
      </c>
    </row>
    <row r="191" spans="1:28" x14ac:dyDescent="0.25">
      <c r="A191" s="22">
        <v>190</v>
      </c>
      <c r="B191" s="22" t="s">
        <v>375</v>
      </c>
      <c r="C191" s="23">
        <v>42102.512499999997</v>
      </c>
      <c r="D191" s="22" t="s">
        <v>104</v>
      </c>
      <c r="E191" s="22" t="s">
        <v>104</v>
      </c>
      <c r="F191" s="22">
        <v>3</v>
      </c>
      <c r="G191" s="22">
        <v>24088</v>
      </c>
      <c r="H191" s="22">
        <v>326048</v>
      </c>
      <c r="I191" s="22" t="s">
        <v>88</v>
      </c>
      <c r="J191" s="43" t="s">
        <v>105</v>
      </c>
      <c r="K191" s="22">
        <v>16</v>
      </c>
      <c r="L191" s="24">
        <v>5.9027777777777773E-5</v>
      </c>
      <c r="M191" s="24">
        <v>1.4236111111111112E-4</v>
      </c>
      <c r="N191" s="24">
        <v>0</v>
      </c>
      <c r="O191" s="44">
        <v>0</v>
      </c>
      <c r="P191" s="24">
        <v>0</v>
      </c>
      <c r="Q191" s="22" t="s">
        <v>271</v>
      </c>
      <c r="R191" s="22">
        <v>5</v>
      </c>
      <c r="S191" s="22" t="s">
        <v>91</v>
      </c>
      <c r="T191" s="47" t="s">
        <v>186</v>
      </c>
      <c r="U191" s="47" t="s">
        <v>187</v>
      </c>
      <c r="V191" s="22" t="s">
        <v>135</v>
      </c>
      <c r="W191" s="22" t="s">
        <v>136</v>
      </c>
      <c r="X191" s="22"/>
      <c r="Y191" s="24">
        <v>0</v>
      </c>
      <c r="Z191" s="24">
        <v>0</v>
      </c>
      <c r="AA191" s="24">
        <v>0</v>
      </c>
      <c r="AB191" s="24">
        <v>1.0497685185185187E-3</v>
      </c>
    </row>
    <row r="192" spans="1:28" x14ac:dyDescent="0.25">
      <c r="A192" s="22">
        <v>191</v>
      </c>
      <c r="B192" s="22" t="s">
        <v>376</v>
      </c>
      <c r="C192" s="23">
        <v>42102.513194444444</v>
      </c>
      <c r="D192" s="22" t="s">
        <v>108</v>
      </c>
      <c r="E192" s="22" t="s">
        <v>108</v>
      </c>
      <c r="F192" s="22">
        <v>195</v>
      </c>
      <c r="G192" s="22">
        <v>11237022</v>
      </c>
      <c r="H192" s="22">
        <v>451016</v>
      </c>
      <c r="I192" s="22" t="s">
        <v>88</v>
      </c>
      <c r="J192" s="43" t="s">
        <v>89</v>
      </c>
      <c r="K192" s="22">
        <v>16</v>
      </c>
      <c r="L192" s="24">
        <v>1.9675925925925925E-5</v>
      </c>
      <c r="M192" s="24">
        <v>2.5925925925925926E-4</v>
      </c>
      <c r="N192" s="24">
        <v>0</v>
      </c>
      <c r="O192" s="44">
        <v>5.4398148148148151E-5</v>
      </c>
      <c r="P192" s="24">
        <v>0</v>
      </c>
      <c r="Q192" s="22" t="s">
        <v>211</v>
      </c>
      <c r="R192" s="22">
        <v>4</v>
      </c>
      <c r="S192" s="22" t="s">
        <v>91</v>
      </c>
      <c r="T192" s="47" t="s">
        <v>186</v>
      </c>
      <c r="U192" s="47" t="s">
        <v>187</v>
      </c>
      <c r="V192" s="22" t="s">
        <v>114</v>
      </c>
      <c r="W192" s="22" t="s">
        <v>115</v>
      </c>
      <c r="X192" s="22"/>
      <c r="Y192" s="24">
        <v>0</v>
      </c>
      <c r="Z192" s="24">
        <v>0</v>
      </c>
      <c r="AA192" s="24">
        <v>5.3240740740740737E-5</v>
      </c>
      <c r="AB192" s="24">
        <v>1.0590277777777777E-3</v>
      </c>
    </row>
    <row r="193" spans="1:28" x14ac:dyDescent="0.25">
      <c r="A193" s="22">
        <v>192</v>
      </c>
      <c r="B193" s="22" t="s">
        <v>377</v>
      </c>
      <c r="C193" s="23">
        <v>42102.513888888891</v>
      </c>
      <c r="D193" s="22" t="s">
        <v>113</v>
      </c>
      <c r="E193" s="22" t="s">
        <v>113</v>
      </c>
      <c r="F193" s="22">
        <v>195</v>
      </c>
      <c r="G193" s="22">
        <v>1812601581</v>
      </c>
      <c r="H193" s="22">
        <v>454410</v>
      </c>
      <c r="I193" s="22" t="s">
        <v>79</v>
      </c>
      <c r="J193" s="43" t="s">
        <v>89</v>
      </c>
      <c r="K193" s="22">
        <v>16</v>
      </c>
      <c r="L193" s="24">
        <v>2.199074074074074E-5</v>
      </c>
      <c r="M193" s="24">
        <v>2.7777777777777776E-5</v>
      </c>
      <c r="N193" s="24">
        <v>5.7870370370370367E-6</v>
      </c>
      <c r="O193" s="44">
        <v>2.6041666666666666E-4</v>
      </c>
      <c r="P193" s="24">
        <v>0</v>
      </c>
      <c r="Q193" s="22" t="s">
        <v>168</v>
      </c>
      <c r="R193" s="22">
        <v>2</v>
      </c>
      <c r="S193" s="22" t="s">
        <v>82</v>
      </c>
      <c r="T193" s="47" t="s">
        <v>186</v>
      </c>
      <c r="U193" s="47" t="s">
        <v>187</v>
      </c>
      <c r="V193" s="22" t="s">
        <v>95</v>
      </c>
      <c r="W193" s="22"/>
      <c r="X193" s="22"/>
      <c r="Y193" s="24">
        <v>0</v>
      </c>
      <c r="Z193" s="24">
        <v>0</v>
      </c>
      <c r="AA193" s="24">
        <v>2.6041666666666666E-4</v>
      </c>
      <c r="AB193" s="24">
        <v>3.5648148148148149E-4</v>
      </c>
    </row>
    <row r="194" spans="1:28" x14ac:dyDescent="0.25">
      <c r="A194" s="22">
        <v>193</v>
      </c>
      <c r="B194" s="22" t="s">
        <v>378</v>
      </c>
      <c r="C194" s="23">
        <v>42102.51458333333</v>
      </c>
      <c r="D194" s="22" t="s">
        <v>78</v>
      </c>
      <c r="E194" s="22" t="s">
        <v>78</v>
      </c>
      <c r="F194" s="22">
        <v>195</v>
      </c>
      <c r="G194" s="22">
        <v>1812610664</v>
      </c>
      <c r="H194" s="22">
        <v>454418</v>
      </c>
      <c r="I194" s="22" t="s">
        <v>79</v>
      </c>
      <c r="J194" s="43" t="s">
        <v>89</v>
      </c>
      <c r="K194" s="22">
        <v>16</v>
      </c>
      <c r="L194" s="24">
        <v>2.199074074074074E-5</v>
      </c>
      <c r="M194" s="24">
        <v>6.9444444444444444E-5</v>
      </c>
      <c r="N194" s="24">
        <v>5.7870370370370367E-6</v>
      </c>
      <c r="O194" s="44">
        <v>1.6782407407407406E-4</v>
      </c>
      <c r="P194" s="24">
        <v>0</v>
      </c>
      <c r="Q194" s="22" t="s">
        <v>140</v>
      </c>
      <c r="R194" s="22">
        <v>2</v>
      </c>
      <c r="S194" s="22" t="s">
        <v>82</v>
      </c>
      <c r="T194" s="47" t="s">
        <v>186</v>
      </c>
      <c r="U194" s="47" t="s">
        <v>187</v>
      </c>
      <c r="V194" s="22" t="s">
        <v>119</v>
      </c>
      <c r="W194" s="22"/>
      <c r="X194" s="22"/>
      <c r="Y194" s="24">
        <v>0</v>
      </c>
      <c r="Z194" s="24">
        <v>0</v>
      </c>
      <c r="AA194" s="24">
        <v>1.6782407407407406E-4</v>
      </c>
      <c r="AB194" s="24">
        <v>4.6759259259259258E-4</v>
      </c>
    </row>
    <row r="195" spans="1:28" x14ac:dyDescent="0.25">
      <c r="A195" s="22">
        <v>194</v>
      </c>
      <c r="B195" s="22" t="s">
        <v>379</v>
      </c>
      <c r="C195" s="23">
        <v>42102.515277777777</v>
      </c>
      <c r="D195" s="22" t="s">
        <v>87</v>
      </c>
      <c r="E195" s="22" t="s">
        <v>87</v>
      </c>
      <c r="F195" s="22">
        <v>195</v>
      </c>
      <c r="G195" s="22">
        <v>1815058873</v>
      </c>
      <c r="H195" s="22">
        <v>454440</v>
      </c>
      <c r="I195" s="22" t="s">
        <v>79</v>
      </c>
      <c r="J195" s="43" t="s">
        <v>89</v>
      </c>
      <c r="K195" s="22">
        <v>16</v>
      </c>
      <c r="L195" s="24">
        <v>2.0833333333333333E-5</v>
      </c>
      <c r="M195" s="24">
        <v>8.2175925925925917E-5</v>
      </c>
      <c r="N195" s="24">
        <v>5.7870370370370367E-6</v>
      </c>
      <c r="O195" s="44">
        <v>1.6446759259259259E-3</v>
      </c>
      <c r="P195" s="24">
        <v>0</v>
      </c>
      <c r="Q195" s="22" t="s">
        <v>90</v>
      </c>
      <c r="R195" s="22">
        <v>2</v>
      </c>
      <c r="S195" s="22" t="s">
        <v>82</v>
      </c>
      <c r="T195" s="47" t="s">
        <v>186</v>
      </c>
      <c r="U195" s="47" t="s">
        <v>187</v>
      </c>
      <c r="V195" s="22" t="s">
        <v>127</v>
      </c>
      <c r="W195" s="22" t="s">
        <v>115</v>
      </c>
      <c r="X195" s="22"/>
      <c r="Y195" s="24">
        <v>0</v>
      </c>
      <c r="Z195" s="24">
        <v>0</v>
      </c>
      <c r="AA195" s="24">
        <v>1.6446759259259259E-3</v>
      </c>
      <c r="AB195" s="24">
        <v>1.0509259259259259E-3</v>
      </c>
    </row>
    <row r="196" spans="1:28" x14ac:dyDescent="0.25">
      <c r="A196" s="22">
        <v>195</v>
      </c>
      <c r="B196" s="22" t="s">
        <v>380</v>
      </c>
      <c r="C196" s="23">
        <v>42102.515972222223</v>
      </c>
      <c r="D196" s="22" t="s">
        <v>93</v>
      </c>
      <c r="E196" s="22" t="s">
        <v>93</v>
      </c>
      <c r="F196" s="22">
        <v>3</v>
      </c>
      <c r="G196" s="22">
        <v>2122367</v>
      </c>
      <c r="H196" s="22">
        <v>456811</v>
      </c>
      <c r="I196" s="22" t="s">
        <v>109</v>
      </c>
      <c r="J196" s="43" t="s">
        <v>89</v>
      </c>
      <c r="K196" s="22">
        <v>16</v>
      </c>
      <c r="L196" s="24">
        <v>1.5046296296296298E-5</v>
      </c>
      <c r="M196" s="24">
        <v>9.0277777777777774E-5</v>
      </c>
      <c r="N196" s="24">
        <v>0</v>
      </c>
      <c r="O196" s="44">
        <v>1.0763888888888889E-4</v>
      </c>
      <c r="P196" s="24">
        <v>0</v>
      </c>
      <c r="Q196" s="22" t="s">
        <v>121</v>
      </c>
      <c r="R196" s="22">
        <v>2</v>
      </c>
      <c r="S196" s="22" t="s">
        <v>111</v>
      </c>
      <c r="T196" s="47" t="s">
        <v>186</v>
      </c>
      <c r="U196" s="47" t="s">
        <v>187</v>
      </c>
      <c r="V196" s="22" t="s">
        <v>381</v>
      </c>
      <c r="W196" s="22" t="s">
        <v>115</v>
      </c>
      <c r="X196" s="22"/>
      <c r="Y196" s="24">
        <v>0</v>
      </c>
      <c r="Z196" s="24">
        <v>0</v>
      </c>
      <c r="AA196" s="24">
        <v>1.0763888888888889E-4</v>
      </c>
      <c r="AB196" s="24">
        <v>1.0416666666666667E-3</v>
      </c>
    </row>
    <row r="197" spans="1:28" x14ac:dyDescent="0.25">
      <c r="A197" s="22">
        <v>196</v>
      </c>
      <c r="B197" s="22" t="s">
        <v>382</v>
      </c>
      <c r="C197" s="23">
        <v>42102.515972222223</v>
      </c>
      <c r="D197" s="22" t="s">
        <v>97</v>
      </c>
      <c r="E197" s="22" t="s">
        <v>97</v>
      </c>
      <c r="F197" s="22">
        <v>195</v>
      </c>
      <c r="G197" s="22">
        <v>18325468</v>
      </c>
      <c r="H197" s="22">
        <v>454457</v>
      </c>
      <c r="I197" s="22" t="s">
        <v>79</v>
      </c>
      <c r="J197" s="43" t="s">
        <v>89</v>
      </c>
      <c r="K197" s="22">
        <v>16</v>
      </c>
      <c r="L197" s="24">
        <v>1.5046296296296298E-5</v>
      </c>
      <c r="M197" s="24">
        <v>2.0486111111111109E-4</v>
      </c>
      <c r="N197" s="24">
        <v>5.7870370370370367E-6</v>
      </c>
      <c r="O197" s="44">
        <v>2.6273148148148146E-4</v>
      </c>
      <c r="P197" s="24">
        <v>0</v>
      </c>
      <c r="Q197" s="22" t="s">
        <v>126</v>
      </c>
      <c r="R197" s="22">
        <v>2</v>
      </c>
      <c r="S197" s="22" t="s">
        <v>82</v>
      </c>
      <c r="T197" s="47" t="s">
        <v>186</v>
      </c>
      <c r="U197" s="47" t="s">
        <v>187</v>
      </c>
      <c r="V197" s="22" t="s">
        <v>95</v>
      </c>
      <c r="W197" s="22"/>
      <c r="X197" s="22"/>
      <c r="Y197" s="24">
        <v>0</v>
      </c>
      <c r="Z197" s="24">
        <v>0</v>
      </c>
      <c r="AA197" s="24">
        <v>2.6273148148148146E-4</v>
      </c>
      <c r="AB197" s="24">
        <v>6.0648148148148139E-4</v>
      </c>
    </row>
    <row r="198" spans="1:28" x14ac:dyDescent="0.25">
      <c r="A198" s="22">
        <v>197</v>
      </c>
      <c r="B198" s="22" t="s">
        <v>383</v>
      </c>
      <c r="C198" s="23">
        <v>42102.517361111109</v>
      </c>
      <c r="D198" s="22" t="s">
        <v>101</v>
      </c>
      <c r="E198" s="22" t="s">
        <v>101</v>
      </c>
      <c r="F198" s="22">
        <v>195</v>
      </c>
      <c r="G198" s="22">
        <v>114158704</v>
      </c>
      <c r="H198" s="22">
        <v>451260</v>
      </c>
      <c r="I198" s="22" t="s">
        <v>88</v>
      </c>
      <c r="J198" s="43" t="s">
        <v>105</v>
      </c>
      <c r="K198" s="22">
        <v>16</v>
      </c>
      <c r="L198" s="24">
        <v>1.0416666666666666E-5</v>
      </c>
      <c r="M198" s="24">
        <v>3.4837962962962969E-4</v>
      </c>
      <c r="N198" s="24">
        <v>0</v>
      </c>
      <c r="O198" s="44">
        <v>0</v>
      </c>
      <c r="P198" s="24">
        <v>0</v>
      </c>
      <c r="Q198" s="22" t="s">
        <v>168</v>
      </c>
      <c r="R198" s="22">
        <v>3</v>
      </c>
      <c r="S198" s="22" t="s">
        <v>91</v>
      </c>
      <c r="T198" s="47" t="s">
        <v>186</v>
      </c>
      <c r="U198" s="47" t="s">
        <v>187</v>
      </c>
      <c r="V198" s="22" t="s">
        <v>119</v>
      </c>
      <c r="W198" s="22"/>
      <c r="X198" s="22"/>
      <c r="Y198" s="24">
        <v>0</v>
      </c>
      <c r="Z198" s="24">
        <v>0</v>
      </c>
      <c r="AA198" s="24">
        <v>0</v>
      </c>
      <c r="AB198" s="24">
        <v>1.011574074074074E-3</v>
      </c>
    </row>
    <row r="199" spans="1:28" x14ac:dyDescent="0.25">
      <c r="A199" s="22">
        <v>198</v>
      </c>
      <c r="B199" s="22" t="s">
        <v>384</v>
      </c>
      <c r="C199" s="23">
        <v>42102.517361111109</v>
      </c>
      <c r="D199" s="22" t="s">
        <v>104</v>
      </c>
      <c r="E199" s="22" t="s">
        <v>104</v>
      </c>
      <c r="F199" s="22">
        <v>195</v>
      </c>
      <c r="G199" s="22">
        <v>142471758</v>
      </c>
      <c r="H199" s="22">
        <v>454467</v>
      </c>
      <c r="I199" s="22" t="s">
        <v>79</v>
      </c>
      <c r="J199" s="43" t="s">
        <v>89</v>
      </c>
      <c r="K199" s="22">
        <v>16</v>
      </c>
      <c r="L199" s="24">
        <v>2.7777777777777776E-5</v>
      </c>
      <c r="M199" s="24">
        <v>3.8194444444444444E-5</v>
      </c>
      <c r="N199" s="24">
        <v>5.7870370370370367E-6</v>
      </c>
      <c r="O199" s="44">
        <v>1.539351851851852E-4</v>
      </c>
      <c r="P199" s="24">
        <v>0</v>
      </c>
      <c r="Q199" s="22" t="s">
        <v>196</v>
      </c>
      <c r="R199" s="22">
        <v>2</v>
      </c>
      <c r="S199" s="22" t="s">
        <v>82</v>
      </c>
      <c r="T199" s="47" t="s">
        <v>155</v>
      </c>
      <c r="U199" s="47" t="s">
        <v>156</v>
      </c>
      <c r="V199" s="22" t="s">
        <v>147</v>
      </c>
      <c r="W199" s="22" t="s">
        <v>115</v>
      </c>
      <c r="X199" s="22"/>
      <c r="Y199" s="24">
        <v>0</v>
      </c>
      <c r="Z199" s="24">
        <v>0</v>
      </c>
      <c r="AA199" s="24">
        <v>1.539351851851852E-4</v>
      </c>
      <c r="AB199" s="24">
        <v>3.5532407407407404E-4</v>
      </c>
    </row>
    <row r="200" spans="1:28" x14ac:dyDescent="0.25">
      <c r="A200" s="22">
        <v>199</v>
      </c>
      <c r="B200" s="22" t="s">
        <v>385</v>
      </c>
      <c r="C200" s="23">
        <v>42102.518055555556</v>
      </c>
      <c r="D200" s="22" t="s">
        <v>108</v>
      </c>
      <c r="E200" s="22" t="s">
        <v>108</v>
      </c>
      <c r="F200" s="22">
        <v>195</v>
      </c>
      <c r="G200" s="22">
        <v>130221482</v>
      </c>
      <c r="H200" s="22">
        <v>452950</v>
      </c>
      <c r="I200" s="22" t="s">
        <v>88</v>
      </c>
      <c r="J200" s="43" t="s">
        <v>105</v>
      </c>
      <c r="K200" s="22">
        <v>16</v>
      </c>
      <c r="L200" s="24">
        <v>1.8518518518518518E-5</v>
      </c>
      <c r="M200" s="24">
        <v>2.7199074074074072E-4</v>
      </c>
      <c r="N200" s="24">
        <v>0</v>
      </c>
      <c r="O200" s="44">
        <v>0</v>
      </c>
      <c r="P200" s="24">
        <v>0</v>
      </c>
      <c r="Q200" s="22" t="s">
        <v>98</v>
      </c>
      <c r="R200" s="22">
        <v>4</v>
      </c>
      <c r="S200" s="22" t="s">
        <v>91</v>
      </c>
      <c r="T200" s="47" t="s">
        <v>197</v>
      </c>
      <c r="U200" s="47" t="s">
        <v>198</v>
      </c>
      <c r="V200" s="22" t="s">
        <v>147</v>
      </c>
      <c r="W200" s="22" t="s">
        <v>115</v>
      </c>
      <c r="X200" s="22"/>
      <c r="Y200" s="24">
        <v>0</v>
      </c>
      <c r="Z200" s="24">
        <v>0</v>
      </c>
      <c r="AA200" s="24">
        <v>0</v>
      </c>
      <c r="AB200" s="24">
        <v>4.5833333333333338E-4</v>
      </c>
    </row>
    <row r="201" spans="1:28" x14ac:dyDescent="0.25">
      <c r="A201" s="22">
        <v>200</v>
      </c>
      <c r="B201" s="22" t="s">
        <v>386</v>
      </c>
      <c r="C201" s="23">
        <v>42102.518055555556</v>
      </c>
      <c r="D201" s="22" t="s">
        <v>113</v>
      </c>
      <c r="E201" s="22" t="s">
        <v>113</v>
      </c>
      <c r="F201" s="22">
        <v>195</v>
      </c>
      <c r="G201" s="22">
        <v>4023076515</v>
      </c>
      <c r="H201" s="22">
        <v>454485</v>
      </c>
      <c r="I201" s="22" t="s">
        <v>79</v>
      </c>
      <c r="J201" s="43" t="s">
        <v>89</v>
      </c>
      <c r="K201" s="22">
        <v>16</v>
      </c>
      <c r="L201" s="24">
        <v>3.2407407407407408E-5</v>
      </c>
      <c r="M201" s="24">
        <v>4.8611111111111115E-5</v>
      </c>
      <c r="N201" s="24">
        <v>5.7870370370370367E-6</v>
      </c>
      <c r="O201" s="44">
        <v>1.7361111111111112E-4</v>
      </c>
      <c r="P201" s="24">
        <v>0</v>
      </c>
      <c r="Q201" s="22" t="s">
        <v>277</v>
      </c>
      <c r="R201" s="22">
        <v>2</v>
      </c>
      <c r="S201" s="22" t="s">
        <v>82</v>
      </c>
      <c r="T201" s="47" t="s">
        <v>155</v>
      </c>
      <c r="U201" s="47" t="s">
        <v>156</v>
      </c>
      <c r="V201" s="22" t="s">
        <v>114</v>
      </c>
      <c r="W201" s="22" t="s">
        <v>115</v>
      </c>
      <c r="X201" s="22"/>
      <c r="Y201" s="24">
        <v>0</v>
      </c>
      <c r="Z201" s="24">
        <v>0</v>
      </c>
      <c r="AA201" s="24">
        <v>1.7245370370370372E-4</v>
      </c>
      <c r="AB201" s="24">
        <v>1.0439814814814815E-3</v>
      </c>
    </row>
    <row r="202" spans="1:28" x14ac:dyDescent="0.25">
      <c r="A202" s="22">
        <v>201</v>
      </c>
      <c r="B202" s="22" t="s">
        <v>387</v>
      </c>
      <c r="C202" s="23">
        <v>42102.518750000003</v>
      </c>
      <c r="D202" s="22" t="s">
        <v>78</v>
      </c>
      <c r="E202" s="22" t="s">
        <v>78</v>
      </c>
      <c r="F202" s="22">
        <v>195</v>
      </c>
      <c r="G202" s="22">
        <v>4023085750</v>
      </c>
      <c r="H202" s="22">
        <v>454492</v>
      </c>
      <c r="I202" s="22" t="s">
        <v>79</v>
      </c>
      <c r="J202" s="43" t="s">
        <v>89</v>
      </c>
      <c r="K202" s="22">
        <v>16</v>
      </c>
      <c r="L202" s="24">
        <v>2.5462962962962961E-5</v>
      </c>
      <c r="M202" s="24">
        <v>9.3749999999999988E-5</v>
      </c>
      <c r="N202" s="24">
        <v>5.7870370370370367E-6</v>
      </c>
      <c r="O202" s="44">
        <v>9.768518518518518E-4</v>
      </c>
      <c r="P202" s="24">
        <v>0</v>
      </c>
      <c r="Q202" s="22" t="s">
        <v>118</v>
      </c>
      <c r="R202" s="22">
        <v>2</v>
      </c>
      <c r="S202" s="22" t="s">
        <v>82</v>
      </c>
      <c r="T202" s="47" t="s">
        <v>83</v>
      </c>
      <c r="U202" s="47" t="s">
        <v>84</v>
      </c>
      <c r="V202" s="22" t="s">
        <v>147</v>
      </c>
      <c r="W202" s="22" t="s">
        <v>115</v>
      </c>
      <c r="X202" s="22"/>
      <c r="Y202" s="24">
        <v>0</v>
      </c>
      <c r="Z202" s="24">
        <v>0</v>
      </c>
      <c r="AA202" s="24">
        <v>9.768518518518518E-4</v>
      </c>
      <c r="AB202" s="24">
        <v>2.199074074074074E-4</v>
      </c>
    </row>
    <row r="203" spans="1:28" x14ac:dyDescent="0.25">
      <c r="A203" s="22">
        <v>202</v>
      </c>
      <c r="B203" s="22" t="s">
        <v>388</v>
      </c>
      <c r="C203" s="23">
        <v>42102.518750000003</v>
      </c>
      <c r="D203" s="22" t="s">
        <v>87</v>
      </c>
      <c r="E203" s="22" t="s">
        <v>87</v>
      </c>
      <c r="F203" s="22">
        <v>195</v>
      </c>
      <c r="G203" s="22">
        <v>402300033</v>
      </c>
      <c r="H203" s="22">
        <v>454493</v>
      </c>
      <c r="I203" s="22" t="s">
        <v>79</v>
      </c>
      <c r="J203" s="43" t="s">
        <v>89</v>
      </c>
      <c r="K203" s="22">
        <v>16</v>
      </c>
      <c r="L203" s="24">
        <v>2.7777777777777776E-5</v>
      </c>
      <c r="M203" s="24">
        <v>3.0092592592592597E-5</v>
      </c>
      <c r="N203" s="24">
        <v>5.7870370370370367E-6</v>
      </c>
      <c r="O203" s="44">
        <v>5.4513888888888895E-4</v>
      </c>
      <c r="P203" s="24">
        <v>0</v>
      </c>
      <c r="Q203" s="22" t="s">
        <v>94</v>
      </c>
      <c r="R203" s="22">
        <v>2</v>
      </c>
      <c r="S203" s="22" t="s">
        <v>82</v>
      </c>
      <c r="T203" s="47" t="s">
        <v>144</v>
      </c>
      <c r="U203" s="47" t="s">
        <v>145</v>
      </c>
      <c r="V203" s="22" t="s">
        <v>119</v>
      </c>
      <c r="W203" s="22"/>
      <c r="X203" s="22"/>
      <c r="Y203" s="24">
        <v>0</v>
      </c>
      <c r="Z203" s="24">
        <v>0</v>
      </c>
      <c r="AA203" s="24">
        <v>5.4513888888888895E-4</v>
      </c>
      <c r="AB203" s="24">
        <v>3.078703703703704E-4</v>
      </c>
    </row>
    <row r="204" spans="1:28" x14ac:dyDescent="0.25">
      <c r="A204" s="22">
        <v>203</v>
      </c>
      <c r="B204" s="22" t="s">
        <v>389</v>
      </c>
      <c r="C204" s="23">
        <v>42102.519444444442</v>
      </c>
      <c r="D204" s="22" t="s">
        <v>93</v>
      </c>
      <c r="E204" s="22" t="s">
        <v>93</v>
      </c>
      <c r="F204" s="22">
        <v>195</v>
      </c>
      <c r="G204" s="22">
        <v>402305080</v>
      </c>
      <c r="H204" s="22">
        <v>454498</v>
      </c>
      <c r="I204" s="22" t="s">
        <v>79</v>
      </c>
      <c r="J204" s="43" t="s">
        <v>89</v>
      </c>
      <c r="K204" s="22">
        <v>16</v>
      </c>
      <c r="L204" s="24">
        <v>2.6620370370370369E-5</v>
      </c>
      <c r="M204" s="24">
        <v>1.585648148148148E-4</v>
      </c>
      <c r="N204" s="24">
        <v>5.7870370370370367E-6</v>
      </c>
      <c r="O204" s="44">
        <v>1.0393518518518519E-3</v>
      </c>
      <c r="P204" s="24">
        <v>0</v>
      </c>
      <c r="Q204" s="22" t="s">
        <v>131</v>
      </c>
      <c r="R204" s="22">
        <v>2</v>
      </c>
      <c r="S204" s="22" t="s">
        <v>82</v>
      </c>
      <c r="T204" s="47" t="s">
        <v>186</v>
      </c>
      <c r="U204" s="47" t="s">
        <v>187</v>
      </c>
      <c r="V204" s="22" t="s">
        <v>114</v>
      </c>
      <c r="W204" s="22" t="s">
        <v>115</v>
      </c>
      <c r="X204" s="22"/>
      <c r="Y204" s="24">
        <v>0</v>
      </c>
      <c r="Z204" s="24">
        <v>0</v>
      </c>
      <c r="AA204" s="24">
        <v>1.0393518518518519E-3</v>
      </c>
      <c r="AB204" s="24">
        <v>1.0474537037037037E-3</v>
      </c>
    </row>
    <row r="205" spans="1:28" x14ac:dyDescent="0.25">
      <c r="A205" s="22">
        <v>204</v>
      </c>
      <c r="B205" s="22" t="s">
        <v>390</v>
      </c>
      <c r="C205" s="23">
        <v>42102.519444444442</v>
      </c>
      <c r="D205" s="22" t="s">
        <v>97</v>
      </c>
      <c r="E205" s="22" t="s">
        <v>97</v>
      </c>
      <c r="F205" s="22">
        <v>195</v>
      </c>
      <c r="G205" s="22">
        <v>40231337</v>
      </c>
      <c r="H205" s="22">
        <v>454508</v>
      </c>
      <c r="I205" s="22" t="s">
        <v>79</v>
      </c>
      <c r="J205" s="43" t="s">
        <v>89</v>
      </c>
      <c r="K205" s="22">
        <v>16</v>
      </c>
      <c r="L205" s="24">
        <v>2.7777777777777776E-5</v>
      </c>
      <c r="M205" s="24">
        <v>4.0856481481481478E-4</v>
      </c>
      <c r="N205" s="24">
        <v>5.7870370370370367E-6</v>
      </c>
      <c r="O205" s="44">
        <v>1.5625E-4</v>
      </c>
      <c r="P205" s="24">
        <v>0</v>
      </c>
      <c r="Q205" s="22" t="s">
        <v>247</v>
      </c>
      <c r="R205" s="22">
        <v>2</v>
      </c>
      <c r="S205" s="22" t="s">
        <v>82</v>
      </c>
      <c r="T205" s="47" t="s">
        <v>207</v>
      </c>
      <c r="U205" s="47" t="s">
        <v>208</v>
      </c>
      <c r="V205" s="22" t="s">
        <v>147</v>
      </c>
      <c r="W205" s="22" t="s">
        <v>115</v>
      </c>
      <c r="X205" s="22"/>
      <c r="Y205" s="24">
        <v>0</v>
      </c>
      <c r="Z205" s="24">
        <v>0</v>
      </c>
      <c r="AA205" s="24">
        <v>1.5625E-4</v>
      </c>
      <c r="AB205" s="24">
        <v>3.6689814814814815E-4</v>
      </c>
    </row>
    <row r="206" spans="1:28" x14ac:dyDescent="0.25">
      <c r="A206" s="22">
        <v>205</v>
      </c>
      <c r="B206" s="22" t="s">
        <v>391</v>
      </c>
      <c r="C206" s="23">
        <v>42102.519444444442</v>
      </c>
      <c r="D206" s="22" t="s">
        <v>101</v>
      </c>
      <c r="E206" s="22" t="s">
        <v>101</v>
      </c>
      <c r="F206" s="22">
        <v>3</v>
      </c>
      <c r="G206" s="22">
        <v>1202702282</v>
      </c>
      <c r="H206" s="22">
        <v>456625</v>
      </c>
      <c r="I206" s="22" t="s">
        <v>88</v>
      </c>
      <c r="J206" s="43" t="s">
        <v>105</v>
      </c>
      <c r="K206" s="22">
        <v>16</v>
      </c>
      <c r="L206" s="24">
        <v>2.4305555555555558E-5</v>
      </c>
      <c r="M206" s="24">
        <v>3.4722222222222224E-4</v>
      </c>
      <c r="N206" s="24">
        <v>0</v>
      </c>
      <c r="O206" s="44">
        <v>0</v>
      </c>
      <c r="P206" s="24">
        <v>0</v>
      </c>
      <c r="Q206" s="22" t="s">
        <v>258</v>
      </c>
      <c r="R206" s="22">
        <v>3</v>
      </c>
      <c r="S206" s="22" t="s">
        <v>91</v>
      </c>
      <c r="T206" s="47" t="s">
        <v>169</v>
      </c>
      <c r="U206" s="47" t="s">
        <v>170</v>
      </c>
      <c r="V206" s="22" t="s">
        <v>135</v>
      </c>
      <c r="W206" s="22" t="s">
        <v>136</v>
      </c>
      <c r="X206" s="22"/>
      <c r="Y206" s="24">
        <v>0</v>
      </c>
      <c r="Z206" s="24">
        <v>0</v>
      </c>
      <c r="AA206" s="24">
        <v>0</v>
      </c>
      <c r="AB206" s="24">
        <v>1.0520833333333335E-3</v>
      </c>
    </row>
    <row r="207" spans="1:28" x14ac:dyDescent="0.25">
      <c r="A207" s="22">
        <v>206</v>
      </c>
      <c r="B207" s="22" t="s">
        <v>392</v>
      </c>
      <c r="C207" s="23">
        <v>42102.521527777775</v>
      </c>
      <c r="D207" s="22" t="s">
        <v>104</v>
      </c>
      <c r="E207" s="22" t="s">
        <v>104</v>
      </c>
      <c r="F207" s="22">
        <v>195</v>
      </c>
      <c r="G207" s="22">
        <v>402370168</v>
      </c>
      <c r="H207" s="22">
        <v>454523</v>
      </c>
      <c r="I207" s="22" t="s">
        <v>79</v>
      </c>
      <c r="J207" s="43" t="s">
        <v>89</v>
      </c>
      <c r="K207" s="22">
        <v>102</v>
      </c>
      <c r="L207" s="24">
        <v>3.2407407407407408E-5</v>
      </c>
      <c r="M207" s="24">
        <v>4.2824074074074079E-5</v>
      </c>
      <c r="N207" s="24">
        <v>5.7870370370370367E-6</v>
      </c>
      <c r="O207" s="44">
        <v>2.1469907407407405E-3</v>
      </c>
      <c r="P207" s="24">
        <v>0</v>
      </c>
      <c r="Q207" s="22" t="s">
        <v>126</v>
      </c>
      <c r="R207" s="22">
        <v>2</v>
      </c>
      <c r="S207" s="22" t="s">
        <v>82</v>
      </c>
      <c r="T207" s="47" t="s">
        <v>212</v>
      </c>
      <c r="U207" s="47" t="s">
        <v>213</v>
      </c>
      <c r="V207" s="22" t="s">
        <v>135</v>
      </c>
      <c r="W207" s="22" t="s">
        <v>136</v>
      </c>
      <c r="X207" s="22"/>
      <c r="Y207" s="24">
        <v>0</v>
      </c>
      <c r="Z207" s="24">
        <v>0</v>
      </c>
      <c r="AA207" s="24">
        <v>2.1469907407407405E-3</v>
      </c>
      <c r="AB207" s="24">
        <v>1.0486111111111111E-3</v>
      </c>
    </row>
    <row r="208" spans="1:28" x14ac:dyDescent="0.25">
      <c r="A208" s="22">
        <v>207</v>
      </c>
      <c r="B208" s="22" t="s">
        <v>393</v>
      </c>
      <c r="C208" s="23">
        <v>42102.521527777775</v>
      </c>
      <c r="D208" s="22" t="s">
        <v>108</v>
      </c>
      <c r="E208" s="22" t="s">
        <v>108</v>
      </c>
      <c r="F208" s="22">
        <v>195</v>
      </c>
      <c r="G208" s="22">
        <v>4023734786</v>
      </c>
      <c r="H208" s="22">
        <v>454526</v>
      </c>
      <c r="I208" s="22" t="s">
        <v>79</v>
      </c>
      <c r="J208" s="43" t="s">
        <v>89</v>
      </c>
      <c r="K208" s="22">
        <v>16</v>
      </c>
      <c r="L208" s="24">
        <v>2.4305555555555558E-5</v>
      </c>
      <c r="M208" s="24">
        <v>1.0763888888888889E-4</v>
      </c>
      <c r="N208" s="24">
        <v>5.7870370370370367E-6</v>
      </c>
      <c r="O208" s="44">
        <v>1.4930555555555555E-4</v>
      </c>
      <c r="P208" s="24">
        <v>0</v>
      </c>
      <c r="Q208" s="22" t="s">
        <v>94</v>
      </c>
      <c r="R208" s="22">
        <v>2</v>
      </c>
      <c r="S208" s="22" t="s">
        <v>82</v>
      </c>
      <c r="T208" s="47" t="s">
        <v>215</v>
      </c>
      <c r="U208" s="47" t="s">
        <v>216</v>
      </c>
      <c r="V208" s="22" t="s">
        <v>141</v>
      </c>
      <c r="W208" s="22" t="s">
        <v>115</v>
      </c>
      <c r="X208" s="22"/>
      <c r="Y208" s="24">
        <v>0</v>
      </c>
      <c r="Z208" s="24">
        <v>0</v>
      </c>
      <c r="AA208" s="24">
        <v>1.4930555555555555E-4</v>
      </c>
      <c r="AB208" s="24">
        <v>1.0625000000000001E-3</v>
      </c>
    </row>
    <row r="209" spans="1:28" x14ac:dyDescent="0.25">
      <c r="A209" s="22">
        <v>208</v>
      </c>
      <c r="B209" s="22" t="s">
        <v>394</v>
      </c>
      <c r="C209" s="23">
        <v>42102.522916666669</v>
      </c>
      <c r="D209" s="22" t="s">
        <v>113</v>
      </c>
      <c r="E209" s="22" t="s">
        <v>113</v>
      </c>
      <c r="F209" s="22">
        <v>195</v>
      </c>
      <c r="G209" s="22">
        <v>4023774154</v>
      </c>
      <c r="H209" s="22">
        <v>454534</v>
      </c>
      <c r="I209" s="22" t="s">
        <v>79</v>
      </c>
      <c r="J209" s="43" t="s">
        <v>89</v>
      </c>
      <c r="K209" s="22">
        <v>16</v>
      </c>
      <c r="L209" s="24">
        <v>3.1250000000000007E-5</v>
      </c>
      <c r="M209" s="24">
        <v>2.9745370370370369E-4</v>
      </c>
      <c r="N209" s="24">
        <v>5.7870370370370367E-6</v>
      </c>
      <c r="O209" s="44">
        <v>4.965277777777777E-4</v>
      </c>
      <c r="P209" s="24">
        <v>0</v>
      </c>
      <c r="Q209" s="22" t="s">
        <v>121</v>
      </c>
      <c r="R209" s="22">
        <v>2</v>
      </c>
      <c r="S209" s="22" t="s">
        <v>82</v>
      </c>
      <c r="T209" s="47" t="s">
        <v>169</v>
      </c>
      <c r="U209" s="47" t="s">
        <v>170</v>
      </c>
      <c r="V209" s="22" t="s">
        <v>141</v>
      </c>
      <c r="W209" s="22" t="s">
        <v>115</v>
      </c>
      <c r="X209" s="22"/>
      <c r="Y209" s="24">
        <v>0</v>
      </c>
      <c r="Z209" s="24">
        <v>0</v>
      </c>
      <c r="AA209" s="24">
        <v>4.965277777777777E-4</v>
      </c>
      <c r="AB209" s="24">
        <v>1.0520833333333335E-3</v>
      </c>
    </row>
    <row r="210" spans="1:28" x14ac:dyDescent="0.25">
      <c r="A210" s="22">
        <v>209</v>
      </c>
      <c r="B210" s="22" t="s">
        <v>395</v>
      </c>
      <c r="C210" s="23">
        <v>42102.523611111108</v>
      </c>
      <c r="D210" s="22" t="s">
        <v>78</v>
      </c>
      <c r="E210" s="22" t="s">
        <v>78</v>
      </c>
      <c r="F210" s="22">
        <v>3</v>
      </c>
      <c r="G210" s="22">
        <v>810077722</v>
      </c>
      <c r="H210" s="22">
        <v>456733</v>
      </c>
      <c r="I210" s="22" t="s">
        <v>88</v>
      </c>
      <c r="J210" s="43" t="s">
        <v>89</v>
      </c>
      <c r="K210" s="22">
        <v>16</v>
      </c>
      <c r="L210" s="24">
        <v>3.2407407407407408E-5</v>
      </c>
      <c r="M210" s="24">
        <v>1.574074074074074E-4</v>
      </c>
      <c r="N210" s="24">
        <v>0</v>
      </c>
      <c r="O210" s="44">
        <v>3.1226851851851854E-3</v>
      </c>
      <c r="P210" s="24">
        <v>0</v>
      </c>
      <c r="Q210" s="22" t="s">
        <v>118</v>
      </c>
      <c r="R210" s="22">
        <v>7</v>
      </c>
      <c r="S210" s="22" t="s">
        <v>91</v>
      </c>
      <c r="T210" s="47" t="s">
        <v>169</v>
      </c>
      <c r="U210" s="47" t="s">
        <v>170</v>
      </c>
      <c r="V210" s="22" t="s">
        <v>85</v>
      </c>
      <c r="W210" s="22"/>
      <c r="X210" s="22"/>
      <c r="Y210" s="24">
        <v>0</v>
      </c>
      <c r="Z210" s="24">
        <v>0</v>
      </c>
      <c r="AA210" s="24">
        <v>3.1226851851851854E-3</v>
      </c>
      <c r="AB210" s="24">
        <v>2.3263888888888889E-4</v>
      </c>
    </row>
    <row r="211" spans="1:28" x14ac:dyDescent="0.25">
      <c r="A211" s="22">
        <v>210</v>
      </c>
      <c r="B211" s="22" t="s">
        <v>396</v>
      </c>
      <c r="C211" s="23">
        <v>42102.525694444441</v>
      </c>
      <c r="D211" s="22" t="s">
        <v>87</v>
      </c>
      <c r="E211" s="22" t="s">
        <v>87</v>
      </c>
      <c r="F211" s="22">
        <v>195</v>
      </c>
      <c r="G211" s="22">
        <v>4027140310</v>
      </c>
      <c r="H211" s="22">
        <v>454559</v>
      </c>
      <c r="I211" s="22" t="s">
        <v>79</v>
      </c>
      <c r="J211" s="43" t="s">
        <v>89</v>
      </c>
      <c r="K211" s="22">
        <v>102</v>
      </c>
      <c r="L211" s="24">
        <v>2.5462962962962961E-5</v>
      </c>
      <c r="M211" s="24">
        <v>6.0185185185185194E-5</v>
      </c>
      <c r="N211" s="24">
        <v>5.7870370370370367E-6</v>
      </c>
      <c r="O211" s="44">
        <v>1.3668981481481481E-3</v>
      </c>
      <c r="P211" s="24">
        <v>0</v>
      </c>
      <c r="Q211" s="22" t="s">
        <v>129</v>
      </c>
      <c r="R211" s="22">
        <v>2</v>
      </c>
      <c r="S211" s="22" t="s">
        <v>82</v>
      </c>
      <c r="T211" s="47" t="s">
        <v>169</v>
      </c>
      <c r="U211" s="47" t="s">
        <v>170</v>
      </c>
      <c r="V211" s="22" t="s">
        <v>135</v>
      </c>
      <c r="W211" s="22" t="s">
        <v>136</v>
      </c>
      <c r="X211" s="22"/>
      <c r="Y211" s="24">
        <v>0</v>
      </c>
      <c r="Z211" s="24">
        <v>0</v>
      </c>
      <c r="AA211" s="24">
        <v>1.3668981481481481E-3</v>
      </c>
      <c r="AB211" s="24">
        <v>1.0636574074074075E-3</v>
      </c>
    </row>
    <row r="212" spans="1:28" x14ac:dyDescent="0.25">
      <c r="A212" s="22">
        <v>211</v>
      </c>
      <c r="B212" s="22" t="s">
        <v>397</v>
      </c>
      <c r="C212" s="23">
        <v>42102.525694444441</v>
      </c>
      <c r="D212" s="22" t="s">
        <v>93</v>
      </c>
      <c r="E212" s="22" t="s">
        <v>93</v>
      </c>
      <c r="F212" s="22">
        <v>195</v>
      </c>
      <c r="G212" s="22">
        <v>4027155828</v>
      </c>
      <c r="H212" s="22">
        <v>454565</v>
      </c>
      <c r="I212" s="22" t="s">
        <v>79</v>
      </c>
      <c r="J212" s="43" t="s">
        <v>89</v>
      </c>
      <c r="K212" s="22">
        <v>16</v>
      </c>
      <c r="L212" s="24">
        <v>1.7361111111111111E-5</v>
      </c>
      <c r="M212" s="24">
        <v>6.8287037037037044E-5</v>
      </c>
      <c r="N212" s="24">
        <v>5.7870370370370367E-6</v>
      </c>
      <c r="O212" s="44">
        <v>3.5069444444444444E-4</v>
      </c>
      <c r="P212" s="24">
        <v>0</v>
      </c>
      <c r="Q212" s="22" t="s">
        <v>154</v>
      </c>
      <c r="R212" s="22">
        <v>2</v>
      </c>
      <c r="S212" s="22" t="s">
        <v>82</v>
      </c>
      <c r="T212" s="47" t="s">
        <v>222</v>
      </c>
      <c r="U212" s="47" t="s">
        <v>223</v>
      </c>
      <c r="V212" s="22" t="s">
        <v>141</v>
      </c>
      <c r="W212" s="22" t="s">
        <v>115</v>
      </c>
      <c r="X212" s="22"/>
      <c r="Y212" s="24">
        <v>0</v>
      </c>
      <c r="Z212" s="24">
        <v>0</v>
      </c>
      <c r="AA212" s="24">
        <v>3.5069444444444444E-4</v>
      </c>
      <c r="AB212" s="24">
        <v>1.0636574074074075E-3</v>
      </c>
    </row>
    <row r="213" spans="1:28" x14ac:dyDescent="0.25">
      <c r="A213" s="22">
        <v>212</v>
      </c>
      <c r="B213" s="22" t="s">
        <v>398</v>
      </c>
      <c r="C213" s="23">
        <v>42102.527083333334</v>
      </c>
      <c r="D213" s="22" t="s">
        <v>97</v>
      </c>
      <c r="E213" s="22" t="s">
        <v>97</v>
      </c>
      <c r="F213" s="22">
        <v>3</v>
      </c>
      <c r="G213" s="22">
        <v>1202702282</v>
      </c>
      <c r="H213" s="22">
        <v>456625</v>
      </c>
      <c r="I213" s="22" t="s">
        <v>88</v>
      </c>
      <c r="J213" s="43" t="s">
        <v>105</v>
      </c>
      <c r="K213" s="22">
        <v>16</v>
      </c>
      <c r="L213" s="24">
        <v>2.4305555555555558E-5</v>
      </c>
      <c r="M213" s="24">
        <v>1.9097222222222223E-4</v>
      </c>
      <c r="N213" s="24">
        <v>0</v>
      </c>
      <c r="O213" s="44">
        <v>0</v>
      </c>
      <c r="P213" s="24">
        <v>0</v>
      </c>
      <c r="Q213" s="22" t="s">
        <v>134</v>
      </c>
      <c r="R213" s="22">
        <v>4</v>
      </c>
      <c r="S213" s="22" t="s">
        <v>91</v>
      </c>
      <c r="T213" s="47" t="s">
        <v>225</v>
      </c>
      <c r="U213" s="47" t="s">
        <v>5</v>
      </c>
      <c r="V213" s="22" t="s">
        <v>85</v>
      </c>
      <c r="W213" s="22"/>
      <c r="X213" s="22"/>
      <c r="Y213" s="24">
        <v>0</v>
      </c>
      <c r="Z213" s="24">
        <v>0</v>
      </c>
      <c r="AA213" s="24">
        <v>0</v>
      </c>
      <c r="AB213" s="24">
        <v>7.0601851851851845E-5</v>
      </c>
    </row>
    <row r="214" spans="1:28" x14ac:dyDescent="0.25">
      <c r="A214" s="22">
        <v>213</v>
      </c>
      <c r="B214" s="22" t="s">
        <v>399</v>
      </c>
      <c r="C214" s="23">
        <v>42102.527083333334</v>
      </c>
      <c r="D214" s="22" t="s">
        <v>101</v>
      </c>
      <c r="E214" s="22" t="s">
        <v>101</v>
      </c>
      <c r="F214" s="22">
        <v>3</v>
      </c>
      <c r="G214" s="22">
        <v>24088</v>
      </c>
      <c r="H214" s="22">
        <v>326048</v>
      </c>
      <c r="I214" s="22" t="s">
        <v>88</v>
      </c>
      <c r="J214" s="43" t="s">
        <v>105</v>
      </c>
      <c r="K214" s="22">
        <v>16</v>
      </c>
      <c r="L214" s="24">
        <v>4.0509259259259258E-5</v>
      </c>
      <c r="M214" s="24">
        <v>3.4837962962962969E-4</v>
      </c>
      <c r="N214" s="24">
        <v>0</v>
      </c>
      <c r="O214" s="44">
        <v>0</v>
      </c>
      <c r="P214" s="24">
        <v>0</v>
      </c>
      <c r="Q214" s="22" t="s">
        <v>94</v>
      </c>
      <c r="R214" s="22">
        <v>6</v>
      </c>
      <c r="S214" s="22" t="s">
        <v>91</v>
      </c>
      <c r="T214" s="47" t="s">
        <v>227</v>
      </c>
      <c r="U214" s="47" t="s">
        <v>228</v>
      </c>
      <c r="V214" s="22" t="s">
        <v>147</v>
      </c>
      <c r="W214" s="22" t="s">
        <v>115</v>
      </c>
      <c r="X214" s="22"/>
      <c r="Y214" s="24">
        <v>0</v>
      </c>
      <c r="Z214" s="24">
        <v>0</v>
      </c>
      <c r="AA214" s="24">
        <v>0</v>
      </c>
      <c r="AB214" s="24">
        <v>1.3310185185185186E-4</v>
      </c>
    </row>
    <row r="215" spans="1:28" x14ac:dyDescent="0.25">
      <c r="A215" s="22">
        <v>214</v>
      </c>
      <c r="B215" s="22" t="s">
        <v>400</v>
      </c>
      <c r="C215" s="23">
        <v>42102.527083333334</v>
      </c>
      <c r="D215" s="22" t="s">
        <v>104</v>
      </c>
      <c r="E215" s="22" t="s">
        <v>104</v>
      </c>
      <c r="F215" s="22">
        <v>195</v>
      </c>
      <c r="G215" s="22">
        <v>1722721315</v>
      </c>
      <c r="H215" s="22">
        <v>451899</v>
      </c>
      <c r="I215" s="22" t="s">
        <v>88</v>
      </c>
      <c r="J215" s="43" t="s">
        <v>89</v>
      </c>
      <c r="K215" s="22">
        <v>16</v>
      </c>
      <c r="L215" s="24">
        <v>1.9675925925925925E-5</v>
      </c>
      <c r="M215" s="24">
        <v>5.5555555555555551E-5</v>
      </c>
      <c r="N215" s="24">
        <v>0</v>
      </c>
      <c r="O215" s="44">
        <v>2.4305555555555552E-4</v>
      </c>
      <c r="P215" s="24">
        <v>0</v>
      </c>
      <c r="Q215" s="22" t="s">
        <v>138</v>
      </c>
      <c r="R215" s="22">
        <v>3</v>
      </c>
      <c r="S215" s="22" t="s">
        <v>91</v>
      </c>
      <c r="T215" s="47" t="s">
        <v>178</v>
      </c>
      <c r="U215" s="47" t="s">
        <v>179</v>
      </c>
      <c r="V215" s="22" t="s">
        <v>141</v>
      </c>
      <c r="W215" s="22" t="s">
        <v>115</v>
      </c>
      <c r="X215" s="22"/>
      <c r="Y215" s="24">
        <v>0</v>
      </c>
      <c r="Z215" s="24">
        <v>0</v>
      </c>
      <c r="AA215" s="24">
        <v>2.4305555555555552E-4</v>
      </c>
      <c r="AB215" s="24">
        <v>1.0439814814814815E-3</v>
      </c>
    </row>
    <row r="216" spans="1:28" x14ac:dyDescent="0.25">
      <c r="A216" s="22">
        <v>215</v>
      </c>
      <c r="B216" s="22" t="s">
        <v>401</v>
      </c>
      <c r="C216" s="23">
        <v>42102.527777777781</v>
      </c>
      <c r="D216" s="22" t="s">
        <v>108</v>
      </c>
      <c r="E216" s="22" t="s">
        <v>108</v>
      </c>
      <c r="F216" s="22">
        <v>3</v>
      </c>
      <c r="G216" s="22">
        <v>10518001</v>
      </c>
      <c r="H216" s="22">
        <v>456636</v>
      </c>
      <c r="I216" s="22" t="s">
        <v>88</v>
      </c>
      <c r="J216" s="43" t="s">
        <v>105</v>
      </c>
      <c r="K216" s="22">
        <v>31</v>
      </c>
      <c r="L216" s="24">
        <v>1.0416666666666666E-5</v>
      </c>
      <c r="M216" s="24">
        <v>2.0949074074074077E-4</v>
      </c>
      <c r="N216" s="24">
        <v>0</v>
      </c>
      <c r="O216" s="44">
        <v>0</v>
      </c>
      <c r="P216" s="24">
        <v>0</v>
      </c>
      <c r="Q216" s="22" t="s">
        <v>196</v>
      </c>
      <c r="R216" s="22">
        <v>2</v>
      </c>
      <c r="S216" s="22" t="s">
        <v>91</v>
      </c>
      <c r="T216" s="47" t="s">
        <v>178</v>
      </c>
      <c r="U216" s="47" t="s">
        <v>179</v>
      </c>
      <c r="V216" s="22" t="s">
        <v>147</v>
      </c>
      <c r="W216" s="22" t="s">
        <v>115</v>
      </c>
      <c r="X216" s="22"/>
      <c r="Y216" s="24">
        <v>0</v>
      </c>
      <c r="Z216" s="24">
        <v>0</v>
      </c>
      <c r="AA216" s="24">
        <v>0</v>
      </c>
      <c r="AB216" s="24">
        <v>5.011574074074073E-4</v>
      </c>
    </row>
    <row r="217" spans="1:28" x14ac:dyDescent="0.25">
      <c r="A217" s="22">
        <v>216</v>
      </c>
      <c r="B217" s="22" t="s">
        <v>402</v>
      </c>
      <c r="C217" s="23">
        <v>42102.527777777781</v>
      </c>
      <c r="D217" s="22" t="s">
        <v>113</v>
      </c>
      <c r="E217" s="22" t="s">
        <v>113</v>
      </c>
      <c r="F217" s="22">
        <v>195</v>
      </c>
      <c r="G217" s="22">
        <v>402726023</v>
      </c>
      <c r="H217" s="22">
        <v>454579</v>
      </c>
      <c r="I217" s="22" t="s">
        <v>79</v>
      </c>
      <c r="J217" s="43" t="s">
        <v>89</v>
      </c>
      <c r="K217" s="22">
        <v>16</v>
      </c>
      <c r="L217" s="24">
        <v>2.7777777777777776E-5</v>
      </c>
      <c r="M217" s="24">
        <v>1.7013888888888886E-4</v>
      </c>
      <c r="N217" s="24">
        <v>5.7870370370370367E-6</v>
      </c>
      <c r="O217" s="44">
        <v>1.0324074074074074E-3</v>
      </c>
      <c r="P217" s="24">
        <v>0</v>
      </c>
      <c r="Q217" s="22" t="s">
        <v>247</v>
      </c>
      <c r="R217" s="22">
        <v>2</v>
      </c>
      <c r="S217" s="22" t="s">
        <v>82</v>
      </c>
      <c r="T217" s="47" t="s">
        <v>169</v>
      </c>
      <c r="U217" s="47" t="s">
        <v>170</v>
      </c>
      <c r="V217" s="22" t="s">
        <v>119</v>
      </c>
      <c r="W217" s="22"/>
      <c r="X217" s="22"/>
      <c r="Y217" s="24">
        <v>0</v>
      </c>
      <c r="Z217" s="24">
        <v>0</v>
      </c>
      <c r="AA217" s="24">
        <v>1.0324074074074074E-3</v>
      </c>
      <c r="AB217" s="24">
        <v>4.9768518518518522E-5</v>
      </c>
    </row>
    <row r="218" spans="1:28" x14ac:dyDescent="0.25">
      <c r="A218" s="22">
        <v>217</v>
      </c>
      <c r="B218" s="22" t="s">
        <v>403</v>
      </c>
      <c r="C218" s="23">
        <v>42102.52847222222</v>
      </c>
      <c r="D218" s="22" t="s">
        <v>78</v>
      </c>
      <c r="E218" s="22" t="s">
        <v>78</v>
      </c>
      <c r="F218" s="22">
        <v>195</v>
      </c>
      <c r="G218" s="22">
        <v>120247200</v>
      </c>
      <c r="H218" s="22">
        <v>451363</v>
      </c>
      <c r="I218" s="22" t="s">
        <v>88</v>
      </c>
      <c r="J218" s="43" t="s">
        <v>105</v>
      </c>
      <c r="K218" s="22">
        <v>16</v>
      </c>
      <c r="L218" s="24">
        <v>1.8518518518518518E-5</v>
      </c>
      <c r="M218" s="24">
        <v>4.0509259259259258E-5</v>
      </c>
      <c r="N218" s="24">
        <v>0</v>
      </c>
      <c r="O218" s="44">
        <v>0</v>
      </c>
      <c r="P218" s="24">
        <v>0</v>
      </c>
      <c r="Q218" s="22" t="s">
        <v>94</v>
      </c>
      <c r="R218" s="22">
        <v>3</v>
      </c>
      <c r="S218" s="22" t="s">
        <v>91</v>
      </c>
      <c r="T218" s="47" t="s">
        <v>186</v>
      </c>
      <c r="U218" s="47" t="s">
        <v>187</v>
      </c>
      <c r="V218" s="22" t="s">
        <v>135</v>
      </c>
      <c r="W218" s="22" t="s">
        <v>136</v>
      </c>
      <c r="X218" s="22"/>
      <c r="Y218" s="24">
        <v>0</v>
      </c>
      <c r="Z218" s="24">
        <v>0</v>
      </c>
      <c r="AA218" s="24">
        <v>0</v>
      </c>
      <c r="AB218" s="24">
        <v>1.0625000000000001E-3</v>
      </c>
    </row>
    <row r="219" spans="1:28" x14ac:dyDescent="0.25">
      <c r="A219" s="22">
        <v>218</v>
      </c>
      <c r="B219" s="22" t="s">
        <v>404</v>
      </c>
      <c r="C219" s="23">
        <v>42102.52847222222</v>
      </c>
      <c r="D219" s="22" t="s">
        <v>87</v>
      </c>
      <c r="E219" s="22" t="s">
        <v>87</v>
      </c>
      <c r="F219" s="22">
        <v>195</v>
      </c>
      <c r="G219" s="22">
        <v>4065213181</v>
      </c>
      <c r="H219" s="22">
        <v>454608</v>
      </c>
      <c r="I219" s="22" t="s">
        <v>79</v>
      </c>
      <c r="J219" s="43" t="s">
        <v>89</v>
      </c>
      <c r="K219" s="22">
        <v>16</v>
      </c>
      <c r="L219" s="24">
        <v>2.6620370370370369E-5</v>
      </c>
      <c r="M219" s="24">
        <v>1.3773148148148149E-4</v>
      </c>
      <c r="N219" s="24">
        <v>4.6296296296296296E-6</v>
      </c>
      <c r="O219" s="44">
        <v>5.6481481481481476E-4</v>
      </c>
      <c r="P219" s="24">
        <v>0</v>
      </c>
      <c r="Q219" s="22" t="s">
        <v>196</v>
      </c>
      <c r="R219" s="22">
        <v>2</v>
      </c>
      <c r="S219" s="22" t="s">
        <v>82</v>
      </c>
      <c r="T219" s="47" t="s">
        <v>186</v>
      </c>
      <c r="U219" s="47" t="s">
        <v>187</v>
      </c>
      <c r="V219" s="22" t="s">
        <v>188</v>
      </c>
      <c r="W219" s="22" t="s">
        <v>115</v>
      </c>
      <c r="X219" s="22"/>
      <c r="Y219" s="24">
        <v>0</v>
      </c>
      <c r="Z219" s="24">
        <v>0</v>
      </c>
      <c r="AA219" s="24">
        <v>5.6481481481481476E-4</v>
      </c>
      <c r="AB219" s="24">
        <v>1.0520833333333335E-3</v>
      </c>
    </row>
    <row r="220" spans="1:28" x14ac:dyDescent="0.25">
      <c r="A220" s="22">
        <v>219</v>
      </c>
      <c r="B220" s="22" t="s">
        <v>405</v>
      </c>
      <c r="C220" s="23">
        <v>42102.529166666667</v>
      </c>
      <c r="D220" s="22" t="s">
        <v>93</v>
      </c>
      <c r="E220" s="22" t="s">
        <v>93</v>
      </c>
      <c r="F220" s="22">
        <v>195</v>
      </c>
      <c r="G220" s="22">
        <v>4065508708</v>
      </c>
      <c r="H220" s="22">
        <v>454613</v>
      </c>
      <c r="I220" s="22" t="s">
        <v>79</v>
      </c>
      <c r="J220" s="43" t="s">
        <v>89</v>
      </c>
      <c r="K220" s="22">
        <v>16</v>
      </c>
      <c r="L220" s="24">
        <v>2.6620370370370369E-5</v>
      </c>
      <c r="M220" s="24">
        <v>1.585648148148148E-4</v>
      </c>
      <c r="N220" s="24">
        <v>5.7870370370370367E-6</v>
      </c>
      <c r="O220" s="44">
        <v>2.5520833333333333E-3</v>
      </c>
      <c r="P220" s="24">
        <v>0</v>
      </c>
      <c r="Q220" s="22" t="s">
        <v>98</v>
      </c>
      <c r="R220" s="22">
        <v>2</v>
      </c>
      <c r="S220" s="22" t="s">
        <v>82</v>
      </c>
      <c r="T220" s="47" t="s">
        <v>144</v>
      </c>
      <c r="U220" s="47" t="s">
        <v>145</v>
      </c>
      <c r="V220" s="22" t="s">
        <v>119</v>
      </c>
      <c r="W220" s="22"/>
      <c r="X220" s="22"/>
      <c r="Y220" s="24">
        <v>0</v>
      </c>
      <c r="Z220" s="24">
        <v>0</v>
      </c>
      <c r="AA220" s="24">
        <v>2.5520833333333333E-3</v>
      </c>
      <c r="AB220" s="24">
        <v>4.0277777777777773E-4</v>
      </c>
    </row>
    <row r="221" spans="1:28" x14ac:dyDescent="0.25">
      <c r="A221" s="22">
        <v>220</v>
      </c>
      <c r="B221" s="22" t="s">
        <v>406</v>
      </c>
      <c r="C221" s="23">
        <v>42102.529166666667</v>
      </c>
      <c r="D221" s="22" t="s">
        <v>97</v>
      </c>
      <c r="E221" s="22" t="s">
        <v>97</v>
      </c>
      <c r="F221" s="22">
        <v>195</v>
      </c>
      <c r="G221" s="22">
        <v>4066222335</v>
      </c>
      <c r="H221" s="22">
        <v>454618</v>
      </c>
      <c r="I221" s="22" t="s">
        <v>79</v>
      </c>
      <c r="J221" s="43" t="s">
        <v>89</v>
      </c>
      <c r="K221" s="22">
        <v>16</v>
      </c>
      <c r="L221" s="24">
        <v>2.0833333333333333E-5</v>
      </c>
      <c r="M221" s="24">
        <v>5.4513888888888895E-4</v>
      </c>
      <c r="N221" s="24">
        <v>4.6296296296296296E-6</v>
      </c>
      <c r="O221" s="44">
        <v>3.0092592592592595E-4</v>
      </c>
      <c r="P221" s="24">
        <v>0</v>
      </c>
      <c r="Q221" s="22" t="s">
        <v>149</v>
      </c>
      <c r="R221" s="22">
        <v>2</v>
      </c>
      <c r="S221" s="22" t="s">
        <v>82</v>
      </c>
      <c r="T221" s="47" t="s">
        <v>144</v>
      </c>
      <c r="U221" s="47" t="s">
        <v>145</v>
      </c>
      <c r="V221" s="22" t="s">
        <v>147</v>
      </c>
      <c r="W221" s="22" t="s">
        <v>115</v>
      </c>
      <c r="X221" s="22"/>
      <c r="Y221" s="24">
        <v>0</v>
      </c>
      <c r="Z221" s="24">
        <v>0</v>
      </c>
      <c r="AA221" s="24">
        <v>3.0092592592592595E-4</v>
      </c>
      <c r="AB221" s="24">
        <v>2.0717592592592589E-4</v>
      </c>
    </row>
    <row r="222" spans="1:28" x14ac:dyDescent="0.25">
      <c r="A222" s="22">
        <v>221</v>
      </c>
      <c r="B222" s="22" t="s">
        <v>407</v>
      </c>
      <c r="C222" s="23">
        <v>42102.529861111114</v>
      </c>
      <c r="D222" s="22" t="s">
        <v>101</v>
      </c>
      <c r="E222" s="22" t="s">
        <v>101</v>
      </c>
      <c r="F222" s="22">
        <v>195</v>
      </c>
      <c r="G222" s="22">
        <v>4066380885</v>
      </c>
      <c r="H222" s="22">
        <v>454621</v>
      </c>
      <c r="I222" s="22" t="s">
        <v>79</v>
      </c>
      <c r="J222" s="43" t="s">
        <v>89</v>
      </c>
      <c r="K222" s="22">
        <v>31</v>
      </c>
      <c r="L222" s="24">
        <v>2.8935185185185183E-5</v>
      </c>
      <c r="M222" s="24">
        <v>5.7523148148148147E-4</v>
      </c>
      <c r="N222" s="24">
        <v>5.7870370370370367E-6</v>
      </c>
      <c r="O222" s="44">
        <v>1.0613425925925927E-3</v>
      </c>
      <c r="P222" s="24">
        <v>0</v>
      </c>
      <c r="Q222" s="22" t="s">
        <v>118</v>
      </c>
      <c r="R222" s="22">
        <v>2</v>
      </c>
      <c r="S222" s="22" t="s">
        <v>82</v>
      </c>
      <c r="T222" s="47" t="s">
        <v>150</v>
      </c>
      <c r="U222" s="47" t="s">
        <v>151</v>
      </c>
      <c r="V222" s="22" t="s">
        <v>147</v>
      </c>
      <c r="W222" s="22" t="s">
        <v>115</v>
      </c>
      <c r="X222" s="22"/>
      <c r="Y222" s="24">
        <v>0</v>
      </c>
      <c r="Z222" s="24">
        <v>0</v>
      </c>
      <c r="AA222" s="24">
        <v>1.0613425925925927E-3</v>
      </c>
      <c r="AB222" s="24">
        <v>1.9328703703703703E-4</v>
      </c>
    </row>
    <row r="223" spans="1:28" x14ac:dyDescent="0.25">
      <c r="A223" s="22">
        <v>222</v>
      </c>
      <c r="B223" s="22" t="s">
        <v>408</v>
      </c>
      <c r="C223" s="23">
        <v>42102.530555555553</v>
      </c>
      <c r="D223" s="22" t="s">
        <v>104</v>
      </c>
      <c r="E223" s="22" t="s">
        <v>104</v>
      </c>
      <c r="F223" s="22">
        <v>195</v>
      </c>
      <c r="G223" s="22">
        <v>51222573</v>
      </c>
      <c r="H223" s="22">
        <v>454630</v>
      </c>
      <c r="I223" s="22" t="s">
        <v>79</v>
      </c>
      <c r="J223" s="43" t="s">
        <v>89</v>
      </c>
      <c r="K223" s="22">
        <v>16</v>
      </c>
      <c r="L223" s="24">
        <v>1.6203703703703704E-5</v>
      </c>
      <c r="M223" s="24">
        <v>4.2476851851851855E-4</v>
      </c>
      <c r="N223" s="24">
        <v>5.7870370370370367E-6</v>
      </c>
      <c r="O223" s="44">
        <v>1.7870370370370368E-3</v>
      </c>
      <c r="P223" s="24">
        <v>0</v>
      </c>
      <c r="Q223" s="22" t="s">
        <v>106</v>
      </c>
      <c r="R223" s="22">
        <v>2</v>
      </c>
      <c r="S223" s="22" t="s">
        <v>82</v>
      </c>
      <c r="T223" s="47" t="s">
        <v>155</v>
      </c>
      <c r="U223" s="47" t="s">
        <v>156</v>
      </c>
      <c r="V223" s="22" t="s">
        <v>114</v>
      </c>
      <c r="W223" s="22" t="s">
        <v>115</v>
      </c>
      <c r="X223" s="22"/>
      <c r="Y223" s="24">
        <v>0</v>
      </c>
      <c r="Z223" s="24">
        <v>0</v>
      </c>
      <c r="AA223" s="24">
        <v>1.7870370370370368E-3</v>
      </c>
      <c r="AB223" s="24">
        <v>1.0578703703703705E-3</v>
      </c>
    </row>
    <row r="224" spans="1:28" x14ac:dyDescent="0.25">
      <c r="A224" s="22">
        <v>223</v>
      </c>
      <c r="B224" s="22" t="s">
        <v>409</v>
      </c>
      <c r="C224" s="23">
        <v>42102.53125</v>
      </c>
      <c r="D224" s="22" t="s">
        <v>108</v>
      </c>
      <c r="E224" s="22" t="s">
        <v>108</v>
      </c>
      <c r="F224" s="22">
        <v>195</v>
      </c>
      <c r="G224" s="22">
        <v>114158704</v>
      </c>
      <c r="H224" s="22">
        <v>451260</v>
      </c>
      <c r="I224" s="22" t="s">
        <v>88</v>
      </c>
      <c r="J224" s="43" t="s">
        <v>105</v>
      </c>
      <c r="K224" s="22">
        <v>16</v>
      </c>
      <c r="L224" s="24">
        <v>9.2592592592592591E-6</v>
      </c>
      <c r="M224" s="24">
        <v>3.4722222222222224E-4</v>
      </c>
      <c r="N224" s="24">
        <v>0</v>
      </c>
      <c r="O224" s="44">
        <v>0</v>
      </c>
      <c r="P224" s="24">
        <v>0</v>
      </c>
      <c r="Q224" s="22" t="s">
        <v>202</v>
      </c>
      <c r="R224" s="22">
        <v>4</v>
      </c>
      <c r="S224" s="22" t="s">
        <v>91</v>
      </c>
      <c r="T224" s="47" t="s">
        <v>155</v>
      </c>
      <c r="U224" s="47" t="s">
        <v>156</v>
      </c>
      <c r="V224" s="22" t="s">
        <v>147</v>
      </c>
      <c r="W224" s="22" t="s">
        <v>115</v>
      </c>
      <c r="X224" s="22"/>
      <c r="Y224" s="24">
        <v>0</v>
      </c>
      <c r="Z224" s="24">
        <v>0</v>
      </c>
      <c r="AA224" s="24">
        <v>0</v>
      </c>
      <c r="AB224" s="24">
        <v>6.1805555555555561E-4</v>
      </c>
    </row>
    <row r="225" spans="1:28" x14ac:dyDescent="0.25">
      <c r="A225" s="22">
        <v>224</v>
      </c>
      <c r="B225" s="22" t="s">
        <v>410</v>
      </c>
      <c r="C225" s="23">
        <v>42102.531944444447</v>
      </c>
      <c r="D225" s="22" t="s">
        <v>113</v>
      </c>
      <c r="E225" s="22" t="s">
        <v>113</v>
      </c>
      <c r="F225" s="22">
        <v>3</v>
      </c>
      <c r="G225" s="22">
        <v>804535072</v>
      </c>
      <c r="H225" s="22">
        <v>293633</v>
      </c>
      <c r="I225" s="22" t="s">
        <v>88</v>
      </c>
      <c r="J225" s="43" t="s">
        <v>105</v>
      </c>
      <c r="K225" s="22">
        <v>16</v>
      </c>
      <c r="L225" s="24">
        <v>2.3148148148148147E-5</v>
      </c>
      <c r="M225" s="24">
        <v>1.7361111111111111E-5</v>
      </c>
      <c r="N225" s="24">
        <v>0</v>
      </c>
      <c r="O225" s="44">
        <v>0</v>
      </c>
      <c r="P225" s="24">
        <v>0</v>
      </c>
      <c r="Q225" s="22" t="s">
        <v>134</v>
      </c>
      <c r="R225" s="22">
        <v>6</v>
      </c>
      <c r="S225" s="22" t="s">
        <v>91</v>
      </c>
      <c r="T225" s="47" t="s">
        <v>155</v>
      </c>
      <c r="U225" s="47" t="s">
        <v>156</v>
      </c>
      <c r="V225" s="22" t="s">
        <v>119</v>
      </c>
      <c r="W225" s="22"/>
      <c r="X225" s="22"/>
      <c r="Y225" s="24">
        <v>0</v>
      </c>
      <c r="Z225" s="24">
        <v>0</v>
      </c>
      <c r="AA225" s="24">
        <v>0</v>
      </c>
      <c r="AB225" s="24">
        <v>7.7546296296296304E-4</v>
      </c>
    </row>
    <row r="226" spans="1:28" x14ac:dyDescent="0.25">
      <c r="A226" s="22">
        <v>225</v>
      </c>
      <c r="B226" s="22" t="s">
        <v>411</v>
      </c>
      <c r="C226" s="23">
        <v>42102.532638888886</v>
      </c>
      <c r="D226" s="22" t="s">
        <v>78</v>
      </c>
      <c r="E226" s="22" t="s">
        <v>78</v>
      </c>
      <c r="F226" s="22">
        <v>195</v>
      </c>
      <c r="G226" s="22">
        <v>562226072</v>
      </c>
      <c r="H226" s="22">
        <v>454644</v>
      </c>
      <c r="I226" s="22" t="s">
        <v>79</v>
      </c>
      <c r="J226" s="43" t="s">
        <v>89</v>
      </c>
      <c r="K226" s="22">
        <v>16</v>
      </c>
      <c r="L226" s="24">
        <v>1.9675925925925925E-5</v>
      </c>
      <c r="M226" s="24">
        <v>4.7453703703703694E-5</v>
      </c>
      <c r="N226" s="24">
        <v>5.7870370370370367E-6</v>
      </c>
      <c r="O226" s="44">
        <v>2.9513888888888889E-4</v>
      </c>
      <c r="P226" s="24">
        <v>0</v>
      </c>
      <c r="Q226" s="22" t="s">
        <v>94</v>
      </c>
      <c r="R226" s="22">
        <v>2</v>
      </c>
      <c r="S226" s="22" t="s">
        <v>82</v>
      </c>
      <c r="T226" s="47" t="s">
        <v>162</v>
      </c>
      <c r="U226" s="47" t="s">
        <v>163</v>
      </c>
      <c r="V226" s="22" t="s">
        <v>95</v>
      </c>
      <c r="W226" s="22"/>
      <c r="X226" s="22"/>
      <c r="Y226" s="24">
        <v>0</v>
      </c>
      <c r="Z226" s="24">
        <v>0</v>
      </c>
      <c r="AA226" s="24">
        <v>2.9513888888888889E-4</v>
      </c>
      <c r="AB226" s="24">
        <v>5.2199074074074073E-4</v>
      </c>
    </row>
    <row r="227" spans="1:28" x14ac:dyDescent="0.25">
      <c r="A227" s="22">
        <v>226</v>
      </c>
      <c r="B227" s="22" t="s">
        <v>412</v>
      </c>
      <c r="C227" s="23">
        <v>42102.532638888886</v>
      </c>
      <c r="D227" s="22" t="s">
        <v>87</v>
      </c>
      <c r="E227" s="22" t="s">
        <v>87</v>
      </c>
      <c r="F227" s="22">
        <v>195</v>
      </c>
      <c r="G227" s="22">
        <v>5712521855</v>
      </c>
      <c r="H227" s="22">
        <v>454661</v>
      </c>
      <c r="I227" s="22" t="s">
        <v>79</v>
      </c>
      <c r="J227" s="43" t="s">
        <v>89</v>
      </c>
      <c r="K227" s="22">
        <v>16</v>
      </c>
      <c r="L227" s="24">
        <v>2.199074074074074E-5</v>
      </c>
      <c r="M227" s="24">
        <v>4.3518518518518521E-4</v>
      </c>
      <c r="N227" s="24">
        <v>5.7870370370370367E-6</v>
      </c>
      <c r="O227" s="44">
        <v>5.3587962962962953E-4</v>
      </c>
      <c r="P227" s="24">
        <v>0</v>
      </c>
      <c r="Q227" s="22" t="s">
        <v>258</v>
      </c>
      <c r="R227" s="22">
        <v>2</v>
      </c>
      <c r="S227" s="22" t="s">
        <v>82</v>
      </c>
      <c r="T227" s="47" t="s">
        <v>155</v>
      </c>
      <c r="U227" s="47" t="s">
        <v>156</v>
      </c>
      <c r="V227" s="22" t="s">
        <v>119</v>
      </c>
      <c r="W227" s="22"/>
      <c r="X227" s="22"/>
      <c r="Y227" s="24">
        <v>0</v>
      </c>
      <c r="Z227" s="24">
        <v>0</v>
      </c>
      <c r="AA227" s="24">
        <v>5.3587962962962953E-4</v>
      </c>
      <c r="AB227" s="24">
        <v>4.7453703703703694E-5</v>
      </c>
    </row>
    <row r="228" spans="1:28" x14ac:dyDescent="0.25">
      <c r="A228" s="22">
        <v>227</v>
      </c>
      <c r="B228" s="22" t="s">
        <v>413</v>
      </c>
      <c r="C228" s="23">
        <v>42102.533333333333</v>
      </c>
      <c r="D228" s="22" t="s">
        <v>93</v>
      </c>
      <c r="E228" s="22" t="s">
        <v>93</v>
      </c>
      <c r="F228" s="22">
        <v>195</v>
      </c>
      <c r="G228" s="22">
        <v>512482482</v>
      </c>
      <c r="H228" s="22">
        <v>454670</v>
      </c>
      <c r="I228" s="22" t="s">
        <v>79</v>
      </c>
      <c r="J228" s="43" t="s">
        <v>89</v>
      </c>
      <c r="K228" s="22">
        <v>16</v>
      </c>
      <c r="L228" s="24">
        <v>1.5046296296296298E-5</v>
      </c>
      <c r="M228" s="24">
        <v>5.0925925925925923E-5</v>
      </c>
      <c r="N228" s="24">
        <v>8.101851851851852E-6</v>
      </c>
      <c r="O228" s="44">
        <v>4.4328703703703701E-4</v>
      </c>
      <c r="P228" s="24">
        <v>0</v>
      </c>
      <c r="Q228" s="22" t="s">
        <v>202</v>
      </c>
      <c r="R228" s="22">
        <v>2</v>
      </c>
      <c r="S228" s="22" t="s">
        <v>82</v>
      </c>
      <c r="T228" s="47" t="s">
        <v>155</v>
      </c>
      <c r="U228" s="47" t="s">
        <v>156</v>
      </c>
      <c r="V228" s="22" t="s">
        <v>95</v>
      </c>
      <c r="W228" s="22"/>
      <c r="X228" s="22"/>
      <c r="Y228" s="24">
        <v>0</v>
      </c>
      <c r="Z228" s="24">
        <v>0</v>
      </c>
      <c r="AA228" s="24">
        <v>4.4328703703703701E-4</v>
      </c>
      <c r="AB228" s="24">
        <v>3.3912037037037032E-4</v>
      </c>
    </row>
    <row r="229" spans="1:28" x14ac:dyDescent="0.25">
      <c r="A229" s="22">
        <v>228</v>
      </c>
      <c r="B229" s="22" t="s">
        <v>414</v>
      </c>
      <c r="C229" s="23">
        <v>42102.53402777778</v>
      </c>
      <c r="D229" s="22" t="s">
        <v>97</v>
      </c>
      <c r="E229" s="22" t="s">
        <v>97</v>
      </c>
      <c r="F229" s="22">
        <v>195</v>
      </c>
      <c r="G229" s="22">
        <v>7442361314</v>
      </c>
      <c r="H229" s="22">
        <v>454683</v>
      </c>
      <c r="I229" s="22" t="s">
        <v>79</v>
      </c>
      <c r="J229" s="43" t="s">
        <v>89</v>
      </c>
      <c r="K229" s="22">
        <v>16</v>
      </c>
      <c r="L229" s="24">
        <v>2.0833333333333333E-5</v>
      </c>
      <c r="M229" s="24">
        <v>1.4814814814814815E-4</v>
      </c>
      <c r="N229" s="24">
        <v>5.7870370370370367E-6</v>
      </c>
      <c r="O229" s="44">
        <v>5.1041666666666672E-4</v>
      </c>
      <c r="P229" s="24">
        <v>0</v>
      </c>
      <c r="Q229" s="22" t="s">
        <v>90</v>
      </c>
      <c r="R229" s="22">
        <v>2</v>
      </c>
      <c r="S229" s="22" t="s">
        <v>82</v>
      </c>
      <c r="T229" s="47" t="s">
        <v>169</v>
      </c>
      <c r="U229" s="47" t="s">
        <v>170</v>
      </c>
      <c r="V229" s="22" t="s">
        <v>119</v>
      </c>
      <c r="W229" s="22"/>
      <c r="X229" s="22"/>
      <c r="Y229" s="24">
        <v>0</v>
      </c>
      <c r="Z229" s="24">
        <v>0</v>
      </c>
      <c r="AA229" s="24">
        <v>5.1041666666666672E-4</v>
      </c>
      <c r="AB229" s="24">
        <v>5.6712962962962972E-5</v>
      </c>
    </row>
    <row r="230" spans="1:28" x14ac:dyDescent="0.25">
      <c r="A230" s="22">
        <v>229</v>
      </c>
      <c r="B230" s="22" t="s">
        <v>415</v>
      </c>
      <c r="C230" s="23">
        <v>42102.53402777778</v>
      </c>
      <c r="D230" s="22" t="s">
        <v>101</v>
      </c>
      <c r="E230" s="22" t="s">
        <v>101</v>
      </c>
      <c r="F230" s="22">
        <v>3</v>
      </c>
      <c r="G230" s="22">
        <v>1202702282</v>
      </c>
      <c r="H230" s="22">
        <v>456625</v>
      </c>
      <c r="I230" s="22" t="s">
        <v>88</v>
      </c>
      <c r="J230" s="43" t="s">
        <v>105</v>
      </c>
      <c r="K230" s="22">
        <v>16</v>
      </c>
      <c r="L230" s="24">
        <v>2.4305555555555558E-5</v>
      </c>
      <c r="M230" s="24">
        <v>8.9120370370370373E-5</v>
      </c>
      <c r="N230" s="24">
        <v>0</v>
      </c>
      <c r="O230" s="44">
        <v>0</v>
      </c>
      <c r="P230" s="24">
        <v>0</v>
      </c>
      <c r="Q230" s="22" t="s">
        <v>131</v>
      </c>
      <c r="R230" s="22">
        <v>5</v>
      </c>
      <c r="S230" s="22" t="s">
        <v>91</v>
      </c>
      <c r="T230" s="47" t="s">
        <v>172</v>
      </c>
      <c r="U230" s="47" t="s">
        <v>173</v>
      </c>
      <c r="V230" s="22" t="s">
        <v>135</v>
      </c>
      <c r="W230" s="22" t="s">
        <v>136</v>
      </c>
      <c r="X230" s="22"/>
      <c r="Y230" s="24">
        <v>0</v>
      </c>
      <c r="Z230" s="24">
        <v>0</v>
      </c>
      <c r="AA230" s="24">
        <v>0</v>
      </c>
      <c r="AB230" s="24">
        <v>1.0567129629629631E-3</v>
      </c>
    </row>
    <row r="231" spans="1:28" x14ac:dyDescent="0.25">
      <c r="A231" s="22">
        <v>230</v>
      </c>
      <c r="B231" s="22" t="s">
        <v>416</v>
      </c>
      <c r="C231" s="23">
        <v>42102.53402777778</v>
      </c>
      <c r="D231" s="22" t="s">
        <v>104</v>
      </c>
      <c r="E231" s="22" t="s">
        <v>104</v>
      </c>
      <c r="F231" s="22">
        <v>195</v>
      </c>
      <c r="G231" s="22">
        <v>7442405862</v>
      </c>
      <c r="H231" s="22">
        <v>454690</v>
      </c>
      <c r="I231" s="22" t="s">
        <v>79</v>
      </c>
      <c r="J231" s="43" t="s">
        <v>89</v>
      </c>
      <c r="K231" s="22">
        <v>16</v>
      </c>
      <c r="L231" s="24">
        <v>1.6203703703703704E-5</v>
      </c>
      <c r="M231" s="24">
        <v>1.4467592592592594E-4</v>
      </c>
      <c r="N231" s="24">
        <v>5.7870370370370367E-6</v>
      </c>
      <c r="O231" s="44">
        <v>3.6805555555555555E-4</v>
      </c>
      <c r="P231" s="24">
        <v>0</v>
      </c>
      <c r="Q231" s="22" t="s">
        <v>138</v>
      </c>
      <c r="R231" s="22">
        <v>2</v>
      </c>
      <c r="S231" s="22" t="s">
        <v>82</v>
      </c>
      <c r="T231" s="47" t="s">
        <v>155</v>
      </c>
      <c r="U231" s="47" t="s">
        <v>156</v>
      </c>
      <c r="V231" s="22" t="s">
        <v>95</v>
      </c>
      <c r="W231" s="22"/>
      <c r="X231" s="22"/>
      <c r="Y231" s="24">
        <v>0</v>
      </c>
      <c r="Z231" s="24">
        <v>0</v>
      </c>
      <c r="AA231" s="24">
        <v>3.6805555555555555E-4</v>
      </c>
      <c r="AB231" s="24">
        <v>4.259259259259259E-4</v>
      </c>
    </row>
    <row r="232" spans="1:28" x14ac:dyDescent="0.25">
      <c r="A232" s="22">
        <v>231</v>
      </c>
      <c r="B232" s="22" t="s">
        <v>417</v>
      </c>
      <c r="C232" s="23">
        <v>42102.535416666666</v>
      </c>
      <c r="D232" s="22" t="s">
        <v>108</v>
      </c>
      <c r="E232" s="22" t="s">
        <v>108</v>
      </c>
      <c r="F232" s="22">
        <v>195</v>
      </c>
      <c r="G232" s="22">
        <v>141222305</v>
      </c>
      <c r="H232" s="22">
        <v>453346</v>
      </c>
      <c r="I232" s="22" t="s">
        <v>88</v>
      </c>
      <c r="J232" s="43" t="s">
        <v>89</v>
      </c>
      <c r="K232" s="22">
        <v>16</v>
      </c>
      <c r="L232" s="24">
        <v>1.6203703703703704E-5</v>
      </c>
      <c r="M232" s="24">
        <v>1.1921296296296299E-4</v>
      </c>
      <c r="N232" s="24">
        <v>0</v>
      </c>
      <c r="O232" s="44">
        <v>7.0254629629629627E-4</v>
      </c>
      <c r="P232" s="24">
        <v>0</v>
      </c>
      <c r="Q232" s="22" t="s">
        <v>110</v>
      </c>
      <c r="R232" s="22">
        <v>3</v>
      </c>
      <c r="S232" s="22" t="s">
        <v>91</v>
      </c>
      <c r="T232" s="47" t="s">
        <v>144</v>
      </c>
      <c r="U232" s="47" t="s">
        <v>145</v>
      </c>
      <c r="V232" s="22" t="s">
        <v>119</v>
      </c>
      <c r="W232" s="22"/>
      <c r="X232" s="22"/>
      <c r="Y232" s="24">
        <v>0</v>
      </c>
      <c r="Z232" s="24">
        <v>0</v>
      </c>
      <c r="AA232" s="24">
        <v>7.0254629629629627E-4</v>
      </c>
      <c r="AB232" s="24">
        <v>8.7962962962962959E-5</v>
      </c>
    </row>
    <row r="233" spans="1:28" x14ac:dyDescent="0.25">
      <c r="A233" s="22">
        <v>232</v>
      </c>
      <c r="B233" s="22" t="s">
        <v>418</v>
      </c>
      <c r="C233" s="23">
        <v>42102.535416666666</v>
      </c>
      <c r="D233" s="22" t="s">
        <v>113</v>
      </c>
      <c r="E233" s="22" t="s">
        <v>113</v>
      </c>
      <c r="F233" s="22">
        <v>195</v>
      </c>
      <c r="G233" s="22">
        <v>120247200</v>
      </c>
      <c r="H233" s="22">
        <v>451363</v>
      </c>
      <c r="I233" s="22" t="s">
        <v>88</v>
      </c>
      <c r="J233" s="43" t="s">
        <v>89</v>
      </c>
      <c r="K233" s="22">
        <v>16</v>
      </c>
      <c r="L233" s="24">
        <v>1.8518518518518518E-5</v>
      </c>
      <c r="M233" s="24">
        <v>3.2407407407407408E-5</v>
      </c>
      <c r="N233" s="24">
        <v>0</v>
      </c>
      <c r="O233" s="44">
        <v>6.712962962962963E-5</v>
      </c>
      <c r="P233" s="24">
        <v>0</v>
      </c>
      <c r="Q233" s="22" t="s">
        <v>202</v>
      </c>
      <c r="R233" s="22">
        <v>4</v>
      </c>
      <c r="S233" s="22" t="s">
        <v>91</v>
      </c>
      <c r="T233" s="47" t="s">
        <v>178</v>
      </c>
      <c r="U233" s="47" t="s">
        <v>179</v>
      </c>
      <c r="V233" s="22" t="s">
        <v>147</v>
      </c>
      <c r="W233" s="22" t="s">
        <v>115</v>
      </c>
      <c r="X233" s="22"/>
      <c r="Y233" s="24">
        <v>0</v>
      </c>
      <c r="Z233" s="24">
        <v>0</v>
      </c>
      <c r="AA233" s="24">
        <v>6.712962962962963E-5</v>
      </c>
      <c r="AB233" s="24">
        <v>3.5879629629629635E-4</v>
      </c>
    </row>
    <row r="234" spans="1:28" x14ac:dyDescent="0.25">
      <c r="A234" s="22">
        <v>233</v>
      </c>
      <c r="B234" s="22" t="s">
        <v>419</v>
      </c>
      <c r="C234" s="23">
        <v>42102.536805555559</v>
      </c>
      <c r="D234" s="22" t="s">
        <v>78</v>
      </c>
      <c r="E234" s="22" t="s">
        <v>78</v>
      </c>
      <c r="F234" s="22">
        <v>195</v>
      </c>
      <c r="G234" s="22">
        <v>7726281571</v>
      </c>
      <c r="H234" s="22">
        <v>454734</v>
      </c>
      <c r="I234" s="22" t="s">
        <v>79</v>
      </c>
      <c r="J234" s="43" t="s">
        <v>89</v>
      </c>
      <c r="K234" s="22">
        <v>16</v>
      </c>
      <c r="L234" s="24">
        <v>2.3148148148148147E-5</v>
      </c>
      <c r="M234" s="24">
        <v>1.0185185185185185E-4</v>
      </c>
      <c r="N234" s="24">
        <v>4.6296296296296296E-6</v>
      </c>
      <c r="O234" s="44">
        <v>3.6574074074074075E-4</v>
      </c>
      <c r="P234" s="24">
        <v>0</v>
      </c>
      <c r="Q234" s="22" t="s">
        <v>159</v>
      </c>
      <c r="R234" s="22">
        <v>2</v>
      </c>
      <c r="S234" s="22" t="s">
        <v>82</v>
      </c>
      <c r="T234" s="47" t="s">
        <v>181</v>
      </c>
      <c r="U234" s="47" t="s">
        <v>33</v>
      </c>
      <c r="V234" s="22" t="s">
        <v>188</v>
      </c>
      <c r="W234" s="22" t="s">
        <v>115</v>
      </c>
      <c r="X234" s="22"/>
      <c r="Y234" s="24">
        <v>0</v>
      </c>
      <c r="Z234" s="24">
        <v>0</v>
      </c>
      <c r="AA234" s="24">
        <v>3.6574074074074075E-4</v>
      </c>
      <c r="AB234" s="24">
        <v>1.0601851851851853E-3</v>
      </c>
    </row>
    <row r="235" spans="1:28" x14ac:dyDescent="0.25">
      <c r="A235" s="22">
        <v>234</v>
      </c>
      <c r="B235" s="22" t="s">
        <v>420</v>
      </c>
      <c r="C235" s="23">
        <v>42102.537499999999</v>
      </c>
      <c r="D235" s="22" t="s">
        <v>87</v>
      </c>
      <c r="E235" s="22" t="s">
        <v>87</v>
      </c>
      <c r="F235" s="22">
        <v>195</v>
      </c>
      <c r="G235" s="22">
        <v>31241203</v>
      </c>
      <c r="H235" s="22">
        <v>454748</v>
      </c>
      <c r="I235" s="22" t="s">
        <v>79</v>
      </c>
      <c r="J235" s="43" t="s">
        <v>89</v>
      </c>
      <c r="K235" s="22">
        <v>16</v>
      </c>
      <c r="L235" s="24">
        <v>3.3564814814814815E-5</v>
      </c>
      <c r="M235" s="24">
        <v>5.4398148148148151E-5</v>
      </c>
      <c r="N235" s="24">
        <v>5.7870370370370367E-6</v>
      </c>
      <c r="O235" s="44">
        <v>2.4305555555555552E-4</v>
      </c>
      <c r="P235" s="24">
        <v>0</v>
      </c>
      <c r="Q235" s="22" t="s">
        <v>118</v>
      </c>
      <c r="R235" s="22">
        <v>2</v>
      </c>
      <c r="S235" s="22" t="s">
        <v>82</v>
      </c>
      <c r="T235" s="47" t="s">
        <v>183</v>
      </c>
      <c r="U235" s="47" t="s">
        <v>184</v>
      </c>
      <c r="V235" s="22" t="s">
        <v>95</v>
      </c>
      <c r="W235" s="22"/>
      <c r="X235" s="22"/>
      <c r="Y235" s="24">
        <v>0</v>
      </c>
      <c r="Z235" s="24">
        <v>0</v>
      </c>
      <c r="AA235" s="24">
        <v>2.4305555555555552E-4</v>
      </c>
      <c r="AB235" s="24">
        <v>4.1550925925925918E-4</v>
      </c>
    </row>
    <row r="236" spans="1:28" x14ac:dyDescent="0.25">
      <c r="A236" s="22">
        <v>235</v>
      </c>
      <c r="B236" s="22" t="s">
        <v>421</v>
      </c>
      <c r="C236" s="23">
        <v>42102.538194444445</v>
      </c>
      <c r="D236" s="22" t="s">
        <v>93</v>
      </c>
      <c r="E236" s="22" t="s">
        <v>93</v>
      </c>
      <c r="F236" s="22">
        <v>195</v>
      </c>
      <c r="G236" s="22">
        <v>417038055</v>
      </c>
      <c r="H236" s="22">
        <v>454752</v>
      </c>
      <c r="I236" s="22" t="s">
        <v>79</v>
      </c>
      <c r="J236" s="43" t="s">
        <v>89</v>
      </c>
      <c r="K236" s="22">
        <v>16</v>
      </c>
      <c r="L236" s="24">
        <v>4.5138888888888887E-5</v>
      </c>
      <c r="M236" s="24">
        <v>3.7037037037037037E-5</v>
      </c>
      <c r="N236" s="24">
        <v>5.7870370370370367E-6</v>
      </c>
      <c r="O236" s="44">
        <v>2.5000000000000006E-4</v>
      </c>
      <c r="P236" s="24">
        <v>0</v>
      </c>
      <c r="Q236" s="22" t="s">
        <v>131</v>
      </c>
      <c r="R236" s="22">
        <v>2</v>
      </c>
      <c r="S236" s="22" t="s">
        <v>82</v>
      </c>
      <c r="T236" s="47" t="s">
        <v>186</v>
      </c>
      <c r="U236" s="47" t="s">
        <v>187</v>
      </c>
      <c r="V236" s="22" t="s">
        <v>119</v>
      </c>
      <c r="W236" s="22"/>
      <c r="X236" s="22"/>
      <c r="Y236" s="24">
        <v>0</v>
      </c>
      <c r="Z236" s="24">
        <v>0</v>
      </c>
      <c r="AA236" s="24">
        <v>2.5000000000000006E-4</v>
      </c>
      <c r="AB236" s="24">
        <v>3.1250000000000001E-4</v>
      </c>
    </row>
    <row r="237" spans="1:28" x14ac:dyDescent="0.25">
      <c r="A237" s="22">
        <v>236</v>
      </c>
      <c r="B237" s="22" t="s">
        <v>422</v>
      </c>
      <c r="C237" s="23">
        <v>42102.538194444445</v>
      </c>
      <c r="D237" s="22" t="s">
        <v>97</v>
      </c>
      <c r="E237" s="22" t="s">
        <v>97</v>
      </c>
      <c r="F237" s="22">
        <v>195</v>
      </c>
      <c r="G237" s="22">
        <v>810064687</v>
      </c>
      <c r="H237" s="22">
        <v>454756</v>
      </c>
      <c r="I237" s="22" t="s">
        <v>79</v>
      </c>
      <c r="J237" s="43" t="s">
        <v>89</v>
      </c>
      <c r="K237" s="22">
        <v>16</v>
      </c>
      <c r="L237" s="24">
        <v>4.1666666666666665E-5</v>
      </c>
      <c r="M237" s="24">
        <v>2.3032407407407409E-4</v>
      </c>
      <c r="N237" s="24">
        <v>5.7870370370370367E-6</v>
      </c>
      <c r="O237" s="44">
        <v>3.9583333333333338E-4</v>
      </c>
      <c r="P237" s="24">
        <v>0</v>
      </c>
      <c r="Q237" s="22" t="s">
        <v>110</v>
      </c>
      <c r="R237" s="22">
        <v>2</v>
      </c>
      <c r="S237" s="22" t="s">
        <v>82</v>
      </c>
      <c r="T237" s="47" t="s">
        <v>190</v>
      </c>
      <c r="U237" s="47" t="s">
        <v>191</v>
      </c>
      <c r="V237" s="22" t="s">
        <v>188</v>
      </c>
      <c r="W237" s="22" t="s">
        <v>115</v>
      </c>
      <c r="X237" s="22"/>
      <c r="Y237" s="24">
        <v>0</v>
      </c>
      <c r="Z237" s="24">
        <v>0</v>
      </c>
      <c r="AA237" s="24">
        <v>3.9583333333333338E-4</v>
      </c>
      <c r="AB237" s="24">
        <v>1.0451388888888889E-3</v>
      </c>
    </row>
    <row r="238" spans="1:28" x14ac:dyDescent="0.25">
      <c r="A238" s="22">
        <v>237</v>
      </c>
      <c r="B238" s="22" t="s">
        <v>423</v>
      </c>
      <c r="C238" s="23">
        <v>42102.538194444445</v>
      </c>
      <c r="D238" s="22" t="s">
        <v>101</v>
      </c>
      <c r="E238" s="22" t="s">
        <v>101</v>
      </c>
      <c r="F238" s="22">
        <v>195</v>
      </c>
      <c r="G238" s="22">
        <v>810217117</v>
      </c>
      <c r="H238" s="22">
        <v>454759</v>
      </c>
      <c r="I238" s="22" t="s">
        <v>79</v>
      </c>
      <c r="J238" s="43" t="s">
        <v>89</v>
      </c>
      <c r="K238" s="22">
        <v>16</v>
      </c>
      <c r="L238" s="24">
        <v>3.3564814814814815E-5</v>
      </c>
      <c r="M238" s="24">
        <v>1.4004629629629629E-4</v>
      </c>
      <c r="N238" s="24">
        <v>5.7870370370370367E-6</v>
      </c>
      <c r="O238" s="44">
        <v>1.585648148148148E-4</v>
      </c>
      <c r="P238" s="24">
        <v>0</v>
      </c>
      <c r="Q238" s="22" t="s">
        <v>154</v>
      </c>
      <c r="R238" s="22">
        <v>2</v>
      </c>
      <c r="S238" s="22" t="s">
        <v>82</v>
      </c>
      <c r="T238" s="47" t="s">
        <v>169</v>
      </c>
      <c r="U238" s="47" t="s">
        <v>170</v>
      </c>
      <c r="V238" s="22" t="s">
        <v>251</v>
      </c>
      <c r="W238" s="22"/>
      <c r="X238" s="22"/>
      <c r="Y238" s="24">
        <v>0</v>
      </c>
      <c r="Z238" s="24">
        <v>0</v>
      </c>
      <c r="AA238" s="24">
        <v>1.585648148148148E-4</v>
      </c>
      <c r="AB238" s="24">
        <v>5.1388888888888892E-4</v>
      </c>
    </row>
    <row r="239" spans="1:28" x14ac:dyDescent="0.25">
      <c r="A239" s="22">
        <v>238</v>
      </c>
      <c r="B239" s="22" t="s">
        <v>424</v>
      </c>
      <c r="C239" s="23">
        <v>42102.538888888892</v>
      </c>
      <c r="D239" s="22" t="s">
        <v>104</v>
      </c>
      <c r="E239" s="22" t="s">
        <v>104</v>
      </c>
      <c r="F239" s="22">
        <v>195</v>
      </c>
      <c r="G239" s="22">
        <v>811671627</v>
      </c>
      <c r="H239" s="22">
        <v>454768</v>
      </c>
      <c r="I239" s="22" t="s">
        <v>79</v>
      </c>
      <c r="J239" s="43" t="s">
        <v>89</v>
      </c>
      <c r="K239" s="22">
        <v>16</v>
      </c>
      <c r="L239" s="24">
        <v>5.4398148148148151E-5</v>
      </c>
      <c r="M239" s="24">
        <v>6.2500000000000015E-5</v>
      </c>
      <c r="N239" s="24">
        <v>5.7870370370370367E-6</v>
      </c>
      <c r="O239" s="44">
        <v>3.1250000000000001E-4</v>
      </c>
      <c r="P239" s="24">
        <v>0</v>
      </c>
      <c r="Q239" s="22" t="s">
        <v>94</v>
      </c>
      <c r="R239" s="22">
        <v>2</v>
      </c>
      <c r="S239" s="22" t="s">
        <v>82</v>
      </c>
      <c r="T239" s="47" t="s">
        <v>155</v>
      </c>
      <c r="U239" s="47" t="s">
        <v>156</v>
      </c>
      <c r="V239" s="22" t="s">
        <v>119</v>
      </c>
      <c r="W239" s="22"/>
      <c r="X239" s="22"/>
      <c r="Y239" s="24">
        <v>0</v>
      </c>
      <c r="Z239" s="24">
        <v>0</v>
      </c>
      <c r="AA239" s="24">
        <v>3.1250000000000001E-4</v>
      </c>
      <c r="AB239" s="24">
        <v>7.6388888888888887E-5</v>
      </c>
    </row>
    <row r="240" spans="1:28" x14ac:dyDescent="0.25">
      <c r="A240" s="22">
        <v>239</v>
      </c>
      <c r="B240" s="22" t="s">
        <v>425</v>
      </c>
      <c r="C240" s="23">
        <v>42102.539583333331</v>
      </c>
      <c r="D240" s="22" t="s">
        <v>108</v>
      </c>
      <c r="E240" s="22" t="s">
        <v>108</v>
      </c>
      <c r="F240" s="22">
        <v>3</v>
      </c>
      <c r="G240" s="22">
        <v>804535072</v>
      </c>
      <c r="H240" s="22">
        <v>293633</v>
      </c>
      <c r="I240" s="22" t="s">
        <v>88</v>
      </c>
      <c r="J240" s="43" t="s">
        <v>105</v>
      </c>
      <c r="K240" s="22">
        <v>16</v>
      </c>
      <c r="L240" s="24">
        <v>2.3148148148148147E-5</v>
      </c>
      <c r="M240" s="24">
        <v>2.0833333333333333E-5</v>
      </c>
      <c r="N240" s="24">
        <v>0</v>
      </c>
      <c r="O240" s="44">
        <v>0</v>
      </c>
      <c r="P240" s="24">
        <v>0</v>
      </c>
      <c r="Q240" s="22" t="s">
        <v>131</v>
      </c>
      <c r="R240" s="22">
        <v>7</v>
      </c>
      <c r="S240" s="22" t="s">
        <v>91</v>
      </c>
      <c r="T240" s="47" t="s">
        <v>197</v>
      </c>
      <c r="U240" s="47" t="s">
        <v>198</v>
      </c>
      <c r="V240" s="22" t="s">
        <v>119</v>
      </c>
      <c r="W240" s="22"/>
      <c r="X240" s="22"/>
      <c r="Y240" s="24">
        <v>0</v>
      </c>
      <c r="Z240" s="24">
        <v>0</v>
      </c>
      <c r="AA240" s="24">
        <v>0</v>
      </c>
      <c r="AB240" s="24">
        <v>9.1319444444444434E-4</v>
      </c>
    </row>
    <row r="241" spans="1:28" x14ac:dyDescent="0.25">
      <c r="A241" s="22">
        <v>240</v>
      </c>
      <c r="B241" s="22" t="s">
        <v>426</v>
      </c>
      <c r="C241" s="23">
        <v>42102.539583333331</v>
      </c>
      <c r="D241" s="22" t="s">
        <v>113</v>
      </c>
      <c r="E241" s="22" t="s">
        <v>113</v>
      </c>
      <c r="F241" s="22">
        <v>195</v>
      </c>
      <c r="G241" s="22">
        <v>8187778</v>
      </c>
      <c r="H241" s="22">
        <v>454778</v>
      </c>
      <c r="I241" s="22" t="s">
        <v>79</v>
      </c>
      <c r="J241" s="43" t="s">
        <v>89</v>
      </c>
      <c r="K241" s="22">
        <v>16</v>
      </c>
      <c r="L241" s="24">
        <v>4.1666666666666665E-5</v>
      </c>
      <c r="M241" s="24">
        <v>1.0069444444444443E-4</v>
      </c>
      <c r="N241" s="24">
        <v>5.7870370370370367E-6</v>
      </c>
      <c r="O241" s="44">
        <v>3.3912037037037032E-4</v>
      </c>
      <c r="P241" s="24">
        <v>0</v>
      </c>
      <c r="Q241" s="22" t="s">
        <v>140</v>
      </c>
      <c r="R241" s="22">
        <v>2</v>
      </c>
      <c r="S241" s="22" t="s">
        <v>82</v>
      </c>
      <c r="T241" s="47" t="s">
        <v>155</v>
      </c>
      <c r="U241" s="47" t="s">
        <v>156</v>
      </c>
      <c r="V241" s="22" t="s">
        <v>95</v>
      </c>
      <c r="W241" s="22"/>
      <c r="X241" s="22"/>
      <c r="Y241" s="24">
        <v>0</v>
      </c>
      <c r="Z241" s="24">
        <v>0</v>
      </c>
      <c r="AA241" s="24">
        <v>3.3912037037037032E-4</v>
      </c>
      <c r="AB241" s="24">
        <v>3.2175925925925926E-4</v>
      </c>
    </row>
    <row r="242" spans="1:28" x14ac:dyDescent="0.25">
      <c r="A242" s="22">
        <v>241</v>
      </c>
      <c r="B242" s="22" t="s">
        <v>427</v>
      </c>
      <c r="C242" s="23">
        <v>42102.540277777778</v>
      </c>
      <c r="D242" s="22" t="s">
        <v>78</v>
      </c>
      <c r="E242" s="22" t="s">
        <v>78</v>
      </c>
      <c r="F242" s="22">
        <v>195</v>
      </c>
      <c r="G242" s="22">
        <v>8400660</v>
      </c>
      <c r="H242" s="22">
        <v>454781</v>
      </c>
      <c r="I242" s="22" t="s">
        <v>79</v>
      </c>
      <c r="J242" s="43" t="s">
        <v>89</v>
      </c>
      <c r="K242" s="22">
        <v>16</v>
      </c>
      <c r="L242" s="24">
        <v>5.0925925925925923E-5</v>
      </c>
      <c r="M242" s="24">
        <v>3.2407407407407406E-4</v>
      </c>
      <c r="N242" s="24">
        <v>5.7870370370370367E-6</v>
      </c>
      <c r="O242" s="44">
        <v>3.9814814814814818E-4</v>
      </c>
      <c r="P242" s="24">
        <v>0</v>
      </c>
      <c r="Q242" s="22" t="s">
        <v>271</v>
      </c>
      <c r="R242" s="22">
        <v>2</v>
      </c>
      <c r="S242" s="22" t="s">
        <v>82</v>
      </c>
      <c r="T242" s="47" t="s">
        <v>83</v>
      </c>
      <c r="U242" s="47" t="s">
        <v>84</v>
      </c>
      <c r="V242" s="22" t="s">
        <v>298</v>
      </c>
      <c r="W242" s="22"/>
      <c r="X242" s="22"/>
      <c r="Y242" s="24">
        <v>0</v>
      </c>
      <c r="Z242" s="24">
        <v>0</v>
      </c>
      <c r="AA242" s="24">
        <v>3.9814814814814818E-4</v>
      </c>
      <c r="AB242" s="24">
        <v>4.9189814814814821E-4</v>
      </c>
    </row>
    <row r="243" spans="1:28" x14ac:dyDescent="0.25">
      <c r="A243" s="22">
        <v>242</v>
      </c>
      <c r="B243" s="22" t="s">
        <v>428</v>
      </c>
      <c r="C243" s="23">
        <v>42102.540277777778</v>
      </c>
      <c r="D243" s="22" t="s">
        <v>87</v>
      </c>
      <c r="E243" s="22" t="s">
        <v>87</v>
      </c>
      <c r="F243" s="22">
        <v>195</v>
      </c>
      <c r="G243" s="22">
        <v>84600</v>
      </c>
      <c r="H243" s="22">
        <v>454782</v>
      </c>
      <c r="I243" s="22" t="s">
        <v>79</v>
      </c>
      <c r="J243" s="43" t="s">
        <v>89</v>
      </c>
      <c r="K243" s="22">
        <v>16</v>
      </c>
      <c r="L243" s="24">
        <v>3.7037037037037037E-5</v>
      </c>
      <c r="M243" s="24">
        <v>5.2083333333333337E-5</v>
      </c>
      <c r="N243" s="24">
        <v>5.7870370370370367E-6</v>
      </c>
      <c r="O243" s="44">
        <v>2.2569444444444446E-4</v>
      </c>
      <c r="P243" s="24">
        <v>0</v>
      </c>
      <c r="Q243" s="22" t="s">
        <v>90</v>
      </c>
      <c r="R243" s="22">
        <v>2</v>
      </c>
      <c r="S243" s="22" t="s">
        <v>82</v>
      </c>
      <c r="T243" s="47" t="s">
        <v>144</v>
      </c>
      <c r="U243" s="47" t="s">
        <v>145</v>
      </c>
      <c r="V243" s="22" t="s">
        <v>298</v>
      </c>
      <c r="W243" s="22"/>
      <c r="X243" s="22"/>
      <c r="Y243" s="24">
        <v>0</v>
      </c>
      <c r="Z243" s="24">
        <v>0</v>
      </c>
      <c r="AA243" s="24">
        <v>2.2569444444444446E-4</v>
      </c>
      <c r="AB243" s="24">
        <v>3.0671296296296295E-4</v>
      </c>
    </row>
    <row r="244" spans="1:28" x14ac:dyDescent="0.25">
      <c r="A244" s="22">
        <v>243</v>
      </c>
      <c r="B244" s="22" t="s">
        <v>429</v>
      </c>
      <c r="C244" s="23">
        <v>42102.540277777778</v>
      </c>
      <c r="D244" s="22" t="s">
        <v>93</v>
      </c>
      <c r="E244" s="22" t="s">
        <v>93</v>
      </c>
      <c r="F244" s="22">
        <v>195</v>
      </c>
      <c r="G244" s="22">
        <v>7208777</v>
      </c>
      <c r="H244" s="22">
        <v>454785</v>
      </c>
      <c r="I244" s="22" t="s">
        <v>79</v>
      </c>
      <c r="J244" s="43" t="s">
        <v>89</v>
      </c>
      <c r="K244" s="22">
        <v>16</v>
      </c>
      <c r="L244" s="24">
        <v>1.5046296296296298E-5</v>
      </c>
      <c r="M244" s="24">
        <v>9.6064814814814816E-5</v>
      </c>
      <c r="N244" s="24">
        <v>5.7870370370370367E-6</v>
      </c>
      <c r="O244" s="44">
        <v>1.261574074074074E-4</v>
      </c>
      <c r="P244" s="24">
        <v>0</v>
      </c>
      <c r="Q244" s="22" t="s">
        <v>211</v>
      </c>
      <c r="R244" s="22">
        <v>2</v>
      </c>
      <c r="S244" s="22" t="s">
        <v>82</v>
      </c>
      <c r="T244" s="47" t="s">
        <v>186</v>
      </c>
      <c r="U244" s="47" t="s">
        <v>187</v>
      </c>
      <c r="V244" s="22" t="s">
        <v>114</v>
      </c>
      <c r="W244" s="22" t="s">
        <v>115</v>
      </c>
      <c r="X244" s="22"/>
      <c r="Y244" s="24">
        <v>0</v>
      </c>
      <c r="Z244" s="24">
        <v>0</v>
      </c>
      <c r="AA244" s="24">
        <v>1.261574074074074E-4</v>
      </c>
      <c r="AB244" s="24">
        <v>1.0636574074074075E-3</v>
      </c>
    </row>
    <row r="245" spans="1:28" x14ac:dyDescent="0.25">
      <c r="A245" s="22">
        <v>244</v>
      </c>
      <c r="B245" s="22" t="s">
        <v>430</v>
      </c>
      <c r="C245" s="23">
        <v>42102.540277777778</v>
      </c>
      <c r="D245" s="22" t="s">
        <v>97</v>
      </c>
      <c r="E245" s="22" t="s">
        <v>97</v>
      </c>
      <c r="F245" s="22">
        <v>195</v>
      </c>
      <c r="G245" s="22">
        <v>7442328308</v>
      </c>
      <c r="H245" s="22">
        <v>454787</v>
      </c>
      <c r="I245" s="22" t="s">
        <v>79</v>
      </c>
      <c r="J245" s="43" t="s">
        <v>89</v>
      </c>
      <c r="K245" s="22">
        <v>16</v>
      </c>
      <c r="L245" s="24">
        <v>1.3888888888888888E-5</v>
      </c>
      <c r="M245" s="24">
        <v>2.4305555555555558E-5</v>
      </c>
      <c r="N245" s="24">
        <v>5.7870370370370367E-6</v>
      </c>
      <c r="O245" s="44">
        <v>1.585648148148148E-4</v>
      </c>
      <c r="P245" s="24">
        <v>0</v>
      </c>
      <c r="Q245" s="22" t="s">
        <v>138</v>
      </c>
      <c r="R245" s="22">
        <v>2</v>
      </c>
      <c r="S245" s="22" t="s">
        <v>82</v>
      </c>
      <c r="T245" s="47" t="s">
        <v>207</v>
      </c>
      <c r="U245" s="47" t="s">
        <v>208</v>
      </c>
      <c r="V245" s="22" t="s">
        <v>119</v>
      </c>
      <c r="W245" s="22"/>
      <c r="X245" s="22"/>
      <c r="Y245" s="24">
        <v>0</v>
      </c>
      <c r="Z245" s="24">
        <v>0</v>
      </c>
      <c r="AA245" s="24">
        <v>1.585648148148148E-4</v>
      </c>
      <c r="AB245" s="24">
        <v>7.2916666666666673E-5</v>
      </c>
    </row>
    <row r="246" spans="1:28" x14ac:dyDescent="0.25">
      <c r="A246" s="22">
        <v>245</v>
      </c>
      <c r="B246" s="22" t="s">
        <v>431</v>
      </c>
      <c r="C246" s="23">
        <v>42102.541666666664</v>
      </c>
      <c r="D246" s="22" t="s">
        <v>101</v>
      </c>
      <c r="E246" s="22" t="s">
        <v>101</v>
      </c>
      <c r="F246" s="22">
        <v>195</v>
      </c>
      <c r="G246" s="22">
        <v>7442480717</v>
      </c>
      <c r="H246" s="22">
        <v>454797</v>
      </c>
      <c r="I246" s="22" t="s">
        <v>79</v>
      </c>
      <c r="J246" s="43" t="s">
        <v>89</v>
      </c>
      <c r="K246" s="22">
        <v>16</v>
      </c>
      <c r="L246" s="24">
        <v>3.1250000000000007E-5</v>
      </c>
      <c r="M246" s="24">
        <v>7.8703703703703702E-5</v>
      </c>
      <c r="N246" s="24">
        <v>5.7870370370370367E-6</v>
      </c>
      <c r="O246" s="44">
        <v>6.2615740740740741E-4</v>
      </c>
      <c r="P246" s="24">
        <v>0</v>
      </c>
      <c r="Q246" s="22" t="s">
        <v>131</v>
      </c>
      <c r="R246" s="22">
        <v>2</v>
      </c>
      <c r="S246" s="22" t="s">
        <v>82</v>
      </c>
      <c r="T246" s="47" t="s">
        <v>169</v>
      </c>
      <c r="U246" s="47" t="s">
        <v>170</v>
      </c>
      <c r="V246" s="22" t="s">
        <v>141</v>
      </c>
      <c r="W246" s="22" t="s">
        <v>115</v>
      </c>
      <c r="X246" s="22"/>
      <c r="Y246" s="24">
        <v>0</v>
      </c>
      <c r="Z246" s="24">
        <v>0</v>
      </c>
      <c r="AA246" s="24">
        <v>6.2615740740740741E-4</v>
      </c>
      <c r="AB246" s="24">
        <v>1.0590277777777777E-3</v>
      </c>
    </row>
    <row r="247" spans="1:28" x14ac:dyDescent="0.25">
      <c r="A247" s="22">
        <v>246</v>
      </c>
      <c r="B247" s="22" t="s">
        <v>432</v>
      </c>
      <c r="C247" s="23">
        <v>42102.541666666664</v>
      </c>
      <c r="D247" s="22" t="s">
        <v>104</v>
      </c>
      <c r="E247" s="22" t="s">
        <v>104</v>
      </c>
      <c r="F247" s="22">
        <v>195</v>
      </c>
      <c r="G247" s="22">
        <v>1244334555</v>
      </c>
      <c r="H247" s="22">
        <v>451511</v>
      </c>
      <c r="I247" s="22" t="s">
        <v>88</v>
      </c>
      <c r="J247" s="43" t="s">
        <v>89</v>
      </c>
      <c r="K247" s="22">
        <v>16</v>
      </c>
      <c r="L247" s="24">
        <v>1.0416666666666666E-5</v>
      </c>
      <c r="M247" s="24">
        <v>2.8935185185185183E-5</v>
      </c>
      <c r="N247" s="24">
        <v>0</v>
      </c>
      <c r="O247" s="44">
        <v>7.8703703703703702E-5</v>
      </c>
      <c r="P247" s="24">
        <v>0</v>
      </c>
      <c r="Q247" s="22" t="s">
        <v>138</v>
      </c>
      <c r="R247" s="22">
        <v>3</v>
      </c>
      <c r="S247" s="22" t="s">
        <v>91</v>
      </c>
      <c r="T247" s="47" t="s">
        <v>212</v>
      </c>
      <c r="U247" s="47" t="s">
        <v>213</v>
      </c>
      <c r="V247" s="22" t="s">
        <v>119</v>
      </c>
      <c r="W247" s="22"/>
      <c r="X247" s="22"/>
      <c r="Y247" s="24">
        <v>0</v>
      </c>
      <c r="Z247" s="24">
        <v>0</v>
      </c>
      <c r="AA247" s="24">
        <v>7.8703703703703702E-5</v>
      </c>
      <c r="AB247" s="24">
        <v>1.3194444444444443E-4</v>
      </c>
    </row>
    <row r="248" spans="1:28" x14ac:dyDescent="0.25">
      <c r="A248" s="22">
        <v>247</v>
      </c>
      <c r="B248" s="22" t="s">
        <v>433</v>
      </c>
      <c r="C248" s="23">
        <v>42102.543055555558</v>
      </c>
      <c r="D248" s="22" t="s">
        <v>108</v>
      </c>
      <c r="E248" s="22" t="s">
        <v>108</v>
      </c>
      <c r="F248" s="22">
        <v>195</v>
      </c>
      <c r="G248" s="22">
        <v>8842373211</v>
      </c>
      <c r="H248" s="22">
        <v>454811</v>
      </c>
      <c r="I248" s="22" t="s">
        <v>79</v>
      </c>
      <c r="J248" s="43" t="s">
        <v>89</v>
      </c>
      <c r="K248" s="22">
        <v>16</v>
      </c>
      <c r="L248" s="24">
        <v>1.9675925925925925E-5</v>
      </c>
      <c r="M248" s="24">
        <v>5.3240740740740737E-5</v>
      </c>
      <c r="N248" s="24">
        <v>5.7870370370370367E-6</v>
      </c>
      <c r="O248" s="44">
        <v>3.9930555555555552E-4</v>
      </c>
      <c r="P248" s="24">
        <v>0</v>
      </c>
      <c r="Q248" s="22" t="s">
        <v>196</v>
      </c>
      <c r="R248" s="22">
        <v>2</v>
      </c>
      <c r="S248" s="22" t="s">
        <v>82</v>
      </c>
      <c r="T248" s="47" t="s">
        <v>215</v>
      </c>
      <c r="U248" s="47" t="s">
        <v>216</v>
      </c>
      <c r="V248" s="22" t="s">
        <v>85</v>
      </c>
      <c r="W248" s="22"/>
      <c r="X248" s="22"/>
      <c r="Y248" s="24">
        <v>0</v>
      </c>
      <c r="Z248" s="24">
        <v>0</v>
      </c>
      <c r="AA248" s="24">
        <v>3.9814814814814818E-4</v>
      </c>
      <c r="AB248" s="24">
        <v>5.2546296296296293E-4</v>
      </c>
    </row>
    <row r="249" spans="1:28" x14ac:dyDescent="0.25">
      <c r="A249" s="22">
        <v>248</v>
      </c>
      <c r="B249" s="22" t="s">
        <v>434</v>
      </c>
      <c r="C249" s="23">
        <v>42102.543055555558</v>
      </c>
      <c r="D249" s="22" t="s">
        <v>113</v>
      </c>
      <c r="E249" s="22" t="s">
        <v>113</v>
      </c>
      <c r="F249" s="22">
        <v>195</v>
      </c>
      <c r="G249" s="22">
        <v>242525880</v>
      </c>
      <c r="H249" s="22">
        <v>452187</v>
      </c>
      <c r="I249" s="22" t="s">
        <v>88</v>
      </c>
      <c r="J249" s="43" t="s">
        <v>105</v>
      </c>
      <c r="K249" s="22">
        <v>16</v>
      </c>
      <c r="L249" s="24">
        <v>1.8518518518518518E-5</v>
      </c>
      <c r="M249" s="24">
        <v>6.9444444444444439E-6</v>
      </c>
      <c r="N249" s="24">
        <v>0</v>
      </c>
      <c r="O249" s="44">
        <v>0</v>
      </c>
      <c r="P249" s="24">
        <v>0</v>
      </c>
      <c r="Q249" s="22" t="s">
        <v>134</v>
      </c>
      <c r="R249" s="22">
        <v>3</v>
      </c>
      <c r="S249" s="22" t="s">
        <v>91</v>
      </c>
      <c r="T249" s="47" t="s">
        <v>169</v>
      </c>
      <c r="U249" s="47" t="s">
        <v>170</v>
      </c>
      <c r="V249" s="22" t="s">
        <v>85</v>
      </c>
      <c r="W249" s="22"/>
      <c r="X249" s="22"/>
      <c r="Y249" s="24">
        <v>0</v>
      </c>
      <c r="Z249" s="24">
        <v>0</v>
      </c>
      <c r="AA249" s="24">
        <v>0</v>
      </c>
      <c r="AB249" s="24">
        <v>1.1805555555555555E-4</v>
      </c>
    </row>
    <row r="250" spans="1:28" x14ac:dyDescent="0.25">
      <c r="A250" s="22">
        <v>249</v>
      </c>
      <c r="B250" s="22" t="s">
        <v>435</v>
      </c>
      <c r="C250" s="23">
        <v>42102.568749999999</v>
      </c>
      <c r="D250" s="22" t="s">
        <v>78</v>
      </c>
      <c r="E250" s="22" t="s">
        <v>78</v>
      </c>
      <c r="F250" s="22">
        <v>195</v>
      </c>
      <c r="G250" s="22">
        <v>810238638</v>
      </c>
      <c r="H250" s="22">
        <v>454815</v>
      </c>
      <c r="I250" s="22" t="s">
        <v>79</v>
      </c>
      <c r="J250" s="43" t="s">
        <v>89</v>
      </c>
      <c r="K250" s="22">
        <v>16</v>
      </c>
      <c r="L250" s="24">
        <v>4.1666666666666665E-5</v>
      </c>
      <c r="M250" s="24">
        <v>7.6388888888888887E-5</v>
      </c>
      <c r="N250" s="24">
        <v>5.7870370370370367E-6</v>
      </c>
      <c r="O250" s="44">
        <v>1.9675925925925926E-4</v>
      </c>
      <c r="P250" s="24">
        <v>0</v>
      </c>
      <c r="Q250" s="22" t="s">
        <v>102</v>
      </c>
      <c r="R250" s="22">
        <v>2</v>
      </c>
      <c r="S250" s="22" t="s">
        <v>82</v>
      </c>
      <c r="T250" s="47" t="s">
        <v>169</v>
      </c>
      <c r="U250" s="47" t="s">
        <v>170</v>
      </c>
      <c r="V250" s="22" t="s">
        <v>85</v>
      </c>
      <c r="W250" s="22"/>
      <c r="X250" s="22"/>
      <c r="Y250" s="24">
        <v>0</v>
      </c>
      <c r="Z250" s="24">
        <v>0</v>
      </c>
      <c r="AA250" s="24">
        <v>1.9675925925925926E-4</v>
      </c>
      <c r="AB250" s="24">
        <v>7.0601851851851845E-5</v>
      </c>
    </row>
    <row r="251" spans="1:28" x14ac:dyDescent="0.25">
      <c r="A251" s="22">
        <v>250</v>
      </c>
      <c r="B251" s="22" t="s">
        <v>436</v>
      </c>
      <c r="C251" s="23">
        <v>42102.568749999999</v>
      </c>
      <c r="D251" s="22" t="s">
        <v>87</v>
      </c>
      <c r="E251" s="22" t="s">
        <v>87</v>
      </c>
      <c r="F251" s="22">
        <v>3</v>
      </c>
      <c r="G251" s="22">
        <v>1202702282</v>
      </c>
      <c r="H251" s="22">
        <v>456625</v>
      </c>
      <c r="I251" s="22" t="s">
        <v>88</v>
      </c>
      <c r="J251" s="43" t="s">
        <v>105</v>
      </c>
      <c r="K251" s="22">
        <v>16</v>
      </c>
      <c r="L251" s="24">
        <v>2.5462962962962961E-5</v>
      </c>
      <c r="M251" s="24">
        <v>6.2500000000000015E-5</v>
      </c>
      <c r="N251" s="24">
        <v>0</v>
      </c>
      <c r="O251" s="44">
        <v>0</v>
      </c>
      <c r="P251" s="24">
        <v>0</v>
      </c>
      <c r="Q251" s="22" t="s">
        <v>110</v>
      </c>
      <c r="R251" s="22">
        <v>6</v>
      </c>
      <c r="S251" s="22" t="s">
        <v>91</v>
      </c>
      <c r="T251" s="47" t="s">
        <v>169</v>
      </c>
      <c r="U251" s="47" t="s">
        <v>170</v>
      </c>
      <c r="V251" s="22" t="s">
        <v>85</v>
      </c>
      <c r="W251" s="22"/>
      <c r="X251" s="22"/>
      <c r="Y251" s="24">
        <v>0</v>
      </c>
      <c r="Z251" s="24">
        <v>0</v>
      </c>
      <c r="AA251" s="24">
        <v>0</v>
      </c>
      <c r="AB251" s="24">
        <v>8.1018518518518516E-5</v>
      </c>
    </row>
    <row r="252" spans="1:28" x14ac:dyDescent="0.25">
      <c r="A252" s="22">
        <v>251</v>
      </c>
      <c r="B252" s="22" t="s">
        <v>437</v>
      </c>
      <c r="C252" s="23">
        <v>42102.422222222223</v>
      </c>
      <c r="D252" s="22" t="s">
        <v>93</v>
      </c>
      <c r="E252" s="22" t="s">
        <v>93</v>
      </c>
      <c r="F252" s="22">
        <v>197</v>
      </c>
      <c r="G252" s="22">
        <v>332288831</v>
      </c>
      <c r="H252" s="22">
        <v>456575</v>
      </c>
      <c r="I252" s="22" t="s">
        <v>79</v>
      </c>
      <c r="J252" s="43" t="s">
        <v>89</v>
      </c>
      <c r="K252" s="22">
        <v>16</v>
      </c>
      <c r="L252" s="24">
        <v>1.7361111111111111E-5</v>
      </c>
      <c r="M252" s="24">
        <v>2.488425925925926E-4</v>
      </c>
      <c r="N252" s="24">
        <v>3.1250000000000007E-5</v>
      </c>
      <c r="O252" s="44">
        <v>1.2106481481481482E-3</v>
      </c>
      <c r="P252" s="24">
        <v>0</v>
      </c>
      <c r="Q252" s="22" t="s">
        <v>211</v>
      </c>
      <c r="R252" s="22">
        <v>6</v>
      </c>
      <c r="S252" s="22" t="s">
        <v>82</v>
      </c>
      <c r="T252" s="47" t="s">
        <v>222</v>
      </c>
      <c r="U252" s="47" t="s">
        <v>223</v>
      </c>
      <c r="V252" s="22" t="s">
        <v>438</v>
      </c>
      <c r="W252" s="22"/>
      <c r="X252" s="22"/>
      <c r="Y252" s="24">
        <v>4.6296296296296296E-6</v>
      </c>
      <c r="Z252" s="24">
        <v>2.5462962962962961E-5</v>
      </c>
      <c r="AA252" s="24">
        <v>1.2106481481481482E-3</v>
      </c>
      <c r="AB252" s="24">
        <v>1.0185185185185185E-4</v>
      </c>
    </row>
    <row r="253" spans="1:28" x14ac:dyDescent="0.25">
      <c r="A253" s="22">
        <v>252</v>
      </c>
      <c r="B253" s="22" t="s">
        <v>439</v>
      </c>
      <c r="C253" s="23">
        <v>42102.424305555556</v>
      </c>
      <c r="D253" s="22" t="s">
        <v>97</v>
      </c>
      <c r="E253" s="22" t="s">
        <v>97</v>
      </c>
      <c r="F253" s="22">
        <v>167</v>
      </c>
      <c r="G253" s="22">
        <v>88236564</v>
      </c>
      <c r="H253" s="22">
        <v>335635</v>
      </c>
      <c r="I253" s="22" t="s">
        <v>79</v>
      </c>
      <c r="J253" s="43" t="s">
        <v>89</v>
      </c>
      <c r="K253" s="22">
        <v>16</v>
      </c>
      <c r="L253" s="24">
        <v>1.7361111111111111E-5</v>
      </c>
      <c r="M253" s="24">
        <v>1.7013888888888886E-4</v>
      </c>
      <c r="N253" s="24">
        <v>4.6296296296296296E-6</v>
      </c>
      <c r="O253" s="44">
        <v>2.5694444444444446E-4</v>
      </c>
      <c r="P253" s="24">
        <v>0</v>
      </c>
      <c r="Q253" s="22" t="s">
        <v>98</v>
      </c>
      <c r="R253" s="22">
        <v>6</v>
      </c>
      <c r="S253" s="22" t="s">
        <v>82</v>
      </c>
      <c r="T253" s="47" t="s">
        <v>225</v>
      </c>
      <c r="U253" s="47" t="s">
        <v>5</v>
      </c>
      <c r="V253" s="22" t="s">
        <v>85</v>
      </c>
      <c r="W253" s="22"/>
      <c r="X253" s="22"/>
      <c r="Y253" s="24">
        <v>0</v>
      </c>
      <c r="Z253" s="24">
        <v>0</v>
      </c>
      <c r="AA253" s="24">
        <v>2.5694444444444446E-4</v>
      </c>
      <c r="AB253" s="24">
        <v>6.076388888888889E-4</v>
      </c>
    </row>
    <row r="254" spans="1:28" x14ac:dyDescent="0.25">
      <c r="A254" s="22">
        <v>253</v>
      </c>
      <c r="B254" s="22" t="s">
        <v>440</v>
      </c>
      <c r="C254" s="23">
        <v>42102.584027777775</v>
      </c>
      <c r="D254" s="22" t="s">
        <v>101</v>
      </c>
      <c r="E254" s="22" t="s">
        <v>101</v>
      </c>
      <c r="F254" s="22">
        <v>197</v>
      </c>
      <c r="G254" s="22">
        <v>3330227078</v>
      </c>
      <c r="H254" s="22">
        <v>456463</v>
      </c>
      <c r="I254" s="22" t="s">
        <v>88</v>
      </c>
      <c r="J254" s="43" t="s">
        <v>89</v>
      </c>
      <c r="K254" s="22">
        <v>16</v>
      </c>
      <c r="L254" s="24">
        <v>1.6203703703703704E-5</v>
      </c>
      <c r="M254" s="24">
        <v>4.6296296296296294E-5</v>
      </c>
      <c r="N254" s="24">
        <v>0</v>
      </c>
      <c r="O254" s="44">
        <v>7.6388888888888893E-4</v>
      </c>
      <c r="P254" s="24">
        <v>0</v>
      </c>
      <c r="Q254" s="22" t="s">
        <v>94</v>
      </c>
      <c r="R254" s="22">
        <v>6</v>
      </c>
      <c r="S254" s="22" t="s">
        <v>91</v>
      </c>
      <c r="T254" s="47" t="s">
        <v>227</v>
      </c>
      <c r="U254" s="47" t="s">
        <v>228</v>
      </c>
      <c r="V254" s="22" t="s">
        <v>441</v>
      </c>
      <c r="W254" s="22"/>
      <c r="X254" s="22"/>
      <c r="Y254" s="24">
        <v>4.6296296296296296E-6</v>
      </c>
      <c r="Z254" s="24">
        <v>4.5138888888888887E-5</v>
      </c>
      <c r="AA254" s="24">
        <v>7.6388888888888893E-4</v>
      </c>
      <c r="AB254" s="24">
        <v>1.4930555555555555E-4</v>
      </c>
    </row>
    <row r="255" spans="1:28" x14ac:dyDescent="0.25">
      <c r="A255" s="22">
        <v>254</v>
      </c>
      <c r="B255" s="22" t="s">
        <v>442</v>
      </c>
      <c r="C255" s="23">
        <v>42102.572222222225</v>
      </c>
      <c r="D255" s="22" t="s">
        <v>104</v>
      </c>
      <c r="E255" s="22" t="s">
        <v>104</v>
      </c>
      <c r="F255" s="22">
        <v>191</v>
      </c>
      <c r="G255" s="22">
        <v>2025461151</v>
      </c>
      <c r="H255" s="22">
        <v>444047</v>
      </c>
      <c r="I255" s="22" t="s">
        <v>79</v>
      </c>
      <c r="J255" s="43" t="s">
        <v>89</v>
      </c>
      <c r="K255" s="22">
        <v>16</v>
      </c>
      <c r="L255" s="24">
        <v>3.3564814814814815E-5</v>
      </c>
      <c r="M255" s="24">
        <v>3.1250000000000007E-5</v>
      </c>
      <c r="N255" s="24">
        <v>4.2824074074074079E-5</v>
      </c>
      <c r="O255" s="44">
        <v>2.1527777777777778E-4</v>
      </c>
      <c r="P255" s="24">
        <v>0</v>
      </c>
      <c r="Q255" s="22" t="s">
        <v>129</v>
      </c>
      <c r="R255" s="22">
        <v>3</v>
      </c>
      <c r="S255" s="22" t="s">
        <v>82</v>
      </c>
      <c r="T255" s="47" t="s">
        <v>178</v>
      </c>
      <c r="U255" s="47" t="s">
        <v>179</v>
      </c>
      <c r="V255" s="22" t="s">
        <v>232</v>
      </c>
      <c r="W255" s="22"/>
      <c r="X255" s="22"/>
      <c r="Y255" s="24">
        <v>6.9444444444444439E-6</v>
      </c>
      <c r="Z255" s="24">
        <v>3.4722222222222222E-5</v>
      </c>
      <c r="AA255" s="24">
        <v>2.1527777777777778E-4</v>
      </c>
      <c r="AB255" s="24">
        <v>7.2916666666666673E-5</v>
      </c>
    </row>
    <row r="256" spans="1:28" x14ac:dyDescent="0.25">
      <c r="A256" s="22">
        <v>255</v>
      </c>
      <c r="B256" s="22" t="s">
        <v>443</v>
      </c>
      <c r="C256" s="23">
        <v>42102.575694444444</v>
      </c>
      <c r="D256" s="22" t="s">
        <v>108</v>
      </c>
      <c r="E256" s="22" t="s">
        <v>108</v>
      </c>
      <c r="F256" s="22">
        <v>191</v>
      </c>
      <c r="G256" s="22">
        <v>2027122005</v>
      </c>
      <c r="H256" s="22">
        <v>444096</v>
      </c>
      <c r="I256" s="22" t="s">
        <v>79</v>
      </c>
      <c r="J256" s="43" t="s">
        <v>89</v>
      </c>
      <c r="K256" s="22">
        <v>16</v>
      </c>
      <c r="L256" s="24">
        <v>2.0833333333333333E-5</v>
      </c>
      <c r="M256" s="24">
        <v>1.1342592592592594E-4</v>
      </c>
      <c r="N256" s="24">
        <v>5.7870370370370367E-6</v>
      </c>
      <c r="O256" s="44">
        <v>4.0046296296296293E-4</v>
      </c>
      <c r="P256" s="24">
        <v>0</v>
      </c>
      <c r="Q256" s="22" t="s">
        <v>247</v>
      </c>
      <c r="R256" s="22">
        <v>3</v>
      </c>
      <c r="S256" s="22" t="s">
        <v>82</v>
      </c>
      <c r="T256" s="47" t="s">
        <v>178</v>
      </c>
      <c r="U256" s="47" t="s">
        <v>179</v>
      </c>
      <c r="V256" s="22" t="s">
        <v>95</v>
      </c>
      <c r="W256" s="22"/>
      <c r="X256" s="22"/>
      <c r="Y256" s="24">
        <v>0</v>
      </c>
      <c r="Z256" s="24">
        <v>0</v>
      </c>
      <c r="AA256" s="24">
        <v>4.0046296296296293E-4</v>
      </c>
      <c r="AB256" s="24">
        <v>5.3587962962962953E-4</v>
      </c>
    </row>
    <row r="257" spans="1:28" x14ac:dyDescent="0.25">
      <c r="A257" s="22">
        <v>256</v>
      </c>
      <c r="B257" s="22" t="s">
        <v>444</v>
      </c>
      <c r="C257" s="23">
        <v>42102.577777777777</v>
      </c>
      <c r="D257" s="22" t="s">
        <v>113</v>
      </c>
      <c r="E257" s="22" t="s">
        <v>113</v>
      </c>
      <c r="F257" s="22">
        <v>191</v>
      </c>
      <c r="G257" s="22">
        <v>2027124283</v>
      </c>
      <c r="H257" s="22">
        <v>444107</v>
      </c>
      <c r="I257" s="22" t="s">
        <v>79</v>
      </c>
      <c r="J257" s="43" t="s">
        <v>89</v>
      </c>
      <c r="K257" s="22">
        <v>16</v>
      </c>
      <c r="L257" s="24">
        <v>2.0833333333333333E-5</v>
      </c>
      <c r="M257" s="24">
        <v>1.261574074074074E-4</v>
      </c>
      <c r="N257" s="24">
        <v>5.7870370370370367E-6</v>
      </c>
      <c r="O257" s="44">
        <v>7.8356481481481495E-4</v>
      </c>
      <c r="P257" s="24">
        <v>0</v>
      </c>
      <c r="Q257" s="22" t="s">
        <v>202</v>
      </c>
      <c r="R257" s="22">
        <v>5</v>
      </c>
      <c r="S257" s="22" t="s">
        <v>82</v>
      </c>
      <c r="T257" s="47" t="s">
        <v>169</v>
      </c>
      <c r="U257" s="47" t="s">
        <v>170</v>
      </c>
      <c r="V257" s="22" t="s">
        <v>445</v>
      </c>
      <c r="W257" s="22"/>
      <c r="X257" s="22"/>
      <c r="Y257" s="24">
        <v>0</v>
      </c>
      <c r="Z257" s="24">
        <v>0</v>
      </c>
      <c r="AA257" s="24">
        <v>7.8356481481481495E-4</v>
      </c>
      <c r="AB257" s="24">
        <v>5.4976851851851855E-4</v>
      </c>
    </row>
    <row r="258" spans="1:28" x14ac:dyDescent="0.25">
      <c r="A258" s="22">
        <v>257</v>
      </c>
      <c r="B258" s="22" t="s">
        <v>446</v>
      </c>
      <c r="C258" s="23">
        <v>42102.580555555556</v>
      </c>
      <c r="D258" s="22" t="s">
        <v>78</v>
      </c>
      <c r="E258" s="22" t="s">
        <v>78</v>
      </c>
      <c r="F258" s="22">
        <v>191</v>
      </c>
      <c r="G258" s="22">
        <v>2030231130</v>
      </c>
      <c r="H258" s="22">
        <v>444136</v>
      </c>
      <c r="I258" s="22" t="s">
        <v>79</v>
      </c>
      <c r="J258" s="43" t="s">
        <v>89</v>
      </c>
      <c r="K258" s="22">
        <v>16</v>
      </c>
      <c r="L258" s="24">
        <v>1.6203703703703704E-5</v>
      </c>
      <c r="M258" s="24">
        <v>3.1250000000000007E-5</v>
      </c>
      <c r="N258" s="24">
        <v>5.7870370370370367E-6</v>
      </c>
      <c r="O258" s="44">
        <v>6.3541666666666662E-4</v>
      </c>
      <c r="P258" s="24">
        <v>0</v>
      </c>
      <c r="Q258" s="22" t="s">
        <v>129</v>
      </c>
      <c r="R258" s="22">
        <v>3</v>
      </c>
      <c r="S258" s="22" t="s">
        <v>82</v>
      </c>
      <c r="T258" s="47" t="s">
        <v>186</v>
      </c>
      <c r="U258" s="47" t="s">
        <v>187</v>
      </c>
      <c r="V258" s="22" t="s">
        <v>114</v>
      </c>
      <c r="W258" s="22" t="s">
        <v>115</v>
      </c>
      <c r="X258" s="22"/>
      <c r="Y258" s="24">
        <v>0</v>
      </c>
      <c r="Z258" s="24">
        <v>0</v>
      </c>
      <c r="AA258" s="24">
        <v>6.3541666666666662E-4</v>
      </c>
      <c r="AB258" s="24">
        <v>1.0509259259259259E-3</v>
      </c>
    </row>
    <row r="259" spans="1:28" x14ac:dyDescent="0.25">
      <c r="A259" s="22">
        <v>258</v>
      </c>
      <c r="B259" s="22" t="s">
        <v>447</v>
      </c>
      <c r="C259" s="23">
        <v>42102.581944444442</v>
      </c>
      <c r="D259" s="22" t="s">
        <v>87</v>
      </c>
      <c r="E259" s="22" t="s">
        <v>87</v>
      </c>
      <c r="F259" s="22">
        <v>191</v>
      </c>
      <c r="G259" s="22">
        <v>203310000</v>
      </c>
      <c r="H259" s="22">
        <v>444158</v>
      </c>
      <c r="I259" s="22" t="s">
        <v>79</v>
      </c>
      <c r="J259" s="43" t="s">
        <v>89</v>
      </c>
      <c r="K259" s="22">
        <v>16</v>
      </c>
      <c r="L259" s="24">
        <v>1.6203703703703704E-5</v>
      </c>
      <c r="M259" s="24">
        <v>5.9027777777777773E-5</v>
      </c>
      <c r="N259" s="24">
        <v>7.5231481481481487E-5</v>
      </c>
      <c r="O259" s="44">
        <v>8.9004629629629633E-4</v>
      </c>
      <c r="P259" s="24">
        <v>0</v>
      </c>
      <c r="Q259" s="22" t="s">
        <v>134</v>
      </c>
      <c r="R259" s="22">
        <v>3</v>
      </c>
      <c r="S259" s="22" t="s">
        <v>82</v>
      </c>
      <c r="T259" s="47" t="s">
        <v>186</v>
      </c>
      <c r="U259" s="47" t="s">
        <v>187</v>
      </c>
      <c r="V259" s="22" t="s">
        <v>85</v>
      </c>
      <c r="W259" s="22"/>
      <c r="X259" s="22"/>
      <c r="Y259" s="24">
        <v>3.472222222222222E-6</v>
      </c>
      <c r="Z259" s="24">
        <v>7.0601851851851845E-5</v>
      </c>
      <c r="AA259" s="24">
        <v>8.9004629629629633E-4</v>
      </c>
      <c r="AB259" s="24">
        <v>5.8912037037037038E-4</v>
      </c>
    </row>
    <row r="260" spans="1:28" x14ac:dyDescent="0.25">
      <c r="A260" s="22">
        <v>259</v>
      </c>
      <c r="B260" s="22" t="s">
        <v>448</v>
      </c>
      <c r="C260" s="23">
        <v>42102.581944444442</v>
      </c>
      <c r="D260" s="22" t="s">
        <v>93</v>
      </c>
      <c r="E260" s="22" t="s">
        <v>93</v>
      </c>
      <c r="F260" s="22">
        <v>191</v>
      </c>
      <c r="G260" s="22">
        <v>2065100507</v>
      </c>
      <c r="H260" s="22">
        <v>444167</v>
      </c>
      <c r="I260" s="22" t="s">
        <v>79</v>
      </c>
      <c r="J260" s="43" t="s">
        <v>89</v>
      </c>
      <c r="K260" s="22">
        <v>16</v>
      </c>
      <c r="L260" s="24">
        <v>2.8935185185185183E-5</v>
      </c>
      <c r="M260" s="24">
        <v>1.1342592592592594E-4</v>
      </c>
      <c r="N260" s="24">
        <v>5.7870370370370367E-6</v>
      </c>
      <c r="O260" s="44">
        <v>3.1944444444444446E-4</v>
      </c>
      <c r="P260" s="24">
        <v>0</v>
      </c>
      <c r="Q260" s="22" t="s">
        <v>138</v>
      </c>
      <c r="R260" s="22">
        <v>3</v>
      </c>
      <c r="S260" s="22" t="s">
        <v>82</v>
      </c>
      <c r="T260" s="47" t="s">
        <v>144</v>
      </c>
      <c r="U260" s="47" t="s">
        <v>145</v>
      </c>
      <c r="V260" s="22" t="s">
        <v>95</v>
      </c>
      <c r="W260" s="22"/>
      <c r="X260" s="22"/>
      <c r="Y260" s="24">
        <v>0</v>
      </c>
      <c r="Z260" s="24">
        <v>0</v>
      </c>
      <c r="AA260" s="24">
        <v>3.1944444444444446E-4</v>
      </c>
      <c r="AB260" s="24">
        <v>5.6481481481481476E-4</v>
      </c>
    </row>
    <row r="261" spans="1:28" x14ac:dyDescent="0.25">
      <c r="A261" s="22">
        <v>260</v>
      </c>
      <c r="B261" s="22" t="s">
        <v>449</v>
      </c>
      <c r="C261" s="23">
        <v>42102.582638888889</v>
      </c>
      <c r="D261" s="22" t="s">
        <v>97</v>
      </c>
      <c r="E261" s="22" t="s">
        <v>97</v>
      </c>
      <c r="F261" s="22">
        <v>191</v>
      </c>
      <c r="G261" s="22">
        <v>206604531</v>
      </c>
      <c r="H261" s="22">
        <v>444173</v>
      </c>
      <c r="I261" s="22" t="s">
        <v>79</v>
      </c>
      <c r="J261" s="43" t="s">
        <v>89</v>
      </c>
      <c r="K261" s="22">
        <v>31</v>
      </c>
      <c r="L261" s="24">
        <v>1.7361111111111111E-5</v>
      </c>
      <c r="M261" s="24">
        <v>9.3749999999999988E-5</v>
      </c>
      <c r="N261" s="24">
        <v>8.2175925925925917E-5</v>
      </c>
      <c r="O261" s="44">
        <v>7.0370370370370378E-4</v>
      </c>
      <c r="P261" s="24">
        <v>0</v>
      </c>
      <c r="Q261" s="22" t="s">
        <v>98</v>
      </c>
      <c r="R261" s="22">
        <v>3</v>
      </c>
      <c r="S261" s="22" t="s">
        <v>82</v>
      </c>
      <c r="T261" s="47" t="s">
        <v>144</v>
      </c>
      <c r="U261" s="47" t="s">
        <v>145</v>
      </c>
      <c r="V261" s="22" t="s">
        <v>135</v>
      </c>
      <c r="W261" s="22" t="s">
        <v>136</v>
      </c>
      <c r="X261" s="22"/>
      <c r="Y261" s="24">
        <v>6.9444444444444439E-6</v>
      </c>
      <c r="Z261" s="24">
        <v>7.5231481481481487E-5</v>
      </c>
      <c r="AA261" s="24">
        <v>7.0370370370370378E-4</v>
      </c>
      <c r="AB261" s="24">
        <v>1.0497685185185187E-3</v>
      </c>
    </row>
    <row r="262" spans="1:28" x14ac:dyDescent="0.25">
      <c r="A262" s="22">
        <v>261</v>
      </c>
      <c r="B262" s="22" t="s">
        <v>450</v>
      </c>
      <c r="C262" s="23">
        <v>42102.583333333336</v>
      </c>
      <c r="D262" s="22" t="s">
        <v>101</v>
      </c>
      <c r="E262" s="22" t="s">
        <v>101</v>
      </c>
      <c r="F262" s="22">
        <v>191</v>
      </c>
      <c r="G262" s="22">
        <v>2066746800</v>
      </c>
      <c r="H262" s="22">
        <v>444186</v>
      </c>
      <c r="I262" s="22" t="s">
        <v>79</v>
      </c>
      <c r="J262" s="43" t="s">
        <v>89</v>
      </c>
      <c r="K262" s="22">
        <v>16</v>
      </c>
      <c r="L262" s="24">
        <v>1.8518518518518518E-5</v>
      </c>
      <c r="M262" s="24">
        <v>1.0069444444444443E-4</v>
      </c>
      <c r="N262" s="24">
        <v>4.6296296296296296E-6</v>
      </c>
      <c r="O262" s="44">
        <v>4.1435185185185178E-4</v>
      </c>
      <c r="P262" s="24">
        <v>0</v>
      </c>
      <c r="Q262" s="22" t="s">
        <v>129</v>
      </c>
      <c r="R262" s="22">
        <v>3</v>
      </c>
      <c r="S262" s="22" t="s">
        <v>82</v>
      </c>
      <c r="T262" s="47" t="s">
        <v>150</v>
      </c>
      <c r="U262" s="47" t="s">
        <v>151</v>
      </c>
      <c r="V262" s="22" t="s">
        <v>135</v>
      </c>
      <c r="W262" s="22" t="s">
        <v>136</v>
      </c>
      <c r="X262" s="22"/>
      <c r="Y262" s="24">
        <v>0</v>
      </c>
      <c r="Z262" s="24">
        <v>0</v>
      </c>
      <c r="AA262" s="24">
        <v>4.1435185185185178E-4</v>
      </c>
      <c r="AB262" s="24">
        <v>1.0462962962962963E-3</v>
      </c>
    </row>
    <row r="263" spans="1:28" x14ac:dyDescent="0.25">
      <c r="A263" s="22">
        <v>262</v>
      </c>
      <c r="B263" s="22" t="s">
        <v>451</v>
      </c>
      <c r="C263" s="23">
        <v>42102.584722222222</v>
      </c>
      <c r="D263" s="22" t="s">
        <v>104</v>
      </c>
      <c r="E263" s="22" t="s">
        <v>104</v>
      </c>
      <c r="F263" s="22">
        <v>191</v>
      </c>
      <c r="G263" s="22">
        <v>2135612323</v>
      </c>
      <c r="H263" s="22">
        <v>444210</v>
      </c>
      <c r="I263" s="22" t="s">
        <v>79</v>
      </c>
      <c r="J263" s="43" t="s">
        <v>89</v>
      </c>
      <c r="K263" s="22">
        <v>16</v>
      </c>
      <c r="L263" s="24">
        <v>1.7361111111111111E-5</v>
      </c>
      <c r="M263" s="24">
        <v>6.5972222222222216E-5</v>
      </c>
      <c r="N263" s="24">
        <v>5.7870370370370367E-6</v>
      </c>
      <c r="O263" s="44">
        <v>3.3564814814814812E-4</v>
      </c>
      <c r="P263" s="24">
        <v>0</v>
      </c>
      <c r="Q263" s="22" t="s">
        <v>98</v>
      </c>
      <c r="R263" s="22">
        <v>3</v>
      </c>
      <c r="S263" s="22" t="s">
        <v>82</v>
      </c>
      <c r="T263" s="47" t="s">
        <v>155</v>
      </c>
      <c r="U263" s="47" t="s">
        <v>156</v>
      </c>
      <c r="V263" s="22" t="s">
        <v>441</v>
      </c>
      <c r="W263" s="22"/>
      <c r="X263" s="22"/>
      <c r="Y263" s="24">
        <v>0</v>
      </c>
      <c r="Z263" s="24">
        <v>0</v>
      </c>
      <c r="AA263" s="24">
        <v>3.3564814814814812E-4</v>
      </c>
      <c r="AB263" s="24">
        <v>3.8310185185185186E-4</v>
      </c>
    </row>
    <row r="264" spans="1:28" x14ac:dyDescent="0.25">
      <c r="A264" s="22">
        <v>263</v>
      </c>
      <c r="B264" s="22" t="s">
        <v>452</v>
      </c>
      <c r="C264" s="23">
        <v>42102.585416666669</v>
      </c>
      <c r="D264" s="22" t="s">
        <v>108</v>
      </c>
      <c r="E264" s="22" t="s">
        <v>108</v>
      </c>
      <c r="F264" s="22">
        <v>191</v>
      </c>
      <c r="G264" s="22">
        <v>2172323724</v>
      </c>
      <c r="H264" s="22">
        <v>444227</v>
      </c>
      <c r="I264" s="22" t="s">
        <v>79</v>
      </c>
      <c r="J264" s="43" t="s">
        <v>89</v>
      </c>
      <c r="K264" s="22">
        <v>16</v>
      </c>
      <c r="L264" s="24">
        <v>3.3564814814814815E-5</v>
      </c>
      <c r="M264" s="24">
        <v>1.099537037037037E-4</v>
      </c>
      <c r="N264" s="24">
        <v>5.7870370370370367E-6</v>
      </c>
      <c r="O264" s="44">
        <v>1.6782407407407406E-4</v>
      </c>
      <c r="P264" s="24">
        <v>0</v>
      </c>
      <c r="Q264" s="22" t="s">
        <v>211</v>
      </c>
      <c r="R264" s="22">
        <v>4</v>
      </c>
      <c r="S264" s="22" t="s">
        <v>82</v>
      </c>
      <c r="T264" s="47" t="s">
        <v>155</v>
      </c>
      <c r="U264" s="47" t="s">
        <v>156</v>
      </c>
      <c r="V264" s="22" t="s">
        <v>135</v>
      </c>
      <c r="W264" s="22" t="s">
        <v>136</v>
      </c>
      <c r="X264" s="22"/>
      <c r="Y264" s="24">
        <v>0</v>
      </c>
      <c r="Z264" s="24">
        <v>0</v>
      </c>
      <c r="AA264" s="24">
        <v>1.6782407407407406E-4</v>
      </c>
      <c r="AB264" s="24">
        <v>1.0636574074074075E-3</v>
      </c>
    </row>
    <row r="265" spans="1:28" x14ac:dyDescent="0.25">
      <c r="A265" s="22">
        <v>264</v>
      </c>
      <c r="B265" s="22" t="s">
        <v>453</v>
      </c>
      <c r="C265" s="23">
        <v>42102.586111111108</v>
      </c>
      <c r="D265" s="22" t="s">
        <v>113</v>
      </c>
      <c r="E265" s="22" t="s">
        <v>113</v>
      </c>
      <c r="F265" s="22">
        <v>191</v>
      </c>
      <c r="G265" s="22">
        <v>217325433</v>
      </c>
      <c r="H265" s="22">
        <v>444234</v>
      </c>
      <c r="I265" s="22" t="s">
        <v>79</v>
      </c>
      <c r="J265" s="43" t="s">
        <v>89</v>
      </c>
      <c r="K265" s="22">
        <v>16</v>
      </c>
      <c r="L265" s="24">
        <v>6.8287037037037044E-5</v>
      </c>
      <c r="M265" s="24">
        <v>1.1689814814814815E-4</v>
      </c>
      <c r="N265" s="24">
        <v>5.7870370370370367E-6</v>
      </c>
      <c r="O265" s="44">
        <v>3.692129629629629E-4</v>
      </c>
      <c r="P265" s="24">
        <v>0</v>
      </c>
      <c r="Q265" s="22" t="s">
        <v>102</v>
      </c>
      <c r="R265" s="22">
        <v>3</v>
      </c>
      <c r="S265" s="22" t="s">
        <v>82</v>
      </c>
      <c r="T265" s="47" t="s">
        <v>155</v>
      </c>
      <c r="U265" s="47" t="s">
        <v>156</v>
      </c>
      <c r="V265" s="22" t="s">
        <v>85</v>
      </c>
      <c r="W265" s="22"/>
      <c r="X265" s="22"/>
      <c r="Y265" s="24">
        <v>0</v>
      </c>
      <c r="Z265" s="24">
        <v>0</v>
      </c>
      <c r="AA265" s="24">
        <v>3.692129629629629E-4</v>
      </c>
      <c r="AB265" s="24">
        <v>8.0671296296296296E-4</v>
      </c>
    </row>
    <row r="266" spans="1:28" x14ac:dyDescent="0.25">
      <c r="A266" s="22">
        <v>265</v>
      </c>
      <c r="B266" s="22" t="s">
        <v>454</v>
      </c>
      <c r="C266" s="23">
        <v>42102.586805555555</v>
      </c>
      <c r="D266" s="22" t="s">
        <v>78</v>
      </c>
      <c r="E266" s="22" t="s">
        <v>78</v>
      </c>
      <c r="F266" s="22">
        <v>191</v>
      </c>
      <c r="G266" s="22">
        <v>2222006078</v>
      </c>
      <c r="H266" s="22">
        <v>444237</v>
      </c>
      <c r="I266" s="22" t="s">
        <v>79</v>
      </c>
      <c r="J266" s="43" t="s">
        <v>89</v>
      </c>
      <c r="K266" s="22">
        <v>16</v>
      </c>
      <c r="L266" s="24">
        <v>3.7037037037037037E-5</v>
      </c>
      <c r="M266" s="24">
        <v>3.3564814814814815E-5</v>
      </c>
      <c r="N266" s="24">
        <v>5.7870370370370367E-6</v>
      </c>
      <c r="O266" s="44">
        <v>3.8194444444444446E-4</v>
      </c>
      <c r="P266" s="24">
        <v>0</v>
      </c>
      <c r="Q266" s="22" t="s">
        <v>98</v>
      </c>
      <c r="R266" s="22">
        <v>4</v>
      </c>
      <c r="S266" s="22" t="s">
        <v>82</v>
      </c>
      <c r="T266" s="47" t="s">
        <v>162</v>
      </c>
      <c r="U266" s="47" t="s">
        <v>163</v>
      </c>
      <c r="V266" s="22" t="s">
        <v>95</v>
      </c>
      <c r="W266" s="22"/>
      <c r="X266" s="22"/>
      <c r="Y266" s="24">
        <v>0</v>
      </c>
      <c r="Z266" s="24">
        <v>0</v>
      </c>
      <c r="AA266" s="24">
        <v>3.8194444444444446E-4</v>
      </c>
      <c r="AB266" s="24">
        <v>9.5138888888888888E-4</v>
      </c>
    </row>
    <row r="267" spans="1:28" x14ac:dyDescent="0.25">
      <c r="A267" s="22">
        <v>266</v>
      </c>
      <c r="B267" s="22" t="s">
        <v>455</v>
      </c>
      <c r="C267" s="23">
        <v>42102.586805555555</v>
      </c>
      <c r="D267" s="22" t="s">
        <v>87</v>
      </c>
      <c r="E267" s="22" t="s">
        <v>87</v>
      </c>
      <c r="F267" s="22">
        <v>141</v>
      </c>
      <c r="G267" s="22">
        <v>8888525671</v>
      </c>
      <c r="H267" s="22">
        <v>456819</v>
      </c>
      <c r="I267" s="22" t="s">
        <v>109</v>
      </c>
      <c r="J267" s="43" t="s">
        <v>89</v>
      </c>
      <c r="K267" s="22">
        <v>16</v>
      </c>
      <c r="L267" s="24">
        <v>1.9675925925925925E-5</v>
      </c>
      <c r="M267" s="24">
        <v>2.1412037037037038E-4</v>
      </c>
      <c r="N267" s="24">
        <v>0</v>
      </c>
      <c r="O267" s="44">
        <v>9.3055555555555545E-4</v>
      </c>
      <c r="P267" s="24">
        <v>0</v>
      </c>
      <c r="Q267" s="22" t="s">
        <v>138</v>
      </c>
      <c r="R267" s="22">
        <v>1</v>
      </c>
      <c r="S267" s="22" t="s">
        <v>111</v>
      </c>
      <c r="T267" s="47" t="s">
        <v>155</v>
      </c>
      <c r="U267" s="47" t="s">
        <v>156</v>
      </c>
      <c r="V267" s="22" t="s">
        <v>441</v>
      </c>
      <c r="W267" s="22"/>
      <c r="X267" s="22"/>
      <c r="Y267" s="24">
        <v>0</v>
      </c>
      <c r="Z267" s="24">
        <v>0</v>
      </c>
      <c r="AA267" s="24">
        <v>9.3055555555555545E-4</v>
      </c>
      <c r="AB267" s="24">
        <v>9.4907407407407389E-5</v>
      </c>
    </row>
    <row r="268" spans="1:28" x14ac:dyDescent="0.25">
      <c r="A268" s="22">
        <v>267</v>
      </c>
      <c r="B268" s="22" t="s">
        <v>456</v>
      </c>
      <c r="C268" s="23">
        <v>42102.588194444441</v>
      </c>
      <c r="D268" s="22" t="s">
        <v>93</v>
      </c>
      <c r="E268" s="22" t="s">
        <v>93</v>
      </c>
      <c r="F268" s="22">
        <v>141</v>
      </c>
      <c r="G268" s="22">
        <v>3701433</v>
      </c>
      <c r="H268" s="22">
        <v>456820</v>
      </c>
      <c r="I268" s="22" t="s">
        <v>109</v>
      </c>
      <c r="J268" s="43" t="s">
        <v>89</v>
      </c>
      <c r="K268" s="22">
        <v>16</v>
      </c>
      <c r="L268" s="24">
        <v>5.3240740740740737E-5</v>
      </c>
      <c r="M268" s="24">
        <v>1.9328703703703703E-4</v>
      </c>
      <c r="N268" s="24">
        <v>0</v>
      </c>
      <c r="O268" s="44">
        <v>3.6747685185185186E-3</v>
      </c>
      <c r="P268" s="24">
        <v>0</v>
      </c>
      <c r="Q268" s="22" t="s">
        <v>81</v>
      </c>
      <c r="R268" s="22">
        <v>1</v>
      </c>
      <c r="S268" s="22" t="s">
        <v>111</v>
      </c>
      <c r="T268" s="47" t="s">
        <v>155</v>
      </c>
      <c r="U268" s="47" t="s">
        <v>156</v>
      </c>
      <c r="V268" s="22" t="s">
        <v>135</v>
      </c>
      <c r="W268" s="22" t="s">
        <v>136</v>
      </c>
      <c r="X268" s="22"/>
      <c r="Y268" s="24">
        <v>0</v>
      </c>
      <c r="Z268" s="24">
        <v>0</v>
      </c>
      <c r="AA268" s="24">
        <v>3.6747685185185186E-3</v>
      </c>
      <c r="AB268" s="24">
        <v>1.0625000000000001E-3</v>
      </c>
    </row>
    <row r="269" spans="1:28" x14ac:dyDescent="0.25">
      <c r="A269" s="22">
        <v>268</v>
      </c>
      <c r="B269" s="22" t="s">
        <v>457</v>
      </c>
      <c r="C269" s="23">
        <v>42102.588888888888</v>
      </c>
      <c r="D269" s="22" t="s">
        <v>97</v>
      </c>
      <c r="E269" s="22" t="s">
        <v>97</v>
      </c>
      <c r="F269" s="22">
        <v>191</v>
      </c>
      <c r="G269" s="22">
        <v>2222837168</v>
      </c>
      <c r="H269" s="22">
        <v>444282</v>
      </c>
      <c r="I269" s="22" t="s">
        <v>79</v>
      </c>
      <c r="J269" s="43" t="s">
        <v>89</v>
      </c>
      <c r="K269" s="22">
        <v>16</v>
      </c>
      <c r="L269" s="24">
        <v>2.199074074074074E-5</v>
      </c>
      <c r="M269" s="24">
        <v>1.5625E-4</v>
      </c>
      <c r="N269" s="24">
        <v>5.7870370370370367E-6</v>
      </c>
      <c r="O269" s="44">
        <v>2.5000000000000006E-4</v>
      </c>
      <c r="P269" s="24">
        <v>0</v>
      </c>
      <c r="Q269" s="22" t="s">
        <v>202</v>
      </c>
      <c r="R269" s="22">
        <v>4</v>
      </c>
      <c r="S269" s="22" t="s">
        <v>82</v>
      </c>
      <c r="T269" s="47" t="s">
        <v>169</v>
      </c>
      <c r="U269" s="47" t="s">
        <v>170</v>
      </c>
      <c r="V269" s="22" t="s">
        <v>119</v>
      </c>
      <c r="W269" s="22"/>
      <c r="X269" s="22"/>
      <c r="Y269" s="24">
        <v>0</v>
      </c>
      <c r="Z269" s="24">
        <v>0</v>
      </c>
      <c r="AA269" s="24">
        <v>2.5000000000000006E-4</v>
      </c>
      <c r="AB269" s="24">
        <v>5.6134259259259256E-4</v>
      </c>
    </row>
    <row r="270" spans="1:28" x14ac:dyDescent="0.25">
      <c r="A270" s="22">
        <v>269</v>
      </c>
      <c r="B270" s="22" t="s">
        <v>458</v>
      </c>
      <c r="C270" s="23">
        <v>42102.593055555553</v>
      </c>
      <c r="D270" s="22" t="s">
        <v>101</v>
      </c>
      <c r="E270" s="22" t="s">
        <v>101</v>
      </c>
      <c r="F270" s="22">
        <v>191</v>
      </c>
      <c r="G270" s="22">
        <v>2225008315</v>
      </c>
      <c r="H270" s="22">
        <v>444389</v>
      </c>
      <c r="I270" s="22" t="s">
        <v>79</v>
      </c>
      <c r="J270" s="43" t="s">
        <v>89</v>
      </c>
      <c r="K270" s="22">
        <v>16</v>
      </c>
      <c r="L270" s="24">
        <v>2.5462962962962961E-5</v>
      </c>
      <c r="M270" s="24">
        <v>2.2106481481481481E-4</v>
      </c>
      <c r="N270" s="24">
        <v>5.7870370370370367E-6</v>
      </c>
      <c r="O270" s="44">
        <v>7.349537037037037E-4</v>
      </c>
      <c r="P270" s="24">
        <v>0</v>
      </c>
      <c r="Q270" s="22" t="s">
        <v>258</v>
      </c>
      <c r="R270" s="22">
        <v>4</v>
      </c>
      <c r="S270" s="22" t="s">
        <v>82</v>
      </c>
      <c r="T270" s="47" t="s">
        <v>172</v>
      </c>
      <c r="U270" s="47" t="s">
        <v>173</v>
      </c>
      <c r="V270" s="22" t="s">
        <v>114</v>
      </c>
      <c r="W270" s="22" t="s">
        <v>115</v>
      </c>
      <c r="X270" s="22"/>
      <c r="Y270" s="24">
        <v>0</v>
      </c>
      <c r="Z270" s="24">
        <v>0</v>
      </c>
      <c r="AA270" s="24">
        <v>7.349537037037037E-4</v>
      </c>
      <c r="AB270" s="24">
        <v>1.0439814814814815E-3</v>
      </c>
    </row>
    <row r="271" spans="1:28" x14ac:dyDescent="0.25">
      <c r="A271" s="22">
        <v>270</v>
      </c>
      <c r="B271" s="22" t="s">
        <v>459</v>
      </c>
      <c r="C271" s="23">
        <v>42102.594444444447</v>
      </c>
      <c r="D271" s="22" t="s">
        <v>104</v>
      </c>
      <c r="E271" s="22" t="s">
        <v>104</v>
      </c>
      <c r="F271" s="22">
        <v>141</v>
      </c>
      <c r="G271" s="22">
        <v>673324404</v>
      </c>
      <c r="H271" s="22">
        <v>456822</v>
      </c>
      <c r="I271" s="22" t="s">
        <v>109</v>
      </c>
      <c r="J271" s="43" t="s">
        <v>89</v>
      </c>
      <c r="K271" s="22">
        <v>16</v>
      </c>
      <c r="L271" s="24">
        <v>2.0833333333333333E-5</v>
      </c>
      <c r="M271" s="24">
        <v>1.1342592592592594E-4</v>
      </c>
      <c r="N271" s="24">
        <v>0</v>
      </c>
      <c r="O271" s="44">
        <v>1.1504629629629629E-3</v>
      </c>
      <c r="P271" s="24">
        <v>0</v>
      </c>
      <c r="Q271" s="22" t="s">
        <v>110</v>
      </c>
      <c r="R271" s="22">
        <v>1</v>
      </c>
      <c r="S271" s="22" t="s">
        <v>111</v>
      </c>
      <c r="T271" s="47" t="s">
        <v>155</v>
      </c>
      <c r="U271" s="47" t="s">
        <v>156</v>
      </c>
      <c r="V271" s="22" t="s">
        <v>99</v>
      </c>
      <c r="W271" s="22"/>
      <c r="X271" s="22"/>
      <c r="Y271" s="24">
        <v>0</v>
      </c>
      <c r="Z271" s="24">
        <v>0</v>
      </c>
      <c r="AA271" s="24">
        <v>1.1504629629629629E-3</v>
      </c>
      <c r="AB271" s="24">
        <v>9.0856481481481485E-4</v>
      </c>
    </row>
    <row r="272" spans="1:28" x14ac:dyDescent="0.25">
      <c r="A272" s="22">
        <v>271</v>
      </c>
      <c r="B272" s="22" t="s">
        <v>460</v>
      </c>
      <c r="C272" s="23">
        <v>42102.598611111112</v>
      </c>
      <c r="D272" s="22" t="s">
        <v>108</v>
      </c>
      <c r="E272" s="22" t="s">
        <v>108</v>
      </c>
      <c r="F272" s="22">
        <v>191</v>
      </c>
      <c r="G272" s="22">
        <v>2226334623</v>
      </c>
      <c r="H272" s="22">
        <v>444499</v>
      </c>
      <c r="I272" s="22" t="s">
        <v>79</v>
      </c>
      <c r="J272" s="43" t="s">
        <v>89</v>
      </c>
      <c r="K272" s="22">
        <v>16</v>
      </c>
      <c r="L272" s="24">
        <v>2.3148148148148147E-5</v>
      </c>
      <c r="M272" s="24">
        <v>1.5277777777777777E-4</v>
      </c>
      <c r="N272" s="24">
        <v>5.7870370370370367E-6</v>
      </c>
      <c r="O272" s="44">
        <v>2.4074074074074077E-4</v>
      </c>
      <c r="P272" s="24">
        <v>0</v>
      </c>
      <c r="Q272" s="22" t="s">
        <v>154</v>
      </c>
      <c r="R272" s="22">
        <v>3</v>
      </c>
      <c r="S272" s="22" t="s">
        <v>82</v>
      </c>
      <c r="T272" s="47" t="s">
        <v>144</v>
      </c>
      <c r="U272" s="47" t="s">
        <v>145</v>
      </c>
      <c r="V272" s="22" t="s">
        <v>95</v>
      </c>
      <c r="W272" s="22"/>
      <c r="X272" s="22"/>
      <c r="Y272" s="24">
        <v>0</v>
      </c>
      <c r="Z272" s="24">
        <v>0</v>
      </c>
      <c r="AA272" s="24">
        <v>2.4074074074074077E-4</v>
      </c>
      <c r="AB272" s="24">
        <v>4.7569444444444444E-4</v>
      </c>
    </row>
    <row r="273" spans="1:28" x14ac:dyDescent="0.25">
      <c r="A273" s="22">
        <v>272</v>
      </c>
      <c r="B273" s="22" t="s">
        <v>461</v>
      </c>
      <c r="C273" s="23">
        <v>42102.6</v>
      </c>
      <c r="D273" s="22" t="s">
        <v>113</v>
      </c>
      <c r="E273" s="22" t="s">
        <v>113</v>
      </c>
      <c r="F273" s="22">
        <v>191</v>
      </c>
      <c r="G273" s="22">
        <v>222678075</v>
      </c>
      <c r="H273" s="22">
        <v>444527</v>
      </c>
      <c r="I273" s="22" t="s">
        <v>79</v>
      </c>
      <c r="J273" s="43" t="s">
        <v>89</v>
      </c>
      <c r="K273" s="22">
        <v>16</v>
      </c>
      <c r="L273" s="24">
        <v>2.199074074074074E-5</v>
      </c>
      <c r="M273" s="24">
        <v>1.2500000000000003E-4</v>
      </c>
      <c r="N273" s="24">
        <v>5.7870370370370367E-6</v>
      </c>
      <c r="O273" s="44">
        <v>2.5694444444444446E-4</v>
      </c>
      <c r="P273" s="24">
        <v>0</v>
      </c>
      <c r="Q273" s="22" t="s">
        <v>211</v>
      </c>
      <c r="R273" s="22">
        <v>3</v>
      </c>
      <c r="S273" s="22" t="s">
        <v>82</v>
      </c>
      <c r="T273" s="47" t="s">
        <v>178</v>
      </c>
      <c r="U273" s="47" t="s">
        <v>179</v>
      </c>
      <c r="V273" s="22" t="s">
        <v>135</v>
      </c>
      <c r="W273" s="22" t="s">
        <v>136</v>
      </c>
      <c r="X273" s="22"/>
      <c r="Y273" s="24">
        <v>0</v>
      </c>
      <c r="Z273" s="24">
        <v>0</v>
      </c>
      <c r="AA273" s="24">
        <v>2.5694444444444446E-4</v>
      </c>
      <c r="AB273" s="24">
        <v>1.0451388888888889E-3</v>
      </c>
    </row>
    <row r="274" spans="1:28" x14ac:dyDescent="0.25">
      <c r="A274" s="22">
        <v>273</v>
      </c>
      <c r="B274" s="22" t="s">
        <v>462</v>
      </c>
      <c r="C274" s="23">
        <v>42102.602777777778</v>
      </c>
      <c r="D274" s="22" t="s">
        <v>78</v>
      </c>
      <c r="E274" s="22" t="s">
        <v>78</v>
      </c>
      <c r="F274" s="22">
        <v>191</v>
      </c>
      <c r="G274" s="22">
        <v>22288288</v>
      </c>
      <c r="H274" s="22">
        <v>444651</v>
      </c>
      <c r="I274" s="22" t="s">
        <v>79</v>
      </c>
      <c r="J274" s="43" t="s">
        <v>89</v>
      </c>
      <c r="K274" s="22">
        <v>16</v>
      </c>
      <c r="L274" s="24">
        <v>3.5879629629629629E-5</v>
      </c>
      <c r="M274" s="24">
        <v>2.2800925925925926E-4</v>
      </c>
      <c r="N274" s="24">
        <v>5.7870370370370367E-6</v>
      </c>
      <c r="O274" s="44">
        <v>2.5925925925925926E-4</v>
      </c>
      <c r="P274" s="24">
        <v>0</v>
      </c>
      <c r="Q274" s="22" t="s">
        <v>134</v>
      </c>
      <c r="R274" s="22">
        <v>3</v>
      </c>
      <c r="S274" s="22" t="s">
        <v>82</v>
      </c>
      <c r="T274" s="47" t="s">
        <v>181</v>
      </c>
      <c r="U274" s="47" t="s">
        <v>33</v>
      </c>
      <c r="V274" s="22" t="s">
        <v>135</v>
      </c>
      <c r="W274" s="22" t="s">
        <v>136</v>
      </c>
      <c r="X274" s="22"/>
      <c r="Y274" s="24">
        <v>0</v>
      </c>
      <c r="Z274" s="24">
        <v>0</v>
      </c>
      <c r="AA274" s="24">
        <v>2.5925925925925926E-4</v>
      </c>
      <c r="AB274" s="24">
        <v>1.0520833333333335E-3</v>
      </c>
    </row>
    <row r="275" spans="1:28" x14ac:dyDescent="0.25">
      <c r="A275" s="22">
        <v>274</v>
      </c>
      <c r="B275" s="22" t="s">
        <v>463</v>
      </c>
      <c r="C275" s="23">
        <v>42102.602777777778</v>
      </c>
      <c r="D275" s="22" t="s">
        <v>87</v>
      </c>
      <c r="E275" s="22" t="s">
        <v>87</v>
      </c>
      <c r="F275" s="22">
        <v>191</v>
      </c>
      <c r="G275" s="22">
        <v>22283770</v>
      </c>
      <c r="H275" s="22">
        <v>444655</v>
      </c>
      <c r="I275" s="22" t="s">
        <v>79</v>
      </c>
      <c r="J275" s="43" t="s">
        <v>89</v>
      </c>
      <c r="K275" s="22">
        <v>16</v>
      </c>
      <c r="L275" s="24">
        <v>2.199074074074074E-5</v>
      </c>
      <c r="M275" s="24">
        <v>1.574074074074074E-4</v>
      </c>
      <c r="N275" s="24">
        <v>5.7870370370370367E-6</v>
      </c>
      <c r="O275" s="44">
        <v>4.4097222222222221E-4</v>
      </c>
      <c r="P275" s="24">
        <v>0</v>
      </c>
      <c r="Q275" s="22" t="s">
        <v>258</v>
      </c>
      <c r="R275" s="22">
        <v>4</v>
      </c>
      <c r="S275" s="22" t="s">
        <v>82</v>
      </c>
      <c r="T275" s="47" t="s">
        <v>183</v>
      </c>
      <c r="U275" s="47" t="s">
        <v>184</v>
      </c>
      <c r="V275" s="22" t="s">
        <v>85</v>
      </c>
      <c r="W275" s="22"/>
      <c r="X275" s="22"/>
      <c r="Y275" s="24">
        <v>0</v>
      </c>
      <c r="Z275" s="24">
        <v>0</v>
      </c>
      <c r="AA275" s="24">
        <v>4.4097222222222221E-4</v>
      </c>
      <c r="AB275" s="24">
        <v>6.5972222222222216E-5</v>
      </c>
    </row>
    <row r="276" spans="1:28" x14ac:dyDescent="0.25">
      <c r="A276" s="22">
        <v>275</v>
      </c>
      <c r="B276" s="22" t="s">
        <v>464</v>
      </c>
      <c r="C276" s="23">
        <v>42102.603472222225</v>
      </c>
      <c r="D276" s="22" t="s">
        <v>93</v>
      </c>
      <c r="E276" s="22" t="s">
        <v>93</v>
      </c>
      <c r="F276" s="22">
        <v>191</v>
      </c>
      <c r="G276" s="22">
        <v>222883686</v>
      </c>
      <c r="H276" s="22">
        <v>444662</v>
      </c>
      <c r="I276" s="22" t="s">
        <v>79</v>
      </c>
      <c r="J276" s="43" t="s">
        <v>89</v>
      </c>
      <c r="K276" s="22">
        <v>16</v>
      </c>
      <c r="L276" s="24">
        <v>3.5879629629629629E-5</v>
      </c>
      <c r="M276" s="24">
        <v>1.3194444444444443E-4</v>
      </c>
      <c r="N276" s="24">
        <v>6.9444444444444439E-6</v>
      </c>
      <c r="O276" s="44">
        <v>1.5046296296296297E-4</v>
      </c>
      <c r="P276" s="24">
        <v>0</v>
      </c>
      <c r="Q276" s="22" t="s">
        <v>131</v>
      </c>
      <c r="R276" s="22">
        <v>3</v>
      </c>
      <c r="S276" s="22" t="s">
        <v>82</v>
      </c>
      <c r="T276" s="47" t="s">
        <v>186</v>
      </c>
      <c r="U276" s="47" t="s">
        <v>187</v>
      </c>
      <c r="V276" s="22" t="s">
        <v>114</v>
      </c>
      <c r="W276" s="22" t="s">
        <v>115</v>
      </c>
      <c r="X276" s="22"/>
      <c r="Y276" s="24">
        <v>0</v>
      </c>
      <c r="Z276" s="24">
        <v>0</v>
      </c>
      <c r="AA276" s="24">
        <v>1.5046296296296297E-4</v>
      </c>
      <c r="AB276" s="24">
        <v>1.0601851851851853E-3</v>
      </c>
    </row>
    <row r="277" spans="1:28" x14ac:dyDescent="0.25">
      <c r="A277" s="22">
        <v>276</v>
      </c>
      <c r="B277" s="22" t="s">
        <v>465</v>
      </c>
      <c r="C277" s="23">
        <v>42102.606249999997</v>
      </c>
      <c r="D277" s="22" t="s">
        <v>97</v>
      </c>
      <c r="E277" s="22" t="s">
        <v>97</v>
      </c>
      <c r="F277" s="22">
        <v>191</v>
      </c>
      <c r="G277" s="22">
        <v>2320236605</v>
      </c>
      <c r="H277" s="22">
        <v>444762</v>
      </c>
      <c r="I277" s="22" t="s">
        <v>79</v>
      </c>
      <c r="J277" s="43" t="s">
        <v>89</v>
      </c>
      <c r="K277" s="22">
        <v>16</v>
      </c>
      <c r="L277" s="24">
        <v>2.8935185185185183E-5</v>
      </c>
      <c r="M277" s="24">
        <v>1.6666666666666666E-4</v>
      </c>
      <c r="N277" s="24">
        <v>5.7870370370370367E-6</v>
      </c>
      <c r="O277" s="44">
        <v>5.3356481481481473E-4</v>
      </c>
      <c r="P277" s="24">
        <v>0</v>
      </c>
      <c r="Q277" s="22" t="s">
        <v>118</v>
      </c>
      <c r="R277" s="22">
        <v>3</v>
      </c>
      <c r="S277" s="22" t="s">
        <v>82</v>
      </c>
      <c r="T277" s="47" t="s">
        <v>190</v>
      </c>
      <c r="U277" s="47" t="s">
        <v>191</v>
      </c>
      <c r="V277" s="22" t="s">
        <v>95</v>
      </c>
      <c r="W277" s="22"/>
      <c r="X277" s="22"/>
      <c r="Y277" s="24">
        <v>0</v>
      </c>
      <c r="Z277" s="24">
        <v>0</v>
      </c>
      <c r="AA277" s="24">
        <v>5.3356481481481473E-4</v>
      </c>
      <c r="AB277" s="24">
        <v>6.1574074074074081E-4</v>
      </c>
    </row>
    <row r="278" spans="1:28" x14ac:dyDescent="0.25">
      <c r="A278" s="22">
        <v>277</v>
      </c>
      <c r="B278" s="22" t="s">
        <v>466</v>
      </c>
      <c r="C278" s="23">
        <v>42102.606249999997</v>
      </c>
      <c r="D278" s="22" t="s">
        <v>101</v>
      </c>
      <c r="E278" s="22" t="s">
        <v>101</v>
      </c>
      <c r="F278" s="22">
        <v>191</v>
      </c>
      <c r="G278" s="22">
        <v>2412347215</v>
      </c>
      <c r="H278" s="22">
        <v>444777</v>
      </c>
      <c r="I278" s="22" t="s">
        <v>79</v>
      </c>
      <c r="J278" s="43" t="s">
        <v>89</v>
      </c>
      <c r="K278" s="22">
        <v>16</v>
      </c>
      <c r="L278" s="24">
        <v>3.3564814814814815E-5</v>
      </c>
      <c r="M278" s="24">
        <v>2.0138888888888886E-4</v>
      </c>
      <c r="N278" s="24">
        <v>5.7870370370370367E-6</v>
      </c>
      <c r="O278" s="44">
        <v>2.3379629629629629E-4</v>
      </c>
      <c r="P278" s="24">
        <v>0</v>
      </c>
      <c r="Q278" s="22" t="s">
        <v>247</v>
      </c>
      <c r="R278" s="22">
        <v>4</v>
      </c>
      <c r="S278" s="22" t="s">
        <v>82</v>
      </c>
      <c r="T278" s="47" t="s">
        <v>169</v>
      </c>
      <c r="U278" s="47" t="s">
        <v>170</v>
      </c>
      <c r="V278" s="22" t="s">
        <v>135</v>
      </c>
      <c r="W278" s="22" t="s">
        <v>136</v>
      </c>
      <c r="X278" s="22"/>
      <c r="Y278" s="24">
        <v>0</v>
      </c>
      <c r="Z278" s="24">
        <v>0</v>
      </c>
      <c r="AA278" s="24">
        <v>2.3379629629629629E-4</v>
      </c>
      <c r="AB278" s="24">
        <v>1.0636574074074075E-3</v>
      </c>
    </row>
    <row r="279" spans="1:28" x14ac:dyDescent="0.25">
      <c r="A279" s="22">
        <v>278</v>
      </c>
      <c r="B279" s="22" t="s">
        <v>467</v>
      </c>
      <c r="C279" s="23">
        <v>42102.607638888891</v>
      </c>
      <c r="D279" s="22" t="s">
        <v>104</v>
      </c>
      <c r="E279" s="22" t="s">
        <v>104</v>
      </c>
      <c r="F279" s="22">
        <v>191</v>
      </c>
      <c r="G279" s="22">
        <v>2512620083</v>
      </c>
      <c r="H279" s="22">
        <v>444792</v>
      </c>
      <c r="I279" s="22" t="s">
        <v>79</v>
      </c>
      <c r="J279" s="43" t="s">
        <v>89</v>
      </c>
      <c r="K279" s="22">
        <v>16</v>
      </c>
      <c r="L279" s="24">
        <v>2.0833333333333333E-5</v>
      </c>
      <c r="M279" s="24">
        <v>8.1018518518518516E-5</v>
      </c>
      <c r="N279" s="24">
        <v>5.7870370370370367E-6</v>
      </c>
      <c r="O279" s="44">
        <v>7.5462962962962973E-4</v>
      </c>
      <c r="P279" s="24">
        <v>0</v>
      </c>
      <c r="Q279" s="22" t="s">
        <v>102</v>
      </c>
      <c r="R279" s="22">
        <v>3</v>
      </c>
      <c r="S279" s="22" t="s">
        <v>82</v>
      </c>
      <c r="T279" s="47" t="s">
        <v>155</v>
      </c>
      <c r="U279" s="47" t="s">
        <v>156</v>
      </c>
      <c r="V279" s="22" t="s">
        <v>119</v>
      </c>
      <c r="W279" s="22"/>
      <c r="X279" s="22"/>
      <c r="Y279" s="24">
        <v>0</v>
      </c>
      <c r="Z279" s="24">
        <v>0</v>
      </c>
      <c r="AA279" s="24">
        <v>7.5462962962962973E-4</v>
      </c>
      <c r="AB279" s="24">
        <v>8.7962962962962962E-4</v>
      </c>
    </row>
    <row r="280" spans="1:28" x14ac:dyDescent="0.25">
      <c r="A280" s="22">
        <v>279</v>
      </c>
      <c r="B280" s="22" t="s">
        <v>468</v>
      </c>
      <c r="C280" s="23">
        <v>42102.611111111109</v>
      </c>
      <c r="D280" s="22" t="s">
        <v>108</v>
      </c>
      <c r="E280" s="22" t="s">
        <v>108</v>
      </c>
      <c r="F280" s="22">
        <v>191</v>
      </c>
      <c r="G280" s="22">
        <v>2637250020</v>
      </c>
      <c r="H280" s="22">
        <v>444861</v>
      </c>
      <c r="I280" s="22" t="s">
        <v>79</v>
      </c>
      <c r="J280" s="43" t="s">
        <v>89</v>
      </c>
      <c r="K280" s="22">
        <v>16</v>
      </c>
      <c r="L280" s="24">
        <v>2.0833333333333333E-5</v>
      </c>
      <c r="M280" s="24">
        <v>8.4490740740740731E-5</v>
      </c>
      <c r="N280" s="24">
        <v>5.7870370370370367E-6</v>
      </c>
      <c r="O280" s="44">
        <v>8.9236111111111124E-4</v>
      </c>
      <c r="P280" s="24">
        <v>0</v>
      </c>
      <c r="Q280" s="22" t="s">
        <v>143</v>
      </c>
      <c r="R280" s="22">
        <v>3</v>
      </c>
      <c r="S280" s="22" t="s">
        <v>82</v>
      </c>
      <c r="T280" s="47" t="s">
        <v>197</v>
      </c>
      <c r="U280" s="47" t="s">
        <v>198</v>
      </c>
      <c r="V280" s="22" t="s">
        <v>469</v>
      </c>
      <c r="W280" s="22" t="s">
        <v>115</v>
      </c>
      <c r="X280" s="22"/>
      <c r="Y280" s="24">
        <v>0</v>
      </c>
      <c r="Z280" s="24">
        <v>0</v>
      </c>
      <c r="AA280" s="24">
        <v>8.9236111111111124E-4</v>
      </c>
      <c r="AB280" s="24">
        <v>1.0451388888888889E-3</v>
      </c>
    </row>
    <row r="281" spans="1:28" x14ac:dyDescent="0.25">
      <c r="A281" s="22">
        <v>280</v>
      </c>
      <c r="B281" s="22" t="s">
        <v>470</v>
      </c>
      <c r="C281" s="23">
        <v>42102.613194444442</v>
      </c>
      <c r="D281" s="22" t="s">
        <v>113</v>
      </c>
      <c r="E281" s="22" t="s">
        <v>113</v>
      </c>
      <c r="F281" s="22">
        <v>191</v>
      </c>
      <c r="G281" s="22">
        <v>2652420417</v>
      </c>
      <c r="H281" s="22">
        <v>444878</v>
      </c>
      <c r="I281" s="22" t="s">
        <v>79</v>
      </c>
      <c r="J281" s="43" t="s">
        <v>89</v>
      </c>
      <c r="K281" s="22">
        <v>16</v>
      </c>
      <c r="L281" s="24">
        <v>1.9675925925925925E-5</v>
      </c>
      <c r="M281" s="24">
        <v>4.7453703703703694E-5</v>
      </c>
      <c r="N281" s="24">
        <v>5.7870370370370367E-6</v>
      </c>
      <c r="O281" s="44">
        <v>3.2291666666666661E-4</v>
      </c>
      <c r="P281" s="24">
        <v>0</v>
      </c>
      <c r="Q281" s="22" t="s">
        <v>129</v>
      </c>
      <c r="R281" s="22">
        <v>3</v>
      </c>
      <c r="S281" s="22" t="s">
        <v>82</v>
      </c>
      <c r="T281" s="47" t="s">
        <v>155</v>
      </c>
      <c r="U281" s="47" t="s">
        <v>156</v>
      </c>
      <c r="V281" s="22" t="s">
        <v>469</v>
      </c>
      <c r="W281" s="22" t="s">
        <v>115</v>
      </c>
      <c r="X281" s="22"/>
      <c r="Y281" s="24">
        <v>0</v>
      </c>
      <c r="Z281" s="24">
        <v>0</v>
      </c>
      <c r="AA281" s="24">
        <v>3.2291666666666661E-4</v>
      </c>
      <c r="AB281" s="24">
        <v>1.0543981481481483E-3</v>
      </c>
    </row>
    <row r="282" spans="1:28" x14ac:dyDescent="0.25">
      <c r="A282" s="22">
        <v>281</v>
      </c>
      <c r="B282" s="22" t="s">
        <v>471</v>
      </c>
      <c r="C282" s="23">
        <v>42102.614583333336</v>
      </c>
      <c r="D282" s="22" t="s">
        <v>78</v>
      </c>
      <c r="E282" s="22" t="s">
        <v>78</v>
      </c>
      <c r="F282" s="22">
        <v>191</v>
      </c>
      <c r="G282" s="22">
        <v>265256034</v>
      </c>
      <c r="H282" s="22">
        <v>444882</v>
      </c>
      <c r="I282" s="22" t="s">
        <v>79</v>
      </c>
      <c r="J282" s="43" t="s">
        <v>89</v>
      </c>
      <c r="K282" s="22">
        <v>16</v>
      </c>
      <c r="L282" s="24">
        <v>2.0833333333333333E-5</v>
      </c>
      <c r="M282" s="24">
        <v>1.1689814814814815E-4</v>
      </c>
      <c r="N282" s="24">
        <v>5.7870370370370367E-6</v>
      </c>
      <c r="O282" s="44">
        <v>3.9699074074074072E-4</v>
      </c>
      <c r="P282" s="24">
        <v>0</v>
      </c>
      <c r="Q282" s="22" t="s">
        <v>202</v>
      </c>
      <c r="R282" s="22">
        <v>3</v>
      </c>
      <c r="S282" s="22" t="s">
        <v>82</v>
      </c>
      <c r="T282" s="47" t="s">
        <v>83</v>
      </c>
      <c r="U282" s="47" t="s">
        <v>84</v>
      </c>
      <c r="V282" s="22" t="s">
        <v>114</v>
      </c>
      <c r="W282" s="22" t="s">
        <v>115</v>
      </c>
      <c r="X282" s="22"/>
      <c r="Y282" s="24">
        <v>0</v>
      </c>
      <c r="Z282" s="24">
        <v>0</v>
      </c>
      <c r="AA282" s="24">
        <v>3.9699074074074072E-4</v>
      </c>
      <c r="AB282" s="24">
        <v>1.0428240740740741E-3</v>
      </c>
    </row>
    <row r="283" spans="1:28" x14ac:dyDescent="0.25">
      <c r="A283" s="22">
        <v>282</v>
      </c>
      <c r="B283" s="22" t="s">
        <v>472</v>
      </c>
      <c r="C283" s="23">
        <v>42102.615972222222</v>
      </c>
      <c r="D283" s="22" t="s">
        <v>87</v>
      </c>
      <c r="E283" s="22" t="s">
        <v>87</v>
      </c>
      <c r="F283" s="22">
        <v>191</v>
      </c>
      <c r="G283" s="22">
        <v>26527720</v>
      </c>
      <c r="H283" s="22">
        <v>444893</v>
      </c>
      <c r="I283" s="22" t="s">
        <v>79</v>
      </c>
      <c r="J283" s="43" t="s">
        <v>89</v>
      </c>
      <c r="K283" s="22">
        <v>16</v>
      </c>
      <c r="L283" s="24">
        <v>2.0833333333333333E-5</v>
      </c>
      <c r="M283" s="24">
        <v>1.7361111111111112E-4</v>
      </c>
      <c r="N283" s="24">
        <v>5.7870370370370367E-6</v>
      </c>
      <c r="O283" s="44">
        <v>2.6736111111111112E-4</v>
      </c>
      <c r="P283" s="24">
        <v>0</v>
      </c>
      <c r="Q283" s="22" t="s">
        <v>118</v>
      </c>
      <c r="R283" s="22">
        <v>3</v>
      </c>
      <c r="S283" s="22" t="s">
        <v>82</v>
      </c>
      <c r="T283" s="47" t="s">
        <v>144</v>
      </c>
      <c r="U283" s="47" t="s">
        <v>145</v>
      </c>
      <c r="V283" s="22" t="s">
        <v>95</v>
      </c>
      <c r="W283" s="22"/>
      <c r="X283" s="22"/>
      <c r="Y283" s="24">
        <v>0</v>
      </c>
      <c r="Z283" s="24">
        <v>0</v>
      </c>
      <c r="AA283" s="24">
        <v>2.6736111111111112E-4</v>
      </c>
      <c r="AB283" s="24">
        <v>4.4097222222222221E-4</v>
      </c>
    </row>
    <row r="284" spans="1:28" x14ac:dyDescent="0.25">
      <c r="A284" s="22">
        <v>283</v>
      </c>
      <c r="B284" s="22" t="s">
        <v>473</v>
      </c>
      <c r="C284" s="23">
        <v>42102.616666666669</v>
      </c>
      <c r="D284" s="22" t="s">
        <v>93</v>
      </c>
      <c r="E284" s="22" t="s">
        <v>93</v>
      </c>
      <c r="F284" s="22">
        <v>191</v>
      </c>
      <c r="G284" s="22">
        <v>2652830828</v>
      </c>
      <c r="H284" s="22">
        <v>444896</v>
      </c>
      <c r="I284" s="22" t="s">
        <v>79</v>
      </c>
      <c r="J284" s="43" t="s">
        <v>89</v>
      </c>
      <c r="K284" s="22">
        <v>16</v>
      </c>
      <c r="L284" s="24">
        <v>1.9675925925925925E-5</v>
      </c>
      <c r="M284" s="24">
        <v>2.8587962962962963E-4</v>
      </c>
      <c r="N284" s="24">
        <v>5.7870370370370367E-6</v>
      </c>
      <c r="O284" s="44">
        <v>1.6678240740740742E-3</v>
      </c>
      <c r="P284" s="24">
        <v>0</v>
      </c>
      <c r="Q284" s="22" t="s">
        <v>202</v>
      </c>
      <c r="R284" s="22">
        <v>3</v>
      </c>
      <c r="S284" s="22" t="s">
        <v>82</v>
      </c>
      <c r="T284" s="47" t="s">
        <v>186</v>
      </c>
      <c r="U284" s="47" t="s">
        <v>187</v>
      </c>
      <c r="V284" s="22" t="s">
        <v>95</v>
      </c>
      <c r="W284" s="22"/>
      <c r="X284" s="22"/>
      <c r="Y284" s="24">
        <v>0</v>
      </c>
      <c r="Z284" s="24">
        <v>0</v>
      </c>
      <c r="AA284" s="24">
        <v>1.6678240740740742E-3</v>
      </c>
      <c r="AB284" s="24">
        <v>1.0243055555555556E-3</v>
      </c>
    </row>
    <row r="285" spans="1:28" x14ac:dyDescent="0.25">
      <c r="A285" s="22">
        <v>284</v>
      </c>
      <c r="B285" s="22" t="s">
        <v>474</v>
      </c>
      <c r="C285" s="23">
        <v>42102.621527777781</v>
      </c>
      <c r="D285" s="22" t="s">
        <v>97</v>
      </c>
      <c r="E285" s="22" t="s">
        <v>97</v>
      </c>
      <c r="F285" s="22">
        <v>191</v>
      </c>
      <c r="G285" s="22">
        <v>276426211</v>
      </c>
      <c r="H285" s="22">
        <v>444945</v>
      </c>
      <c r="I285" s="22" t="s">
        <v>79</v>
      </c>
      <c r="J285" s="43" t="s">
        <v>89</v>
      </c>
      <c r="K285" s="22">
        <v>16</v>
      </c>
      <c r="L285" s="24">
        <v>2.199074074074074E-5</v>
      </c>
      <c r="M285" s="24">
        <v>7.1759259259259259E-5</v>
      </c>
      <c r="N285" s="24">
        <v>5.7870370370370367E-6</v>
      </c>
      <c r="O285" s="44">
        <v>1.6157407407407407E-3</v>
      </c>
      <c r="P285" s="24">
        <v>0</v>
      </c>
      <c r="Q285" s="22" t="s">
        <v>196</v>
      </c>
      <c r="R285" s="22">
        <v>3</v>
      </c>
      <c r="S285" s="22" t="s">
        <v>82</v>
      </c>
      <c r="T285" s="47" t="s">
        <v>207</v>
      </c>
      <c r="U285" s="47" t="s">
        <v>208</v>
      </c>
      <c r="V285" s="22" t="s">
        <v>135</v>
      </c>
      <c r="W285" s="22" t="s">
        <v>136</v>
      </c>
      <c r="X285" s="22"/>
      <c r="Y285" s="24">
        <v>0</v>
      </c>
      <c r="Z285" s="24">
        <v>0</v>
      </c>
      <c r="AA285" s="24">
        <v>1.6157407407407407E-3</v>
      </c>
      <c r="AB285" s="24">
        <v>1.0462962962962963E-3</v>
      </c>
    </row>
    <row r="286" spans="1:28" x14ac:dyDescent="0.25">
      <c r="A286" s="22">
        <v>285</v>
      </c>
      <c r="B286" s="22" t="s">
        <v>475</v>
      </c>
      <c r="C286" s="23">
        <v>42102.624305555553</v>
      </c>
      <c r="D286" s="22" t="s">
        <v>101</v>
      </c>
      <c r="E286" s="22" t="s">
        <v>101</v>
      </c>
      <c r="F286" s="22">
        <v>191</v>
      </c>
      <c r="G286" s="22">
        <v>2812376622</v>
      </c>
      <c r="H286" s="22">
        <v>444977</v>
      </c>
      <c r="I286" s="22" t="s">
        <v>79</v>
      </c>
      <c r="J286" s="43" t="s">
        <v>89</v>
      </c>
      <c r="K286" s="22">
        <v>16</v>
      </c>
      <c r="L286" s="24">
        <v>1.8518518518518518E-5</v>
      </c>
      <c r="M286" s="24">
        <v>7.2916666666666673E-5</v>
      </c>
      <c r="N286" s="24">
        <v>5.7870370370370367E-6</v>
      </c>
      <c r="O286" s="44">
        <v>9.745370370370371E-4</v>
      </c>
      <c r="P286" s="24">
        <v>0</v>
      </c>
      <c r="Q286" s="22" t="s">
        <v>138</v>
      </c>
      <c r="R286" s="22">
        <v>3</v>
      </c>
      <c r="S286" s="22" t="s">
        <v>82</v>
      </c>
      <c r="T286" s="47" t="s">
        <v>169</v>
      </c>
      <c r="U286" s="47" t="s">
        <v>170</v>
      </c>
      <c r="V286" s="22" t="s">
        <v>114</v>
      </c>
      <c r="W286" s="22" t="s">
        <v>115</v>
      </c>
      <c r="X286" s="22"/>
      <c r="Y286" s="24">
        <v>0</v>
      </c>
      <c r="Z286" s="24">
        <v>0</v>
      </c>
      <c r="AA286" s="24">
        <v>9.745370370370371E-4</v>
      </c>
      <c r="AB286" s="24">
        <v>1.0520833333333335E-3</v>
      </c>
    </row>
    <row r="287" spans="1:28" x14ac:dyDescent="0.25">
      <c r="A287" s="22">
        <v>286</v>
      </c>
      <c r="B287" s="22" t="s">
        <v>476</v>
      </c>
      <c r="C287" s="23">
        <v>42102.627083333333</v>
      </c>
      <c r="D287" s="22" t="s">
        <v>104</v>
      </c>
      <c r="E287" s="22" t="s">
        <v>104</v>
      </c>
      <c r="F287" s="22">
        <v>191</v>
      </c>
      <c r="G287" s="22">
        <v>28125801</v>
      </c>
      <c r="H287" s="22">
        <v>444994</v>
      </c>
      <c r="I287" s="22" t="s">
        <v>79</v>
      </c>
      <c r="J287" s="43" t="s">
        <v>89</v>
      </c>
      <c r="K287" s="22">
        <v>16</v>
      </c>
      <c r="L287" s="24">
        <v>2.0833333333333333E-5</v>
      </c>
      <c r="M287" s="24">
        <v>1.4351851851851852E-4</v>
      </c>
      <c r="N287" s="24">
        <v>4.6296296296296296E-6</v>
      </c>
      <c r="O287" s="44">
        <v>2.3379629629629629E-4</v>
      </c>
      <c r="P287" s="24">
        <v>0</v>
      </c>
      <c r="Q287" s="22" t="s">
        <v>90</v>
      </c>
      <c r="R287" s="22">
        <v>3</v>
      </c>
      <c r="S287" s="22" t="s">
        <v>82</v>
      </c>
      <c r="T287" s="47" t="s">
        <v>212</v>
      </c>
      <c r="U287" s="47" t="s">
        <v>213</v>
      </c>
      <c r="V287" s="22" t="s">
        <v>141</v>
      </c>
      <c r="W287" s="22" t="s">
        <v>115</v>
      </c>
      <c r="X287" s="22"/>
      <c r="Y287" s="24">
        <v>0</v>
      </c>
      <c r="Z287" s="24">
        <v>0</v>
      </c>
      <c r="AA287" s="24">
        <v>2.3379629629629629E-4</v>
      </c>
      <c r="AB287" s="24">
        <v>1.0578703703703705E-3</v>
      </c>
    </row>
    <row r="288" spans="1:28" x14ac:dyDescent="0.25">
      <c r="A288" s="22">
        <v>287</v>
      </c>
      <c r="B288" s="22" t="s">
        <v>477</v>
      </c>
      <c r="C288" s="23">
        <v>42102.628472222219</v>
      </c>
      <c r="D288" s="22" t="s">
        <v>108</v>
      </c>
      <c r="E288" s="22" t="s">
        <v>108</v>
      </c>
      <c r="F288" s="22">
        <v>191</v>
      </c>
      <c r="G288" s="22">
        <v>2812782130</v>
      </c>
      <c r="H288" s="22">
        <v>444997</v>
      </c>
      <c r="I288" s="22" t="s">
        <v>79</v>
      </c>
      <c r="J288" s="43" t="s">
        <v>89</v>
      </c>
      <c r="K288" s="22">
        <v>16</v>
      </c>
      <c r="L288" s="24">
        <v>1.9675925925925925E-5</v>
      </c>
      <c r="M288" s="24">
        <v>1.261574074074074E-4</v>
      </c>
      <c r="N288" s="24">
        <v>5.7870370370370367E-6</v>
      </c>
      <c r="O288" s="44">
        <v>8.1828703703703696E-4</v>
      </c>
      <c r="P288" s="24">
        <v>0</v>
      </c>
      <c r="Q288" s="22" t="s">
        <v>247</v>
      </c>
      <c r="R288" s="22">
        <v>3</v>
      </c>
      <c r="S288" s="22" t="s">
        <v>82</v>
      </c>
      <c r="T288" s="47" t="s">
        <v>215</v>
      </c>
      <c r="U288" s="47" t="s">
        <v>216</v>
      </c>
      <c r="V288" s="22" t="s">
        <v>99</v>
      </c>
      <c r="W288" s="22"/>
      <c r="X288" s="22"/>
      <c r="Y288" s="24">
        <v>0</v>
      </c>
      <c r="Z288" s="24">
        <v>0</v>
      </c>
      <c r="AA288" s="24">
        <v>8.1712962962962978E-4</v>
      </c>
      <c r="AB288" s="24">
        <v>5.7870370370370378E-4</v>
      </c>
    </row>
    <row r="289" spans="1:28" x14ac:dyDescent="0.25">
      <c r="A289" s="22">
        <v>288</v>
      </c>
      <c r="B289" s="22" t="s">
        <v>478</v>
      </c>
      <c r="C289" s="23">
        <v>42102.634027777778</v>
      </c>
      <c r="D289" s="22" t="s">
        <v>113</v>
      </c>
      <c r="E289" s="22" t="s">
        <v>113</v>
      </c>
      <c r="F289" s="22">
        <v>141</v>
      </c>
      <c r="G289" s="22">
        <v>55111177</v>
      </c>
      <c r="H289" s="22">
        <v>456832</v>
      </c>
      <c r="I289" s="22" t="s">
        <v>109</v>
      </c>
      <c r="J289" s="43" t="s">
        <v>89</v>
      </c>
      <c r="K289" s="22">
        <v>16</v>
      </c>
      <c r="L289" s="24">
        <v>1.9675925925925925E-5</v>
      </c>
      <c r="M289" s="24">
        <v>2.0023148148148146E-4</v>
      </c>
      <c r="N289" s="24">
        <v>0</v>
      </c>
      <c r="O289" s="44">
        <v>1.9039351851851854E-3</v>
      </c>
      <c r="P289" s="24">
        <v>0</v>
      </c>
      <c r="Q289" s="22" t="s">
        <v>271</v>
      </c>
      <c r="R289" s="22">
        <v>1</v>
      </c>
      <c r="S289" s="22" t="s">
        <v>111</v>
      </c>
      <c r="T289" s="47" t="s">
        <v>169</v>
      </c>
      <c r="U289" s="47" t="s">
        <v>170</v>
      </c>
      <c r="V289" s="22" t="s">
        <v>119</v>
      </c>
      <c r="W289" s="22"/>
      <c r="X289" s="22"/>
      <c r="Y289" s="24">
        <v>0</v>
      </c>
      <c r="Z289" s="24">
        <v>0</v>
      </c>
      <c r="AA289" s="24">
        <v>1.9039351851851854E-3</v>
      </c>
      <c r="AB289" s="24">
        <v>1.0416666666666667E-4</v>
      </c>
    </row>
    <row r="290" spans="1:28" x14ac:dyDescent="0.25">
      <c r="A290" s="22">
        <v>289</v>
      </c>
      <c r="B290" s="22" t="s">
        <v>479</v>
      </c>
      <c r="C290" s="23">
        <v>42102.637499999997</v>
      </c>
      <c r="D290" s="22" t="s">
        <v>78</v>
      </c>
      <c r="E290" s="22" t="s">
        <v>78</v>
      </c>
      <c r="F290" s="22">
        <v>191</v>
      </c>
      <c r="G290" s="22">
        <v>282224112</v>
      </c>
      <c r="H290" s="22">
        <v>445131</v>
      </c>
      <c r="I290" s="22" t="s">
        <v>79</v>
      </c>
      <c r="J290" s="43" t="s">
        <v>89</v>
      </c>
      <c r="K290" s="22">
        <v>16</v>
      </c>
      <c r="L290" s="24">
        <v>2.4305555555555558E-5</v>
      </c>
      <c r="M290" s="24">
        <v>2.1180555555555555E-4</v>
      </c>
      <c r="N290" s="24">
        <v>5.7870370370370367E-6</v>
      </c>
      <c r="O290" s="44">
        <v>3.0439814814814815E-4</v>
      </c>
      <c r="P290" s="24">
        <v>0</v>
      </c>
      <c r="Q290" s="22" t="s">
        <v>159</v>
      </c>
      <c r="R290" s="22">
        <v>3</v>
      </c>
      <c r="S290" s="22" t="s">
        <v>82</v>
      </c>
      <c r="T290" s="47" t="s">
        <v>169</v>
      </c>
      <c r="U290" s="47" t="s">
        <v>170</v>
      </c>
      <c r="V290" s="22" t="s">
        <v>135</v>
      </c>
      <c r="W290" s="22" t="s">
        <v>136</v>
      </c>
      <c r="X290" s="22"/>
      <c r="Y290" s="24">
        <v>0</v>
      </c>
      <c r="Z290" s="24">
        <v>0</v>
      </c>
      <c r="AA290" s="24">
        <v>3.0439814814814815E-4</v>
      </c>
      <c r="AB290" s="24">
        <v>1.0601851851851853E-3</v>
      </c>
    </row>
    <row r="291" spans="1:28" x14ac:dyDescent="0.25">
      <c r="A291" s="22">
        <v>290</v>
      </c>
      <c r="B291" s="22" t="s">
        <v>480</v>
      </c>
      <c r="C291" s="23">
        <v>42102.64166666667</v>
      </c>
      <c r="D291" s="22" t="s">
        <v>87</v>
      </c>
      <c r="E291" s="22" t="s">
        <v>87</v>
      </c>
      <c r="F291" s="22">
        <v>141</v>
      </c>
      <c r="G291" s="22">
        <v>727178481</v>
      </c>
      <c r="H291" s="22">
        <v>456833</v>
      </c>
      <c r="I291" s="22" t="s">
        <v>109</v>
      </c>
      <c r="J291" s="43" t="s">
        <v>89</v>
      </c>
      <c r="K291" s="22">
        <v>16</v>
      </c>
      <c r="L291" s="24">
        <v>1.9675925925925925E-5</v>
      </c>
      <c r="M291" s="24">
        <v>7.6388888888888887E-5</v>
      </c>
      <c r="N291" s="24">
        <v>0</v>
      </c>
      <c r="O291" s="44">
        <v>2.5289351851851853E-3</v>
      </c>
      <c r="P291" s="24">
        <v>0</v>
      </c>
      <c r="Q291" s="22" t="s">
        <v>124</v>
      </c>
      <c r="R291" s="22">
        <v>1</v>
      </c>
      <c r="S291" s="22" t="s">
        <v>111</v>
      </c>
      <c r="T291" s="47" t="s">
        <v>169</v>
      </c>
      <c r="U291" s="47" t="s">
        <v>170</v>
      </c>
      <c r="V291" s="22" t="s">
        <v>441</v>
      </c>
      <c r="W291" s="22"/>
      <c r="X291" s="22"/>
      <c r="Y291" s="24">
        <v>0</v>
      </c>
      <c r="Z291" s="24">
        <v>0</v>
      </c>
      <c r="AA291" s="24">
        <v>2.5289351851851853E-3</v>
      </c>
      <c r="AB291" s="24">
        <v>3.4722222222222224E-4</v>
      </c>
    </row>
    <row r="292" spans="1:28" x14ac:dyDescent="0.25">
      <c r="A292" s="22">
        <v>291</v>
      </c>
      <c r="B292" s="22" t="s">
        <v>481</v>
      </c>
      <c r="C292" s="23">
        <v>42102.646527777775</v>
      </c>
      <c r="D292" s="22" t="s">
        <v>93</v>
      </c>
      <c r="E292" s="22" t="s">
        <v>93</v>
      </c>
      <c r="F292" s="22">
        <v>191</v>
      </c>
      <c r="G292" s="22">
        <v>2836232603</v>
      </c>
      <c r="H292" s="22">
        <v>445187</v>
      </c>
      <c r="I292" s="22" t="s">
        <v>79</v>
      </c>
      <c r="J292" s="43" t="s">
        <v>89</v>
      </c>
      <c r="K292" s="22">
        <v>16</v>
      </c>
      <c r="L292" s="24">
        <v>1.7361111111111111E-5</v>
      </c>
      <c r="M292" s="24">
        <v>4.5138888888888887E-5</v>
      </c>
      <c r="N292" s="24">
        <v>5.7870370370370367E-6</v>
      </c>
      <c r="O292" s="44">
        <v>5.5555555555555556E-4</v>
      </c>
      <c r="P292" s="24">
        <v>0</v>
      </c>
      <c r="Q292" s="22" t="s">
        <v>129</v>
      </c>
      <c r="R292" s="22">
        <v>3</v>
      </c>
      <c r="S292" s="22" t="s">
        <v>82</v>
      </c>
      <c r="T292" s="47" t="s">
        <v>222</v>
      </c>
      <c r="U292" s="47" t="s">
        <v>223</v>
      </c>
      <c r="V292" s="22" t="s">
        <v>114</v>
      </c>
      <c r="W292" s="22" t="s">
        <v>115</v>
      </c>
      <c r="X292" s="22"/>
      <c r="Y292" s="24">
        <v>0</v>
      </c>
      <c r="Z292" s="24">
        <v>0</v>
      </c>
      <c r="AA292" s="24">
        <v>5.5555555555555556E-4</v>
      </c>
      <c r="AB292" s="24">
        <v>1.0474537037037037E-3</v>
      </c>
    </row>
    <row r="293" spans="1:28" x14ac:dyDescent="0.25">
      <c r="A293" s="22">
        <v>292</v>
      </c>
      <c r="B293" s="22" t="s">
        <v>482</v>
      </c>
      <c r="C293" s="23">
        <v>42102.65</v>
      </c>
      <c r="D293" s="22" t="s">
        <v>97</v>
      </c>
      <c r="E293" s="22" t="s">
        <v>97</v>
      </c>
      <c r="F293" s="22">
        <v>141</v>
      </c>
      <c r="G293" s="22">
        <v>733012600</v>
      </c>
      <c r="H293" s="22">
        <v>456834</v>
      </c>
      <c r="I293" s="22" t="s">
        <v>109</v>
      </c>
      <c r="J293" s="43" t="s">
        <v>89</v>
      </c>
      <c r="K293" s="22">
        <v>16</v>
      </c>
      <c r="L293" s="24">
        <v>1.5046296296296298E-5</v>
      </c>
      <c r="M293" s="24">
        <v>1.6666666666666666E-4</v>
      </c>
      <c r="N293" s="24">
        <v>0</v>
      </c>
      <c r="O293" s="44">
        <v>1.6111111111111109E-3</v>
      </c>
      <c r="P293" s="24">
        <v>0</v>
      </c>
      <c r="Q293" s="22" t="s">
        <v>202</v>
      </c>
      <c r="R293" s="22">
        <v>1</v>
      </c>
      <c r="S293" s="22" t="s">
        <v>111</v>
      </c>
      <c r="T293" s="47" t="s">
        <v>225</v>
      </c>
      <c r="U293" s="47" t="s">
        <v>5</v>
      </c>
      <c r="V293" s="22" t="s">
        <v>483</v>
      </c>
      <c r="W293" s="22"/>
      <c r="X293" s="22"/>
      <c r="Y293" s="24">
        <v>0</v>
      </c>
      <c r="Z293" s="24">
        <v>0</v>
      </c>
      <c r="AA293" s="24">
        <v>1.6099537037037037E-3</v>
      </c>
      <c r="AB293" s="24">
        <v>2.5578703703703706E-4</v>
      </c>
    </row>
    <row r="294" spans="1:28" x14ac:dyDescent="0.25">
      <c r="A294" s="22">
        <v>293</v>
      </c>
      <c r="B294" s="22" t="s">
        <v>484</v>
      </c>
      <c r="C294" s="23">
        <v>42102.652083333334</v>
      </c>
      <c r="D294" s="22" t="s">
        <v>101</v>
      </c>
      <c r="E294" s="22" t="s">
        <v>101</v>
      </c>
      <c r="F294" s="22">
        <v>191</v>
      </c>
      <c r="G294" s="22">
        <v>232281251</v>
      </c>
      <c r="H294" s="22">
        <v>445231</v>
      </c>
      <c r="I294" s="22" t="s">
        <v>79</v>
      </c>
      <c r="J294" s="43" t="s">
        <v>89</v>
      </c>
      <c r="K294" s="22">
        <v>16</v>
      </c>
      <c r="L294" s="24">
        <v>1.7361111111111111E-5</v>
      </c>
      <c r="M294" s="24">
        <v>1.1921296296296299E-4</v>
      </c>
      <c r="N294" s="24">
        <v>5.7870370370370367E-6</v>
      </c>
      <c r="O294" s="44">
        <v>3.6574074074074075E-4</v>
      </c>
      <c r="P294" s="24">
        <v>0</v>
      </c>
      <c r="Q294" s="22" t="s">
        <v>154</v>
      </c>
      <c r="R294" s="22">
        <v>3</v>
      </c>
      <c r="S294" s="22" t="s">
        <v>82</v>
      </c>
      <c r="T294" s="47" t="s">
        <v>227</v>
      </c>
      <c r="U294" s="47" t="s">
        <v>228</v>
      </c>
      <c r="V294" s="22" t="s">
        <v>141</v>
      </c>
      <c r="W294" s="22" t="s">
        <v>115</v>
      </c>
      <c r="X294" s="22"/>
      <c r="Y294" s="24">
        <v>0</v>
      </c>
      <c r="Z294" s="24">
        <v>0</v>
      </c>
      <c r="AA294" s="24">
        <v>3.6574074074074075E-4</v>
      </c>
      <c r="AB294" s="24">
        <v>1.0648148148148147E-3</v>
      </c>
    </row>
    <row r="295" spans="1:28" x14ac:dyDescent="0.25">
      <c r="A295" s="22">
        <v>294</v>
      </c>
      <c r="B295" s="22" t="s">
        <v>485</v>
      </c>
      <c r="C295" s="23">
        <v>42102.654166666667</v>
      </c>
      <c r="D295" s="22" t="s">
        <v>104</v>
      </c>
      <c r="E295" s="22" t="s">
        <v>104</v>
      </c>
      <c r="F295" s="22">
        <v>141</v>
      </c>
      <c r="G295" s="22">
        <v>8238138</v>
      </c>
      <c r="H295" s="22">
        <v>456835</v>
      </c>
      <c r="I295" s="22" t="s">
        <v>109</v>
      </c>
      <c r="J295" s="43" t="s">
        <v>105</v>
      </c>
      <c r="K295" s="22">
        <v>16</v>
      </c>
      <c r="L295" s="24">
        <v>2.0833333333333333E-5</v>
      </c>
      <c r="M295" s="24">
        <v>3.4722222222222224E-4</v>
      </c>
      <c r="N295" s="24">
        <v>0</v>
      </c>
      <c r="O295" s="44">
        <v>0</v>
      </c>
      <c r="P295" s="24">
        <v>0</v>
      </c>
      <c r="Q295" s="22" t="s">
        <v>131</v>
      </c>
      <c r="R295" s="22">
        <v>1</v>
      </c>
      <c r="S295" s="22" t="s">
        <v>111</v>
      </c>
      <c r="T295" s="47" t="s">
        <v>178</v>
      </c>
      <c r="U295" s="47" t="s">
        <v>179</v>
      </c>
      <c r="V295" s="22" t="s">
        <v>135</v>
      </c>
      <c r="W295" s="22" t="s">
        <v>136</v>
      </c>
      <c r="X295" s="22"/>
      <c r="Y295" s="24">
        <v>0</v>
      </c>
      <c r="Z295" s="24">
        <v>0</v>
      </c>
      <c r="AA295" s="24">
        <v>0</v>
      </c>
      <c r="AB295" s="24">
        <v>1.0428240740740741E-3</v>
      </c>
    </row>
    <row r="296" spans="1:28" x14ac:dyDescent="0.25">
      <c r="A296" s="22">
        <v>295</v>
      </c>
      <c r="B296" s="22" t="s">
        <v>486</v>
      </c>
      <c r="C296" s="23">
        <v>42102.657638888886</v>
      </c>
      <c r="D296" s="22" t="s">
        <v>108</v>
      </c>
      <c r="E296" s="22" t="s">
        <v>108</v>
      </c>
      <c r="F296" s="22">
        <v>191</v>
      </c>
      <c r="G296" s="22">
        <v>2025285820</v>
      </c>
      <c r="H296" s="22">
        <v>445278</v>
      </c>
      <c r="I296" s="22" t="s">
        <v>79</v>
      </c>
      <c r="J296" s="43" t="s">
        <v>89</v>
      </c>
      <c r="K296" s="22">
        <v>16</v>
      </c>
      <c r="L296" s="24">
        <v>2.4305555555555558E-5</v>
      </c>
      <c r="M296" s="24">
        <v>9.1435185185185188E-5</v>
      </c>
      <c r="N296" s="24">
        <v>5.7870370370370367E-6</v>
      </c>
      <c r="O296" s="44">
        <v>4.224537037037037E-4</v>
      </c>
      <c r="P296" s="24">
        <v>0</v>
      </c>
      <c r="Q296" s="22" t="s">
        <v>81</v>
      </c>
      <c r="R296" s="22">
        <v>3</v>
      </c>
      <c r="S296" s="22" t="s">
        <v>82</v>
      </c>
      <c r="T296" s="47" t="s">
        <v>178</v>
      </c>
      <c r="U296" s="47" t="s">
        <v>179</v>
      </c>
      <c r="V296" s="22" t="s">
        <v>114</v>
      </c>
      <c r="W296" s="22" t="s">
        <v>115</v>
      </c>
      <c r="X296" s="22"/>
      <c r="Y296" s="24">
        <v>0</v>
      </c>
      <c r="Z296" s="24">
        <v>0</v>
      </c>
      <c r="AA296" s="24">
        <v>4.224537037037037E-4</v>
      </c>
      <c r="AB296" s="24">
        <v>1.0486111111111111E-3</v>
      </c>
    </row>
    <row r="297" spans="1:28" x14ac:dyDescent="0.25">
      <c r="A297" s="22">
        <v>296</v>
      </c>
      <c r="B297" s="22" t="s">
        <v>487</v>
      </c>
      <c r="C297" s="23">
        <v>42102.65902777778</v>
      </c>
      <c r="D297" s="22" t="s">
        <v>113</v>
      </c>
      <c r="E297" s="22" t="s">
        <v>113</v>
      </c>
      <c r="F297" s="22">
        <v>141</v>
      </c>
      <c r="G297" s="22">
        <v>751758144</v>
      </c>
      <c r="H297" s="22">
        <v>456836</v>
      </c>
      <c r="I297" s="22" t="s">
        <v>109</v>
      </c>
      <c r="J297" s="43" t="s">
        <v>105</v>
      </c>
      <c r="K297" s="22">
        <v>16</v>
      </c>
      <c r="L297" s="24">
        <v>1.9675925925925925E-5</v>
      </c>
      <c r="M297" s="24">
        <v>3.4722222222222224E-4</v>
      </c>
      <c r="N297" s="24">
        <v>0</v>
      </c>
      <c r="O297" s="44">
        <v>0</v>
      </c>
      <c r="P297" s="24">
        <v>0</v>
      </c>
      <c r="Q297" s="22" t="s">
        <v>106</v>
      </c>
      <c r="R297" s="22">
        <v>1</v>
      </c>
      <c r="S297" s="22" t="s">
        <v>111</v>
      </c>
      <c r="T297" s="47" t="s">
        <v>169</v>
      </c>
      <c r="U297" s="47" t="s">
        <v>170</v>
      </c>
      <c r="V297" s="22" t="s">
        <v>135</v>
      </c>
      <c r="W297" s="22" t="s">
        <v>136</v>
      </c>
      <c r="X297" s="22"/>
      <c r="Y297" s="24">
        <v>0</v>
      </c>
      <c r="Z297" s="24">
        <v>0</v>
      </c>
      <c r="AA297" s="24">
        <v>0</v>
      </c>
      <c r="AB297" s="24">
        <v>1.0648148148148147E-3</v>
      </c>
    </row>
    <row r="298" spans="1:28" x14ac:dyDescent="0.25">
      <c r="A298" s="22">
        <v>297</v>
      </c>
      <c r="B298" s="22" t="s">
        <v>488</v>
      </c>
      <c r="C298" s="23">
        <v>42102.661111111112</v>
      </c>
      <c r="D298" s="22" t="s">
        <v>78</v>
      </c>
      <c r="E298" s="22" t="s">
        <v>78</v>
      </c>
      <c r="F298" s="22">
        <v>191</v>
      </c>
      <c r="G298" s="22">
        <v>2025813240</v>
      </c>
      <c r="H298" s="22">
        <v>445312</v>
      </c>
      <c r="I298" s="22" t="s">
        <v>79</v>
      </c>
      <c r="J298" s="43" t="s">
        <v>89</v>
      </c>
      <c r="K298" s="22">
        <v>16</v>
      </c>
      <c r="L298" s="24">
        <v>2.0833333333333333E-5</v>
      </c>
      <c r="M298" s="24">
        <v>1.3310185185185186E-4</v>
      </c>
      <c r="N298" s="24">
        <v>5.7870370370370367E-6</v>
      </c>
      <c r="O298" s="44">
        <v>2.5231481481481481E-4</v>
      </c>
      <c r="P298" s="24">
        <v>0</v>
      </c>
      <c r="Q298" s="22" t="s">
        <v>94</v>
      </c>
      <c r="R298" s="22">
        <v>3</v>
      </c>
      <c r="S298" s="22" t="s">
        <v>82</v>
      </c>
      <c r="T298" s="47" t="s">
        <v>186</v>
      </c>
      <c r="U298" s="47" t="s">
        <v>187</v>
      </c>
      <c r="V298" s="22" t="s">
        <v>141</v>
      </c>
      <c r="W298" s="22" t="s">
        <v>115</v>
      </c>
      <c r="X298" s="22"/>
      <c r="Y298" s="24">
        <v>0</v>
      </c>
      <c r="Z298" s="24">
        <v>0</v>
      </c>
      <c r="AA298" s="24">
        <v>2.5115740740740735E-4</v>
      </c>
      <c r="AB298" s="24">
        <v>1.0509259259259259E-3</v>
      </c>
    </row>
    <row r="299" spans="1:28" x14ac:dyDescent="0.25">
      <c r="A299" s="22">
        <v>298</v>
      </c>
      <c r="B299" s="22" t="s">
        <v>489</v>
      </c>
      <c r="C299" s="23">
        <v>42102.377083333333</v>
      </c>
      <c r="D299" s="22" t="s">
        <v>87</v>
      </c>
      <c r="E299" s="22" t="s">
        <v>87</v>
      </c>
      <c r="F299" s="22">
        <v>193</v>
      </c>
      <c r="G299" s="22">
        <v>4222560532</v>
      </c>
      <c r="H299" s="22">
        <v>448690</v>
      </c>
      <c r="I299" s="22" t="s">
        <v>79</v>
      </c>
      <c r="J299" s="43" t="s">
        <v>80</v>
      </c>
      <c r="K299" s="22">
        <v>16</v>
      </c>
      <c r="L299" s="24">
        <v>1.8518518518518518E-5</v>
      </c>
      <c r="M299" s="24">
        <v>1.099537037037037E-4</v>
      </c>
      <c r="N299" s="24">
        <v>1.2500000000000003E-4</v>
      </c>
      <c r="O299" s="44">
        <v>0</v>
      </c>
      <c r="P299" s="24">
        <v>0</v>
      </c>
      <c r="Q299" s="22" t="s">
        <v>138</v>
      </c>
      <c r="R299" s="22">
        <v>2</v>
      </c>
      <c r="S299" s="22" t="s">
        <v>82</v>
      </c>
      <c r="T299" s="47" t="s">
        <v>186</v>
      </c>
      <c r="U299" s="47" t="s">
        <v>187</v>
      </c>
      <c r="V299" s="22" t="s">
        <v>232</v>
      </c>
      <c r="W299" s="22"/>
      <c r="X299" s="22"/>
      <c r="Y299" s="24">
        <v>4.6296296296296296E-6</v>
      </c>
      <c r="Z299" s="24">
        <v>1.2037037037037039E-4</v>
      </c>
      <c r="AA299" s="24">
        <v>0</v>
      </c>
      <c r="AB299" s="24">
        <v>0</v>
      </c>
    </row>
    <row r="300" spans="1:28" x14ac:dyDescent="0.25">
      <c r="A300" s="22">
        <v>299</v>
      </c>
      <c r="B300" s="22" t="s">
        <v>490</v>
      </c>
      <c r="C300" s="23">
        <v>42102.68472222222</v>
      </c>
      <c r="D300" s="22" t="s">
        <v>93</v>
      </c>
      <c r="E300" s="22" t="s">
        <v>93</v>
      </c>
      <c r="F300" s="22">
        <v>6</v>
      </c>
      <c r="G300" s="22">
        <v>841044222</v>
      </c>
      <c r="H300" s="22">
        <v>456839</v>
      </c>
      <c r="I300" s="22" t="s">
        <v>109</v>
      </c>
      <c r="J300" s="43" t="s">
        <v>133</v>
      </c>
      <c r="K300" s="22">
        <v>16</v>
      </c>
      <c r="L300" s="24">
        <v>2.5462962962962961E-5</v>
      </c>
      <c r="M300" s="24">
        <v>0</v>
      </c>
      <c r="N300" s="24">
        <v>0</v>
      </c>
      <c r="O300" s="44">
        <v>0</v>
      </c>
      <c r="P300" s="24">
        <v>0</v>
      </c>
      <c r="Q300" s="22" t="s">
        <v>138</v>
      </c>
      <c r="R300" s="22">
        <v>1</v>
      </c>
      <c r="S300" s="22" t="s">
        <v>111</v>
      </c>
      <c r="T300" s="47" t="s">
        <v>144</v>
      </c>
      <c r="U300" s="47" t="s">
        <v>145</v>
      </c>
      <c r="V300" s="22" t="s">
        <v>135</v>
      </c>
      <c r="W300" s="22" t="s">
        <v>136</v>
      </c>
      <c r="X300" s="22"/>
      <c r="Y300" s="24">
        <v>2.3148148148148148E-6</v>
      </c>
      <c r="Z300" s="24">
        <v>1.7361111111111111E-5</v>
      </c>
      <c r="AA300" s="24">
        <v>0</v>
      </c>
      <c r="AB300" s="24">
        <v>1.0462962962962963E-3</v>
      </c>
    </row>
    <row r="301" spans="1:28" x14ac:dyDescent="0.25">
      <c r="A301" s="22">
        <v>300</v>
      </c>
      <c r="B301" s="22" t="s">
        <v>491</v>
      </c>
      <c r="C301" s="23">
        <v>42102.686111111114</v>
      </c>
      <c r="D301" s="22" t="s">
        <v>97</v>
      </c>
      <c r="E301" s="22" t="s">
        <v>97</v>
      </c>
      <c r="F301" s="22">
        <v>193</v>
      </c>
      <c r="G301" s="22">
        <v>422258332</v>
      </c>
      <c r="H301" s="22">
        <v>448706</v>
      </c>
      <c r="I301" s="22" t="s">
        <v>79</v>
      </c>
      <c r="J301" s="43" t="s">
        <v>89</v>
      </c>
      <c r="K301" s="22">
        <v>16</v>
      </c>
      <c r="L301" s="24">
        <v>1.7361111111111111E-5</v>
      </c>
      <c r="M301" s="24">
        <v>9.4907407407407389E-5</v>
      </c>
      <c r="N301" s="24">
        <v>5.7870370370370367E-6</v>
      </c>
      <c r="O301" s="44">
        <v>1.1458333333333334E-4</v>
      </c>
      <c r="P301" s="24">
        <v>0</v>
      </c>
      <c r="Q301" s="22" t="s">
        <v>202</v>
      </c>
      <c r="R301" s="22">
        <v>2</v>
      </c>
      <c r="S301" s="22" t="s">
        <v>82</v>
      </c>
      <c r="T301" s="47" t="s">
        <v>144</v>
      </c>
      <c r="U301" s="47" t="s">
        <v>145</v>
      </c>
      <c r="V301" s="22" t="s">
        <v>232</v>
      </c>
      <c r="W301" s="22"/>
      <c r="X301" s="22"/>
      <c r="Y301" s="24">
        <v>0</v>
      </c>
      <c r="Z301" s="24">
        <v>0</v>
      </c>
      <c r="AA301" s="24">
        <v>1.1458333333333334E-4</v>
      </c>
      <c r="AB301" s="24">
        <v>5.3240740740740737E-5</v>
      </c>
    </row>
    <row r="302" spans="1:28" x14ac:dyDescent="0.25">
      <c r="A302" s="22">
        <v>301</v>
      </c>
      <c r="B302" s="22" t="s">
        <v>492</v>
      </c>
      <c r="C302" s="23">
        <v>42102.686805555553</v>
      </c>
      <c r="D302" s="22" t="s">
        <v>101</v>
      </c>
      <c r="E302" s="22" t="s">
        <v>101</v>
      </c>
      <c r="F302" s="22">
        <v>6</v>
      </c>
      <c r="G302" s="22">
        <v>88404643</v>
      </c>
      <c r="H302" s="22">
        <v>456840</v>
      </c>
      <c r="I302" s="22" t="s">
        <v>109</v>
      </c>
      <c r="J302" s="43" t="s">
        <v>133</v>
      </c>
      <c r="K302" s="22">
        <v>16</v>
      </c>
      <c r="L302" s="24">
        <v>1.8518518518518518E-5</v>
      </c>
      <c r="M302" s="24">
        <v>0</v>
      </c>
      <c r="N302" s="24">
        <v>0</v>
      </c>
      <c r="O302" s="44">
        <v>0</v>
      </c>
      <c r="P302" s="24">
        <v>0</v>
      </c>
      <c r="Q302" s="22" t="s">
        <v>194</v>
      </c>
      <c r="R302" s="22">
        <v>1</v>
      </c>
      <c r="S302" s="22" t="s">
        <v>111</v>
      </c>
      <c r="T302" s="47" t="s">
        <v>150</v>
      </c>
      <c r="U302" s="47" t="s">
        <v>151</v>
      </c>
      <c r="V302" s="22" t="s">
        <v>135</v>
      </c>
      <c r="W302" s="22" t="s">
        <v>136</v>
      </c>
      <c r="X302" s="22"/>
      <c r="Y302" s="24">
        <v>0</v>
      </c>
      <c r="Z302" s="24">
        <v>0</v>
      </c>
      <c r="AA302" s="24">
        <v>0</v>
      </c>
      <c r="AB302" s="24">
        <v>1.0613425925925927E-3</v>
      </c>
    </row>
    <row r="303" spans="1:28" x14ac:dyDescent="0.25">
      <c r="A303" s="22">
        <v>302</v>
      </c>
      <c r="B303" s="22" t="s">
        <v>493</v>
      </c>
      <c r="C303" s="23">
        <v>42102.686805555553</v>
      </c>
      <c r="D303" s="22" t="s">
        <v>104</v>
      </c>
      <c r="E303" s="22" t="s">
        <v>104</v>
      </c>
      <c r="F303" s="22">
        <v>193</v>
      </c>
      <c r="G303" s="22">
        <v>802332307</v>
      </c>
      <c r="H303" s="22">
        <v>449602</v>
      </c>
      <c r="I303" s="22" t="s">
        <v>88</v>
      </c>
      <c r="J303" s="43" t="s">
        <v>105</v>
      </c>
      <c r="K303" s="22">
        <v>16</v>
      </c>
      <c r="L303" s="24">
        <v>2.3148148148148147E-5</v>
      </c>
      <c r="M303" s="24">
        <v>1.1458333333333334E-4</v>
      </c>
      <c r="N303" s="24">
        <v>0</v>
      </c>
      <c r="O303" s="44">
        <v>0</v>
      </c>
      <c r="P303" s="24">
        <v>0</v>
      </c>
      <c r="Q303" s="22" t="s">
        <v>118</v>
      </c>
      <c r="R303" s="22">
        <v>8</v>
      </c>
      <c r="S303" s="22" t="s">
        <v>91</v>
      </c>
      <c r="T303" s="47" t="s">
        <v>155</v>
      </c>
      <c r="U303" s="47" t="s">
        <v>156</v>
      </c>
      <c r="V303" s="22" t="s">
        <v>232</v>
      </c>
      <c r="W303" s="22"/>
      <c r="X303" s="22"/>
      <c r="Y303" s="24">
        <v>0</v>
      </c>
      <c r="Z303" s="24">
        <v>0</v>
      </c>
      <c r="AA303" s="24">
        <v>0</v>
      </c>
      <c r="AB303" s="24">
        <v>5.5555555555555551E-5</v>
      </c>
    </row>
    <row r="304" spans="1:28" x14ac:dyDescent="0.25">
      <c r="A304" s="22">
        <v>303</v>
      </c>
      <c r="B304" s="22" t="s">
        <v>494</v>
      </c>
      <c r="C304" s="23">
        <v>42102.374305555553</v>
      </c>
      <c r="D304" s="22" t="s">
        <v>108</v>
      </c>
      <c r="E304" s="22" t="s">
        <v>108</v>
      </c>
      <c r="F304" s="22">
        <v>196</v>
      </c>
      <c r="G304" s="22">
        <v>11410056</v>
      </c>
      <c r="H304" s="22">
        <v>455799</v>
      </c>
      <c r="I304" s="22" t="s">
        <v>88</v>
      </c>
      <c r="J304" s="43" t="s">
        <v>495</v>
      </c>
      <c r="K304" s="22"/>
      <c r="L304" s="24">
        <v>0</v>
      </c>
      <c r="M304" s="24">
        <v>0</v>
      </c>
      <c r="N304" s="24">
        <v>0</v>
      </c>
      <c r="O304" s="44">
        <v>0</v>
      </c>
      <c r="P304" s="24">
        <v>0</v>
      </c>
      <c r="Q304" s="22"/>
      <c r="R304" s="22">
        <v>26</v>
      </c>
      <c r="S304" s="22" t="s">
        <v>91</v>
      </c>
      <c r="T304" s="47" t="s">
        <v>155</v>
      </c>
      <c r="U304" s="47" t="s">
        <v>156</v>
      </c>
      <c r="V304" s="22"/>
      <c r="W304" s="22"/>
      <c r="X304" s="22"/>
      <c r="Y304" s="24">
        <v>1.0416666666666666E-5</v>
      </c>
      <c r="Z304" s="24">
        <v>6.1342592592592587E-5</v>
      </c>
      <c r="AA304" s="24">
        <v>0</v>
      </c>
      <c r="AB304" s="24">
        <v>0</v>
      </c>
    </row>
    <row r="305" spans="1:28" x14ac:dyDescent="0.25">
      <c r="A305" s="22">
        <v>304</v>
      </c>
      <c r="B305" s="22" t="s">
        <v>496</v>
      </c>
      <c r="C305" s="23">
        <v>42102.375694444447</v>
      </c>
      <c r="D305" s="22" t="s">
        <v>113</v>
      </c>
      <c r="E305" s="22" t="s">
        <v>113</v>
      </c>
      <c r="F305" s="22"/>
      <c r="G305" s="22">
        <v>810026053</v>
      </c>
      <c r="H305" s="22"/>
      <c r="I305" s="22" t="s">
        <v>88</v>
      </c>
      <c r="J305" s="43" t="s">
        <v>495</v>
      </c>
      <c r="K305" s="22" t="s">
        <v>497</v>
      </c>
      <c r="L305" s="24">
        <v>0</v>
      </c>
      <c r="M305" s="24">
        <v>0</v>
      </c>
      <c r="N305" s="24">
        <v>0</v>
      </c>
      <c r="O305" s="44">
        <v>0</v>
      </c>
      <c r="P305" s="24">
        <v>0</v>
      </c>
      <c r="Q305" s="22" t="s">
        <v>497</v>
      </c>
      <c r="R305" s="22">
        <v>0</v>
      </c>
      <c r="S305" s="22" t="s">
        <v>91</v>
      </c>
      <c r="T305" s="47" t="s">
        <v>155</v>
      </c>
      <c r="U305" s="47" t="s">
        <v>156</v>
      </c>
      <c r="V305" s="22" t="s">
        <v>497</v>
      </c>
      <c r="W305" s="22" t="s">
        <v>497</v>
      </c>
      <c r="X305" s="22"/>
      <c r="Y305" s="24">
        <v>5.7870370370370367E-6</v>
      </c>
      <c r="Z305" s="24">
        <v>3.5069444444444444E-4</v>
      </c>
      <c r="AA305" s="24">
        <v>0</v>
      </c>
      <c r="AB305" s="24">
        <v>0</v>
      </c>
    </row>
    <row r="306" spans="1:28" x14ac:dyDescent="0.25">
      <c r="A306" s="22">
        <v>305</v>
      </c>
      <c r="B306" s="22" t="s">
        <v>498</v>
      </c>
      <c r="C306" s="23">
        <v>42102.381944444445</v>
      </c>
      <c r="D306" s="22" t="s">
        <v>78</v>
      </c>
      <c r="E306" s="22" t="s">
        <v>78</v>
      </c>
      <c r="F306" s="22">
        <v>196</v>
      </c>
      <c r="G306" s="22">
        <v>11410056</v>
      </c>
      <c r="H306" s="22">
        <v>455799</v>
      </c>
      <c r="I306" s="22" t="s">
        <v>88</v>
      </c>
      <c r="J306" s="43" t="s">
        <v>89</v>
      </c>
      <c r="K306" s="22">
        <v>16</v>
      </c>
      <c r="L306" s="24">
        <v>1.0416666666666666E-5</v>
      </c>
      <c r="M306" s="24">
        <v>1.7245370370370372E-4</v>
      </c>
      <c r="N306" s="24">
        <v>0</v>
      </c>
      <c r="O306" s="44">
        <v>1.4120370370370369E-4</v>
      </c>
      <c r="P306" s="24">
        <v>0</v>
      </c>
      <c r="Q306" s="22" t="s">
        <v>202</v>
      </c>
      <c r="R306" s="22">
        <v>27</v>
      </c>
      <c r="S306" s="22" t="s">
        <v>91</v>
      </c>
      <c r="T306" s="47" t="s">
        <v>162</v>
      </c>
      <c r="U306" s="47" t="s">
        <v>163</v>
      </c>
      <c r="V306" s="22" t="s">
        <v>95</v>
      </c>
      <c r="W306" s="22"/>
      <c r="X306" s="22"/>
      <c r="Y306" s="24">
        <v>2.3148148148148148E-6</v>
      </c>
      <c r="Z306" s="24">
        <v>2.5347222222222221E-4</v>
      </c>
      <c r="AA306" s="24">
        <v>1.4120370370370369E-4</v>
      </c>
      <c r="AB306" s="24">
        <v>9.884259259259258E-4</v>
      </c>
    </row>
    <row r="307" spans="1:28" x14ac:dyDescent="0.25">
      <c r="A307" s="22">
        <v>306</v>
      </c>
      <c r="B307" s="22" t="s">
        <v>499</v>
      </c>
      <c r="C307" s="23">
        <v>42102.381944444445</v>
      </c>
      <c r="D307" s="22" t="s">
        <v>87</v>
      </c>
      <c r="E307" s="22" t="s">
        <v>87</v>
      </c>
      <c r="F307" s="22">
        <v>196</v>
      </c>
      <c r="G307" s="22">
        <v>357</v>
      </c>
      <c r="H307" s="22">
        <v>455582</v>
      </c>
      <c r="I307" s="22" t="s">
        <v>88</v>
      </c>
      <c r="J307" s="43" t="s">
        <v>133</v>
      </c>
      <c r="K307" s="22">
        <v>16</v>
      </c>
      <c r="L307" s="24">
        <v>2.5462962962962961E-5</v>
      </c>
      <c r="M307" s="24">
        <v>0</v>
      </c>
      <c r="N307" s="24">
        <v>0</v>
      </c>
      <c r="O307" s="44">
        <v>0</v>
      </c>
      <c r="P307" s="24">
        <v>0</v>
      </c>
      <c r="Q307" s="22" t="s">
        <v>118</v>
      </c>
      <c r="R307" s="22">
        <v>27</v>
      </c>
      <c r="S307" s="22" t="s">
        <v>91</v>
      </c>
      <c r="T307" s="47" t="s">
        <v>155</v>
      </c>
      <c r="U307" s="47" t="s">
        <v>156</v>
      </c>
      <c r="V307" s="22" t="s">
        <v>135</v>
      </c>
      <c r="W307" s="22" t="s">
        <v>136</v>
      </c>
      <c r="X307" s="22"/>
      <c r="Y307" s="24">
        <v>9.2592592592592591E-6</v>
      </c>
      <c r="Z307" s="24">
        <v>3.0092592592592597E-5</v>
      </c>
      <c r="AA307" s="24">
        <v>0</v>
      </c>
      <c r="AB307" s="24">
        <v>1.0578703703703705E-3</v>
      </c>
    </row>
    <row r="308" spans="1:28" x14ac:dyDescent="0.25">
      <c r="A308" s="22">
        <v>307</v>
      </c>
      <c r="B308" s="22" t="s">
        <v>500</v>
      </c>
      <c r="C308" s="23">
        <v>42102.382638888892</v>
      </c>
      <c r="D308" s="22" t="s">
        <v>93</v>
      </c>
      <c r="E308" s="22" t="s">
        <v>93</v>
      </c>
      <c r="F308" s="22"/>
      <c r="G308" s="22">
        <v>810026053</v>
      </c>
      <c r="H308" s="22"/>
      <c r="I308" s="22" t="s">
        <v>88</v>
      </c>
      <c r="J308" s="43" t="s">
        <v>89</v>
      </c>
      <c r="K308" s="22">
        <v>16</v>
      </c>
      <c r="L308" s="24">
        <v>4.2824074074074079E-5</v>
      </c>
      <c r="M308" s="24">
        <v>8.5648148148148158E-5</v>
      </c>
      <c r="N308" s="24">
        <v>0</v>
      </c>
      <c r="O308" s="44">
        <v>1.9097222222222223E-4</v>
      </c>
      <c r="P308" s="24">
        <v>0</v>
      </c>
      <c r="Q308" s="22" t="s">
        <v>194</v>
      </c>
      <c r="R308" s="22">
        <v>0</v>
      </c>
      <c r="S308" s="22" t="s">
        <v>91</v>
      </c>
      <c r="T308" s="47" t="s">
        <v>155</v>
      </c>
      <c r="U308" s="47" t="s">
        <v>156</v>
      </c>
      <c r="V308" s="22" t="s">
        <v>95</v>
      </c>
      <c r="W308" s="22"/>
      <c r="X308" s="22"/>
      <c r="Y308" s="24">
        <v>0</v>
      </c>
      <c r="Z308" s="24">
        <v>0</v>
      </c>
      <c r="AA308" s="24">
        <v>1.9097222222222223E-4</v>
      </c>
      <c r="AB308" s="24">
        <v>1.0300925925925926E-3</v>
      </c>
    </row>
    <row r="309" spans="1:28" x14ac:dyDescent="0.25">
      <c r="A309" s="22">
        <v>308</v>
      </c>
      <c r="B309" s="22" t="s">
        <v>501</v>
      </c>
      <c r="C309" s="23">
        <v>42102.386111111111</v>
      </c>
      <c r="D309" s="22" t="s">
        <v>97</v>
      </c>
      <c r="E309" s="22" t="s">
        <v>97</v>
      </c>
      <c r="F309" s="22">
        <v>196</v>
      </c>
      <c r="G309" s="22">
        <v>1202424615</v>
      </c>
      <c r="H309" s="22">
        <v>455334</v>
      </c>
      <c r="I309" s="22" t="s">
        <v>79</v>
      </c>
      <c r="J309" s="43" t="s">
        <v>89</v>
      </c>
      <c r="K309" s="22">
        <v>16</v>
      </c>
      <c r="L309" s="24">
        <v>1.8518518518518518E-5</v>
      </c>
      <c r="M309" s="24">
        <v>5.2083333333333337E-5</v>
      </c>
      <c r="N309" s="24">
        <v>2.199074074074074E-5</v>
      </c>
      <c r="O309" s="44">
        <v>2.8009259259259258E-4</v>
      </c>
      <c r="P309" s="24">
        <v>0</v>
      </c>
      <c r="Q309" s="22" t="s">
        <v>149</v>
      </c>
      <c r="R309" s="22">
        <v>6</v>
      </c>
      <c r="S309" s="22" t="s">
        <v>82</v>
      </c>
      <c r="T309" s="47" t="s">
        <v>169</v>
      </c>
      <c r="U309" s="47" t="s">
        <v>170</v>
      </c>
      <c r="V309" s="22" t="s">
        <v>135</v>
      </c>
      <c r="W309" s="22" t="s">
        <v>136</v>
      </c>
      <c r="X309" s="22"/>
      <c r="Y309" s="24">
        <v>3.472222222222222E-6</v>
      </c>
      <c r="Z309" s="24">
        <v>1.7361111111111111E-5</v>
      </c>
      <c r="AA309" s="24">
        <v>2.8009259259259258E-4</v>
      </c>
      <c r="AB309" s="24">
        <v>1.0462962962962963E-3</v>
      </c>
    </row>
    <row r="310" spans="1:28" x14ac:dyDescent="0.25">
      <c r="A310" s="22">
        <v>309</v>
      </c>
      <c r="B310" s="22" t="s">
        <v>502</v>
      </c>
      <c r="C310" s="23">
        <v>42102.386111111111</v>
      </c>
      <c r="D310" s="22" t="s">
        <v>101</v>
      </c>
      <c r="E310" s="22" t="s">
        <v>101</v>
      </c>
      <c r="F310" s="22">
        <v>2</v>
      </c>
      <c r="G310" s="22">
        <v>8101732</v>
      </c>
      <c r="H310" s="22">
        <v>443898</v>
      </c>
      <c r="I310" s="22" t="s">
        <v>88</v>
      </c>
      <c r="J310" s="43" t="s">
        <v>105</v>
      </c>
      <c r="K310" s="22">
        <v>16</v>
      </c>
      <c r="L310" s="24">
        <v>1.3888888888888888E-5</v>
      </c>
      <c r="M310" s="24">
        <v>4.1666666666666665E-5</v>
      </c>
      <c r="N310" s="24">
        <v>0</v>
      </c>
      <c r="O310" s="44">
        <v>0</v>
      </c>
      <c r="P310" s="24">
        <v>0</v>
      </c>
      <c r="Q310" s="22" t="s">
        <v>211</v>
      </c>
      <c r="R310" s="22">
        <v>16</v>
      </c>
      <c r="S310" s="22" t="s">
        <v>91</v>
      </c>
      <c r="T310" s="47" t="s">
        <v>172</v>
      </c>
      <c r="U310" s="47" t="s">
        <v>173</v>
      </c>
      <c r="V310" s="22" t="s">
        <v>135</v>
      </c>
      <c r="W310" s="22" t="s">
        <v>136</v>
      </c>
      <c r="X310" s="22"/>
      <c r="Y310" s="24">
        <v>0</v>
      </c>
      <c r="Z310" s="24">
        <v>0</v>
      </c>
      <c r="AA310" s="24">
        <v>0</v>
      </c>
      <c r="AB310" s="24">
        <v>1.0567129629629631E-3</v>
      </c>
    </row>
    <row r="311" spans="1:28" x14ac:dyDescent="0.25">
      <c r="A311" s="22">
        <v>310</v>
      </c>
      <c r="B311" s="22" t="s">
        <v>503</v>
      </c>
      <c r="C311" s="23">
        <v>42102.388194444444</v>
      </c>
      <c r="D311" s="22" t="s">
        <v>104</v>
      </c>
      <c r="E311" s="22" t="s">
        <v>104</v>
      </c>
      <c r="F311" s="22">
        <v>196</v>
      </c>
      <c r="G311" s="22">
        <v>4023078811</v>
      </c>
      <c r="H311" s="22">
        <v>455496</v>
      </c>
      <c r="I311" s="22" t="s">
        <v>88</v>
      </c>
      <c r="J311" s="43" t="s">
        <v>89</v>
      </c>
      <c r="K311" s="22">
        <v>102</v>
      </c>
      <c r="L311" s="24">
        <v>3.2407407407407408E-5</v>
      </c>
      <c r="M311" s="24">
        <v>1.087962962962963E-4</v>
      </c>
      <c r="N311" s="24">
        <v>0</v>
      </c>
      <c r="O311" s="44">
        <v>1.0092592592592592E-3</v>
      </c>
      <c r="P311" s="24">
        <v>0</v>
      </c>
      <c r="Q311" s="22" t="s">
        <v>265</v>
      </c>
      <c r="R311" s="22">
        <v>23</v>
      </c>
      <c r="S311" s="22" t="s">
        <v>91</v>
      </c>
      <c r="T311" s="47" t="s">
        <v>155</v>
      </c>
      <c r="U311" s="47" t="s">
        <v>156</v>
      </c>
      <c r="V311" s="22" t="s">
        <v>135</v>
      </c>
      <c r="W311" s="22" t="s">
        <v>136</v>
      </c>
      <c r="X311" s="22"/>
      <c r="Y311" s="24">
        <v>0</v>
      </c>
      <c r="Z311" s="24">
        <v>0</v>
      </c>
      <c r="AA311" s="24">
        <v>1.0092592592592592E-3</v>
      </c>
      <c r="AB311" s="24">
        <v>1.0520833333333335E-3</v>
      </c>
    </row>
    <row r="312" spans="1:28" x14ac:dyDescent="0.25">
      <c r="A312" s="22">
        <v>311</v>
      </c>
      <c r="B312" s="22" t="s">
        <v>504</v>
      </c>
      <c r="C312" s="23">
        <v>42102.388888888891</v>
      </c>
      <c r="D312" s="22" t="s">
        <v>108</v>
      </c>
      <c r="E312" s="22" t="s">
        <v>108</v>
      </c>
      <c r="F312" s="22">
        <v>196</v>
      </c>
      <c r="G312" s="22">
        <v>357</v>
      </c>
      <c r="H312" s="22">
        <v>455582</v>
      </c>
      <c r="I312" s="22" t="s">
        <v>88</v>
      </c>
      <c r="J312" s="43" t="s">
        <v>105</v>
      </c>
      <c r="K312" s="22">
        <v>17</v>
      </c>
      <c r="L312" s="24">
        <v>3.8194444444444444E-5</v>
      </c>
      <c r="M312" s="24">
        <v>1.5046296296296298E-5</v>
      </c>
      <c r="N312" s="24">
        <v>0</v>
      </c>
      <c r="O312" s="44">
        <v>0</v>
      </c>
      <c r="P312" s="24">
        <v>0</v>
      </c>
      <c r="Q312" s="22" t="s">
        <v>81</v>
      </c>
      <c r="R312" s="22">
        <v>28</v>
      </c>
      <c r="S312" s="22" t="s">
        <v>91</v>
      </c>
      <c r="T312" s="47" t="s">
        <v>144</v>
      </c>
      <c r="U312" s="47" t="s">
        <v>145</v>
      </c>
      <c r="V312" s="22" t="s">
        <v>147</v>
      </c>
      <c r="W312" s="22" t="s">
        <v>115</v>
      </c>
      <c r="X312" s="22"/>
      <c r="Y312" s="24">
        <v>5.7870370370370367E-6</v>
      </c>
      <c r="Z312" s="24">
        <v>1.1342592592592594E-4</v>
      </c>
      <c r="AA312" s="24">
        <v>0</v>
      </c>
      <c r="AB312" s="24">
        <v>5.5902777777777776E-4</v>
      </c>
    </row>
    <row r="313" spans="1:28" x14ac:dyDescent="0.25">
      <c r="A313" s="22">
        <v>312</v>
      </c>
      <c r="B313" s="22" t="s">
        <v>505</v>
      </c>
      <c r="C313" s="23">
        <v>42102.394444444442</v>
      </c>
      <c r="D313" s="22" t="s">
        <v>113</v>
      </c>
      <c r="E313" s="22" t="s">
        <v>113</v>
      </c>
      <c r="F313" s="22">
        <v>196</v>
      </c>
      <c r="G313" s="22">
        <v>1123642125</v>
      </c>
      <c r="H313" s="22">
        <v>455669</v>
      </c>
      <c r="I313" s="22" t="s">
        <v>79</v>
      </c>
      <c r="J313" s="43" t="s">
        <v>89</v>
      </c>
      <c r="K313" s="22">
        <v>16</v>
      </c>
      <c r="L313" s="24">
        <v>2.5462962962962961E-5</v>
      </c>
      <c r="M313" s="24">
        <v>9.9537037037037045E-5</v>
      </c>
      <c r="N313" s="24">
        <v>8.101851851851852E-6</v>
      </c>
      <c r="O313" s="44">
        <v>6.3194444444444442E-4</v>
      </c>
      <c r="P313" s="24">
        <v>0</v>
      </c>
      <c r="Q313" s="22" t="s">
        <v>149</v>
      </c>
      <c r="R313" s="22">
        <v>5</v>
      </c>
      <c r="S313" s="22" t="s">
        <v>82</v>
      </c>
      <c r="T313" s="47" t="s">
        <v>178</v>
      </c>
      <c r="U313" s="47" t="s">
        <v>179</v>
      </c>
      <c r="V313" s="22" t="s">
        <v>85</v>
      </c>
      <c r="W313" s="22"/>
      <c r="X313" s="22"/>
      <c r="Y313" s="24">
        <v>0</v>
      </c>
      <c r="Z313" s="24">
        <v>0</v>
      </c>
      <c r="AA313" s="24">
        <v>6.3194444444444442E-4</v>
      </c>
      <c r="AB313" s="24">
        <v>1.2037037037037039E-4</v>
      </c>
    </row>
    <row r="314" spans="1:28" x14ac:dyDescent="0.25">
      <c r="A314" s="22">
        <v>313</v>
      </c>
      <c r="B314" s="22" t="s">
        <v>506</v>
      </c>
      <c r="C314" s="23">
        <v>42102.394444444442</v>
      </c>
      <c r="D314" s="22" t="s">
        <v>78</v>
      </c>
      <c r="E314" s="22" t="s">
        <v>78</v>
      </c>
      <c r="F314" s="22">
        <v>196</v>
      </c>
      <c r="G314" s="22">
        <v>1128761257</v>
      </c>
      <c r="H314" s="22">
        <v>455684</v>
      </c>
      <c r="I314" s="22" t="s">
        <v>79</v>
      </c>
      <c r="J314" s="43" t="s">
        <v>89</v>
      </c>
      <c r="K314" s="22">
        <v>16</v>
      </c>
      <c r="L314" s="24">
        <v>3.0092592592592597E-5</v>
      </c>
      <c r="M314" s="24">
        <v>1.4699074074074072E-4</v>
      </c>
      <c r="N314" s="24">
        <v>5.7870370370370367E-6</v>
      </c>
      <c r="O314" s="44">
        <v>2.1875E-4</v>
      </c>
      <c r="P314" s="24">
        <v>0</v>
      </c>
      <c r="Q314" s="22" t="s">
        <v>134</v>
      </c>
      <c r="R314" s="22">
        <v>5</v>
      </c>
      <c r="S314" s="22" t="s">
        <v>82</v>
      </c>
      <c r="T314" s="47" t="s">
        <v>181</v>
      </c>
      <c r="U314" s="47" t="s">
        <v>33</v>
      </c>
      <c r="V314" s="22" t="s">
        <v>114</v>
      </c>
      <c r="W314" s="22" t="s">
        <v>115</v>
      </c>
      <c r="X314" s="22"/>
      <c r="Y314" s="24">
        <v>0</v>
      </c>
      <c r="Z314" s="24">
        <v>0</v>
      </c>
      <c r="AA314" s="24">
        <v>2.1875E-4</v>
      </c>
      <c r="AB314" s="24">
        <v>1.0601851851851853E-3</v>
      </c>
    </row>
    <row r="315" spans="1:28" x14ac:dyDescent="0.25">
      <c r="A315" s="22">
        <v>314</v>
      </c>
      <c r="B315" s="22" t="s">
        <v>507</v>
      </c>
      <c r="C315" s="23">
        <v>42102.395138888889</v>
      </c>
      <c r="D315" s="22" t="s">
        <v>87</v>
      </c>
      <c r="E315" s="22" t="s">
        <v>87</v>
      </c>
      <c r="F315" s="22">
        <v>196</v>
      </c>
      <c r="G315" s="22">
        <v>810527575</v>
      </c>
      <c r="H315" s="22">
        <v>455282</v>
      </c>
      <c r="I315" s="22" t="s">
        <v>88</v>
      </c>
      <c r="J315" s="43" t="s">
        <v>105</v>
      </c>
      <c r="K315" s="22">
        <v>16</v>
      </c>
      <c r="L315" s="24">
        <v>3.5879629629629629E-5</v>
      </c>
      <c r="M315" s="24">
        <v>3.4722222222222224E-4</v>
      </c>
      <c r="N315" s="24">
        <v>0</v>
      </c>
      <c r="O315" s="44">
        <v>0</v>
      </c>
      <c r="P315" s="24">
        <v>0</v>
      </c>
      <c r="Q315" s="22" t="s">
        <v>140</v>
      </c>
      <c r="R315" s="22">
        <v>8</v>
      </c>
      <c r="S315" s="22" t="s">
        <v>91</v>
      </c>
      <c r="T315" s="47" t="s">
        <v>183</v>
      </c>
      <c r="U315" s="47" t="s">
        <v>184</v>
      </c>
      <c r="V315" s="22" t="s">
        <v>135</v>
      </c>
      <c r="W315" s="22" t="s">
        <v>136</v>
      </c>
      <c r="X315" s="22"/>
      <c r="Y315" s="24">
        <v>0</v>
      </c>
      <c r="Z315" s="24">
        <v>0</v>
      </c>
      <c r="AA315" s="24">
        <v>0</v>
      </c>
      <c r="AB315" s="24">
        <v>1.0648148148148147E-3</v>
      </c>
    </row>
    <row r="316" spans="1:28" x14ac:dyDescent="0.25">
      <c r="A316" s="22">
        <v>315</v>
      </c>
      <c r="B316" s="22" t="s">
        <v>508</v>
      </c>
      <c r="C316" s="23">
        <v>42102.398611111108</v>
      </c>
      <c r="D316" s="22" t="s">
        <v>93</v>
      </c>
      <c r="E316" s="22" t="s">
        <v>93</v>
      </c>
      <c r="F316" s="22"/>
      <c r="G316" s="22">
        <v>880087</v>
      </c>
      <c r="H316" s="22"/>
      <c r="I316" s="22" t="s">
        <v>88</v>
      </c>
      <c r="J316" s="43" t="s">
        <v>105</v>
      </c>
      <c r="K316" s="22">
        <v>16</v>
      </c>
      <c r="L316" s="24">
        <v>3.8194444444444444E-5</v>
      </c>
      <c r="M316" s="24">
        <v>3.4722222222222224E-4</v>
      </c>
      <c r="N316" s="24">
        <v>0</v>
      </c>
      <c r="O316" s="44">
        <v>0</v>
      </c>
      <c r="P316" s="24">
        <v>0</v>
      </c>
      <c r="Q316" s="22" t="s">
        <v>94</v>
      </c>
      <c r="R316" s="22">
        <v>0</v>
      </c>
      <c r="S316" s="22" t="s">
        <v>91</v>
      </c>
      <c r="T316" s="47" t="s">
        <v>186</v>
      </c>
      <c r="U316" s="47" t="s">
        <v>187</v>
      </c>
      <c r="V316" s="22" t="s">
        <v>147</v>
      </c>
      <c r="W316" s="22" t="s">
        <v>115</v>
      </c>
      <c r="X316" s="22"/>
      <c r="Y316" s="24">
        <v>1.9675925925925925E-5</v>
      </c>
      <c r="Z316" s="24">
        <v>7.1759259259259259E-5</v>
      </c>
      <c r="AA316" s="24">
        <v>0</v>
      </c>
      <c r="AB316" s="24">
        <v>1.1689814814814815E-4</v>
      </c>
    </row>
    <row r="317" spans="1:28" x14ac:dyDescent="0.25">
      <c r="A317" s="22">
        <v>316</v>
      </c>
      <c r="B317" s="22" t="s">
        <v>509</v>
      </c>
      <c r="C317" s="23">
        <v>42102.399305555555</v>
      </c>
      <c r="D317" s="22" t="s">
        <v>97</v>
      </c>
      <c r="E317" s="22" t="s">
        <v>97</v>
      </c>
      <c r="F317" s="22">
        <v>196</v>
      </c>
      <c r="G317" s="22">
        <v>402726631</v>
      </c>
      <c r="H317" s="22">
        <v>455520</v>
      </c>
      <c r="I317" s="22" t="s">
        <v>88</v>
      </c>
      <c r="J317" s="43" t="s">
        <v>89</v>
      </c>
      <c r="K317" s="22">
        <v>16</v>
      </c>
      <c r="L317" s="24">
        <v>2.6620370370370369E-5</v>
      </c>
      <c r="M317" s="24">
        <v>1.4120370370370369E-4</v>
      </c>
      <c r="N317" s="24">
        <v>0</v>
      </c>
      <c r="O317" s="44">
        <v>3.5532407407407404E-4</v>
      </c>
      <c r="P317" s="24">
        <v>0</v>
      </c>
      <c r="Q317" s="22" t="s">
        <v>149</v>
      </c>
      <c r="R317" s="22">
        <v>4</v>
      </c>
      <c r="S317" s="22" t="s">
        <v>91</v>
      </c>
      <c r="T317" s="47" t="s">
        <v>190</v>
      </c>
      <c r="U317" s="47" t="s">
        <v>191</v>
      </c>
      <c r="V317" s="22" t="s">
        <v>147</v>
      </c>
      <c r="W317" s="22" t="s">
        <v>115</v>
      </c>
      <c r="X317" s="22"/>
      <c r="Y317" s="24">
        <v>0</v>
      </c>
      <c r="Z317" s="24">
        <v>0</v>
      </c>
      <c r="AA317" s="24">
        <v>3.5532407407407404E-4</v>
      </c>
      <c r="AB317" s="24">
        <v>7.7546296296296301E-5</v>
      </c>
    </row>
    <row r="318" spans="1:28" x14ac:dyDescent="0.25">
      <c r="A318" s="22">
        <v>317</v>
      </c>
      <c r="B318" s="22" t="s">
        <v>510</v>
      </c>
      <c r="C318" s="23">
        <v>42102.401388888888</v>
      </c>
      <c r="D318" s="22" t="s">
        <v>101</v>
      </c>
      <c r="E318" s="22" t="s">
        <v>101</v>
      </c>
      <c r="F318" s="22">
        <v>2</v>
      </c>
      <c r="G318" s="22">
        <v>8101732</v>
      </c>
      <c r="H318" s="22">
        <v>443898</v>
      </c>
      <c r="I318" s="22" t="s">
        <v>88</v>
      </c>
      <c r="J318" s="43" t="s">
        <v>105</v>
      </c>
      <c r="K318" s="22">
        <v>16</v>
      </c>
      <c r="L318" s="24">
        <v>3.8194444444444444E-5</v>
      </c>
      <c r="M318" s="24">
        <v>3.4722222222222224E-4</v>
      </c>
      <c r="N318" s="24">
        <v>0</v>
      </c>
      <c r="O318" s="44">
        <v>0</v>
      </c>
      <c r="P318" s="24">
        <v>0</v>
      </c>
      <c r="Q318" s="22" t="s">
        <v>118</v>
      </c>
      <c r="R318" s="22">
        <v>17</v>
      </c>
      <c r="S318" s="22" t="s">
        <v>91</v>
      </c>
      <c r="T318" s="47" t="s">
        <v>169</v>
      </c>
      <c r="U318" s="47" t="s">
        <v>170</v>
      </c>
      <c r="V318" s="22" t="s">
        <v>511</v>
      </c>
      <c r="W318" s="22" t="s">
        <v>115</v>
      </c>
      <c r="X318" s="22"/>
      <c r="Y318" s="24">
        <v>0</v>
      </c>
      <c r="Z318" s="24">
        <v>0</v>
      </c>
      <c r="AA318" s="24">
        <v>0</v>
      </c>
      <c r="AB318" s="24">
        <v>1.0520833333333335E-3</v>
      </c>
    </row>
    <row r="319" spans="1:28" x14ac:dyDescent="0.25">
      <c r="A319" s="22">
        <v>318</v>
      </c>
      <c r="B319" s="22" t="s">
        <v>512</v>
      </c>
      <c r="C319" s="23">
        <v>42102.402083333334</v>
      </c>
      <c r="D319" s="22" t="s">
        <v>104</v>
      </c>
      <c r="E319" s="22" t="s">
        <v>104</v>
      </c>
      <c r="F319" s="22">
        <v>168</v>
      </c>
      <c r="G319" s="22">
        <v>818077722</v>
      </c>
      <c r="H319" s="22">
        <v>336388</v>
      </c>
      <c r="I319" s="22" t="s">
        <v>79</v>
      </c>
      <c r="J319" s="43" t="s">
        <v>89</v>
      </c>
      <c r="K319" s="22">
        <v>16</v>
      </c>
      <c r="L319" s="24">
        <v>3.7037037037037037E-5</v>
      </c>
      <c r="M319" s="24">
        <v>2.5578703703703706E-4</v>
      </c>
      <c r="N319" s="24">
        <v>5.7870370370370367E-6</v>
      </c>
      <c r="O319" s="44">
        <v>2.3495370370370369E-4</v>
      </c>
      <c r="P319" s="24">
        <v>0</v>
      </c>
      <c r="Q319" s="22" t="s">
        <v>121</v>
      </c>
      <c r="R319" s="22">
        <v>5</v>
      </c>
      <c r="S319" s="22" t="s">
        <v>82</v>
      </c>
      <c r="T319" s="47" t="s">
        <v>155</v>
      </c>
      <c r="U319" s="47" t="s">
        <v>156</v>
      </c>
      <c r="V319" s="22" t="s">
        <v>469</v>
      </c>
      <c r="W319" s="22" t="s">
        <v>115</v>
      </c>
      <c r="X319" s="22"/>
      <c r="Y319" s="24">
        <v>0</v>
      </c>
      <c r="Z319" s="24">
        <v>0</v>
      </c>
      <c r="AA319" s="24">
        <v>2.3495370370370369E-4</v>
      </c>
      <c r="AB319" s="24">
        <v>1.0625000000000001E-3</v>
      </c>
    </row>
    <row r="320" spans="1:28" x14ac:dyDescent="0.25">
      <c r="A320" s="22">
        <v>319</v>
      </c>
      <c r="B320" s="22" t="s">
        <v>513</v>
      </c>
      <c r="C320" s="23">
        <v>42102.402083333334</v>
      </c>
      <c r="D320" s="22" t="s">
        <v>108</v>
      </c>
      <c r="E320" s="22" t="s">
        <v>108</v>
      </c>
      <c r="F320" s="22">
        <v>168</v>
      </c>
      <c r="G320" s="22">
        <v>871117510</v>
      </c>
      <c r="H320" s="22">
        <v>336783</v>
      </c>
      <c r="I320" s="22" t="s">
        <v>79</v>
      </c>
      <c r="J320" s="43" t="s">
        <v>89</v>
      </c>
      <c r="K320" s="22">
        <v>16</v>
      </c>
      <c r="L320" s="24">
        <v>3.5879629629629629E-5</v>
      </c>
      <c r="M320" s="24">
        <v>3.2870370370370367E-4</v>
      </c>
      <c r="N320" s="24">
        <v>5.7870370370370367E-6</v>
      </c>
      <c r="O320" s="44">
        <v>1.8055555555555555E-4</v>
      </c>
      <c r="P320" s="24">
        <v>0</v>
      </c>
      <c r="Q320" s="22" t="s">
        <v>90</v>
      </c>
      <c r="R320" s="22">
        <v>5</v>
      </c>
      <c r="S320" s="22" t="s">
        <v>82</v>
      </c>
      <c r="T320" s="47" t="s">
        <v>197</v>
      </c>
      <c r="U320" s="47" t="s">
        <v>198</v>
      </c>
      <c r="V320" s="22" t="s">
        <v>114</v>
      </c>
      <c r="W320" s="22" t="s">
        <v>115</v>
      </c>
      <c r="X320" s="22"/>
      <c r="Y320" s="24">
        <v>0</v>
      </c>
      <c r="Z320" s="24">
        <v>0</v>
      </c>
      <c r="AA320" s="24">
        <v>1.8055555555555555E-4</v>
      </c>
      <c r="AB320" s="24">
        <v>3.7847222222222226E-4</v>
      </c>
    </row>
    <row r="321" spans="1:28" x14ac:dyDescent="0.25">
      <c r="A321" s="22">
        <v>320</v>
      </c>
      <c r="B321" s="22" t="s">
        <v>514</v>
      </c>
      <c r="C321" s="23">
        <v>42102.402777777781</v>
      </c>
      <c r="D321" s="22" t="s">
        <v>78</v>
      </c>
      <c r="E321" s="22" t="s">
        <v>78</v>
      </c>
      <c r="F321" s="22">
        <v>196</v>
      </c>
      <c r="G321" s="22">
        <v>810527575</v>
      </c>
      <c r="H321" s="22">
        <v>455282</v>
      </c>
      <c r="I321" s="22" t="s">
        <v>88</v>
      </c>
      <c r="J321" s="43" t="s">
        <v>89</v>
      </c>
      <c r="K321" s="22">
        <v>16</v>
      </c>
      <c r="L321" s="24">
        <v>3.1250000000000007E-5</v>
      </c>
      <c r="M321" s="24">
        <v>1.585648148148148E-4</v>
      </c>
      <c r="N321" s="24">
        <v>0</v>
      </c>
      <c r="O321" s="44">
        <v>2.0717592592592589E-4</v>
      </c>
      <c r="P321" s="24">
        <v>0</v>
      </c>
      <c r="Q321" s="22" t="s">
        <v>138</v>
      </c>
      <c r="R321" s="22">
        <v>9</v>
      </c>
      <c r="S321" s="22" t="s">
        <v>91</v>
      </c>
      <c r="T321" s="47" t="s">
        <v>155</v>
      </c>
      <c r="U321" s="47" t="s">
        <v>156</v>
      </c>
      <c r="V321" s="22" t="s">
        <v>85</v>
      </c>
      <c r="W321" s="22"/>
      <c r="X321" s="22"/>
      <c r="Y321" s="24">
        <v>0</v>
      </c>
      <c r="Z321" s="24">
        <v>0</v>
      </c>
      <c r="AA321" s="24">
        <v>2.0717592592592589E-4</v>
      </c>
      <c r="AB321" s="24">
        <v>4.3750000000000001E-4</v>
      </c>
    </row>
    <row r="322" spans="1:28" x14ac:dyDescent="0.25">
      <c r="A322" s="22">
        <v>321</v>
      </c>
      <c r="B322" s="22" t="s">
        <v>515</v>
      </c>
      <c r="C322" s="23">
        <v>42102.402777777781</v>
      </c>
      <c r="D322" s="22" t="s">
        <v>87</v>
      </c>
      <c r="E322" s="22" t="s">
        <v>87</v>
      </c>
      <c r="F322" s="22">
        <v>168</v>
      </c>
      <c r="G322" s="22">
        <v>41400350</v>
      </c>
      <c r="H322" s="22">
        <v>337828</v>
      </c>
      <c r="I322" s="22" t="s">
        <v>79</v>
      </c>
      <c r="J322" s="43" t="s">
        <v>89</v>
      </c>
      <c r="K322" s="22">
        <v>16</v>
      </c>
      <c r="L322" s="24">
        <v>5.6712962962962972E-5</v>
      </c>
      <c r="M322" s="24">
        <v>1.111111111111111E-4</v>
      </c>
      <c r="N322" s="24">
        <v>6.9444444444444439E-6</v>
      </c>
      <c r="O322" s="44">
        <v>2.3495370370370369E-4</v>
      </c>
      <c r="P322" s="24">
        <v>0</v>
      </c>
      <c r="Q322" s="22" t="s">
        <v>118</v>
      </c>
      <c r="R322" s="22">
        <v>5</v>
      </c>
      <c r="S322" s="22" t="s">
        <v>82</v>
      </c>
      <c r="T322" s="47" t="s">
        <v>83</v>
      </c>
      <c r="U322" s="47" t="s">
        <v>84</v>
      </c>
      <c r="V322" s="22" t="s">
        <v>95</v>
      </c>
      <c r="W322" s="22"/>
      <c r="X322" s="22"/>
      <c r="Y322" s="24">
        <v>0</v>
      </c>
      <c r="Z322" s="24">
        <v>0</v>
      </c>
      <c r="AA322" s="24">
        <v>2.3495370370370369E-4</v>
      </c>
      <c r="AB322" s="24">
        <v>9.5717592592592599E-4</v>
      </c>
    </row>
    <row r="323" spans="1:28" x14ac:dyDescent="0.25">
      <c r="A323" s="22">
        <v>322</v>
      </c>
      <c r="B323" s="22" t="s">
        <v>516</v>
      </c>
      <c r="C323" s="23">
        <v>42102.40347222222</v>
      </c>
      <c r="D323" s="22" t="s">
        <v>93</v>
      </c>
      <c r="E323" s="22" t="s">
        <v>93</v>
      </c>
      <c r="F323" s="22">
        <v>196</v>
      </c>
      <c r="G323" s="22">
        <v>357</v>
      </c>
      <c r="H323" s="22">
        <v>455582</v>
      </c>
      <c r="I323" s="22" t="s">
        <v>88</v>
      </c>
      <c r="J323" s="43" t="s">
        <v>105</v>
      </c>
      <c r="K323" s="22">
        <v>17</v>
      </c>
      <c r="L323" s="24">
        <v>3.8194444444444444E-5</v>
      </c>
      <c r="M323" s="24">
        <v>1.1574074074074073E-5</v>
      </c>
      <c r="N323" s="24">
        <v>0</v>
      </c>
      <c r="O323" s="44">
        <v>0</v>
      </c>
      <c r="P323" s="24">
        <v>0</v>
      </c>
      <c r="Q323" s="22" t="s">
        <v>129</v>
      </c>
      <c r="R323" s="22">
        <v>29</v>
      </c>
      <c r="S323" s="22" t="s">
        <v>91</v>
      </c>
      <c r="T323" s="47" t="s">
        <v>144</v>
      </c>
      <c r="U323" s="47" t="s">
        <v>145</v>
      </c>
      <c r="V323" s="22" t="s">
        <v>147</v>
      </c>
      <c r="W323" s="22" t="s">
        <v>115</v>
      </c>
      <c r="X323" s="22"/>
      <c r="Y323" s="24">
        <v>0</v>
      </c>
      <c r="Z323" s="24">
        <v>0</v>
      </c>
      <c r="AA323" s="24">
        <v>0</v>
      </c>
      <c r="AB323" s="24">
        <v>2.9861111111111109E-4</v>
      </c>
    </row>
    <row r="324" spans="1:28" x14ac:dyDescent="0.25">
      <c r="A324" s="22">
        <v>323</v>
      </c>
      <c r="B324" s="22" t="s">
        <v>517</v>
      </c>
      <c r="C324" s="23">
        <v>42102.404166666667</v>
      </c>
      <c r="D324" s="22" t="s">
        <v>97</v>
      </c>
      <c r="E324" s="22" t="s">
        <v>97</v>
      </c>
      <c r="F324" s="22">
        <v>168</v>
      </c>
      <c r="G324" s="22">
        <v>871117510</v>
      </c>
      <c r="H324" s="22">
        <v>336783</v>
      </c>
      <c r="I324" s="22" t="s">
        <v>88</v>
      </c>
      <c r="J324" s="43" t="s">
        <v>105</v>
      </c>
      <c r="K324" s="22">
        <v>16</v>
      </c>
      <c r="L324" s="24">
        <v>3.7037037037037037E-5</v>
      </c>
      <c r="M324" s="24">
        <v>1.3078703703703706E-4</v>
      </c>
      <c r="N324" s="24">
        <v>0</v>
      </c>
      <c r="O324" s="44">
        <v>0</v>
      </c>
      <c r="P324" s="24">
        <v>0</v>
      </c>
      <c r="Q324" s="22" t="s">
        <v>211</v>
      </c>
      <c r="R324" s="22">
        <v>6</v>
      </c>
      <c r="S324" s="22" t="s">
        <v>91</v>
      </c>
      <c r="T324" s="47" t="s">
        <v>186</v>
      </c>
      <c r="U324" s="47" t="s">
        <v>187</v>
      </c>
      <c r="V324" s="22" t="s">
        <v>85</v>
      </c>
      <c r="W324" s="22"/>
      <c r="X324" s="22"/>
      <c r="Y324" s="24">
        <v>0</v>
      </c>
      <c r="Z324" s="24">
        <v>0</v>
      </c>
      <c r="AA324" s="24">
        <v>0</v>
      </c>
      <c r="AB324" s="24">
        <v>2.6157407407407412E-4</v>
      </c>
    </row>
    <row r="325" spans="1:28" x14ac:dyDescent="0.25">
      <c r="A325" s="22">
        <v>324</v>
      </c>
      <c r="B325" s="22" t="s">
        <v>518</v>
      </c>
      <c r="C325" s="23">
        <v>42102.404166666667</v>
      </c>
      <c r="D325" s="22" t="s">
        <v>101</v>
      </c>
      <c r="E325" s="22" t="s">
        <v>101</v>
      </c>
      <c r="F325" s="22"/>
      <c r="G325" s="22">
        <v>81400738</v>
      </c>
      <c r="H325" s="22"/>
      <c r="I325" s="22" t="s">
        <v>88</v>
      </c>
      <c r="J325" s="43" t="s">
        <v>105</v>
      </c>
      <c r="K325" s="22">
        <v>16</v>
      </c>
      <c r="L325" s="24">
        <v>1.8518518518518518E-5</v>
      </c>
      <c r="M325" s="24">
        <v>2.4305555555555558E-5</v>
      </c>
      <c r="N325" s="24">
        <v>0</v>
      </c>
      <c r="O325" s="44">
        <v>0</v>
      </c>
      <c r="P325" s="24">
        <v>0</v>
      </c>
      <c r="Q325" s="22" t="s">
        <v>134</v>
      </c>
      <c r="R325" s="22">
        <v>0</v>
      </c>
      <c r="S325" s="22" t="s">
        <v>91</v>
      </c>
      <c r="T325" s="47" t="s">
        <v>207</v>
      </c>
      <c r="U325" s="47" t="s">
        <v>208</v>
      </c>
      <c r="V325" s="22" t="s">
        <v>135</v>
      </c>
      <c r="W325" s="22" t="s">
        <v>136</v>
      </c>
      <c r="X325" s="22"/>
      <c r="Y325" s="24">
        <v>0</v>
      </c>
      <c r="Z325" s="24">
        <v>0</v>
      </c>
      <c r="AA325" s="24">
        <v>0</v>
      </c>
      <c r="AB325" s="24">
        <v>1.0567129629629631E-3</v>
      </c>
    </row>
    <row r="326" spans="1:28" x14ac:dyDescent="0.25">
      <c r="A326" s="22">
        <v>325</v>
      </c>
      <c r="B326" s="22" t="s">
        <v>519</v>
      </c>
      <c r="C326" s="23">
        <v>42102.405555555553</v>
      </c>
      <c r="D326" s="22" t="s">
        <v>104</v>
      </c>
      <c r="E326" s="22" t="s">
        <v>104</v>
      </c>
      <c r="F326" s="22">
        <v>196</v>
      </c>
      <c r="G326" s="22">
        <v>8422006661</v>
      </c>
      <c r="H326" s="22">
        <v>455411</v>
      </c>
      <c r="I326" s="22" t="s">
        <v>88</v>
      </c>
      <c r="J326" s="43" t="s">
        <v>105</v>
      </c>
      <c r="K326" s="22">
        <v>16</v>
      </c>
      <c r="L326" s="24">
        <v>5.2083333333333337E-5</v>
      </c>
      <c r="M326" s="24">
        <v>7.5231481481481487E-5</v>
      </c>
      <c r="N326" s="24">
        <v>0</v>
      </c>
      <c r="O326" s="44">
        <v>0</v>
      </c>
      <c r="P326" s="24">
        <v>0</v>
      </c>
      <c r="Q326" s="22" t="s">
        <v>81</v>
      </c>
      <c r="R326" s="22">
        <v>10</v>
      </c>
      <c r="S326" s="22" t="s">
        <v>91</v>
      </c>
      <c r="T326" s="47" t="s">
        <v>169</v>
      </c>
      <c r="U326" s="47" t="s">
        <v>170</v>
      </c>
      <c r="V326" s="22" t="s">
        <v>147</v>
      </c>
      <c r="W326" s="22" t="s">
        <v>115</v>
      </c>
      <c r="X326" s="22"/>
      <c r="Y326" s="24">
        <v>0</v>
      </c>
      <c r="Z326" s="24">
        <v>0</v>
      </c>
      <c r="AA326" s="24">
        <v>0</v>
      </c>
      <c r="AB326" s="24">
        <v>1.3194444444444443E-4</v>
      </c>
    </row>
    <row r="327" spans="1:28" x14ac:dyDescent="0.25">
      <c r="A327" s="22">
        <v>326</v>
      </c>
      <c r="B327" s="22" t="s">
        <v>520</v>
      </c>
      <c r="C327" s="23">
        <v>42102.405555555553</v>
      </c>
      <c r="D327" s="22" t="s">
        <v>108</v>
      </c>
      <c r="E327" s="22" t="s">
        <v>108</v>
      </c>
      <c r="F327" s="22"/>
      <c r="G327" s="22">
        <v>814028411</v>
      </c>
      <c r="H327" s="22"/>
      <c r="I327" s="22" t="s">
        <v>88</v>
      </c>
      <c r="J327" s="43" t="s">
        <v>105</v>
      </c>
      <c r="K327" s="22">
        <v>16</v>
      </c>
      <c r="L327" s="24">
        <v>1.9675925925925925E-5</v>
      </c>
      <c r="M327" s="24">
        <v>3.4722222222222224E-4</v>
      </c>
      <c r="N327" s="24">
        <v>0</v>
      </c>
      <c r="O327" s="44">
        <v>0</v>
      </c>
      <c r="P327" s="24">
        <v>0</v>
      </c>
      <c r="Q327" s="22" t="s">
        <v>140</v>
      </c>
      <c r="R327" s="22">
        <v>0</v>
      </c>
      <c r="S327" s="22" t="s">
        <v>91</v>
      </c>
      <c r="T327" s="47" t="s">
        <v>212</v>
      </c>
      <c r="U327" s="47" t="s">
        <v>213</v>
      </c>
      <c r="V327" s="22" t="s">
        <v>147</v>
      </c>
      <c r="W327" s="22" t="s">
        <v>115</v>
      </c>
      <c r="X327" s="22"/>
      <c r="Y327" s="24">
        <v>0</v>
      </c>
      <c r="Z327" s="24">
        <v>0</v>
      </c>
      <c r="AA327" s="24">
        <v>0</v>
      </c>
      <c r="AB327" s="24">
        <v>3.0324074074074069E-4</v>
      </c>
    </row>
    <row r="328" spans="1:28" x14ac:dyDescent="0.25">
      <c r="A328" s="22">
        <v>327</v>
      </c>
      <c r="B328" s="22" t="s">
        <v>521</v>
      </c>
      <c r="C328" s="23">
        <v>42102.40625</v>
      </c>
      <c r="D328" s="22" t="s">
        <v>113</v>
      </c>
      <c r="E328" s="22" t="s">
        <v>113</v>
      </c>
      <c r="F328" s="22"/>
      <c r="G328" s="22">
        <v>880087</v>
      </c>
      <c r="H328" s="22"/>
      <c r="I328" s="22" t="s">
        <v>88</v>
      </c>
      <c r="J328" s="43" t="s">
        <v>105</v>
      </c>
      <c r="K328" s="22">
        <v>16</v>
      </c>
      <c r="L328" s="24">
        <v>3.8194444444444444E-5</v>
      </c>
      <c r="M328" s="24">
        <v>3.4722222222222224E-4</v>
      </c>
      <c r="N328" s="24">
        <v>0</v>
      </c>
      <c r="O328" s="44">
        <v>0</v>
      </c>
      <c r="P328" s="24">
        <v>0</v>
      </c>
      <c r="Q328" s="22" t="s">
        <v>138</v>
      </c>
      <c r="R328" s="22">
        <v>0</v>
      </c>
      <c r="S328" s="22" t="s">
        <v>91</v>
      </c>
      <c r="T328" s="47" t="s">
        <v>215</v>
      </c>
      <c r="U328" s="47" t="s">
        <v>216</v>
      </c>
      <c r="V328" s="22" t="s">
        <v>511</v>
      </c>
      <c r="W328" s="22" t="s">
        <v>115</v>
      </c>
      <c r="X328" s="22"/>
      <c r="Y328" s="24">
        <v>0</v>
      </c>
      <c r="Z328" s="24">
        <v>0</v>
      </c>
      <c r="AA328" s="24">
        <v>0</v>
      </c>
      <c r="AB328" s="24">
        <v>1.0497685185185187E-3</v>
      </c>
    </row>
    <row r="329" spans="1:28" x14ac:dyDescent="0.25">
      <c r="A329" s="22">
        <v>328</v>
      </c>
      <c r="B329" s="22" t="s">
        <v>522</v>
      </c>
      <c r="C329" s="23">
        <v>42102.408333333333</v>
      </c>
      <c r="D329" s="22" t="s">
        <v>78</v>
      </c>
      <c r="E329" s="22" t="s">
        <v>78</v>
      </c>
      <c r="F329" s="22">
        <v>2</v>
      </c>
      <c r="G329" s="22">
        <v>8101732</v>
      </c>
      <c r="H329" s="22">
        <v>443898</v>
      </c>
      <c r="I329" s="22" t="s">
        <v>88</v>
      </c>
      <c r="J329" s="43" t="s">
        <v>105</v>
      </c>
      <c r="K329" s="22">
        <v>16</v>
      </c>
      <c r="L329" s="24">
        <v>4.5138888888888887E-5</v>
      </c>
      <c r="M329" s="24">
        <v>3.4722222222222224E-4</v>
      </c>
      <c r="N329" s="24">
        <v>0</v>
      </c>
      <c r="O329" s="44">
        <v>0</v>
      </c>
      <c r="P329" s="24">
        <v>0</v>
      </c>
      <c r="Q329" s="22" t="s">
        <v>131</v>
      </c>
      <c r="R329" s="22">
        <v>18</v>
      </c>
      <c r="S329" s="22" t="s">
        <v>91</v>
      </c>
      <c r="T329" s="47" t="s">
        <v>169</v>
      </c>
      <c r="U329" s="47" t="s">
        <v>170</v>
      </c>
      <c r="V329" s="22" t="s">
        <v>135</v>
      </c>
      <c r="W329" s="22" t="s">
        <v>136</v>
      </c>
      <c r="X329" s="22"/>
      <c r="Y329" s="24">
        <v>0</v>
      </c>
      <c r="Z329" s="24">
        <v>0</v>
      </c>
      <c r="AA329" s="24">
        <v>0</v>
      </c>
      <c r="AB329" s="24">
        <v>1.0428240740740741E-3</v>
      </c>
    </row>
    <row r="330" spans="1:28" x14ac:dyDescent="0.25">
      <c r="A330" s="22">
        <v>329</v>
      </c>
      <c r="B330" s="22" t="s">
        <v>523</v>
      </c>
      <c r="C330" s="23">
        <v>42102.40902777778</v>
      </c>
      <c r="D330" s="22" t="s">
        <v>87</v>
      </c>
      <c r="E330" s="22" t="s">
        <v>87</v>
      </c>
      <c r="F330" s="22">
        <v>196</v>
      </c>
      <c r="G330" s="22">
        <v>1812253213</v>
      </c>
      <c r="H330" s="22">
        <v>455464</v>
      </c>
      <c r="I330" s="22" t="s">
        <v>79</v>
      </c>
      <c r="J330" s="43" t="s">
        <v>89</v>
      </c>
      <c r="K330" s="22">
        <v>16</v>
      </c>
      <c r="L330" s="24">
        <v>1.6203703703703704E-5</v>
      </c>
      <c r="M330" s="24">
        <v>6.5972222222222216E-5</v>
      </c>
      <c r="N330" s="24">
        <v>5.7870370370370367E-6</v>
      </c>
      <c r="O330" s="44">
        <v>1.539351851851852E-4</v>
      </c>
      <c r="P330" s="24">
        <v>0</v>
      </c>
      <c r="Q330" s="22" t="s">
        <v>102</v>
      </c>
      <c r="R330" s="22">
        <v>2</v>
      </c>
      <c r="S330" s="22" t="s">
        <v>82</v>
      </c>
      <c r="T330" s="47" t="s">
        <v>169</v>
      </c>
      <c r="U330" s="47" t="s">
        <v>170</v>
      </c>
      <c r="V330" s="22" t="s">
        <v>85</v>
      </c>
      <c r="W330" s="22"/>
      <c r="X330" s="22"/>
      <c r="Y330" s="24">
        <v>0</v>
      </c>
      <c r="Z330" s="24">
        <v>0</v>
      </c>
      <c r="AA330" s="24">
        <v>1.539351851851852E-4</v>
      </c>
      <c r="AB330" s="24">
        <v>1.0648148148148147E-4</v>
      </c>
    </row>
    <row r="331" spans="1:28" x14ac:dyDescent="0.25">
      <c r="A331" s="22">
        <v>330</v>
      </c>
      <c r="B331" s="22" t="s">
        <v>524</v>
      </c>
      <c r="C331" s="23">
        <v>42102.409722222219</v>
      </c>
      <c r="D331" s="22" t="s">
        <v>93</v>
      </c>
      <c r="E331" s="22" t="s">
        <v>93</v>
      </c>
      <c r="F331" s="22">
        <v>196</v>
      </c>
      <c r="G331" s="22">
        <v>811657734</v>
      </c>
      <c r="H331" s="22">
        <v>456160</v>
      </c>
      <c r="I331" s="22" t="s">
        <v>88</v>
      </c>
      <c r="J331" s="43" t="s">
        <v>105</v>
      </c>
      <c r="K331" s="22">
        <v>16</v>
      </c>
      <c r="L331" s="24">
        <v>3.7037037037037037E-5</v>
      </c>
      <c r="M331" s="24">
        <v>3.4722222222222224E-4</v>
      </c>
      <c r="N331" s="24">
        <v>0</v>
      </c>
      <c r="O331" s="44">
        <v>0</v>
      </c>
      <c r="P331" s="24">
        <v>0</v>
      </c>
      <c r="Q331" s="22" t="s">
        <v>94</v>
      </c>
      <c r="R331" s="22">
        <v>4</v>
      </c>
      <c r="S331" s="22" t="s">
        <v>91</v>
      </c>
      <c r="T331" s="47" t="s">
        <v>169</v>
      </c>
      <c r="U331" s="47" t="s">
        <v>170</v>
      </c>
      <c r="V331" s="22" t="s">
        <v>147</v>
      </c>
      <c r="W331" s="22" t="s">
        <v>115</v>
      </c>
      <c r="X331" s="22"/>
      <c r="Y331" s="24">
        <v>0</v>
      </c>
      <c r="Z331" s="24">
        <v>0</v>
      </c>
      <c r="AA331" s="24">
        <v>0</v>
      </c>
      <c r="AB331" s="24">
        <v>3.1018518518518521E-4</v>
      </c>
    </row>
    <row r="332" spans="1:28" x14ac:dyDescent="0.25">
      <c r="A332" s="22">
        <v>331</v>
      </c>
      <c r="B332" s="22" t="s">
        <v>525</v>
      </c>
      <c r="C332" s="23">
        <v>42102.409722222219</v>
      </c>
      <c r="D332" s="22" t="s">
        <v>97</v>
      </c>
      <c r="E332" s="22" t="s">
        <v>97</v>
      </c>
      <c r="F332" s="22">
        <v>196</v>
      </c>
      <c r="G332" s="22">
        <v>7442481783</v>
      </c>
      <c r="H332" s="22">
        <v>455544</v>
      </c>
      <c r="I332" s="22" t="s">
        <v>79</v>
      </c>
      <c r="J332" s="43" t="s">
        <v>89</v>
      </c>
      <c r="K332" s="22">
        <v>16</v>
      </c>
      <c r="L332" s="24">
        <v>2.4305555555555558E-5</v>
      </c>
      <c r="M332" s="24">
        <v>9.8379629629629631E-5</v>
      </c>
      <c r="N332" s="24">
        <v>4.6296296296296296E-6</v>
      </c>
      <c r="O332" s="44">
        <v>2.0833333333333333E-5</v>
      </c>
      <c r="P332" s="24">
        <v>0</v>
      </c>
      <c r="Q332" s="22" t="s">
        <v>168</v>
      </c>
      <c r="R332" s="22">
        <v>2</v>
      </c>
      <c r="S332" s="22" t="s">
        <v>82</v>
      </c>
      <c r="T332" s="47" t="s">
        <v>222</v>
      </c>
      <c r="U332" s="47" t="s">
        <v>223</v>
      </c>
      <c r="V332" s="22" t="s">
        <v>526</v>
      </c>
      <c r="W332" s="22"/>
      <c r="X332" s="22"/>
      <c r="Y332" s="24">
        <v>0</v>
      </c>
      <c r="Z332" s="24">
        <v>0</v>
      </c>
      <c r="AA332" s="24">
        <v>2.0833333333333333E-5</v>
      </c>
      <c r="AB332" s="24">
        <v>9.8263888888888901E-4</v>
      </c>
    </row>
    <row r="333" spans="1:28" x14ac:dyDescent="0.25">
      <c r="A333" s="22">
        <v>332</v>
      </c>
      <c r="B333" s="22" t="s">
        <v>527</v>
      </c>
      <c r="C333" s="23">
        <v>42102.411111111112</v>
      </c>
      <c r="D333" s="22" t="s">
        <v>101</v>
      </c>
      <c r="E333" s="22" t="s">
        <v>101</v>
      </c>
      <c r="F333" s="22">
        <v>168</v>
      </c>
      <c r="G333" s="22">
        <v>871117510</v>
      </c>
      <c r="H333" s="22">
        <v>336783</v>
      </c>
      <c r="I333" s="22" t="s">
        <v>88</v>
      </c>
      <c r="J333" s="43" t="s">
        <v>105</v>
      </c>
      <c r="K333" s="22">
        <v>16</v>
      </c>
      <c r="L333" s="24">
        <v>4.1666666666666665E-5</v>
      </c>
      <c r="M333" s="24">
        <v>3.4722222222222224E-4</v>
      </c>
      <c r="N333" s="24">
        <v>0</v>
      </c>
      <c r="O333" s="44">
        <v>0</v>
      </c>
      <c r="P333" s="24">
        <v>0</v>
      </c>
      <c r="Q333" s="22" t="s">
        <v>81</v>
      </c>
      <c r="R333" s="22">
        <v>2</v>
      </c>
      <c r="S333" s="22" t="s">
        <v>91</v>
      </c>
      <c r="T333" s="47" t="s">
        <v>225</v>
      </c>
      <c r="U333" s="47" t="s">
        <v>5</v>
      </c>
      <c r="V333" s="22" t="s">
        <v>85</v>
      </c>
      <c r="W333" s="22"/>
      <c r="X333" s="22"/>
      <c r="Y333" s="24">
        <v>0</v>
      </c>
      <c r="Z333" s="24">
        <v>0</v>
      </c>
      <c r="AA333" s="24">
        <v>0</v>
      </c>
      <c r="AB333" s="24">
        <v>1.8518518518518518E-4</v>
      </c>
    </row>
    <row r="334" spans="1:28" x14ac:dyDescent="0.25">
      <c r="A334" s="22">
        <v>333</v>
      </c>
      <c r="B334" s="22" t="s">
        <v>528</v>
      </c>
      <c r="C334" s="23">
        <v>42102.411805555559</v>
      </c>
      <c r="D334" s="22" t="s">
        <v>104</v>
      </c>
      <c r="E334" s="22" t="s">
        <v>104</v>
      </c>
      <c r="F334" s="22"/>
      <c r="G334" s="22">
        <v>810026053</v>
      </c>
      <c r="H334" s="22"/>
      <c r="I334" s="22" t="s">
        <v>88</v>
      </c>
      <c r="J334" s="43" t="s">
        <v>89</v>
      </c>
      <c r="K334" s="22">
        <v>16</v>
      </c>
      <c r="L334" s="24">
        <v>3.8194444444444444E-5</v>
      </c>
      <c r="M334" s="24">
        <v>1.261574074074074E-4</v>
      </c>
      <c r="N334" s="24">
        <v>0</v>
      </c>
      <c r="O334" s="44">
        <v>8.8194444444444442E-4</v>
      </c>
      <c r="P334" s="24">
        <v>0</v>
      </c>
      <c r="Q334" s="22" t="s">
        <v>90</v>
      </c>
      <c r="R334" s="22">
        <v>0</v>
      </c>
      <c r="S334" s="22" t="s">
        <v>91</v>
      </c>
      <c r="T334" s="47" t="s">
        <v>227</v>
      </c>
      <c r="U334" s="47" t="s">
        <v>228</v>
      </c>
      <c r="V334" s="22" t="s">
        <v>469</v>
      </c>
      <c r="W334" s="22" t="s">
        <v>115</v>
      </c>
      <c r="X334" s="22"/>
      <c r="Y334" s="24">
        <v>0</v>
      </c>
      <c r="Z334" s="24">
        <v>0</v>
      </c>
      <c r="AA334" s="24">
        <v>8.8194444444444442E-4</v>
      </c>
      <c r="AB334" s="24">
        <v>1.0451388888888889E-3</v>
      </c>
    </row>
    <row r="335" spans="1:28" x14ac:dyDescent="0.25">
      <c r="A335" s="22">
        <v>334</v>
      </c>
      <c r="B335" s="22" t="s">
        <v>529</v>
      </c>
      <c r="C335" s="23">
        <v>42102.413194444445</v>
      </c>
      <c r="D335" s="22" t="s">
        <v>108</v>
      </c>
      <c r="E335" s="22" t="s">
        <v>108</v>
      </c>
      <c r="F335" s="22"/>
      <c r="G335" s="22">
        <v>814028411</v>
      </c>
      <c r="H335" s="22"/>
      <c r="I335" s="22" t="s">
        <v>88</v>
      </c>
      <c r="J335" s="43" t="s">
        <v>105</v>
      </c>
      <c r="K335" s="22">
        <v>16</v>
      </c>
      <c r="L335" s="24">
        <v>1.9675925925925925E-5</v>
      </c>
      <c r="M335" s="24">
        <v>3.4722222222222224E-4</v>
      </c>
      <c r="N335" s="24">
        <v>0</v>
      </c>
      <c r="O335" s="44">
        <v>0</v>
      </c>
      <c r="P335" s="24">
        <v>0</v>
      </c>
      <c r="Q335" s="22" t="s">
        <v>140</v>
      </c>
      <c r="R335" s="22">
        <v>0</v>
      </c>
      <c r="S335" s="22" t="s">
        <v>91</v>
      </c>
      <c r="T335" s="47" t="s">
        <v>178</v>
      </c>
      <c r="U335" s="47" t="s">
        <v>179</v>
      </c>
      <c r="V335" s="22" t="s">
        <v>147</v>
      </c>
      <c r="W335" s="22" t="s">
        <v>115</v>
      </c>
      <c r="X335" s="22"/>
      <c r="Y335" s="24">
        <v>0</v>
      </c>
      <c r="Z335" s="24">
        <v>0</v>
      </c>
      <c r="AA335" s="24">
        <v>0</v>
      </c>
      <c r="AB335" s="24">
        <v>4.212962962962963E-4</v>
      </c>
    </row>
    <row r="336" spans="1:28" x14ac:dyDescent="0.25">
      <c r="A336" s="22">
        <v>335</v>
      </c>
      <c r="B336" s="22" t="s">
        <v>530</v>
      </c>
      <c r="C336" s="23">
        <v>42102.413194444445</v>
      </c>
      <c r="D336" s="22" t="s">
        <v>113</v>
      </c>
      <c r="E336" s="22" t="s">
        <v>113</v>
      </c>
      <c r="F336" s="22"/>
      <c r="G336" s="22">
        <v>880087</v>
      </c>
      <c r="H336" s="22"/>
      <c r="I336" s="22" t="s">
        <v>88</v>
      </c>
      <c r="J336" s="43" t="s">
        <v>105</v>
      </c>
      <c r="K336" s="22">
        <v>16</v>
      </c>
      <c r="L336" s="24">
        <v>3.4722222222222222E-5</v>
      </c>
      <c r="M336" s="24">
        <v>1.6666666666666666E-4</v>
      </c>
      <c r="N336" s="24">
        <v>0</v>
      </c>
      <c r="O336" s="44">
        <v>0</v>
      </c>
      <c r="P336" s="24">
        <v>0</v>
      </c>
      <c r="Q336" s="22" t="s">
        <v>258</v>
      </c>
      <c r="R336" s="22">
        <v>0</v>
      </c>
      <c r="S336" s="22" t="s">
        <v>91</v>
      </c>
      <c r="T336" s="47" t="s">
        <v>178</v>
      </c>
      <c r="U336" s="47" t="s">
        <v>179</v>
      </c>
      <c r="V336" s="22" t="s">
        <v>511</v>
      </c>
      <c r="W336" s="22" t="s">
        <v>115</v>
      </c>
      <c r="X336" s="22"/>
      <c r="Y336" s="24">
        <v>0</v>
      </c>
      <c r="Z336" s="24">
        <v>0</v>
      </c>
      <c r="AA336" s="24">
        <v>0</v>
      </c>
      <c r="AB336" s="24">
        <v>1.0462962962962963E-3</v>
      </c>
    </row>
    <row r="337" spans="1:28" x14ac:dyDescent="0.25">
      <c r="A337" s="22">
        <v>336</v>
      </c>
      <c r="B337" s="22" t="s">
        <v>531</v>
      </c>
      <c r="C337" s="23">
        <v>42102.413194444445</v>
      </c>
      <c r="D337" s="22" t="s">
        <v>78</v>
      </c>
      <c r="E337" s="22" t="s">
        <v>78</v>
      </c>
      <c r="F337" s="22"/>
      <c r="G337" s="22">
        <v>880087</v>
      </c>
      <c r="H337" s="22"/>
      <c r="I337" s="22" t="s">
        <v>88</v>
      </c>
      <c r="J337" s="43" t="s">
        <v>105</v>
      </c>
      <c r="K337" s="22">
        <v>16</v>
      </c>
      <c r="L337" s="24">
        <v>3.8194444444444444E-5</v>
      </c>
      <c r="M337" s="24">
        <v>7.2916666666666673E-5</v>
      </c>
      <c r="N337" s="24">
        <v>0</v>
      </c>
      <c r="O337" s="44">
        <v>0</v>
      </c>
      <c r="P337" s="24">
        <v>0</v>
      </c>
      <c r="Q337" s="22" t="s">
        <v>265</v>
      </c>
      <c r="R337" s="22">
        <v>0</v>
      </c>
      <c r="S337" s="22" t="s">
        <v>91</v>
      </c>
      <c r="T337" s="47" t="s">
        <v>169</v>
      </c>
      <c r="U337" s="47" t="s">
        <v>170</v>
      </c>
      <c r="V337" s="22" t="s">
        <v>147</v>
      </c>
      <c r="W337" s="22" t="s">
        <v>115</v>
      </c>
      <c r="X337" s="22"/>
      <c r="Y337" s="24">
        <v>0</v>
      </c>
      <c r="Z337" s="24">
        <v>0</v>
      </c>
      <c r="AA337" s="24">
        <v>0</v>
      </c>
      <c r="AB337" s="24">
        <v>1.03125E-3</v>
      </c>
    </row>
    <row r="338" spans="1:28" x14ac:dyDescent="0.25">
      <c r="A338" s="22">
        <v>337</v>
      </c>
      <c r="B338" s="22" t="s">
        <v>532</v>
      </c>
      <c r="C338" s="23">
        <v>42102.415972222225</v>
      </c>
      <c r="D338" s="22" t="s">
        <v>87</v>
      </c>
      <c r="E338" s="22" t="s">
        <v>87</v>
      </c>
      <c r="F338" s="22">
        <v>2</v>
      </c>
      <c r="G338" s="22">
        <v>8101732</v>
      </c>
      <c r="H338" s="22">
        <v>443898</v>
      </c>
      <c r="I338" s="22" t="s">
        <v>88</v>
      </c>
      <c r="J338" s="43" t="s">
        <v>89</v>
      </c>
      <c r="K338" s="22">
        <v>16</v>
      </c>
      <c r="L338" s="24">
        <v>3.3564814814814815E-5</v>
      </c>
      <c r="M338" s="24">
        <v>2.0833333333333335E-4</v>
      </c>
      <c r="N338" s="24">
        <v>0</v>
      </c>
      <c r="O338" s="44">
        <v>1.9675925925925926E-4</v>
      </c>
      <c r="P338" s="24">
        <v>0</v>
      </c>
      <c r="Q338" s="22" t="s">
        <v>134</v>
      </c>
      <c r="R338" s="22">
        <v>19</v>
      </c>
      <c r="S338" s="22" t="s">
        <v>91</v>
      </c>
      <c r="T338" s="47" t="s">
        <v>186</v>
      </c>
      <c r="U338" s="47" t="s">
        <v>187</v>
      </c>
      <c r="V338" s="22" t="s">
        <v>119</v>
      </c>
      <c r="W338" s="22"/>
      <c r="X338" s="22"/>
      <c r="Y338" s="24">
        <v>0</v>
      </c>
      <c r="Z338" s="24">
        <v>0</v>
      </c>
      <c r="AA338" s="24">
        <v>1.9675925925925926E-4</v>
      </c>
      <c r="AB338" s="24">
        <v>1.8865740740740743E-4</v>
      </c>
    </row>
    <row r="339" spans="1:28" x14ac:dyDescent="0.25">
      <c r="A339" s="22">
        <v>338</v>
      </c>
      <c r="B339" s="22" t="s">
        <v>533</v>
      </c>
      <c r="C339" s="23">
        <v>42102.425694444442</v>
      </c>
      <c r="D339" s="22" t="s">
        <v>93</v>
      </c>
      <c r="E339" s="22" t="s">
        <v>93</v>
      </c>
      <c r="F339" s="22"/>
      <c r="G339" s="22">
        <v>81400738</v>
      </c>
      <c r="H339" s="22"/>
      <c r="I339" s="22" t="s">
        <v>88</v>
      </c>
      <c r="J339" s="43" t="s">
        <v>105</v>
      </c>
      <c r="K339" s="22">
        <v>16</v>
      </c>
      <c r="L339" s="24">
        <v>1.8518518518518518E-5</v>
      </c>
      <c r="M339" s="24">
        <v>4.2824074074074079E-5</v>
      </c>
      <c r="N339" s="24">
        <v>0</v>
      </c>
      <c r="O339" s="44">
        <v>0</v>
      </c>
      <c r="P339" s="24">
        <v>0</v>
      </c>
      <c r="Q339" s="22" t="s">
        <v>202</v>
      </c>
      <c r="R339" s="22">
        <v>0</v>
      </c>
      <c r="S339" s="22" t="s">
        <v>91</v>
      </c>
      <c r="T339" s="47" t="s">
        <v>186</v>
      </c>
      <c r="U339" s="47" t="s">
        <v>187</v>
      </c>
      <c r="V339" s="22" t="s">
        <v>135</v>
      </c>
      <c r="W339" s="22" t="s">
        <v>136</v>
      </c>
      <c r="X339" s="22"/>
      <c r="Y339" s="24">
        <v>0</v>
      </c>
      <c r="Z339" s="24">
        <v>0</v>
      </c>
      <c r="AA339" s="24">
        <v>0</v>
      </c>
      <c r="AB339" s="24">
        <v>1.0462962962962963E-3</v>
      </c>
    </row>
    <row r="340" spans="1:28" x14ac:dyDescent="0.25">
      <c r="A340" s="22">
        <v>339</v>
      </c>
      <c r="B340" s="22" t="s">
        <v>534</v>
      </c>
      <c r="C340" s="23">
        <v>42102.426388888889</v>
      </c>
      <c r="D340" s="22" t="s">
        <v>97</v>
      </c>
      <c r="E340" s="22" t="s">
        <v>97</v>
      </c>
      <c r="F340" s="22">
        <v>2</v>
      </c>
      <c r="G340" s="22">
        <v>8736877</v>
      </c>
      <c r="H340" s="22">
        <v>456783</v>
      </c>
      <c r="I340" s="22" t="s">
        <v>109</v>
      </c>
      <c r="J340" s="43" t="s">
        <v>105</v>
      </c>
      <c r="K340" s="22">
        <v>16</v>
      </c>
      <c r="L340" s="24">
        <v>3.4722222222222222E-5</v>
      </c>
      <c r="M340" s="24">
        <v>3.4722222222222224E-4</v>
      </c>
      <c r="N340" s="24">
        <v>0</v>
      </c>
      <c r="O340" s="44">
        <v>0</v>
      </c>
      <c r="P340" s="24">
        <v>0</v>
      </c>
      <c r="Q340" s="22" t="s">
        <v>124</v>
      </c>
      <c r="R340" s="22">
        <v>1</v>
      </c>
      <c r="S340" s="22" t="s">
        <v>111</v>
      </c>
      <c r="T340" s="47" t="s">
        <v>144</v>
      </c>
      <c r="U340" s="47" t="s">
        <v>145</v>
      </c>
      <c r="V340" s="22" t="s">
        <v>147</v>
      </c>
      <c r="W340" s="22" t="s">
        <v>115</v>
      </c>
      <c r="X340" s="22"/>
      <c r="Y340" s="24">
        <v>0</v>
      </c>
      <c r="Z340" s="24">
        <v>0</v>
      </c>
      <c r="AA340" s="24">
        <v>0</v>
      </c>
      <c r="AB340" s="24">
        <v>4.259259259259259E-4</v>
      </c>
    </row>
    <row r="341" spans="1:28" x14ac:dyDescent="0.25">
      <c r="A341" s="22">
        <v>340</v>
      </c>
      <c r="B341" s="22" t="s">
        <v>535</v>
      </c>
      <c r="C341" s="23">
        <v>42102.427083333336</v>
      </c>
      <c r="D341" s="22" t="s">
        <v>101</v>
      </c>
      <c r="E341" s="22" t="s">
        <v>101</v>
      </c>
      <c r="F341" s="22"/>
      <c r="G341" s="22">
        <v>814028411</v>
      </c>
      <c r="H341" s="22"/>
      <c r="I341" s="22" t="s">
        <v>88</v>
      </c>
      <c r="J341" s="43" t="s">
        <v>89</v>
      </c>
      <c r="K341" s="22">
        <v>16</v>
      </c>
      <c r="L341" s="24">
        <v>1.8518518518518518E-5</v>
      </c>
      <c r="M341" s="24">
        <v>1.2152777777777776E-4</v>
      </c>
      <c r="N341" s="24">
        <v>0</v>
      </c>
      <c r="O341" s="44">
        <v>1.1689814814814815E-4</v>
      </c>
      <c r="P341" s="24">
        <v>0</v>
      </c>
      <c r="Q341" s="22" t="s">
        <v>121</v>
      </c>
      <c r="R341" s="22">
        <v>0</v>
      </c>
      <c r="S341" s="22" t="s">
        <v>91</v>
      </c>
      <c r="T341" s="47" t="s">
        <v>144</v>
      </c>
      <c r="U341" s="47" t="s">
        <v>145</v>
      </c>
      <c r="V341" s="22" t="s">
        <v>135</v>
      </c>
      <c r="W341" s="22" t="s">
        <v>136</v>
      </c>
      <c r="X341" s="22"/>
      <c r="Y341" s="24">
        <v>0</v>
      </c>
      <c r="Z341" s="24">
        <v>0</v>
      </c>
      <c r="AA341" s="24">
        <v>1.1689814814814815E-4</v>
      </c>
      <c r="AB341" s="24">
        <v>1.0520833333333335E-3</v>
      </c>
    </row>
    <row r="342" spans="1:28" x14ac:dyDescent="0.25">
      <c r="A342" s="22">
        <v>341</v>
      </c>
      <c r="B342" s="22" t="s">
        <v>536</v>
      </c>
      <c r="C342" s="23">
        <v>42102.427083333336</v>
      </c>
      <c r="D342" s="22" t="s">
        <v>104</v>
      </c>
      <c r="E342" s="22" t="s">
        <v>104</v>
      </c>
      <c r="F342" s="22"/>
      <c r="G342" s="22">
        <v>814028411</v>
      </c>
      <c r="H342" s="22"/>
      <c r="I342" s="22" t="s">
        <v>88</v>
      </c>
      <c r="J342" s="43" t="s">
        <v>105</v>
      </c>
      <c r="K342" s="22">
        <v>16</v>
      </c>
      <c r="L342" s="24">
        <v>1.8518518518518518E-5</v>
      </c>
      <c r="M342" s="24">
        <v>1.9444444444444446E-4</v>
      </c>
      <c r="N342" s="24">
        <v>0</v>
      </c>
      <c r="O342" s="44">
        <v>0</v>
      </c>
      <c r="P342" s="24">
        <v>0</v>
      </c>
      <c r="Q342" s="22" t="s">
        <v>110</v>
      </c>
      <c r="R342" s="22">
        <v>0</v>
      </c>
      <c r="S342" s="22" t="s">
        <v>91</v>
      </c>
      <c r="T342" s="47" t="s">
        <v>150</v>
      </c>
      <c r="U342" s="47" t="s">
        <v>151</v>
      </c>
      <c r="V342" s="22" t="s">
        <v>147</v>
      </c>
      <c r="W342" s="22" t="s">
        <v>115</v>
      </c>
      <c r="X342" s="22"/>
      <c r="Y342" s="24">
        <v>1.1574074074074074E-6</v>
      </c>
      <c r="Z342" s="24">
        <v>4.5138888888888887E-5</v>
      </c>
      <c r="AA342" s="24">
        <v>0</v>
      </c>
      <c r="AB342" s="24">
        <v>9.722222222222223E-5</v>
      </c>
    </row>
    <row r="343" spans="1:28" x14ac:dyDescent="0.25">
      <c r="A343" s="22">
        <v>342</v>
      </c>
      <c r="B343" s="22" t="s">
        <v>537</v>
      </c>
      <c r="C343" s="23">
        <v>42102.427777777775</v>
      </c>
      <c r="D343" s="22" t="s">
        <v>108</v>
      </c>
      <c r="E343" s="22" t="s">
        <v>108</v>
      </c>
      <c r="F343" s="22"/>
      <c r="G343" s="22">
        <v>880087</v>
      </c>
      <c r="H343" s="22"/>
      <c r="I343" s="22" t="s">
        <v>88</v>
      </c>
      <c r="J343" s="43" t="s">
        <v>105</v>
      </c>
      <c r="K343" s="22">
        <v>16</v>
      </c>
      <c r="L343" s="24">
        <v>3.5879629629629629E-5</v>
      </c>
      <c r="M343" s="24">
        <v>1.0185185185185185E-4</v>
      </c>
      <c r="N343" s="24">
        <v>0</v>
      </c>
      <c r="O343" s="44">
        <v>0</v>
      </c>
      <c r="P343" s="24">
        <v>0</v>
      </c>
      <c r="Q343" s="22" t="s">
        <v>126</v>
      </c>
      <c r="R343" s="22">
        <v>0</v>
      </c>
      <c r="S343" s="22" t="s">
        <v>91</v>
      </c>
      <c r="T343" s="47" t="s">
        <v>155</v>
      </c>
      <c r="U343" s="47" t="s">
        <v>156</v>
      </c>
      <c r="V343" s="22" t="s">
        <v>85</v>
      </c>
      <c r="W343" s="22"/>
      <c r="X343" s="22"/>
      <c r="Y343" s="24">
        <v>0</v>
      </c>
      <c r="Z343" s="24">
        <v>0</v>
      </c>
      <c r="AA343" s="24">
        <v>0</v>
      </c>
      <c r="AB343" s="24">
        <v>4.3634259259259261E-4</v>
      </c>
    </row>
    <row r="344" spans="1:28" x14ac:dyDescent="0.25">
      <c r="A344" s="22">
        <v>343</v>
      </c>
      <c r="B344" s="22" t="s">
        <v>538</v>
      </c>
      <c r="C344" s="23">
        <v>42102.427777777775</v>
      </c>
      <c r="D344" s="22" t="s">
        <v>113</v>
      </c>
      <c r="E344" s="22" t="s">
        <v>113</v>
      </c>
      <c r="F344" s="22">
        <v>196</v>
      </c>
      <c r="G344" s="22">
        <v>1127554622</v>
      </c>
      <c r="H344" s="22">
        <v>455696</v>
      </c>
      <c r="I344" s="22" t="s">
        <v>88</v>
      </c>
      <c r="J344" s="43" t="s">
        <v>89</v>
      </c>
      <c r="K344" s="22">
        <v>16</v>
      </c>
      <c r="L344" s="24">
        <v>1.9675925925925925E-5</v>
      </c>
      <c r="M344" s="24">
        <v>1.1921296296296299E-4</v>
      </c>
      <c r="N344" s="24">
        <v>0</v>
      </c>
      <c r="O344" s="44">
        <v>2.6620370370370369E-5</v>
      </c>
      <c r="P344" s="24">
        <v>0</v>
      </c>
      <c r="Q344" s="22" t="s">
        <v>138</v>
      </c>
      <c r="R344" s="22">
        <v>10</v>
      </c>
      <c r="S344" s="22" t="s">
        <v>91</v>
      </c>
      <c r="T344" s="47" t="s">
        <v>155</v>
      </c>
      <c r="U344" s="47" t="s">
        <v>156</v>
      </c>
      <c r="V344" s="22" t="s">
        <v>251</v>
      </c>
      <c r="W344" s="22"/>
      <c r="X344" s="22"/>
      <c r="Y344" s="24">
        <v>0</v>
      </c>
      <c r="Z344" s="24">
        <v>0</v>
      </c>
      <c r="AA344" s="24">
        <v>2.6620370370370369E-5</v>
      </c>
      <c r="AB344" s="24">
        <v>2.3263888888888889E-4</v>
      </c>
    </row>
    <row r="345" spans="1:28" x14ac:dyDescent="0.25">
      <c r="A345" s="22">
        <v>344</v>
      </c>
      <c r="B345" s="22" t="s">
        <v>539</v>
      </c>
      <c r="C345" s="23">
        <v>42102.428472222222</v>
      </c>
      <c r="D345" s="22" t="s">
        <v>78</v>
      </c>
      <c r="E345" s="22" t="s">
        <v>78</v>
      </c>
      <c r="F345" s="22">
        <v>2</v>
      </c>
      <c r="G345" s="22">
        <v>100020</v>
      </c>
      <c r="H345" s="22">
        <v>443899</v>
      </c>
      <c r="I345" s="22" t="s">
        <v>109</v>
      </c>
      <c r="J345" s="43" t="s">
        <v>105</v>
      </c>
      <c r="K345" s="22">
        <v>16</v>
      </c>
      <c r="L345" s="24">
        <v>3.4722222222222222E-5</v>
      </c>
      <c r="M345" s="24">
        <v>3.4722222222222224E-4</v>
      </c>
      <c r="N345" s="24">
        <v>0</v>
      </c>
      <c r="O345" s="44">
        <v>0</v>
      </c>
      <c r="P345" s="24">
        <v>0</v>
      </c>
      <c r="Q345" s="22" t="s">
        <v>143</v>
      </c>
      <c r="R345" s="22">
        <v>2</v>
      </c>
      <c r="S345" s="22" t="s">
        <v>111</v>
      </c>
      <c r="T345" s="47" t="s">
        <v>155</v>
      </c>
      <c r="U345" s="47" t="s">
        <v>156</v>
      </c>
      <c r="V345" s="22" t="s">
        <v>99</v>
      </c>
      <c r="W345" s="22"/>
      <c r="X345" s="22"/>
      <c r="Y345" s="24">
        <v>0</v>
      </c>
      <c r="Z345" s="24">
        <v>0</v>
      </c>
      <c r="AA345" s="24">
        <v>0</v>
      </c>
      <c r="AB345" s="24">
        <v>1.8171296296296295E-4</v>
      </c>
    </row>
    <row r="346" spans="1:28" x14ac:dyDescent="0.25">
      <c r="A346" s="22">
        <v>345</v>
      </c>
      <c r="B346" s="22" t="s">
        <v>540</v>
      </c>
      <c r="C346" s="23">
        <v>42102.429166666669</v>
      </c>
      <c r="D346" s="22" t="s">
        <v>87</v>
      </c>
      <c r="E346" s="22" t="s">
        <v>87</v>
      </c>
      <c r="F346" s="22">
        <v>168</v>
      </c>
      <c r="G346" s="22">
        <v>650333673</v>
      </c>
      <c r="H346" s="22">
        <v>338504</v>
      </c>
      <c r="I346" s="22" t="s">
        <v>88</v>
      </c>
      <c r="J346" s="43" t="s">
        <v>105</v>
      </c>
      <c r="K346" s="22">
        <v>16</v>
      </c>
      <c r="L346" s="24">
        <v>1.6203703703703704E-5</v>
      </c>
      <c r="M346" s="24">
        <v>5.7870370370370366E-5</v>
      </c>
      <c r="N346" s="24">
        <v>0</v>
      </c>
      <c r="O346" s="44">
        <v>0</v>
      </c>
      <c r="P346" s="24">
        <v>0</v>
      </c>
      <c r="Q346" s="22" t="s">
        <v>277</v>
      </c>
      <c r="R346" s="22">
        <v>12</v>
      </c>
      <c r="S346" s="22" t="s">
        <v>91</v>
      </c>
      <c r="T346" s="47" t="s">
        <v>162</v>
      </c>
      <c r="U346" s="47" t="s">
        <v>163</v>
      </c>
      <c r="V346" s="22" t="s">
        <v>147</v>
      </c>
      <c r="W346" s="22" t="s">
        <v>115</v>
      </c>
      <c r="X346" s="22"/>
      <c r="Y346" s="24">
        <v>0</v>
      </c>
      <c r="Z346" s="24">
        <v>0</v>
      </c>
      <c r="AA346" s="24">
        <v>0</v>
      </c>
      <c r="AB346" s="24">
        <v>4.3865740740740736E-4</v>
      </c>
    </row>
    <row r="347" spans="1:28" x14ac:dyDescent="0.25">
      <c r="A347" s="22">
        <v>346</v>
      </c>
      <c r="B347" s="22" t="s">
        <v>541</v>
      </c>
      <c r="C347" s="23">
        <v>42102.430555555555</v>
      </c>
      <c r="D347" s="22" t="s">
        <v>93</v>
      </c>
      <c r="E347" s="22" t="s">
        <v>93</v>
      </c>
      <c r="F347" s="22">
        <v>168</v>
      </c>
      <c r="G347" s="22">
        <v>310508882</v>
      </c>
      <c r="H347" s="22">
        <v>338761</v>
      </c>
      <c r="I347" s="22" t="s">
        <v>79</v>
      </c>
      <c r="J347" s="43" t="s">
        <v>89</v>
      </c>
      <c r="K347" s="22">
        <v>16</v>
      </c>
      <c r="L347" s="24">
        <v>3.4722222222222222E-5</v>
      </c>
      <c r="M347" s="24">
        <v>8.4490740740740731E-5</v>
      </c>
      <c r="N347" s="24">
        <v>5.7870370370370367E-6</v>
      </c>
      <c r="O347" s="44">
        <v>4.4328703703703701E-4</v>
      </c>
      <c r="P347" s="24">
        <v>0</v>
      </c>
      <c r="Q347" s="22" t="s">
        <v>126</v>
      </c>
      <c r="R347" s="22">
        <v>2</v>
      </c>
      <c r="S347" s="22" t="s">
        <v>82</v>
      </c>
      <c r="T347" s="47" t="s">
        <v>155</v>
      </c>
      <c r="U347" s="47" t="s">
        <v>156</v>
      </c>
      <c r="V347" s="22" t="s">
        <v>95</v>
      </c>
      <c r="W347" s="22"/>
      <c r="X347" s="22"/>
      <c r="Y347" s="24">
        <v>0</v>
      </c>
      <c r="Z347" s="24">
        <v>0</v>
      </c>
      <c r="AA347" s="24">
        <v>4.4328703703703701E-4</v>
      </c>
      <c r="AB347" s="24">
        <v>6.1458333333333341E-4</v>
      </c>
    </row>
    <row r="348" spans="1:28" x14ac:dyDescent="0.25">
      <c r="A348" s="22">
        <v>347</v>
      </c>
      <c r="B348" s="22" t="s">
        <v>542</v>
      </c>
      <c r="C348" s="23">
        <v>42102.431250000001</v>
      </c>
      <c r="D348" s="22" t="s">
        <v>97</v>
      </c>
      <c r="E348" s="22" t="s">
        <v>97</v>
      </c>
      <c r="F348" s="22">
        <v>2</v>
      </c>
      <c r="G348" s="22">
        <v>87433524</v>
      </c>
      <c r="H348" s="22">
        <v>456785</v>
      </c>
      <c r="I348" s="22" t="s">
        <v>109</v>
      </c>
      <c r="J348" s="43" t="s">
        <v>105</v>
      </c>
      <c r="K348" s="22">
        <v>16</v>
      </c>
      <c r="L348" s="24">
        <v>1.5046296296296298E-5</v>
      </c>
      <c r="M348" s="24">
        <v>3.4722222222222224E-4</v>
      </c>
      <c r="N348" s="24">
        <v>0</v>
      </c>
      <c r="O348" s="44">
        <v>0</v>
      </c>
      <c r="P348" s="24">
        <v>0</v>
      </c>
      <c r="Q348" s="22" t="s">
        <v>106</v>
      </c>
      <c r="R348" s="22">
        <v>1</v>
      </c>
      <c r="S348" s="22" t="s">
        <v>111</v>
      </c>
      <c r="T348" s="47" t="s">
        <v>155</v>
      </c>
      <c r="U348" s="47" t="s">
        <v>156</v>
      </c>
      <c r="V348" s="22" t="s">
        <v>147</v>
      </c>
      <c r="W348" s="22" t="s">
        <v>115</v>
      </c>
      <c r="X348" s="22"/>
      <c r="Y348" s="24">
        <v>0</v>
      </c>
      <c r="Z348" s="24">
        <v>0</v>
      </c>
      <c r="AA348" s="24">
        <v>0</v>
      </c>
      <c r="AB348" s="24">
        <v>3.4027777777777772E-4</v>
      </c>
    </row>
    <row r="349" spans="1:28" x14ac:dyDescent="0.25">
      <c r="A349" s="22">
        <v>348</v>
      </c>
      <c r="B349" s="22" t="s">
        <v>543</v>
      </c>
      <c r="C349" s="23">
        <v>42102.431250000001</v>
      </c>
      <c r="D349" s="22" t="s">
        <v>101</v>
      </c>
      <c r="E349" s="22" t="s">
        <v>101</v>
      </c>
      <c r="F349" s="22">
        <v>196</v>
      </c>
      <c r="G349" s="22">
        <v>357</v>
      </c>
      <c r="H349" s="22">
        <v>455582</v>
      </c>
      <c r="I349" s="22" t="s">
        <v>88</v>
      </c>
      <c r="J349" s="43" t="s">
        <v>105</v>
      </c>
      <c r="K349" s="22">
        <v>17</v>
      </c>
      <c r="L349" s="24">
        <v>3.5879629629629629E-5</v>
      </c>
      <c r="M349" s="24">
        <v>1.5046296296296298E-5</v>
      </c>
      <c r="N349" s="24">
        <v>0</v>
      </c>
      <c r="O349" s="44">
        <v>0</v>
      </c>
      <c r="P349" s="24">
        <v>0</v>
      </c>
      <c r="Q349" s="22" t="s">
        <v>154</v>
      </c>
      <c r="R349" s="22">
        <v>30</v>
      </c>
      <c r="S349" s="22" t="s">
        <v>91</v>
      </c>
      <c r="T349" s="47" t="s">
        <v>169</v>
      </c>
      <c r="U349" s="47" t="s">
        <v>170</v>
      </c>
      <c r="V349" s="22" t="s">
        <v>135</v>
      </c>
      <c r="W349" s="22" t="s">
        <v>136</v>
      </c>
      <c r="X349" s="22"/>
      <c r="Y349" s="24">
        <v>0</v>
      </c>
      <c r="Z349" s="24">
        <v>0</v>
      </c>
      <c r="AA349" s="24">
        <v>0</v>
      </c>
      <c r="AB349" s="24">
        <v>1.0590277777777777E-3</v>
      </c>
    </row>
    <row r="350" spans="1:28" x14ac:dyDescent="0.25">
      <c r="A350" s="22">
        <v>349</v>
      </c>
      <c r="B350" s="22" t="s">
        <v>544</v>
      </c>
      <c r="C350" s="23">
        <v>42102.431944444441</v>
      </c>
      <c r="D350" s="22" t="s">
        <v>104</v>
      </c>
      <c r="E350" s="22" t="s">
        <v>104</v>
      </c>
      <c r="F350" s="22">
        <v>168</v>
      </c>
      <c r="G350" s="22">
        <v>871117510</v>
      </c>
      <c r="H350" s="22">
        <v>336783</v>
      </c>
      <c r="I350" s="22" t="s">
        <v>88</v>
      </c>
      <c r="J350" s="43" t="s">
        <v>105</v>
      </c>
      <c r="K350" s="22">
        <v>16</v>
      </c>
      <c r="L350" s="24">
        <v>4.0509259259259258E-5</v>
      </c>
      <c r="M350" s="24">
        <v>6.712962962962963E-5</v>
      </c>
      <c r="N350" s="24">
        <v>0</v>
      </c>
      <c r="O350" s="44">
        <v>0</v>
      </c>
      <c r="P350" s="24">
        <v>0</v>
      </c>
      <c r="Q350" s="22" t="s">
        <v>81</v>
      </c>
      <c r="R350" s="22">
        <v>3</v>
      </c>
      <c r="S350" s="22" t="s">
        <v>91</v>
      </c>
      <c r="T350" s="47" t="s">
        <v>172</v>
      </c>
      <c r="U350" s="47" t="s">
        <v>173</v>
      </c>
      <c r="V350" s="22" t="s">
        <v>114</v>
      </c>
      <c r="W350" s="22" t="s">
        <v>115</v>
      </c>
      <c r="X350" s="22"/>
      <c r="Y350" s="24">
        <v>0</v>
      </c>
      <c r="Z350" s="24">
        <v>0</v>
      </c>
      <c r="AA350" s="24">
        <v>0</v>
      </c>
      <c r="AB350" s="24">
        <v>7.245370370370371E-4</v>
      </c>
    </row>
    <row r="351" spans="1:28" x14ac:dyDescent="0.25">
      <c r="A351" s="22">
        <v>350</v>
      </c>
      <c r="B351" s="22" t="s">
        <v>545</v>
      </c>
      <c r="C351" s="23">
        <v>42102.432638888888</v>
      </c>
      <c r="D351" s="22" t="s">
        <v>108</v>
      </c>
      <c r="E351" s="22" t="s">
        <v>108</v>
      </c>
      <c r="F351" s="22">
        <v>2</v>
      </c>
      <c r="G351" s="22">
        <v>810066641</v>
      </c>
      <c r="H351" s="22">
        <v>456786</v>
      </c>
      <c r="I351" s="22" t="s">
        <v>109</v>
      </c>
      <c r="J351" s="43" t="s">
        <v>89</v>
      </c>
      <c r="K351" s="22">
        <v>16</v>
      </c>
      <c r="L351" s="24">
        <v>3.7037037037037037E-5</v>
      </c>
      <c r="M351" s="24">
        <v>3.0555555555555555E-4</v>
      </c>
      <c r="N351" s="24">
        <v>0</v>
      </c>
      <c r="O351" s="44">
        <v>5.3356481481481473E-4</v>
      </c>
      <c r="P351" s="24">
        <v>0</v>
      </c>
      <c r="Q351" s="22" t="s">
        <v>102</v>
      </c>
      <c r="R351" s="22">
        <v>1</v>
      </c>
      <c r="S351" s="22" t="s">
        <v>111</v>
      </c>
      <c r="T351" s="47" t="s">
        <v>155</v>
      </c>
      <c r="U351" s="47" t="s">
        <v>156</v>
      </c>
      <c r="V351" s="22" t="s">
        <v>119</v>
      </c>
      <c r="W351" s="22"/>
      <c r="X351" s="22"/>
      <c r="Y351" s="24">
        <v>0</v>
      </c>
      <c r="Z351" s="24">
        <v>0</v>
      </c>
      <c r="AA351" s="24">
        <v>5.3356481481481473E-4</v>
      </c>
      <c r="AB351" s="24">
        <v>4.2013888888888889E-4</v>
      </c>
    </row>
    <row r="352" spans="1:28" x14ac:dyDescent="0.25">
      <c r="A352" s="22">
        <v>351</v>
      </c>
      <c r="B352" s="22" t="s">
        <v>546</v>
      </c>
      <c r="C352" s="23">
        <v>42102.433333333334</v>
      </c>
      <c r="D352" s="22" t="s">
        <v>113</v>
      </c>
      <c r="E352" s="22" t="s">
        <v>113</v>
      </c>
      <c r="F352" s="22">
        <v>196</v>
      </c>
      <c r="G352" s="22">
        <v>1712521558</v>
      </c>
      <c r="H352" s="22">
        <v>455451</v>
      </c>
      <c r="I352" s="22" t="s">
        <v>79</v>
      </c>
      <c r="J352" s="43" t="s">
        <v>89</v>
      </c>
      <c r="K352" s="22">
        <v>16</v>
      </c>
      <c r="L352" s="24">
        <v>1.8518518518518518E-5</v>
      </c>
      <c r="M352" s="24">
        <v>7.4074074074074073E-5</v>
      </c>
      <c r="N352" s="24">
        <v>5.7870370370370367E-6</v>
      </c>
      <c r="O352" s="44">
        <v>5.2430555555555553E-4</v>
      </c>
      <c r="P352" s="24">
        <v>0</v>
      </c>
      <c r="Q352" s="22" t="s">
        <v>134</v>
      </c>
      <c r="R352" s="22">
        <v>3</v>
      </c>
      <c r="S352" s="22" t="s">
        <v>82</v>
      </c>
      <c r="T352" s="47" t="s">
        <v>144</v>
      </c>
      <c r="U352" s="47" t="s">
        <v>145</v>
      </c>
      <c r="V352" s="22" t="s">
        <v>95</v>
      </c>
      <c r="W352" s="22"/>
      <c r="X352" s="22"/>
      <c r="Y352" s="24">
        <v>0</v>
      </c>
      <c r="Z352" s="24">
        <v>0</v>
      </c>
      <c r="AA352" s="24">
        <v>5.2430555555555553E-4</v>
      </c>
      <c r="AB352" s="24">
        <v>8.0671296296296296E-4</v>
      </c>
    </row>
    <row r="353" spans="1:28" x14ac:dyDescent="0.25">
      <c r="A353" s="22">
        <v>352</v>
      </c>
      <c r="B353" s="22" t="s">
        <v>547</v>
      </c>
      <c r="C353" s="23">
        <v>42102.434027777781</v>
      </c>
      <c r="D353" s="22" t="s">
        <v>78</v>
      </c>
      <c r="E353" s="22" t="s">
        <v>78</v>
      </c>
      <c r="F353" s="22"/>
      <c r="G353" s="22">
        <v>880087</v>
      </c>
      <c r="H353" s="22"/>
      <c r="I353" s="22" t="s">
        <v>88</v>
      </c>
      <c r="J353" s="43" t="s">
        <v>133</v>
      </c>
      <c r="K353" s="22">
        <v>16</v>
      </c>
      <c r="L353" s="24">
        <v>1.9675925925925925E-5</v>
      </c>
      <c r="M353" s="24">
        <v>0</v>
      </c>
      <c r="N353" s="24">
        <v>0</v>
      </c>
      <c r="O353" s="44">
        <v>0</v>
      </c>
      <c r="P353" s="24">
        <v>0</v>
      </c>
      <c r="Q353" s="22" t="s">
        <v>211</v>
      </c>
      <c r="R353" s="22">
        <v>0</v>
      </c>
      <c r="S353" s="22" t="s">
        <v>91</v>
      </c>
      <c r="T353" s="47" t="s">
        <v>178</v>
      </c>
      <c r="U353" s="47" t="s">
        <v>179</v>
      </c>
      <c r="V353" s="22" t="s">
        <v>135</v>
      </c>
      <c r="W353" s="22" t="s">
        <v>136</v>
      </c>
      <c r="X353" s="22"/>
      <c r="Y353" s="24">
        <v>0</v>
      </c>
      <c r="Z353" s="24">
        <v>0</v>
      </c>
      <c r="AA353" s="24">
        <v>0</v>
      </c>
      <c r="AB353" s="24">
        <v>1.0648148148148147E-3</v>
      </c>
    </row>
    <row r="354" spans="1:28" x14ac:dyDescent="0.25">
      <c r="A354" s="22">
        <v>353</v>
      </c>
      <c r="B354" s="22" t="s">
        <v>548</v>
      </c>
      <c r="C354" s="23">
        <v>42102.434027777781</v>
      </c>
      <c r="D354" s="22" t="s">
        <v>87</v>
      </c>
      <c r="E354" s="22" t="s">
        <v>87</v>
      </c>
      <c r="F354" s="22"/>
      <c r="G354" s="22">
        <v>880087</v>
      </c>
      <c r="H354" s="22"/>
      <c r="I354" s="22" t="s">
        <v>88</v>
      </c>
      <c r="J354" s="43" t="s">
        <v>133</v>
      </c>
      <c r="K354" s="22">
        <v>16</v>
      </c>
      <c r="L354" s="24">
        <v>2.8935185185185183E-5</v>
      </c>
      <c r="M354" s="24">
        <v>0</v>
      </c>
      <c r="N354" s="24">
        <v>0</v>
      </c>
      <c r="O354" s="44">
        <v>0</v>
      </c>
      <c r="P354" s="24">
        <v>0</v>
      </c>
      <c r="Q354" s="22" t="s">
        <v>138</v>
      </c>
      <c r="R354" s="22">
        <v>0</v>
      </c>
      <c r="S354" s="22" t="s">
        <v>91</v>
      </c>
      <c r="T354" s="47" t="s">
        <v>181</v>
      </c>
      <c r="U354" s="47" t="s">
        <v>33</v>
      </c>
      <c r="V354" s="22" t="s">
        <v>135</v>
      </c>
      <c r="W354" s="22" t="s">
        <v>136</v>
      </c>
      <c r="X354" s="22"/>
      <c r="Y354" s="24">
        <v>0</v>
      </c>
      <c r="Z354" s="24">
        <v>0</v>
      </c>
      <c r="AA354" s="24">
        <v>0</v>
      </c>
      <c r="AB354" s="24">
        <v>1.0543981481481483E-3</v>
      </c>
    </row>
    <row r="355" spans="1:28" x14ac:dyDescent="0.25">
      <c r="A355" s="22">
        <v>354</v>
      </c>
      <c r="B355" s="22" t="s">
        <v>549</v>
      </c>
      <c r="C355" s="23">
        <v>42102.438194444447</v>
      </c>
      <c r="D355" s="22" t="s">
        <v>93</v>
      </c>
      <c r="E355" s="22" t="s">
        <v>93</v>
      </c>
      <c r="F355" s="22">
        <v>196</v>
      </c>
      <c r="G355" s="22">
        <v>357</v>
      </c>
      <c r="H355" s="22">
        <v>455582</v>
      </c>
      <c r="I355" s="22" t="s">
        <v>88</v>
      </c>
      <c r="J355" s="43" t="s">
        <v>105</v>
      </c>
      <c r="K355" s="22">
        <v>17</v>
      </c>
      <c r="L355" s="24">
        <v>3.8194444444444444E-5</v>
      </c>
      <c r="M355" s="24">
        <v>1.3888888888888888E-5</v>
      </c>
      <c r="N355" s="24">
        <v>0</v>
      </c>
      <c r="O355" s="44">
        <v>0</v>
      </c>
      <c r="P355" s="24">
        <v>0</v>
      </c>
      <c r="Q355" s="22" t="s">
        <v>159</v>
      </c>
      <c r="R355" s="22">
        <v>31</v>
      </c>
      <c r="S355" s="22" t="s">
        <v>91</v>
      </c>
      <c r="T355" s="47" t="s">
        <v>183</v>
      </c>
      <c r="U355" s="47" t="s">
        <v>184</v>
      </c>
      <c r="V355" s="22" t="s">
        <v>99</v>
      </c>
      <c r="W355" s="22"/>
      <c r="X355" s="22"/>
      <c r="Y355" s="24">
        <v>0</v>
      </c>
      <c r="Z355" s="24">
        <v>0</v>
      </c>
      <c r="AA355" s="24">
        <v>0</v>
      </c>
      <c r="AB355" s="24">
        <v>2.1412037037037038E-4</v>
      </c>
    </row>
    <row r="356" spans="1:28" x14ac:dyDescent="0.25">
      <c r="A356" s="22">
        <v>355</v>
      </c>
      <c r="B356" s="22" t="s">
        <v>550</v>
      </c>
      <c r="C356" s="23">
        <v>42102.439583333333</v>
      </c>
      <c r="D356" s="22" t="s">
        <v>97</v>
      </c>
      <c r="E356" s="22" t="s">
        <v>97</v>
      </c>
      <c r="F356" s="22"/>
      <c r="G356" s="22">
        <v>81400738</v>
      </c>
      <c r="H356" s="22"/>
      <c r="I356" s="22" t="s">
        <v>88</v>
      </c>
      <c r="J356" s="43" t="s">
        <v>105</v>
      </c>
      <c r="K356" s="22">
        <v>16</v>
      </c>
      <c r="L356" s="24">
        <v>1.8518518518518518E-5</v>
      </c>
      <c r="M356" s="24">
        <v>1.4583333333333335E-4</v>
      </c>
      <c r="N356" s="24">
        <v>0</v>
      </c>
      <c r="O356" s="44">
        <v>0</v>
      </c>
      <c r="P356" s="24">
        <v>0</v>
      </c>
      <c r="Q356" s="22" t="s">
        <v>149</v>
      </c>
      <c r="R356" s="22">
        <v>0</v>
      </c>
      <c r="S356" s="22" t="s">
        <v>91</v>
      </c>
      <c r="T356" s="47" t="s">
        <v>186</v>
      </c>
      <c r="U356" s="47" t="s">
        <v>187</v>
      </c>
      <c r="V356" s="22" t="s">
        <v>135</v>
      </c>
      <c r="W356" s="22" t="s">
        <v>136</v>
      </c>
      <c r="X356" s="22"/>
      <c r="Y356" s="24">
        <v>0</v>
      </c>
      <c r="Z356" s="24">
        <v>0</v>
      </c>
      <c r="AA356" s="24">
        <v>0</v>
      </c>
      <c r="AB356" s="24">
        <v>1.0625000000000001E-3</v>
      </c>
    </row>
    <row r="357" spans="1:28" x14ac:dyDescent="0.25">
      <c r="A357" s="22">
        <v>356</v>
      </c>
      <c r="B357" s="22" t="s">
        <v>551</v>
      </c>
      <c r="C357" s="23">
        <v>42102.440972222219</v>
      </c>
      <c r="D357" s="22" t="s">
        <v>101</v>
      </c>
      <c r="E357" s="22" t="s">
        <v>101</v>
      </c>
      <c r="F357" s="22"/>
      <c r="G357" s="22">
        <v>814028411</v>
      </c>
      <c r="H357" s="22"/>
      <c r="I357" s="22" t="s">
        <v>88</v>
      </c>
      <c r="J357" s="43" t="s">
        <v>105</v>
      </c>
      <c r="K357" s="22">
        <v>16</v>
      </c>
      <c r="L357" s="24">
        <v>1.8518518518518518E-5</v>
      </c>
      <c r="M357" s="24">
        <v>3.4722222222222224E-4</v>
      </c>
      <c r="N357" s="24">
        <v>0</v>
      </c>
      <c r="O357" s="44">
        <v>0</v>
      </c>
      <c r="P357" s="24">
        <v>0</v>
      </c>
      <c r="Q357" s="22" t="s">
        <v>143</v>
      </c>
      <c r="R357" s="22">
        <v>0</v>
      </c>
      <c r="S357" s="22" t="s">
        <v>91</v>
      </c>
      <c r="T357" s="47" t="s">
        <v>190</v>
      </c>
      <c r="U357" s="47" t="s">
        <v>191</v>
      </c>
      <c r="V357" s="22" t="s">
        <v>99</v>
      </c>
      <c r="W357" s="22"/>
      <c r="X357" s="22"/>
      <c r="Y357" s="24">
        <v>0</v>
      </c>
      <c r="Z357" s="24">
        <v>0</v>
      </c>
      <c r="AA357" s="24">
        <v>0</v>
      </c>
      <c r="AB357" s="24">
        <v>1.122685185185185E-4</v>
      </c>
    </row>
    <row r="358" spans="1:28" x14ac:dyDescent="0.25">
      <c r="A358" s="22">
        <v>357</v>
      </c>
      <c r="B358" s="22" t="s">
        <v>552</v>
      </c>
      <c r="C358" s="23">
        <v>42102.441666666666</v>
      </c>
      <c r="D358" s="22" t="s">
        <v>104</v>
      </c>
      <c r="E358" s="22" t="s">
        <v>104</v>
      </c>
      <c r="F358" s="22"/>
      <c r="G358" s="22">
        <v>880087</v>
      </c>
      <c r="H358" s="22"/>
      <c r="I358" s="22" t="s">
        <v>88</v>
      </c>
      <c r="J358" s="43" t="s">
        <v>105</v>
      </c>
      <c r="K358" s="22">
        <v>16</v>
      </c>
      <c r="L358" s="24">
        <v>3.9351851851851851E-5</v>
      </c>
      <c r="M358" s="24">
        <v>1.0416666666666667E-4</v>
      </c>
      <c r="N358" s="24">
        <v>0</v>
      </c>
      <c r="O358" s="44">
        <v>0</v>
      </c>
      <c r="P358" s="24">
        <v>0</v>
      </c>
      <c r="Q358" s="22" t="s">
        <v>98</v>
      </c>
      <c r="R358" s="22">
        <v>0</v>
      </c>
      <c r="S358" s="22" t="s">
        <v>91</v>
      </c>
      <c r="T358" s="47" t="s">
        <v>169</v>
      </c>
      <c r="U358" s="47" t="s">
        <v>170</v>
      </c>
      <c r="V358" s="22" t="s">
        <v>135</v>
      </c>
      <c r="W358" s="22" t="s">
        <v>136</v>
      </c>
      <c r="X358" s="22"/>
      <c r="Y358" s="24">
        <v>0</v>
      </c>
      <c r="Z358" s="24">
        <v>0</v>
      </c>
      <c r="AA358" s="24">
        <v>0</v>
      </c>
      <c r="AB358" s="24">
        <v>1.0613425925925927E-3</v>
      </c>
    </row>
    <row r="359" spans="1:28" x14ac:dyDescent="0.25">
      <c r="A359" s="22">
        <v>358</v>
      </c>
      <c r="B359" s="22" t="s">
        <v>553</v>
      </c>
      <c r="C359" s="23">
        <v>42102.442361111112</v>
      </c>
      <c r="D359" s="22" t="s">
        <v>108</v>
      </c>
      <c r="E359" s="22" t="s">
        <v>108</v>
      </c>
      <c r="F359" s="22">
        <v>2</v>
      </c>
      <c r="G359" s="22">
        <v>71176633</v>
      </c>
      <c r="H359" s="22">
        <v>456607</v>
      </c>
      <c r="I359" s="22" t="s">
        <v>109</v>
      </c>
      <c r="J359" s="43" t="s">
        <v>89</v>
      </c>
      <c r="K359" s="22">
        <v>16</v>
      </c>
      <c r="L359" s="24">
        <v>3.4722222222222222E-5</v>
      </c>
      <c r="M359" s="24">
        <v>3.2291666666666661E-4</v>
      </c>
      <c r="N359" s="24">
        <v>0</v>
      </c>
      <c r="O359" s="44">
        <v>8.6226851851851861E-4</v>
      </c>
      <c r="P359" s="24">
        <v>0</v>
      </c>
      <c r="Q359" s="22" t="s">
        <v>168</v>
      </c>
      <c r="R359" s="22">
        <v>2</v>
      </c>
      <c r="S359" s="22" t="s">
        <v>111</v>
      </c>
      <c r="T359" s="47" t="s">
        <v>155</v>
      </c>
      <c r="U359" s="47" t="s">
        <v>156</v>
      </c>
      <c r="V359" s="22" t="s">
        <v>554</v>
      </c>
      <c r="W359" s="22"/>
      <c r="X359" s="22"/>
      <c r="Y359" s="24">
        <v>0</v>
      </c>
      <c r="Z359" s="24">
        <v>0</v>
      </c>
      <c r="AA359" s="24">
        <v>8.611111111111111E-4</v>
      </c>
      <c r="AB359" s="24">
        <v>1.261574074074074E-4</v>
      </c>
    </row>
    <row r="360" spans="1:28" x14ac:dyDescent="0.25">
      <c r="A360" s="22">
        <v>359</v>
      </c>
      <c r="B360" s="22" t="s">
        <v>555</v>
      </c>
      <c r="C360" s="23">
        <v>42102.444444444445</v>
      </c>
      <c r="D360" s="22" t="s">
        <v>78</v>
      </c>
      <c r="E360" s="22" t="s">
        <v>78</v>
      </c>
      <c r="F360" s="22">
        <v>2</v>
      </c>
      <c r="G360" s="22">
        <v>41423864</v>
      </c>
      <c r="H360" s="22">
        <v>456788</v>
      </c>
      <c r="I360" s="22" t="s">
        <v>109</v>
      </c>
      <c r="J360" s="43" t="s">
        <v>105</v>
      </c>
      <c r="K360" s="22">
        <v>16</v>
      </c>
      <c r="L360" s="24">
        <v>1.3888888888888888E-5</v>
      </c>
      <c r="M360" s="24">
        <v>1.6087962962962963E-4</v>
      </c>
      <c r="N360" s="24">
        <v>0</v>
      </c>
      <c r="O360" s="44">
        <v>0</v>
      </c>
      <c r="P360" s="24">
        <v>0</v>
      </c>
      <c r="Q360" s="22" t="s">
        <v>277</v>
      </c>
      <c r="R360" s="22">
        <v>1</v>
      </c>
      <c r="S360" s="22" t="s">
        <v>111</v>
      </c>
      <c r="T360" s="47" t="s">
        <v>197</v>
      </c>
      <c r="U360" s="47" t="s">
        <v>198</v>
      </c>
      <c r="V360" s="22" t="s">
        <v>554</v>
      </c>
      <c r="W360" s="22"/>
      <c r="X360" s="22"/>
      <c r="Y360" s="24">
        <v>0</v>
      </c>
      <c r="Z360" s="24">
        <v>0</v>
      </c>
      <c r="AA360" s="24">
        <v>0</v>
      </c>
      <c r="AB360" s="24">
        <v>8.7500000000000002E-4</v>
      </c>
    </row>
    <row r="361" spans="1:28" x14ac:dyDescent="0.25">
      <c r="A361" s="22">
        <v>360</v>
      </c>
      <c r="B361" s="22" t="s">
        <v>556</v>
      </c>
      <c r="C361" s="23">
        <v>42102.445833333331</v>
      </c>
      <c r="D361" s="22" t="s">
        <v>87</v>
      </c>
      <c r="E361" s="22" t="s">
        <v>87</v>
      </c>
      <c r="F361" s="22">
        <v>2</v>
      </c>
      <c r="G361" s="22">
        <v>41423864</v>
      </c>
      <c r="H361" s="22">
        <v>456788</v>
      </c>
      <c r="I361" s="22" t="s">
        <v>109</v>
      </c>
      <c r="J361" s="43" t="s">
        <v>89</v>
      </c>
      <c r="K361" s="22">
        <v>16</v>
      </c>
      <c r="L361" s="24">
        <v>1.5046296296296298E-5</v>
      </c>
      <c r="M361" s="24">
        <v>8.5648148148148158E-5</v>
      </c>
      <c r="N361" s="24">
        <v>0</v>
      </c>
      <c r="O361" s="44">
        <v>1.25E-3</v>
      </c>
      <c r="P361" s="24">
        <v>0</v>
      </c>
      <c r="Q361" s="22" t="s">
        <v>106</v>
      </c>
      <c r="R361" s="22">
        <v>2</v>
      </c>
      <c r="S361" s="22" t="s">
        <v>111</v>
      </c>
      <c r="T361" s="47" t="s">
        <v>155</v>
      </c>
      <c r="U361" s="47" t="s">
        <v>156</v>
      </c>
      <c r="V361" s="22" t="s">
        <v>554</v>
      </c>
      <c r="W361" s="22"/>
      <c r="X361" s="22"/>
      <c r="Y361" s="24">
        <v>0</v>
      </c>
      <c r="Z361" s="24">
        <v>0</v>
      </c>
      <c r="AA361" s="24">
        <v>1.25E-3</v>
      </c>
      <c r="AB361" s="24">
        <v>9.3171296296296307E-4</v>
      </c>
    </row>
    <row r="362" spans="1:28" x14ac:dyDescent="0.25">
      <c r="A362" s="22">
        <v>361</v>
      </c>
      <c r="B362" s="22" t="s">
        <v>557</v>
      </c>
      <c r="C362" s="23">
        <v>42102.447916666664</v>
      </c>
      <c r="D362" s="22" t="s">
        <v>93</v>
      </c>
      <c r="E362" s="22" t="s">
        <v>93</v>
      </c>
      <c r="F362" s="22"/>
      <c r="G362" s="22">
        <v>880087</v>
      </c>
      <c r="H362" s="22"/>
      <c r="I362" s="22" t="s">
        <v>88</v>
      </c>
      <c r="J362" s="43" t="s">
        <v>89</v>
      </c>
      <c r="K362" s="22">
        <v>16</v>
      </c>
      <c r="L362" s="24">
        <v>3.5879629629629629E-5</v>
      </c>
      <c r="M362" s="24">
        <v>5.6712962962962972E-5</v>
      </c>
      <c r="N362" s="24">
        <v>0</v>
      </c>
      <c r="O362" s="44">
        <v>2.8587962962962963E-4</v>
      </c>
      <c r="P362" s="24">
        <v>0</v>
      </c>
      <c r="Q362" s="22" t="s">
        <v>134</v>
      </c>
      <c r="R362" s="22">
        <v>0</v>
      </c>
      <c r="S362" s="22" t="s">
        <v>91</v>
      </c>
      <c r="T362" s="47" t="s">
        <v>83</v>
      </c>
      <c r="U362" s="47" t="s">
        <v>84</v>
      </c>
      <c r="V362" s="22" t="s">
        <v>119</v>
      </c>
      <c r="W362" s="22"/>
      <c r="X362" s="22"/>
      <c r="Y362" s="24">
        <v>0</v>
      </c>
      <c r="Z362" s="24">
        <v>0</v>
      </c>
      <c r="AA362" s="24">
        <v>2.8472222222222223E-4</v>
      </c>
      <c r="AB362" s="24">
        <v>3.0902777777777781E-4</v>
      </c>
    </row>
    <row r="363" spans="1:28" x14ac:dyDescent="0.25">
      <c r="A363" s="22">
        <v>362</v>
      </c>
      <c r="B363" s="22" t="s">
        <v>558</v>
      </c>
      <c r="C363" s="23">
        <v>42102.447916666664</v>
      </c>
      <c r="D363" s="22" t="s">
        <v>97</v>
      </c>
      <c r="E363" s="22" t="s">
        <v>97</v>
      </c>
      <c r="F363" s="22"/>
      <c r="G363" s="22">
        <v>880087</v>
      </c>
      <c r="H363" s="22"/>
      <c r="I363" s="22" t="s">
        <v>88</v>
      </c>
      <c r="J363" s="43" t="s">
        <v>105</v>
      </c>
      <c r="K363" s="22">
        <v>16</v>
      </c>
      <c r="L363" s="24">
        <v>1.3888888888888888E-5</v>
      </c>
      <c r="M363" s="24">
        <v>5.6712962962962972E-5</v>
      </c>
      <c r="N363" s="24">
        <v>0</v>
      </c>
      <c r="O363" s="44">
        <v>0</v>
      </c>
      <c r="P363" s="24">
        <v>0</v>
      </c>
      <c r="Q363" s="22" t="s">
        <v>94</v>
      </c>
      <c r="R363" s="22">
        <v>0</v>
      </c>
      <c r="S363" s="22" t="s">
        <v>91</v>
      </c>
      <c r="T363" s="47" t="s">
        <v>144</v>
      </c>
      <c r="U363" s="47" t="s">
        <v>145</v>
      </c>
      <c r="V363" s="22" t="s">
        <v>135</v>
      </c>
      <c r="W363" s="22" t="s">
        <v>136</v>
      </c>
      <c r="X363" s="22"/>
      <c r="Y363" s="24">
        <v>0</v>
      </c>
      <c r="Z363" s="24">
        <v>0</v>
      </c>
      <c r="AA363" s="24">
        <v>0</v>
      </c>
      <c r="AB363" s="24">
        <v>1.0509259259259259E-3</v>
      </c>
    </row>
    <row r="364" spans="1:28" x14ac:dyDescent="0.25">
      <c r="A364" s="22">
        <v>363</v>
      </c>
      <c r="B364" s="22" t="s">
        <v>559</v>
      </c>
      <c r="C364" s="23">
        <v>42102.451388888891</v>
      </c>
      <c r="D364" s="22" t="s">
        <v>101</v>
      </c>
      <c r="E364" s="22" t="s">
        <v>101</v>
      </c>
      <c r="F364" s="22">
        <v>2</v>
      </c>
      <c r="G364" s="22">
        <v>803477</v>
      </c>
      <c r="H364" s="22">
        <v>443900</v>
      </c>
      <c r="I364" s="22" t="s">
        <v>88</v>
      </c>
      <c r="J364" s="43" t="s">
        <v>105</v>
      </c>
      <c r="K364" s="22">
        <v>16</v>
      </c>
      <c r="L364" s="24">
        <v>1.8518518518518518E-5</v>
      </c>
      <c r="M364" s="24">
        <v>1.9675925925925926E-4</v>
      </c>
      <c r="N364" s="24">
        <v>0</v>
      </c>
      <c r="O364" s="44">
        <v>0</v>
      </c>
      <c r="P364" s="24">
        <v>0</v>
      </c>
      <c r="Q364" s="22" t="s">
        <v>143</v>
      </c>
      <c r="R364" s="22">
        <v>5</v>
      </c>
      <c r="S364" s="22" t="s">
        <v>91</v>
      </c>
      <c r="T364" s="47" t="s">
        <v>186</v>
      </c>
      <c r="U364" s="47" t="s">
        <v>187</v>
      </c>
      <c r="V364" s="22" t="s">
        <v>526</v>
      </c>
      <c r="W364" s="22"/>
      <c r="X364" s="22"/>
      <c r="Y364" s="24">
        <v>0</v>
      </c>
      <c r="Z364" s="24">
        <v>0</v>
      </c>
      <c r="AA364" s="24">
        <v>0</v>
      </c>
      <c r="AB364" s="24">
        <v>5.3240740740740737E-5</v>
      </c>
    </row>
    <row r="365" spans="1:28" x14ac:dyDescent="0.25">
      <c r="A365" s="22">
        <v>364</v>
      </c>
      <c r="B365" s="22" t="s">
        <v>560</v>
      </c>
      <c r="C365" s="23">
        <v>42102.451388888891</v>
      </c>
      <c r="D365" s="22" t="s">
        <v>104</v>
      </c>
      <c r="E365" s="22" t="s">
        <v>104</v>
      </c>
      <c r="F365" s="22">
        <v>2</v>
      </c>
      <c r="G365" s="22">
        <v>71714428</v>
      </c>
      <c r="H365" s="22">
        <v>456789</v>
      </c>
      <c r="I365" s="22" t="s">
        <v>109</v>
      </c>
      <c r="J365" s="43" t="s">
        <v>105</v>
      </c>
      <c r="K365" s="22">
        <v>31</v>
      </c>
      <c r="L365" s="24">
        <v>9.2592592592592591E-6</v>
      </c>
      <c r="M365" s="24">
        <v>1.6087962962962963E-4</v>
      </c>
      <c r="N365" s="24">
        <v>0</v>
      </c>
      <c r="O365" s="44">
        <v>0</v>
      </c>
      <c r="P365" s="24">
        <v>0</v>
      </c>
      <c r="Q365" s="22" t="s">
        <v>202</v>
      </c>
      <c r="R365" s="22">
        <v>1</v>
      </c>
      <c r="S365" s="22" t="s">
        <v>111</v>
      </c>
      <c r="T365" s="47" t="s">
        <v>207</v>
      </c>
      <c r="U365" s="47" t="s">
        <v>208</v>
      </c>
      <c r="V365" s="22" t="s">
        <v>135</v>
      </c>
      <c r="W365" s="22" t="s">
        <v>136</v>
      </c>
      <c r="X365" s="22"/>
      <c r="Y365" s="24">
        <v>0</v>
      </c>
      <c r="Z365" s="24">
        <v>0</v>
      </c>
      <c r="AA365" s="24">
        <v>0</v>
      </c>
      <c r="AB365" s="24">
        <v>1.0474537037037037E-3</v>
      </c>
    </row>
    <row r="366" spans="1:28" x14ac:dyDescent="0.25">
      <c r="A366" s="22">
        <v>365</v>
      </c>
      <c r="B366" s="22" t="s">
        <v>561</v>
      </c>
      <c r="C366" s="23">
        <v>42102.45208333333</v>
      </c>
      <c r="D366" s="22" t="s">
        <v>108</v>
      </c>
      <c r="E366" s="22" t="s">
        <v>108</v>
      </c>
      <c r="F366" s="22">
        <v>196</v>
      </c>
      <c r="G366" s="22">
        <v>357</v>
      </c>
      <c r="H366" s="22">
        <v>455582</v>
      </c>
      <c r="I366" s="22" t="s">
        <v>88</v>
      </c>
      <c r="J366" s="43" t="s">
        <v>105</v>
      </c>
      <c r="K366" s="22">
        <v>17</v>
      </c>
      <c r="L366" s="24">
        <v>3.5879629629629629E-5</v>
      </c>
      <c r="M366" s="24">
        <v>5.7870370370370367E-6</v>
      </c>
      <c r="N366" s="24">
        <v>0</v>
      </c>
      <c r="O366" s="44">
        <v>0</v>
      </c>
      <c r="P366" s="24">
        <v>0</v>
      </c>
      <c r="Q366" s="22" t="s">
        <v>124</v>
      </c>
      <c r="R366" s="22">
        <v>32</v>
      </c>
      <c r="S366" s="22" t="s">
        <v>91</v>
      </c>
      <c r="T366" s="47" t="s">
        <v>169</v>
      </c>
      <c r="U366" s="47" t="s">
        <v>170</v>
      </c>
      <c r="V366" s="22" t="s">
        <v>99</v>
      </c>
      <c r="W366" s="22"/>
      <c r="X366" s="22"/>
      <c r="Y366" s="24">
        <v>0</v>
      </c>
      <c r="Z366" s="24">
        <v>0</v>
      </c>
      <c r="AA366" s="24">
        <v>0</v>
      </c>
      <c r="AB366" s="24">
        <v>1.2384259259259258E-4</v>
      </c>
    </row>
    <row r="367" spans="1:28" x14ac:dyDescent="0.25">
      <c r="A367" s="22">
        <v>366</v>
      </c>
      <c r="B367" s="22" t="s">
        <v>562</v>
      </c>
      <c r="C367" s="23">
        <v>42102.452777777777</v>
      </c>
      <c r="D367" s="22" t="s">
        <v>113</v>
      </c>
      <c r="E367" s="22" t="s">
        <v>113</v>
      </c>
      <c r="F367" s="22">
        <v>2</v>
      </c>
      <c r="G367" s="22">
        <v>71714428</v>
      </c>
      <c r="H367" s="22">
        <v>456789</v>
      </c>
      <c r="I367" s="22" t="s">
        <v>109</v>
      </c>
      <c r="J367" s="43" t="s">
        <v>89</v>
      </c>
      <c r="K367" s="22">
        <v>16</v>
      </c>
      <c r="L367" s="24">
        <v>4.0509259259259258E-5</v>
      </c>
      <c r="M367" s="24">
        <v>9.2592592592592588E-5</v>
      </c>
      <c r="N367" s="24">
        <v>0</v>
      </c>
      <c r="O367" s="44">
        <v>6.4930555555555564E-4</v>
      </c>
      <c r="P367" s="24">
        <v>0</v>
      </c>
      <c r="Q367" s="22" t="s">
        <v>94</v>
      </c>
      <c r="R367" s="22">
        <v>2</v>
      </c>
      <c r="S367" s="22" t="s">
        <v>111</v>
      </c>
      <c r="T367" s="47" t="s">
        <v>212</v>
      </c>
      <c r="U367" s="47" t="s">
        <v>213</v>
      </c>
      <c r="V367" s="22" t="s">
        <v>554</v>
      </c>
      <c r="W367" s="22"/>
      <c r="X367" s="22"/>
      <c r="Y367" s="24">
        <v>0</v>
      </c>
      <c r="Z367" s="24">
        <v>0</v>
      </c>
      <c r="AA367" s="24">
        <v>6.4930555555555564E-4</v>
      </c>
      <c r="AB367" s="24">
        <v>9.3749999999999988E-5</v>
      </c>
    </row>
    <row r="368" spans="1:28" x14ac:dyDescent="0.25">
      <c r="A368" s="22">
        <v>367</v>
      </c>
      <c r="B368" s="22" t="s">
        <v>563</v>
      </c>
      <c r="C368" s="23">
        <v>42102.453472222223</v>
      </c>
      <c r="D368" s="22" t="s">
        <v>78</v>
      </c>
      <c r="E368" s="22" t="s">
        <v>78</v>
      </c>
      <c r="F368" s="22"/>
      <c r="G368" s="22">
        <v>81400738</v>
      </c>
      <c r="H368" s="22"/>
      <c r="I368" s="22" t="s">
        <v>88</v>
      </c>
      <c r="J368" s="43" t="s">
        <v>105</v>
      </c>
      <c r="K368" s="22">
        <v>16</v>
      </c>
      <c r="L368" s="24">
        <v>1.8518518518518518E-5</v>
      </c>
      <c r="M368" s="24">
        <v>1.2847222222222223E-4</v>
      </c>
      <c r="N368" s="24">
        <v>0</v>
      </c>
      <c r="O368" s="44">
        <v>0</v>
      </c>
      <c r="P368" s="24">
        <v>0</v>
      </c>
      <c r="Q368" s="22" t="s">
        <v>211</v>
      </c>
      <c r="R368" s="22">
        <v>0</v>
      </c>
      <c r="S368" s="22" t="s">
        <v>91</v>
      </c>
      <c r="T368" s="47" t="s">
        <v>215</v>
      </c>
      <c r="U368" s="47" t="s">
        <v>216</v>
      </c>
      <c r="V368" s="22" t="s">
        <v>135</v>
      </c>
      <c r="W368" s="22" t="s">
        <v>136</v>
      </c>
      <c r="X368" s="22"/>
      <c r="Y368" s="24">
        <v>0</v>
      </c>
      <c r="Z368" s="24">
        <v>0</v>
      </c>
      <c r="AA368" s="24">
        <v>0</v>
      </c>
      <c r="AB368" s="24">
        <v>1.0439814814814815E-3</v>
      </c>
    </row>
    <row r="369" spans="1:28" x14ac:dyDescent="0.25">
      <c r="A369" s="22">
        <v>368</v>
      </c>
      <c r="B369" s="22" t="s">
        <v>564</v>
      </c>
      <c r="C369" s="23">
        <v>42102.45416666667</v>
      </c>
      <c r="D369" s="22" t="s">
        <v>87</v>
      </c>
      <c r="E369" s="22" t="s">
        <v>87</v>
      </c>
      <c r="F369" s="22">
        <v>2</v>
      </c>
      <c r="G369" s="22">
        <v>414605788</v>
      </c>
      <c r="H369" s="22">
        <v>326037</v>
      </c>
      <c r="I369" s="22" t="s">
        <v>109</v>
      </c>
      <c r="J369" s="43" t="s">
        <v>105</v>
      </c>
      <c r="K369" s="22">
        <v>16</v>
      </c>
      <c r="L369" s="24">
        <v>1.5046296296296298E-5</v>
      </c>
      <c r="M369" s="24">
        <v>3.5532407407407404E-4</v>
      </c>
      <c r="N369" s="24">
        <v>0</v>
      </c>
      <c r="O369" s="44">
        <v>0</v>
      </c>
      <c r="P369" s="24">
        <v>0</v>
      </c>
      <c r="Q369" s="22" t="s">
        <v>168</v>
      </c>
      <c r="R369" s="22">
        <v>2</v>
      </c>
      <c r="S369" s="22" t="s">
        <v>111</v>
      </c>
      <c r="T369" s="47" t="s">
        <v>169</v>
      </c>
      <c r="U369" s="47" t="s">
        <v>170</v>
      </c>
      <c r="V369" s="22" t="s">
        <v>135</v>
      </c>
      <c r="W369" s="22" t="s">
        <v>136</v>
      </c>
      <c r="X369" s="22"/>
      <c r="Y369" s="24">
        <v>0</v>
      </c>
      <c r="Z369" s="24">
        <v>0</v>
      </c>
      <c r="AA369" s="24">
        <v>0</v>
      </c>
      <c r="AB369" s="24">
        <v>1.0671296296296295E-3</v>
      </c>
    </row>
    <row r="370" spans="1:28" x14ac:dyDescent="0.25">
      <c r="A370" s="22">
        <v>369</v>
      </c>
      <c r="B370" s="22" t="s">
        <v>565</v>
      </c>
      <c r="C370" s="23">
        <v>42102.455555555556</v>
      </c>
      <c r="D370" s="22" t="s">
        <v>93</v>
      </c>
      <c r="E370" s="22" t="s">
        <v>93</v>
      </c>
      <c r="F370" s="22"/>
      <c r="G370" s="22">
        <v>880087</v>
      </c>
      <c r="H370" s="22"/>
      <c r="I370" s="22" t="s">
        <v>88</v>
      </c>
      <c r="J370" s="43" t="s">
        <v>105</v>
      </c>
      <c r="K370" s="22">
        <v>16</v>
      </c>
      <c r="L370" s="24">
        <v>3.9351851851851851E-5</v>
      </c>
      <c r="M370" s="24">
        <v>8.3333333333333331E-5</v>
      </c>
      <c r="N370" s="24">
        <v>0</v>
      </c>
      <c r="O370" s="44">
        <v>0</v>
      </c>
      <c r="P370" s="24">
        <v>0</v>
      </c>
      <c r="Q370" s="22" t="s">
        <v>196</v>
      </c>
      <c r="R370" s="22">
        <v>0</v>
      </c>
      <c r="S370" s="22" t="s">
        <v>91</v>
      </c>
      <c r="T370" s="47" t="s">
        <v>169</v>
      </c>
      <c r="U370" s="47" t="s">
        <v>170</v>
      </c>
      <c r="V370" s="22" t="s">
        <v>99</v>
      </c>
      <c r="W370" s="22"/>
      <c r="X370" s="22"/>
      <c r="Y370" s="24">
        <v>2.3148148148148148E-6</v>
      </c>
      <c r="Z370" s="24">
        <v>9.3749999999999988E-5</v>
      </c>
      <c r="AA370" s="24">
        <v>0</v>
      </c>
      <c r="AB370" s="24">
        <v>1.4236111111111112E-4</v>
      </c>
    </row>
    <row r="371" spans="1:28" x14ac:dyDescent="0.25">
      <c r="A371" s="22">
        <v>370</v>
      </c>
      <c r="B371" s="22" t="s">
        <v>566</v>
      </c>
      <c r="C371" s="23">
        <v>42102.455555555556</v>
      </c>
      <c r="D371" s="22" t="s">
        <v>97</v>
      </c>
      <c r="E371" s="22" t="s">
        <v>97</v>
      </c>
      <c r="F371" s="22"/>
      <c r="G371" s="22">
        <v>814028411</v>
      </c>
      <c r="H371" s="22"/>
      <c r="I371" s="22" t="s">
        <v>88</v>
      </c>
      <c r="J371" s="43" t="s">
        <v>89</v>
      </c>
      <c r="K371" s="22">
        <v>16</v>
      </c>
      <c r="L371" s="24">
        <v>1.8518518518518518E-5</v>
      </c>
      <c r="M371" s="24">
        <v>1.2500000000000003E-4</v>
      </c>
      <c r="N371" s="24">
        <v>0</v>
      </c>
      <c r="O371" s="44">
        <v>1.6898148148148146E-4</v>
      </c>
      <c r="P371" s="24">
        <v>0</v>
      </c>
      <c r="Q371" s="22" t="s">
        <v>194</v>
      </c>
      <c r="R371" s="22">
        <v>0</v>
      </c>
      <c r="S371" s="22" t="s">
        <v>91</v>
      </c>
      <c r="T371" s="47" t="s">
        <v>169</v>
      </c>
      <c r="U371" s="47" t="s">
        <v>170</v>
      </c>
      <c r="V371" s="22" t="s">
        <v>135</v>
      </c>
      <c r="W371" s="22" t="s">
        <v>136</v>
      </c>
      <c r="X371" s="22"/>
      <c r="Y371" s="24">
        <v>0</v>
      </c>
      <c r="Z371" s="24">
        <v>0</v>
      </c>
      <c r="AA371" s="24">
        <v>1.6898148148148146E-4</v>
      </c>
      <c r="AB371" s="24">
        <v>1.0578703703703705E-3</v>
      </c>
    </row>
    <row r="372" spans="1:28" x14ac:dyDescent="0.25">
      <c r="A372" s="22">
        <v>371</v>
      </c>
      <c r="B372" s="22" t="s">
        <v>567</v>
      </c>
      <c r="C372" s="23">
        <v>42102.456250000003</v>
      </c>
      <c r="D372" s="22" t="s">
        <v>101</v>
      </c>
      <c r="E372" s="22" t="s">
        <v>101</v>
      </c>
      <c r="F372" s="22">
        <v>2</v>
      </c>
      <c r="G372" s="22">
        <v>414605788</v>
      </c>
      <c r="H372" s="22">
        <v>326037</v>
      </c>
      <c r="I372" s="22" t="s">
        <v>109</v>
      </c>
      <c r="J372" s="43" t="s">
        <v>105</v>
      </c>
      <c r="K372" s="22">
        <v>16</v>
      </c>
      <c r="L372" s="24">
        <v>1.5046296296296298E-5</v>
      </c>
      <c r="M372" s="24">
        <v>3.4722222222222224E-4</v>
      </c>
      <c r="N372" s="24">
        <v>0</v>
      </c>
      <c r="O372" s="44">
        <v>0</v>
      </c>
      <c r="P372" s="24">
        <v>0</v>
      </c>
      <c r="Q372" s="22" t="s">
        <v>110</v>
      </c>
      <c r="R372" s="22">
        <v>3</v>
      </c>
      <c r="S372" s="22" t="s">
        <v>111</v>
      </c>
      <c r="T372" s="47" t="s">
        <v>222</v>
      </c>
      <c r="U372" s="47" t="s">
        <v>223</v>
      </c>
      <c r="V372" s="22" t="s">
        <v>526</v>
      </c>
      <c r="W372" s="22"/>
      <c r="X372" s="22"/>
      <c r="Y372" s="24">
        <v>0</v>
      </c>
      <c r="Z372" s="24">
        <v>0</v>
      </c>
      <c r="AA372" s="24">
        <v>0</v>
      </c>
      <c r="AB372" s="24">
        <v>8.2175925925925917E-4</v>
      </c>
    </row>
    <row r="373" spans="1:28" x14ac:dyDescent="0.25">
      <c r="A373" s="22">
        <v>372</v>
      </c>
      <c r="B373" s="22" t="s">
        <v>568</v>
      </c>
      <c r="C373" s="23">
        <v>42102.457638888889</v>
      </c>
      <c r="D373" s="22" t="s">
        <v>104</v>
      </c>
      <c r="E373" s="22" t="s">
        <v>104</v>
      </c>
      <c r="F373" s="22">
        <v>2</v>
      </c>
      <c r="G373" s="22">
        <v>2156252</v>
      </c>
      <c r="H373" s="22">
        <v>456790</v>
      </c>
      <c r="I373" s="22" t="s">
        <v>109</v>
      </c>
      <c r="J373" s="43" t="s">
        <v>89</v>
      </c>
      <c r="K373" s="22">
        <v>16</v>
      </c>
      <c r="L373" s="24">
        <v>1.6203703703703704E-5</v>
      </c>
      <c r="M373" s="24">
        <v>1.4351851851851852E-4</v>
      </c>
      <c r="N373" s="24">
        <v>0</v>
      </c>
      <c r="O373" s="44">
        <v>5.2662037037037033E-4</v>
      </c>
      <c r="P373" s="24">
        <v>0</v>
      </c>
      <c r="Q373" s="22" t="s">
        <v>126</v>
      </c>
      <c r="R373" s="22">
        <v>1</v>
      </c>
      <c r="S373" s="22" t="s">
        <v>111</v>
      </c>
      <c r="T373" s="47" t="s">
        <v>225</v>
      </c>
      <c r="U373" s="47" t="s">
        <v>5</v>
      </c>
      <c r="V373" s="22" t="s">
        <v>554</v>
      </c>
      <c r="W373" s="22"/>
      <c r="X373" s="22"/>
      <c r="Y373" s="24">
        <v>0</v>
      </c>
      <c r="Z373" s="24">
        <v>0</v>
      </c>
      <c r="AA373" s="24">
        <v>5.2662037037037033E-4</v>
      </c>
      <c r="AB373" s="24">
        <v>9.3634259259259267E-4</v>
      </c>
    </row>
    <row r="374" spans="1:28" x14ac:dyDescent="0.25">
      <c r="A374" s="22">
        <v>373</v>
      </c>
      <c r="B374" s="22" t="s">
        <v>569</v>
      </c>
      <c r="C374" s="23">
        <v>42102.458333333336</v>
      </c>
      <c r="D374" s="22" t="s">
        <v>108</v>
      </c>
      <c r="E374" s="22" t="s">
        <v>108</v>
      </c>
      <c r="F374" s="22">
        <v>2</v>
      </c>
      <c r="G374" s="22">
        <v>803477</v>
      </c>
      <c r="H374" s="22">
        <v>443900</v>
      </c>
      <c r="I374" s="22" t="s">
        <v>88</v>
      </c>
      <c r="J374" s="43" t="s">
        <v>105</v>
      </c>
      <c r="K374" s="22">
        <v>31</v>
      </c>
      <c r="L374" s="24">
        <v>1.8518518518518518E-5</v>
      </c>
      <c r="M374" s="24">
        <v>2.3148148148148146E-4</v>
      </c>
      <c r="N374" s="24">
        <v>0</v>
      </c>
      <c r="O374" s="44">
        <v>0</v>
      </c>
      <c r="P374" s="24">
        <v>0</v>
      </c>
      <c r="Q374" s="22" t="s">
        <v>134</v>
      </c>
      <c r="R374" s="22">
        <v>6</v>
      </c>
      <c r="S374" s="22" t="s">
        <v>91</v>
      </c>
      <c r="T374" s="47" t="s">
        <v>227</v>
      </c>
      <c r="U374" s="47" t="s">
        <v>228</v>
      </c>
      <c r="V374" s="22" t="s">
        <v>135</v>
      </c>
      <c r="W374" s="22" t="s">
        <v>136</v>
      </c>
      <c r="X374" s="22"/>
      <c r="Y374" s="24">
        <v>0</v>
      </c>
      <c r="Z374" s="24">
        <v>0</v>
      </c>
      <c r="AA374" s="24">
        <v>0</v>
      </c>
      <c r="AB374" s="24">
        <v>1.0486111111111111E-3</v>
      </c>
    </row>
    <row r="375" spans="1:28" x14ac:dyDescent="0.25">
      <c r="A375" s="22">
        <v>374</v>
      </c>
      <c r="B375" s="22" t="s">
        <v>570</v>
      </c>
      <c r="C375" s="23">
        <v>42102.459722222222</v>
      </c>
      <c r="D375" s="22" t="s">
        <v>113</v>
      </c>
      <c r="E375" s="22" t="s">
        <v>113</v>
      </c>
      <c r="F375" s="22">
        <v>2</v>
      </c>
      <c r="G375" s="22">
        <v>227868868</v>
      </c>
      <c r="H375" s="22">
        <v>456791</v>
      </c>
      <c r="I375" s="22" t="s">
        <v>109</v>
      </c>
      <c r="J375" s="43" t="s">
        <v>105</v>
      </c>
      <c r="K375" s="22">
        <v>16</v>
      </c>
      <c r="L375" s="24">
        <v>2.0833333333333333E-5</v>
      </c>
      <c r="M375" s="24">
        <v>6.712962962962963E-5</v>
      </c>
      <c r="N375" s="24">
        <v>0</v>
      </c>
      <c r="O375" s="44">
        <v>0</v>
      </c>
      <c r="P375" s="24">
        <v>0</v>
      </c>
      <c r="Q375" s="22" t="s">
        <v>140</v>
      </c>
      <c r="R375" s="22">
        <v>1</v>
      </c>
      <c r="S375" s="22" t="s">
        <v>111</v>
      </c>
      <c r="T375" s="47" t="s">
        <v>178</v>
      </c>
      <c r="U375" s="47" t="s">
        <v>179</v>
      </c>
      <c r="V375" s="22" t="s">
        <v>147</v>
      </c>
      <c r="W375" s="22" t="s">
        <v>115</v>
      </c>
      <c r="X375" s="22"/>
      <c r="Y375" s="24">
        <v>0</v>
      </c>
      <c r="Z375" s="24">
        <v>0</v>
      </c>
      <c r="AA375" s="24">
        <v>0</v>
      </c>
      <c r="AB375" s="24">
        <v>8.6805555555555559E-5</v>
      </c>
    </row>
    <row r="376" spans="1:28" x14ac:dyDescent="0.25">
      <c r="A376" s="22">
        <v>375</v>
      </c>
      <c r="B376" s="22" t="s">
        <v>571</v>
      </c>
      <c r="C376" s="23">
        <v>42102.459722222222</v>
      </c>
      <c r="D376" s="22" t="s">
        <v>78</v>
      </c>
      <c r="E376" s="22" t="s">
        <v>78</v>
      </c>
      <c r="F376" s="22">
        <v>2</v>
      </c>
      <c r="G376" s="22">
        <v>846777770</v>
      </c>
      <c r="H376" s="22">
        <v>456792</v>
      </c>
      <c r="I376" s="22" t="s">
        <v>109</v>
      </c>
      <c r="J376" s="43" t="s">
        <v>89</v>
      </c>
      <c r="K376" s="22">
        <v>16</v>
      </c>
      <c r="L376" s="24">
        <v>2.199074074074074E-5</v>
      </c>
      <c r="M376" s="24">
        <v>2.0254629629629629E-4</v>
      </c>
      <c r="N376" s="24">
        <v>0</v>
      </c>
      <c r="O376" s="44">
        <v>3.5879629629629635E-4</v>
      </c>
      <c r="P376" s="24">
        <v>0</v>
      </c>
      <c r="Q376" s="22" t="s">
        <v>265</v>
      </c>
      <c r="R376" s="22">
        <v>1</v>
      </c>
      <c r="S376" s="22" t="s">
        <v>111</v>
      </c>
      <c r="T376" s="47" t="s">
        <v>178</v>
      </c>
      <c r="U376" s="47" t="s">
        <v>179</v>
      </c>
      <c r="V376" s="22" t="s">
        <v>114</v>
      </c>
      <c r="W376" s="22" t="s">
        <v>115</v>
      </c>
      <c r="X376" s="22"/>
      <c r="Y376" s="24">
        <v>0</v>
      </c>
      <c r="Z376" s="24">
        <v>0</v>
      </c>
      <c r="AA376" s="24">
        <v>3.5879629629629635E-4</v>
      </c>
      <c r="AB376" s="24">
        <v>4.7916666666666664E-4</v>
      </c>
    </row>
    <row r="377" spans="1:28" x14ac:dyDescent="0.25">
      <c r="A377" s="22">
        <v>376</v>
      </c>
      <c r="B377" s="22" t="s">
        <v>572</v>
      </c>
      <c r="C377" s="23">
        <v>42102.460416666669</v>
      </c>
      <c r="D377" s="22" t="s">
        <v>87</v>
      </c>
      <c r="E377" s="22" t="s">
        <v>87</v>
      </c>
      <c r="F377" s="22">
        <v>2</v>
      </c>
      <c r="G377" s="22">
        <v>311377274</v>
      </c>
      <c r="H377" s="22">
        <v>456793</v>
      </c>
      <c r="I377" s="22" t="s">
        <v>109</v>
      </c>
      <c r="J377" s="43" t="s">
        <v>89</v>
      </c>
      <c r="K377" s="22">
        <v>16</v>
      </c>
      <c r="L377" s="24">
        <v>1.6203703703703704E-5</v>
      </c>
      <c r="M377" s="24">
        <v>9.1435185185185188E-5</v>
      </c>
      <c r="N377" s="24">
        <v>0</v>
      </c>
      <c r="O377" s="44">
        <v>8.9583333333333344E-4</v>
      </c>
      <c r="P377" s="24">
        <v>0</v>
      </c>
      <c r="Q377" s="22" t="s">
        <v>98</v>
      </c>
      <c r="R377" s="22">
        <v>1</v>
      </c>
      <c r="S377" s="22" t="s">
        <v>111</v>
      </c>
      <c r="T377" s="47" t="s">
        <v>169</v>
      </c>
      <c r="U377" s="47" t="s">
        <v>170</v>
      </c>
      <c r="V377" s="22" t="s">
        <v>135</v>
      </c>
      <c r="W377" s="22" t="s">
        <v>136</v>
      </c>
      <c r="X377" s="22"/>
      <c r="Y377" s="24">
        <v>0</v>
      </c>
      <c r="Z377" s="24">
        <v>0</v>
      </c>
      <c r="AA377" s="24">
        <v>8.9583333333333344E-4</v>
      </c>
      <c r="AB377" s="24">
        <v>1.0567129629629631E-3</v>
      </c>
    </row>
    <row r="378" spans="1:28" x14ac:dyDescent="0.25">
      <c r="A378" s="22">
        <v>377</v>
      </c>
      <c r="B378" s="22" t="s">
        <v>573</v>
      </c>
      <c r="C378" s="23">
        <v>42102.460416666669</v>
      </c>
      <c r="D378" s="22" t="s">
        <v>93</v>
      </c>
      <c r="E378" s="22" t="s">
        <v>93</v>
      </c>
      <c r="F378" s="22">
        <v>2</v>
      </c>
      <c r="G378" s="22">
        <v>873582202</v>
      </c>
      <c r="H378" s="22">
        <v>399889</v>
      </c>
      <c r="I378" s="22" t="s">
        <v>109</v>
      </c>
      <c r="J378" s="43" t="s">
        <v>105</v>
      </c>
      <c r="K378" s="22">
        <v>16</v>
      </c>
      <c r="L378" s="24">
        <v>1.3888888888888888E-5</v>
      </c>
      <c r="M378" s="24">
        <v>3.4722222222222224E-4</v>
      </c>
      <c r="N378" s="24">
        <v>0</v>
      </c>
      <c r="O378" s="44">
        <v>0</v>
      </c>
      <c r="P378" s="24">
        <v>0</v>
      </c>
      <c r="Q378" s="22" t="s">
        <v>121</v>
      </c>
      <c r="R378" s="22">
        <v>2</v>
      </c>
      <c r="S378" s="22" t="s">
        <v>111</v>
      </c>
      <c r="T378" s="47" t="s">
        <v>186</v>
      </c>
      <c r="U378" s="47" t="s">
        <v>187</v>
      </c>
      <c r="V378" s="22" t="s">
        <v>381</v>
      </c>
      <c r="W378" s="22" t="s">
        <v>115</v>
      </c>
      <c r="X378" s="22"/>
      <c r="Y378" s="24">
        <v>0</v>
      </c>
      <c r="Z378" s="24">
        <v>0</v>
      </c>
      <c r="AA378" s="24">
        <v>0</v>
      </c>
      <c r="AB378" s="24">
        <v>1.0428240740740741E-3</v>
      </c>
    </row>
    <row r="379" spans="1:28" x14ac:dyDescent="0.25">
      <c r="A379" s="22">
        <v>378</v>
      </c>
      <c r="B379" s="22" t="s">
        <v>574</v>
      </c>
      <c r="C379" s="23">
        <v>42102.461111111108</v>
      </c>
      <c r="D379" s="22" t="s">
        <v>97</v>
      </c>
      <c r="E379" s="22" t="s">
        <v>97</v>
      </c>
      <c r="F379" s="22">
        <v>2</v>
      </c>
      <c r="G379" s="22">
        <v>227868868</v>
      </c>
      <c r="H379" s="22">
        <v>456791</v>
      </c>
      <c r="I379" s="22" t="s">
        <v>109</v>
      </c>
      <c r="J379" s="43" t="s">
        <v>105</v>
      </c>
      <c r="K379" s="22">
        <v>16</v>
      </c>
      <c r="L379" s="24">
        <v>2.3148148148148147E-5</v>
      </c>
      <c r="M379" s="24">
        <v>1.111111111111111E-4</v>
      </c>
      <c r="N379" s="24">
        <v>0</v>
      </c>
      <c r="O379" s="44">
        <v>0</v>
      </c>
      <c r="P379" s="24">
        <v>0</v>
      </c>
      <c r="Q379" s="22" t="s">
        <v>110</v>
      </c>
      <c r="R379" s="22">
        <v>2</v>
      </c>
      <c r="S379" s="22" t="s">
        <v>111</v>
      </c>
      <c r="T379" s="47" t="s">
        <v>186</v>
      </c>
      <c r="U379" s="47" t="s">
        <v>187</v>
      </c>
      <c r="V379" s="22" t="s">
        <v>147</v>
      </c>
      <c r="W379" s="22" t="s">
        <v>115</v>
      </c>
      <c r="X379" s="22"/>
      <c r="Y379" s="24">
        <v>0</v>
      </c>
      <c r="Z379" s="24">
        <v>0</v>
      </c>
      <c r="AA379" s="24">
        <v>0</v>
      </c>
      <c r="AB379" s="24">
        <v>1.9212962962962963E-4</v>
      </c>
    </row>
    <row r="380" spans="1:28" x14ac:dyDescent="0.25">
      <c r="A380" s="22">
        <v>379</v>
      </c>
      <c r="B380" s="22" t="s">
        <v>575</v>
      </c>
      <c r="C380" s="23">
        <v>42102.461805555555</v>
      </c>
      <c r="D380" s="22" t="s">
        <v>101</v>
      </c>
      <c r="E380" s="22" t="s">
        <v>101</v>
      </c>
      <c r="F380" s="22">
        <v>2</v>
      </c>
      <c r="G380" s="22">
        <v>227753777</v>
      </c>
      <c r="H380" s="22">
        <v>456794</v>
      </c>
      <c r="I380" s="22" t="s">
        <v>109</v>
      </c>
      <c r="J380" s="43" t="s">
        <v>105</v>
      </c>
      <c r="K380" s="22">
        <v>16</v>
      </c>
      <c r="L380" s="24">
        <v>2.3148148148148147E-5</v>
      </c>
      <c r="M380" s="24">
        <v>3.2986111111111107E-4</v>
      </c>
      <c r="N380" s="24">
        <v>0</v>
      </c>
      <c r="O380" s="44">
        <v>0</v>
      </c>
      <c r="P380" s="24">
        <v>0</v>
      </c>
      <c r="Q380" s="22" t="s">
        <v>81</v>
      </c>
      <c r="R380" s="22">
        <v>1</v>
      </c>
      <c r="S380" s="22" t="s">
        <v>111</v>
      </c>
      <c r="T380" s="47" t="s">
        <v>144</v>
      </c>
      <c r="U380" s="47" t="s">
        <v>145</v>
      </c>
      <c r="V380" s="22" t="s">
        <v>147</v>
      </c>
      <c r="W380" s="22" t="s">
        <v>115</v>
      </c>
      <c r="X380" s="22"/>
      <c r="Y380" s="24">
        <v>0</v>
      </c>
      <c r="Z380" s="24">
        <v>0</v>
      </c>
      <c r="AA380" s="24">
        <v>0</v>
      </c>
      <c r="AB380" s="24">
        <v>5.4398148148148151E-5</v>
      </c>
    </row>
    <row r="381" spans="1:28" x14ac:dyDescent="0.25">
      <c r="A381" s="22">
        <v>380</v>
      </c>
      <c r="B381" s="22" t="s">
        <v>576</v>
      </c>
      <c r="C381" s="23">
        <v>42102.461805555555</v>
      </c>
      <c r="D381" s="22" t="s">
        <v>104</v>
      </c>
      <c r="E381" s="22" t="s">
        <v>104</v>
      </c>
      <c r="F381" s="22"/>
      <c r="G381" s="22">
        <v>880087</v>
      </c>
      <c r="H381" s="22"/>
      <c r="I381" s="22" t="s">
        <v>88</v>
      </c>
      <c r="J381" s="43" t="s">
        <v>105</v>
      </c>
      <c r="K381" s="22">
        <v>16</v>
      </c>
      <c r="L381" s="24">
        <v>3.3564814814814815E-5</v>
      </c>
      <c r="M381" s="24">
        <v>1.8518518518518518E-5</v>
      </c>
      <c r="N381" s="24">
        <v>0</v>
      </c>
      <c r="O381" s="44">
        <v>0</v>
      </c>
      <c r="P381" s="24">
        <v>0</v>
      </c>
      <c r="Q381" s="22" t="s">
        <v>124</v>
      </c>
      <c r="R381" s="22">
        <v>0</v>
      </c>
      <c r="S381" s="22" t="s">
        <v>91</v>
      </c>
      <c r="T381" s="47" t="s">
        <v>144</v>
      </c>
      <c r="U381" s="47" t="s">
        <v>145</v>
      </c>
      <c r="V381" s="22" t="s">
        <v>99</v>
      </c>
      <c r="W381" s="22"/>
      <c r="X381" s="22"/>
      <c r="Y381" s="24">
        <v>0</v>
      </c>
      <c r="Z381" s="24">
        <v>0</v>
      </c>
      <c r="AA381" s="24">
        <v>0</v>
      </c>
      <c r="AB381" s="24">
        <v>5.3125000000000004E-4</v>
      </c>
    </row>
    <row r="382" spans="1:28" x14ac:dyDescent="0.25">
      <c r="A382" s="22">
        <v>381</v>
      </c>
      <c r="B382" s="22" t="s">
        <v>577</v>
      </c>
      <c r="C382" s="23">
        <v>42102.463194444441</v>
      </c>
      <c r="D382" s="22" t="s">
        <v>108</v>
      </c>
      <c r="E382" s="22" t="s">
        <v>108</v>
      </c>
      <c r="F382" s="22">
        <v>2</v>
      </c>
      <c r="G382" s="22">
        <v>25170140</v>
      </c>
      <c r="H382" s="22">
        <v>456795</v>
      </c>
      <c r="I382" s="22" t="s">
        <v>109</v>
      </c>
      <c r="J382" s="43" t="s">
        <v>89</v>
      </c>
      <c r="K382" s="22">
        <v>16</v>
      </c>
      <c r="L382" s="24">
        <v>2.4305555555555558E-5</v>
      </c>
      <c r="M382" s="24">
        <v>1.4930555555555555E-4</v>
      </c>
      <c r="N382" s="24">
        <v>0</v>
      </c>
      <c r="O382" s="44">
        <v>6.4814814814814813E-4</v>
      </c>
      <c r="P382" s="24">
        <v>0</v>
      </c>
      <c r="Q382" s="22" t="s">
        <v>138</v>
      </c>
      <c r="R382" s="22">
        <v>1</v>
      </c>
      <c r="S382" s="22" t="s">
        <v>111</v>
      </c>
      <c r="T382" s="47" t="s">
        <v>150</v>
      </c>
      <c r="U382" s="47" t="s">
        <v>151</v>
      </c>
      <c r="V382" s="22" t="s">
        <v>85</v>
      </c>
      <c r="W382" s="22"/>
      <c r="X382" s="22"/>
      <c r="Y382" s="24">
        <v>0</v>
      </c>
      <c r="Z382" s="24">
        <v>0</v>
      </c>
      <c r="AA382" s="24">
        <v>6.4699074074074073E-4</v>
      </c>
      <c r="AB382" s="24">
        <v>5.3240740740740737E-5</v>
      </c>
    </row>
    <row r="383" spans="1:28" x14ac:dyDescent="0.25">
      <c r="A383" s="22">
        <v>382</v>
      </c>
      <c r="B383" s="22" t="s">
        <v>578</v>
      </c>
      <c r="C383" s="23">
        <v>42102.463888888888</v>
      </c>
      <c r="D383" s="22" t="s">
        <v>113</v>
      </c>
      <c r="E383" s="22" t="s">
        <v>113</v>
      </c>
      <c r="F383" s="22">
        <v>2</v>
      </c>
      <c r="G383" s="22">
        <v>25170142</v>
      </c>
      <c r="H383" s="22">
        <v>456797</v>
      </c>
      <c r="I383" s="22" t="s">
        <v>109</v>
      </c>
      <c r="J383" s="43" t="s">
        <v>89</v>
      </c>
      <c r="K383" s="22">
        <v>16</v>
      </c>
      <c r="L383" s="24">
        <v>2.6620370370370369E-5</v>
      </c>
      <c r="M383" s="24">
        <v>1.4930555555555555E-4</v>
      </c>
      <c r="N383" s="24">
        <v>0</v>
      </c>
      <c r="O383" s="44">
        <v>2.8946759259259255E-3</v>
      </c>
      <c r="P383" s="24">
        <v>0</v>
      </c>
      <c r="Q383" s="22" t="s">
        <v>271</v>
      </c>
      <c r="R383" s="22">
        <v>1</v>
      </c>
      <c r="S383" s="22" t="s">
        <v>111</v>
      </c>
      <c r="T383" s="47" t="s">
        <v>155</v>
      </c>
      <c r="U383" s="47" t="s">
        <v>156</v>
      </c>
      <c r="V383" s="22" t="s">
        <v>85</v>
      </c>
      <c r="W383" s="22"/>
      <c r="X383" s="22"/>
      <c r="Y383" s="24">
        <v>0</v>
      </c>
      <c r="Z383" s="24">
        <v>0</v>
      </c>
      <c r="AA383" s="24">
        <v>2.8946759259259255E-3</v>
      </c>
      <c r="AB383" s="24">
        <v>4.6875000000000004E-4</v>
      </c>
    </row>
    <row r="384" spans="1:28" x14ac:dyDescent="0.25">
      <c r="A384" s="22">
        <v>383</v>
      </c>
      <c r="B384" s="22" t="s">
        <v>579</v>
      </c>
      <c r="C384" s="23">
        <v>42102.464583333334</v>
      </c>
      <c r="D384" s="22" t="s">
        <v>78</v>
      </c>
      <c r="E384" s="22" t="s">
        <v>78</v>
      </c>
      <c r="F384" s="22">
        <v>168</v>
      </c>
      <c r="G384" s="22">
        <v>811204818</v>
      </c>
      <c r="H384" s="22">
        <v>336710</v>
      </c>
      <c r="I384" s="22" t="s">
        <v>88</v>
      </c>
      <c r="J384" s="43" t="s">
        <v>105</v>
      </c>
      <c r="K384" s="22">
        <v>16</v>
      </c>
      <c r="L384" s="24">
        <v>4.2824074074074079E-5</v>
      </c>
      <c r="M384" s="24">
        <v>1.2152777777777776E-4</v>
      </c>
      <c r="N384" s="24">
        <v>0</v>
      </c>
      <c r="O384" s="44">
        <v>0</v>
      </c>
      <c r="P384" s="24">
        <v>0</v>
      </c>
      <c r="Q384" s="22" t="s">
        <v>194</v>
      </c>
      <c r="R384" s="22">
        <v>8</v>
      </c>
      <c r="S384" s="22" t="s">
        <v>91</v>
      </c>
      <c r="T384" s="47" t="s">
        <v>155</v>
      </c>
      <c r="U384" s="47" t="s">
        <v>156</v>
      </c>
      <c r="V384" s="22" t="s">
        <v>135</v>
      </c>
      <c r="W384" s="22" t="s">
        <v>136</v>
      </c>
      <c r="X384" s="22"/>
      <c r="Y384" s="24">
        <v>0</v>
      </c>
      <c r="Z384" s="24">
        <v>0</v>
      </c>
      <c r="AA384" s="24">
        <v>0</v>
      </c>
      <c r="AB384" s="24">
        <v>1.0439814814814815E-3</v>
      </c>
    </row>
    <row r="385" spans="1:28" x14ac:dyDescent="0.25">
      <c r="A385" s="22">
        <v>384</v>
      </c>
      <c r="B385" s="22" t="s">
        <v>580</v>
      </c>
      <c r="C385" s="23">
        <v>42102.465277777781</v>
      </c>
      <c r="D385" s="22" t="s">
        <v>87</v>
      </c>
      <c r="E385" s="22" t="s">
        <v>87</v>
      </c>
      <c r="F385" s="22">
        <v>196</v>
      </c>
      <c r="G385" s="22">
        <v>114386004</v>
      </c>
      <c r="H385" s="22">
        <v>455309</v>
      </c>
      <c r="I385" s="22" t="s">
        <v>88</v>
      </c>
      <c r="J385" s="43" t="s">
        <v>105</v>
      </c>
      <c r="K385" s="22">
        <v>16</v>
      </c>
      <c r="L385" s="24">
        <v>1.6203703703703704E-5</v>
      </c>
      <c r="M385" s="24">
        <v>1.6203703703703704E-5</v>
      </c>
      <c r="N385" s="24">
        <v>0</v>
      </c>
      <c r="O385" s="44">
        <v>0</v>
      </c>
      <c r="P385" s="24">
        <v>0</v>
      </c>
      <c r="Q385" s="22" t="s">
        <v>247</v>
      </c>
      <c r="R385" s="22">
        <v>5</v>
      </c>
      <c r="S385" s="22" t="s">
        <v>91</v>
      </c>
      <c r="T385" s="47" t="s">
        <v>155</v>
      </c>
      <c r="U385" s="47" t="s">
        <v>156</v>
      </c>
      <c r="V385" s="22" t="s">
        <v>135</v>
      </c>
      <c r="W385" s="22" t="s">
        <v>136</v>
      </c>
      <c r="X385" s="22"/>
      <c r="Y385" s="24">
        <v>0</v>
      </c>
      <c r="Z385" s="24">
        <v>0</v>
      </c>
      <c r="AA385" s="24">
        <v>0</v>
      </c>
      <c r="AB385" s="24">
        <v>1.0520833333333335E-3</v>
      </c>
    </row>
    <row r="386" spans="1:28" x14ac:dyDescent="0.25">
      <c r="A386" s="22">
        <v>385</v>
      </c>
      <c r="B386" s="22" t="s">
        <v>581</v>
      </c>
      <c r="C386" s="23">
        <v>42102.46597222222</v>
      </c>
      <c r="D386" s="22" t="s">
        <v>93</v>
      </c>
      <c r="E386" s="22" t="s">
        <v>93</v>
      </c>
      <c r="F386" s="22">
        <v>196</v>
      </c>
      <c r="G386" s="22">
        <v>357</v>
      </c>
      <c r="H386" s="22">
        <v>455582</v>
      </c>
      <c r="I386" s="22" t="s">
        <v>88</v>
      </c>
      <c r="J386" s="43" t="s">
        <v>105</v>
      </c>
      <c r="K386" s="22">
        <v>17</v>
      </c>
      <c r="L386" s="24">
        <v>4.398148148148148E-5</v>
      </c>
      <c r="M386" s="24">
        <v>2.0833333333333333E-5</v>
      </c>
      <c r="N386" s="24">
        <v>0</v>
      </c>
      <c r="O386" s="44">
        <v>0</v>
      </c>
      <c r="P386" s="24">
        <v>0</v>
      </c>
      <c r="Q386" s="22" t="s">
        <v>102</v>
      </c>
      <c r="R386" s="22">
        <v>33</v>
      </c>
      <c r="S386" s="22" t="s">
        <v>91</v>
      </c>
      <c r="T386" s="47" t="s">
        <v>162</v>
      </c>
      <c r="U386" s="47" t="s">
        <v>163</v>
      </c>
      <c r="V386" s="22" t="s">
        <v>85</v>
      </c>
      <c r="W386" s="22"/>
      <c r="X386" s="22"/>
      <c r="Y386" s="24">
        <v>0</v>
      </c>
      <c r="Z386" s="24">
        <v>0</v>
      </c>
      <c r="AA386" s="24">
        <v>0</v>
      </c>
      <c r="AB386" s="24">
        <v>6.4467592592592593E-4</v>
      </c>
    </row>
    <row r="387" spans="1:28" x14ac:dyDescent="0.25">
      <c r="A387" s="22">
        <v>386</v>
      </c>
      <c r="B387" s="22" t="s">
        <v>582</v>
      </c>
      <c r="C387" s="23">
        <v>42102.467361111114</v>
      </c>
      <c r="D387" s="22" t="s">
        <v>97</v>
      </c>
      <c r="E387" s="22" t="s">
        <v>97</v>
      </c>
      <c r="F387" s="22"/>
      <c r="G387" s="22">
        <v>81400738</v>
      </c>
      <c r="H387" s="22"/>
      <c r="I387" s="22" t="s">
        <v>88</v>
      </c>
      <c r="J387" s="43" t="s">
        <v>105</v>
      </c>
      <c r="K387" s="22">
        <v>16</v>
      </c>
      <c r="L387" s="24">
        <v>1.9675925925925925E-5</v>
      </c>
      <c r="M387" s="24">
        <v>2.6620370370370369E-5</v>
      </c>
      <c r="N387" s="24">
        <v>0</v>
      </c>
      <c r="O387" s="44">
        <v>0</v>
      </c>
      <c r="P387" s="24">
        <v>0</v>
      </c>
      <c r="Q387" s="22" t="s">
        <v>154</v>
      </c>
      <c r="R387" s="22">
        <v>0</v>
      </c>
      <c r="S387" s="22" t="s">
        <v>91</v>
      </c>
      <c r="T387" s="47" t="s">
        <v>155</v>
      </c>
      <c r="U387" s="47" t="s">
        <v>156</v>
      </c>
      <c r="V387" s="22" t="s">
        <v>135</v>
      </c>
      <c r="W387" s="22" t="s">
        <v>136</v>
      </c>
      <c r="X387" s="22"/>
      <c r="Y387" s="24">
        <v>0</v>
      </c>
      <c r="Z387" s="24">
        <v>0</v>
      </c>
      <c r="AA387" s="24">
        <v>0</v>
      </c>
      <c r="AB387" s="24">
        <v>1.0509259259259259E-3</v>
      </c>
    </row>
    <row r="388" spans="1:28" x14ac:dyDescent="0.25">
      <c r="A388" s="22">
        <v>387</v>
      </c>
      <c r="B388" s="22" t="s">
        <v>583</v>
      </c>
      <c r="C388" s="23">
        <v>42102.46875</v>
      </c>
      <c r="D388" s="22" t="s">
        <v>101</v>
      </c>
      <c r="E388" s="22" t="s">
        <v>101</v>
      </c>
      <c r="F388" s="22">
        <v>196</v>
      </c>
      <c r="G388" s="22">
        <v>4023078811</v>
      </c>
      <c r="H388" s="22">
        <v>455496</v>
      </c>
      <c r="I388" s="22" t="s">
        <v>88</v>
      </c>
      <c r="J388" s="43" t="s">
        <v>89</v>
      </c>
      <c r="K388" s="22">
        <v>16</v>
      </c>
      <c r="L388" s="24">
        <v>3.1250000000000007E-5</v>
      </c>
      <c r="M388" s="24">
        <v>5.6712962962962972E-5</v>
      </c>
      <c r="N388" s="24">
        <v>0</v>
      </c>
      <c r="O388" s="44">
        <v>3.0208333333333335E-4</v>
      </c>
      <c r="P388" s="24">
        <v>0</v>
      </c>
      <c r="Q388" s="22" t="s">
        <v>90</v>
      </c>
      <c r="R388" s="22">
        <v>24</v>
      </c>
      <c r="S388" s="22" t="s">
        <v>91</v>
      </c>
      <c r="T388" s="47" t="s">
        <v>155</v>
      </c>
      <c r="U388" s="47" t="s">
        <v>156</v>
      </c>
      <c r="V388" s="22" t="s">
        <v>141</v>
      </c>
      <c r="W388" s="22" t="s">
        <v>115</v>
      </c>
      <c r="X388" s="22"/>
      <c r="Y388" s="24">
        <v>0</v>
      </c>
      <c r="Z388" s="24">
        <v>0</v>
      </c>
      <c r="AA388" s="24">
        <v>3.0208333333333335E-4</v>
      </c>
      <c r="AB388" s="24">
        <v>1.0636574074074075E-3</v>
      </c>
    </row>
    <row r="389" spans="1:28" x14ac:dyDescent="0.25">
      <c r="A389" s="22">
        <v>388</v>
      </c>
      <c r="B389" s="22" t="s">
        <v>584</v>
      </c>
      <c r="C389" s="23">
        <v>42102.469444444447</v>
      </c>
      <c r="D389" s="22" t="s">
        <v>104</v>
      </c>
      <c r="E389" s="22" t="s">
        <v>104</v>
      </c>
      <c r="F389" s="22">
        <v>2</v>
      </c>
      <c r="G389" s="22">
        <v>8736877</v>
      </c>
      <c r="H389" s="22">
        <v>456783</v>
      </c>
      <c r="I389" s="22" t="s">
        <v>88</v>
      </c>
      <c r="J389" s="43" t="s">
        <v>89</v>
      </c>
      <c r="K389" s="22">
        <v>16</v>
      </c>
      <c r="L389" s="24">
        <v>4.5138888888888887E-5</v>
      </c>
      <c r="M389" s="24">
        <v>1.4236111111111112E-4</v>
      </c>
      <c r="N389" s="24">
        <v>0</v>
      </c>
      <c r="O389" s="44">
        <v>6.041666666666667E-4</v>
      </c>
      <c r="P389" s="24">
        <v>0</v>
      </c>
      <c r="Q389" s="22" t="s">
        <v>106</v>
      </c>
      <c r="R389" s="22">
        <v>2</v>
      </c>
      <c r="S389" s="22" t="s">
        <v>91</v>
      </c>
      <c r="T389" s="47" t="s">
        <v>169</v>
      </c>
      <c r="U389" s="47" t="s">
        <v>170</v>
      </c>
      <c r="V389" s="22" t="s">
        <v>135</v>
      </c>
      <c r="W389" s="22" t="s">
        <v>136</v>
      </c>
      <c r="X389" s="22"/>
      <c r="Y389" s="24">
        <v>0</v>
      </c>
      <c r="Z389" s="24">
        <v>0</v>
      </c>
      <c r="AA389" s="24">
        <v>6.041666666666667E-4</v>
      </c>
      <c r="AB389" s="24">
        <v>1.0590277777777777E-3</v>
      </c>
    </row>
    <row r="390" spans="1:28" x14ac:dyDescent="0.25">
      <c r="A390" s="22">
        <v>389</v>
      </c>
      <c r="B390" s="22" t="s">
        <v>585</v>
      </c>
      <c r="C390" s="23">
        <v>42102.469444444447</v>
      </c>
      <c r="D390" s="22" t="s">
        <v>108</v>
      </c>
      <c r="E390" s="22" t="s">
        <v>108</v>
      </c>
      <c r="F390" s="22"/>
      <c r="G390" s="22">
        <v>880087</v>
      </c>
      <c r="H390" s="22"/>
      <c r="I390" s="22" t="s">
        <v>88</v>
      </c>
      <c r="J390" s="43" t="s">
        <v>105</v>
      </c>
      <c r="K390" s="22">
        <v>16</v>
      </c>
      <c r="L390" s="24">
        <v>4.0509259259259258E-5</v>
      </c>
      <c r="M390" s="24">
        <v>3.4722222222222224E-4</v>
      </c>
      <c r="N390" s="24">
        <v>0</v>
      </c>
      <c r="O390" s="44">
        <v>0</v>
      </c>
      <c r="P390" s="24">
        <v>0</v>
      </c>
      <c r="Q390" s="22" t="s">
        <v>140</v>
      </c>
      <c r="R390" s="22">
        <v>0</v>
      </c>
      <c r="S390" s="22" t="s">
        <v>91</v>
      </c>
      <c r="T390" s="47" t="s">
        <v>172</v>
      </c>
      <c r="U390" s="47" t="s">
        <v>173</v>
      </c>
      <c r="V390" s="22" t="s">
        <v>135</v>
      </c>
      <c r="W390" s="22" t="s">
        <v>136</v>
      </c>
      <c r="X390" s="22"/>
      <c r="Y390" s="24">
        <v>0</v>
      </c>
      <c r="Z390" s="24">
        <v>0</v>
      </c>
      <c r="AA390" s="24">
        <v>0</v>
      </c>
      <c r="AB390" s="24">
        <v>1.0509259259259259E-3</v>
      </c>
    </row>
    <row r="391" spans="1:28" x14ac:dyDescent="0.25">
      <c r="A391" s="22">
        <v>390</v>
      </c>
      <c r="B391" s="22" t="s">
        <v>586</v>
      </c>
      <c r="C391" s="23">
        <v>42102.470833333333</v>
      </c>
      <c r="D391" s="22" t="s">
        <v>113</v>
      </c>
      <c r="E391" s="22" t="s">
        <v>113</v>
      </c>
      <c r="F391" s="22">
        <v>168</v>
      </c>
      <c r="G391" s="22">
        <v>1244010263</v>
      </c>
      <c r="H391" s="22">
        <v>342217</v>
      </c>
      <c r="I391" s="22" t="s">
        <v>88</v>
      </c>
      <c r="J391" s="43" t="s">
        <v>105</v>
      </c>
      <c r="K391" s="22">
        <v>16</v>
      </c>
      <c r="L391" s="24">
        <v>6.9444444444444439E-6</v>
      </c>
      <c r="M391" s="24">
        <v>3.078703703703704E-4</v>
      </c>
      <c r="N391" s="24">
        <v>0</v>
      </c>
      <c r="O391" s="44">
        <v>0</v>
      </c>
      <c r="P391" s="24">
        <v>0</v>
      </c>
      <c r="Q391" s="22" t="s">
        <v>247</v>
      </c>
      <c r="R391" s="22">
        <v>15</v>
      </c>
      <c r="S391" s="22" t="s">
        <v>91</v>
      </c>
      <c r="T391" s="47" t="s">
        <v>155</v>
      </c>
      <c r="U391" s="47" t="s">
        <v>156</v>
      </c>
      <c r="V391" s="22" t="s">
        <v>135</v>
      </c>
      <c r="W391" s="22" t="s">
        <v>136</v>
      </c>
      <c r="X391" s="22"/>
      <c r="Y391" s="24">
        <v>0</v>
      </c>
      <c r="Z391" s="24">
        <v>0</v>
      </c>
      <c r="AA391" s="24">
        <v>0</v>
      </c>
      <c r="AB391" s="24">
        <v>1.0520833333333335E-3</v>
      </c>
    </row>
    <row r="392" spans="1:28" x14ac:dyDescent="0.25">
      <c r="A392" s="22">
        <v>391</v>
      </c>
      <c r="B392" s="22" t="s">
        <v>587</v>
      </c>
      <c r="C392" s="23">
        <v>42102.472222222219</v>
      </c>
      <c r="D392" s="22" t="s">
        <v>78</v>
      </c>
      <c r="E392" s="22" t="s">
        <v>78</v>
      </c>
      <c r="F392" s="22">
        <v>2</v>
      </c>
      <c r="G392" s="22">
        <v>803477</v>
      </c>
      <c r="H392" s="22">
        <v>443900</v>
      </c>
      <c r="I392" s="22" t="s">
        <v>88</v>
      </c>
      <c r="J392" s="43" t="s">
        <v>105</v>
      </c>
      <c r="K392" s="22">
        <v>31</v>
      </c>
      <c r="L392" s="24">
        <v>1.7361111111111111E-5</v>
      </c>
      <c r="M392" s="24">
        <v>2.7662037037037038E-4</v>
      </c>
      <c r="N392" s="24">
        <v>0</v>
      </c>
      <c r="O392" s="44">
        <v>0</v>
      </c>
      <c r="P392" s="24">
        <v>0</v>
      </c>
      <c r="Q392" s="22" t="s">
        <v>94</v>
      </c>
      <c r="R392" s="22">
        <v>7</v>
      </c>
      <c r="S392" s="22" t="s">
        <v>91</v>
      </c>
      <c r="T392" s="47" t="s">
        <v>144</v>
      </c>
      <c r="U392" s="47" t="s">
        <v>145</v>
      </c>
      <c r="V392" s="22" t="s">
        <v>135</v>
      </c>
      <c r="W392" s="22" t="s">
        <v>136</v>
      </c>
      <c r="X392" s="22"/>
      <c r="Y392" s="24">
        <v>0</v>
      </c>
      <c r="Z392" s="24">
        <v>0</v>
      </c>
      <c r="AA392" s="24">
        <v>0</v>
      </c>
      <c r="AB392" s="24">
        <v>1.0590277777777777E-3</v>
      </c>
    </row>
    <row r="393" spans="1:28" x14ac:dyDescent="0.25">
      <c r="A393" s="22">
        <v>392</v>
      </c>
      <c r="B393" s="22" t="s">
        <v>588</v>
      </c>
      <c r="C393" s="23">
        <v>42102.474305555559</v>
      </c>
      <c r="D393" s="22" t="s">
        <v>87</v>
      </c>
      <c r="E393" s="22" t="s">
        <v>87</v>
      </c>
      <c r="F393" s="22"/>
      <c r="G393" s="22">
        <v>81400738</v>
      </c>
      <c r="H393" s="22"/>
      <c r="I393" s="22" t="s">
        <v>88</v>
      </c>
      <c r="J393" s="43" t="s">
        <v>89</v>
      </c>
      <c r="K393" s="22">
        <v>16</v>
      </c>
      <c r="L393" s="24">
        <v>2.7777777777777776E-5</v>
      </c>
      <c r="M393" s="24">
        <v>1.4467592592592594E-4</v>
      </c>
      <c r="N393" s="24">
        <v>0</v>
      </c>
      <c r="O393" s="44">
        <v>2.6504629629629626E-4</v>
      </c>
      <c r="P393" s="24">
        <v>0</v>
      </c>
      <c r="Q393" s="22" t="s">
        <v>124</v>
      </c>
      <c r="R393" s="22">
        <v>0</v>
      </c>
      <c r="S393" s="22" t="s">
        <v>91</v>
      </c>
      <c r="T393" s="47" t="s">
        <v>178</v>
      </c>
      <c r="U393" s="47" t="s">
        <v>179</v>
      </c>
      <c r="V393" s="22" t="s">
        <v>95</v>
      </c>
      <c r="W393" s="22"/>
      <c r="X393" s="22"/>
      <c r="Y393" s="24">
        <v>0</v>
      </c>
      <c r="Z393" s="24">
        <v>0</v>
      </c>
      <c r="AA393" s="24">
        <v>2.6504629629629626E-4</v>
      </c>
      <c r="AB393" s="24">
        <v>5.0694444444444441E-4</v>
      </c>
    </row>
    <row r="394" spans="1:28" x14ac:dyDescent="0.25">
      <c r="A394" s="22">
        <v>393</v>
      </c>
      <c r="B394" s="22" t="s">
        <v>589</v>
      </c>
      <c r="C394" s="23">
        <v>42102.476388888892</v>
      </c>
      <c r="D394" s="22" t="s">
        <v>93</v>
      </c>
      <c r="E394" s="22" t="s">
        <v>93</v>
      </c>
      <c r="F394" s="22"/>
      <c r="G394" s="22">
        <v>880087</v>
      </c>
      <c r="H394" s="22"/>
      <c r="I394" s="22" t="s">
        <v>88</v>
      </c>
      <c r="J394" s="43" t="s">
        <v>105</v>
      </c>
      <c r="K394" s="22">
        <v>16</v>
      </c>
      <c r="L394" s="24">
        <v>3.8194444444444444E-5</v>
      </c>
      <c r="M394" s="24">
        <v>7.6388888888888887E-5</v>
      </c>
      <c r="N394" s="24">
        <v>0</v>
      </c>
      <c r="O394" s="44">
        <v>0</v>
      </c>
      <c r="P394" s="24">
        <v>0</v>
      </c>
      <c r="Q394" s="22" t="s">
        <v>124</v>
      </c>
      <c r="R394" s="22">
        <v>0</v>
      </c>
      <c r="S394" s="22" t="s">
        <v>91</v>
      </c>
      <c r="T394" s="47" t="s">
        <v>181</v>
      </c>
      <c r="U394" s="47" t="s">
        <v>33</v>
      </c>
      <c r="V394" s="22" t="s">
        <v>85</v>
      </c>
      <c r="W394" s="22"/>
      <c r="X394" s="22"/>
      <c r="Y394" s="24">
        <v>0</v>
      </c>
      <c r="Z394" s="24">
        <v>0</v>
      </c>
      <c r="AA394" s="24">
        <v>0</v>
      </c>
      <c r="AB394" s="24">
        <v>3.4143518518518513E-4</v>
      </c>
    </row>
    <row r="395" spans="1:28" x14ac:dyDescent="0.25">
      <c r="A395" s="22">
        <v>394</v>
      </c>
      <c r="B395" s="22" t="s">
        <v>590</v>
      </c>
      <c r="C395" s="23">
        <v>42102.477083333331</v>
      </c>
      <c r="D395" s="22" t="s">
        <v>97</v>
      </c>
      <c r="E395" s="22" t="s">
        <v>97</v>
      </c>
      <c r="F395" s="22">
        <v>2</v>
      </c>
      <c r="G395" s="22">
        <v>687300038</v>
      </c>
      <c r="H395" s="22">
        <v>456801</v>
      </c>
      <c r="I395" s="22" t="s">
        <v>109</v>
      </c>
      <c r="J395" s="43" t="s">
        <v>105</v>
      </c>
      <c r="K395" s="22">
        <v>16</v>
      </c>
      <c r="L395" s="24">
        <v>2.199074074074074E-5</v>
      </c>
      <c r="M395" s="24">
        <v>3.4722222222222224E-4</v>
      </c>
      <c r="N395" s="24">
        <v>0</v>
      </c>
      <c r="O395" s="44">
        <v>0</v>
      </c>
      <c r="P395" s="24">
        <v>0</v>
      </c>
      <c r="Q395" s="22" t="s">
        <v>106</v>
      </c>
      <c r="R395" s="22">
        <v>1</v>
      </c>
      <c r="S395" s="22" t="s">
        <v>111</v>
      </c>
      <c r="T395" s="47" t="s">
        <v>183</v>
      </c>
      <c r="U395" s="47" t="s">
        <v>184</v>
      </c>
      <c r="V395" s="22" t="s">
        <v>85</v>
      </c>
      <c r="W395" s="22"/>
      <c r="X395" s="22"/>
      <c r="Y395" s="24">
        <v>0</v>
      </c>
      <c r="Z395" s="24">
        <v>0</v>
      </c>
      <c r="AA395" s="24">
        <v>0</v>
      </c>
      <c r="AB395" s="24">
        <v>3.3101851851851852E-4</v>
      </c>
    </row>
    <row r="396" spans="1:28" x14ac:dyDescent="0.25">
      <c r="A396" s="22">
        <v>395</v>
      </c>
      <c r="B396" s="22" t="s">
        <v>591</v>
      </c>
      <c r="C396" s="23">
        <v>42102.478472222225</v>
      </c>
      <c r="D396" s="22" t="s">
        <v>101</v>
      </c>
      <c r="E396" s="22" t="s">
        <v>101</v>
      </c>
      <c r="F396" s="22">
        <v>168</v>
      </c>
      <c r="G396" s="22">
        <v>811204818</v>
      </c>
      <c r="H396" s="22">
        <v>336710</v>
      </c>
      <c r="I396" s="22" t="s">
        <v>88</v>
      </c>
      <c r="J396" s="43" t="s">
        <v>105</v>
      </c>
      <c r="K396" s="22">
        <v>16</v>
      </c>
      <c r="L396" s="24">
        <v>4.1666666666666665E-5</v>
      </c>
      <c r="M396" s="24">
        <v>3.4722222222222224E-4</v>
      </c>
      <c r="N396" s="24">
        <v>0</v>
      </c>
      <c r="O396" s="44">
        <v>0</v>
      </c>
      <c r="P396" s="24">
        <v>0</v>
      </c>
      <c r="Q396" s="22" t="s">
        <v>194</v>
      </c>
      <c r="R396" s="22">
        <v>9</v>
      </c>
      <c r="S396" s="22" t="s">
        <v>91</v>
      </c>
      <c r="T396" s="47" t="s">
        <v>186</v>
      </c>
      <c r="U396" s="47" t="s">
        <v>187</v>
      </c>
      <c r="V396" s="22" t="s">
        <v>85</v>
      </c>
      <c r="W396" s="22"/>
      <c r="X396" s="22"/>
      <c r="Y396" s="24">
        <v>0</v>
      </c>
      <c r="Z396" s="24">
        <v>0</v>
      </c>
      <c r="AA396" s="24">
        <v>0</v>
      </c>
      <c r="AB396" s="24">
        <v>8.0671296296296296E-4</v>
      </c>
    </row>
    <row r="397" spans="1:28" x14ac:dyDescent="0.25">
      <c r="A397" s="22">
        <v>396</v>
      </c>
      <c r="B397" s="22" t="s">
        <v>592</v>
      </c>
      <c r="C397" s="23">
        <v>42102.479166666664</v>
      </c>
      <c r="D397" s="22" t="s">
        <v>104</v>
      </c>
      <c r="E397" s="22" t="s">
        <v>104</v>
      </c>
      <c r="F397" s="22">
        <v>2</v>
      </c>
      <c r="G397" s="22">
        <v>87520408</v>
      </c>
      <c r="H397" s="22">
        <v>456802</v>
      </c>
      <c r="I397" s="22" t="s">
        <v>109</v>
      </c>
      <c r="J397" s="43" t="s">
        <v>105</v>
      </c>
      <c r="K397" s="22">
        <v>16</v>
      </c>
      <c r="L397" s="24">
        <v>2.6620370370370369E-5</v>
      </c>
      <c r="M397" s="24">
        <v>2.2916666666666669E-4</v>
      </c>
      <c r="N397" s="24">
        <v>0</v>
      </c>
      <c r="O397" s="44">
        <v>0</v>
      </c>
      <c r="P397" s="24">
        <v>0</v>
      </c>
      <c r="Q397" s="22" t="s">
        <v>258</v>
      </c>
      <c r="R397" s="22">
        <v>1</v>
      </c>
      <c r="S397" s="22" t="s">
        <v>111</v>
      </c>
      <c r="T397" s="47" t="s">
        <v>190</v>
      </c>
      <c r="U397" s="47" t="s">
        <v>191</v>
      </c>
      <c r="V397" s="22" t="s">
        <v>85</v>
      </c>
      <c r="W397" s="22"/>
      <c r="X397" s="22"/>
      <c r="Y397" s="24">
        <v>0</v>
      </c>
      <c r="Z397" s="24">
        <v>0</v>
      </c>
      <c r="AA397" s="24">
        <v>0</v>
      </c>
      <c r="AB397" s="24">
        <v>1.6087962962962963E-4</v>
      </c>
    </row>
    <row r="398" spans="1:28" x14ac:dyDescent="0.25">
      <c r="A398" s="22">
        <v>397</v>
      </c>
      <c r="B398" s="22" t="s">
        <v>593</v>
      </c>
      <c r="C398" s="23">
        <v>42102.479166666664</v>
      </c>
      <c r="D398" s="22" t="s">
        <v>108</v>
      </c>
      <c r="E398" s="22" t="s">
        <v>108</v>
      </c>
      <c r="F398" s="22">
        <v>196</v>
      </c>
      <c r="G398" s="22">
        <v>114386004</v>
      </c>
      <c r="H398" s="22">
        <v>455309</v>
      </c>
      <c r="I398" s="22" t="s">
        <v>88</v>
      </c>
      <c r="J398" s="43" t="s">
        <v>89</v>
      </c>
      <c r="K398" s="22">
        <v>16</v>
      </c>
      <c r="L398" s="24">
        <v>1.5046296296296298E-5</v>
      </c>
      <c r="M398" s="24">
        <v>6.1342592592592587E-5</v>
      </c>
      <c r="N398" s="24">
        <v>0</v>
      </c>
      <c r="O398" s="44">
        <v>2.6967592592592597E-4</v>
      </c>
      <c r="P398" s="24">
        <v>0</v>
      </c>
      <c r="Q398" s="22" t="s">
        <v>129</v>
      </c>
      <c r="R398" s="22">
        <v>6</v>
      </c>
      <c r="S398" s="22" t="s">
        <v>91</v>
      </c>
      <c r="T398" s="47" t="s">
        <v>169</v>
      </c>
      <c r="U398" s="47" t="s">
        <v>170</v>
      </c>
      <c r="V398" s="22" t="s">
        <v>95</v>
      </c>
      <c r="W398" s="22"/>
      <c r="X398" s="22"/>
      <c r="Y398" s="24">
        <v>0</v>
      </c>
      <c r="Z398" s="24">
        <v>0</v>
      </c>
      <c r="AA398" s="24">
        <v>2.6967592592592597E-4</v>
      </c>
      <c r="AB398" s="24">
        <v>6.8287037037037044E-5</v>
      </c>
    </row>
    <row r="399" spans="1:28" x14ac:dyDescent="0.25">
      <c r="A399" s="22">
        <v>398</v>
      </c>
      <c r="B399" s="22" t="s">
        <v>594</v>
      </c>
      <c r="C399" s="23">
        <v>42102.479861111111</v>
      </c>
      <c r="D399" s="22" t="s">
        <v>78</v>
      </c>
      <c r="E399" s="22" t="s">
        <v>78</v>
      </c>
      <c r="F399" s="22">
        <v>2</v>
      </c>
      <c r="G399" s="22">
        <v>803477</v>
      </c>
      <c r="H399" s="22">
        <v>443900</v>
      </c>
      <c r="I399" s="22" t="s">
        <v>88</v>
      </c>
      <c r="J399" s="43" t="s">
        <v>89</v>
      </c>
      <c r="K399" s="22">
        <v>16</v>
      </c>
      <c r="L399" s="24">
        <v>1.7361111111111111E-5</v>
      </c>
      <c r="M399" s="24">
        <v>3.7037037037037037E-5</v>
      </c>
      <c r="N399" s="24">
        <v>0</v>
      </c>
      <c r="O399" s="44">
        <v>1.0416666666666666E-5</v>
      </c>
      <c r="P399" s="24">
        <v>0</v>
      </c>
      <c r="Q399" s="22" t="s">
        <v>126</v>
      </c>
      <c r="R399" s="22">
        <v>8</v>
      </c>
      <c r="S399" s="22" t="s">
        <v>91</v>
      </c>
      <c r="T399" s="47" t="s">
        <v>155</v>
      </c>
      <c r="U399" s="47" t="s">
        <v>156</v>
      </c>
      <c r="V399" s="22" t="s">
        <v>526</v>
      </c>
      <c r="W399" s="22"/>
      <c r="X399" s="22"/>
      <c r="Y399" s="24">
        <v>0</v>
      </c>
      <c r="Z399" s="24">
        <v>0</v>
      </c>
      <c r="AA399" s="24">
        <v>1.0416666666666666E-5</v>
      </c>
      <c r="AB399" s="24">
        <v>1.2268518518518517E-4</v>
      </c>
    </row>
    <row r="400" spans="1:28" x14ac:dyDescent="0.25">
      <c r="A400" s="22">
        <v>399</v>
      </c>
      <c r="B400" s="22" t="s">
        <v>595</v>
      </c>
      <c r="C400" s="23">
        <v>42102.480555555558</v>
      </c>
      <c r="D400" s="22" t="s">
        <v>87</v>
      </c>
      <c r="E400" s="22" t="s">
        <v>87</v>
      </c>
      <c r="F400" s="22">
        <v>196</v>
      </c>
      <c r="G400" s="22">
        <v>357</v>
      </c>
      <c r="H400" s="22">
        <v>455582</v>
      </c>
      <c r="I400" s="22" t="s">
        <v>88</v>
      </c>
      <c r="J400" s="43" t="s">
        <v>105</v>
      </c>
      <c r="K400" s="22">
        <v>17</v>
      </c>
      <c r="L400" s="24">
        <v>1.5046296296296298E-5</v>
      </c>
      <c r="M400" s="24">
        <v>3.472222222222222E-6</v>
      </c>
      <c r="N400" s="24">
        <v>0</v>
      </c>
      <c r="O400" s="44">
        <v>0</v>
      </c>
      <c r="P400" s="24">
        <v>0</v>
      </c>
      <c r="Q400" s="22" t="s">
        <v>247</v>
      </c>
      <c r="R400" s="22">
        <v>34</v>
      </c>
      <c r="S400" s="22" t="s">
        <v>91</v>
      </c>
      <c r="T400" s="47" t="s">
        <v>197</v>
      </c>
      <c r="U400" s="47" t="s">
        <v>198</v>
      </c>
      <c r="V400" s="22" t="s">
        <v>147</v>
      </c>
      <c r="W400" s="22" t="s">
        <v>115</v>
      </c>
      <c r="X400" s="22"/>
      <c r="Y400" s="24">
        <v>0</v>
      </c>
      <c r="Z400" s="24">
        <v>0</v>
      </c>
      <c r="AA400" s="24">
        <v>0</v>
      </c>
      <c r="AB400" s="24">
        <v>1.099537037037037E-4</v>
      </c>
    </row>
    <row r="401" spans="1:28" x14ac:dyDescent="0.25">
      <c r="A401" s="22">
        <v>400</v>
      </c>
      <c r="B401" s="22" t="s">
        <v>596</v>
      </c>
      <c r="C401" s="23">
        <v>42102.480555555558</v>
      </c>
      <c r="D401" s="22" t="s">
        <v>93</v>
      </c>
      <c r="E401" s="22" t="s">
        <v>93</v>
      </c>
      <c r="F401" s="22">
        <v>2</v>
      </c>
      <c r="G401" s="22">
        <v>25003</v>
      </c>
      <c r="H401" s="22">
        <v>456803</v>
      </c>
      <c r="I401" s="22" t="s">
        <v>109</v>
      </c>
      <c r="J401" s="43" t="s">
        <v>89</v>
      </c>
      <c r="K401" s="22">
        <v>16</v>
      </c>
      <c r="L401" s="24">
        <v>1.9675925925925925E-5</v>
      </c>
      <c r="M401" s="24">
        <v>1.5972222222222223E-4</v>
      </c>
      <c r="N401" s="24">
        <v>0</v>
      </c>
      <c r="O401" s="44">
        <v>2.0023148148148148E-3</v>
      </c>
      <c r="P401" s="24">
        <v>0</v>
      </c>
      <c r="Q401" s="22" t="s">
        <v>149</v>
      </c>
      <c r="R401" s="22">
        <v>1</v>
      </c>
      <c r="S401" s="22" t="s">
        <v>111</v>
      </c>
      <c r="T401" s="47" t="s">
        <v>155</v>
      </c>
      <c r="U401" s="47" t="s">
        <v>156</v>
      </c>
      <c r="V401" s="22" t="s">
        <v>85</v>
      </c>
      <c r="W401" s="22"/>
      <c r="X401" s="22"/>
      <c r="Y401" s="24">
        <v>0</v>
      </c>
      <c r="Z401" s="24">
        <v>0</v>
      </c>
      <c r="AA401" s="24">
        <v>2.0023148148148148E-3</v>
      </c>
      <c r="AB401" s="24">
        <v>6.1805555555555561E-4</v>
      </c>
    </row>
    <row r="402" spans="1:28" x14ac:dyDescent="0.25">
      <c r="A402" s="22">
        <v>401</v>
      </c>
      <c r="B402" s="22" t="s">
        <v>597</v>
      </c>
      <c r="C402" s="23">
        <v>42102.484027777777</v>
      </c>
      <c r="D402" s="22" t="s">
        <v>97</v>
      </c>
      <c r="E402" s="22" t="s">
        <v>97</v>
      </c>
      <c r="F402" s="22"/>
      <c r="G402" s="22">
        <v>880087</v>
      </c>
      <c r="H402" s="22"/>
      <c r="I402" s="22" t="s">
        <v>88</v>
      </c>
      <c r="J402" s="43" t="s">
        <v>105</v>
      </c>
      <c r="K402" s="22">
        <v>16</v>
      </c>
      <c r="L402" s="24">
        <v>3.5879629629629629E-5</v>
      </c>
      <c r="M402" s="24">
        <v>7.2916666666666673E-5</v>
      </c>
      <c r="N402" s="24">
        <v>0</v>
      </c>
      <c r="O402" s="44">
        <v>0</v>
      </c>
      <c r="P402" s="24">
        <v>0</v>
      </c>
      <c r="Q402" s="22" t="s">
        <v>258</v>
      </c>
      <c r="R402" s="22">
        <v>0</v>
      </c>
      <c r="S402" s="22" t="s">
        <v>91</v>
      </c>
      <c r="T402" s="47" t="s">
        <v>83</v>
      </c>
      <c r="U402" s="47" t="s">
        <v>84</v>
      </c>
      <c r="V402" s="22" t="s">
        <v>135</v>
      </c>
      <c r="W402" s="22" t="s">
        <v>136</v>
      </c>
      <c r="X402" s="22"/>
      <c r="Y402" s="24">
        <v>0</v>
      </c>
      <c r="Z402" s="24">
        <v>0</v>
      </c>
      <c r="AA402" s="24">
        <v>0</v>
      </c>
      <c r="AB402" s="24">
        <v>1.0474537037037037E-3</v>
      </c>
    </row>
    <row r="403" spans="1:28" x14ac:dyDescent="0.25">
      <c r="A403" s="22">
        <v>402</v>
      </c>
      <c r="B403" s="22" t="s">
        <v>598</v>
      </c>
      <c r="C403" s="23">
        <v>42102.48541666667</v>
      </c>
      <c r="D403" s="22" t="s">
        <v>101</v>
      </c>
      <c r="E403" s="22" t="s">
        <v>101</v>
      </c>
      <c r="F403" s="22">
        <v>168</v>
      </c>
      <c r="G403" s="22">
        <v>1244010263</v>
      </c>
      <c r="H403" s="22">
        <v>342217</v>
      </c>
      <c r="I403" s="22" t="s">
        <v>88</v>
      </c>
      <c r="J403" s="43" t="s">
        <v>105</v>
      </c>
      <c r="K403" s="22">
        <v>16</v>
      </c>
      <c r="L403" s="24">
        <v>6.9444444444444439E-6</v>
      </c>
      <c r="M403" s="24">
        <v>1.7824074074074075E-4</v>
      </c>
      <c r="N403" s="24">
        <v>0</v>
      </c>
      <c r="O403" s="44">
        <v>0</v>
      </c>
      <c r="P403" s="24">
        <v>0</v>
      </c>
      <c r="Q403" s="22" t="s">
        <v>126</v>
      </c>
      <c r="R403" s="22">
        <v>16</v>
      </c>
      <c r="S403" s="22" t="s">
        <v>91</v>
      </c>
      <c r="T403" s="47" t="s">
        <v>144</v>
      </c>
      <c r="U403" s="47" t="s">
        <v>145</v>
      </c>
      <c r="V403" s="22" t="s">
        <v>135</v>
      </c>
      <c r="W403" s="22" t="s">
        <v>136</v>
      </c>
      <c r="X403" s="22"/>
      <c r="Y403" s="24">
        <v>0</v>
      </c>
      <c r="Z403" s="24">
        <v>0</v>
      </c>
      <c r="AA403" s="24">
        <v>0</v>
      </c>
      <c r="AB403" s="24">
        <v>1.0625000000000001E-3</v>
      </c>
    </row>
    <row r="404" spans="1:28" x14ac:dyDescent="0.25">
      <c r="A404" s="22">
        <v>403</v>
      </c>
      <c r="B404" s="22" t="s">
        <v>599</v>
      </c>
      <c r="C404" s="23">
        <v>42102.487500000003</v>
      </c>
      <c r="D404" s="22" t="s">
        <v>104</v>
      </c>
      <c r="E404" s="22" t="s">
        <v>104</v>
      </c>
      <c r="F404" s="22">
        <v>196</v>
      </c>
      <c r="G404" s="22">
        <v>357</v>
      </c>
      <c r="H404" s="22">
        <v>455582</v>
      </c>
      <c r="I404" s="22" t="s">
        <v>88</v>
      </c>
      <c r="J404" s="43" t="s">
        <v>105</v>
      </c>
      <c r="K404" s="22">
        <v>17</v>
      </c>
      <c r="L404" s="24">
        <v>4.6296296296296294E-5</v>
      </c>
      <c r="M404" s="24">
        <v>3.8194444444444444E-5</v>
      </c>
      <c r="N404" s="24">
        <v>0</v>
      </c>
      <c r="O404" s="44">
        <v>0</v>
      </c>
      <c r="P404" s="24">
        <v>0</v>
      </c>
      <c r="Q404" s="22" t="s">
        <v>121</v>
      </c>
      <c r="R404" s="22">
        <v>35</v>
      </c>
      <c r="S404" s="22" t="s">
        <v>91</v>
      </c>
      <c r="T404" s="47" t="s">
        <v>186</v>
      </c>
      <c r="U404" s="47" t="s">
        <v>187</v>
      </c>
      <c r="V404" s="22" t="s">
        <v>135</v>
      </c>
      <c r="W404" s="22" t="s">
        <v>136</v>
      </c>
      <c r="X404" s="22"/>
      <c r="Y404" s="24">
        <v>0</v>
      </c>
      <c r="Z404" s="24">
        <v>0</v>
      </c>
      <c r="AA404" s="24">
        <v>0</v>
      </c>
      <c r="AB404" s="24">
        <v>1.0590277777777777E-3</v>
      </c>
    </row>
    <row r="405" spans="1:28" x14ac:dyDescent="0.25">
      <c r="A405" s="22">
        <v>404</v>
      </c>
      <c r="B405" s="22" t="s">
        <v>600</v>
      </c>
      <c r="C405" s="23">
        <v>42102.487500000003</v>
      </c>
      <c r="D405" s="22" t="s">
        <v>108</v>
      </c>
      <c r="E405" s="22" t="s">
        <v>108</v>
      </c>
      <c r="F405" s="22">
        <v>2</v>
      </c>
      <c r="G405" s="22">
        <v>825077531</v>
      </c>
      <c r="H405" s="22">
        <v>456805</v>
      </c>
      <c r="I405" s="22" t="s">
        <v>109</v>
      </c>
      <c r="J405" s="43" t="s">
        <v>89</v>
      </c>
      <c r="K405" s="22">
        <v>16</v>
      </c>
      <c r="L405" s="24">
        <v>1.9675925925925925E-5</v>
      </c>
      <c r="M405" s="24">
        <v>2.8240740740740738E-4</v>
      </c>
      <c r="N405" s="24">
        <v>0</v>
      </c>
      <c r="O405" s="44">
        <v>1.3472222222222221E-3</v>
      </c>
      <c r="P405" s="24">
        <v>0</v>
      </c>
      <c r="Q405" s="22" t="s">
        <v>126</v>
      </c>
      <c r="R405" s="22">
        <v>1</v>
      </c>
      <c r="S405" s="22" t="s">
        <v>111</v>
      </c>
      <c r="T405" s="47" t="s">
        <v>207</v>
      </c>
      <c r="U405" s="47" t="s">
        <v>208</v>
      </c>
      <c r="V405" s="22" t="s">
        <v>601</v>
      </c>
      <c r="W405" s="22" t="s">
        <v>115</v>
      </c>
      <c r="X405" s="22"/>
      <c r="Y405" s="24">
        <v>0</v>
      </c>
      <c r="Z405" s="24">
        <v>0</v>
      </c>
      <c r="AA405" s="24">
        <v>1.3472222222222221E-3</v>
      </c>
      <c r="AB405" s="24">
        <v>1.0567129629629631E-3</v>
      </c>
    </row>
    <row r="406" spans="1:28" x14ac:dyDescent="0.25">
      <c r="A406" s="22">
        <v>405</v>
      </c>
      <c r="B406" s="22" t="s">
        <v>602</v>
      </c>
      <c r="C406" s="23">
        <v>42102.490277777775</v>
      </c>
      <c r="D406" s="22" t="s">
        <v>113</v>
      </c>
      <c r="E406" s="22" t="s">
        <v>113</v>
      </c>
      <c r="F406" s="22"/>
      <c r="G406" s="22">
        <v>880087</v>
      </c>
      <c r="H406" s="22"/>
      <c r="I406" s="22" t="s">
        <v>88</v>
      </c>
      <c r="J406" s="43" t="s">
        <v>105</v>
      </c>
      <c r="K406" s="22">
        <v>16</v>
      </c>
      <c r="L406" s="24">
        <v>3.9351851851851851E-5</v>
      </c>
      <c r="M406" s="24">
        <v>6.712962962962963E-5</v>
      </c>
      <c r="N406" s="24">
        <v>0</v>
      </c>
      <c r="O406" s="44">
        <v>0</v>
      </c>
      <c r="P406" s="24">
        <v>0</v>
      </c>
      <c r="Q406" s="22" t="s">
        <v>98</v>
      </c>
      <c r="R406" s="22">
        <v>0</v>
      </c>
      <c r="S406" s="22" t="s">
        <v>91</v>
      </c>
      <c r="T406" s="47" t="s">
        <v>169</v>
      </c>
      <c r="U406" s="47" t="s">
        <v>170</v>
      </c>
      <c r="V406" s="22" t="s">
        <v>135</v>
      </c>
      <c r="W406" s="22" t="s">
        <v>136</v>
      </c>
      <c r="X406" s="22"/>
      <c r="Y406" s="24">
        <v>0</v>
      </c>
      <c r="Z406" s="24">
        <v>0</v>
      </c>
      <c r="AA406" s="24">
        <v>0</v>
      </c>
      <c r="AB406" s="24">
        <v>1.0462962962962963E-3</v>
      </c>
    </row>
    <row r="407" spans="1:28" x14ac:dyDescent="0.25">
      <c r="A407" s="22">
        <v>406</v>
      </c>
      <c r="B407" s="22" t="s">
        <v>603</v>
      </c>
      <c r="C407" s="23">
        <v>42102.492361111108</v>
      </c>
      <c r="D407" s="22" t="s">
        <v>78</v>
      </c>
      <c r="E407" s="22" t="s">
        <v>78</v>
      </c>
      <c r="F407" s="22">
        <v>168</v>
      </c>
      <c r="G407" s="22">
        <v>1244010263</v>
      </c>
      <c r="H407" s="22">
        <v>342217</v>
      </c>
      <c r="I407" s="22" t="s">
        <v>88</v>
      </c>
      <c r="J407" s="43" t="s">
        <v>105</v>
      </c>
      <c r="K407" s="22">
        <v>16</v>
      </c>
      <c r="L407" s="24">
        <v>8.101851851851852E-6</v>
      </c>
      <c r="M407" s="24">
        <v>5.4398148148148151E-5</v>
      </c>
      <c r="N407" s="24">
        <v>0</v>
      </c>
      <c r="O407" s="44">
        <v>0</v>
      </c>
      <c r="P407" s="24">
        <v>0</v>
      </c>
      <c r="Q407" s="22" t="s">
        <v>121</v>
      </c>
      <c r="R407" s="22">
        <v>17</v>
      </c>
      <c r="S407" s="22" t="s">
        <v>91</v>
      </c>
      <c r="T407" s="47" t="s">
        <v>212</v>
      </c>
      <c r="U407" s="47" t="s">
        <v>213</v>
      </c>
      <c r="V407" s="22" t="s">
        <v>135</v>
      </c>
      <c r="W407" s="22" t="s">
        <v>136</v>
      </c>
      <c r="X407" s="22"/>
      <c r="Y407" s="24">
        <v>0</v>
      </c>
      <c r="Z407" s="24">
        <v>0</v>
      </c>
      <c r="AA407" s="24">
        <v>0</v>
      </c>
      <c r="AB407" s="24">
        <v>1.0555555555555555E-3</v>
      </c>
    </row>
    <row r="408" spans="1:28" x14ac:dyDescent="0.25">
      <c r="A408" s="22">
        <v>407</v>
      </c>
      <c r="B408" s="22" t="s">
        <v>604</v>
      </c>
      <c r="C408" s="23">
        <v>42102.493055555555</v>
      </c>
      <c r="D408" s="22" t="s">
        <v>87</v>
      </c>
      <c r="E408" s="22" t="s">
        <v>87</v>
      </c>
      <c r="F408" s="22">
        <v>168</v>
      </c>
      <c r="G408" s="22">
        <v>811204818</v>
      </c>
      <c r="H408" s="22">
        <v>336710</v>
      </c>
      <c r="I408" s="22" t="s">
        <v>88</v>
      </c>
      <c r="J408" s="43" t="s">
        <v>89</v>
      </c>
      <c r="K408" s="22">
        <v>16</v>
      </c>
      <c r="L408" s="24">
        <v>4.2824074074074079E-5</v>
      </c>
      <c r="M408" s="24">
        <v>5.9027777777777773E-5</v>
      </c>
      <c r="N408" s="24">
        <v>0</v>
      </c>
      <c r="O408" s="44">
        <v>3.3564814814814815E-5</v>
      </c>
      <c r="P408" s="24">
        <v>0</v>
      </c>
      <c r="Q408" s="22" t="s">
        <v>129</v>
      </c>
      <c r="R408" s="22">
        <v>10</v>
      </c>
      <c r="S408" s="22" t="s">
        <v>91</v>
      </c>
      <c r="T408" s="47" t="s">
        <v>215</v>
      </c>
      <c r="U408" s="47" t="s">
        <v>216</v>
      </c>
      <c r="V408" s="22" t="s">
        <v>135</v>
      </c>
      <c r="W408" s="22" t="s">
        <v>136</v>
      </c>
      <c r="X408" s="22"/>
      <c r="Y408" s="24">
        <v>0</v>
      </c>
      <c r="Z408" s="24">
        <v>0</v>
      </c>
      <c r="AA408" s="24">
        <v>3.3564814814814815E-5</v>
      </c>
      <c r="AB408" s="24">
        <v>1.0567129629629631E-3</v>
      </c>
    </row>
    <row r="409" spans="1:28" x14ac:dyDescent="0.25">
      <c r="A409" s="22">
        <v>408</v>
      </c>
      <c r="B409" s="22" t="s">
        <v>605</v>
      </c>
      <c r="C409" s="23">
        <v>42102.494444444441</v>
      </c>
      <c r="D409" s="22" t="s">
        <v>93</v>
      </c>
      <c r="E409" s="22" t="s">
        <v>93</v>
      </c>
      <c r="F409" s="22">
        <v>196</v>
      </c>
      <c r="G409" s="22">
        <v>357</v>
      </c>
      <c r="H409" s="22">
        <v>455582</v>
      </c>
      <c r="I409" s="22" t="s">
        <v>88</v>
      </c>
      <c r="J409" s="43" t="s">
        <v>105</v>
      </c>
      <c r="K409" s="22">
        <v>17</v>
      </c>
      <c r="L409" s="24">
        <v>3.7037037037037037E-5</v>
      </c>
      <c r="M409" s="24">
        <v>1.2731481481481481E-5</v>
      </c>
      <c r="N409" s="24">
        <v>0</v>
      </c>
      <c r="O409" s="44">
        <v>0</v>
      </c>
      <c r="P409" s="24">
        <v>0</v>
      </c>
      <c r="Q409" s="22" t="s">
        <v>149</v>
      </c>
      <c r="R409" s="22">
        <v>36</v>
      </c>
      <c r="S409" s="22" t="s">
        <v>91</v>
      </c>
      <c r="T409" s="47" t="s">
        <v>169</v>
      </c>
      <c r="U409" s="47" t="s">
        <v>170</v>
      </c>
      <c r="V409" s="22" t="s">
        <v>135</v>
      </c>
      <c r="W409" s="22" t="s">
        <v>136</v>
      </c>
      <c r="X409" s="22"/>
      <c r="Y409" s="24">
        <v>0</v>
      </c>
      <c r="Z409" s="24">
        <v>0</v>
      </c>
      <c r="AA409" s="24">
        <v>0</v>
      </c>
      <c r="AB409" s="24">
        <v>1.0462962962962963E-3</v>
      </c>
    </row>
    <row r="410" spans="1:28" x14ac:dyDescent="0.25">
      <c r="A410" s="22">
        <v>409</v>
      </c>
      <c r="B410" s="22" t="s">
        <v>606</v>
      </c>
      <c r="C410" s="23">
        <v>42102.49722222222</v>
      </c>
      <c r="D410" s="22" t="s">
        <v>97</v>
      </c>
      <c r="E410" s="22" t="s">
        <v>97</v>
      </c>
      <c r="F410" s="22">
        <v>196</v>
      </c>
      <c r="G410" s="22">
        <v>11410056</v>
      </c>
      <c r="H410" s="22">
        <v>455799</v>
      </c>
      <c r="I410" s="22" t="s">
        <v>88</v>
      </c>
      <c r="J410" s="43" t="s">
        <v>89</v>
      </c>
      <c r="K410" s="22">
        <v>31</v>
      </c>
      <c r="L410" s="24">
        <v>1.1574074074074073E-5</v>
      </c>
      <c r="M410" s="24">
        <v>2.3148148148148146E-4</v>
      </c>
      <c r="N410" s="24">
        <v>0</v>
      </c>
      <c r="O410" s="44">
        <v>9.5023148148148159E-4</v>
      </c>
      <c r="P410" s="24">
        <v>0</v>
      </c>
      <c r="Q410" s="22" t="s">
        <v>277</v>
      </c>
      <c r="R410" s="22">
        <v>28</v>
      </c>
      <c r="S410" s="22" t="s">
        <v>91</v>
      </c>
      <c r="T410" s="47" t="s">
        <v>169</v>
      </c>
      <c r="U410" s="47" t="s">
        <v>170</v>
      </c>
      <c r="V410" s="22" t="s">
        <v>135</v>
      </c>
      <c r="W410" s="22" t="s">
        <v>136</v>
      </c>
      <c r="X410" s="22"/>
      <c r="Y410" s="24">
        <v>0</v>
      </c>
      <c r="Z410" s="24">
        <v>0</v>
      </c>
      <c r="AA410" s="24">
        <v>9.5023148148148159E-4</v>
      </c>
      <c r="AB410" s="24">
        <v>1.0601851851851853E-3</v>
      </c>
    </row>
    <row r="411" spans="1:28" x14ac:dyDescent="0.25">
      <c r="A411" s="22">
        <v>410</v>
      </c>
      <c r="B411" s="22" t="s">
        <v>607</v>
      </c>
      <c r="C411" s="23">
        <v>42102.497916666667</v>
      </c>
      <c r="D411" s="22" t="s">
        <v>101</v>
      </c>
      <c r="E411" s="22" t="s">
        <v>101</v>
      </c>
      <c r="F411" s="22"/>
      <c r="G411" s="22">
        <v>880087</v>
      </c>
      <c r="H411" s="22"/>
      <c r="I411" s="22" t="s">
        <v>88</v>
      </c>
      <c r="J411" s="43" t="s">
        <v>105</v>
      </c>
      <c r="K411" s="22">
        <v>16</v>
      </c>
      <c r="L411" s="24">
        <v>4.0509259259259258E-5</v>
      </c>
      <c r="M411" s="24">
        <v>9.2592592592592588E-5</v>
      </c>
      <c r="N411" s="24">
        <v>0</v>
      </c>
      <c r="O411" s="44">
        <v>0</v>
      </c>
      <c r="P411" s="24">
        <v>0</v>
      </c>
      <c r="Q411" s="22" t="s">
        <v>81</v>
      </c>
      <c r="R411" s="22">
        <v>0</v>
      </c>
      <c r="S411" s="22" t="s">
        <v>91</v>
      </c>
      <c r="T411" s="47" t="s">
        <v>169</v>
      </c>
      <c r="U411" s="47" t="s">
        <v>170</v>
      </c>
      <c r="V411" s="22" t="s">
        <v>135</v>
      </c>
      <c r="W411" s="22" t="s">
        <v>136</v>
      </c>
      <c r="X411" s="22"/>
      <c r="Y411" s="24">
        <v>0</v>
      </c>
      <c r="Z411" s="24">
        <v>0</v>
      </c>
      <c r="AA411" s="24">
        <v>0</v>
      </c>
      <c r="AB411" s="24">
        <v>1.0474537037037037E-3</v>
      </c>
    </row>
    <row r="412" spans="1:28" x14ac:dyDescent="0.25">
      <c r="A412" s="22">
        <v>411</v>
      </c>
      <c r="B412" s="22" t="s">
        <v>608</v>
      </c>
      <c r="C412" s="23">
        <v>42102.499305555553</v>
      </c>
      <c r="D412" s="22" t="s">
        <v>104</v>
      </c>
      <c r="E412" s="22" t="s">
        <v>104</v>
      </c>
      <c r="F412" s="22">
        <v>168</v>
      </c>
      <c r="G412" s="22">
        <v>1244010263</v>
      </c>
      <c r="H412" s="22">
        <v>342217</v>
      </c>
      <c r="I412" s="22" t="s">
        <v>88</v>
      </c>
      <c r="J412" s="43" t="s">
        <v>105</v>
      </c>
      <c r="K412" s="22">
        <v>16</v>
      </c>
      <c r="L412" s="24">
        <v>6.9444444444444439E-6</v>
      </c>
      <c r="M412" s="24">
        <v>6.8287037037037044E-5</v>
      </c>
      <c r="N412" s="24">
        <v>0</v>
      </c>
      <c r="O412" s="44">
        <v>0</v>
      </c>
      <c r="P412" s="24">
        <v>0</v>
      </c>
      <c r="Q412" s="22" t="s">
        <v>124</v>
      </c>
      <c r="R412" s="22">
        <v>18</v>
      </c>
      <c r="S412" s="22" t="s">
        <v>91</v>
      </c>
      <c r="T412" s="47" t="s">
        <v>222</v>
      </c>
      <c r="U412" s="47" t="s">
        <v>223</v>
      </c>
      <c r="V412" s="22" t="s">
        <v>135</v>
      </c>
      <c r="W412" s="22" t="s">
        <v>136</v>
      </c>
      <c r="X412" s="22"/>
      <c r="Y412" s="24">
        <v>0</v>
      </c>
      <c r="Z412" s="24">
        <v>0</v>
      </c>
      <c r="AA412" s="24">
        <v>0</v>
      </c>
      <c r="AB412" s="24">
        <v>1.0590277777777777E-3</v>
      </c>
    </row>
    <row r="413" spans="1:28" x14ac:dyDescent="0.25">
      <c r="A413" s="22">
        <v>412</v>
      </c>
      <c r="B413" s="22" t="s">
        <v>609</v>
      </c>
      <c r="C413" s="23">
        <v>42102.501388888886</v>
      </c>
      <c r="D413" s="22" t="s">
        <v>108</v>
      </c>
      <c r="E413" s="22" t="s">
        <v>108</v>
      </c>
      <c r="F413" s="22">
        <v>196</v>
      </c>
      <c r="G413" s="22">
        <v>357</v>
      </c>
      <c r="H413" s="22">
        <v>455582</v>
      </c>
      <c r="I413" s="22" t="s">
        <v>88</v>
      </c>
      <c r="J413" s="43" t="s">
        <v>105</v>
      </c>
      <c r="K413" s="22">
        <v>17</v>
      </c>
      <c r="L413" s="24">
        <v>3.0092592592592597E-5</v>
      </c>
      <c r="M413" s="24">
        <v>1.3888888888888888E-5</v>
      </c>
      <c r="N413" s="24">
        <v>0</v>
      </c>
      <c r="O413" s="44">
        <v>0</v>
      </c>
      <c r="P413" s="24">
        <v>0</v>
      </c>
      <c r="Q413" s="22" t="s">
        <v>126</v>
      </c>
      <c r="R413" s="22">
        <v>37</v>
      </c>
      <c r="S413" s="22" t="s">
        <v>91</v>
      </c>
      <c r="T413" s="47" t="s">
        <v>225</v>
      </c>
      <c r="U413" s="47" t="s">
        <v>5</v>
      </c>
      <c r="V413" s="22" t="s">
        <v>85</v>
      </c>
      <c r="W413" s="22"/>
      <c r="X413" s="22"/>
      <c r="Y413" s="24">
        <v>0</v>
      </c>
      <c r="Z413" s="24">
        <v>0</v>
      </c>
      <c r="AA413" s="24">
        <v>0</v>
      </c>
      <c r="AB413" s="24">
        <v>4.9305555555555561E-4</v>
      </c>
    </row>
    <row r="414" spans="1:28" x14ac:dyDescent="0.25">
      <c r="A414" s="22">
        <v>413</v>
      </c>
      <c r="B414" s="22" t="s">
        <v>610</v>
      </c>
      <c r="C414" s="23">
        <v>42102.504166666666</v>
      </c>
      <c r="D414" s="22" t="s">
        <v>113</v>
      </c>
      <c r="E414" s="22" t="s">
        <v>113</v>
      </c>
      <c r="F414" s="22"/>
      <c r="G414" s="22">
        <v>880087</v>
      </c>
      <c r="H414" s="22"/>
      <c r="I414" s="22" t="s">
        <v>88</v>
      </c>
      <c r="J414" s="43" t="s">
        <v>133</v>
      </c>
      <c r="K414" s="22">
        <v>16</v>
      </c>
      <c r="L414" s="24">
        <v>3.2407407407407408E-5</v>
      </c>
      <c r="M414" s="24">
        <v>0</v>
      </c>
      <c r="N414" s="24">
        <v>0</v>
      </c>
      <c r="O414" s="44">
        <v>0</v>
      </c>
      <c r="P414" s="24">
        <v>0</v>
      </c>
      <c r="Q414" s="22" t="s">
        <v>124</v>
      </c>
      <c r="R414" s="22">
        <v>0</v>
      </c>
      <c r="S414" s="22" t="s">
        <v>91</v>
      </c>
      <c r="T414" s="47" t="s">
        <v>227</v>
      </c>
      <c r="U414" s="47" t="s">
        <v>228</v>
      </c>
      <c r="V414" s="22" t="s">
        <v>135</v>
      </c>
      <c r="W414" s="22" t="s">
        <v>136</v>
      </c>
      <c r="X414" s="22"/>
      <c r="Y414" s="24">
        <v>0</v>
      </c>
      <c r="Z414" s="24">
        <v>0</v>
      </c>
      <c r="AA414" s="24">
        <v>0</v>
      </c>
      <c r="AB414" s="24">
        <v>1.0601851851851853E-3</v>
      </c>
    </row>
    <row r="415" spans="1:28" x14ac:dyDescent="0.25">
      <c r="A415" s="22">
        <v>414</v>
      </c>
      <c r="B415" s="22" t="s">
        <v>611</v>
      </c>
      <c r="C415" s="23">
        <v>42102.511805555558</v>
      </c>
      <c r="D415" s="22" t="s">
        <v>78</v>
      </c>
      <c r="E415" s="22" t="s">
        <v>78</v>
      </c>
      <c r="F415" s="22"/>
      <c r="G415" s="22">
        <v>880087</v>
      </c>
      <c r="H415" s="22"/>
      <c r="I415" s="22" t="s">
        <v>88</v>
      </c>
      <c r="J415" s="43" t="s">
        <v>105</v>
      </c>
      <c r="K415" s="22">
        <v>16</v>
      </c>
      <c r="L415" s="24">
        <v>3.4722222222222222E-5</v>
      </c>
      <c r="M415" s="24">
        <v>6.4814814814814816E-5</v>
      </c>
      <c r="N415" s="24">
        <v>0</v>
      </c>
      <c r="O415" s="44">
        <v>0</v>
      </c>
      <c r="P415" s="24">
        <v>0</v>
      </c>
      <c r="Q415" s="22" t="s">
        <v>124</v>
      </c>
      <c r="R415" s="22">
        <v>0</v>
      </c>
      <c r="S415" s="22" t="s">
        <v>91</v>
      </c>
      <c r="T415" s="47" t="s">
        <v>178</v>
      </c>
      <c r="U415" s="47" t="s">
        <v>179</v>
      </c>
      <c r="V415" s="22" t="s">
        <v>135</v>
      </c>
      <c r="W415" s="22" t="s">
        <v>136</v>
      </c>
      <c r="X415" s="22"/>
      <c r="Y415" s="24">
        <v>0</v>
      </c>
      <c r="Z415" s="24">
        <v>0</v>
      </c>
      <c r="AA415" s="24">
        <v>0</v>
      </c>
      <c r="AB415" s="24">
        <v>1.0509259259259259E-3</v>
      </c>
    </row>
    <row r="416" spans="1:28" x14ac:dyDescent="0.25">
      <c r="A416" s="22">
        <v>415</v>
      </c>
      <c r="B416" s="22" t="s">
        <v>612</v>
      </c>
      <c r="C416" s="23">
        <v>42102.513194444444</v>
      </c>
      <c r="D416" s="22" t="s">
        <v>87</v>
      </c>
      <c r="E416" s="22" t="s">
        <v>87</v>
      </c>
      <c r="F416" s="22">
        <v>168</v>
      </c>
      <c r="G416" s="22">
        <v>1244010263</v>
      </c>
      <c r="H416" s="22">
        <v>342217</v>
      </c>
      <c r="I416" s="22" t="s">
        <v>88</v>
      </c>
      <c r="J416" s="43" t="s">
        <v>105</v>
      </c>
      <c r="K416" s="22">
        <v>16</v>
      </c>
      <c r="L416" s="24">
        <v>6.9444444444444439E-6</v>
      </c>
      <c r="M416" s="24">
        <v>5.5555555555555551E-5</v>
      </c>
      <c r="N416" s="24">
        <v>0</v>
      </c>
      <c r="O416" s="44">
        <v>0</v>
      </c>
      <c r="P416" s="24">
        <v>0</v>
      </c>
      <c r="Q416" s="22" t="s">
        <v>90</v>
      </c>
      <c r="R416" s="22">
        <v>19</v>
      </c>
      <c r="S416" s="22" t="s">
        <v>91</v>
      </c>
      <c r="T416" s="47" t="s">
        <v>178</v>
      </c>
      <c r="U416" s="47" t="s">
        <v>179</v>
      </c>
      <c r="V416" s="22" t="s">
        <v>135</v>
      </c>
      <c r="W416" s="22" t="s">
        <v>136</v>
      </c>
      <c r="X416" s="22"/>
      <c r="Y416" s="24">
        <v>0</v>
      </c>
      <c r="Z416" s="24">
        <v>0</v>
      </c>
      <c r="AA416" s="24">
        <v>0</v>
      </c>
      <c r="AB416" s="24">
        <v>1.0601851851851853E-3</v>
      </c>
    </row>
    <row r="417" spans="1:28" x14ac:dyDescent="0.25">
      <c r="A417" s="22">
        <v>416</v>
      </c>
      <c r="B417" s="22" t="s">
        <v>613</v>
      </c>
      <c r="C417" s="23">
        <v>42102.515277777777</v>
      </c>
      <c r="D417" s="22" t="s">
        <v>93</v>
      </c>
      <c r="E417" s="22" t="s">
        <v>93</v>
      </c>
      <c r="F417" s="22">
        <v>196</v>
      </c>
      <c r="G417" s="22">
        <v>357</v>
      </c>
      <c r="H417" s="22">
        <v>455582</v>
      </c>
      <c r="I417" s="22" t="s">
        <v>88</v>
      </c>
      <c r="J417" s="43" t="s">
        <v>105</v>
      </c>
      <c r="K417" s="22">
        <v>17</v>
      </c>
      <c r="L417" s="24">
        <v>4.1666666666666665E-5</v>
      </c>
      <c r="M417" s="24">
        <v>4.0509259259259258E-5</v>
      </c>
      <c r="N417" s="24">
        <v>0</v>
      </c>
      <c r="O417" s="44">
        <v>0</v>
      </c>
      <c r="P417" s="24">
        <v>0</v>
      </c>
      <c r="Q417" s="22" t="s">
        <v>149</v>
      </c>
      <c r="R417" s="22">
        <v>38</v>
      </c>
      <c r="S417" s="22" t="s">
        <v>91</v>
      </c>
      <c r="T417" s="47" t="s">
        <v>169</v>
      </c>
      <c r="U417" s="47" t="s">
        <v>170</v>
      </c>
      <c r="V417" s="22" t="s">
        <v>147</v>
      </c>
      <c r="W417" s="22" t="s">
        <v>115</v>
      </c>
      <c r="X417" s="22"/>
      <c r="Y417" s="24">
        <v>0</v>
      </c>
      <c r="Z417" s="24">
        <v>0</v>
      </c>
      <c r="AA417" s="24">
        <v>0</v>
      </c>
      <c r="AB417" s="24">
        <v>3.1944444444444446E-4</v>
      </c>
    </row>
    <row r="418" spans="1:28" x14ac:dyDescent="0.25">
      <c r="A418" s="22">
        <v>417</v>
      </c>
      <c r="B418" s="22" t="s">
        <v>614</v>
      </c>
      <c r="C418" s="23">
        <v>42102.518055555556</v>
      </c>
      <c r="D418" s="22" t="s">
        <v>97</v>
      </c>
      <c r="E418" s="22" t="s">
        <v>97</v>
      </c>
      <c r="F418" s="22"/>
      <c r="G418" s="22">
        <v>880087</v>
      </c>
      <c r="H418" s="22"/>
      <c r="I418" s="22" t="s">
        <v>88</v>
      </c>
      <c r="J418" s="43" t="s">
        <v>105</v>
      </c>
      <c r="K418" s="22">
        <v>16</v>
      </c>
      <c r="L418" s="24">
        <v>3.4722222222222222E-5</v>
      </c>
      <c r="M418" s="24">
        <v>3.3564814814814815E-5</v>
      </c>
      <c r="N418" s="24">
        <v>0</v>
      </c>
      <c r="O418" s="44">
        <v>0</v>
      </c>
      <c r="P418" s="24">
        <v>0</v>
      </c>
      <c r="Q418" s="22" t="s">
        <v>110</v>
      </c>
      <c r="R418" s="22">
        <v>0</v>
      </c>
      <c r="S418" s="22" t="s">
        <v>91</v>
      </c>
      <c r="T418" s="47" t="s">
        <v>186</v>
      </c>
      <c r="U418" s="47" t="s">
        <v>187</v>
      </c>
      <c r="V418" s="22" t="s">
        <v>85</v>
      </c>
      <c r="W418" s="22"/>
      <c r="X418" s="22"/>
      <c r="Y418" s="24">
        <v>0</v>
      </c>
      <c r="Z418" s="24">
        <v>0</v>
      </c>
      <c r="AA418" s="24">
        <v>0</v>
      </c>
      <c r="AB418" s="24">
        <v>2.4768518518518515E-4</v>
      </c>
    </row>
    <row r="419" spans="1:28" x14ac:dyDescent="0.25">
      <c r="A419" s="22">
        <v>418</v>
      </c>
      <c r="B419" s="22" t="s">
        <v>615</v>
      </c>
      <c r="C419" s="23">
        <v>42102.520138888889</v>
      </c>
      <c r="D419" s="22" t="s">
        <v>101</v>
      </c>
      <c r="E419" s="22" t="s">
        <v>101</v>
      </c>
      <c r="F419" s="22">
        <v>168</v>
      </c>
      <c r="G419" s="22">
        <v>1244010263</v>
      </c>
      <c r="H419" s="22">
        <v>342217</v>
      </c>
      <c r="I419" s="22" t="s">
        <v>88</v>
      </c>
      <c r="J419" s="43" t="s">
        <v>105</v>
      </c>
      <c r="K419" s="22">
        <v>16</v>
      </c>
      <c r="L419" s="24">
        <v>8.101851851851852E-6</v>
      </c>
      <c r="M419" s="24">
        <v>4.398148148148148E-5</v>
      </c>
      <c r="N419" s="24">
        <v>0</v>
      </c>
      <c r="O419" s="44">
        <v>0</v>
      </c>
      <c r="P419" s="24">
        <v>0</v>
      </c>
      <c r="Q419" s="22" t="s">
        <v>149</v>
      </c>
      <c r="R419" s="22">
        <v>20</v>
      </c>
      <c r="S419" s="22" t="s">
        <v>91</v>
      </c>
      <c r="T419" s="47" t="s">
        <v>186</v>
      </c>
      <c r="U419" s="47" t="s">
        <v>187</v>
      </c>
      <c r="V419" s="22" t="s">
        <v>135</v>
      </c>
      <c r="W419" s="22" t="s">
        <v>136</v>
      </c>
      <c r="X419" s="22"/>
      <c r="Y419" s="24">
        <v>0</v>
      </c>
      <c r="Z419" s="24">
        <v>0</v>
      </c>
      <c r="AA419" s="24">
        <v>0</v>
      </c>
      <c r="AB419" s="24">
        <v>1.0555555555555555E-3</v>
      </c>
    </row>
    <row r="420" spans="1:28" x14ac:dyDescent="0.25">
      <c r="A420" s="22">
        <v>419</v>
      </c>
      <c r="B420" s="22" t="s">
        <v>616</v>
      </c>
      <c r="C420" s="23">
        <v>42102.522222222222</v>
      </c>
      <c r="D420" s="22" t="s">
        <v>104</v>
      </c>
      <c r="E420" s="22" t="s">
        <v>104</v>
      </c>
      <c r="F420" s="22">
        <v>196</v>
      </c>
      <c r="G420" s="22">
        <v>357</v>
      </c>
      <c r="H420" s="22">
        <v>455582</v>
      </c>
      <c r="I420" s="22" t="s">
        <v>88</v>
      </c>
      <c r="J420" s="43" t="s">
        <v>105</v>
      </c>
      <c r="K420" s="22">
        <v>17</v>
      </c>
      <c r="L420" s="24">
        <v>3.9351851851851851E-5</v>
      </c>
      <c r="M420" s="24">
        <v>2.7777777777777776E-5</v>
      </c>
      <c r="N420" s="24">
        <v>0</v>
      </c>
      <c r="O420" s="44">
        <v>0</v>
      </c>
      <c r="P420" s="24">
        <v>0</v>
      </c>
      <c r="Q420" s="22" t="s">
        <v>106</v>
      </c>
      <c r="R420" s="22">
        <v>39</v>
      </c>
      <c r="S420" s="22" t="s">
        <v>91</v>
      </c>
      <c r="T420" s="47" t="s">
        <v>144</v>
      </c>
      <c r="U420" s="47" t="s">
        <v>145</v>
      </c>
      <c r="V420" s="22" t="s">
        <v>85</v>
      </c>
      <c r="W420" s="22"/>
      <c r="X420" s="22"/>
      <c r="Y420" s="24">
        <v>0</v>
      </c>
      <c r="Z420" s="24">
        <v>0</v>
      </c>
      <c r="AA420" s="24">
        <v>0</v>
      </c>
      <c r="AB420" s="24">
        <v>1.8865740740740743E-4</v>
      </c>
    </row>
    <row r="421" spans="1:28" x14ac:dyDescent="0.25">
      <c r="A421" s="22">
        <v>420</v>
      </c>
      <c r="B421" s="22" t="s">
        <v>617</v>
      </c>
      <c r="C421" s="23">
        <v>42102.525000000001</v>
      </c>
      <c r="D421" s="22" t="s">
        <v>108</v>
      </c>
      <c r="E421" s="22" t="s">
        <v>108</v>
      </c>
      <c r="F421" s="22"/>
      <c r="G421" s="22">
        <v>880087</v>
      </c>
      <c r="H421" s="22"/>
      <c r="I421" s="22" t="s">
        <v>88</v>
      </c>
      <c r="J421" s="43" t="s">
        <v>89</v>
      </c>
      <c r="K421" s="22">
        <v>16</v>
      </c>
      <c r="L421" s="24">
        <v>3.5879629629629629E-5</v>
      </c>
      <c r="M421" s="24">
        <v>2.3379629629629629E-4</v>
      </c>
      <c r="N421" s="24">
        <v>0</v>
      </c>
      <c r="O421" s="44">
        <v>9.6064814814814816E-5</v>
      </c>
      <c r="P421" s="24">
        <v>0</v>
      </c>
      <c r="Q421" s="22" t="s">
        <v>265</v>
      </c>
      <c r="R421" s="22">
        <v>0</v>
      </c>
      <c r="S421" s="22" t="s">
        <v>91</v>
      </c>
      <c r="T421" s="47" t="s">
        <v>144</v>
      </c>
      <c r="U421" s="47" t="s">
        <v>145</v>
      </c>
      <c r="V421" s="22" t="s">
        <v>441</v>
      </c>
      <c r="W421" s="22"/>
      <c r="X421" s="22"/>
      <c r="Y421" s="24">
        <v>0</v>
      </c>
      <c r="Z421" s="24">
        <v>0</v>
      </c>
      <c r="AA421" s="24">
        <v>9.6064814814814816E-5</v>
      </c>
      <c r="AB421" s="24">
        <v>6.5277777777777773E-4</v>
      </c>
    </row>
    <row r="422" spans="1:28" x14ac:dyDescent="0.25">
      <c r="A422" s="22">
        <v>421</v>
      </c>
      <c r="B422" s="22" t="s">
        <v>618</v>
      </c>
      <c r="C422" s="23">
        <v>42102.525694444441</v>
      </c>
      <c r="D422" s="22" t="s">
        <v>113</v>
      </c>
      <c r="E422" s="22" t="s">
        <v>113</v>
      </c>
      <c r="F422" s="22"/>
      <c r="G422" s="22">
        <v>880087</v>
      </c>
      <c r="H422" s="22"/>
      <c r="I422" s="22" t="s">
        <v>88</v>
      </c>
      <c r="J422" s="43" t="s">
        <v>133</v>
      </c>
      <c r="K422" s="22">
        <v>16</v>
      </c>
      <c r="L422" s="24">
        <v>3.9351851851851851E-5</v>
      </c>
      <c r="M422" s="24">
        <v>0</v>
      </c>
      <c r="N422" s="24">
        <v>0</v>
      </c>
      <c r="O422" s="44">
        <v>0</v>
      </c>
      <c r="P422" s="24">
        <v>0</v>
      </c>
      <c r="Q422" s="22" t="s">
        <v>277</v>
      </c>
      <c r="R422" s="22">
        <v>0</v>
      </c>
      <c r="S422" s="22" t="s">
        <v>91</v>
      </c>
      <c r="T422" s="47" t="s">
        <v>150</v>
      </c>
      <c r="U422" s="47" t="s">
        <v>151</v>
      </c>
      <c r="V422" s="22" t="s">
        <v>135</v>
      </c>
      <c r="W422" s="22" t="s">
        <v>136</v>
      </c>
      <c r="X422" s="22"/>
      <c r="Y422" s="24">
        <v>0</v>
      </c>
      <c r="Z422" s="24">
        <v>0</v>
      </c>
      <c r="AA422" s="24">
        <v>0</v>
      </c>
      <c r="AB422" s="24">
        <v>1.0613425925925927E-3</v>
      </c>
    </row>
    <row r="423" spans="1:28" x14ac:dyDescent="0.25">
      <c r="A423" s="22">
        <v>422</v>
      </c>
      <c r="B423" s="22" t="s">
        <v>619</v>
      </c>
      <c r="C423" s="23">
        <v>42102.534722222219</v>
      </c>
      <c r="D423" s="22" t="s">
        <v>78</v>
      </c>
      <c r="E423" s="22" t="s">
        <v>78</v>
      </c>
      <c r="F423" s="22">
        <v>168</v>
      </c>
      <c r="G423" s="22">
        <v>1244010263</v>
      </c>
      <c r="H423" s="22">
        <v>342217</v>
      </c>
      <c r="I423" s="22" t="s">
        <v>88</v>
      </c>
      <c r="J423" s="43" t="s">
        <v>105</v>
      </c>
      <c r="K423" s="22">
        <v>16</v>
      </c>
      <c r="L423" s="24">
        <v>6.9444444444444439E-6</v>
      </c>
      <c r="M423" s="24">
        <v>3.4722222222222224E-4</v>
      </c>
      <c r="N423" s="24">
        <v>0</v>
      </c>
      <c r="O423" s="44">
        <v>0</v>
      </c>
      <c r="P423" s="24">
        <v>0</v>
      </c>
      <c r="Q423" s="22" t="s">
        <v>194</v>
      </c>
      <c r="R423" s="22">
        <v>21</v>
      </c>
      <c r="S423" s="22" t="s">
        <v>91</v>
      </c>
      <c r="T423" s="47" t="s">
        <v>155</v>
      </c>
      <c r="U423" s="47" t="s">
        <v>156</v>
      </c>
      <c r="V423" s="22" t="s">
        <v>147</v>
      </c>
      <c r="W423" s="22" t="s">
        <v>115</v>
      </c>
      <c r="X423" s="22"/>
      <c r="Y423" s="24">
        <v>0</v>
      </c>
      <c r="Z423" s="24">
        <v>0</v>
      </c>
      <c r="AA423" s="24">
        <v>0</v>
      </c>
      <c r="AB423" s="24">
        <v>6.5972222222222213E-4</v>
      </c>
    </row>
    <row r="424" spans="1:28" x14ac:dyDescent="0.25">
      <c r="A424" s="22">
        <v>423</v>
      </c>
      <c r="B424" s="22" t="s">
        <v>620</v>
      </c>
      <c r="C424" s="23">
        <v>42102.536111111112</v>
      </c>
      <c r="D424" s="22" t="s">
        <v>87</v>
      </c>
      <c r="E424" s="22" t="s">
        <v>87</v>
      </c>
      <c r="F424" s="22">
        <v>196</v>
      </c>
      <c r="G424" s="22">
        <v>357</v>
      </c>
      <c r="H424" s="22">
        <v>455582</v>
      </c>
      <c r="I424" s="22" t="s">
        <v>88</v>
      </c>
      <c r="J424" s="43" t="s">
        <v>105</v>
      </c>
      <c r="K424" s="22">
        <v>16</v>
      </c>
      <c r="L424" s="24">
        <v>5.4398148148148151E-5</v>
      </c>
      <c r="M424" s="24">
        <v>6.0185185185185194E-5</v>
      </c>
      <c r="N424" s="24">
        <v>0</v>
      </c>
      <c r="O424" s="44">
        <v>0</v>
      </c>
      <c r="P424" s="24">
        <v>0</v>
      </c>
      <c r="Q424" s="22" t="s">
        <v>138</v>
      </c>
      <c r="R424" s="22">
        <v>40</v>
      </c>
      <c r="S424" s="22" t="s">
        <v>91</v>
      </c>
      <c r="T424" s="47" t="s">
        <v>155</v>
      </c>
      <c r="U424" s="47" t="s">
        <v>156</v>
      </c>
      <c r="V424" s="22" t="s">
        <v>85</v>
      </c>
      <c r="W424" s="22"/>
      <c r="X424" s="22"/>
      <c r="Y424" s="24">
        <v>0</v>
      </c>
      <c r="Z424" s="24">
        <v>0</v>
      </c>
      <c r="AA424" s="24">
        <v>0</v>
      </c>
      <c r="AB424" s="24">
        <v>1.1689814814814815E-4</v>
      </c>
    </row>
    <row r="425" spans="1:28" x14ac:dyDescent="0.25">
      <c r="A425" s="22">
        <v>424</v>
      </c>
      <c r="B425" s="22" t="s">
        <v>621</v>
      </c>
      <c r="C425" s="23">
        <v>42102.539583333331</v>
      </c>
      <c r="D425" s="22" t="s">
        <v>93</v>
      </c>
      <c r="E425" s="22" t="s">
        <v>93</v>
      </c>
      <c r="F425" s="22"/>
      <c r="G425" s="22">
        <v>880087</v>
      </c>
      <c r="H425" s="22"/>
      <c r="I425" s="22" t="s">
        <v>88</v>
      </c>
      <c r="J425" s="43" t="s">
        <v>105</v>
      </c>
      <c r="K425" s="22">
        <v>16</v>
      </c>
      <c r="L425" s="24">
        <v>3.7037037037037037E-5</v>
      </c>
      <c r="M425" s="24">
        <v>3.4722222222222224E-4</v>
      </c>
      <c r="N425" s="24">
        <v>0</v>
      </c>
      <c r="O425" s="44">
        <v>0</v>
      </c>
      <c r="P425" s="24">
        <v>0</v>
      </c>
      <c r="Q425" s="22" t="s">
        <v>154</v>
      </c>
      <c r="R425" s="22">
        <v>0</v>
      </c>
      <c r="S425" s="22" t="s">
        <v>91</v>
      </c>
      <c r="T425" s="47" t="s">
        <v>155</v>
      </c>
      <c r="U425" s="47" t="s">
        <v>156</v>
      </c>
      <c r="V425" s="22" t="s">
        <v>526</v>
      </c>
      <c r="W425" s="22"/>
      <c r="X425" s="22"/>
      <c r="Y425" s="24">
        <v>0</v>
      </c>
      <c r="Z425" s="24">
        <v>0</v>
      </c>
      <c r="AA425" s="24">
        <v>0</v>
      </c>
      <c r="AB425" s="24">
        <v>7.256944444444445E-4</v>
      </c>
    </row>
    <row r="426" spans="1:28" x14ac:dyDescent="0.25">
      <c r="A426" s="22">
        <v>425</v>
      </c>
      <c r="B426" s="22" t="s">
        <v>622</v>
      </c>
      <c r="C426" s="23">
        <v>42102.540972222225</v>
      </c>
      <c r="D426" s="22" t="s">
        <v>97</v>
      </c>
      <c r="E426" s="22" t="s">
        <v>97</v>
      </c>
      <c r="F426" s="22">
        <v>196</v>
      </c>
      <c r="G426" s="22">
        <v>1812602016</v>
      </c>
      <c r="H426" s="22">
        <v>455473</v>
      </c>
      <c r="I426" s="22" t="s">
        <v>79</v>
      </c>
      <c r="J426" s="43" t="s">
        <v>89</v>
      </c>
      <c r="K426" s="22">
        <v>16</v>
      </c>
      <c r="L426" s="24">
        <v>2.199074074074074E-5</v>
      </c>
      <c r="M426" s="24">
        <v>4.1666666666666665E-5</v>
      </c>
      <c r="N426" s="24">
        <v>5.7870370370370367E-6</v>
      </c>
      <c r="O426" s="44">
        <v>2.199074074074074E-4</v>
      </c>
      <c r="P426" s="24">
        <v>0</v>
      </c>
      <c r="Q426" s="22" t="s">
        <v>271</v>
      </c>
      <c r="R426" s="22">
        <v>3</v>
      </c>
      <c r="S426" s="22" t="s">
        <v>82</v>
      </c>
      <c r="T426" s="47" t="s">
        <v>162</v>
      </c>
      <c r="U426" s="47" t="s">
        <v>163</v>
      </c>
      <c r="V426" s="22" t="s">
        <v>141</v>
      </c>
      <c r="W426" s="22" t="s">
        <v>115</v>
      </c>
      <c r="X426" s="22"/>
      <c r="Y426" s="24">
        <v>0</v>
      </c>
      <c r="Z426" s="24">
        <v>0</v>
      </c>
      <c r="AA426" s="24">
        <v>2.199074074074074E-4</v>
      </c>
      <c r="AB426" s="24">
        <v>1.0543981481481483E-3</v>
      </c>
    </row>
    <row r="427" spans="1:28" x14ac:dyDescent="0.25">
      <c r="A427" s="22">
        <v>426</v>
      </c>
      <c r="B427" s="22" t="s">
        <v>623</v>
      </c>
      <c r="C427" s="23">
        <v>42102.543749999997</v>
      </c>
      <c r="D427" s="22" t="s">
        <v>101</v>
      </c>
      <c r="E427" s="22" t="s">
        <v>101</v>
      </c>
      <c r="F427" s="22">
        <v>168</v>
      </c>
      <c r="G427" s="22">
        <v>1111342</v>
      </c>
      <c r="H427" s="22">
        <v>337259</v>
      </c>
      <c r="I427" s="22" t="s">
        <v>88</v>
      </c>
      <c r="J427" s="43" t="s">
        <v>105</v>
      </c>
      <c r="K427" s="22">
        <v>16</v>
      </c>
      <c r="L427" s="24">
        <v>4.2824074074074079E-5</v>
      </c>
      <c r="M427" s="24">
        <v>3.4722222222222224E-4</v>
      </c>
      <c r="N427" s="24">
        <v>0</v>
      </c>
      <c r="O427" s="44">
        <v>0</v>
      </c>
      <c r="P427" s="24">
        <v>0</v>
      </c>
      <c r="Q427" s="22" t="s">
        <v>121</v>
      </c>
      <c r="R427" s="22">
        <v>5</v>
      </c>
      <c r="S427" s="22" t="s">
        <v>91</v>
      </c>
      <c r="T427" s="47" t="s">
        <v>155</v>
      </c>
      <c r="U427" s="47" t="s">
        <v>156</v>
      </c>
      <c r="V427" s="22" t="s">
        <v>99</v>
      </c>
      <c r="W427" s="22"/>
      <c r="X427" s="22"/>
      <c r="Y427" s="24">
        <v>0</v>
      </c>
      <c r="Z427" s="24">
        <v>0</v>
      </c>
      <c r="AA427" s="24">
        <v>0</v>
      </c>
      <c r="AB427" s="24">
        <v>6.1342592592592587E-5</v>
      </c>
    </row>
    <row r="428" spans="1:28" x14ac:dyDescent="0.25">
      <c r="A428" s="22">
        <v>427</v>
      </c>
      <c r="B428" s="22" t="s">
        <v>624</v>
      </c>
      <c r="C428" s="23">
        <v>42102.556944444441</v>
      </c>
      <c r="D428" s="22" t="s">
        <v>104</v>
      </c>
      <c r="E428" s="22" t="s">
        <v>104</v>
      </c>
      <c r="F428" s="22">
        <v>196</v>
      </c>
      <c r="G428" s="22">
        <v>357</v>
      </c>
      <c r="H428" s="22">
        <v>455582</v>
      </c>
      <c r="I428" s="22" t="s">
        <v>88</v>
      </c>
      <c r="J428" s="43" t="s">
        <v>105</v>
      </c>
      <c r="K428" s="22">
        <v>17</v>
      </c>
      <c r="L428" s="24">
        <v>5.2083333333333337E-5</v>
      </c>
      <c r="M428" s="24">
        <v>4.0509259259259258E-5</v>
      </c>
      <c r="N428" s="24">
        <v>0</v>
      </c>
      <c r="O428" s="44">
        <v>0</v>
      </c>
      <c r="P428" s="24">
        <v>0</v>
      </c>
      <c r="Q428" s="22" t="s">
        <v>196</v>
      </c>
      <c r="R428" s="22">
        <v>41</v>
      </c>
      <c r="S428" s="22" t="s">
        <v>91</v>
      </c>
      <c r="T428" s="47" t="s">
        <v>155</v>
      </c>
      <c r="U428" s="47" t="s">
        <v>156</v>
      </c>
      <c r="V428" s="22" t="s">
        <v>135</v>
      </c>
      <c r="W428" s="22" t="s">
        <v>136</v>
      </c>
      <c r="X428" s="22"/>
      <c r="Y428" s="24">
        <v>0</v>
      </c>
      <c r="Z428" s="24">
        <v>0</v>
      </c>
      <c r="AA428" s="24">
        <v>0</v>
      </c>
      <c r="AB428" s="24">
        <v>1.0601851851851853E-3</v>
      </c>
    </row>
    <row r="429" spans="1:28" x14ac:dyDescent="0.25">
      <c r="A429" s="22">
        <v>428</v>
      </c>
      <c r="B429" s="22" t="s">
        <v>625</v>
      </c>
      <c r="C429" s="23">
        <v>42102.563888888886</v>
      </c>
      <c r="D429" s="22" t="s">
        <v>108</v>
      </c>
      <c r="E429" s="22" t="s">
        <v>108</v>
      </c>
      <c r="F429" s="22">
        <v>196</v>
      </c>
      <c r="G429" s="22">
        <v>357</v>
      </c>
      <c r="H429" s="22">
        <v>455582</v>
      </c>
      <c r="I429" s="22" t="s">
        <v>88</v>
      </c>
      <c r="J429" s="43" t="s">
        <v>105</v>
      </c>
      <c r="K429" s="22">
        <v>17</v>
      </c>
      <c r="L429" s="24">
        <v>1.9675925925925925E-5</v>
      </c>
      <c r="M429" s="24">
        <v>3.472222222222222E-6</v>
      </c>
      <c r="N429" s="24">
        <v>0</v>
      </c>
      <c r="O429" s="44">
        <v>0</v>
      </c>
      <c r="P429" s="24">
        <v>0</v>
      </c>
      <c r="Q429" s="22" t="s">
        <v>110</v>
      </c>
      <c r="R429" s="22">
        <v>42</v>
      </c>
      <c r="S429" s="22" t="s">
        <v>91</v>
      </c>
      <c r="T429" s="47" t="s">
        <v>169</v>
      </c>
      <c r="U429" s="47" t="s">
        <v>170</v>
      </c>
      <c r="V429" s="22" t="s">
        <v>135</v>
      </c>
      <c r="W429" s="22" t="s">
        <v>136</v>
      </c>
      <c r="X429" s="22"/>
      <c r="Y429" s="24">
        <v>0</v>
      </c>
      <c r="Z429" s="24">
        <v>0</v>
      </c>
      <c r="AA429" s="24">
        <v>0</v>
      </c>
      <c r="AB429" s="24">
        <v>1.0613425925925927E-3</v>
      </c>
    </row>
    <row r="430" spans="1:28" x14ac:dyDescent="0.25">
      <c r="A430" s="22">
        <v>429</v>
      </c>
      <c r="B430" s="22" t="s">
        <v>626</v>
      </c>
      <c r="C430" s="23">
        <v>42102.564583333333</v>
      </c>
      <c r="D430" s="22" t="s">
        <v>113</v>
      </c>
      <c r="E430" s="22" t="s">
        <v>113</v>
      </c>
      <c r="F430" s="22">
        <v>168</v>
      </c>
      <c r="G430" s="22">
        <v>1111342</v>
      </c>
      <c r="H430" s="22">
        <v>337259</v>
      </c>
      <c r="I430" s="22" t="s">
        <v>88</v>
      </c>
      <c r="J430" s="43" t="s">
        <v>89</v>
      </c>
      <c r="K430" s="22">
        <v>16</v>
      </c>
      <c r="L430" s="24">
        <v>3.5879629629629629E-5</v>
      </c>
      <c r="M430" s="24">
        <v>6.1342592592592587E-5</v>
      </c>
      <c r="N430" s="24">
        <v>1.1574074074074074E-6</v>
      </c>
      <c r="O430" s="44">
        <v>4.8611111111111115E-5</v>
      </c>
      <c r="P430" s="24">
        <v>0</v>
      </c>
      <c r="Q430" s="22" t="s">
        <v>202</v>
      </c>
      <c r="R430" s="22">
        <v>6</v>
      </c>
      <c r="S430" s="22" t="s">
        <v>91</v>
      </c>
      <c r="T430" s="47" t="s">
        <v>172</v>
      </c>
      <c r="U430" s="47" t="s">
        <v>173</v>
      </c>
      <c r="V430" s="22" t="s">
        <v>99</v>
      </c>
      <c r="W430" s="22"/>
      <c r="X430" s="22"/>
      <c r="Y430" s="24">
        <v>0</v>
      </c>
      <c r="Z430" s="24">
        <v>0</v>
      </c>
      <c r="AA430" s="24">
        <v>4.8611111111111115E-5</v>
      </c>
      <c r="AB430" s="24">
        <v>1.1342592592592594E-4</v>
      </c>
    </row>
    <row r="431" spans="1:28" x14ac:dyDescent="0.25">
      <c r="A431" s="22">
        <v>430</v>
      </c>
      <c r="B431" s="22" t="s">
        <v>627</v>
      </c>
      <c r="C431" s="23">
        <v>42102.568055555559</v>
      </c>
      <c r="D431" s="22" t="s">
        <v>78</v>
      </c>
      <c r="E431" s="22" t="s">
        <v>78</v>
      </c>
      <c r="F431" s="22"/>
      <c r="G431" s="22">
        <v>880087</v>
      </c>
      <c r="H431" s="22"/>
      <c r="I431" s="22" t="s">
        <v>88</v>
      </c>
      <c r="J431" s="43" t="s">
        <v>89</v>
      </c>
      <c r="K431" s="22">
        <v>16</v>
      </c>
      <c r="L431" s="24">
        <v>3.8194444444444444E-5</v>
      </c>
      <c r="M431" s="24">
        <v>6.4814814814814816E-5</v>
      </c>
      <c r="N431" s="24">
        <v>0</v>
      </c>
      <c r="O431" s="44">
        <v>3.4143518518518513E-4</v>
      </c>
      <c r="P431" s="24">
        <v>0</v>
      </c>
      <c r="Q431" s="22" t="s">
        <v>143</v>
      </c>
      <c r="R431" s="22">
        <v>0</v>
      </c>
      <c r="S431" s="22" t="s">
        <v>91</v>
      </c>
      <c r="T431" s="47" t="s">
        <v>155</v>
      </c>
      <c r="U431" s="47" t="s">
        <v>156</v>
      </c>
      <c r="V431" s="22" t="s">
        <v>95</v>
      </c>
      <c r="W431" s="22"/>
      <c r="X431" s="22"/>
      <c r="Y431" s="24">
        <v>0</v>
      </c>
      <c r="Z431" s="24">
        <v>0</v>
      </c>
      <c r="AA431" s="24">
        <v>3.4143518518518513E-4</v>
      </c>
      <c r="AB431" s="24">
        <v>3.5648148148148149E-4</v>
      </c>
    </row>
    <row r="432" spans="1:28" x14ac:dyDescent="0.25">
      <c r="A432" s="22">
        <v>431</v>
      </c>
      <c r="B432" s="22" t="s">
        <v>628</v>
      </c>
      <c r="C432" s="23">
        <v>42102.569444444445</v>
      </c>
      <c r="D432" s="22" t="s">
        <v>87</v>
      </c>
      <c r="E432" s="22" t="s">
        <v>87</v>
      </c>
      <c r="F432" s="22">
        <v>196</v>
      </c>
      <c r="G432" s="22">
        <v>120266684</v>
      </c>
      <c r="H432" s="22">
        <v>455755</v>
      </c>
      <c r="I432" s="22" t="s">
        <v>79</v>
      </c>
      <c r="J432" s="43" t="s">
        <v>89</v>
      </c>
      <c r="K432" s="22">
        <v>16</v>
      </c>
      <c r="L432" s="24">
        <v>1.9675925925925925E-5</v>
      </c>
      <c r="M432" s="24">
        <v>1.3888888888888889E-4</v>
      </c>
      <c r="N432" s="24">
        <v>5.7870370370370367E-6</v>
      </c>
      <c r="O432" s="44">
        <v>2.7777777777777776E-5</v>
      </c>
      <c r="P432" s="24">
        <v>0</v>
      </c>
      <c r="Q432" s="22" t="s">
        <v>202</v>
      </c>
      <c r="R432" s="22">
        <v>3</v>
      </c>
      <c r="S432" s="22" t="s">
        <v>82</v>
      </c>
      <c r="T432" s="47" t="s">
        <v>144</v>
      </c>
      <c r="U432" s="47" t="s">
        <v>145</v>
      </c>
      <c r="V432" s="22" t="s">
        <v>95</v>
      </c>
      <c r="W432" s="22"/>
      <c r="X432" s="22"/>
      <c r="Y432" s="24">
        <v>0</v>
      </c>
      <c r="Z432" s="24">
        <v>0</v>
      </c>
      <c r="AA432" s="24">
        <v>2.7777777777777776E-5</v>
      </c>
      <c r="AB432" s="24">
        <v>8.3449074074074068E-4</v>
      </c>
    </row>
    <row r="433" spans="1:28" x14ac:dyDescent="0.25">
      <c r="A433" s="22">
        <v>432</v>
      </c>
      <c r="B433" s="22" t="s">
        <v>629</v>
      </c>
      <c r="C433" s="23">
        <v>42102.577777777777</v>
      </c>
      <c r="D433" s="22" t="s">
        <v>93</v>
      </c>
      <c r="E433" s="22" t="s">
        <v>93</v>
      </c>
      <c r="F433" s="22">
        <v>196</v>
      </c>
      <c r="G433" s="22">
        <v>357</v>
      </c>
      <c r="H433" s="22">
        <v>455582</v>
      </c>
      <c r="I433" s="22" t="s">
        <v>88</v>
      </c>
      <c r="J433" s="43" t="s">
        <v>105</v>
      </c>
      <c r="K433" s="22">
        <v>17</v>
      </c>
      <c r="L433" s="24">
        <v>4.1666666666666665E-5</v>
      </c>
      <c r="M433" s="24">
        <v>1.7361111111111111E-5</v>
      </c>
      <c r="N433" s="24">
        <v>0</v>
      </c>
      <c r="O433" s="44">
        <v>0</v>
      </c>
      <c r="P433" s="24">
        <v>0</v>
      </c>
      <c r="Q433" s="22" t="s">
        <v>90</v>
      </c>
      <c r="R433" s="22">
        <v>43</v>
      </c>
      <c r="S433" s="22" t="s">
        <v>91</v>
      </c>
      <c r="T433" s="47" t="s">
        <v>178</v>
      </c>
      <c r="U433" s="47" t="s">
        <v>179</v>
      </c>
      <c r="V433" s="22" t="s">
        <v>135</v>
      </c>
      <c r="W433" s="22" t="s">
        <v>136</v>
      </c>
      <c r="X433" s="22"/>
      <c r="Y433" s="24">
        <v>0</v>
      </c>
      <c r="Z433" s="24">
        <v>0</v>
      </c>
      <c r="AA433" s="24">
        <v>0</v>
      </c>
      <c r="AB433" s="24">
        <v>1.0543981481481483E-3</v>
      </c>
    </row>
    <row r="434" spans="1:28" x14ac:dyDescent="0.25">
      <c r="A434" s="22">
        <v>433</v>
      </c>
      <c r="B434" s="22" t="s">
        <v>630</v>
      </c>
      <c r="C434" s="23">
        <v>42102.591666666667</v>
      </c>
      <c r="D434" s="22" t="s">
        <v>97</v>
      </c>
      <c r="E434" s="22" t="s">
        <v>97</v>
      </c>
      <c r="F434" s="22">
        <v>196</v>
      </c>
      <c r="G434" s="22">
        <v>357</v>
      </c>
      <c r="H434" s="22">
        <v>455582</v>
      </c>
      <c r="I434" s="22" t="s">
        <v>88</v>
      </c>
      <c r="J434" s="43" t="s">
        <v>105</v>
      </c>
      <c r="K434" s="22">
        <v>17</v>
      </c>
      <c r="L434" s="24">
        <v>4.1666666666666665E-5</v>
      </c>
      <c r="M434" s="24">
        <v>3.4722222222222222E-5</v>
      </c>
      <c r="N434" s="24">
        <v>0</v>
      </c>
      <c r="O434" s="44">
        <v>0</v>
      </c>
      <c r="P434" s="24">
        <v>0</v>
      </c>
      <c r="Q434" s="22" t="s">
        <v>138</v>
      </c>
      <c r="R434" s="22">
        <v>44</v>
      </c>
      <c r="S434" s="22" t="s">
        <v>91</v>
      </c>
      <c r="T434" s="47" t="s">
        <v>181</v>
      </c>
      <c r="U434" s="47" t="s">
        <v>33</v>
      </c>
      <c r="V434" s="22" t="s">
        <v>135</v>
      </c>
      <c r="W434" s="22" t="s">
        <v>136</v>
      </c>
      <c r="X434" s="22"/>
      <c r="Y434" s="24">
        <v>0</v>
      </c>
      <c r="Z434" s="24">
        <v>0</v>
      </c>
      <c r="AA434" s="24">
        <v>0</v>
      </c>
      <c r="AB434" s="24">
        <v>1.0486111111111111E-3</v>
      </c>
    </row>
    <row r="435" spans="1:28" x14ac:dyDescent="0.25">
      <c r="A435" s="22">
        <v>434</v>
      </c>
      <c r="B435" s="22" t="s">
        <v>631</v>
      </c>
      <c r="C435" s="23">
        <v>42102.595138888886</v>
      </c>
      <c r="D435" s="22" t="s">
        <v>101</v>
      </c>
      <c r="E435" s="22" t="s">
        <v>101</v>
      </c>
      <c r="F435" s="22">
        <v>168</v>
      </c>
      <c r="G435" s="22">
        <v>414012560</v>
      </c>
      <c r="H435" s="22">
        <v>336196</v>
      </c>
      <c r="I435" s="22" t="s">
        <v>79</v>
      </c>
      <c r="J435" s="43" t="s">
        <v>89</v>
      </c>
      <c r="K435" s="22">
        <v>16</v>
      </c>
      <c r="L435" s="24">
        <v>6.2500000000000015E-5</v>
      </c>
      <c r="M435" s="24">
        <v>1.7245370370370372E-4</v>
      </c>
      <c r="N435" s="24">
        <v>5.7870370370370367E-6</v>
      </c>
      <c r="O435" s="44">
        <v>2.8125000000000003E-4</v>
      </c>
      <c r="P435" s="24">
        <v>0</v>
      </c>
      <c r="Q435" s="22" t="s">
        <v>154</v>
      </c>
      <c r="R435" s="22">
        <v>3</v>
      </c>
      <c r="S435" s="22" t="s">
        <v>82</v>
      </c>
      <c r="T435" s="47" t="s">
        <v>183</v>
      </c>
      <c r="U435" s="47" t="s">
        <v>184</v>
      </c>
      <c r="V435" s="22" t="s">
        <v>135</v>
      </c>
      <c r="W435" s="22" t="s">
        <v>136</v>
      </c>
      <c r="X435" s="22"/>
      <c r="Y435" s="24">
        <v>0</v>
      </c>
      <c r="Z435" s="24">
        <v>0</v>
      </c>
      <c r="AA435" s="24">
        <v>2.8125000000000003E-4</v>
      </c>
      <c r="AB435" s="24">
        <v>1.0451388888888889E-3</v>
      </c>
    </row>
    <row r="436" spans="1:28" x14ac:dyDescent="0.25">
      <c r="A436" s="22">
        <v>435</v>
      </c>
      <c r="B436" s="22" t="s">
        <v>632</v>
      </c>
      <c r="C436" s="23">
        <v>42102.6</v>
      </c>
      <c r="D436" s="22" t="s">
        <v>104</v>
      </c>
      <c r="E436" s="22" t="s">
        <v>104</v>
      </c>
      <c r="F436" s="22">
        <v>168</v>
      </c>
      <c r="G436" s="22">
        <v>83005</v>
      </c>
      <c r="H436" s="22">
        <v>339353</v>
      </c>
      <c r="I436" s="22" t="s">
        <v>79</v>
      </c>
      <c r="J436" s="43" t="s">
        <v>89</v>
      </c>
      <c r="K436" s="22">
        <v>16</v>
      </c>
      <c r="L436" s="24">
        <v>3.5879629629629629E-5</v>
      </c>
      <c r="M436" s="24">
        <v>2.9629629629629629E-4</v>
      </c>
      <c r="N436" s="24">
        <v>5.7870370370370367E-6</v>
      </c>
      <c r="O436" s="44">
        <v>1.3657407407407409E-4</v>
      </c>
      <c r="P436" s="24">
        <v>0</v>
      </c>
      <c r="Q436" s="22" t="s">
        <v>149</v>
      </c>
      <c r="R436" s="22">
        <v>3</v>
      </c>
      <c r="S436" s="22" t="s">
        <v>82</v>
      </c>
      <c r="T436" s="47" t="s">
        <v>186</v>
      </c>
      <c r="U436" s="47" t="s">
        <v>187</v>
      </c>
      <c r="V436" s="22" t="s">
        <v>99</v>
      </c>
      <c r="W436" s="22"/>
      <c r="X436" s="22"/>
      <c r="Y436" s="24">
        <v>0</v>
      </c>
      <c r="Z436" s="24">
        <v>0</v>
      </c>
      <c r="AA436" s="24">
        <v>1.3657407407407409E-4</v>
      </c>
      <c r="AB436" s="24">
        <v>6.7824074074074065E-4</v>
      </c>
    </row>
    <row r="437" spans="1:28" x14ac:dyDescent="0.25">
      <c r="A437" s="22">
        <v>436</v>
      </c>
      <c r="B437" s="22" t="s">
        <v>633</v>
      </c>
      <c r="C437" s="23">
        <v>42102.606249999997</v>
      </c>
      <c r="D437" s="22" t="s">
        <v>108</v>
      </c>
      <c r="E437" s="22" t="s">
        <v>108</v>
      </c>
      <c r="F437" s="22">
        <v>196</v>
      </c>
      <c r="G437" s="22">
        <v>357</v>
      </c>
      <c r="H437" s="22">
        <v>455582</v>
      </c>
      <c r="I437" s="22" t="s">
        <v>88</v>
      </c>
      <c r="J437" s="43" t="s">
        <v>105</v>
      </c>
      <c r="K437" s="22">
        <v>17</v>
      </c>
      <c r="L437" s="24">
        <v>3.3564814814814815E-5</v>
      </c>
      <c r="M437" s="24">
        <v>1.3888888888888888E-5</v>
      </c>
      <c r="N437" s="24">
        <v>0</v>
      </c>
      <c r="O437" s="44">
        <v>0</v>
      </c>
      <c r="P437" s="24">
        <v>0</v>
      </c>
      <c r="Q437" s="22" t="s">
        <v>102</v>
      </c>
      <c r="R437" s="22">
        <v>45</v>
      </c>
      <c r="S437" s="22" t="s">
        <v>91</v>
      </c>
      <c r="T437" s="47" t="s">
        <v>190</v>
      </c>
      <c r="U437" s="47" t="s">
        <v>191</v>
      </c>
      <c r="V437" s="22" t="s">
        <v>135</v>
      </c>
      <c r="W437" s="22" t="s">
        <v>136</v>
      </c>
      <c r="X437" s="22"/>
      <c r="Y437" s="24">
        <v>0</v>
      </c>
      <c r="Z437" s="24">
        <v>0</v>
      </c>
      <c r="AA437" s="24">
        <v>0</v>
      </c>
      <c r="AB437" s="24">
        <v>1.0601851851851853E-3</v>
      </c>
    </row>
    <row r="438" spans="1:28" x14ac:dyDescent="0.25">
      <c r="A438" s="22">
        <v>437</v>
      </c>
      <c r="B438" s="22" t="s">
        <v>634</v>
      </c>
      <c r="C438" s="23">
        <v>42102.609722222223</v>
      </c>
      <c r="D438" s="22" t="s">
        <v>78</v>
      </c>
      <c r="E438" s="22" t="s">
        <v>78</v>
      </c>
      <c r="F438" s="22">
        <v>168</v>
      </c>
      <c r="G438" s="22">
        <v>810201654</v>
      </c>
      <c r="H438" s="22">
        <v>343173</v>
      </c>
      <c r="I438" s="22" t="s">
        <v>79</v>
      </c>
      <c r="J438" s="43" t="s">
        <v>89</v>
      </c>
      <c r="K438" s="22">
        <v>16</v>
      </c>
      <c r="L438" s="24">
        <v>4.0509259259259258E-5</v>
      </c>
      <c r="M438" s="24">
        <v>1.6550925925925926E-4</v>
      </c>
      <c r="N438" s="24">
        <v>5.7870370370370367E-6</v>
      </c>
      <c r="O438" s="44">
        <v>4.4398148148148148E-3</v>
      </c>
      <c r="P438" s="24">
        <v>0</v>
      </c>
      <c r="Q438" s="22" t="s">
        <v>258</v>
      </c>
      <c r="R438" s="22">
        <v>3</v>
      </c>
      <c r="S438" s="22" t="s">
        <v>82</v>
      </c>
      <c r="T438" s="47" t="s">
        <v>169</v>
      </c>
      <c r="U438" s="47" t="s">
        <v>170</v>
      </c>
      <c r="V438" s="22" t="s">
        <v>135</v>
      </c>
      <c r="W438" s="22" t="s">
        <v>136</v>
      </c>
      <c r="X438" s="22"/>
      <c r="Y438" s="24">
        <v>0</v>
      </c>
      <c r="Z438" s="24">
        <v>0</v>
      </c>
      <c r="AA438" s="24">
        <v>4.4398148148148148E-3</v>
      </c>
      <c r="AB438" s="24">
        <v>1.0636574074074075E-3</v>
      </c>
    </row>
    <row r="439" spans="1:28" x14ac:dyDescent="0.25">
      <c r="A439" s="22">
        <v>438</v>
      </c>
      <c r="B439" s="22" t="s">
        <v>635</v>
      </c>
      <c r="C439" s="23">
        <v>42102.620138888888</v>
      </c>
      <c r="D439" s="22" t="s">
        <v>87</v>
      </c>
      <c r="E439" s="22" t="s">
        <v>87</v>
      </c>
      <c r="F439" s="22">
        <v>196</v>
      </c>
      <c r="G439" s="22">
        <v>357</v>
      </c>
      <c r="H439" s="22">
        <v>455582</v>
      </c>
      <c r="I439" s="22" t="s">
        <v>88</v>
      </c>
      <c r="J439" s="43" t="s">
        <v>105</v>
      </c>
      <c r="K439" s="22">
        <v>17</v>
      </c>
      <c r="L439" s="24">
        <v>5.3240740740740737E-5</v>
      </c>
      <c r="M439" s="24">
        <v>3.2407407407407408E-5</v>
      </c>
      <c r="N439" s="24">
        <v>0</v>
      </c>
      <c r="O439" s="44">
        <v>0</v>
      </c>
      <c r="P439" s="24">
        <v>0</v>
      </c>
      <c r="Q439" s="22" t="s">
        <v>121</v>
      </c>
      <c r="R439" s="22">
        <v>46</v>
      </c>
      <c r="S439" s="22" t="s">
        <v>91</v>
      </c>
      <c r="T439" s="47" t="s">
        <v>155</v>
      </c>
      <c r="U439" s="47" t="s">
        <v>156</v>
      </c>
      <c r="V439" s="22" t="s">
        <v>135</v>
      </c>
      <c r="W439" s="22" t="s">
        <v>136</v>
      </c>
      <c r="X439" s="22"/>
      <c r="Y439" s="24">
        <v>0</v>
      </c>
      <c r="Z439" s="24">
        <v>0</v>
      </c>
      <c r="AA439" s="24">
        <v>0</v>
      </c>
      <c r="AB439" s="24">
        <v>1.0509259259259259E-3</v>
      </c>
    </row>
    <row r="440" spans="1:28" x14ac:dyDescent="0.25">
      <c r="A440" s="22">
        <v>439</v>
      </c>
      <c r="B440" s="22" t="s">
        <v>636</v>
      </c>
      <c r="C440" s="23">
        <v>42102.634027777778</v>
      </c>
      <c r="D440" s="22" t="s">
        <v>93</v>
      </c>
      <c r="E440" s="22" t="s">
        <v>93</v>
      </c>
      <c r="F440" s="22">
        <v>196</v>
      </c>
      <c r="G440" s="22">
        <v>357</v>
      </c>
      <c r="H440" s="22">
        <v>455582</v>
      </c>
      <c r="I440" s="22" t="s">
        <v>88</v>
      </c>
      <c r="J440" s="43" t="s">
        <v>105</v>
      </c>
      <c r="K440" s="22">
        <v>17</v>
      </c>
      <c r="L440" s="24">
        <v>4.6296296296296294E-5</v>
      </c>
      <c r="M440" s="24">
        <v>1.8518518518518518E-5</v>
      </c>
      <c r="N440" s="24">
        <v>0</v>
      </c>
      <c r="O440" s="44">
        <v>0</v>
      </c>
      <c r="P440" s="24">
        <v>0</v>
      </c>
      <c r="Q440" s="22" t="s">
        <v>124</v>
      </c>
      <c r="R440" s="22">
        <v>47</v>
      </c>
      <c r="S440" s="22" t="s">
        <v>91</v>
      </c>
      <c r="T440" s="47" t="s">
        <v>197</v>
      </c>
      <c r="U440" s="47" t="s">
        <v>198</v>
      </c>
      <c r="V440" s="22" t="s">
        <v>526</v>
      </c>
      <c r="W440" s="22"/>
      <c r="X440" s="22"/>
      <c r="Y440" s="24">
        <v>0</v>
      </c>
      <c r="Z440" s="24">
        <v>0</v>
      </c>
      <c r="AA440" s="24">
        <v>0</v>
      </c>
      <c r="AB440" s="24">
        <v>3.6689814814814815E-4</v>
      </c>
    </row>
    <row r="441" spans="1:28" x14ac:dyDescent="0.25">
      <c r="A441" s="22">
        <v>440</v>
      </c>
      <c r="B441" s="22" t="s">
        <v>637</v>
      </c>
      <c r="C441" s="23">
        <v>42102.647916666669</v>
      </c>
      <c r="D441" s="22" t="s">
        <v>97</v>
      </c>
      <c r="E441" s="22" t="s">
        <v>97</v>
      </c>
      <c r="F441" s="22">
        <v>196</v>
      </c>
      <c r="G441" s="22">
        <v>357</v>
      </c>
      <c r="H441" s="22">
        <v>455582</v>
      </c>
      <c r="I441" s="22" t="s">
        <v>88</v>
      </c>
      <c r="J441" s="43" t="s">
        <v>105</v>
      </c>
      <c r="K441" s="22">
        <v>17</v>
      </c>
      <c r="L441" s="24">
        <v>1.6203703703703704E-5</v>
      </c>
      <c r="M441" s="24">
        <v>3.472222222222222E-6</v>
      </c>
      <c r="N441" s="24">
        <v>0</v>
      </c>
      <c r="O441" s="44">
        <v>0</v>
      </c>
      <c r="P441" s="24">
        <v>0</v>
      </c>
      <c r="Q441" s="22" t="s">
        <v>124</v>
      </c>
      <c r="R441" s="22">
        <v>48</v>
      </c>
      <c r="S441" s="22" t="s">
        <v>91</v>
      </c>
      <c r="T441" s="47" t="s">
        <v>155</v>
      </c>
      <c r="U441" s="47" t="s">
        <v>156</v>
      </c>
      <c r="V441" s="22" t="s">
        <v>526</v>
      </c>
      <c r="W441" s="22"/>
      <c r="X441" s="22"/>
      <c r="Y441" s="24">
        <v>0</v>
      </c>
      <c r="Z441" s="24">
        <v>0</v>
      </c>
      <c r="AA441" s="24">
        <v>0</v>
      </c>
      <c r="AB441" s="24">
        <v>3.9351851851851852E-4</v>
      </c>
    </row>
    <row r="442" spans="1:28" x14ac:dyDescent="0.25">
      <c r="A442" s="22">
        <v>441</v>
      </c>
      <c r="B442" s="22" t="s">
        <v>638</v>
      </c>
      <c r="C442" s="23">
        <v>42102.654861111114</v>
      </c>
      <c r="D442" s="22" t="s">
        <v>101</v>
      </c>
      <c r="E442" s="22" t="s">
        <v>101</v>
      </c>
      <c r="F442" s="22">
        <v>196</v>
      </c>
      <c r="G442" s="22">
        <v>357</v>
      </c>
      <c r="H442" s="22">
        <v>455582</v>
      </c>
      <c r="I442" s="22" t="s">
        <v>88</v>
      </c>
      <c r="J442" s="43" t="s">
        <v>105</v>
      </c>
      <c r="K442" s="22">
        <v>17</v>
      </c>
      <c r="L442" s="24">
        <v>4.2824074074074079E-5</v>
      </c>
      <c r="M442" s="24">
        <v>8.101851851851852E-6</v>
      </c>
      <c r="N442" s="24">
        <v>0</v>
      </c>
      <c r="O442" s="44">
        <v>0</v>
      </c>
      <c r="P442" s="24">
        <v>0</v>
      </c>
      <c r="Q442" s="22" t="s">
        <v>159</v>
      </c>
      <c r="R442" s="22">
        <v>49</v>
      </c>
      <c r="S442" s="22" t="s">
        <v>91</v>
      </c>
      <c r="T442" s="47" t="s">
        <v>83</v>
      </c>
      <c r="U442" s="47" t="s">
        <v>84</v>
      </c>
      <c r="V442" s="22" t="s">
        <v>135</v>
      </c>
      <c r="W442" s="22" t="s">
        <v>136</v>
      </c>
      <c r="X442" s="22"/>
      <c r="Y442" s="24">
        <v>0</v>
      </c>
      <c r="Z442" s="24">
        <v>0</v>
      </c>
      <c r="AA442" s="24">
        <v>0</v>
      </c>
      <c r="AB442" s="24">
        <v>1.0428240740740741E-3</v>
      </c>
    </row>
    <row r="443" spans="1:28" x14ac:dyDescent="0.25">
      <c r="A443" s="22">
        <v>442</v>
      </c>
      <c r="B443" s="22" t="s">
        <v>639</v>
      </c>
      <c r="C443" s="23">
        <v>42102.668749999997</v>
      </c>
      <c r="D443" s="22" t="s">
        <v>104</v>
      </c>
      <c r="E443" s="22" t="s">
        <v>104</v>
      </c>
      <c r="F443" s="22">
        <v>196</v>
      </c>
      <c r="G443" s="22">
        <v>357</v>
      </c>
      <c r="H443" s="22">
        <v>455582</v>
      </c>
      <c r="I443" s="22" t="s">
        <v>88</v>
      </c>
      <c r="J443" s="43" t="s">
        <v>105</v>
      </c>
      <c r="K443" s="22">
        <v>17</v>
      </c>
      <c r="L443" s="24">
        <v>4.9768518518518522E-5</v>
      </c>
      <c r="M443" s="24">
        <v>1.7361111111111111E-5</v>
      </c>
      <c r="N443" s="24">
        <v>0</v>
      </c>
      <c r="O443" s="44">
        <v>0</v>
      </c>
      <c r="P443" s="24">
        <v>0</v>
      </c>
      <c r="Q443" s="22" t="s">
        <v>271</v>
      </c>
      <c r="R443" s="22">
        <v>50</v>
      </c>
      <c r="S443" s="22" t="s">
        <v>91</v>
      </c>
      <c r="T443" s="47" t="s">
        <v>144</v>
      </c>
      <c r="U443" s="47" t="s">
        <v>145</v>
      </c>
      <c r="V443" s="22" t="s">
        <v>135</v>
      </c>
      <c r="W443" s="22" t="s">
        <v>136</v>
      </c>
      <c r="X443" s="22"/>
      <c r="Y443" s="24">
        <v>0</v>
      </c>
      <c r="Z443" s="24">
        <v>0</v>
      </c>
      <c r="AA443" s="24">
        <v>0</v>
      </c>
      <c r="AB443" s="24">
        <v>1.0451388888888889E-3</v>
      </c>
    </row>
    <row r="444" spans="1:28" x14ac:dyDescent="0.25">
      <c r="A444" s="22">
        <v>443</v>
      </c>
      <c r="B444" s="22" t="s">
        <v>640</v>
      </c>
      <c r="C444" s="23">
        <v>42102.680555555555</v>
      </c>
      <c r="D444" s="22" t="s">
        <v>108</v>
      </c>
      <c r="E444" s="22" t="s">
        <v>108</v>
      </c>
      <c r="F444" s="22">
        <v>196</v>
      </c>
      <c r="G444" s="22">
        <v>87240087</v>
      </c>
      <c r="H444" s="22">
        <v>455448</v>
      </c>
      <c r="I444" s="22" t="s">
        <v>79</v>
      </c>
      <c r="J444" s="43" t="s">
        <v>89</v>
      </c>
      <c r="K444" s="22">
        <v>16</v>
      </c>
      <c r="L444" s="24">
        <v>1.9675925925925925E-5</v>
      </c>
      <c r="M444" s="24">
        <v>2.6620370370370372E-4</v>
      </c>
      <c r="N444" s="24">
        <v>5.7870370370370367E-6</v>
      </c>
      <c r="O444" s="44">
        <v>2.3495370370370369E-4</v>
      </c>
      <c r="P444" s="24">
        <v>0</v>
      </c>
      <c r="Q444" s="22" t="s">
        <v>149</v>
      </c>
      <c r="R444" s="22">
        <v>4</v>
      </c>
      <c r="S444" s="22" t="s">
        <v>82</v>
      </c>
      <c r="T444" s="47" t="s">
        <v>186</v>
      </c>
      <c r="U444" s="47" t="s">
        <v>187</v>
      </c>
      <c r="V444" s="22" t="s">
        <v>135</v>
      </c>
      <c r="W444" s="22" t="s">
        <v>136</v>
      </c>
      <c r="X444" s="22"/>
      <c r="Y444" s="24">
        <v>0</v>
      </c>
      <c r="Z444" s="24">
        <v>0</v>
      </c>
      <c r="AA444" s="24">
        <v>2.3495370370370369E-4</v>
      </c>
      <c r="AB444" s="24">
        <v>1.0636574074074075E-3</v>
      </c>
    </row>
    <row r="445" spans="1:28" x14ac:dyDescent="0.25">
      <c r="A445" s="22">
        <v>444</v>
      </c>
      <c r="B445" s="22" t="s">
        <v>641</v>
      </c>
      <c r="C445" s="23">
        <v>42102.682638888888</v>
      </c>
      <c r="D445" s="22" t="s">
        <v>113</v>
      </c>
      <c r="E445" s="22" t="s">
        <v>113</v>
      </c>
      <c r="F445" s="22">
        <v>196</v>
      </c>
      <c r="G445" s="22">
        <v>357</v>
      </c>
      <c r="H445" s="22">
        <v>455582</v>
      </c>
      <c r="I445" s="22" t="s">
        <v>88</v>
      </c>
      <c r="J445" s="43" t="s">
        <v>105</v>
      </c>
      <c r="K445" s="22">
        <v>17</v>
      </c>
      <c r="L445" s="24">
        <v>5.0925925925925923E-5</v>
      </c>
      <c r="M445" s="24">
        <v>1.9675925925925925E-5</v>
      </c>
      <c r="N445" s="24">
        <v>0</v>
      </c>
      <c r="O445" s="44">
        <v>0</v>
      </c>
      <c r="P445" s="24">
        <v>0</v>
      </c>
      <c r="Q445" s="22" t="s">
        <v>196</v>
      </c>
      <c r="R445" s="22">
        <v>51</v>
      </c>
      <c r="S445" s="22" t="s">
        <v>91</v>
      </c>
      <c r="T445" s="47" t="s">
        <v>207</v>
      </c>
      <c r="U445" s="47" t="s">
        <v>208</v>
      </c>
      <c r="V445" s="22" t="s">
        <v>135</v>
      </c>
      <c r="W445" s="22" t="s">
        <v>136</v>
      </c>
      <c r="X445" s="22"/>
      <c r="Y445" s="24">
        <v>0</v>
      </c>
      <c r="Z445" s="24">
        <v>0</v>
      </c>
      <c r="AA445" s="24">
        <v>0</v>
      </c>
      <c r="AB445" s="24">
        <v>1.0462962962962963E-3</v>
      </c>
    </row>
    <row r="446" spans="1:28" x14ac:dyDescent="0.25">
      <c r="A446" s="22">
        <v>445</v>
      </c>
      <c r="B446" s="22" t="s">
        <v>642</v>
      </c>
      <c r="C446" s="23">
        <v>42102.689583333333</v>
      </c>
      <c r="D446" s="22" t="s">
        <v>78</v>
      </c>
      <c r="E446" s="22" t="s">
        <v>78</v>
      </c>
      <c r="F446" s="22">
        <v>196</v>
      </c>
      <c r="G446" s="22">
        <v>357</v>
      </c>
      <c r="H446" s="22">
        <v>455582</v>
      </c>
      <c r="I446" s="22" t="s">
        <v>88</v>
      </c>
      <c r="J446" s="43" t="s">
        <v>105</v>
      </c>
      <c r="K446" s="22">
        <v>17</v>
      </c>
      <c r="L446" s="24">
        <v>3.4722222222222222E-5</v>
      </c>
      <c r="M446" s="24">
        <v>1.5046296296296298E-5</v>
      </c>
      <c r="N446" s="24">
        <v>0</v>
      </c>
      <c r="O446" s="44">
        <v>0</v>
      </c>
      <c r="P446" s="24">
        <v>0</v>
      </c>
      <c r="Q446" s="22" t="s">
        <v>131</v>
      </c>
      <c r="R446" s="22">
        <v>52</v>
      </c>
      <c r="S446" s="22" t="s">
        <v>91</v>
      </c>
      <c r="T446" s="47" t="s">
        <v>169</v>
      </c>
      <c r="U446" s="47" t="s">
        <v>170</v>
      </c>
      <c r="V446" s="22" t="s">
        <v>135</v>
      </c>
      <c r="W446" s="22" t="s">
        <v>136</v>
      </c>
      <c r="X446" s="22"/>
      <c r="Y446" s="24">
        <v>0</v>
      </c>
      <c r="Z446" s="24">
        <v>0</v>
      </c>
      <c r="AA446" s="24">
        <v>0</v>
      </c>
      <c r="AB446" s="24">
        <v>1.0555555555555555E-3</v>
      </c>
    </row>
    <row r="447" spans="1:28" x14ac:dyDescent="0.25">
      <c r="A447" s="22">
        <v>446</v>
      </c>
      <c r="B447" s="22" t="s">
        <v>643</v>
      </c>
      <c r="C447" s="23">
        <v>42102.698611111111</v>
      </c>
      <c r="D447" s="22" t="s">
        <v>87</v>
      </c>
      <c r="E447" s="22" t="s">
        <v>87</v>
      </c>
      <c r="F447" s="22">
        <v>196</v>
      </c>
      <c r="G447" s="22">
        <v>1141006186</v>
      </c>
      <c r="H447" s="22">
        <v>455720</v>
      </c>
      <c r="I447" s="22" t="s">
        <v>79</v>
      </c>
      <c r="J447" s="43" t="s">
        <v>89</v>
      </c>
      <c r="K447" s="22">
        <v>16</v>
      </c>
      <c r="L447" s="24">
        <v>1.0416666666666666E-5</v>
      </c>
      <c r="M447" s="24">
        <v>1.0300925925925927E-4</v>
      </c>
      <c r="N447" s="24">
        <v>5.7870370370370367E-6</v>
      </c>
      <c r="O447" s="44">
        <v>2.4189814814814812E-4</v>
      </c>
      <c r="P447" s="24">
        <v>0</v>
      </c>
      <c r="Q447" s="22" t="s">
        <v>149</v>
      </c>
      <c r="R447" s="22">
        <v>4</v>
      </c>
      <c r="S447" s="22" t="s">
        <v>82</v>
      </c>
      <c r="T447" s="47" t="s">
        <v>212</v>
      </c>
      <c r="U447" s="47" t="s">
        <v>213</v>
      </c>
      <c r="V447" s="22" t="s">
        <v>99</v>
      </c>
      <c r="W447" s="22"/>
      <c r="X447" s="22"/>
      <c r="Y447" s="24">
        <v>0</v>
      </c>
      <c r="Z447" s="24">
        <v>0</v>
      </c>
      <c r="AA447" s="24">
        <v>2.4074074074074077E-4</v>
      </c>
      <c r="AB447" s="24">
        <v>3.1018518518518521E-4</v>
      </c>
    </row>
    <row r="448" spans="1:28" x14ac:dyDescent="0.25">
      <c r="A448" s="22">
        <v>447</v>
      </c>
      <c r="B448" s="22" t="s">
        <v>644</v>
      </c>
      <c r="C448" s="23">
        <v>42102.703472222223</v>
      </c>
      <c r="D448" s="22" t="s">
        <v>93</v>
      </c>
      <c r="E448" s="22" t="s">
        <v>93</v>
      </c>
      <c r="F448" s="22">
        <v>196</v>
      </c>
      <c r="G448" s="22">
        <v>357</v>
      </c>
      <c r="H448" s="22">
        <v>455582</v>
      </c>
      <c r="I448" s="22" t="s">
        <v>88</v>
      </c>
      <c r="J448" s="43" t="s">
        <v>105</v>
      </c>
      <c r="K448" s="22">
        <v>17</v>
      </c>
      <c r="L448" s="24">
        <v>5.2083333333333337E-5</v>
      </c>
      <c r="M448" s="24">
        <v>1.7361111111111111E-5</v>
      </c>
      <c r="N448" s="24">
        <v>0</v>
      </c>
      <c r="O448" s="44">
        <v>0</v>
      </c>
      <c r="P448" s="24">
        <v>0</v>
      </c>
      <c r="Q448" s="22" t="s">
        <v>277</v>
      </c>
      <c r="R448" s="22">
        <v>53</v>
      </c>
      <c r="S448" s="22" t="s">
        <v>91</v>
      </c>
      <c r="T448" s="47" t="s">
        <v>215</v>
      </c>
      <c r="U448" s="47" t="s">
        <v>216</v>
      </c>
      <c r="V448" s="22" t="s">
        <v>135</v>
      </c>
      <c r="W448" s="22" t="s">
        <v>136</v>
      </c>
      <c r="X448" s="22"/>
      <c r="Y448" s="24">
        <v>0</v>
      </c>
      <c r="Z448" s="24">
        <v>0</v>
      </c>
      <c r="AA448" s="24">
        <v>0</v>
      </c>
      <c r="AB448" s="24">
        <v>1.0625000000000001E-3</v>
      </c>
    </row>
    <row r="449" spans="1:28" x14ac:dyDescent="0.25">
      <c r="A449" s="22">
        <v>448</v>
      </c>
      <c r="B449" s="22" t="s">
        <v>645</v>
      </c>
      <c r="C449" s="23">
        <v>42102.710416666669</v>
      </c>
      <c r="D449" s="22" t="s">
        <v>97</v>
      </c>
      <c r="E449" s="22" t="s">
        <v>97</v>
      </c>
      <c r="F449" s="22">
        <v>196</v>
      </c>
      <c r="G449" s="22">
        <v>357</v>
      </c>
      <c r="H449" s="22">
        <v>455582</v>
      </c>
      <c r="I449" s="22" t="s">
        <v>88</v>
      </c>
      <c r="J449" s="43" t="s">
        <v>105</v>
      </c>
      <c r="K449" s="22">
        <v>17</v>
      </c>
      <c r="L449" s="24">
        <v>5.0925925925925923E-5</v>
      </c>
      <c r="M449" s="24">
        <v>1.7361111111111111E-5</v>
      </c>
      <c r="N449" s="24">
        <v>0</v>
      </c>
      <c r="O449" s="44">
        <v>0</v>
      </c>
      <c r="P449" s="24">
        <v>0</v>
      </c>
      <c r="Q449" s="22" t="s">
        <v>271</v>
      </c>
      <c r="R449" s="22">
        <v>54</v>
      </c>
      <c r="S449" s="22" t="s">
        <v>91</v>
      </c>
      <c r="T449" s="47" t="s">
        <v>169</v>
      </c>
      <c r="U449" s="47" t="s">
        <v>170</v>
      </c>
      <c r="V449" s="22" t="s">
        <v>135</v>
      </c>
      <c r="W449" s="22" t="s">
        <v>136</v>
      </c>
      <c r="X449" s="22"/>
      <c r="Y449" s="24">
        <v>0</v>
      </c>
      <c r="Z449" s="24">
        <v>0</v>
      </c>
      <c r="AA449" s="24">
        <v>0</v>
      </c>
      <c r="AB449" s="24">
        <v>1.0543981481481483E-3</v>
      </c>
    </row>
    <row r="450" spans="1:28" x14ac:dyDescent="0.25">
      <c r="A450" s="22">
        <v>449</v>
      </c>
      <c r="B450" s="22" t="s">
        <v>646</v>
      </c>
      <c r="C450" s="23">
        <v>42102.717361111114</v>
      </c>
      <c r="D450" s="22" t="s">
        <v>101</v>
      </c>
      <c r="E450" s="22" t="s">
        <v>101</v>
      </c>
      <c r="F450" s="22">
        <v>196</v>
      </c>
      <c r="G450" s="22">
        <v>357</v>
      </c>
      <c r="H450" s="22">
        <v>455582</v>
      </c>
      <c r="I450" s="22" t="s">
        <v>88</v>
      </c>
      <c r="J450" s="43" t="s">
        <v>105</v>
      </c>
      <c r="K450" s="22">
        <v>17</v>
      </c>
      <c r="L450" s="24">
        <v>4.6296296296296294E-5</v>
      </c>
      <c r="M450" s="24">
        <v>2.0833333333333333E-5</v>
      </c>
      <c r="N450" s="24">
        <v>0</v>
      </c>
      <c r="O450" s="44">
        <v>0</v>
      </c>
      <c r="P450" s="24">
        <v>0</v>
      </c>
      <c r="Q450" s="22" t="s">
        <v>202</v>
      </c>
      <c r="R450" s="22">
        <v>55</v>
      </c>
      <c r="S450" s="22" t="s">
        <v>91</v>
      </c>
      <c r="T450" s="47" t="s">
        <v>169</v>
      </c>
      <c r="U450" s="47" t="s">
        <v>170</v>
      </c>
      <c r="V450" s="22" t="s">
        <v>135</v>
      </c>
      <c r="W450" s="22" t="s">
        <v>136</v>
      </c>
      <c r="X450" s="22"/>
      <c r="Y450" s="24">
        <v>0</v>
      </c>
      <c r="Z450" s="24">
        <v>0</v>
      </c>
      <c r="AA450" s="24">
        <v>0</v>
      </c>
      <c r="AB450" s="24">
        <v>1.0428240740740741E-3</v>
      </c>
    </row>
    <row r="451" spans="1:28" x14ac:dyDescent="0.25">
      <c r="A451" s="22">
        <v>450</v>
      </c>
      <c r="B451" s="22" t="s">
        <v>647</v>
      </c>
      <c r="C451" s="23">
        <v>42102.731944444444</v>
      </c>
      <c r="D451" s="22" t="s">
        <v>104</v>
      </c>
      <c r="E451" s="22" t="s">
        <v>104</v>
      </c>
      <c r="F451" s="22">
        <v>196</v>
      </c>
      <c r="G451" s="22">
        <v>357</v>
      </c>
      <c r="H451" s="22">
        <v>455582</v>
      </c>
      <c r="I451" s="22" t="s">
        <v>88</v>
      </c>
      <c r="J451" s="43" t="s">
        <v>153</v>
      </c>
      <c r="K451" s="22">
        <v>17</v>
      </c>
      <c r="L451" s="24">
        <v>4.6296296296296294E-5</v>
      </c>
      <c r="M451" s="24">
        <v>0</v>
      </c>
      <c r="N451" s="24">
        <v>0</v>
      </c>
      <c r="O451" s="44">
        <v>0</v>
      </c>
      <c r="P451" s="24">
        <v>0</v>
      </c>
      <c r="Q451" s="22" t="s">
        <v>134</v>
      </c>
      <c r="R451" s="22">
        <v>56</v>
      </c>
      <c r="S451" s="22" t="s">
        <v>91</v>
      </c>
      <c r="T451" s="47" t="s">
        <v>169</v>
      </c>
      <c r="U451" s="47" t="s">
        <v>170</v>
      </c>
      <c r="V451" s="22" t="s">
        <v>135</v>
      </c>
      <c r="W451" s="22" t="s">
        <v>136</v>
      </c>
      <c r="X451" s="22"/>
      <c r="Y451" s="24">
        <v>0</v>
      </c>
      <c r="Z451" s="24">
        <v>0</v>
      </c>
      <c r="AA451" s="24">
        <v>0</v>
      </c>
      <c r="AB451" s="24">
        <v>1.0451388888888889E-3</v>
      </c>
    </row>
    <row r="452" spans="1:28" x14ac:dyDescent="0.25">
      <c r="A452" s="22">
        <v>451</v>
      </c>
      <c r="B452" s="22" t="s">
        <v>648</v>
      </c>
      <c r="C452" s="23">
        <v>42102.738888888889</v>
      </c>
      <c r="D452" s="22" t="s">
        <v>108</v>
      </c>
      <c r="E452" s="22" t="s">
        <v>108</v>
      </c>
      <c r="F452" s="22">
        <v>196</v>
      </c>
      <c r="G452" s="22">
        <v>357</v>
      </c>
      <c r="H452" s="22">
        <v>455582</v>
      </c>
      <c r="I452" s="22" t="s">
        <v>88</v>
      </c>
      <c r="J452" s="43" t="s">
        <v>105</v>
      </c>
      <c r="K452" s="22">
        <v>17</v>
      </c>
      <c r="L452" s="24">
        <v>3.9351851851851851E-5</v>
      </c>
      <c r="M452" s="24">
        <v>3.1250000000000007E-5</v>
      </c>
      <c r="N452" s="24">
        <v>0</v>
      </c>
      <c r="O452" s="44">
        <v>0</v>
      </c>
      <c r="P452" s="24">
        <v>0</v>
      </c>
      <c r="Q452" s="22" t="s">
        <v>121</v>
      </c>
      <c r="R452" s="22">
        <v>57</v>
      </c>
      <c r="S452" s="22" t="s">
        <v>91</v>
      </c>
      <c r="T452" s="47" t="s">
        <v>222</v>
      </c>
      <c r="U452" s="47" t="s">
        <v>223</v>
      </c>
      <c r="V452" s="22" t="s">
        <v>526</v>
      </c>
      <c r="W452" s="22"/>
      <c r="X452" s="22"/>
      <c r="Y452" s="24">
        <v>0</v>
      </c>
      <c r="Z452" s="24">
        <v>0</v>
      </c>
      <c r="AA452" s="24">
        <v>0</v>
      </c>
      <c r="AB452" s="24">
        <v>6.5046296296296304E-4</v>
      </c>
    </row>
    <row r="453" spans="1:28" x14ac:dyDescent="0.25">
      <c r="A453" s="22">
        <v>452</v>
      </c>
      <c r="B453" s="22" t="s">
        <v>649</v>
      </c>
      <c r="C453" s="23">
        <v>42102.376388888886</v>
      </c>
      <c r="D453" s="22" t="s">
        <v>113</v>
      </c>
      <c r="E453" s="22" t="s">
        <v>113</v>
      </c>
      <c r="F453" s="22">
        <v>153</v>
      </c>
      <c r="G453" s="22">
        <v>831086051</v>
      </c>
      <c r="H453" s="22">
        <v>326240</v>
      </c>
      <c r="I453" s="22" t="s">
        <v>109</v>
      </c>
      <c r="J453" s="43" t="s">
        <v>89</v>
      </c>
      <c r="K453" s="22">
        <v>16</v>
      </c>
      <c r="L453" s="24">
        <v>2.199074074074074E-5</v>
      </c>
      <c r="M453" s="24">
        <v>2.8356481481481478E-4</v>
      </c>
      <c r="N453" s="24">
        <v>0</v>
      </c>
      <c r="O453" s="44">
        <v>3.2175925925925926E-4</v>
      </c>
      <c r="P453" s="24">
        <v>0</v>
      </c>
      <c r="Q453" s="22" t="s">
        <v>126</v>
      </c>
      <c r="R453" s="22">
        <v>6</v>
      </c>
      <c r="S453" s="22" t="s">
        <v>111</v>
      </c>
      <c r="T453" s="47" t="s">
        <v>225</v>
      </c>
      <c r="U453" s="47" t="s">
        <v>5</v>
      </c>
      <c r="V453" s="22" t="s">
        <v>650</v>
      </c>
      <c r="W453" s="22"/>
      <c r="X453" s="22"/>
      <c r="Y453" s="24">
        <v>4.6296296296296296E-6</v>
      </c>
      <c r="Z453" s="24">
        <v>2.0833333333333333E-5</v>
      </c>
      <c r="AA453" s="24">
        <v>3.2175925925925926E-4</v>
      </c>
      <c r="AB453" s="24">
        <v>2.1296296296296295E-4</v>
      </c>
    </row>
    <row r="454" spans="1:28" x14ac:dyDescent="0.25">
      <c r="A454" s="22">
        <v>453</v>
      </c>
      <c r="B454" s="22" t="s">
        <v>651</v>
      </c>
      <c r="C454" s="23">
        <v>42102.416666666664</v>
      </c>
      <c r="D454" s="22" t="s">
        <v>78</v>
      </c>
      <c r="E454" s="22" t="s">
        <v>78</v>
      </c>
      <c r="F454" s="22">
        <v>153</v>
      </c>
      <c r="G454" s="22">
        <v>830168810</v>
      </c>
      <c r="H454" s="22">
        <v>456781</v>
      </c>
      <c r="I454" s="22" t="s">
        <v>109</v>
      </c>
      <c r="J454" s="43" t="s">
        <v>89</v>
      </c>
      <c r="K454" s="22">
        <v>16</v>
      </c>
      <c r="L454" s="24">
        <v>4.6296296296296294E-5</v>
      </c>
      <c r="M454" s="24">
        <v>2.3263888888888889E-4</v>
      </c>
      <c r="N454" s="24">
        <v>0</v>
      </c>
      <c r="O454" s="44">
        <v>1.1331018518518519E-3</v>
      </c>
      <c r="P454" s="24">
        <v>0</v>
      </c>
      <c r="Q454" s="22" t="s">
        <v>102</v>
      </c>
      <c r="R454" s="22">
        <v>1</v>
      </c>
      <c r="S454" s="22" t="s">
        <v>111</v>
      </c>
      <c r="T454" s="47" t="s">
        <v>227</v>
      </c>
      <c r="U454" s="47" t="s">
        <v>228</v>
      </c>
      <c r="V454" s="22" t="s">
        <v>441</v>
      </c>
      <c r="W454" s="22"/>
      <c r="X454" s="22"/>
      <c r="Y454" s="24">
        <v>0</v>
      </c>
      <c r="Z454" s="24">
        <v>0</v>
      </c>
      <c r="AA454" s="24">
        <v>1.1331018518518519E-3</v>
      </c>
      <c r="AB454" s="24">
        <v>3.9814814814814818E-4</v>
      </c>
    </row>
    <row r="455" spans="1:28" x14ac:dyDescent="0.25">
      <c r="A455" s="22">
        <v>454</v>
      </c>
      <c r="B455" s="22" t="s">
        <v>652</v>
      </c>
      <c r="C455" s="23">
        <v>42102.522222222222</v>
      </c>
      <c r="D455" s="22" t="s">
        <v>87</v>
      </c>
      <c r="E455" s="22" t="s">
        <v>87</v>
      </c>
      <c r="F455" s="22">
        <v>139</v>
      </c>
      <c r="G455" s="22">
        <v>845715</v>
      </c>
      <c r="H455" s="22">
        <v>456812</v>
      </c>
      <c r="I455" s="22" t="s">
        <v>109</v>
      </c>
      <c r="J455" s="43" t="s">
        <v>105</v>
      </c>
      <c r="K455" s="22">
        <v>16</v>
      </c>
      <c r="L455" s="24">
        <v>9.2592592592592591E-6</v>
      </c>
      <c r="M455" s="24">
        <v>5.7870370370370367E-6</v>
      </c>
      <c r="N455" s="24">
        <v>0</v>
      </c>
      <c r="O455" s="44">
        <v>0</v>
      </c>
      <c r="P455" s="24">
        <v>0</v>
      </c>
      <c r="Q455" s="22" t="s">
        <v>140</v>
      </c>
      <c r="R455" s="22">
        <v>1</v>
      </c>
      <c r="S455" s="22" t="s">
        <v>111</v>
      </c>
      <c r="T455" s="47" t="s">
        <v>178</v>
      </c>
      <c r="U455" s="47" t="s">
        <v>179</v>
      </c>
      <c r="V455" s="22" t="s">
        <v>99</v>
      </c>
      <c r="W455" s="22"/>
      <c r="X455" s="22"/>
      <c r="Y455" s="24">
        <v>5.7870370370370367E-6</v>
      </c>
      <c r="Z455" s="24">
        <v>3.4722222222222222E-5</v>
      </c>
      <c r="AA455" s="24">
        <v>0</v>
      </c>
      <c r="AB455" s="24">
        <v>2.8356481481481478E-4</v>
      </c>
    </row>
    <row r="456" spans="1:28" x14ac:dyDescent="0.25">
      <c r="A456" s="22">
        <v>455</v>
      </c>
      <c r="B456" s="22" t="s">
        <v>653</v>
      </c>
      <c r="C456" s="23">
        <v>42102.522222222222</v>
      </c>
      <c r="D456" s="22" t="s">
        <v>93</v>
      </c>
      <c r="E456" s="22" t="s">
        <v>93</v>
      </c>
      <c r="F456" s="22">
        <v>139</v>
      </c>
      <c r="G456" s="22">
        <v>8048024343</v>
      </c>
      <c r="H456" s="22">
        <v>456813</v>
      </c>
      <c r="I456" s="22" t="s">
        <v>109</v>
      </c>
      <c r="J456" s="43" t="s">
        <v>89</v>
      </c>
      <c r="K456" s="22">
        <v>16</v>
      </c>
      <c r="L456" s="24">
        <v>2.4305555555555558E-5</v>
      </c>
      <c r="M456" s="24">
        <v>2.7083333333333332E-4</v>
      </c>
      <c r="N456" s="24">
        <v>0</v>
      </c>
      <c r="O456" s="44">
        <v>3.078703703703704E-4</v>
      </c>
      <c r="P456" s="24">
        <v>0</v>
      </c>
      <c r="Q456" s="22" t="s">
        <v>258</v>
      </c>
      <c r="R456" s="22">
        <v>1</v>
      </c>
      <c r="S456" s="22" t="s">
        <v>111</v>
      </c>
      <c r="T456" s="47" t="s">
        <v>178</v>
      </c>
      <c r="U456" s="47" t="s">
        <v>179</v>
      </c>
      <c r="V456" s="22" t="s">
        <v>445</v>
      </c>
      <c r="W456" s="22"/>
      <c r="X456" s="22"/>
      <c r="Y456" s="24">
        <v>0</v>
      </c>
      <c r="Z456" s="24">
        <v>0</v>
      </c>
      <c r="AA456" s="24">
        <v>3.078703703703704E-4</v>
      </c>
      <c r="AB456" s="24">
        <v>1.5162037037037035E-4</v>
      </c>
    </row>
    <row r="457" spans="1:28" x14ac:dyDescent="0.25">
      <c r="A457" s="22">
        <v>456</v>
      </c>
      <c r="B457" s="22" t="s">
        <v>654</v>
      </c>
      <c r="C457" s="23">
        <v>42102.523611111108</v>
      </c>
      <c r="D457" s="22" t="s">
        <v>97</v>
      </c>
      <c r="E457" s="22" t="s">
        <v>97</v>
      </c>
      <c r="F457" s="22">
        <v>184</v>
      </c>
      <c r="G457" s="22">
        <v>8377805536</v>
      </c>
      <c r="H457" s="22">
        <v>255665</v>
      </c>
      <c r="I457" s="22" t="s">
        <v>109</v>
      </c>
      <c r="J457" s="43" t="s">
        <v>105</v>
      </c>
      <c r="K457" s="22">
        <v>16</v>
      </c>
      <c r="L457" s="24">
        <v>9.2592592592592591E-6</v>
      </c>
      <c r="M457" s="24">
        <v>5.7870370370370367E-6</v>
      </c>
      <c r="N457" s="24">
        <v>0</v>
      </c>
      <c r="O457" s="44">
        <v>0</v>
      </c>
      <c r="P457" s="24">
        <v>0</v>
      </c>
      <c r="Q457" s="22" t="s">
        <v>277</v>
      </c>
      <c r="R457" s="22">
        <v>2</v>
      </c>
      <c r="S457" s="22" t="s">
        <v>111</v>
      </c>
      <c r="T457" s="47" t="s">
        <v>169</v>
      </c>
      <c r="U457" s="47" t="s">
        <v>170</v>
      </c>
      <c r="V457" s="22" t="s">
        <v>99</v>
      </c>
      <c r="W457" s="22"/>
      <c r="X457" s="22"/>
      <c r="Y457" s="24">
        <v>0</v>
      </c>
      <c r="Z457" s="24">
        <v>0</v>
      </c>
      <c r="AA457" s="24">
        <v>0</v>
      </c>
      <c r="AB457" s="24">
        <v>2.3495370370370369E-4</v>
      </c>
    </row>
    <row r="458" spans="1:28" x14ac:dyDescent="0.25">
      <c r="A458" s="22">
        <v>457</v>
      </c>
      <c r="B458" s="22" t="s">
        <v>655</v>
      </c>
      <c r="C458" s="23">
        <v>42102.523611111108</v>
      </c>
      <c r="D458" s="22" t="s">
        <v>101</v>
      </c>
      <c r="E458" s="22" t="s">
        <v>101</v>
      </c>
      <c r="F458" s="22">
        <v>139</v>
      </c>
      <c r="G458" s="22">
        <v>8043256728</v>
      </c>
      <c r="H458" s="22">
        <v>456814</v>
      </c>
      <c r="I458" s="22" t="s">
        <v>109</v>
      </c>
      <c r="J458" s="43" t="s">
        <v>89</v>
      </c>
      <c r="K458" s="22">
        <v>16</v>
      </c>
      <c r="L458" s="24">
        <v>1.6203703703703704E-5</v>
      </c>
      <c r="M458" s="24">
        <v>1.1689814814814815E-4</v>
      </c>
      <c r="N458" s="24">
        <v>0</v>
      </c>
      <c r="O458" s="44">
        <v>2.2534722222222222E-3</v>
      </c>
      <c r="P458" s="24">
        <v>0</v>
      </c>
      <c r="Q458" s="22" t="s">
        <v>168</v>
      </c>
      <c r="R458" s="22">
        <v>1</v>
      </c>
      <c r="S458" s="22" t="s">
        <v>111</v>
      </c>
      <c r="T458" s="47" t="s">
        <v>186</v>
      </c>
      <c r="U458" s="47" t="s">
        <v>187</v>
      </c>
      <c r="V458" s="22" t="s">
        <v>99</v>
      </c>
      <c r="W458" s="22"/>
      <c r="X458" s="22"/>
      <c r="Y458" s="24">
        <v>0</v>
      </c>
      <c r="Z458" s="24">
        <v>0</v>
      </c>
      <c r="AA458" s="24">
        <v>2.2534722222222222E-3</v>
      </c>
      <c r="AB458" s="24">
        <v>2.2222222222222221E-4</v>
      </c>
    </row>
    <row r="459" spans="1:28" x14ac:dyDescent="0.25">
      <c r="A459" s="22">
        <v>458</v>
      </c>
      <c r="B459" s="22" t="s">
        <v>656</v>
      </c>
      <c r="C459" s="23">
        <v>42102.526388888888</v>
      </c>
      <c r="D459" s="22" t="s">
        <v>104</v>
      </c>
      <c r="E459" s="22" t="s">
        <v>104</v>
      </c>
      <c r="F459" s="22">
        <v>139</v>
      </c>
      <c r="G459" s="22">
        <v>322670070</v>
      </c>
      <c r="H459" s="22">
        <v>456815</v>
      </c>
      <c r="I459" s="22" t="s">
        <v>109</v>
      </c>
      <c r="J459" s="43" t="s">
        <v>105</v>
      </c>
      <c r="K459" s="22">
        <v>16</v>
      </c>
      <c r="L459" s="24">
        <v>2.7777777777777776E-5</v>
      </c>
      <c r="M459" s="24">
        <v>3.4722222222222224E-4</v>
      </c>
      <c r="N459" s="24">
        <v>0</v>
      </c>
      <c r="O459" s="44">
        <v>0</v>
      </c>
      <c r="P459" s="24">
        <v>0</v>
      </c>
      <c r="Q459" s="22" t="s">
        <v>126</v>
      </c>
      <c r="R459" s="22">
        <v>1</v>
      </c>
      <c r="S459" s="22" t="s">
        <v>111</v>
      </c>
      <c r="T459" s="47" t="s">
        <v>186</v>
      </c>
      <c r="U459" s="47" t="s">
        <v>187</v>
      </c>
      <c r="V459" s="22" t="s">
        <v>99</v>
      </c>
      <c r="W459" s="22"/>
      <c r="X459" s="22"/>
      <c r="Y459" s="24">
        <v>0</v>
      </c>
      <c r="Z459" s="24">
        <v>0</v>
      </c>
      <c r="AA459" s="24">
        <v>0</v>
      </c>
      <c r="AB459" s="24">
        <v>2.9166666666666669E-4</v>
      </c>
    </row>
    <row r="460" spans="1:28" x14ac:dyDescent="0.25">
      <c r="A460" s="22">
        <v>459</v>
      </c>
      <c r="B460" s="22" t="s">
        <v>657</v>
      </c>
      <c r="C460" s="23">
        <v>42102.527083333334</v>
      </c>
      <c r="D460" s="22" t="s">
        <v>108</v>
      </c>
      <c r="E460" s="22" t="s">
        <v>108</v>
      </c>
      <c r="F460" s="22">
        <v>184</v>
      </c>
      <c r="G460" s="22">
        <v>2228501458</v>
      </c>
      <c r="H460" s="22">
        <v>256954</v>
      </c>
      <c r="I460" s="22" t="s">
        <v>88</v>
      </c>
      <c r="J460" s="43" t="s">
        <v>89</v>
      </c>
      <c r="K460" s="22">
        <v>16</v>
      </c>
      <c r="L460" s="24">
        <v>3.4722222222222222E-5</v>
      </c>
      <c r="M460" s="24">
        <v>9.3749999999999988E-5</v>
      </c>
      <c r="N460" s="24">
        <v>0</v>
      </c>
      <c r="O460" s="44">
        <v>1.5011574074074074E-3</v>
      </c>
      <c r="P460" s="24">
        <v>0</v>
      </c>
      <c r="Q460" s="22" t="s">
        <v>118</v>
      </c>
      <c r="R460" s="22">
        <v>5</v>
      </c>
      <c r="S460" s="22" t="s">
        <v>91</v>
      </c>
      <c r="T460" s="47" t="s">
        <v>144</v>
      </c>
      <c r="U460" s="47" t="s">
        <v>145</v>
      </c>
      <c r="V460" s="22" t="s">
        <v>99</v>
      </c>
      <c r="W460" s="22"/>
      <c r="X460" s="22"/>
      <c r="Y460" s="24">
        <v>0</v>
      </c>
      <c r="Z460" s="24">
        <v>0</v>
      </c>
      <c r="AA460" s="24">
        <v>1.5011574074074074E-3</v>
      </c>
      <c r="AB460" s="24">
        <v>7.1759259259259259E-5</v>
      </c>
    </row>
    <row r="461" spans="1:28" x14ac:dyDescent="0.25">
      <c r="A461" s="22">
        <v>460</v>
      </c>
      <c r="B461" s="22" t="s">
        <v>658</v>
      </c>
      <c r="C461" s="23">
        <v>42102.529166666667</v>
      </c>
      <c r="D461" s="22" t="s">
        <v>113</v>
      </c>
      <c r="E461" s="22" t="s">
        <v>113</v>
      </c>
      <c r="F461" s="22">
        <v>139</v>
      </c>
      <c r="G461" s="22">
        <v>804841673</v>
      </c>
      <c r="H461" s="22">
        <v>456816</v>
      </c>
      <c r="I461" s="22" t="s">
        <v>109</v>
      </c>
      <c r="J461" s="43" t="s">
        <v>89</v>
      </c>
      <c r="K461" s="22">
        <v>16</v>
      </c>
      <c r="L461" s="24">
        <v>2.7777777777777776E-5</v>
      </c>
      <c r="M461" s="24">
        <v>1.539351851851852E-4</v>
      </c>
      <c r="N461" s="24">
        <v>0</v>
      </c>
      <c r="O461" s="44">
        <v>7.430555555555555E-4</v>
      </c>
      <c r="P461" s="24">
        <v>0</v>
      </c>
      <c r="Q461" s="22" t="s">
        <v>102</v>
      </c>
      <c r="R461" s="22">
        <v>1</v>
      </c>
      <c r="S461" s="22" t="s">
        <v>111</v>
      </c>
      <c r="T461" s="47" t="s">
        <v>144</v>
      </c>
      <c r="U461" s="47" t="s">
        <v>145</v>
      </c>
      <c r="V461" s="22" t="s">
        <v>99</v>
      </c>
      <c r="W461" s="22"/>
      <c r="X461" s="22"/>
      <c r="Y461" s="24">
        <v>0</v>
      </c>
      <c r="Z461" s="24">
        <v>0</v>
      </c>
      <c r="AA461" s="24">
        <v>7.4189814814814821E-4</v>
      </c>
      <c r="AB461" s="24">
        <v>3.5879629629629629E-5</v>
      </c>
    </row>
    <row r="462" spans="1:28" x14ac:dyDescent="0.25">
      <c r="A462" s="22">
        <v>461</v>
      </c>
      <c r="B462" s="22" t="s">
        <v>659</v>
      </c>
      <c r="C462" s="23">
        <v>42102.529861111114</v>
      </c>
      <c r="D462" s="22" t="s">
        <v>78</v>
      </c>
      <c r="E462" s="22" t="s">
        <v>78</v>
      </c>
      <c r="F462" s="22">
        <v>139</v>
      </c>
      <c r="G462" s="22">
        <v>8212423</v>
      </c>
      <c r="H462" s="22">
        <v>456817</v>
      </c>
      <c r="I462" s="22" t="s">
        <v>109</v>
      </c>
      <c r="J462" s="43" t="s">
        <v>89</v>
      </c>
      <c r="K462" s="22">
        <v>16</v>
      </c>
      <c r="L462" s="24">
        <v>1.7361111111111111E-5</v>
      </c>
      <c r="M462" s="24">
        <v>6.0185185185185194E-5</v>
      </c>
      <c r="N462" s="24">
        <v>0</v>
      </c>
      <c r="O462" s="44">
        <v>8.3796296296296299E-4</v>
      </c>
      <c r="P462" s="24">
        <v>0</v>
      </c>
      <c r="Q462" s="22" t="s">
        <v>159</v>
      </c>
      <c r="R462" s="22">
        <v>1</v>
      </c>
      <c r="S462" s="22" t="s">
        <v>111</v>
      </c>
      <c r="T462" s="47" t="s">
        <v>150</v>
      </c>
      <c r="U462" s="47" t="s">
        <v>151</v>
      </c>
      <c r="V462" s="22" t="s">
        <v>119</v>
      </c>
      <c r="W462" s="22"/>
      <c r="X462" s="22"/>
      <c r="Y462" s="24">
        <v>0</v>
      </c>
      <c r="Z462" s="24">
        <v>0</v>
      </c>
      <c r="AA462" s="24">
        <v>8.3796296296296299E-4</v>
      </c>
      <c r="AB462" s="24">
        <v>1.4699074074074072E-4</v>
      </c>
    </row>
    <row r="463" spans="1:28" x14ac:dyDescent="0.25">
      <c r="A463" s="22">
        <v>462</v>
      </c>
      <c r="B463" s="22" t="s">
        <v>660</v>
      </c>
      <c r="C463" s="23">
        <v>42102.53125</v>
      </c>
      <c r="D463" s="22" t="s">
        <v>87</v>
      </c>
      <c r="E463" s="22" t="s">
        <v>87</v>
      </c>
      <c r="F463" s="22">
        <v>184</v>
      </c>
      <c r="G463" s="22">
        <v>725842187</v>
      </c>
      <c r="H463" s="22">
        <v>257480</v>
      </c>
      <c r="I463" s="22" t="s">
        <v>79</v>
      </c>
      <c r="J463" s="43" t="s">
        <v>89</v>
      </c>
      <c r="K463" s="22">
        <v>16</v>
      </c>
      <c r="L463" s="24">
        <v>2.199074074074074E-5</v>
      </c>
      <c r="M463" s="24">
        <v>7.0601851851851845E-5</v>
      </c>
      <c r="N463" s="24">
        <v>5.7870370370370367E-6</v>
      </c>
      <c r="O463" s="44">
        <v>2.2569444444444446E-4</v>
      </c>
      <c r="P463" s="24">
        <v>0</v>
      </c>
      <c r="Q463" s="22" t="s">
        <v>143</v>
      </c>
      <c r="R463" s="22">
        <v>4</v>
      </c>
      <c r="S463" s="22" t="s">
        <v>82</v>
      </c>
      <c r="T463" s="47" t="s">
        <v>155</v>
      </c>
      <c r="U463" s="47" t="s">
        <v>156</v>
      </c>
      <c r="V463" s="22" t="s">
        <v>99</v>
      </c>
      <c r="W463" s="22"/>
      <c r="X463" s="22"/>
      <c r="Y463" s="24">
        <v>0</v>
      </c>
      <c r="Z463" s="24">
        <v>0</v>
      </c>
      <c r="AA463" s="24">
        <v>2.2569444444444446E-4</v>
      </c>
      <c r="AB463" s="24">
        <v>4.2939814814814821E-4</v>
      </c>
    </row>
    <row r="464" spans="1:28" x14ac:dyDescent="0.25">
      <c r="A464" s="22">
        <v>463</v>
      </c>
      <c r="B464" s="22" t="s">
        <v>661</v>
      </c>
      <c r="C464" s="23">
        <v>42102.570138888892</v>
      </c>
      <c r="D464" s="22" t="s">
        <v>93</v>
      </c>
      <c r="E464" s="22" t="s">
        <v>93</v>
      </c>
      <c r="F464" s="22">
        <v>184</v>
      </c>
      <c r="G464" s="22">
        <v>222342246</v>
      </c>
      <c r="H464" s="22">
        <v>258353</v>
      </c>
      <c r="I464" s="22" t="s">
        <v>79</v>
      </c>
      <c r="J464" s="43" t="s">
        <v>89</v>
      </c>
      <c r="K464" s="22">
        <v>16</v>
      </c>
      <c r="L464" s="24">
        <v>3.5879629629629629E-5</v>
      </c>
      <c r="M464" s="24">
        <v>1.6782407407407406E-4</v>
      </c>
      <c r="N464" s="24">
        <v>5.0925925925925923E-5</v>
      </c>
      <c r="O464" s="44">
        <v>2.0138888888888886E-4</v>
      </c>
      <c r="P464" s="24">
        <v>0</v>
      </c>
      <c r="Q464" s="22" t="s">
        <v>90</v>
      </c>
      <c r="R464" s="22">
        <v>4</v>
      </c>
      <c r="S464" s="22" t="s">
        <v>82</v>
      </c>
      <c r="T464" s="47" t="s">
        <v>155</v>
      </c>
      <c r="U464" s="47" t="s">
        <v>156</v>
      </c>
      <c r="V464" s="22" t="s">
        <v>95</v>
      </c>
      <c r="W464" s="22"/>
      <c r="X464" s="22"/>
      <c r="Y464" s="24">
        <v>2.3148148148148148E-6</v>
      </c>
      <c r="Z464" s="24">
        <v>4.7453703703703694E-5</v>
      </c>
      <c r="AA464" s="24">
        <v>2.0138888888888886E-4</v>
      </c>
      <c r="AB464" s="24">
        <v>1.3773148148148149E-4</v>
      </c>
    </row>
    <row r="465" spans="1:28" x14ac:dyDescent="0.25">
      <c r="A465" s="22">
        <v>464</v>
      </c>
      <c r="B465" s="22" t="s">
        <v>662</v>
      </c>
      <c r="C465" s="23">
        <v>42102.570138888892</v>
      </c>
      <c r="D465" s="22" t="s">
        <v>97</v>
      </c>
      <c r="E465" s="22" t="s">
        <v>97</v>
      </c>
      <c r="F465" s="22">
        <v>184</v>
      </c>
      <c r="G465" s="22">
        <v>8830040</v>
      </c>
      <c r="H465" s="22">
        <v>270874</v>
      </c>
      <c r="I465" s="22" t="s">
        <v>88</v>
      </c>
      <c r="J465" s="43" t="s">
        <v>105</v>
      </c>
      <c r="K465" s="22">
        <v>16</v>
      </c>
      <c r="L465" s="24">
        <v>2.0833333333333333E-5</v>
      </c>
      <c r="M465" s="24">
        <v>3.4722222222222224E-4</v>
      </c>
      <c r="N465" s="24">
        <v>0</v>
      </c>
      <c r="O465" s="44">
        <v>0</v>
      </c>
      <c r="P465" s="24">
        <v>0</v>
      </c>
      <c r="Q465" s="22" t="s">
        <v>265</v>
      </c>
      <c r="R465" s="22">
        <v>7</v>
      </c>
      <c r="S465" s="22" t="s">
        <v>91</v>
      </c>
      <c r="T465" s="47" t="s">
        <v>155</v>
      </c>
      <c r="U465" s="47" t="s">
        <v>156</v>
      </c>
      <c r="V465" s="22" t="s">
        <v>650</v>
      </c>
      <c r="W465" s="22"/>
      <c r="X465" s="22"/>
      <c r="Y465" s="24">
        <v>0</v>
      </c>
      <c r="Z465" s="24">
        <v>0</v>
      </c>
      <c r="AA465" s="24">
        <v>0</v>
      </c>
      <c r="AB465" s="24">
        <v>1.3773148148148149E-4</v>
      </c>
    </row>
    <row r="466" spans="1:28" x14ac:dyDescent="0.25">
      <c r="A466" s="22">
        <v>465</v>
      </c>
      <c r="B466" s="22" t="s">
        <v>663</v>
      </c>
      <c r="C466" s="23">
        <v>42102.571527777778</v>
      </c>
      <c r="D466" s="22" t="s">
        <v>101</v>
      </c>
      <c r="E466" s="22" t="s">
        <v>101</v>
      </c>
      <c r="F466" s="22">
        <v>184</v>
      </c>
      <c r="G466" s="22">
        <v>8250668</v>
      </c>
      <c r="H466" s="22">
        <v>271940</v>
      </c>
      <c r="I466" s="22" t="s">
        <v>109</v>
      </c>
      <c r="J466" s="43" t="s">
        <v>105</v>
      </c>
      <c r="K466" s="22">
        <v>16</v>
      </c>
      <c r="L466" s="24">
        <v>2.4305555555555558E-5</v>
      </c>
      <c r="M466" s="24">
        <v>1.6087962962962963E-4</v>
      </c>
      <c r="N466" s="24">
        <v>0</v>
      </c>
      <c r="O466" s="44">
        <v>0</v>
      </c>
      <c r="P466" s="24">
        <v>0</v>
      </c>
      <c r="Q466" s="22" t="s">
        <v>143</v>
      </c>
      <c r="R466" s="22">
        <v>4</v>
      </c>
      <c r="S466" s="22" t="s">
        <v>111</v>
      </c>
      <c r="T466" s="47" t="s">
        <v>162</v>
      </c>
      <c r="U466" s="47" t="s">
        <v>163</v>
      </c>
      <c r="V466" s="22" t="s">
        <v>650</v>
      </c>
      <c r="W466" s="22"/>
      <c r="X466" s="22"/>
      <c r="Y466" s="24">
        <v>0</v>
      </c>
      <c r="Z466" s="24">
        <v>0</v>
      </c>
      <c r="AA466" s="24">
        <v>0</v>
      </c>
      <c r="AB466" s="24">
        <v>6.8287037037037044E-5</v>
      </c>
    </row>
    <row r="467" spans="1:28" x14ac:dyDescent="0.25">
      <c r="A467" s="22">
        <v>466</v>
      </c>
      <c r="B467" s="22" t="s">
        <v>664</v>
      </c>
      <c r="C467" s="23">
        <v>42102.573611111111</v>
      </c>
      <c r="D467" s="22" t="s">
        <v>104</v>
      </c>
      <c r="E467" s="22" t="s">
        <v>104</v>
      </c>
      <c r="F467" s="22">
        <v>184</v>
      </c>
      <c r="G467" s="22">
        <v>4524500</v>
      </c>
      <c r="H467" s="22">
        <v>417856</v>
      </c>
      <c r="I467" s="22" t="s">
        <v>79</v>
      </c>
      <c r="J467" s="43" t="s">
        <v>89</v>
      </c>
      <c r="K467" s="22">
        <v>16</v>
      </c>
      <c r="L467" s="24">
        <v>3.5879629629629629E-5</v>
      </c>
      <c r="M467" s="24">
        <v>9.1435185185185188E-5</v>
      </c>
      <c r="N467" s="24">
        <v>5.7870370370370367E-6</v>
      </c>
      <c r="O467" s="44">
        <v>4.8611111111111104E-4</v>
      </c>
      <c r="P467" s="24">
        <v>0</v>
      </c>
      <c r="Q467" s="22" t="s">
        <v>159</v>
      </c>
      <c r="R467" s="22">
        <v>4</v>
      </c>
      <c r="S467" s="22" t="s">
        <v>82</v>
      </c>
      <c r="T467" s="47" t="s">
        <v>155</v>
      </c>
      <c r="U467" s="47" t="s">
        <v>156</v>
      </c>
      <c r="V467" s="22" t="s">
        <v>650</v>
      </c>
      <c r="W467" s="22"/>
      <c r="X467" s="22"/>
      <c r="Y467" s="24">
        <v>0</v>
      </c>
      <c r="Z467" s="24">
        <v>0</v>
      </c>
      <c r="AA467" s="24">
        <v>4.8611111111111104E-4</v>
      </c>
      <c r="AB467" s="24">
        <v>9.8379629629629642E-4</v>
      </c>
    </row>
    <row r="468" spans="1:28" x14ac:dyDescent="0.25">
      <c r="A468" s="22">
        <v>467</v>
      </c>
      <c r="B468" s="22" t="s">
        <v>665</v>
      </c>
      <c r="C468" s="23">
        <v>42102.57916666667</v>
      </c>
      <c r="D468" s="22" t="s">
        <v>108</v>
      </c>
      <c r="E468" s="22" t="s">
        <v>108</v>
      </c>
      <c r="F468" s="22">
        <v>184</v>
      </c>
      <c r="G468" s="22">
        <v>825638344</v>
      </c>
      <c r="H468" s="22">
        <v>417540</v>
      </c>
      <c r="I468" s="22" t="s">
        <v>109</v>
      </c>
      <c r="J468" s="43" t="s">
        <v>105</v>
      </c>
      <c r="K468" s="22">
        <v>16</v>
      </c>
      <c r="L468" s="24">
        <v>1.6203703703703704E-5</v>
      </c>
      <c r="M468" s="24">
        <v>3.4837962962962969E-4</v>
      </c>
      <c r="N468" s="24">
        <v>0</v>
      </c>
      <c r="O468" s="44">
        <v>0</v>
      </c>
      <c r="P468" s="24">
        <v>0</v>
      </c>
      <c r="Q468" s="22" t="s">
        <v>168</v>
      </c>
      <c r="R468" s="22">
        <v>6</v>
      </c>
      <c r="S468" s="22" t="s">
        <v>111</v>
      </c>
      <c r="T468" s="47" t="s">
        <v>155</v>
      </c>
      <c r="U468" s="47" t="s">
        <v>156</v>
      </c>
      <c r="V468" s="22" t="s">
        <v>650</v>
      </c>
      <c r="W468" s="22"/>
      <c r="X468" s="22"/>
      <c r="Y468" s="24">
        <v>0</v>
      </c>
      <c r="Z468" s="24">
        <v>0</v>
      </c>
      <c r="AA468" s="24">
        <v>0</v>
      </c>
      <c r="AB468" s="24">
        <v>3.0208333333333335E-4</v>
      </c>
    </row>
    <row r="469" spans="1:28" x14ac:dyDescent="0.25">
      <c r="A469" s="22">
        <v>468</v>
      </c>
      <c r="B469" s="22" t="s">
        <v>666</v>
      </c>
      <c r="C469" s="23">
        <v>42102.581250000003</v>
      </c>
      <c r="D469" s="22" t="s">
        <v>113</v>
      </c>
      <c r="E469" s="22" t="s">
        <v>113</v>
      </c>
      <c r="F469" s="22">
        <v>139</v>
      </c>
      <c r="G469" s="22">
        <v>326855527</v>
      </c>
      <c r="H469" s="22">
        <v>456818</v>
      </c>
      <c r="I469" s="22" t="s">
        <v>109</v>
      </c>
      <c r="J469" s="43" t="s">
        <v>105</v>
      </c>
      <c r="K469" s="22">
        <v>16</v>
      </c>
      <c r="L469" s="24">
        <v>2.3148148148148147E-5</v>
      </c>
      <c r="M469" s="24">
        <v>7.7546296296296301E-5</v>
      </c>
      <c r="N469" s="24">
        <v>0</v>
      </c>
      <c r="O469" s="44">
        <v>0</v>
      </c>
      <c r="P469" s="24">
        <v>0</v>
      </c>
      <c r="Q469" s="22" t="s">
        <v>247</v>
      </c>
      <c r="R469" s="22">
        <v>1</v>
      </c>
      <c r="S469" s="22" t="s">
        <v>111</v>
      </c>
      <c r="T469" s="47" t="s">
        <v>169</v>
      </c>
      <c r="U469" s="47" t="s">
        <v>170</v>
      </c>
      <c r="V469" s="22" t="s">
        <v>650</v>
      </c>
      <c r="W469" s="22"/>
      <c r="X469" s="22"/>
      <c r="Y469" s="24">
        <v>0</v>
      </c>
      <c r="Z469" s="24">
        <v>0</v>
      </c>
      <c r="AA469" s="24">
        <v>0</v>
      </c>
      <c r="AB469" s="24">
        <v>8.7962962962962959E-5</v>
      </c>
    </row>
    <row r="470" spans="1:28" x14ac:dyDescent="0.25">
      <c r="A470" s="22">
        <v>469</v>
      </c>
      <c r="B470" s="22" t="s">
        <v>667</v>
      </c>
      <c r="C470" s="23">
        <v>42102.581944444442</v>
      </c>
      <c r="D470" s="22" t="s">
        <v>78</v>
      </c>
      <c r="E470" s="22" t="s">
        <v>78</v>
      </c>
      <c r="F470" s="22">
        <v>184</v>
      </c>
      <c r="G470" s="22">
        <v>25232315</v>
      </c>
      <c r="H470" s="22">
        <v>372153</v>
      </c>
      <c r="I470" s="22" t="s">
        <v>109</v>
      </c>
      <c r="J470" s="43" t="s">
        <v>89</v>
      </c>
      <c r="K470" s="22">
        <v>16</v>
      </c>
      <c r="L470" s="24">
        <v>2.3148148148148147E-5</v>
      </c>
      <c r="M470" s="24">
        <v>8.5648148148148158E-5</v>
      </c>
      <c r="N470" s="24">
        <v>0</v>
      </c>
      <c r="O470" s="44">
        <v>7.7199074074074062E-4</v>
      </c>
      <c r="P470" s="24">
        <v>0</v>
      </c>
      <c r="Q470" s="22" t="s">
        <v>124</v>
      </c>
      <c r="R470" s="22">
        <v>2</v>
      </c>
      <c r="S470" s="22" t="s">
        <v>111</v>
      </c>
      <c r="T470" s="47" t="s">
        <v>172</v>
      </c>
      <c r="U470" s="47" t="s">
        <v>173</v>
      </c>
      <c r="V470" s="22" t="s">
        <v>650</v>
      </c>
      <c r="W470" s="22"/>
      <c r="X470" s="22"/>
      <c r="Y470" s="24">
        <v>0</v>
      </c>
      <c r="Z470" s="24">
        <v>0</v>
      </c>
      <c r="AA470" s="24">
        <v>7.7199074074074062E-4</v>
      </c>
      <c r="AB470" s="24">
        <v>6.9675925925925938E-4</v>
      </c>
    </row>
    <row r="471" spans="1:28" x14ac:dyDescent="0.25">
      <c r="A471" s="22">
        <v>470</v>
      </c>
      <c r="B471" s="22" t="s">
        <v>668</v>
      </c>
      <c r="C471" s="23">
        <v>42102.583333333336</v>
      </c>
      <c r="D471" s="22" t="s">
        <v>87</v>
      </c>
      <c r="E471" s="22" t="s">
        <v>87</v>
      </c>
      <c r="F471" s="22">
        <v>184</v>
      </c>
      <c r="G471" s="22">
        <v>81024</v>
      </c>
      <c r="H471" s="22">
        <v>323834</v>
      </c>
      <c r="I471" s="22" t="s">
        <v>79</v>
      </c>
      <c r="J471" s="43" t="s">
        <v>89</v>
      </c>
      <c r="K471" s="22">
        <v>16</v>
      </c>
      <c r="L471" s="24">
        <v>2.4305555555555558E-5</v>
      </c>
      <c r="M471" s="24">
        <v>1.3310185185185186E-4</v>
      </c>
      <c r="N471" s="24">
        <v>5.9027777777777773E-5</v>
      </c>
      <c r="O471" s="44">
        <v>1.0069444444444443E-4</v>
      </c>
      <c r="P471" s="24">
        <v>0</v>
      </c>
      <c r="Q471" s="22" t="s">
        <v>247</v>
      </c>
      <c r="R471" s="22">
        <v>4</v>
      </c>
      <c r="S471" s="22" t="s">
        <v>82</v>
      </c>
      <c r="T471" s="47" t="s">
        <v>155</v>
      </c>
      <c r="U471" s="47" t="s">
        <v>156</v>
      </c>
      <c r="V471" s="22" t="s">
        <v>251</v>
      </c>
      <c r="W471" s="22"/>
      <c r="X471" s="22"/>
      <c r="Y471" s="24">
        <v>4.6296296296296296E-6</v>
      </c>
      <c r="Z471" s="24">
        <v>5.3240740740740737E-5</v>
      </c>
      <c r="AA471" s="24">
        <v>1.0069444444444443E-4</v>
      </c>
      <c r="AB471" s="24">
        <v>5.2199074074074073E-4</v>
      </c>
    </row>
    <row r="472" spans="1:28" x14ac:dyDescent="0.25">
      <c r="A472" s="22">
        <v>471</v>
      </c>
      <c r="B472" s="22" t="s">
        <v>669</v>
      </c>
      <c r="C472" s="23">
        <v>42102.584027777775</v>
      </c>
      <c r="D472" s="22" t="s">
        <v>93</v>
      </c>
      <c r="E472" s="22" t="s">
        <v>93</v>
      </c>
      <c r="F472" s="22">
        <v>184</v>
      </c>
      <c r="G472" s="22">
        <v>145826262</v>
      </c>
      <c r="H472" s="22">
        <v>417933</v>
      </c>
      <c r="I472" s="22" t="s">
        <v>79</v>
      </c>
      <c r="J472" s="43" t="s">
        <v>89</v>
      </c>
      <c r="K472" s="22">
        <v>16</v>
      </c>
      <c r="L472" s="24">
        <v>3.1250000000000007E-5</v>
      </c>
      <c r="M472" s="24">
        <v>1.122685185185185E-4</v>
      </c>
      <c r="N472" s="24">
        <v>5.7870370370370367E-6</v>
      </c>
      <c r="O472" s="44">
        <v>2.4305555555555558E-5</v>
      </c>
      <c r="P472" s="24">
        <v>0</v>
      </c>
      <c r="Q472" s="22" t="s">
        <v>196</v>
      </c>
      <c r="R472" s="22">
        <v>4</v>
      </c>
      <c r="S472" s="22" t="s">
        <v>82</v>
      </c>
      <c r="T472" s="47" t="s">
        <v>144</v>
      </c>
      <c r="U472" s="47" t="s">
        <v>145</v>
      </c>
      <c r="V472" s="22" t="s">
        <v>135</v>
      </c>
      <c r="W472" s="22" t="s">
        <v>136</v>
      </c>
      <c r="X472" s="22"/>
      <c r="Y472" s="24">
        <v>0</v>
      </c>
      <c r="Z472" s="24">
        <v>0</v>
      </c>
      <c r="AA472" s="24">
        <v>2.4305555555555558E-5</v>
      </c>
      <c r="AB472" s="24">
        <v>1.0532407407407407E-3</v>
      </c>
    </row>
    <row r="473" spans="1:28" x14ac:dyDescent="0.25">
      <c r="A473" s="22">
        <v>472</v>
      </c>
      <c r="B473" s="22" t="s">
        <v>670</v>
      </c>
      <c r="C473" s="23">
        <v>42102.584722222222</v>
      </c>
      <c r="D473" s="22" t="s">
        <v>97</v>
      </c>
      <c r="E473" s="22" t="s">
        <v>97</v>
      </c>
      <c r="F473" s="22">
        <v>184</v>
      </c>
      <c r="G473" s="22">
        <v>2652634425</v>
      </c>
      <c r="H473" s="22">
        <v>417952</v>
      </c>
      <c r="I473" s="22" t="s">
        <v>79</v>
      </c>
      <c r="J473" s="43" t="s">
        <v>89</v>
      </c>
      <c r="K473" s="22">
        <v>16</v>
      </c>
      <c r="L473" s="24">
        <v>2.4305555555555558E-5</v>
      </c>
      <c r="M473" s="24">
        <v>1.1458333333333334E-4</v>
      </c>
      <c r="N473" s="24">
        <v>2.7777777777777776E-5</v>
      </c>
      <c r="O473" s="44">
        <v>3.1018518518518521E-4</v>
      </c>
      <c r="P473" s="24">
        <v>0</v>
      </c>
      <c r="Q473" s="22" t="s">
        <v>211</v>
      </c>
      <c r="R473" s="22">
        <v>5</v>
      </c>
      <c r="S473" s="22" t="s">
        <v>82</v>
      </c>
      <c r="T473" s="47" t="s">
        <v>178</v>
      </c>
      <c r="U473" s="47" t="s">
        <v>179</v>
      </c>
      <c r="V473" s="22" t="s">
        <v>298</v>
      </c>
      <c r="W473" s="22"/>
      <c r="X473" s="22"/>
      <c r="Y473" s="24">
        <v>2.3148148148148148E-6</v>
      </c>
      <c r="Z473" s="24">
        <v>2.4305555555555558E-5</v>
      </c>
      <c r="AA473" s="24">
        <v>3.1018518518518521E-4</v>
      </c>
      <c r="AB473" s="24">
        <v>1.4814814814814815E-4</v>
      </c>
    </row>
    <row r="474" spans="1:28" x14ac:dyDescent="0.25">
      <c r="A474" s="22">
        <v>473</v>
      </c>
      <c r="B474" s="22" t="s">
        <v>671</v>
      </c>
      <c r="C474" s="23">
        <v>42102.584722222222</v>
      </c>
      <c r="D474" s="22" t="s">
        <v>101</v>
      </c>
      <c r="E474" s="22" t="s">
        <v>101</v>
      </c>
      <c r="F474" s="22">
        <v>139</v>
      </c>
      <c r="G474" s="22">
        <v>2320124</v>
      </c>
      <c r="H474" s="22">
        <v>335168</v>
      </c>
      <c r="I474" s="22" t="s">
        <v>109</v>
      </c>
      <c r="J474" s="43" t="s">
        <v>89</v>
      </c>
      <c r="K474" s="22">
        <v>16</v>
      </c>
      <c r="L474" s="24">
        <v>2.0833333333333333E-5</v>
      </c>
      <c r="M474" s="24">
        <v>1.3194444444444443E-4</v>
      </c>
      <c r="N474" s="24">
        <v>0</v>
      </c>
      <c r="O474" s="44">
        <v>5.2083333333333333E-4</v>
      </c>
      <c r="P474" s="24">
        <v>0</v>
      </c>
      <c r="Q474" s="22" t="s">
        <v>168</v>
      </c>
      <c r="R474" s="22">
        <v>21</v>
      </c>
      <c r="S474" s="22" t="s">
        <v>111</v>
      </c>
      <c r="T474" s="47" t="s">
        <v>181</v>
      </c>
      <c r="U474" s="47" t="s">
        <v>33</v>
      </c>
      <c r="V474" s="22" t="s">
        <v>85</v>
      </c>
      <c r="W474" s="22"/>
      <c r="X474" s="22"/>
      <c r="Y474" s="24">
        <v>0</v>
      </c>
      <c r="Z474" s="24">
        <v>0</v>
      </c>
      <c r="AA474" s="24">
        <v>5.2083333333333333E-4</v>
      </c>
      <c r="AB474" s="24">
        <v>5.6712962962962972E-5</v>
      </c>
    </row>
    <row r="475" spans="1:28" x14ac:dyDescent="0.25">
      <c r="A475" s="22">
        <v>474</v>
      </c>
      <c r="B475" s="22" t="s">
        <v>672</v>
      </c>
      <c r="C475" s="23">
        <v>42102.584722222222</v>
      </c>
      <c r="D475" s="22" t="s">
        <v>104</v>
      </c>
      <c r="E475" s="22" t="s">
        <v>104</v>
      </c>
      <c r="F475" s="22">
        <v>184</v>
      </c>
      <c r="G475" s="22">
        <v>8830040</v>
      </c>
      <c r="H475" s="22">
        <v>270874</v>
      </c>
      <c r="I475" s="22" t="s">
        <v>88</v>
      </c>
      <c r="J475" s="43" t="s">
        <v>105</v>
      </c>
      <c r="K475" s="22">
        <v>16</v>
      </c>
      <c r="L475" s="24">
        <v>1.8518518518518518E-5</v>
      </c>
      <c r="M475" s="24">
        <v>3.4722222222222224E-4</v>
      </c>
      <c r="N475" s="24">
        <v>0</v>
      </c>
      <c r="O475" s="44">
        <v>0</v>
      </c>
      <c r="P475" s="24">
        <v>0</v>
      </c>
      <c r="Q475" s="22" t="s">
        <v>81</v>
      </c>
      <c r="R475" s="22">
        <v>8</v>
      </c>
      <c r="S475" s="22" t="s">
        <v>91</v>
      </c>
      <c r="T475" s="47" t="s">
        <v>183</v>
      </c>
      <c r="U475" s="47" t="s">
        <v>184</v>
      </c>
      <c r="V475" s="22" t="s">
        <v>114</v>
      </c>
      <c r="W475" s="22" t="s">
        <v>115</v>
      </c>
      <c r="X475" s="22"/>
      <c r="Y475" s="24">
        <v>0</v>
      </c>
      <c r="Z475" s="24">
        <v>0</v>
      </c>
      <c r="AA475" s="24">
        <v>0</v>
      </c>
      <c r="AB475" s="24">
        <v>1.0520833333333335E-3</v>
      </c>
    </row>
    <row r="476" spans="1:28" x14ac:dyDescent="0.25">
      <c r="A476" s="22">
        <v>475</v>
      </c>
      <c r="B476" s="22" t="s">
        <v>673</v>
      </c>
      <c r="C476" s="23">
        <v>42102.586111111108</v>
      </c>
      <c r="D476" s="22" t="s">
        <v>108</v>
      </c>
      <c r="E476" s="22" t="s">
        <v>108</v>
      </c>
      <c r="F476" s="22">
        <v>184</v>
      </c>
      <c r="G476" s="22">
        <v>120553808</v>
      </c>
      <c r="H476" s="22">
        <v>261816</v>
      </c>
      <c r="I476" s="22" t="s">
        <v>79</v>
      </c>
      <c r="J476" s="43" t="s">
        <v>89</v>
      </c>
      <c r="K476" s="22">
        <v>16</v>
      </c>
      <c r="L476" s="24">
        <v>4.398148148148148E-5</v>
      </c>
      <c r="M476" s="24">
        <v>1.3888888888888889E-4</v>
      </c>
      <c r="N476" s="24">
        <v>5.7870370370370367E-6</v>
      </c>
      <c r="O476" s="44">
        <v>4.3287037037037035E-4</v>
      </c>
      <c r="P476" s="24">
        <v>0</v>
      </c>
      <c r="Q476" s="22" t="s">
        <v>265</v>
      </c>
      <c r="R476" s="22">
        <v>4</v>
      </c>
      <c r="S476" s="22" t="s">
        <v>82</v>
      </c>
      <c r="T476" s="47" t="s">
        <v>186</v>
      </c>
      <c r="U476" s="47" t="s">
        <v>187</v>
      </c>
      <c r="V476" s="22" t="s">
        <v>650</v>
      </c>
      <c r="W476" s="22"/>
      <c r="X476" s="22"/>
      <c r="Y476" s="24">
        <v>0</v>
      </c>
      <c r="Z476" s="24">
        <v>0</v>
      </c>
      <c r="AA476" s="24">
        <v>4.3287037037037035E-4</v>
      </c>
      <c r="AB476" s="24">
        <v>5.2777777777777773E-4</v>
      </c>
    </row>
    <row r="477" spans="1:28" x14ac:dyDescent="0.25">
      <c r="A477" s="22">
        <v>476</v>
      </c>
      <c r="B477" s="22" t="s">
        <v>674</v>
      </c>
      <c r="C477" s="23">
        <v>42102.586111111108</v>
      </c>
      <c r="D477" s="22" t="s">
        <v>78</v>
      </c>
      <c r="E477" s="22" t="s">
        <v>78</v>
      </c>
      <c r="F477" s="22">
        <v>184</v>
      </c>
      <c r="G477" s="22">
        <v>2227670322</v>
      </c>
      <c r="H477" s="22">
        <v>262308</v>
      </c>
      <c r="I477" s="22" t="s">
        <v>79</v>
      </c>
      <c r="J477" s="43" t="s">
        <v>89</v>
      </c>
      <c r="K477" s="22">
        <v>16</v>
      </c>
      <c r="L477" s="24">
        <v>3.7037037037037037E-5</v>
      </c>
      <c r="M477" s="24">
        <v>3.1944444444444446E-4</v>
      </c>
      <c r="N477" s="24">
        <v>5.7870370370370367E-6</v>
      </c>
      <c r="O477" s="44">
        <v>1.8287037037037038E-4</v>
      </c>
      <c r="P477" s="24">
        <v>0</v>
      </c>
      <c r="Q477" s="22" t="s">
        <v>90</v>
      </c>
      <c r="R477" s="22">
        <v>4</v>
      </c>
      <c r="S477" s="22" t="s">
        <v>82</v>
      </c>
      <c r="T477" s="47" t="s">
        <v>190</v>
      </c>
      <c r="U477" s="47" t="s">
        <v>191</v>
      </c>
      <c r="V477" s="22" t="s">
        <v>122</v>
      </c>
      <c r="W477" s="22" t="s">
        <v>115</v>
      </c>
      <c r="X477" s="22"/>
      <c r="Y477" s="24">
        <v>0</v>
      </c>
      <c r="Z477" s="24">
        <v>0</v>
      </c>
      <c r="AA477" s="24">
        <v>1.8287037037037038E-4</v>
      </c>
      <c r="AB477" s="24">
        <v>1.0520833333333335E-3</v>
      </c>
    </row>
    <row r="478" spans="1:28" x14ac:dyDescent="0.25">
      <c r="A478" s="22">
        <v>477</v>
      </c>
      <c r="B478" s="22" t="s">
        <v>675</v>
      </c>
      <c r="C478" s="23">
        <v>42102.586111111108</v>
      </c>
      <c r="D478" s="22" t="s">
        <v>87</v>
      </c>
      <c r="E478" s="22" t="s">
        <v>87</v>
      </c>
      <c r="F478" s="22">
        <v>184</v>
      </c>
      <c r="G478" s="22">
        <v>7028683</v>
      </c>
      <c r="H478" s="22">
        <v>418001</v>
      </c>
      <c r="I478" s="22" t="s">
        <v>79</v>
      </c>
      <c r="J478" s="43" t="s">
        <v>89</v>
      </c>
      <c r="K478" s="22">
        <v>16</v>
      </c>
      <c r="L478" s="24">
        <v>2.0833333333333333E-5</v>
      </c>
      <c r="M478" s="24">
        <v>1.7476851851851852E-4</v>
      </c>
      <c r="N478" s="24">
        <v>3.2407407407407408E-5</v>
      </c>
      <c r="O478" s="44">
        <v>3.3796296296296292E-4</v>
      </c>
      <c r="P478" s="24">
        <v>0</v>
      </c>
      <c r="Q478" s="22" t="s">
        <v>140</v>
      </c>
      <c r="R478" s="22">
        <v>4</v>
      </c>
      <c r="S478" s="22" t="s">
        <v>82</v>
      </c>
      <c r="T478" s="47" t="s">
        <v>169</v>
      </c>
      <c r="U478" s="47" t="s">
        <v>170</v>
      </c>
      <c r="V478" s="22" t="s">
        <v>251</v>
      </c>
      <c r="W478" s="22"/>
      <c r="X478" s="22"/>
      <c r="Y478" s="24">
        <v>1.1574074074074074E-6</v>
      </c>
      <c r="Z478" s="24">
        <v>3.0092592592592597E-5</v>
      </c>
      <c r="AA478" s="24">
        <v>3.3796296296296292E-4</v>
      </c>
      <c r="AB478" s="24">
        <v>1.4930555555555555E-4</v>
      </c>
    </row>
    <row r="479" spans="1:28" x14ac:dyDescent="0.25">
      <c r="A479" s="22">
        <v>478</v>
      </c>
      <c r="B479" s="22" t="s">
        <v>676</v>
      </c>
      <c r="C479" s="23">
        <v>42102.586805555555</v>
      </c>
      <c r="D479" s="22" t="s">
        <v>93</v>
      </c>
      <c r="E479" s="22" t="s">
        <v>93</v>
      </c>
      <c r="F479" s="22">
        <v>184</v>
      </c>
      <c r="G479" s="22">
        <v>17257146</v>
      </c>
      <c r="H479" s="22">
        <v>262882</v>
      </c>
      <c r="I479" s="22" t="s">
        <v>79</v>
      </c>
      <c r="J479" s="43" t="s">
        <v>89</v>
      </c>
      <c r="K479" s="22">
        <v>16</v>
      </c>
      <c r="L479" s="24">
        <v>2.0833333333333333E-5</v>
      </c>
      <c r="M479" s="24">
        <v>2.7199074074074072E-4</v>
      </c>
      <c r="N479" s="24">
        <v>5.7870370370370367E-6</v>
      </c>
      <c r="O479" s="44">
        <v>3.6111111111111109E-4</v>
      </c>
      <c r="P479" s="24">
        <v>0</v>
      </c>
      <c r="Q479" s="22" t="s">
        <v>118</v>
      </c>
      <c r="R479" s="22">
        <v>4</v>
      </c>
      <c r="S479" s="22" t="s">
        <v>82</v>
      </c>
      <c r="T479" s="47" t="s">
        <v>155</v>
      </c>
      <c r="U479" s="47" t="s">
        <v>156</v>
      </c>
      <c r="V479" s="22" t="s">
        <v>135</v>
      </c>
      <c r="W479" s="22" t="s">
        <v>136</v>
      </c>
      <c r="X479" s="22"/>
      <c r="Y479" s="24">
        <v>0</v>
      </c>
      <c r="Z479" s="24">
        <v>0</v>
      </c>
      <c r="AA479" s="24">
        <v>3.6111111111111109E-4</v>
      </c>
      <c r="AB479" s="24">
        <v>1.0590277777777777E-3</v>
      </c>
    </row>
    <row r="480" spans="1:28" x14ac:dyDescent="0.25">
      <c r="A480" s="22">
        <v>479</v>
      </c>
      <c r="B480" s="22" t="s">
        <v>677</v>
      </c>
      <c r="C480" s="23">
        <v>42102.587500000001</v>
      </c>
      <c r="D480" s="22" t="s">
        <v>97</v>
      </c>
      <c r="E480" s="22" t="s">
        <v>97</v>
      </c>
      <c r="F480" s="22">
        <v>184</v>
      </c>
      <c r="G480" s="22">
        <v>8045138163</v>
      </c>
      <c r="H480" s="22">
        <v>418016</v>
      </c>
      <c r="I480" s="22" t="s">
        <v>79</v>
      </c>
      <c r="J480" s="43" t="s">
        <v>89</v>
      </c>
      <c r="K480" s="22">
        <v>16</v>
      </c>
      <c r="L480" s="24">
        <v>1.9675925925925925E-5</v>
      </c>
      <c r="M480" s="24">
        <v>2.2222222222222221E-4</v>
      </c>
      <c r="N480" s="24">
        <v>5.7870370370370367E-6</v>
      </c>
      <c r="O480" s="44">
        <v>8.0787037037037036E-4</v>
      </c>
      <c r="P480" s="24">
        <v>0</v>
      </c>
      <c r="Q480" s="22" t="s">
        <v>149</v>
      </c>
      <c r="R480" s="22">
        <v>5</v>
      </c>
      <c r="S480" s="22" t="s">
        <v>82</v>
      </c>
      <c r="T480" s="47" t="s">
        <v>197</v>
      </c>
      <c r="U480" s="47" t="s">
        <v>198</v>
      </c>
      <c r="V480" s="22" t="s">
        <v>650</v>
      </c>
      <c r="W480" s="22"/>
      <c r="X480" s="22"/>
      <c r="Y480" s="24">
        <v>0</v>
      </c>
      <c r="Z480" s="24">
        <v>0</v>
      </c>
      <c r="AA480" s="24">
        <v>8.0787037037037036E-4</v>
      </c>
      <c r="AB480" s="24">
        <v>4.1203703703703709E-4</v>
      </c>
    </row>
    <row r="481" spans="1:28" x14ac:dyDescent="0.25">
      <c r="A481" s="22">
        <v>480</v>
      </c>
      <c r="B481" s="22" t="s">
        <v>678</v>
      </c>
      <c r="C481" s="23">
        <v>42102.587500000001</v>
      </c>
      <c r="D481" s="22" t="s">
        <v>101</v>
      </c>
      <c r="E481" s="22" t="s">
        <v>101</v>
      </c>
      <c r="F481" s="22">
        <v>184</v>
      </c>
      <c r="G481" s="22">
        <v>2224071222</v>
      </c>
      <c r="H481" s="22">
        <v>270552</v>
      </c>
      <c r="I481" s="22" t="s">
        <v>88</v>
      </c>
      <c r="J481" s="43" t="s">
        <v>89</v>
      </c>
      <c r="K481" s="22">
        <v>16</v>
      </c>
      <c r="L481" s="24">
        <v>3.0092592592592597E-5</v>
      </c>
      <c r="M481" s="24">
        <v>9.8379629629629631E-5</v>
      </c>
      <c r="N481" s="24">
        <v>0</v>
      </c>
      <c r="O481" s="44">
        <v>1.6319444444444443E-4</v>
      </c>
      <c r="P481" s="24">
        <v>0</v>
      </c>
      <c r="Q481" s="22" t="s">
        <v>124</v>
      </c>
      <c r="R481" s="22">
        <v>5</v>
      </c>
      <c r="S481" s="22" t="s">
        <v>91</v>
      </c>
      <c r="T481" s="47" t="s">
        <v>155</v>
      </c>
      <c r="U481" s="47" t="s">
        <v>156</v>
      </c>
      <c r="V481" s="22" t="s">
        <v>232</v>
      </c>
      <c r="W481" s="22"/>
      <c r="X481" s="22"/>
      <c r="Y481" s="24">
        <v>0</v>
      </c>
      <c r="Z481" s="24">
        <v>0</v>
      </c>
      <c r="AA481" s="24">
        <v>1.6319444444444443E-4</v>
      </c>
      <c r="AB481" s="24">
        <v>5.8333333333333338E-4</v>
      </c>
    </row>
    <row r="482" spans="1:28" x14ac:dyDescent="0.25">
      <c r="A482" s="22">
        <v>481</v>
      </c>
      <c r="B482" s="22" t="s">
        <v>679</v>
      </c>
      <c r="C482" s="23">
        <v>42102.588194444441</v>
      </c>
      <c r="D482" s="22" t="s">
        <v>104</v>
      </c>
      <c r="E482" s="22" t="s">
        <v>104</v>
      </c>
      <c r="F482" s="22">
        <v>181</v>
      </c>
      <c r="G482" s="22">
        <v>2223444558</v>
      </c>
      <c r="H482" s="22">
        <v>263831</v>
      </c>
      <c r="I482" s="22" t="s">
        <v>79</v>
      </c>
      <c r="J482" s="43" t="s">
        <v>89</v>
      </c>
      <c r="K482" s="22">
        <v>16</v>
      </c>
      <c r="L482" s="24">
        <v>3.5879629629629629E-5</v>
      </c>
      <c r="M482" s="24">
        <v>1.3425925925925926E-4</v>
      </c>
      <c r="N482" s="24">
        <v>5.7870370370370367E-6</v>
      </c>
      <c r="O482" s="44">
        <v>2.6041666666666666E-4</v>
      </c>
      <c r="P482" s="24">
        <v>0</v>
      </c>
      <c r="Q482" s="22" t="s">
        <v>143</v>
      </c>
      <c r="R482" s="22">
        <v>6</v>
      </c>
      <c r="S482" s="22" t="s">
        <v>82</v>
      </c>
      <c r="T482" s="47" t="s">
        <v>83</v>
      </c>
      <c r="U482" s="47" t="s">
        <v>84</v>
      </c>
      <c r="V482" s="22" t="s">
        <v>85</v>
      </c>
      <c r="W482" s="22"/>
      <c r="X482" s="22"/>
      <c r="Y482" s="24">
        <v>0</v>
      </c>
      <c r="Z482" s="24">
        <v>0</v>
      </c>
      <c r="AA482" s="24">
        <v>2.6041666666666666E-4</v>
      </c>
      <c r="AB482" s="24">
        <v>1.539351851851852E-4</v>
      </c>
    </row>
    <row r="483" spans="1:28" x14ac:dyDescent="0.25">
      <c r="A483" s="22">
        <v>482</v>
      </c>
      <c r="B483" s="22" t="s">
        <v>680</v>
      </c>
      <c r="C483" s="23">
        <v>42102.588194444441</v>
      </c>
      <c r="D483" s="22" t="s">
        <v>108</v>
      </c>
      <c r="E483" s="22" t="s">
        <v>108</v>
      </c>
      <c r="F483" s="22">
        <v>184</v>
      </c>
      <c r="G483" s="22">
        <v>222500725</v>
      </c>
      <c r="H483" s="22">
        <v>418044</v>
      </c>
      <c r="I483" s="22" t="s">
        <v>79</v>
      </c>
      <c r="J483" s="43" t="s">
        <v>89</v>
      </c>
      <c r="K483" s="22">
        <v>16</v>
      </c>
      <c r="L483" s="24">
        <v>4.1666666666666665E-5</v>
      </c>
      <c r="M483" s="24">
        <v>2.7662037037037038E-4</v>
      </c>
      <c r="N483" s="24">
        <v>5.7870370370370367E-6</v>
      </c>
      <c r="O483" s="44">
        <v>4.5833333333333338E-4</v>
      </c>
      <c r="P483" s="24">
        <v>0</v>
      </c>
      <c r="Q483" s="22" t="s">
        <v>124</v>
      </c>
      <c r="R483" s="22">
        <v>5</v>
      </c>
      <c r="S483" s="22" t="s">
        <v>82</v>
      </c>
      <c r="T483" s="47" t="s">
        <v>144</v>
      </c>
      <c r="U483" s="47" t="s">
        <v>145</v>
      </c>
      <c r="V483" s="22" t="s">
        <v>95</v>
      </c>
      <c r="W483" s="22"/>
      <c r="X483" s="22"/>
      <c r="Y483" s="24">
        <v>0</v>
      </c>
      <c r="Z483" s="24">
        <v>0</v>
      </c>
      <c r="AA483" s="24">
        <v>4.5833333333333338E-4</v>
      </c>
      <c r="AB483" s="24">
        <v>8.3796296296296299E-4</v>
      </c>
    </row>
    <row r="484" spans="1:28" x14ac:dyDescent="0.25">
      <c r="A484" s="22">
        <v>483</v>
      </c>
      <c r="B484" s="22" t="s">
        <v>681</v>
      </c>
      <c r="C484" s="23">
        <v>42102.588888888888</v>
      </c>
      <c r="D484" s="22" t="s">
        <v>113</v>
      </c>
      <c r="E484" s="22" t="s">
        <v>113</v>
      </c>
      <c r="F484" s="22">
        <v>184</v>
      </c>
      <c r="G484" s="22">
        <v>722747021</v>
      </c>
      <c r="H484" s="22">
        <v>418048</v>
      </c>
      <c r="I484" s="22" t="s">
        <v>79</v>
      </c>
      <c r="J484" s="43" t="s">
        <v>89</v>
      </c>
      <c r="K484" s="22">
        <v>31</v>
      </c>
      <c r="L484" s="24">
        <v>2.199074074074074E-5</v>
      </c>
      <c r="M484" s="24">
        <v>1.8518518518518518E-4</v>
      </c>
      <c r="N484" s="24">
        <v>5.7870370370370367E-6</v>
      </c>
      <c r="O484" s="44">
        <v>1.255787037037037E-3</v>
      </c>
      <c r="P484" s="24">
        <v>0</v>
      </c>
      <c r="Q484" s="22" t="s">
        <v>90</v>
      </c>
      <c r="R484" s="22">
        <v>6</v>
      </c>
      <c r="S484" s="22" t="s">
        <v>82</v>
      </c>
      <c r="T484" s="47" t="s">
        <v>186</v>
      </c>
      <c r="U484" s="47" t="s">
        <v>187</v>
      </c>
      <c r="V484" s="22" t="s">
        <v>381</v>
      </c>
      <c r="W484" s="22" t="s">
        <v>115</v>
      </c>
      <c r="X484" s="22"/>
      <c r="Y484" s="24">
        <v>0</v>
      </c>
      <c r="Z484" s="24">
        <v>0</v>
      </c>
      <c r="AA484" s="24">
        <v>1.255787037037037E-3</v>
      </c>
      <c r="AB484" s="24">
        <v>1.0601851851851853E-3</v>
      </c>
    </row>
    <row r="485" spans="1:28" x14ac:dyDescent="0.25">
      <c r="A485" s="22">
        <v>484</v>
      </c>
      <c r="B485" s="22" t="s">
        <v>682</v>
      </c>
      <c r="C485" s="23">
        <v>42102.588888888888</v>
      </c>
      <c r="D485" s="22" t="s">
        <v>78</v>
      </c>
      <c r="E485" s="22" t="s">
        <v>78</v>
      </c>
      <c r="F485" s="22">
        <v>184</v>
      </c>
      <c r="G485" s="22">
        <v>2223412182</v>
      </c>
      <c r="H485" s="22">
        <v>411175</v>
      </c>
      <c r="I485" s="22" t="s">
        <v>109</v>
      </c>
      <c r="J485" s="43" t="s">
        <v>89</v>
      </c>
      <c r="K485" s="22">
        <v>16</v>
      </c>
      <c r="L485" s="24">
        <v>3.5879629629629629E-5</v>
      </c>
      <c r="M485" s="24">
        <v>4.1666666666666665E-5</v>
      </c>
      <c r="N485" s="24">
        <v>0</v>
      </c>
      <c r="O485" s="44">
        <v>3.0092592592592595E-4</v>
      </c>
      <c r="P485" s="24">
        <v>0</v>
      </c>
      <c r="Q485" s="22" t="s">
        <v>129</v>
      </c>
      <c r="R485" s="22">
        <v>1</v>
      </c>
      <c r="S485" s="22" t="s">
        <v>111</v>
      </c>
      <c r="T485" s="47" t="s">
        <v>207</v>
      </c>
      <c r="U485" s="47" t="s">
        <v>208</v>
      </c>
      <c r="V485" s="22" t="s">
        <v>85</v>
      </c>
      <c r="W485" s="22"/>
      <c r="X485" s="22"/>
      <c r="Y485" s="24">
        <v>0</v>
      </c>
      <c r="Z485" s="24">
        <v>0</v>
      </c>
      <c r="AA485" s="24">
        <v>3.0092592592592595E-4</v>
      </c>
      <c r="AB485" s="24">
        <v>3.8425925925925927E-4</v>
      </c>
    </row>
    <row r="486" spans="1:28" x14ac:dyDescent="0.25">
      <c r="A486" s="22">
        <v>485</v>
      </c>
      <c r="B486" s="22" t="s">
        <v>683</v>
      </c>
      <c r="C486" s="23">
        <v>42102.588888888888</v>
      </c>
      <c r="D486" s="22" t="s">
        <v>87</v>
      </c>
      <c r="E486" s="22" t="s">
        <v>87</v>
      </c>
      <c r="F486" s="22">
        <v>139</v>
      </c>
      <c r="G486" s="22">
        <v>888121565</v>
      </c>
      <c r="H486" s="22">
        <v>456821</v>
      </c>
      <c r="I486" s="22" t="s">
        <v>109</v>
      </c>
      <c r="J486" s="43" t="s">
        <v>89</v>
      </c>
      <c r="K486" s="22">
        <v>16</v>
      </c>
      <c r="L486" s="24">
        <v>1.9675925925925925E-5</v>
      </c>
      <c r="M486" s="24">
        <v>2.8587962962962963E-4</v>
      </c>
      <c r="N486" s="24">
        <v>0</v>
      </c>
      <c r="O486" s="44">
        <v>1.0648148148148147E-4</v>
      </c>
      <c r="P486" s="24">
        <v>0</v>
      </c>
      <c r="Q486" s="22" t="s">
        <v>118</v>
      </c>
      <c r="R486" s="22">
        <v>1</v>
      </c>
      <c r="S486" s="22" t="s">
        <v>111</v>
      </c>
      <c r="T486" s="47" t="s">
        <v>169</v>
      </c>
      <c r="U486" s="47" t="s">
        <v>170</v>
      </c>
      <c r="V486" s="22" t="s">
        <v>650</v>
      </c>
      <c r="W486" s="22"/>
      <c r="X486" s="22"/>
      <c r="Y486" s="24">
        <v>0</v>
      </c>
      <c r="Z486" s="24">
        <v>0</v>
      </c>
      <c r="AA486" s="24">
        <v>1.0648148148148147E-4</v>
      </c>
      <c r="AB486" s="24">
        <v>1.4699074074074072E-4</v>
      </c>
    </row>
    <row r="487" spans="1:28" x14ac:dyDescent="0.25">
      <c r="A487" s="22">
        <v>486</v>
      </c>
      <c r="B487" s="22" t="s">
        <v>684</v>
      </c>
      <c r="C487" s="23">
        <v>42102.590277777781</v>
      </c>
      <c r="D487" s="22" t="s">
        <v>93</v>
      </c>
      <c r="E487" s="22" t="s">
        <v>93</v>
      </c>
      <c r="F487" s="22">
        <v>184</v>
      </c>
      <c r="G487" s="22">
        <v>726580088</v>
      </c>
      <c r="H487" s="22">
        <v>395816</v>
      </c>
      <c r="I487" s="22" t="s">
        <v>79</v>
      </c>
      <c r="J487" s="43" t="s">
        <v>89</v>
      </c>
      <c r="K487" s="22">
        <v>16</v>
      </c>
      <c r="L487" s="24">
        <v>1.9675925925925925E-5</v>
      </c>
      <c r="M487" s="24">
        <v>1.585648148148148E-4</v>
      </c>
      <c r="N487" s="24">
        <v>5.7870370370370367E-6</v>
      </c>
      <c r="O487" s="44">
        <v>1.9444444444444446E-4</v>
      </c>
      <c r="P487" s="24">
        <v>0</v>
      </c>
      <c r="Q487" s="22" t="s">
        <v>106</v>
      </c>
      <c r="R487" s="22">
        <v>5</v>
      </c>
      <c r="S487" s="22" t="s">
        <v>82</v>
      </c>
      <c r="T487" s="47" t="s">
        <v>212</v>
      </c>
      <c r="U487" s="47" t="s">
        <v>213</v>
      </c>
      <c r="V487" s="22" t="s">
        <v>650</v>
      </c>
      <c r="W487" s="22"/>
      <c r="X487" s="22"/>
      <c r="Y487" s="24">
        <v>0</v>
      </c>
      <c r="Z487" s="24">
        <v>0</v>
      </c>
      <c r="AA487" s="24">
        <v>1.9444444444444446E-4</v>
      </c>
      <c r="AB487" s="24">
        <v>3.692129629629629E-4</v>
      </c>
    </row>
    <row r="488" spans="1:28" x14ac:dyDescent="0.25">
      <c r="A488" s="22">
        <v>487</v>
      </c>
      <c r="B488" s="22" t="s">
        <v>685</v>
      </c>
      <c r="C488" s="23">
        <v>42102.591666666667</v>
      </c>
      <c r="D488" s="22" t="s">
        <v>97</v>
      </c>
      <c r="E488" s="22" t="s">
        <v>97</v>
      </c>
      <c r="F488" s="22">
        <v>184</v>
      </c>
      <c r="G488" s="22">
        <v>725356758</v>
      </c>
      <c r="H488" s="22">
        <v>258529</v>
      </c>
      <c r="I488" s="22" t="s">
        <v>79</v>
      </c>
      <c r="J488" s="43" t="s">
        <v>89</v>
      </c>
      <c r="K488" s="22">
        <v>16</v>
      </c>
      <c r="L488" s="24">
        <v>1.7361111111111111E-5</v>
      </c>
      <c r="M488" s="24">
        <v>5.7870370370370366E-5</v>
      </c>
      <c r="N488" s="24">
        <v>5.7870370370370367E-6</v>
      </c>
      <c r="O488" s="44">
        <v>5.3703703703703704E-4</v>
      </c>
      <c r="P488" s="24">
        <v>0</v>
      </c>
      <c r="Q488" s="22" t="s">
        <v>277</v>
      </c>
      <c r="R488" s="22">
        <v>4</v>
      </c>
      <c r="S488" s="22" t="s">
        <v>82</v>
      </c>
      <c r="T488" s="47" t="s">
        <v>215</v>
      </c>
      <c r="U488" s="47" t="s">
        <v>216</v>
      </c>
      <c r="V488" s="22" t="s">
        <v>445</v>
      </c>
      <c r="W488" s="22"/>
      <c r="X488" s="22"/>
      <c r="Y488" s="24">
        <v>0</v>
      </c>
      <c r="Z488" s="24">
        <v>0</v>
      </c>
      <c r="AA488" s="24">
        <v>5.3703703703703704E-4</v>
      </c>
      <c r="AB488" s="24">
        <v>8.8194444444444442E-4</v>
      </c>
    </row>
    <row r="489" spans="1:28" x14ac:dyDescent="0.25">
      <c r="A489" s="22">
        <v>488</v>
      </c>
      <c r="B489" s="22" t="s">
        <v>686</v>
      </c>
      <c r="C489" s="23">
        <v>42102.594444444447</v>
      </c>
      <c r="D489" s="22" t="s">
        <v>101</v>
      </c>
      <c r="E489" s="22" t="s">
        <v>101</v>
      </c>
      <c r="F489" s="22">
        <v>184</v>
      </c>
      <c r="G489" s="22">
        <v>122285353</v>
      </c>
      <c r="H489" s="22">
        <v>268177</v>
      </c>
      <c r="I489" s="22" t="s">
        <v>79</v>
      </c>
      <c r="J489" s="43" t="s">
        <v>89</v>
      </c>
      <c r="K489" s="22">
        <v>31</v>
      </c>
      <c r="L489" s="24">
        <v>2.199074074074074E-5</v>
      </c>
      <c r="M489" s="24">
        <v>1.273148148148148E-4</v>
      </c>
      <c r="N489" s="24">
        <v>4.6296296296296296E-6</v>
      </c>
      <c r="O489" s="44">
        <v>2.3726851851851852E-4</v>
      </c>
      <c r="P489" s="24">
        <v>0</v>
      </c>
      <c r="Q489" s="22" t="s">
        <v>194</v>
      </c>
      <c r="R489" s="22">
        <v>4</v>
      </c>
      <c r="S489" s="22" t="s">
        <v>82</v>
      </c>
      <c r="T489" s="47" t="s">
        <v>169</v>
      </c>
      <c r="U489" s="47" t="s">
        <v>170</v>
      </c>
      <c r="V489" s="22" t="s">
        <v>650</v>
      </c>
      <c r="W489" s="22"/>
      <c r="X489" s="22"/>
      <c r="Y489" s="24">
        <v>0</v>
      </c>
      <c r="Z489" s="24">
        <v>0</v>
      </c>
      <c r="AA489" s="24">
        <v>2.3726851851851852E-4</v>
      </c>
      <c r="AB489" s="24">
        <v>4.5949074074074078E-4</v>
      </c>
    </row>
    <row r="490" spans="1:28" x14ac:dyDescent="0.25">
      <c r="A490" s="22">
        <v>489</v>
      </c>
      <c r="B490" s="22" t="s">
        <v>687</v>
      </c>
      <c r="C490" s="23">
        <v>42102.59652777778</v>
      </c>
      <c r="D490" s="22" t="s">
        <v>104</v>
      </c>
      <c r="E490" s="22" t="s">
        <v>104</v>
      </c>
      <c r="F490" s="22">
        <v>184</v>
      </c>
      <c r="G490" s="22">
        <v>722125122</v>
      </c>
      <c r="H490" s="22">
        <v>268777</v>
      </c>
      <c r="I490" s="22" t="s">
        <v>79</v>
      </c>
      <c r="J490" s="43" t="s">
        <v>89</v>
      </c>
      <c r="K490" s="22">
        <v>16</v>
      </c>
      <c r="L490" s="24">
        <v>2.8935185185185183E-5</v>
      </c>
      <c r="M490" s="24">
        <v>1.8055555555555555E-4</v>
      </c>
      <c r="N490" s="24">
        <v>1.087962962962963E-4</v>
      </c>
      <c r="O490" s="44">
        <v>9.86111111111111E-4</v>
      </c>
      <c r="P490" s="24">
        <v>0</v>
      </c>
      <c r="Q490" s="22" t="s">
        <v>159</v>
      </c>
      <c r="R490" s="22">
        <v>5</v>
      </c>
      <c r="S490" s="22" t="s">
        <v>82</v>
      </c>
      <c r="T490" s="47" t="s">
        <v>169</v>
      </c>
      <c r="U490" s="47" t="s">
        <v>170</v>
      </c>
      <c r="V490" s="22" t="s">
        <v>650</v>
      </c>
      <c r="W490" s="22"/>
      <c r="X490" s="22"/>
      <c r="Y490" s="24">
        <v>1.6203703703703704E-5</v>
      </c>
      <c r="Z490" s="24">
        <v>9.2592592592592588E-5</v>
      </c>
      <c r="AA490" s="24">
        <v>9.86111111111111E-4</v>
      </c>
      <c r="AB490" s="24">
        <v>3.1712962962962961E-4</v>
      </c>
    </row>
    <row r="491" spans="1:28" x14ac:dyDescent="0.25">
      <c r="A491" s="22">
        <v>490</v>
      </c>
      <c r="B491" s="22" t="s">
        <v>688</v>
      </c>
      <c r="C491" s="23">
        <v>42102.59652777778</v>
      </c>
      <c r="D491" s="22" t="s">
        <v>108</v>
      </c>
      <c r="E491" s="22" t="s">
        <v>108</v>
      </c>
      <c r="F491" s="22">
        <v>184</v>
      </c>
      <c r="G491" s="22">
        <v>423185240</v>
      </c>
      <c r="H491" s="22">
        <v>410636</v>
      </c>
      <c r="I491" s="22" t="s">
        <v>79</v>
      </c>
      <c r="J491" s="43" t="s">
        <v>89</v>
      </c>
      <c r="K491" s="22">
        <v>16</v>
      </c>
      <c r="L491" s="24">
        <v>6.2500000000000015E-5</v>
      </c>
      <c r="M491" s="24">
        <v>1.4351851851851852E-4</v>
      </c>
      <c r="N491" s="24">
        <v>5.7870370370370367E-6</v>
      </c>
      <c r="O491" s="44">
        <v>6.8750000000000007E-4</v>
      </c>
      <c r="P491" s="24">
        <v>0</v>
      </c>
      <c r="Q491" s="22" t="s">
        <v>121</v>
      </c>
      <c r="R491" s="22">
        <v>5</v>
      </c>
      <c r="S491" s="22" t="s">
        <v>82</v>
      </c>
      <c r="T491" s="47" t="s">
        <v>169</v>
      </c>
      <c r="U491" s="47" t="s">
        <v>170</v>
      </c>
      <c r="V491" s="22" t="s">
        <v>95</v>
      </c>
      <c r="W491" s="22"/>
      <c r="X491" s="22"/>
      <c r="Y491" s="24">
        <v>0</v>
      </c>
      <c r="Z491" s="24">
        <v>0</v>
      </c>
      <c r="AA491" s="24">
        <v>6.8750000000000007E-4</v>
      </c>
      <c r="AB491" s="24">
        <v>9.0509259259259243E-4</v>
      </c>
    </row>
    <row r="492" spans="1:28" x14ac:dyDescent="0.25">
      <c r="A492" s="22">
        <v>491</v>
      </c>
      <c r="B492" s="22" t="s">
        <v>689</v>
      </c>
      <c r="C492" s="23">
        <v>42102.59652777778</v>
      </c>
      <c r="D492" s="22" t="s">
        <v>113</v>
      </c>
      <c r="E492" s="22" t="s">
        <v>113</v>
      </c>
      <c r="F492" s="22">
        <v>184</v>
      </c>
      <c r="G492" s="22">
        <v>80033301</v>
      </c>
      <c r="H492" s="22">
        <v>410637</v>
      </c>
      <c r="I492" s="22" t="s">
        <v>79</v>
      </c>
      <c r="J492" s="43" t="s">
        <v>89</v>
      </c>
      <c r="K492" s="22">
        <v>16</v>
      </c>
      <c r="L492" s="24">
        <v>2.199074074074074E-5</v>
      </c>
      <c r="M492" s="24">
        <v>2.2222222222222221E-4</v>
      </c>
      <c r="N492" s="24">
        <v>4.6296296296296296E-6</v>
      </c>
      <c r="O492" s="44">
        <v>1.9791666666666669E-4</v>
      </c>
      <c r="P492" s="24">
        <v>0</v>
      </c>
      <c r="Q492" s="22" t="s">
        <v>129</v>
      </c>
      <c r="R492" s="22">
        <v>4</v>
      </c>
      <c r="S492" s="22" t="s">
        <v>82</v>
      </c>
      <c r="T492" s="47" t="s">
        <v>222</v>
      </c>
      <c r="U492" s="47" t="s">
        <v>223</v>
      </c>
      <c r="V492" s="22" t="s">
        <v>690</v>
      </c>
      <c r="W492" s="22" t="s">
        <v>115</v>
      </c>
      <c r="X492" s="22"/>
      <c r="Y492" s="24">
        <v>0</v>
      </c>
      <c r="Z492" s="24">
        <v>0</v>
      </c>
      <c r="AA492" s="24">
        <v>1.9791666666666669E-4</v>
      </c>
      <c r="AB492" s="24">
        <v>6.9097222222222216E-4</v>
      </c>
    </row>
    <row r="493" spans="1:28" x14ac:dyDescent="0.25">
      <c r="A493" s="22">
        <v>492</v>
      </c>
      <c r="B493" s="22" t="s">
        <v>691</v>
      </c>
      <c r="C493" s="23">
        <v>42102.599305555559</v>
      </c>
      <c r="D493" s="22" t="s">
        <v>78</v>
      </c>
      <c r="E493" s="22" t="s">
        <v>78</v>
      </c>
      <c r="F493" s="22">
        <v>184</v>
      </c>
      <c r="G493" s="22">
        <v>17743022</v>
      </c>
      <c r="H493" s="22">
        <v>418288</v>
      </c>
      <c r="I493" s="22" t="s">
        <v>79</v>
      </c>
      <c r="J493" s="43" t="s">
        <v>89</v>
      </c>
      <c r="K493" s="22">
        <v>16</v>
      </c>
      <c r="L493" s="24">
        <v>2.0833333333333333E-5</v>
      </c>
      <c r="M493" s="24">
        <v>3.2870370370370367E-4</v>
      </c>
      <c r="N493" s="24">
        <v>5.7870370370370367E-6</v>
      </c>
      <c r="O493" s="44">
        <v>1.122685185185185E-4</v>
      </c>
      <c r="P493" s="24">
        <v>0</v>
      </c>
      <c r="Q493" s="22" t="s">
        <v>124</v>
      </c>
      <c r="R493" s="22">
        <v>4</v>
      </c>
      <c r="S493" s="22" t="s">
        <v>82</v>
      </c>
      <c r="T493" s="47" t="s">
        <v>225</v>
      </c>
      <c r="U493" s="47" t="s">
        <v>5</v>
      </c>
      <c r="V493" s="22" t="s">
        <v>114</v>
      </c>
      <c r="W493" s="22" t="s">
        <v>115</v>
      </c>
      <c r="X493" s="22"/>
      <c r="Y493" s="24">
        <v>0</v>
      </c>
      <c r="Z493" s="24">
        <v>0</v>
      </c>
      <c r="AA493" s="24">
        <v>1.122685185185185E-4</v>
      </c>
      <c r="AB493" s="24">
        <v>1.0590277777777777E-3</v>
      </c>
    </row>
    <row r="494" spans="1:28" x14ac:dyDescent="0.25">
      <c r="A494" s="22">
        <v>493</v>
      </c>
      <c r="B494" s="22" t="s">
        <v>692</v>
      </c>
      <c r="C494" s="23">
        <v>42102.599305555559</v>
      </c>
      <c r="D494" s="22" t="s">
        <v>87</v>
      </c>
      <c r="E494" s="22" t="s">
        <v>87</v>
      </c>
      <c r="F494" s="22">
        <v>184</v>
      </c>
      <c r="G494" s="22">
        <v>88281048</v>
      </c>
      <c r="H494" s="22">
        <v>270130</v>
      </c>
      <c r="I494" s="22" t="s">
        <v>79</v>
      </c>
      <c r="J494" s="43" t="s">
        <v>89</v>
      </c>
      <c r="K494" s="22">
        <v>16</v>
      </c>
      <c r="L494" s="24">
        <v>2.199074074074074E-5</v>
      </c>
      <c r="M494" s="24">
        <v>2.1064814814814815E-4</v>
      </c>
      <c r="N494" s="24">
        <v>5.7870370370370367E-6</v>
      </c>
      <c r="O494" s="44">
        <v>4.7453703703703704E-4</v>
      </c>
      <c r="P494" s="24">
        <v>0</v>
      </c>
      <c r="Q494" s="22" t="s">
        <v>98</v>
      </c>
      <c r="R494" s="22">
        <v>4</v>
      </c>
      <c r="S494" s="22" t="s">
        <v>82</v>
      </c>
      <c r="T494" s="47" t="s">
        <v>227</v>
      </c>
      <c r="U494" s="47" t="s">
        <v>228</v>
      </c>
      <c r="V494" s="22" t="s">
        <v>95</v>
      </c>
      <c r="W494" s="22"/>
      <c r="X494" s="22"/>
      <c r="Y494" s="24">
        <v>0</v>
      </c>
      <c r="Z494" s="24">
        <v>0</v>
      </c>
      <c r="AA494" s="24">
        <v>4.7453703703703704E-4</v>
      </c>
      <c r="AB494" s="24">
        <v>1.0104166666666666E-3</v>
      </c>
    </row>
    <row r="495" spans="1:28" x14ac:dyDescent="0.25">
      <c r="A495" s="22">
        <v>494</v>
      </c>
      <c r="B495" s="22" t="s">
        <v>693</v>
      </c>
      <c r="C495" s="23">
        <v>42102.599305555559</v>
      </c>
      <c r="D495" s="22" t="s">
        <v>93</v>
      </c>
      <c r="E495" s="22" t="s">
        <v>93</v>
      </c>
      <c r="F495" s="22">
        <v>184</v>
      </c>
      <c r="G495" s="22">
        <v>8830040</v>
      </c>
      <c r="H495" s="22">
        <v>270874</v>
      </c>
      <c r="I495" s="22" t="s">
        <v>88</v>
      </c>
      <c r="J495" s="43" t="s">
        <v>89</v>
      </c>
      <c r="K495" s="22">
        <v>16</v>
      </c>
      <c r="L495" s="24">
        <v>2.5462962962962961E-5</v>
      </c>
      <c r="M495" s="24">
        <v>1.1574074074074073E-4</v>
      </c>
      <c r="N495" s="24">
        <v>0</v>
      </c>
      <c r="O495" s="44">
        <v>2.1527777777777778E-4</v>
      </c>
      <c r="P495" s="24">
        <v>0</v>
      </c>
      <c r="Q495" s="22" t="s">
        <v>126</v>
      </c>
      <c r="R495" s="22">
        <v>9</v>
      </c>
      <c r="S495" s="22" t="s">
        <v>91</v>
      </c>
      <c r="T495" s="47" t="s">
        <v>178</v>
      </c>
      <c r="U495" s="47" t="s">
        <v>179</v>
      </c>
      <c r="V495" s="22" t="s">
        <v>95</v>
      </c>
      <c r="W495" s="22"/>
      <c r="X495" s="22"/>
      <c r="Y495" s="24">
        <v>0</v>
      </c>
      <c r="Z495" s="24">
        <v>0</v>
      </c>
      <c r="AA495" s="24">
        <v>2.1527777777777778E-4</v>
      </c>
      <c r="AB495" s="24">
        <v>3.0208333333333335E-4</v>
      </c>
    </row>
    <row r="496" spans="1:28" x14ac:dyDescent="0.25">
      <c r="A496" s="22">
        <v>495</v>
      </c>
      <c r="B496" s="22" t="s">
        <v>694</v>
      </c>
      <c r="C496" s="23">
        <v>42102.6</v>
      </c>
      <c r="D496" s="22" t="s">
        <v>97</v>
      </c>
      <c r="E496" s="22" t="s">
        <v>97</v>
      </c>
      <c r="F496" s="22">
        <v>184</v>
      </c>
      <c r="G496" s="22">
        <v>82406206</v>
      </c>
      <c r="H496" s="22">
        <v>270253</v>
      </c>
      <c r="I496" s="22" t="s">
        <v>79</v>
      </c>
      <c r="J496" s="43" t="s">
        <v>89</v>
      </c>
      <c r="K496" s="22">
        <v>16</v>
      </c>
      <c r="L496" s="24">
        <v>1.9675925925925925E-5</v>
      </c>
      <c r="M496" s="24">
        <v>1.4351851851851852E-4</v>
      </c>
      <c r="N496" s="24">
        <v>5.7870370370370367E-6</v>
      </c>
      <c r="O496" s="44">
        <v>5.0810185185185192E-4</v>
      </c>
      <c r="P496" s="24">
        <v>0</v>
      </c>
      <c r="Q496" s="22" t="s">
        <v>140</v>
      </c>
      <c r="R496" s="22">
        <v>4</v>
      </c>
      <c r="S496" s="22" t="s">
        <v>82</v>
      </c>
      <c r="T496" s="47" t="s">
        <v>178</v>
      </c>
      <c r="U496" s="47" t="s">
        <v>179</v>
      </c>
      <c r="V496" s="22" t="s">
        <v>119</v>
      </c>
      <c r="W496" s="22"/>
      <c r="X496" s="22"/>
      <c r="Y496" s="24">
        <v>0</v>
      </c>
      <c r="Z496" s="24">
        <v>0</v>
      </c>
      <c r="AA496" s="24">
        <v>5.0810185185185192E-4</v>
      </c>
      <c r="AB496" s="24">
        <v>5.1851851851851853E-4</v>
      </c>
    </row>
    <row r="497" spans="1:28" x14ac:dyDescent="0.25">
      <c r="A497" s="22">
        <v>496</v>
      </c>
      <c r="B497" s="22" t="s">
        <v>695</v>
      </c>
      <c r="C497" s="23">
        <v>42102.600694444445</v>
      </c>
      <c r="D497" s="22" t="s">
        <v>101</v>
      </c>
      <c r="E497" s="22" t="s">
        <v>101</v>
      </c>
      <c r="F497" s="22">
        <v>184</v>
      </c>
      <c r="G497" s="22">
        <v>88523254</v>
      </c>
      <c r="H497" s="22">
        <v>270328</v>
      </c>
      <c r="I497" s="22" t="s">
        <v>79</v>
      </c>
      <c r="J497" s="43" t="s">
        <v>89</v>
      </c>
      <c r="K497" s="22">
        <v>16</v>
      </c>
      <c r="L497" s="24">
        <v>1.8518518518518518E-5</v>
      </c>
      <c r="M497" s="24">
        <v>1.099537037037037E-4</v>
      </c>
      <c r="N497" s="24">
        <v>5.7870370370370367E-6</v>
      </c>
      <c r="O497" s="44">
        <v>2.5462962962962961E-4</v>
      </c>
      <c r="P497" s="24">
        <v>0</v>
      </c>
      <c r="Q497" s="22" t="s">
        <v>265</v>
      </c>
      <c r="R497" s="22">
        <v>5</v>
      </c>
      <c r="S497" s="22" t="s">
        <v>82</v>
      </c>
      <c r="T497" s="47" t="s">
        <v>169</v>
      </c>
      <c r="U497" s="47" t="s">
        <v>170</v>
      </c>
      <c r="V497" s="22" t="s">
        <v>95</v>
      </c>
      <c r="W497" s="22"/>
      <c r="X497" s="22"/>
      <c r="Y497" s="24">
        <v>0</v>
      </c>
      <c r="Z497" s="24">
        <v>0</v>
      </c>
      <c r="AA497" s="24">
        <v>2.5462962962962961E-4</v>
      </c>
      <c r="AB497" s="24">
        <v>6.8750000000000007E-4</v>
      </c>
    </row>
    <row r="498" spans="1:28" x14ac:dyDescent="0.25">
      <c r="A498" s="22">
        <v>497</v>
      </c>
      <c r="B498" s="22" t="s">
        <v>696</v>
      </c>
      <c r="C498" s="23">
        <v>42102.600694444445</v>
      </c>
      <c r="D498" s="22" t="s">
        <v>104</v>
      </c>
      <c r="E498" s="22" t="s">
        <v>104</v>
      </c>
      <c r="F498" s="22">
        <v>184</v>
      </c>
      <c r="G498" s="22">
        <v>8701133</v>
      </c>
      <c r="H498" s="22">
        <v>270387</v>
      </c>
      <c r="I498" s="22" t="s">
        <v>79</v>
      </c>
      <c r="J498" s="43" t="s">
        <v>89</v>
      </c>
      <c r="K498" s="22">
        <v>16</v>
      </c>
      <c r="L498" s="24">
        <v>2.3148148148148147E-5</v>
      </c>
      <c r="M498" s="24">
        <v>2.8125000000000003E-4</v>
      </c>
      <c r="N498" s="24">
        <v>5.7870370370370367E-6</v>
      </c>
      <c r="O498" s="44">
        <v>3.5300925925925924E-4</v>
      </c>
      <c r="P498" s="24">
        <v>0</v>
      </c>
      <c r="Q498" s="22" t="s">
        <v>102</v>
      </c>
      <c r="R498" s="22">
        <v>5</v>
      </c>
      <c r="S498" s="22" t="s">
        <v>82</v>
      </c>
      <c r="T498" s="47" t="s">
        <v>186</v>
      </c>
      <c r="U498" s="47" t="s">
        <v>187</v>
      </c>
      <c r="V498" s="22" t="s">
        <v>650</v>
      </c>
      <c r="W498" s="22"/>
      <c r="X498" s="22"/>
      <c r="Y498" s="24">
        <v>0</v>
      </c>
      <c r="Z498" s="24">
        <v>0</v>
      </c>
      <c r="AA498" s="24">
        <v>3.5300925925925924E-4</v>
      </c>
      <c r="AB498" s="24">
        <v>5.7175925925925927E-4</v>
      </c>
    </row>
    <row r="499" spans="1:28" x14ac:dyDescent="0.25">
      <c r="A499" s="22">
        <v>498</v>
      </c>
      <c r="B499" s="22" t="s">
        <v>697</v>
      </c>
      <c r="C499" s="23">
        <v>42102.600694444445</v>
      </c>
      <c r="D499" s="22" t="s">
        <v>108</v>
      </c>
      <c r="E499" s="22" t="s">
        <v>108</v>
      </c>
      <c r="F499" s="22">
        <v>184</v>
      </c>
      <c r="G499" s="22">
        <v>88460241</v>
      </c>
      <c r="H499" s="22">
        <v>270376</v>
      </c>
      <c r="I499" s="22" t="s">
        <v>79</v>
      </c>
      <c r="J499" s="43" t="s">
        <v>89</v>
      </c>
      <c r="K499" s="22">
        <v>16</v>
      </c>
      <c r="L499" s="24">
        <v>1.8518518518518518E-5</v>
      </c>
      <c r="M499" s="24">
        <v>2.3263888888888889E-4</v>
      </c>
      <c r="N499" s="24">
        <v>5.7870370370370367E-6</v>
      </c>
      <c r="O499" s="44">
        <v>2.1643518518518518E-4</v>
      </c>
      <c r="P499" s="24">
        <v>0</v>
      </c>
      <c r="Q499" s="22" t="s">
        <v>110</v>
      </c>
      <c r="R499" s="22">
        <v>4</v>
      </c>
      <c r="S499" s="22" t="s">
        <v>82</v>
      </c>
      <c r="T499" s="47" t="s">
        <v>186</v>
      </c>
      <c r="U499" s="47" t="s">
        <v>187</v>
      </c>
      <c r="V499" s="22" t="s">
        <v>122</v>
      </c>
      <c r="W499" s="22" t="s">
        <v>115</v>
      </c>
      <c r="X499" s="22"/>
      <c r="Y499" s="24">
        <v>0</v>
      </c>
      <c r="Z499" s="24">
        <v>0</v>
      </c>
      <c r="AA499" s="24">
        <v>2.1643518518518518E-4</v>
      </c>
      <c r="AB499" s="24">
        <v>1.0520833333333335E-3</v>
      </c>
    </row>
    <row r="500" spans="1:28" x14ac:dyDescent="0.25">
      <c r="A500" s="22">
        <v>499</v>
      </c>
      <c r="B500" s="22" t="s">
        <v>698</v>
      </c>
      <c r="C500" s="23">
        <v>42102.600694444445</v>
      </c>
      <c r="D500" s="22" t="s">
        <v>113</v>
      </c>
      <c r="E500" s="22" t="s">
        <v>113</v>
      </c>
      <c r="F500" s="22">
        <v>184</v>
      </c>
      <c r="G500" s="22">
        <v>327011284</v>
      </c>
      <c r="H500" s="22">
        <v>270378</v>
      </c>
      <c r="I500" s="22" t="s">
        <v>79</v>
      </c>
      <c r="J500" s="43" t="s">
        <v>89</v>
      </c>
      <c r="K500" s="22">
        <v>16</v>
      </c>
      <c r="L500" s="24">
        <v>2.3148148148148147E-5</v>
      </c>
      <c r="M500" s="24">
        <v>2.5115740740740735E-4</v>
      </c>
      <c r="N500" s="24">
        <v>5.7870370370370367E-6</v>
      </c>
      <c r="O500" s="44">
        <v>1.2488425925925926E-3</v>
      </c>
      <c r="P500" s="24">
        <v>0</v>
      </c>
      <c r="Q500" s="22" t="s">
        <v>154</v>
      </c>
      <c r="R500" s="22">
        <v>4</v>
      </c>
      <c r="S500" s="22" t="s">
        <v>82</v>
      </c>
      <c r="T500" s="47" t="s">
        <v>144</v>
      </c>
      <c r="U500" s="47" t="s">
        <v>145</v>
      </c>
      <c r="V500" s="22" t="s">
        <v>114</v>
      </c>
      <c r="W500" s="22" t="s">
        <v>115</v>
      </c>
      <c r="X500" s="22"/>
      <c r="Y500" s="24">
        <v>0</v>
      </c>
      <c r="Z500" s="24">
        <v>0</v>
      </c>
      <c r="AA500" s="24">
        <v>1.2488425925925926E-3</v>
      </c>
      <c r="AB500" s="24">
        <v>1.0601851851851853E-3</v>
      </c>
    </row>
    <row r="501" spans="1:28" x14ac:dyDescent="0.25">
      <c r="A501" s="22">
        <v>500</v>
      </c>
      <c r="B501" s="22" t="s">
        <v>699</v>
      </c>
      <c r="C501" s="23">
        <v>42102.600694444445</v>
      </c>
      <c r="D501" s="22" t="s">
        <v>78</v>
      </c>
      <c r="E501" s="22" t="s">
        <v>78</v>
      </c>
      <c r="F501" s="22">
        <v>184</v>
      </c>
      <c r="G501" s="22">
        <v>32704700</v>
      </c>
      <c r="H501" s="22">
        <v>270429</v>
      </c>
      <c r="I501" s="22" t="s">
        <v>79</v>
      </c>
      <c r="J501" s="43" t="s">
        <v>89</v>
      </c>
      <c r="K501" s="22">
        <v>16</v>
      </c>
      <c r="L501" s="24">
        <v>2.0833333333333333E-5</v>
      </c>
      <c r="M501" s="24">
        <v>1.3078703703703706E-4</v>
      </c>
      <c r="N501" s="24">
        <v>6.9444444444444439E-6</v>
      </c>
      <c r="O501" s="44">
        <v>1.1562499999999999E-3</v>
      </c>
      <c r="P501" s="24">
        <v>0</v>
      </c>
      <c r="Q501" s="22" t="s">
        <v>81</v>
      </c>
      <c r="R501" s="22">
        <v>4</v>
      </c>
      <c r="S501" s="22" t="s">
        <v>82</v>
      </c>
      <c r="T501" s="47" t="s">
        <v>144</v>
      </c>
      <c r="U501" s="47" t="s">
        <v>145</v>
      </c>
      <c r="V501" s="22" t="s">
        <v>85</v>
      </c>
      <c r="W501" s="22"/>
      <c r="X501" s="22"/>
      <c r="Y501" s="24">
        <v>0</v>
      </c>
      <c r="Z501" s="24">
        <v>0</v>
      </c>
      <c r="AA501" s="24">
        <v>1.1562499999999999E-3</v>
      </c>
      <c r="AB501" s="24">
        <v>5.8680555555555558E-4</v>
      </c>
    </row>
    <row r="502" spans="1:28" x14ac:dyDescent="0.25">
      <c r="A502" s="22">
        <v>501</v>
      </c>
      <c r="B502" s="22" t="s">
        <v>700</v>
      </c>
      <c r="C502" s="23">
        <v>42102.601388888892</v>
      </c>
      <c r="D502" s="22" t="s">
        <v>87</v>
      </c>
      <c r="E502" s="22" t="s">
        <v>87</v>
      </c>
      <c r="F502" s="22">
        <v>184</v>
      </c>
      <c r="G502" s="22">
        <v>8751734</v>
      </c>
      <c r="H502" s="22">
        <v>270437</v>
      </c>
      <c r="I502" s="22" t="s">
        <v>79</v>
      </c>
      <c r="J502" s="43" t="s">
        <v>89</v>
      </c>
      <c r="K502" s="22">
        <v>16</v>
      </c>
      <c r="L502" s="24">
        <v>2.5462962962962961E-5</v>
      </c>
      <c r="M502" s="24">
        <v>1.1342592592592594E-4</v>
      </c>
      <c r="N502" s="24">
        <v>5.7870370370370367E-6</v>
      </c>
      <c r="O502" s="44">
        <v>3.5185185185185184E-4</v>
      </c>
      <c r="P502" s="24">
        <v>0</v>
      </c>
      <c r="Q502" s="22" t="s">
        <v>149</v>
      </c>
      <c r="R502" s="22">
        <v>4</v>
      </c>
      <c r="S502" s="22" t="s">
        <v>82</v>
      </c>
      <c r="T502" s="47" t="s">
        <v>150</v>
      </c>
      <c r="U502" s="47" t="s">
        <v>151</v>
      </c>
      <c r="V502" s="22" t="s">
        <v>95</v>
      </c>
      <c r="W502" s="22"/>
      <c r="X502" s="22"/>
      <c r="Y502" s="24">
        <v>0</v>
      </c>
      <c r="Z502" s="24">
        <v>0</v>
      </c>
      <c r="AA502" s="24">
        <v>3.5185185185185184E-4</v>
      </c>
      <c r="AB502" s="24">
        <v>4.7569444444444444E-4</v>
      </c>
    </row>
    <row r="503" spans="1:28" x14ac:dyDescent="0.25">
      <c r="A503" s="22">
        <v>502</v>
      </c>
      <c r="B503" s="22" t="s">
        <v>701</v>
      </c>
      <c r="C503" s="23">
        <v>42102.601388888892</v>
      </c>
      <c r="D503" s="22" t="s">
        <v>93</v>
      </c>
      <c r="E503" s="22" t="s">
        <v>93</v>
      </c>
      <c r="F503" s="22">
        <v>184</v>
      </c>
      <c r="G503" s="22">
        <v>2222844167</v>
      </c>
      <c r="H503" s="22">
        <v>270439</v>
      </c>
      <c r="I503" s="22" t="s">
        <v>79</v>
      </c>
      <c r="J503" s="43" t="s">
        <v>89</v>
      </c>
      <c r="K503" s="22">
        <v>16</v>
      </c>
      <c r="L503" s="24">
        <v>2.5462962962962961E-5</v>
      </c>
      <c r="M503" s="24">
        <v>1.8865740740740743E-4</v>
      </c>
      <c r="N503" s="24">
        <v>5.7870370370370367E-6</v>
      </c>
      <c r="O503" s="44">
        <v>1.7592592592592592E-4</v>
      </c>
      <c r="P503" s="24">
        <v>0</v>
      </c>
      <c r="Q503" s="22" t="s">
        <v>110</v>
      </c>
      <c r="R503" s="22">
        <v>4</v>
      </c>
      <c r="S503" s="22" t="s">
        <v>82</v>
      </c>
      <c r="T503" s="47" t="s">
        <v>155</v>
      </c>
      <c r="U503" s="47" t="s">
        <v>156</v>
      </c>
      <c r="V503" s="22" t="s">
        <v>650</v>
      </c>
      <c r="W503" s="22"/>
      <c r="X503" s="22"/>
      <c r="Y503" s="24">
        <v>0</v>
      </c>
      <c r="Z503" s="24">
        <v>0</v>
      </c>
      <c r="AA503" s="24">
        <v>1.7592592592592592E-4</v>
      </c>
      <c r="AB503" s="24">
        <v>5.2893518518518524E-4</v>
      </c>
    </row>
    <row r="504" spans="1:28" x14ac:dyDescent="0.25">
      <c r="A504" s="22">
        <v>503</v>
      </c>
      <c r="B504" s="22" t="s">
        <v>702</v>
      </c>
      <c r="C504" s="23">
        <v>42102.602083333331</v>
      </c>
      <c r="D504" s="22" t="s">
        <v>97</v>
      </c>
      <c r="E504" s="22" t="s">
        <v>97</v>
      </c>
      <c r="F504" s="22">
        <v>184</v>
      </c>
      <c r="G504" s="22">
        <v>824113115</v>
      </c>
      <c r="H504" s="22">
        <v>270346</v>
      </c>
      <c r="I504" s="22" t="s">
        <v>79</v>
      </c>
      <c r="J504" s="43" t="s">
        <v>89</v>
      </c>
      <c r="K504" s="22">
        <v>16</v>
      </c>
      <c r="L504" s="24">
        <v>1.9675925925925925E-5</v>
      </c>
      <c r="M504" s="24">
        <v>6.1342592592592587E-5</v>
      </c>
      <c r="N504" s="24">
        <v>5.7870370370370367E-6</v>
      </c>
      <c r="O504" s="44">
        <v>7.5462962962962973E-4</v>
      </c>
      <c r="P504" s="24">
        <v>0</v>
      </c>
      <c r="Q504" s="22" t="s">
        <v>90</v>
      </c>
      <c r="R504" s="22">
        <v>4</v>
      </c>
      <c r="S504" s="22" t="s">
        <v>82</v>
      </c>
      <c r="T504" s="47" t="s">
        <v>155</v>
      </c>
      <c r="U504" s="47" t="s">
        <v>156</v>
      </c>
      <c r="V504" s="22" t="s">
        <v>99</v>
      </c>
      <c r="W504" s="22"/>
      <c r="X504" s="22"/>
      <c r="Y504" s="24">
        <v>0</v>
      </c>
      <c r="Z504" s="24">
        <v>0</v>
      </c>
      <c r="AA504" s="24">
        <v>7.5462962962962973E-4</v>
      </c>
      <c r="AB504" s="24">
        <v>6.4699074074074073E-4</v>
      </c>
    </row>
    <row r="505" spans="1:28" x14ac:dyDescent="0.25">
      <c r="A505" s="22">
        <v>504</v>
      </c>
      <c r="B505" s="22" t="s">
        <v>703</v>
      </c>
      <c r="C505" s="23">
        <v>42102.602777777778</v>
      </c>
      <c r="D505" s="22" t="s">
        <v>101</v>
      </c>
      <c r="E505" s="22" t="s">
        <v>101</v>
      </c>
      <c r="F505" s="22">
        <v>184</v>
      </c>
      <c r="G505" s="22">
        <v>825021180</v>
      </c>
      <c r="H505" s="22">
        <v>270393</v>
      </c>
      <c r="I505" s="22" t="s">
        <v>79</v>
      </c>
      <c r="J505" s="43" t="s">
        <v>89</v>
      </c>
      <c r="K505" s="22">
        <v>16</v>
      </c>
      <c r="L505" s="24">
        <v>2.199074074074074E-5</v>
      </c>
      <c r="M505" s="24">
        <v>3.3101851851851852E-4</v>
      </c>
      <c r="N505" s="24">
        <v>5.7870370370370367E-6</v>
      </c>
      <c r="O505" s="44">
        <v>4.965277777777777E-4</v>
      </c>
      <c r="P505" s="24">
        <v>0</v>
      </c>
      <c r="Q505" s="22" t="s">
        <v>94</v>
      </c>
      <c r="R505" s="22">
        <v>4</v>
      </c>
      <c r="S505" s="22" t="s">
        <v>82</v>
      </c>
      <c r="T505" s="47" t="s">
        <v>155</v>
      </c>
      <c r="U505" s="47" t="s">
        <v>156</v>
      </c>
      <c r="V505" s="22" t="s">
        <v>85</v>
      </c>
      <c r="W505" s="22"/>
      <c r="X505" s="22"/>
      <c r="Y505" s="24">
        <v>0</v>
      </c>
      <c r="Z505" s="24">
        <v>0</v>
      </c>
      <c r="AA505" s="24">
        <v>4.965277777777777E-4</v>
      </c>
      <c r="AB505" s="24">
        <v>7.6388888888888893E-4</v>
      </c>
    </row>
    <row r="506" spans="1:28" x14ac:dyDescent="0.25">
      <c r="A506" s="22">
        <v>505</v>
      </c>
      <c r="B506" s="22" t="s">
        <v>704</v>
      </c>
      <c r="C506" s="23">
        <v>42102.602777777778</v>
      </c>
      <c r="D506" s="22" t="s">
        <v>104</v>
      </c>
      <c r="E506" s="22" t="s">
        <v>104</v>
      </c>
      <c r="F506" s="22">
        <v>184</v>
      </c>
      <c r="G506" s="22">
        <v>88564471</v>
      </c>
      <c r="H506" s="22">
        <v>270340</v>
      </c>
      <c r="I506" s="22" t="s">
        <v>79</v>
      </c>
      <c r="J506" s="43" t="s">
        <v>89</v>
      </c>
      <c r="K506" s="22">
        <v>16</v>
      </c>
      <c r="L506" s="24">
        <v>1.6203703703703704E-5</v>
      </c>
      <c r="M506" s="24">
        <v>1.5625E-4</v>
      </c>
      <c r="N506" s="24">
        <v>5.7870370370370367E-6</v>
      </c>
      <c r="O506" s="44">
        <v>3.4375000000000003E-4</v>
      </c>
      <c r="P506" s="24">
        <v>0</v>
      </c>
      <c r="Q506" s="22" t="s">
        <v>196</v>
      </c>
      <c r="R506" s="22">
        <v>4</v>
      </c>
      <c r="S506" s="22" t="s">
        <v>82</v>
      </c>
      <c r="T506" s="47" t="s">
        <v>162</v>
      </c>
      <c r="U506" s="47" t="s">
        <v>163</v>
      </c>
      <c r="V506" s="22" t="s">
        <v>650</v>
      </c>
      <c r="W506" s="22"/>
      <c r="X506" s="22"/>
      <c r="Y506" s="24">
        <v>0</v>
      </c>
      <c r="Z506" s="24">
        <v>0</v>
      </c>
      <c r="AA506" s="24">
        <v>3.4375000000000003E-4</v>
      </c>
      <c r="AB506" s="24">
        <v>4.5486111111111102E-4</v>
      </c>
    </row>
    <row r="507" spans="1:28" x14ac:dyDescent="0.25">
      <c r="A507" s="22">
        <v>506</v>
      </c>
      <c r="B507" s="22" t="s">
        <v>705</v>
      </c>
      <c r="C507" s="23">
        <v>42102.603472222225</v>
      </c>
      <c r="D507" s="22" t="s">
        <v>108</v>
      </c>
      <c r="E507" s="22" t="s">
        <v>108</v>
      </c>
      <c r="F507" s="22">
        <v>184</v>
      </c>
      <c r="G507" s="22">
        <v>58010</v>
      </c>
      <c r="H507" s="22">
        <v>418312</v>
      </c>
      <c r="I507" s="22" t="s">
        <v>79</v>
      </c>
      <c r="J507" s="43" t="s">
        <v>89</v>
      </c>
      <c r="K507" s="22">
        <v>16</v>
      </c>
      <c r="L507" s="24">
        <v>2.199074074074074E-5</v>
      </c>
      <c r="M507" s="24">
        <v>1.3425925925925926E-4</v>
      </c>
      <c r="N507" s="24">
        <v>5.7870370370370367E-6</v>
      </c>
      <c r="O507" s="44">
        <v>1.7361111111111111E-5</v>
      </c>
      <c r="P507" s="24">
        <v>0</v>
      </c>
      <c r="Q507" s="22" t="s">
        <v>124</v>
      </c>
      <c r="R507" s="22">
        <v>4</v>
      </c>
      <c r="S507" s="22" t="s">
        <v>82</v>
      </c>
      <c r="T507" s="47" t="s">
        <v>155</v>
      </c>
      <c r="U507" s="47" t="s">
        <v>156</v>
      </c>
      <c r="V507" s="22" t="s">
        <v>147</v>
      </c>
      <c r="W507" s="22" t="s">
        <v>115</v>
      </c>
      <c r="X507" s="22"/>
      <c r="Y507" s="24">
        <v>0</v>
      </c>
      <c r="Z507" s="24">
        <v>0</v>
      </c>
      <c r="AA507" s="24">
        <v>1.7361111111111111E-5</v>
      </c>
      <c r="AB507" s="24">
        <v>1.574074074074074E-4</v>
      </c>
    </row>
    <row r="508" spans="1:28" x14ac:dyDescent="0.25">
      <c r="A508" s="22">
        <v>507</v>
      </c>
      <c r="B508" s="22" t="s">
        <v>706</v>
      </c>
      <c r="C508" s="23">
        <v>42102.603472222225</v>
      </c>
      <c r="D508" s="22" t="s">
        <v>113</v>
      </c>
      <c r="E508" s="22" t="s">
        <v>113</v>
      </c>
      <c r="F508" s="22">
        <v>184</v>
      </c>
      <c r="G508" s="22">
        <v>37303658</v>
      </c>
      <c r="H508" s="22">
        <v>418314</v>
      </c>
      <c r="I508" s="22" t="s">
        <v>79</v>
      </c>
      <c r="J508" s="43" t="s">
        <v>89</v>
      </c>
      <c r="K508" s="22">
        <v>16</v>
      </c>
      <c r="L508" s="24">
        <v>2.199074074074074E-5</v>
      </c>
      <c r="M508" s="24">
        <v>2.3726851851851852E-4</v>
      </c>
      <c r="N508" s="24">
        <v>5.7870370370370367E-6</v>
      </c>
      <c r="O508" s="44">
        <v>2.7083333333333332E-4</v>
      </c>
      <c r="P508" s="24">
        <v>0</v>
      </c>
      <c r="Q508" s="22" t="s">
        <v>134</v>
      </c>
      <c r="R508" s="22">
        <v>4</v>
      </c>
      <c r="S508" s="22" t="s">
        <v>82</v>
      </c>
      <c r="T508" s="47" t="s">
        <v>155</v>
      </c>
      <c r="U508" s="47" t="s">
        <v>156</v>
      </c>
      <c r="V508" s="22" t="s">
        <v>650</v>
      </c>
      <c r="W508" s="22"/>
      <c r="X508" s="22"/>
      <c r="Y508" s="24">
        <v>0</v>
      </c>
      <c r="Z508" s="24">
        <v>0</v>
      </c>
      <c r="AA508" s="24">
        <v>2.7083333333333332E-4</v>
      </c>
      <c r="AB508" s="24">
        <v>3.0671296296296295E-4</v>
      </c>
    </row>
    <row r="509" spans="1:28" x14ac:dyDescent="0.25">
      <c r="A509" s="22">
        <v>508</v>
      </c>
      <c r="B509" s="22" t="s">
        <v>707</v>
      </c>
      <c r="C509" s="23">
        <v>42102.604166666664</v>
      </c>
      <c r="D509" s="22" t="s">
        <v>78</v>
      </c>
      <c r="E509" s="22" t="s">
        <v>78</v>
      </c>
      <c r="F509" s="22">
        <v>184</v>
      </c>
      <c r="G509" s="22">
        <v>725504721</v>
      </c>
      <c r="H509" s="22">
        <v>418329</v>
      </c>
      <c r="I509" s="22" t="s">
        <v>79</v>
      </c>
      <c r="J509" s="43" t="s">
        <v>89</v>
      </c>
      <c r="K509" s="22">
        <v>16</v>
      </c>
      <c r="L509" s="24">
        <v>2.6620370370370369E-5</v>
      </c>
      <c r="M509" s="24">
        <v>1.585648148148148E-4</v>
      </c>
      <c r="N509" s="24">
        <v>5.7870370370370367E-6</v>
      </c>
      <c r="O509" s="44">
        <v>2.5810185185185186E-4</v>
      </c>
      <c r="P509" s="24">
        <v>0</v>
      </c>
      <c r="Q509" s="22" t="s">
        <v>202</v>
      </c>
      <c r="R509" s="22">
        <v>4</v>
      </c>
      <c r="S509" s="22" t="s">
        <v>82</v>
      </c>
      <c r="T509" s="47" t="s">
        <v>169</v>
      </c>
      <c r="U509" s="47" t="s">
        <v>170</v>
      </c>
      <c r="V509" s="22" t="s">
        <v>95</v>
      </c>
      <c r="W509" s="22"/>
      <c r="X509" s="22"/>
      <c r="Y509" s="24">
        <v>0</v>
      </c>
      <c r="Z509" s="24">
        <v>0</v>
      </c>
      <c r="AA509" s="24">
        <v>2.5694444444444446E-4</v>
      </c>
      <c r="AB509" s="24">
        <v>3.3333333333333332E-4</v>
      </c>
    </row>
    <row r="510" spans="1:28" x14ac:dyDescent="0.25">
      <c r="A510" s="22">
        <v>509</v>
      </c>
      <c r="B510" s="22" t="s">
        <v>708</v>
      </c>
      <c r="C510" s="23">
        <v>42102.604166666664</v>
      </c>
      <c r="D510" s="22" t="s">
        <v>87</v>
      </c>
      <c r="E510" s="22" t="s">
        <v>87</v>
      </c>
      <c r="F510" s="22">
        <v>184</v>
      </c>
      <c r="G510" s="22">
        <v>72562108</v>
      </c>
      <c r="H510" s="22">
        <v>270637</v>
      </c>
      <c r="I510" s="22" t="s">
        <v>79</v>
      </c>
      <c r="J510" s="43" t="s">
        <v>89</v>
      </c>
      <c r="K510" s="22">
        <v>16</v>
      </c>
      <c r="L510" s="24">
        <v>2.6620370370370369E-5</v>
      </c>
      <c r="M510" s="24">
        <v>1.099537037037037E-4</v>
      </c>
      <c r="N510" s="24">
        <v>5.7870370370370367E-6</v>
      </c>
      <c r="O510" s="44">
        <v>1.9212962962962963E-4</v>
      </c>
      <c r="P510" s="24">
        <v>0</v>
      </c>
      <c r="Q510" s="22" t="s">
        <v>126</v>
      </c>
      <c r="R510" s="22">
        <v>4</v>
      </c>
      <c r="S510" s="22" t="s">
        <v>82</v>
      </c>
      <c r="T510" s="47" t="s">
        <v>172</v>
      </c>
      <c r="U510" s="47" t="s">
        <v>173</v>
      </c>
      <c r="V510" s="22" t="s">
        <v>650</v>
      </c>
      <c r="W510" s="22"/>
      <c r="X510" s="22"/>
      <c r="Y510" s="24">
        <v>0</v>
      </c>
      <c r="Z510" s="24">
        <v>0</v>
      </c>
      <c r="AA510" s="24">
        <v>1.9212962962962963E-4</v>
      </c>
      <c r="AB510" s="24">
        <v>4.259259259259259E-4</v>
      </c>
    </row>
    <row r="511" spans="1:28" x14ac:dyDescent="0.25">
      <c r="A511" s="22">
        <v>510</v>
      </c>
      <c r="B511" s="22" t="s">
        <v>709</v>
      </c>
      <c r="C511" s="23">
        <v>42102.604861111111</v>
      </c>
      <c r="D511" s="22" t="s">
        <v>93</v>
      </c>
      <c r="E511" s="22" t="s">
        <v>93</v>
      </c>
      <c r="F511" s="22">
        <v>184</v>
      </c>
      <c r="G511" s="22">
        <v>765433832</v>
      </c>
      <c r="H511" s="22">
        <v>270538</v>
      </c>
      <c r="I511" s="22" t="s">
        <v>79</v>
      </c>
      <c r="J511" s="43" t="s">
        <v>89</v>
      </c>
      <c r="K511" s="22">
        <v>16</v>
      </c>
      <c r="L511" s="24">
        <v>3.4722222222222222E-5</v>
      </c>
      <c r="M511" s="24">
        <v>1.9791666666666669E-4</v>
      </c>
      <c r="N511" s="24">
        <v>2.5462962962962961E-5</v>
      </c>
      <c r="O511" s="44">
        <v>2.0023148148148148E-3</v>
      </c>
      <c r="P511" s="24">
        <v>0</v>
      </c>
      <c r="Q511" s="22" t="s">
        <v>159</v>
      </c>
      <c r="R511" s="22">
        <v>4</v>
      </c>
      <c r="S511" s="22" t="s">
        <v>82</v>
      </c>
      <c r="T511" s="47" t="s">
        <v>155</v>
      </c>
      <c r="U511" s="47" t="s">
        <v>156</v>
      </c>
      <c r="V511" s="22" t="s">
        <v>650</v>
      </c>
      <c r="W511" s="22"/>
      <c r="X511" s="22"/>
      <c r="Y511" s="24">
        <v>2.3148148148148148E-6</v>
      </c>
      <c r="Z511" s="24">
        <v>2.199074074074074E-5</v>
      </c>
      <c r="AA511" s="24">
        <v>2.0023148148148148E-3</v>
      </c>
      <c r="AB511" s="24">
        <v>7.291666666666667E-4</v>
      </c>
    </row>
    <row r="512" spans="1:28" x14ac:dyDescent="0.25">
      <c r="A512" s="22">
        <v>511</v>
      </c>
      <c r="B512" s="22" t="s">
        <v>710</v>
      </c>
      <c r="C512" s="23">
        <v>42102.604861111111</v>
      </c>
      <c r="D512" s="22" t="s">
        <v>97</v>
      </c>
      <c r="E512" s="22" t="s">
        <v>97</v>
      </c>
      <c r="F512" s="22">
        <v>139</v>
      </c>
      <c r="G512" s="22">
        <v>82541818</v>
      </c>
      <c r="H512" s="22">
        <v>456823</v>
      </c>
      <c r="I512" s="22" t="s">
        <v>109</v>
      </c>
      <c r="J512" s="43" t="s">
        <v>89</v>
      </c>
      <c r="K512" s="22">
        <v>16</v>
      </c>
      <c r="L512" s="24">
        <v>2.199074074074074E-5</v>
      </c>
      <c r="M512" s="24">
        <v>1.261574074074074E-4</v>
      </c>
      <c r="N512" s="24">
        <v>0</v>
      </c>
      <c r="O512" s="44">
        <v>1.2453703703703704E-3</v>
      </c>
      <c r="P512" s="24">
        <v>0</v>
      </c>
      <c r="Q512" s="22" t="s">
        <v>149</v>
      </c>
      <c r="R512" s="22">
        <v>1</v>
      </c>
      <c r="S512" s="22" t="s">
        <v>111</v>
      </c>
      <c r="T512" s="47" t="s">
        <v>144</v>
      </c>
      <c r="U512" s="47" t="s">
        <v>145</v>
      </c>
      <c r="V512" s="22" t="s">
        <v>445</v>
      </c>
      <c r="W512" s="22"/>
      <c r="X512" s="22"/>
      <c r="Y512" s="24">
        <v>0</v>
      </c>
      <c r="Z512" s="24">
        <v>0</v>
      </c>
      <c r="AA512" s="24">
        <v>1.2453703703703704E-3</v>
      </c>
      <c r="AB512" s="24">
        <v>5.1504629629629632E-4</v>
      </c>
    </row>
    <row r="513" spans="1:28" x14ac:dyDescent="0.25">
      <c r="A513" s="22">
        <v>512</v>
      </c>
      <c r="B513" s="22" t="s">
        <v>711</v>
      </c>
      <c r="C513" s="23">
        <v>42102.605555555558</v>
      </c>
      <c r="D513" s="22" t="s">
        <v>101</v>
      </c>
      <c r="E513" s="22" t="s">
        <v>101</v>
      </c>
      <c r="F513" s="22">
        <v>184</v>
      </c>
      <c r="G513" s="22">
        <v>825243584</v>
      </c>
      <c r="H513" s="22">
        <v>270578</v>
      </c>
      <c r="I513" s="22" t="s">
        <v>79</v>
      </c>
      <c r="J513" s="43" t="s">
        <v>89</v>
      </c>
      <c r="K513" s="22">
        <v>16</v>
      </c>
      <c r="L513" s="24">
        <v>2.3148148148148147E-5</v>
      </c>
      <c r="M513" s="24">
        <v>1.3773148148148149E-4</v>
      </c>
      <c r="N513" s="24">
        <v>5.7870370370370367E-6</v>
      </c>
      <c r="O513" s="44">
        <v>3.7812500000000003E-3</v>
      </c>
      <c r="P513" s="24">
        <v>0</v>
      </c>
      <c r="Q513" s="22" t="s">
        <v>94</v>
      </c>
      <c r="R513" s="22">
        <v>4</v>
      </c>
      <c r="S513" s="22" t="s">
        <v>82</v>
      </c>
      <c r="T513" s="47" t="s">
        <v>178</v>
      </c>
      <c r="U513" s="47" t="s">
        <v>179</v>
      </c>
      <c r="V513" s="22" t="s">
        <v>135</v>
      </c>
      <c r="W513" s="22" t="s">
        <v>136</v>
      </c>
      <c r="X513" s="22"/>
      <c r="Y513" s="24">
        <v>0</v>
      </c>
      <c r="Z513" s="24">
        <v>0</v>
      </c>
      <c r="AA513" s="24">
        <v>3.7812500000000003E-3</v>
      </c>
      <c r="AB513" s="24">
        <v>1.0601851851851853E-3</v>
      </c>
    </row>
    <row r="514" spans="1:28" x14ac:dyDescent="0.25">
      <c r="A514" s="22">
        <v>513</v>
      </c>
      <c r="B514" s="22" t="s">
        <v>712</v>
      </c>
      <c r="C514" s="23">
        <v>42102.606944444444</v>
      </c>
      <c r="D514" s="22" t="s">
        <v>104</v>
      </c>
      <c r="E514" s="22" t="s">
        <v>104</v>
      </c>
      <c r="F514" s="22">
        <v>184</v>
      </c>
      <c r="G514" s="22">
        <v>87523605</v>
      </c>
      <c r="H514" s="22">
        <v>270763</v>
      </c>
      <c r="I514" s="22" t="s">
        <v>79</v>
      </c>
      <c r="J514" s="43" t="s">
        <v>89</v>
      </c>
      <c r="K514" s="22">
        <v>16</v>
      </c>
      <c r="L514" s="24">
        <v>2.4305555555555558E-5</v>
      </c>
      <c r="M514" s="24">
        <v>1.5162037037037035E-4</v>
      </c>
      <c r="N514" s="24">
        <v>5.7870370370370367E-6</v>
      </c>
      <c r="O514" s="44">
        <v>1.2268518518518517E-4</v>
      </c>
      <c r="P514" s="24">
        <v>0</v>
      </c>
      <c r="Q514" s="22" t="s">
        <v>81</v>
      </c>
      <c r="R514" s="22">
        <v>4</v>
      </c>
      <c r="S514" s="22" t="s">
        <v>82</v>
      </c>
      <c r="T514" s="47" t="s">
        <v>181</v>
      </c>
      <c r="U514" s="47" t="s">
        <v>33</v>
      </c>
      <c r="V514" s="22" t="s">
        <v>147</v>
      </c>
      <c r="W514" s="22" t="s">
        <v>115</v>
      </c>
      <c r="X514" s="22"/>
      <c r="Y514" s="24">
        <v>0</v>
      </c>
      <c r="Z514" s="24">
        <v>0</v>
      </c>
      <c r="AA514" s="24">
        <v>1.2268518518518517E-4</v>
      </c>
      <c r="AB514" s="24">
        <v>1.9791666666666669E-4</v>
      </c>
    </row>
    <row r="515" spans="1:28" x14ac:dyDescent="0.25">
      <c r="A515" s="22">
        <v>514</v>
      </c>
      <c r="B515" s="22" t="s">
        <v>713</v>
      </c>
      <c r="C515" s="23">
        <v>42102.607638888891</v>
      </c>
      <c r="D515" s="22" t="s">
        <v>108</v>
      </c>
      <c r="E515" s="22" t="s">
        <v>108</v>
      </c>
      <c r="F515" s="22">
        <v>184</v>
      </c>
      <c r="G515" s="22">
        <v>2228757272</v>
      </c>
      <c r="H515" s="22">
        <v>418342</v>
      </c>
      <c r="I515" s="22" t="s">
        <v>79</v>
      </c>
      <c r="J515" s="43" t="s">
        <v>89</v>
      </c>
      <c r="K515" s="22">
        <v>16</v>
      </c>
      <c r="L515" s="24">
        <v>3.5879629629629629E-5</v>
      </c>
      <c r="M515" s="24">
        <v>6.4814814814814816E-5</v>
      </c>
      <c r="N515" s="24">
        <v>5.7870370370370367E-6</v>
      </c>
      <c r="O515" s="44">
        <v>5.5787037037037036E-4</v>
      </c>
      <c r="P515" s="24">
        <v>0</v>
      </c>
      <c r="Q515" s="22" t="s">
        <v>98</v>
      </c>
      <c r="R515" s="22">
        <v>4</v>
      </c>
      <c r="S515" s="22" t="s">
        <v>82</v>
      </c>
      <c r="T515" s="47" t="s">
        <v>183</v>
      </c>
      <c r="U515" s="47" t="s">
        <v>184</v>
      </c>
      <c r="V515" s="22" t="s">
        <v>251</v>
      </c>
      <c r="W515" s="22"/>
      <c r="X515" s="22"/>
      <c r="Y515" s="24">
        <v>0</v>
      </c>
      <c r="Z515" s="24">
        <v>0</v>
      </c>
      <c r="AA515" s="24">
        <v>5.5787037037037036E-4</v>
      </c>
      <c r="AB515" s="24">
        <v>6.7245370370370375E-4</v>
      </c>
    </row>
    <row r="516" spans="1:28" x14ac:dyDescent="0.25">
      <c r="A516" s="22">
        <v>515</v>
      </c>
      <c r="B516" s="22" t="s">
        <v>714</v>
      </c>
      <c r="C516" s="23">
        <v>42102.607638888891</v>
      </c>
      <c r="D516" s="22" t="s">
        <v>78</v>
      </c>
      <c r="E516" s="22" t="s">
        <v>78</v>
      </c>
      <c r="F516" s="22">
        <v>184</v>
      </c>
      <c r="G516" s="22">
        <v>2652642720</v>
      </c>
      <c r="H516" s="22">
        <v>418344</v>
      </c>
      <c r="I516" s="22" t="s">
        <v>79</v>
      </c>
      <c r="J516" s="43" t="s">
        <v>89</v>
      </c>
      <c r="K516" s="22">
        <v>16</v>
      </c>
      <c r="L516" s="24">
        <v>2.4305555555555558E-5</v>
      </c>
      <c r="M516" s="24">
        <v>4.8611111111111115E-5</v>
      </c>
      <c r="N516" s="24">
        <v>5.7870370370370367E-6</v>
      </c>
      <c r="O516" s="44">
        <v>2.7662037037037038E-4</v>
      </c>
      <c r="P516" s="24">
        <v>0</v>
      </c>
      <c r="Q516" s="22" t="s">
        <v>121</v>
      </c>
      <c r="R516" s="22">
        <v>4</v>
      </c>
      <c r="S516" s="22" t="s">
        <v>82</v>
      </c>
      <c r="T516" s="47" t="s">
        <v>186</v>
      </c>
      <c r="U516" s="47" t="s">
        <v>187</v>
      </c>
      <c r="V516" s="22" t="s">
        <v>95</v>
      </c>
      <c r="W516" s="22"/>
      <c r="X516" s="22"/>
      <c r="Y516" s="24">
        <v>0</v>
      </c>
      <c r="Z516" s="24">
        <v>0</v>
      </c>
      <c r="AA516" s="24">
        <v>2.7662037037037038E-4</v>
      </c>
      <c r="AB516" s="24">
        <v>5.7407407407407407E-4</v>
      </c>
    </row>
    <row r="517" spans="1:28" x14ac:dyDescent="0.25">
      <c r="A517" s="22">
        <v>516</v>
      </c>
      <c r="B517" s="22" t="s">
        <v>715</v>
      </c>
      <c r="C517" s="23">
        <v>42102.607638888891</v>
      </c>
      <c r="D517" s="22" t="s">
        <v>87</v>
      </c>
      <c r="E517" s="22" t="s">
        <v>87</v>
      </c>
      <c r="F517" s="22">
        <v>184</v>
      </c>
      <c r="G517" s="22">
        <v>8254462</v>
      </c>
      <c r="H517" s="22">
        <v>418352</v>
      </c>
      <c r="I517" s="22" t="s">
        <v>79</v>
      </c>
      <c r="J517" s="43" t="s">
        <v>89</v>
      </c>
      <c r="K517" s="22">
        <v>16</v>
      </c>
      <c r="L517" s="24">
        <v>2.3148148148148147E-5</v>
      </c>
      <c r="M517" s="24">
        <v>1.9444444444444446E-4</v>
      </c>
      <c r="N517" s="24">
        <v>5.7870370370370367E-6</v>
      </c>
      <c r="O517" s="44">
        <v>2.3379629629629629E-4</v>
      </c>
      <c r="P517" s="24">
        <v>0</v>
      </c>
      <c r="Q517" s="22" t="s">
        <v>154</v>
      </c>
      <c r="R517" s="22">
        <v>4</v>
      </c>
      <c r="S517" s="22" t="s">
        <v>82</v>
      </c>
      <c r="T517" s="47" t="s">
        <v>190</v>
      </c>
      <c r="U517" s="47" t="s">
        <v>191</v>
      </c>
      <c r="V517" s="22" t="s">
        <v>95</v>
      </c>
      <c r="W517" s="22"/>
      <c r="X517" s="22"/>
      <c r="Y517" s="24">
        <v>0</v>
      </c>
      <c r="Z517" s="24">
        <v>0</v>
      </c>
      <c r="AA517" s="24">
        <v>2.3379629629629629E-4</v>
      </c>
      <c r="AB517" s="24">
        <v>4.0509259259259258E-4</v>
      </c>
    </row>
    <row r="518" spans="1:28" x14ac:dyDescent="0.25">
      <c r="A518" s="22">
        <v>517</v>
      </c>
      <c r="B518" s="22" t="s">
        <v>716</v>
      </c>
      <c r="C518" s="23">
        <v>42102.60833333333</v>
      </c>
      <c r="D518" s="22" t="s">
        <v>93</v>
      </c>
      <c r="E518" s="22" t="s">
        <v>93</v>
      </c>
      <c r="F518" s="22">
        <v>184</v>
      </c>
      <c r="G518" s="22">
        <v>327007103</v>
      </c>
      <c r="H518" s="22">
        <v>270969</v>
      </c>
      <c r="I518" s="22" t="s">
        <v>79</v>
      </c>
      <c r="J518" s="43" t="s">
        <v>89</v>
      </c>
      <c r="K518" s="22">
        <v>16</v>
      </c>
      <c r="L518" s="24">
        <v>6.1342592592592587E-5</v>
      </c>
      <c r="M518" s="24">
        <v>1.550925925925926E-4</v>
      </c>
      <c r="N518" s="24">
        <v>5.7870370370370367E-6</v>
      </c>
      <c r="O518" s="44">
        <v>1.7928240740740741E-3</v>
      </c>
      <c r="P518" s="24">
        <v>0</v>
      </c>
      <c r="Q518" s="22" t="s">
        <v>129</v>
      </c>
      <c r="R518" s="22">
        <v>4</v>
      </c>
      <c r="S518" s="22" t="s">
        <v>82</v>
      </c>
      <c r="T518" s="47" t="s">
        <v>169</v>
      </c>
      <c r="U518" s="47" t="s">
        <v>170</v>
      </c>
      <c r="V518" s="22" t="s">
        <v>85</v>
      </c>
      <c r="W518" s="22"/>
      <c r="X518" s="22"/>
      <c r="Y518" s="24">
        <v>0</v>
      </c>
      <c r="Z518" s="24">
        <v>0</v>
      </c>
      <c r="AA518" s="24">
        <v>1.7928240740740741E-3</v>
      </c>
      <c r="AB518" s="24">
        <v>4.1550925925925918E-4</v>
      </c>
    </row>
    <row r="519" spans="1:28" x14ac:dyDescent="0.25">
      <c r="A519" s="22">
        <v>518</v>
      </c>
      <c r="B519" s="22" t="s">
        <v>717</v>
      </c>
      <c r="C519" s="23">
        <v>42102.609027777777</v>
      </c>
      <c r="D519" s="22" t="s">
        <v>97</v>
      </c>
      <c r="E519" s="22" t="s">
        <v>97</v>
      </c>
      <c r="F519" s="22">
        <v>184</v>
      </c>
      <c r="G519" s="22">
        <v>374710082</v>
      </c>
      <c r="H519" s="22">
        <v>270892</v>
      </c>
      <c r="I519" s="22" t="s">
        <v>79</v>
      </c>
      <c r="J519" s="43" t="s">
        <v>89</v>
      </c>
      <c r="K519" s="22">
        <v>16</v>
      </c>
      <c r="L519" s="24">
        <v>1.9675925925925925E-5</v>
      </c>
      <c r="M519" s="24">
        <v>1.1689814814814815E-4</v>
      </c>
      <c r="N519" s="24">
        <v>5.7870370370370367E-6</v>
      </c>
      <c r="O519" s="44">
        <v>2.2800925925925926E-4</v>
      </c>
      <c r="P519" s="24">
        <v>0</v>
      </c>
      <c r="Q519" s="22" t="s">
        <v>149</v>
      </c>
      <c r="R519" s="22">
        <v>4</v>
      </c>
      <c r="S519" s="22" t="s">
        <v>82</v>
      </c>
      <c r="T519" s="47" t="s">
        <v>155</v>
      </c>
      <c r="U519" s="47" t="s">
        <v>156</v>
      </c>
      <c r="V519" s="22" t="s">
        <v>650</v>
      </c>
      <c r="W519" s="22"/>
      <c r="X519" s="22"/>
      <c r="Y519" s="24">
        <v>0</v>
      </c>
      <c r="Z519" s="24">
        <v>0</v>
      </c>
      <c r="AA519" s="24">
        <v>2.2800925925925926E-4</v>
      </c>
      <c r="AB519" s="24">
        <v>4.7916666666666664E-4</v>
      </c>
    </row>
    <row r="520" spans="1:28" x14ac:dyDescent="0.25">
      <c r="A520" s="22">
        <v>519</v>
      </c>
      <c r="B520" s="22" t="s">
        <v>718</v>
      </c>
      <c r="C520" s="23">
        <v>42102.609722222223</v>
      </c>
      <c r="D520" s="22" t="s">
        <v>101</v>
      </c>
      <c r="E520" s="22" t="s">
        <v>101</v>
      </c>
      <c r="F520" s="22">
        <v>184</v>
      </c>
      <c r="G520" s="22">
        <v>825026664</v>
      </c>
      <c r="H520" s="22">
        <v>270885</v>
      </c>
      <c r="I520" s="22" t="s">
        <v>79</v>
      </c>
      <c r="J520" s="43" t="s">
        <v>89</v>
      </c>
      <c r="K520" s="22">
        <v>16</v>
      </c>
      <c r="L520" s="24">
        <v>2.3148148148148147E-5</v>
      </c>
      <c r="M520" s="24">
        <v>2.4074074074074077E-4</v>
      </c>
      <c r="N520" s="24">
        <v>5.7870370370370367E-6</v>
      </c>
      <c r="O520" s="44">
        <v>2.8703703703703703E-4</v>
      </c>
      <c r="P520" s="24">
        <v>0</v>
      </c>
      <c r="Q520" s="22" t="s">
        <v>202</v>
      </c>
      <c r="R520" s="22">
        <v>4</v>
      </c>
      <c r="S520" s="22" t="s">
        <v>82</v>
      </c>
      <c r="T520" s="47" t="s">
        <v>197</v>
      </c>
      <c r="U520" s="47" t="s">
        <v>198</v>
      </c>
      <c r="V520" s="22" t="s">
        <v>650</v>
      </c>
      <c r="W520" s="22"/>
      <c r="X520" s="22"/>
      <c r="Y520" s="24">
        <v>0</v>
      </c>
      <c r="Z520" s="24">
        <v>0</v>
      </c>
      <c r="AA520" s="24">
        <v>2.8703703703703703E-4</v>
      </c>
      <c r="AB520" s="24">
        <v>6.1921296296296301E-4</v>
      </c>
    </row>
    <row r="521" spans="1:28" x14ac:dyDescent="0.25">
      <c r="A521" s="22">
        <v>520</v>
      </c>
      <c r="B521" s="22" t="s">
        <v>719</v>
      </c>
      <c r="C521" s="23">
        <v>42102.609722222223</v>
      </c>
      <c r="D521" s="22" t="s">
        <v>104</v>
      </c>
      <c r="E521" s="22" t="s">
        <v>104</v>
      </c>
      <c r="F521" s="22">
        <v>184</v>
      </c>
      <c r="G521" s="22">
        <v>8250204</v>
      </c>
      <c r="H521" s="22">
        <v>270956</v>
      </c>
      <c r="I521" s="22" t="s">
        <v>79</v>
      </c>
      <c r="J521" s="43" t="s">
        <v>89</v>
      </c>
      <c r="K521" s="22">
        <v>16</v>
      </c>
      <c r="L521" s="24">
        <v>2.3148148148148147E-5</v>
      </c>
      <c r="M521" s="24">
        <v>1.574074074074074E-4</v>
      </c>
      <c r="N521" s="24">
        <v>5.7870370370370367E-6</v>
      </c>
      <c r="O521" s="44">
        <v>2.5231481481481481E-4</v>
      </c>
      <c r="P521" s="24">
        <v>0</v>
      </c>
      <c r="Q521" s="22" t="s">
        <v>277</v>
      </c>
      <c r="R521" s="22">
        <v>4</v>
      </c>
      <c r="S521" s="22" t="s">
        <v>82</v>
      </c>
      <c r="T521" s="47" t="s">
        <v>155</v>
      </c>
      <c r="U521" s="47" t="s">
        <v>156</v>
      </c>
      <c r="V521" s="22" t="s">
        <v>469</v>
      </c>
      <c r="W521" s="22" t="s">
        <v>115</v>
      </c>
      <c r="X521" s="22"/>
      <c r="Y521" s="24">
        <v>0</v>
      </c>
      <c r="Z521" s="24">
        <v>0</v>
      </c>
      <c r="AA521" s="24">
        <v>2.5231481481481481E-4</v>
      </c>
      <c r="AB521" s="24">
        <v>1.0462962962962963E-3</v>
      </c>
    </row>
    <row r="522" spans="1:28" x14ac:dyDescent="0.25">
      <c r="A522" s="22">
        <v>521</v>
      </c>
      <c r="B522" s="22" t="s">
        <v>720</v>
      </c>
      <c r="C522" s="23">
        <v>42102.61041666667</v>
      </c>
      <c r="D522" s="22" t="s">
        <v>108</v>
      </c>
      <c r="E522" s="22" t="s">
        <v>108</v>
      </c>
      <c r="F522" s="22">
        <v>184</v>
      </c>
      <c r="G522" s="22">
        <v>272223530</v>
      </c>
      <c r="H522" s="22">
        <v>271055</v>
      </c>
      <c r="I522" s="22" t="s">
        <v>79</v>
      </c>
      <c r="J522" s="43" t="s">
        <v>89</v>
      </c>
      <c r="K522" s="22">
        <v>16</v>
      </c>
      <c r="L522" s="24">
        <v>1.6203703703703704E-5</v>
      </c>
      <c r="M522" s="24">
        <v>8.1018518518518516E-5</v>
      </c>
      <c r="N522" s="24">
        <v>5.7870370370370367E-6</v>
      </c>
      <c r="O522" s="44">
        <v>3.3101851851851852E-4</v>
      </c>
      <c r="P522" s="24">
        <v>0</v>
      </c>
      <c r="Q522" s="22" t="s">
        <v>211</v>
      </c>
      <c r="R522" s="22">
        <v>4</v>
      </c>
      <c r="S522" s="22" t="s">
        <v>82</v>
      </c>
      <c r="T522" s="47" t="s">
        <v>83</v>
      </c>
      <c r="U522" s="47" t="s">
        <v>84</v>
      </c>
      <c r="V522" s="22" t="s">
        <v>650</v>
      </c>
      <c r="W522" s="22"/>
      <c r="X522" s="22"/>
      <c r="Y522" s="24">
        <v>0</v>
      </c>
      <c r="Z522" s="24">
        <v>0</v>
      </c>
      <c r="AA522" s="24">
        <v>3.3101851851851852E-4</v>
      </c>
      <c r="AB522" s="24">
        <v>3.7152777777777775E-4</v>
      </c>
    </row>
    <row r="523" spans="1:28" x14ac:dyDescent="0.25">
      <c r="A523" s="22">
        <v>522</v>
      </c>
      <c r="B523" s="22" t="s">
        <v>721</v>
      </c>
      <c r="C523" s="23">
        <v>42102.61041666667</v>
      </c>
      <c r="D523" s="22" t="s">
        <v>113</v>
      </c>
      <c r="E523" s="22" t="s">
        <v>113</v>
      </c>
      <c r="F523" s="22">
        <v>184</v>
      </c>
      <c r="G523" s="22">
        <v>222470756</v>
      </c>
      <c r="H523" s="22">
        <v>269148</v>
      </c>
      <c r="I523" s="22" t="s">
        <v>79</v>
      </c>
      <c r="J523" s="43" t="s">
        <v>89</v>
      </c>
      <c r="K523" s="22">
        <v>16</v>
      </c>
      <c r="L523" s="24">
        <v>2.7777777777777776E-5</v>
      </c>
      <c r="M523" s="24">
        <v>3.2870370370370367E-4</v>
      </c>
      <c r="N523" s="24">
        <v>5.7870370370370367E-6</v>
      </c>
      <c r="O523" s="44">
        <v>1.087962962962963E-4</v>
      </c>
      <c r="P523" s="24">
        <v>0</v>
      </c>
      <c r="Q523" s="22" t="s">
        <v>168</v>
      </c>
      <c r="R523" s="22">
        <v>4</v>
      </c>
      <c r="S523" s="22" t="s">
        <v>82</v>
      </c>
      <c r="T523" s="47" t="s">
        <v>144</v>
      </c>
      <c r="U523" s="47" t="s">
        <v>145</v>
      </c>
      <c r="V523" s="22" t="s">
        <v>85</v>
      </c>
      <c r="W523" s="22"/>
      <c r="X523" s="22"/>
      <c r="Y523" s="24">
        <v>0</v>
      </c>
      <c r="Z523" s="24">
        <v>0</v>
      </c>
      <c r="AA523" s="24">
        <v>1.087962962962963E-4</v>
      </c>
      <c r="AB523" s="24">
        <v>8.6226851851851861E-4</v>
      </c>
    </row>
    <row r="524" spans="1:28" x14ac:dyDescent="0.25">
      <c r="A524" s="22">
        <v>523</v>
      </c>
      <c r="B524" s="22" t="s">
        <v>722</v>
      </c>
      <c r="C524" s="23">
        <v>42102.611111111109</v>
      </c>
      <c r="D524" s="22" t="s">
        <v>78</v>
      </c>
      <c r="E524" s="22" t="s">
        <v>78</v>
      </c>
      <c r="F524" s="22">
        <v>184</v>
      </c>
      <c r="G524" s="22">
        <v>3240200</v>
      </c>
      <c r="H524" s="22">
        <v>418376</v>
      </c>
      <c r="I524" s="22" t="s">
        <v>79</v>
      </c>
      <c r="J524" s="43" t="s">
        <v>89</v>
      </c>
      <c r="K524" s="22">
        <v>16</v>
      </c>
      <c r="L524" s="24">
        <v>1.7361111111111111E-5</v>
      </c>
      <c r="M524" s="24">
        <v>1.087962962962963E-4</v>
      </c>
      <c r="N524" s="24">
        <v>5.7870370370370367E-6</v>
      </c>
      <c r="O524" s="44">
        <v>1.6898148148148146E-4</v>
      </c>
      <c r="P524" s="24">
        <v>0</v>
      </c>
      <c r="Q524" s="22" t="s">
        <v>110</v>
      </c>
      <c r="R524" s="22">
        <v>4</v>
      </c>
      <c r="S524" s="22" t="s">
        <v>82</v>
      </c>
      <c r="T524" s="47" t="s">
        <v>186</v>
      </c>
      <c r="U524" s="47" t="s">
        <v>187</v>
      </c>
      <c r="V524" s="22" t="s">
        <v>95</v>
      </c>
      <c r="W524" s="22"/>
      <c r="X524" s="22"/>
      <c r="Y524" s="24">
        <v>0</v>
      </c>
      <c r="Z524" s="24">
        <v>0</v>
      </c>
      <c r="AA524" s="24">
        <v>1.6898148148148146E-4</v>
      </c>
      <c r="AB524" s="24">
        <v>5.2777777777777773E-4</v>
      </c>
    </row>
    <row r="525" spans="1:28" x14ac:dyDescent="0.25">
      <c r="A525" s="22">
        <v>524</v>
      </c>
      <c r="B525" s="22" t="s">
        <v>723</v>
      </c>
      <c r="C525" s="23">
        <v>42102.611111111109</v>
      </c>
      <c r="D525" s="22" t="s">
        <v>87</v>
      </c>
      <c r="E525" s="22" t="s">
        <v>87</v>
      </c>
      <c r="F525" s="22">
        <v>184</v>
      </c>
      <c r="G525" s="22">
        <v>725625046</v>
      </c>
      <c r="H525" s="22">
        <v>418377</v>
      </c>
      <c r="I525" s="22" t="s">
        <v>79</v>
      </c>
      <c r="J525" s="43" t="s">
        <v>89</v>
      </c>
      <c r="K525" s="22">
        <v>16</v>
      </c>
      <c r="L525" s="24">
        <v>2.4305555555555558E-5</v>
      </c>
      <c r="M525" s="24">
        <v>2.175925925925926E-4</v>
      </c>
      <c r="N525" s="24">
        <v>5.7870370370370367E-6</v>
      </c>
      <c r="O525" s="44">
        <v>2.2222222222222221E-4</v>
      </c>
      <c r="P525" s="24">
        <v>0</v>
      </c>
      <c r="Q525" s="22" t="s">
        <v>202</v>
      </c>
      <c r="R525" s="22">
        <v>4</v>
      </c>
      <c r="S525" s="22" t="s">
        <v>82</v>
      </c>
      <c r="T525" s="47" t="s">
        <v>207</v>
      </c>
      <c r="U525" s="47" t="s">
        <v>208</v>
      </c>
      <c r="V525" s="22" t="s">
        <v>650</v>
      </c>
      <c r="W525" s="22"/>
      <c r="X525" s="22"/>
      <c r="Y525" s="24">
        <v>0</v>
      </c>
      <c r="Z525" s="24">
        <v>0</v>
      </c>
      <c r="AA525" s="24">
        <v>2.2222222222222221E-4</v>
      </c>
      <c r="AB525" s="24">
        <v>5.8564814814814818E-4</v>
      </c>
    </row>
    <row r="526" spans="1:28" x14ac:dyDescent="0.25">
      <c r="A526" s="22">
        <v>525</v>
      </c>
      <c r="B526" s="22" t="s">
        <v>724</v>
      </c>
      <c r="C526" s="23">
        <v>42102.612500000003</v>
      </c>
      <c r="D526" s="22" t="s">
        <v>93</v>
      </c>
      <c r="E526" s="22" t="s">
        <v>93</v>
      </c>
      <c r="F526" s="22">
        <v>139</v>
      </c>
      <c r="G526" s="22">
        <v>4056001</v>
      </c>
      <c r="H526" s="22">
        <v>456824</v>
      </c>
      <c r="I526" s="22" t="s">
        <v>109</v>
      </c>
      <c r="J526" s="43" t="s">
        <v>105</v>
      </c>
      <c r="K526" s="22">
        <v>16</v>
      </c>
      <c r="L526" s="24">
        <v>6.5972222222222216E-5</v>
      </c>
      <c r="M526" s="24">
        <v>3.4837962962962969E-4</v>
      </c>
      <c r="N526" s="24">
        <v>0</v>
      </c>
      <c r="O526" s="44">
        <v>0</v>
      </c>
      <c r="P526" s="24">
        <v>0</v>
      </c>
      <c r="Q526" s="22" t="s">
        <v>271</v>
      </c>
      <c r="R526" s="22">
        <v>1</v>
      </c>
      <c r="S526" s="22" t="s">
        <v>111</v>
      </c>
      <c r="T526" s="47" t="s">
        <v>169</v>
      </c>
      <c r="U526" s="47" t="s">
        <v>170</v>
      </c>
      <c r="V526" s="22" t="s">
        <v>99</v>
      </c>
      <c r="W526" s="22"/>
      <c r="X526" s="22"/>
      <c r="Y526" s="24">
        <v>0</v>
      </c>
      <c r="Z526" s="24">
        <v>0</v>
      </c>
      <c r="AA526" s="24">
        <v>0</v>
      </c>
      <c r="AB526" s="24">
        <v>5.4050925925925935E-4</v>
      </c>
    </row>
    <row r="527" spans="1:28" x14ac:dyDescent="0.25">
      <c r="A527" s="22">
        <v>526</v>
      </c>
      <c r="B527" s="22" t="s">
        <v>725</v>
      </c>
      <c r="C527" s="23">
        <v>42102.612500000003</v>
      </c>
      <c r="D527" s="22" t="s">
        <v>97</v>
      </c>
      <c r="E527" s="22" t="s">
        <v>97</v>
      </c>
      <c r="F527" s="22">
        <v>139</v>
      </c>
      <c r="G527" s="22">
        <v>88173753</v>
      </c>
      <c r="H527" s="22">
        <v>456601</v>
      </c>
      <c r="I527" s="22" t="s">
        <v>109</v>
      </c>
      <c r="J527" s="43" t="s">
        <v>105</v>
      </c>
      <c r="K527" s="22">
        <v>16</v>
      </c>
      <c r="L527" s="24">
        <v>2.199074074074074E-5</v>
      </c>
      <c r="M527" s="24">
        <v>3.4722222222222224E-4</v>
      </c>
      <c r="N527" s="24">
        <v>0</v>
      </c>
      <c r="O527" s="44">
        <v>0</v>
      </c>
      <c r="P527" s="24">
        <v>0</v>
      </c>
      <c r="Q527" s="22" t="s">
        <v>131</v>
      </c>
      <c r="R527" s="22">
        <v>4</v>
      </c>
      <c r="S527" s="22" t="s">
        <v>111</v>
      </c>
      <c r="T527" s="47" t="s">
        <v>212</v>
      </c>
      <c r="U527" s="47" t="s">
        <v>213</v>
      </c>
      <c r="V527" s="22" t="s">
        <v>650</v>
      </c>
      <c r="W527" s="22"/>
      <c r="X527" s="22"/>
      <c r="Y527" s="24">
        <v>0</v>
      </c>
      <c r="Z527" s="24">
        <v>0</v>
      </c>
      <c r="AA527" s="24">
        <v>0</v>
      </c>
      <c r="AB527" s="24">
        <v>1.4351851851851852E-4</v>
      </c>
    </row>
    <row r="528" spans="1:28" x14ac:dyDescent="0.25">
      <c r="A528" s="22">
        <v>527</v>
      </c>
      <c r="B528" s="22" t="s">
        <v>726</v>
      </c>
      <c r="C528" s="23">
        <v>42102.612500000003</v>
      </c>
      <c r="D528" s="22" t="s">
        <v>101</v>
      </c>
      <c r="E528" s="22" t="s">
        <v>101</v>
      </c>
      <c r="F528" s="22">
        <v>184</v>
      </c>
      <c r="G528" s="22">
        <v>825025360</v>
      </c>
      <c r="H528" s="22">
        <v>271468</v>
      </c>
      <c r="I528" s="22" t="s">
        <v>79</v>
      </c>
      <c r="J528" s="43" t="s">
        <v>89</v>
      </c>
      <c r="K528" s="22">
        <v>16</v>
      </c>
      <c r="L528" s="24">
        <v>2.0833333333333333E-5</v>
      </c>
      <c r="M528" s="24">
        <v>2.9976851851851849E-4</v>
      </c>
      <c r="N528" s="24">
        <v>5.7870370370370367E-6</v>
      </c>
      <c r="O528" s="44">
        <v>2.5462962962962961E-4</v>
      </c>
      <c r="P528" s="24">
        <v>0</v>
      </c>
      <c r="Q528" s="22" t="s">
        <v>106</v>
      </c>
      <c r="R528" s="22">
        <v>4</v>
      </c>
      <c r="S528" s="22" t="s">
        <v>82</v>
      </c>
      <c r="T528" s="47" t="s">
        <v>215</v>
      </c>
      <c r="U528" s="47" t="s">
        <v>216</v>
      </c>
      <c r="V528" s="22" t="s">
        <v>85</v>
      </c>
      <c r="W528" s="22"/>
      <c r="X528" s="22"/>
      <c r="Y528" s="24">
        <v>0</v>
      </c>
      <c r="Z528" s="24">
        <v>0</v>
      </c>
      <c r="AA528" s="24">
        <v>2.5462962962962961E-4</v>
      </c>
      <c r="AB528" s="24">
        <v>9.9537037037037042E-4</v>
      </c>
    </row>
    <row r="529" spans="1:28" x14ac:dyDescent="0.25">
      <c r="A529" s="22">
        <v>528</v>
      </c>
      <c r="B529" s="22" t="s">
        <v>727</v>
      </c>
      <c r="C529" s="23">
        <v>42102.613194444442</v>
      </c>
      <c r="D529" s="22" t="s">
        <v>104</v>
      </c>
      <c r="E529" s="22" t="s">
        <v>104</v>
      </c>
      <c r="F529" s="22">
        <v>184</v>
      </c>
      <c r="G529" s="22">
        <v>42830</v>
      </c>
      <c r="H529" s="22">
        <v>418429</v>
      </c>
      <c r="I529" s="22" t="s">
        <v>79</v>
      </c>
      <c r="J529" s="43" t="s">
        <v>89</v>
      </c>
      <c r="K529" s="22">
        <v>16</v>
      </c>
      <c r="L529" s="24">
        <v>2.3148148148148147E-5</v>
      </c>
      <c r="M529" s="24">
        <v>1.1805555555555555E-4</v>
      </c>
      <c r="N529" s="24">
        <v>5.7870370370370367E-6</v>
      </c>
      <c r="O529" s="44">
        <v>2.3726851851851852E-4</v>
      </c>
      <c r="P529" s="24">
        <v>0</v>
      </c>
      <c r="Q529" s="22" t="s">
        <v>277</v>
      </c>
      <c r="R529" s="22">
        <v>4</v>
      </c>
      <c r="S529" s="22" t="s">
        <v>82</v>
      </c>
      <c r="T529" s="47" t="s">
        <v>169</v>
      </c>
      <c r="U529" s="47" t="s">
        <v>170</v>
      </c>
      <c r="V529" s="22" t="s">
        <v>650</v>
      </c>
      <c r="W529" s="22"/>
      <c r="X529" s="22"/>
      <c r="Y529" s="24">
        <v>0</v>
      </c>
      <c r="Z529" s="24">
        <v>0</v>
      </c>
      <c r="AA529" s="24">
        <v>2.3726851851851852E-4</v>
      </c>
      <c r="AB529" s="24">
        <v>9.0046296296296304E-4</v>
      </c>
    </row>
    <row r="530" spans="1:28" x14ac:dyDescent="0.25">
      <c r="A530" s="22">
        <v>529</v>
      </c>
      <c r="B530" s="22" t="s">
        <v>728</v>
      </c>
      <c r="C530" s="23">
        <v>42102.613194444442</v>
      </c>
      <c r="D530" s="22" t="s">
        <v>108</v>
      </c>
      <c r="E530" s="22" t="s">
        <v>108</v>
      </c>
      <c r="F530" s="22">
        <v>139</v>
      </c>
      <c r="G530" s="22">
        <v>53363450</v>
      </c>
      <c r="H530" s="22">
        <v>456825</v>
      </c>
      <c r="I530" s="22" t="s">
        <v>109</v>
      </c>
      <c r="J530" s="43" t="s">
        <v>105</v>
      </c>
      <c r="K530" s="22">
        <v>16</v>
      </c>
      <c r="L530" s="24">
        <v>9.2592592592592591E-6</v>
      </c>
      <c r="M530" s="24">
        <v>5.7870370370370367E-6</v>
      </c>
      <c r="N530" s="24">
        <v>0</v>
      </c>
      <c r="O530" s="44">
        <v>0</v>
      </c>
      <c r="P530" s="24">
        <v>0</v>
      </c>
      <c r="Q530" s="22" t="s">
        <v>94</v>
      </c>
      <c r="R530" s="22">
        <v>1</v>
      </c>
      <c r="S530" s="22" t="s">
        <v>111</v>
      </c>
      <c r="T530" s="47" t="s">
        <v>169</v>
      </c>
      <c r="U530" s="47" t="s">
        <v>170</v>
      </c>
      <c r="V530" s="22" t="s">
        <v>99</v>
      </c>
      <c r="W530" s="22"/>
      <c r="X530" s="22"/>
      <c r="Y530" s="24">
        <v>0</v>
      </c>
      <c r="Z530" s="24">
        <v>0</v>
      </c>
      <c r="AA530" s="24">
        <v>0</v>
      </c>
      <c r="AB530" s="24">
        <v>7.7314814814814813E-4</v>
      </c>
    </row>
    <row r="531" spans="1:28" x14ac:dyDescent="0.25">
      <c r="A531" s="22">
        <v>530</v>
      </c>
      <c r="B531" s="22" t="s">
        <v>729</v>
      </c>
      <c r="C531" s="23">
        <v>42102.613888888889</v>
      </c>
      <c r="D531" s="22" t="s">
        <v>113</v>
      </c>
      <c r="E531" s="22" t="s">
        <v>113</v>
      </c>
      <c r="F531" s="22">
        <v>184</v>
      </c>
      <c r="G531" s="22">
        <v>821370576</v>
      </c>
      <c r="H531" s="22">
        <v>418439</v>
      </c>
      <c r="I531" s="22" t="s">
        <v>79</v>
      </c>
      <c r="J531" s="43" t="s">
        <v>89</v>
      </c>
      <c r="K531" s="22">
        <v>16</v>
      </c>
      <c r="L531" s="24">
        <v>1.8518518518518518E-5</v>
      </c>
      <c r="M531" s="24">
        <v>2.6388888888888886E-4</v>
      </c>
      <c r="N531" s="24">
        <v>2.0833333333333333E-5</v>
      </c>
      <c r="O531" s="44">
        <v>1.0763888888888889E-4</v>
      </c>
      <c r="P531" s="24">
        <v>0</v>
      </c>
      <c r="Q531" s="22" t="s">
        <v>138</v>
      </c>
      <c r="R531" s="22">
        <v>4</v>
      </c>
      <c r="S531" s="22" t="s">
        <v>82</v>
      </c>
      <c r="T531" s="47" t="s">
        <v>169</v>
      </c>
      <c r="U531" s="47" t="s">
        <v>170</v>
      </c>
      <c r="V531" s="22" t="s">
        <v>95</v>
      </c>
      <c r="W531" s="22"/>
      <c r="X531" s="22"/>
      <c r="Y531" s="24">
        <v>1.1574074074074074E-6</v>
      </c>
      <c r="Z531" s="24">
        <v>1.8518518518518518E-5</v>
      </c>
      <c r="AA531" s="24">
        <v>1.0763888888888889E-4</v>
      </c>
      <c r="AB531" s="24">
        <v>2.3611111111111109E-4</v>
      </c>
    </row>
    <row r="532" spans="1:28" x14ac:dyDescent="0.25">
      <c r="A532" s="22">
        <v>531</v>
      </c>
      <c r="B532" s="22" t="s">
        <v>730</v>
      </c>
      <c r="C532" s="23">
        <v>42102.614583333336</v>
      </c>
      <c r="D532" s="22" t="s">
        <v>78</v>
      </c>
      <c r="E532" s="22" t="s">
        <v>78</v>
      </c>
      <c r="F532" s="22">
        <v>184</v>
      </c>
      <c r="G532" s="22">
        <v>2224225053</v>
      </c>
      <c r="H532" s="22">
        <v>270855</v>
      </c>
      <c r="I532" s="22" t="s">
        <v>79</v>
      </c>
      <c r="J532" s="43" t="s">
        <v>89</v>
      </c>
      <c r="K532" s="22">
        <v>16</v>
      </c>
      <c r="L532" s="24">
        <v>3.0092592592592597E-5</v>
      </c>
      <c r="M532" s="24">
        <v>7.8703703703703702E-5</v>
      </c>
      <c r="N532" s="24">
        <v>5.7870370370370367E-6</v>
      </c>
      <c r="O532" s="44">
        <v>2.5694444444444446E-4</v>
      </c>
      <c r="P532" s="24">
        <v>0</v>
      </c>
      <c r="Q532" s="22" t="s">
        <v>149</v>
      </c>
      <c r="R532" s="22">
        <v>4</v>
      </c>
      <c r="S532" s="22" t="s">
        <v>82</v>
      </c>
      <c r="T532" s="47" t="s">
        <v>222</v>
      </c>
      <c r="U532" s="47" t="s">
        <v>223</v>
      </c>
      <c r="V532" s="22" t="s">
        <v>95</v>
      </c>
      <c r="W532" s="22"/>
      <c r="X532" s="22"/>
      <c r="Y532" s="24">
        <v>0</v>
      </c>
      <c r="Z532" s="24">
        <v>0</v>
      </c>
      <c r="AA532" s="24">
        <v>2.5694444444444446E-4</v>
      </c>
      <c r="AB532" s="24">
        <v>5.1157407407407412E-4</v>
      </c>
    </row>
    <row r="533" spans="1:28" x14ac:dyDescent="0.25">
      <c r="A533" s="22">
        <v>532</v>
      </c>
      <c r="B533" s="22" t="s">
        <v>731</v>
      </c>
      <c r="C533" s="23">
        <v>42102.614583333336</v>
      </c>
      <c r="D533" s="22" t="s">
        <v>87</v>
      </c>
      <c r="E533" s="22" t="s">
        <v>87</v>
      </c>
      <c r="F533" s="22">
        <v>184</v>
      </c>
      <c r="G533" s="22">
        <v>8828020</v>
      </c>
      <c r="H533" s="22">
        <v>270817</v>
      </c>
      <c r="I533" s="22" t="s">
        <v>79</v>
      </c>
      <c r="J533" s="43" t="s">
        <v>89</v>
      </c>
      <c r="K533" s="22">
        <v>16</v>
      </c>
      <c r="L533" s="24">
        <v>1.7361111111111111E-5</v>
      </c>
      <c r="M533" s="24">
        <v>1.273148148148148E-4</v>
      </c>
      <c r="N533" s="24">
        <v>5.7870370370370367E-6</v>
      </c>
      <c r="O533" s="44">
        <v>4.259259259259259E-4</v>
      </c>
      <c r="P533" s="24">
        <v>0</v>
      </c>
      <c r="Q533" s="22" t="s">
        <v>126</v>
      </c>
      <c r="R533" s="22">
        <v>4</v>
      </c>
      <c r="S533" s="22" t="s">
        <v>82</v>
      </c>
      <c r="T533" s="47" t="s">
        <v>225</v>
      </c>
      <c r="U533" s="47" t="s">
        <v>5</v>
      </c>
      <c r="V533" s="22" t="s">
        <v>650</v>
      </c>
      <c r="W533" s="22"/>
      <c r="X533" s="22"/>
      <c r="Y533" s="24">
        <v>0</v>
      </c>
      <c r="Z533" s="24">
        <v>0</v>
      </c>
      <c r="AA533" s="24">
        <v>4.259259259259259E-4</v>
      </c>
      <c r="AB533" s="24">
        <v>9.745370370370371E-4</v>
      </c>
    </row>
    <row r="534" spans="1:28" x14ac:dyDescent="0.25">
      <c r="A534" s="22">
        <v>533</v>
      </c>
      <c r="B534" s="22" t="s">
        <v>732</v>
      </c>
      <c r="C534" s="23">
        <v>42102.614583333336</v>
      </c>
      <c r="D534" s="22" t="s">
        <v>93</v>
      </c>
      <c r="E534" s="22" t="s">
        <v>93</v>
      </c>
      <c r="F534" s="22">
        <v>184</v>
      </c>
      <c r="G534" s="22">
        <v>2222634466</v>
      </c>
      <c r="H534" s="22">
        <v>271320</v>
      </c>
      <c r="I534" s="22" t="s">
        <v>79</v>
      </c>
      <c r="J534" s="43" t="s">
        <v>89</v>
      </c>
      <c r="K534" s="22">
        <v>16</v>
      </c>
      <c r="L534" s="24">
        <v>2.199074074074074E-5</v>
      </c>
      <c r="M534" s="24">
        <v>1.122685185185185E-4</v>
      </c>
      <c r="N534" s="24">
        <v>5.7870370370370367E-6</v>
      </c>
      <c r="O534" s="44">
        <v>1.4120370370370369E-4</v>
      </c>
      <c r="P534" s="24">
        <v>0</v>
      </c>
      <c r="Q534" s="22" t="s">
        <v>211</v>
      </c>
      <c r="R534" s="22">
        <v>4</v>
      </c>
      <c r="S534" s="22" t="s">
        <v>82</v>
      </c>
      <c r="T534" s="47" t="s">
        <v>227</v>
      </c>
      <c r="U534" s="47" t="s">
        <v>228</v>
      </c>
      <c r="V534" s="22" t="s">
        <v>650</v>
      </c>
      <c r="W534" s="22"/>
      <c r="X534" s="22"/>
      <c r="Y534" s="24">
        <v>0</v>
      </c>
      <c r="Z534" s="24">
        <v>0</v>
      </c>
      <c r="AA534" s="24">
        <v>1.4120370370370369E-4</v>
      </c>
      <c r="AB534" s="24">
        <v>2.3611111111111109E-4</v>
      </c>
    </row>
    <row r="535" spans="1:28" x14ac:dyDescent="0.25">
      <c r="A535" s="22">
        <v>534</v>
      </c>
      <c r="B535" s="22" t="s">
        <v>733</v>
      </c>
      <c r="C535" s="23">
        <v>42102.615277777775</v>
      </c>
      <c r="D535" s="22" t="s">
        <v>97</v>
      </c>
      <c r="E535" s="22" t="s">
        <v>97</v>
      </c>
      <c r="F535" s="22">
        <v>184</v>
      </c>
      <c r="G535" s="22">
        <v>8255607</v>
      </c>
      <c r="H535" s="22">
        <v>271350</v>
      </c>
      <c r="I535" s="22" t="s">
        <v>79</v>
      </c>
      <c r="J535" s="43" t="s">
        <v>89</v>
      </c>
      <c r="K535" s="22">
        <v>16</v>
      </c>
      <c r="L535" s="24">
        <v>1.9675925925925925E-5</v>
      </c>
      <c r="M535" s="24">
        <v>1.6203703703703703E-4</v>
      </c>
      <c r="N535" s="24">
        <v>5.7870370370370367E-6</v>
      </c>
      <c r="O535" s="44">
        <v>1.3032407407407409E-3</v>
      </c>
      <c r="P535" s="24">
        <v>0</v>
      </c>
      <c r="Q535" s="22" t="s">
        <v>196</v>
      </c>
      <c r="R535" s="22">
        <v>4</v>
      </c>
      <c r="S535" s="22" t="s">
        <v>82</v>
      </c>
      <c r="T535" s="47" t="s">
        <v>178</v>
      </c>
      <c r="U535" s="47" t="s">
        <v>179</v>
      </c>
      <c r="V535" s="22" t="s">
        <v>734</v>
      </c>
      <c r="W535" s="22"/>
      <c r="X535" s="22"/>
      <c r="Y535" s="24">
        <v>0</v>
      </c>
      <c r="Z535" s="24">
        <v>0</v>
      </c>
      <c r="AA535" s="24">
        <v>1.3032407407407409E-3</v>
      </c>
      <c r="AB535" s="24">
        <v>3.9930555555555552E-4</v>
      </c>
    </row>
    <row r="536" spans="1:28" x14ac:dyDescent="0.25">
      <c r="A536" s="22">
        <v>535</v>
      </c>
      <c r="B536" s="22" t="s">
        <v>735</v>
      </c>
      <c r="C536" s="23">
        <v>42102.615277777775</v>
      </c>
      <c r="D536" s="22" t="s">
        <v>101</v>
      </c>
      <c r="E536" s="22" t="s">
        <v>101</v>
      </c>
      <c r="F536" s="22">
        <v>184</v>
      </c>
      <c r="G536" s="22">
        <v>2812583737</v>
      </c>
      <c r="H536" s="22">
        <v>271509</v>
      </c>
      <c r="I536" s="22" t="s">
        <v>79</v>
      </c>
      <c r="J536" s="43" t="s">
        <v>89</v>
      </c>
      <c r="K536" s="22">
        <v>16</v>
      </c>
      <c r="L536" s="24">
        <v>2.199074074074074E-5</v>
      </c>
      <c r="M536" s="24">
        <v>8.2175925925925917E-5</v>
      </c>
      <c r="N536" s="24">
        <v>5.7870370370370367E-6</v>
      </c>
      <c r="O536" s="44">
        <v>2.4537037037037035E-4</v>
      </c>
      <c r="P536" s="24">
        <v>0</v>
      </c>
      <c r="Q536" s="22" t="s">
        <v>110</v>
      </c>
      <c r="R536" s="22">
        <v>4</v>
      </c>
      <c r="S536" s="22" t="s">
        <v>82</v>
      </c>
      <c r="T536" s="47" t="s">
        <v>178</v>
      </c>
      <c r="U536" s="47" t="s">
        <v>179</v>
      </c>
      <c r="V536" s="22" t="s">
        <v>95</v>
      </c>
      <c r="W536" s="22"/>
      <c r="X536" s="22"/>
      <c r="Y536" s="24">
        <v>0</v>
      </c>
      <c r="Z536" s="24">
        <v>0</v>
      </c>
      <c r="AA536" s="24">
        <v>2.4537037037037035E-4</v>
      </c>
      <c r="AB536" s="24">
        <v>3.9351851851851852E-4</v>
      </c>
    </row>
    <row r="537" spans="1:28" x14ac:dyDescent="0.25">
      <c r="A537" s="22">
        <v>536</v>
      </c>
      <c r="B537" s="22" t="s">
        <v>736</v>
      </c>
      <c r="C537" s="23">
        <v>42102.615277777775</v>
      </c>
      <c r="D537" s="22" t="s">
        <v>104</v>
      </c>
      <c r="E537" s="22" t="s">
        <v>104</v>
      </c>
      <c r="F537" s="22">
        <v>139</v>
      </c>
      <c r="G537" s="22">
        <v>2027120706</v>
      </c>
      <c r="H537" s="22">
        <v>456826</v>
      </c>
      <c r="I537" s="22" t="s">
        <v>109</v>
      </c>
      <c r="J537" s="43" t="s">
        <v>89</v>
      </c>
      <c r="K537" s="22">
        <v>16</v>
      </c>
      <c r="L537" s="24">
        <v>2.0833333333333333E-5</v>
      </c>
      <c r="M537" s="24">
        <v>1.111111111111111E-4</v>
      </c>
      <c r="N537" s="24">
        <v>0</v>
      </c>
      <c r="O537" s="44">
        <v>1.5972222222222223E-4</v>
      </c>
      <c r="P537" s="24">
        <v>0</v>
      </c>
      <c r="Q537" s="22" t="s">
        <v>154</v>
      </c>
      <c r="R537" s="22">
        <v>1</v>
      </c>
      <c r="S537" s="22" t="s">
        <v>111</v>
      </c>
      <c r="T537" s="47" t="s">
        <v>169</v>
      </c>
      <c r="U537" s="47" t="s">
        <v>170</v>
      </c>
      <c r="V537" s="22" t="s">
        <v>99</v>
      </c>
      <c r="W537" s="22"/>
      <c r="X537" s="22"/>
      <c r="Y537" s="24">
        <v>0</v>
      </c>
      <c r="Z537" s="24">
        <v>0</v>
      </c>
      <c r="AA537" s="24">
        <v>1.5972222222222223E-4</v>
      </c>
      <c r="AB537" s="24">
        <v>3.2407407407407406E-4</v>
      </c>
    </row>
    <row r="538" spans="1:28" x14ac:dyDescent="0.25">
      <c r="A538" s="22">
        <v>537</v>
      </c>
      <c r="B538" s="22" t="s">
        <v>737</v>
      </c>
      <c r="C538" s="23">
        <v>42102.615972222222</v>
      </c>
      <c r="D538" s="22" t="s">
        <v>108</v>
      </c>
      <c r="E538" s="22" t="s">
        <v>108</v>
      </c>
      <c r="F538" s="22">
        <v>184</v>
      </c>
      <c r="G538" s="22">
        <v>88311751</v>
      </c>
      <c r="H538" s="22">
        <v>271485</v>
      </c>
      <c r="I538" s="22" t="s">
        <v>79</v>
      </c>
      <c r="J538" s="43" t="s">
        <v>89</v>
      </c>
      <c r="K538" s="22">
        <v>16</v>
      </c>
      <c r="L538" s="24">
        <v>1.8518518518518518E-5</v>
      </c>
      <c r="M538" s="24">
        <v>7.1759259259259259E-5</v>
      </c>
      <c r="N538" s="24">
        <v>5.7870370370370367E-6</v>
      </c>
      <c r="O538" s="44">
        <v>2.9398148148148144E-4</v>
      </c>
      <c r="P538" s="24">
        <v>0</v>
      </c>
      <c r="Q538" s="22" t="s">
        <v>211</v>
      </c>
      <c r="R538" s="22">
        <v>4</v>
      </c>
      <c r="S538" s="22" t="s">
        <v>82</v>
      </c>
      <c r="T538" s="47" t="s">
        <v>186</v>
      </c>
      <c r="U538" s="47" t="s">
        <v>187</v>
      </c>
      <c r="V538" s="22" t="s">
        <v>650</v>
      </c>
      <c r="W538" s="22"/>
      <c r="X538" s="22"/>
      <c r="Y538" s="24">
        <v>0</v>
      </c>
      <c r="Z538" s="24">
        <v>0</v>
      </c>
      <c r="AA538" s="24">
        <v>2.9398148148148144E-4</v>
      </c>
      <c r="AB538" s="24">
        <v>4.7222222222222218E-4</v>
      </c>
    </row>
    <row r="539" spans="1:28" x14ac:dyDescent="0.25">
      <c r="A539" s="22">
        <v>538</v>
      </c>
      <c r="B539" s="22" t="s">
        <v>738</v>
      </c>
      <c r="C539" s="23">
        <v>42102.615972222222</v>
      </c>
      <c r="D539" s="22" t="s">
        <v>113</v>
      </c>
      <c r="E539" s="22" t="s">
        <v>113</v>
      </c>
      <c r="F539" s="22">
        <v>139</v>
      </c>
      <c r="G539" s="22">
        <v>202027006</v>
      </c>
      <c r="H539" s="22">
        <v>456827</v>
      </c>
      <c r="I539" s="22" t="s">
        <v>109</v>
      </c>
      <c r="J539" s="43" t="s">
        <v>105</v>
      </c>
      <c r="K539" s="22">
        <v>31</v>
      </c>
      <c r="L539" s="24">
        <v>2.5462962962962961E-5</v>
      </c>
      <c r="M539" s="24">
        <v>2.7777777777777778E-4</v>
      </c>
      <c r="N539" s="24">
        <v>0</v>
      </c>
      <c r="O539" s="44">
        <v>0</v>
      </c>
      <c r="P539" s="24">
        <v>0</v>
      </c>
      <c r="Q539" s="22" t="s">
        <v>138</v>
      </c>
      <c r="R539" s="22">
        <v>1</v>
      </c>
      <c r="S539" s="22" t="s">
        <v>111</v>
      </c>
      <c r="T539" s="47" t="s">
        <v>186</v>
      </c>
      <c r="U539" s="47" t="s">
        <v>187</v>
      </c>
      <c r="V539" s="22" t="s">
        <v>99</v>
      </c>
      <c r="W539" s="22"/>
      <c r="X539" s="22"/>
      <c r="Y539" s="24">
        <v>0</v>
      </c>
      <c r="Z539" s="24">
        <v>0</v>
      </c>
      <c r="AA539" s="24">
        <v>0</v>
      </c>
      <c r="AB539" s="24">
        <v>9.3865740740740726E-4</v>
      </c>
    </row>
    <row r="540" spans="1:28" x14ac:dyDescent="0.25">
      <c r="A540" s="22">
        <v>539</v>
      </c>
      <c r="B540" s="22" t="s">
        <v>739</v>
      </c>
      <c r="C540" s="23">
        <v>42102.615972222222</v>
      </c>
      <c r="D540" s="22" t="s">
        <v>78</v>
      </c>
      <c r="E540" s="22" t="s">
        <v>78</v>
      </c>
      <c r="F540" s="22">
        <v>184</v>
      </c>
      <c r="G540" s="22">
        <v>825325875</v>
      </c>
      <c r="H540" s="22">
        <v>271421</v>
      </c>
      <c r="I540" s="22" t="s">
        <v>79</v>
      </c>
      <c r="J540" s="43" t="s">
        <v>89</v>
      </c>
      <c r="K540" s="22">
        <v>16</v>
      </c>
      <c r="L540" s="24">
        <v>2.0833333333333333E-5</v>
      </c>
      <c r="M540" s="24">
        <v>2.8125000000000003E-4</v>
      </c>
      <c r="N540" s="24">
        <v>5.7870370370370367E-6</v>
      </c>
      <c r="O540" s="44">
        <v>7.5000000000000012E-4</v>
      </c>
      <c r="P540" s="24">
        <v>0</v>
      </c>
      <c r="Q540" s="22" t="s">
        <v>140</v>
      </c>
      <c r="R540" s="22">
        <v>4</v>
      </c>
      <c r="S540" s="22" t="s">
        <v>82</v>
      </c>
      <c r="T540" s="47" t="s">
        <v>144</v>
      </c>
      <c r="U540" s="47" t="s">
        <v>145</v>
      </c>
      <c r="V540" s="22" t="s">
        <v>650</v>
      </c>
      <c r="W540" s="22"/>
      <c r="X540" s="22"/>
      <c r="Y540" s="24">
        <v>0</v>
      </c>
      <c r="Z540" s="24">
        <v>0</v>
      </c>
      <c r="AA540" s="24">
        <v>7.5000000000000012E-4</v>
      </c>
      <c r="AB540" s="24">
        <v>7.5347222222222222E-4</v>
      </c>
    </row>
    <row r="541" spans="1:28" x14ac:dyDescent="0.25">
      <c r="A541" s="22">
        <v>540</v>
      </c>
      <c r="B541" s="22" t="s">
        <v>740</v>
      </c>
      <c r="C541" s="23">
        <v>42102.617361111108</v>
      </c>
      <c r="D541" s="22" t="s">
        <v>87</v>
      </c>
      <c r="E541" s="22" t="s">
        <v>87</v>
      </c>
      <c r="F541" s="22">
        <v>184</v>
      </c>
      <c r="G541" s="22">
        <v>2223822030</v>
      </c>
      <c r="H541" s="22">
        <v>271562</v>
      </c>
      <c r="I541" s="22" t="s">
        <v>79</v>
      </c>
      <c r="J541" s="43" t="s">
        <v>89</v>
      </c>
      <c r="K541" s="22">
        <v>16</v>
      </c>
      <c r="L541" s="24">
        <v>3.5879629629629629E-5</v>
      </c>
      <c r="M541" s="24">
        <v>2.3032407407407409E-4</v>
      </c>
      <c r="N541" s="24">
        <v>5.7870370370370367E-6</v>
      </c>
      <c r="O541" s="44">
        <v>5.1388888888888892E-4</v>
      </c>
      <c r="P541" s="24">
        <v>0</v>
      </c>
      <c r="Q541" s="22" t="s">
        <v>154</v>
      </c>
      <c r="R541" s="22">
        <v>4</v>
      </c>
      <c r="S541" s="22" t="s">
        <v>82</v>
      </c>
      <c r="T541" s="47" t="s">
        <v>144</v>
      </c>
      <c r="U541" s="47" t="s">
        <v>145</v>
      </c>
      <c r="V541" s="22" t="s">
        <v>251</v>
      </c>
      <c r="W541" s="22"/>
      <c r="X541" s="22"/>
      <c r="Y541" s="24">
        <v>0</v>
      </c>
      <c r="Z541" s="24">
        <v>0</v>
      </c>
      <c r="AA541" s="24">
        <v>5.1388888888888892E-4</v>
      </c>
      <c r="AB541" s="24">
        <v>8.4143518518518519E-4</v>
      </c>
    </row>
    <row r="542" spans="1:28" x14ac:dyDescent="0.25">
      <c r="A542" s="22">
        <v>541</v>
      </c>
      <c r="B542" s="22" t="s">
        <v>741</v>
      </c>
      <c r="C542" s="23">
        <v>42102.617361111108</v>
      </c>
      <c r="D542" s="22" t="s">
        <v>93</v>
      </c>
      <c r="E542" s="22" t="s">
        <v>93</v>
      </c>
      <c r="F542" s="22">
        <v>139</v>
      </c>
      <c r="G542" s="22">
        <v>2027125654</v>
      </c>
      <c r="H542" s="22">
        <v>456828</v>
      </c>
      <c r="I542" s="22" t="s">
        <v>109</v>
      </c>
      <c r="J542" s="43" t="s">
        <v>105</v>
      </c>
      <c r="K542" s="22">
        <v>27</v>
      </c>
      <c r="L542" s="24">
        <v>2.0833333333333333E-5</v>
      </c>
      <c r="M542" s="24">
        <v>9.2592592592592591E-6</v>
      </c>
      <c r="N542" s="24">
        <v>0</v>
      </c>
      <c r="O542" s="44">
        <v>0</v>
      </c>
      <c r="P542" s="24">
        <v>0</v>
      </c>
      <c r="Q542" s="22" t="s">
        <v>94</v>
      </c>
      <c r="R542" s="22">
        <v>1</v>
      </c>
      <c r="S542" s="22" t="s">
        <v>111</v>
      </c>
      <c r="T542" s="47" t="s">
        <v>150</v>
      </c>
      <c r="U542" s="47" t="s">
        <v>151</v>
      </c>
      <c r="V542" s="22" t="s">
        <v>99</v>
      </c>
      <c r="W542" s="22"/>
      <c r="X542" s="22"/>
      <c r="Y542" s="24">
        <v>0</v>
      </c>
      <c r="Z542" s="24">
        <v>0</v>
      </c>
      <c r="AA542" s="24">
        <v>0</v>
      </c>
      <c r="AB542" s="24">
        <v>1.7824074074074075E-4</v>
      </c>
    </row>
    <row r="543" spans="1:28" x14ac:dyDescent="0.25">
      <c r="A543" s="22">
        <v>542</v>
      </c>
      <c r="B543" s="22" t="s">
        <v>742</v>
      </c>
      <c r="C543" s="23">
        <v>42102.617361111108</v>
      </c>
      <c r="D543" s="22" t="s">
        <v>97</v>
      </c>
      <c r="E543" s="22" t="s">
        <v>97</v>
      </c>
      <c r="F543" s="22">
        <v>184</v>
      </c>
      <c r="G543" s="22">
        <v>2225007741</v>
      </c>
      <c r="H543" s="22">
        <v>271538</v>
      </c>
      <c r="I543" s="22" t="s">
        <v>79</v>
      </c>
      <c r="J543" s="43" t="s">
        <v>89</v>
      </c>
      <c r="K543" s="22">
        <v>16</v>
      </c>
      <c r="L543" s="24">
        <v>2.5462962962962961E-5</v>
      </c>
      <c r="M543" s="24">
        <v>4.0509259259259258E-5</v>
      </c>
      <c r="N543" s="24">
        <v>5.7870370370370367E-6</v>
      </c>
      <c r="O543" s="44">
        <v>1.0416666666666667E-4</v>
      </c>
      <c r="P543" s="24">
        <v>0</v>
      </c>
      <c r="Q543" s="22" t="s">
        <v>90</v>
      </c>
      <c r="R543" s="22">
        <v>4</v>
      </c>
      <c r="S543" s="22" t="s">
        <v>82</v>
      </c>
      <c r="T543" s="47" t="s">
        <v>155</v>
      </c>
      <c r="U543" s="47" t="s">
        <v>156</v>
      </c>
      <c r="V543" s="22" t="s">
        <v>99</v>
      </c>
      <c r="W543" s="22"/>
      <c r="X543" s="22"/>
      <c r="Y543" s="24">
        <v>0</v>
      </c>
      <c r="Z543" s="24">
        <v>0</v>
      </c>
      <c r="AA543" s="24">
        <v>1.0416666666666667E-4</v>
      </c>
      <c r="AB543" s="24">
        <v>7.6388888888888887E-5</v>
      </c>
    </row>
    <row r="544" spans="1:28" x14ac:dyDescent="0.25">
      <c r="A544" s="22">
        <v>543</v>
      </c>
      <c r="B544" s="22" t="s">
        <v>743</v>
      </c>
      <c r="C544" s="23">
        <v>42102.618750000001</v>
      </c>
      <c r="D544" s="22" t="s">
        <v>101</v>
      </c>
      <c r="E544" s="22" t="s">
        <v>101</v>
      </c>
      <c r="F544" s="22">
        <v>184</v>
      </c>
      <c r="G544" s="22">
        <v>87027002</v>
      </c>
      <c r="H544" s="22">
        <v>271777</v>
      </c>
      <c r="I544" s="22" t="s">
        <v>79</v>
      </c>
      <c r="J544" s="43" t="s">
        <v>89</v>
      </c>
      <c r="K544" s="22">
        <v>16</v>
      </c>
      <c r="L544" s="24">
        <v>2.0833333333333333E-5</v>
      </c>
      <c r="M544" s="24">
        <v>1.9791666666666669E-4</v>
      </c>
      <c r="N544" s="24">
        <v>5.7870370370370367E-6</v>
      </c>
      <c r="O544" s="44">
        <v>7.0717592592592588E-4</v>
      </c>
      <c r="P544" s="24">
        <v>0</v>
      </c>
      <c r="Q544" s="22" t="s">
        <v>129</v>
      </c>
      <c r="R544" s="22">
        <v>4</v>
      </c>
      <c r="S544" s="22" t="s">
        <v>82</v>
      </c>
      <c r="T544" s="47" t="s">
        <v>155</v>
      </c>
      <c r="U544" s="47" t="s">
        <v>156</v>
      </c>
      <c r="V544" s="22" t="s">
        <v>95</v>
      </c>
      <c r="W544" s="22"/>
      <c r="X544" s="22"/>
      <c r="Y544" s="24">
        <v>0</v>
      </c>
      <c r="Z544" s="24">
        <v>0</v>
      </c>
      <c r="AA544" s="24">
        <v>7.0717592592592588E-4</v>
      </c>
      <c r="AB544" s="24">
        <v>5.1504629629629632E-4</v>
      </c>
    </row>
    <row r="545" spans="1:28" x14ac:dyDescent="0.25">
      <c r="A545" s="22">
        <v>544</v>
      </c>
      <c r="B545" s="22" t="s">
        <v>744</v>
      </c>
      <c r="C545" s="23">
        <v>42102.618750000001</v>
      </c>
      <c r="D545" s="22" t="s">
        <v>104</v>
      </c>
      <c r="E545" s="22" t="s">
        <v>104</v>
      </c>
      <c r="F545" s="22">
        <v>184</v>
      </c>
      <c r="G545" s="22">
        <v>87053636</v>
      </c>
      <c r="H545" s="22">
        <v>271781</v>
      </c>
      <c r="I545" s="22" t="s">
        <v>79</v>
      </c>
      <c r="J545" s="43" t="s">
        <v>89</v>
      </c>
      <c r="K545" s="22">
        <v>16</v>
      </c>
      <c r="L545" s="24">
        <v>1.9675925925925925E-5</v>
      </c>
      <c r="M545" s="24">
        <v>2.3032407407407409E-4</v>
      </c>
      <c r="N545" s="24">
        <v>5.7870370370370367E-6</v>
      </c>
      <c r="O545" s="44">
        <v>5.6712962962962972E-5</v>
      </c>
      <c r="P545" s="24">
        <v>0</v>
      </c>
      <c r="Q545" s="22" t="s">
        <v>154</v>
      </c>
      <c r="R545" s="22">
        <v>4</v>
      </c>
      <c r="S545" s="22" t="s">
        <v>82</v>
      </c>
      <c r="T545" s="47" t="s">
        <v>155</v>
      </c>
      <c r="U545" s="47" t="s">
        <v>156</v>
      </c>
      <c r="V545" s="22" t="s">
        <v>526</v>
      </c>
      <c r="W545" s="22"/>
      <c r="X545" s="22"/>
      <c r="Y545" s="24">
        <v>0</v>
      </c>
      <c r="Z545" s="24">
        <v>0</v>
      </c>
      <c r="AA545" s="24">
        <v>5.6712962962962972E-5</v>
      </c>
      <c r="AB545" s="24">
        <v>5.3009259259259253E-4</v>
      </c>
    </row>
    <row r="546" spans="1:28" x14ac:dyDescent="0.25">
      <c r="A546" s="22">
        <v>545</v>
      </c>
      <c r="B546" s="22" t="s">
        <v>745</v>
      </c>
      <c r="C546" s="23">
        <v>42102.619444444441</v>
      </c>
      <c r="D546" s="22" t="s">
        <v>108</v>
      </c>
      <c r="E546" s="22" t="s">
        <v>108</v>
      </c>
      <c r="F546" s="22">
        <v>184</v>
      </c>
      <c r="G546" s="22">
        <v>37752163</v>
      </c>
      <c r="H546" s="22">
        <v>271832</v>
      </c>
      <c r="I546" s="22" t="s">
        <v>79</v>
      </c>
      <c r="J546" s="43" t="s">
        <v>89</v>
      </c>
      <c r="K546" s="22">
        <v>16</v>
      </c>
      <c r="L546" s="24">
        <v>1.7361111111111111E-5</v>
      </c>
      <c r="M546" s="24">
        <v>8.5648148148148158E-5</v>
      </c>
      <c r="N546" s="24">
        <v>5.7870370370370367E-6</v>
      </c>
      <c r="O546" s="44">
        <v>3.4722222222222224E-4</v>
      </c>
      <c r="P546" s="24">
        <v>0</v>
      </c>
      <c r="Q546" s="22" t="s">
        <v>90</v>
      </c>
      <c r="R546" s="22">
        <v>4</v>
      </c>
      <c r="S546" s="22" t="s">
        <v>82</v>
      </c>
      <c r="T546" s="47" t="s">
        <v>162</v>
      </c>
      <c r="U546" s="47" t="s">
        <v>163</v>
      </c>
      <c r="V546" s="22" t="s">
        <v>85</v>
      </c>
      <c r="W546" s="22"/>
      <c r="X546" s="22"/>
      <c r="Y546" s="24">
        <v>0</v>
      </c>
      <c r="Z546" s="24">
        <v>0</v>
      </c>
      <c r="AA546" s="24">
        <v>3.4722222222222224E-4</v>
      </c>
      <c r="AB546" s="24">
        <v>6.134259259259259E-4</v>
      </c>
    </row>
    <row r="547" spans="1:28" x14ac:dyDescent="0.25">
      <c r="A547" s="22">
        <v>546</v>
      </c>
      <c r="B547" s="22" t="s">
        <v>746</v>
      </c>
      <c r="C547" s="23">
        <v>42102.619444444441</v>
      </c>
      <c r="D547" s="22" t="s">
        <v>113</v>
      </c>
      <c r="E547" s="22" t="s">
        <v>113</v>
      </c>
      <c r="F547" s="22">
        <v>173</v>
      </c>
      <c r="G547" s="22">
        <v>822851200</v>
      </c>
      <c r="H547" s="22">
        <v>371659</v>
      </c>
      <c r="I547" s="22" t="s">
        <v>109</v>
      </c>
      <c r="J547" s="43" t="s">
        <v>89</v>
      </c>
      <c r="K547" s="22">
        <v>16</v>
      </c>
      <c r="L547" s="24">
        <v>4.5138888888888887E-5</v>
      </c>
      <c r="M547" s="24">
        <v>1.4699074074074072E-4</v>
      </c>
      <c r="N547" s="24">
        <v>0</v>
      </c>
      <c r="O547" s="44">
        <v>1.1273148148148147E-3</v>
      </c>
      <c r="P547" s="24">
        <v>0</v>
      </c>
      <c r="Q547" s="22" t="s">
        <v>196</v>
      </c>
      <c r="R547" s="22">
        <v>7</v>
      </c>
      <c r="S547" s="22" t="s">
        <v>111</v>
      </c>
      <c r="T547" s="47" t="s">
        <v>155</v>
      </c>
      <c r="U547" s="47" t="s">
        <v>156</v>
      </c>
      <c r="V547" s="22" t="s">
        <v>650</v>
      </c>
      <c r="W547" s="22"/>
      <c r="X547" s="22"/>
      <c r="Y547" s="24">
        <v>0</v>
      </c>
      <c r="Z547" s="24">
        <v>0</v>
      </c>
      <c r="AA547" s="24">
        <v>1.1273148148148147E-3</v>
      </c>
      <c r="AB547" s="24">
        <v>9.2708333333333325E-4</v>
      </c>
    </row>
    <row r="548" spans="1:28" x14ac:dyDescent="0.25">
      <c r="A548" s="22">
        <v>547</v>
      </c>
      <c r="B548" s="22" t="s">
        <v>747</v>
      </c>
      <c r="C548" s="23">
        <v>42102.620138888888</v>
      </c>
      <c r="D548" s="22" t="s">
        <v>78</v>
      </c>
      <c r="E548" s="22" t="s">
        <v>78</v>
      </c>
      <c r="F548" s="22">
        <v>139</v>
      </c>
      <c r="G548" s="22">
        <v>422364734</v>
      </c>
      <c r="H548" s="22">
        <v>456829</v>
      </c>
      <c r="I548" s="22" t="s">
        <v>109</v>
      </c>
      <c r="J548" s="43" t="s">
        <v>105</v>
      </c>
      <c r="K548" s="22">
        <v>31</v>
      </c>
      <c r="L548" s="24">
        <v>4.8611111111111115E-5</v>
      </c>
      <c r="M548" s="24">
        <v>1.4930555555555555E-4</v>
      </c>
      <c r="N548" s="24">
        <v>0</v>
      </c>
      <c r="O548" s="44">
        <v>0</v>
      </c>
      <c r="P548" s="24">
        <v>0</v>
      </c>
      <c r="Q548" s="22" t="s">
        <v>98</v>
      </c>
      <c r="R548" s="22">
        <v>1</v>
      </c>
      <c r="S548" s="22" t="s">
        <v>111</v>
      </c>
      <c r="T548" s="47" t="s">
        <v>155</v>
      </c>
      <c r="U548" s="47" t="s">
        <v>156</v>
      </c>
      <c r="V548" s="22" t="s">
        <v>114</v>
      </c>
      <c r="W548" s="22" t="s">
        <v>115</v>
      </c>
      <c r="X548" s="22"/>
      <c r="Y548" s="24">
        <v>0</v>
      </c>
      <c r="Z548" s="24">
        <v>0</v>
      </c>
      <c r="AA548" s="24">
        <v>0</v>
      </c>
      <c r="AB548" s="24">
        <v>1.0532407407407407E-3</v>
      </c>
    </row>
    <row r="549" spans="1:28" x14ac:dyDescent="0.25">
      <c r="A549" s="22">
        <v>548</v>
      </c>
      <c r="B549" s="22" t="s">
        <v>748</v>
      </c>
      <c r="C549" s="23">
        <v>42102.620138888888</v>
      </c>
      <c r="D549" s="22" t="s">
        <v>87</v>
      </c>
      <c r="E549" s="22" t="s">
        <v>87</v>
      </c>
      <c r="F549" s="22">
        <v>184</v>
      </c>
      <c r="G549" s="22">
        <v>820301622</v>
      </c>
      <c r="H549" s="22">
        <v>271810</v>
      </c>
      <c r="I549" s="22" t="s">
        <v>79</v>
      </c>
      <c r="J549" s="43" t="s">
        <v>89</v>
      </c>
      <c r="K549" s="22">
        <v>16</v>
      </c>
      <c r="L549" s="24">
        <v>1.7361111111111111E-5</v>
      </c>
      <c r="M549" s="24">
        <v>2.4305555555555552E-4</v>
      </c>
      <c r="N549" s="24">
        <v>5.7870370370370367E-6</v>
      </c>
      <c r="O549" s="44">
        <v>5.6944444444444447E-4</v>
      </c>
      <c r="P549" s="24">
        <v>0</v>
      </c>
      <c r="Q549" s="22" t="s">
        <v>126</v>
      </c>
      <c r="R549" s="22">
        <v>4</v>
      </c>
      <c r="S549" s="22" t="s">
        <v>82</v>
      </c>
      <c r="T549" s="47" t="s">
        <v>169</v>
      </c>
      <c r="U549" s="47" t="s">
        <v>170</v>
      </c>
      <c r="V549" s="22" t="s">
        <v>114</v>
      </c>
      <c r="W549" s="22" t="s">
        <v>115</v>
      </c>
      <c r="X549" s="22"/>
      <c r="Y549" s="24">
        <v>0</v>
      </c>
      <c r="Z549" s="24">
        <v>0</v>
      </c>
      <c r="AA549" s="24">
        <v>5.6944444444444447E-4</v>
      </c>
      <c r="AB549" s="24">
        <v>1.0451388888888889E-3</v>
      </c>
    </row>
    <row r="550" spans="1:28" x14ac:dyDescent="0.25">
      <c r="A550" s="22">
        <v>549</v>
      </c>
      <c r="B550" s="22" t="s">
        <v>749</v>
      </c>
      <c r="C550" s="23">
        <v>42102.620833333334</v>
      </c>
      <c r="D550" s="22" t="s">
        <v>93</v>
      </c>
      <c r="E550" s="22" t="s">
        <v>93</v>
      </c>
      <c r="F550" s="22">
        <v>184</v>
      </c>
      <c r="G550" s="22">
        <v>8250234</v>
      </c>
      <c r="H550" s="22">
        <v>271680</v>
      </c>
      <c r="I550" s="22" t="s">
        <v>79</v>
      </c>
      <c r="J550" s="43" t="s">
        <v>89</v>
      </c>
      <c r="K550" s="22">
        <v>16</v>
      </c>
      <c r="L550" s="24">
        <v>2.3148148148148147E-5</v>
      </c>
      <c r="M550" s="24">
        <v>1.3541666666666666E-4</v>
      </c>
      <c r="N550" s="24">
        <v>5.7870370370370367E-6</v>
      </c>
      <c r="O550" s="44">
        <v>1.8287037037037038E-4</v>
      </c>
      <c r="P550" s="24">
        <v>0</v>
      </c>
      <c r="Q550" s="22" t="s">
        <v>149</v>
      </c>
      <c r="R550" s="22">
        <v>4</v>
      </c>
      <c r="S550" s="22" t="s">
        <v>82</v>
      </c>
      <c r="T550" s="47" t="s">
        <v>172</v>
      </c>
      <c r="U550" s="47" t="s">
        <v>173</v>
      </c>
      <c r="V550" s="22" t="s">
        <v>85</v>
      </c>
      <c r="W550" s="22"/>
      <c r="X550" s="22"/>
      <c r="Y550" s="24">
        <v>0</v>
      </c>
      <c r="Z550" s="24">
        <v>0</v>
      </c>
      <c r="AA550" s="24">
        <v>1.8287037037037038E-4</v>
      </c>
      <c r="AB550" s="24">
        <v>1.0011574074074074E-3</v>
      </c>
    </row>
    <row r="551" spans="1:28" x14ac:dyDescent="0.25">
      <c r="A551" s="22">
        <v>550</v>
      </c>
      <c r="B551" s="22" t="s">
        <v>750</v>
      </c>
      <c r="C551" s="23">
        <v>42102.620833333334</v>
      </c>
      <c r="D551" s="22" t="s">
        <v>97</v>
      </c>
      <c r="E551" s="22" t="s">
        <v>97</v>
      </c>
      <c r="F551" s="22">
        <v>184</v>
      </c>
      <c r="G551" s="22">
        <v>374524365</v>
      </c>
      <c r="H551" s="22">
        <v>271683</v>
      </c>
      <c r="I551" s="22" t="s">
        <v>79</v>
      </c>
      <c r="J551" s="43" t="s">
        <v>89</v>
      </c>
      <c r="K551" s="22">
        <v>16</v>
      </c>
      <c r="L551" s="24">
        <v>4.9768518518518522E-5</v>
      </c>
      <c r="M551" s="24">
        <v>4.0509259259259258E-5</v>
      </c>
      <c r="N551" s="24">
        <v>9.2592592592592591E-6</v>
      </c>
      <c r="O551" s="44">
        <v>3.8784722222222224E-3</v>
      </c>
      <c r="P551" s="24">
        <v>0</v>
      </c>
      <c r="Q551" s="22" t="s">
        <v>81</v>
      </c>
      <c r="R551" s="22">
        <v>4</v>
      </c>
      <c r="S551" s="22" t="s">
        <v>82</v>
      </c>
      <c r="T551" s="47" t="s">
        <v>155</v>
      </c>
      <c r="U551" s="47" t="s">
        <v>156</v>
      </c>
      <c r="V551" s="22" t="s">
        <v>381</v>
      </c>
      <c r="W551" s="22" t="s">
        <v>115</v>
      </c>
      <c r="X551" s="22"/>
      <c r="Y551" s="24">
        <v>0</v>
      </c>
      <c r="Z551" s="24">
        <v>0</v>
      </c>
      <c r="AA551" s="24">
        <v>3.8784722222222224E-3</v>
      </c>
      <c r="AB551" s="24">
        <v>1.0543981481481483E-3</v>
      </c>
    </row>
    <row r="552" spans="1:28" x14ac:dyDescent="0.25">
      <c r="A552" s="22">
        <v>551</v>
      </c>
      <c r="B552" s="22" t="s">
        <v>751</v>
      </c>
      <c r="C552" s="23">
        <v>42102.621527777781</v>
      </c>
      <c r="D552" s="22" t="s">
        <v>101</v>
      </c>
      <c r="E552" s="22" t="s">
        <v>101</v>
      </c>
      <c r="F552" s="22">
        <v>184</v>
      </c>
      <c r="G552" s="22">
        <v>82501086</v>
      </c>
      <c r="H552" s="22">
        <v>272028</v>
      </c>
      <c r="I552" s="22" t="s">
        <v>79</v>
      </c>
      <c r="J552" s="43" t="s">
        <v>89</v>
      </c>
      <c r="K552" s="22">
        <v>16</v>
      </c>
      <c r="L552" s="24">
        <v>2.0833333333333333E-5</v>
      </c>
      <c r="M552" s="24">
        <v>1.9907407407407409E-4</v>
      </c>
      <c r="N552" s="24">
        <v>5.7870370370370367E-6</v>
      </c>
      <c r="O552" s="44">
        <v>1.2847222222222223E-4</v>
      </c>
      <c r="P552" s="24">
        <v>0</v>
      </c>
      <c r="Q552" s="22" t="s">
        <v>194</v>
      </c>
      <c r="R552" s="22">
        <v>4</v>
      </c>
      <c r="S552" s="22" t="s">
        <v>82</v>
      </c>
      <c r="T552" s="47" t="s">
        <v>144</v>
      </c>
      <c r="U552" s="47" t="s">
        <v>145</v>
      </c>
      <c r="V552" s="22" t="s">
        <v>650</v>
      </c>
      <c r="W552" s="22"/>
      <c r="X552" s="22"/>
      <c r="Y552" s="24">
        <v>0</v>
      </c>
      <c r="Z552" s="24">
        <v>0</v>
      </c>
      <c r="AA552" s="24">
        <v>1.2847222222222223E-4</v>
      </c>
      <c r="AB552" s="24">
        <v>5.4629629629629635E-4</v>
      </c>
    </row>
    <row r="553" spans="1:28" x14ac:dyDescent="0.25">
      <c r="A553" s="22">
        <v>552</v>
      </c>
      <c r="B553" s="22" t="s">
        <v>752</v>
      </c>
      <c r="C553" s="23">
        <v>42102.62222222222</v>
      </c>
      <c r="D553" s="22" t="s">
        <v>104</v>
      </c>
      <c r="E553" s="22" t="s">
        <v>104</v>
      </c>
      <c r="F553" s="22">
        <v>184</v>
      </c>
      <c r="G553" s="22">
        <v>42617618</v>
      </c>
      <c r="H553" s="22">
        <v>271943</v>
      </c>
      <c r="I553" s="22" t="s">
        <v>79</v>
      </c>
      <c r="J553" s="43" t="s">
        <v>89</v>
      </c>
      <c r="K553" s="22">
        <v>16</v>
      </c>
      <c r="L553" s="24">
        <v>3.9351851851851851E-5</v>
      </c>
      <c r="M553" s="24">
        <v>1.0532407407407407E-4</v>
      </c>
      <c r="N553" s="24">
        <v>5.7870370370370367E-6</v>
      </c>
      <c r="O553" s="44">
        <v>3.1712962962962961E-4</v>
      </c>
      <c r="P553" s="24">
        <v>0</v>
      </c>
      <c r="Q553" s="22" t="s">
        <v>143</v>
      </c>
      <c r="R553" s="22">
        <v>4</v>
      </c>
      <c r="S553" s="22" t="s">
        <v>82</v>
      </c>
      <c r="T553" s="47" t="s">
        <v>178</v>
      </c>
      <c r="U553" s="47" t="s">
        <v>179</v>
      </c>
      <c r="V553" s="22" t="s">
        <v>95</v>
      </c>
      <c r="W553" s="22"/>
      <c r="X553" s="22"/>
      <c r="Y553" s="24">
        <v>0</v>
      </c>
      <c r="Z553" s="24">
        <v>0</v>
      </c>
      <c r="AA553" s="24">
        <v>3.1712962962962961E-4</v>
      </c>
      <c r="AB553" s="24">
        <v>3.4143518518518513E-4</v>
      </c>
    </row>
    <row r="554" spans="1:28" x14ac:dyDescent="0.25">
      <c r="A554" s="22">
        <v>553</v>
      </c>
      <c r="B554" s="22" t="s">
        <v>753</v>
      </c>
      <c r="C554" s="23">
        <v>42102.622916666667</v>
      </c>
      <c r="D554" s="22" t="s">
        <v>108</v>
      </c>
      <c r="E554" s="22" t="s">
        <v>108</v>
      </c>
      <c r="F554" s="22">
        <v>184</v>
      </c>
      <c r="G554" s="22">
        <v>82506755</v>
      </c>
      <c r="H554" s="22">
        <v>271864</v>
      </c>
      <c r="I554" s="22" t="s">
        <v>79</v>
      </c>
      <c r="J554" s="43" t="s">
        <v>89</v>
      </c>
      <c r="K554" s="22">
        <v>16</v>
      </c>
      <c r="L554" s="24">
        <v>2.199074074074074E-5</v>
      </c>
      <c r="M554" s="24">
        <v>1.2962962962962963E-4</v>
      </c>
      <c r="N554" s="24">
        <v>5.7870370370370367E-6</v>
      </c>
      <c r="O554" s="44">
        <v>1.8402777777777778E-4</v>
      </c>
      <c r="P554" s="24">
        <v>0</v>
      </c>
      <c r="Q554" s="22" t="s">
        <v>129</v>
      </c>
      <c r="R554" s="22">
        <v>4</v>
      </c>
      <c r="S554" s="22" t="s">
        <v>82</v>
      </c>
      <c r="T554" s="47" t="s">
        <v>181</v>
      </c>
      <c r="U554" s="47" t="s">
        <v>33</v>
      </c>
      <c r="V554" s="22" t="s">
        <v>650</v>
      </c>
      <c r="W554" s="22"/>
      <c r="X554" s="22"/>
      <c r="Y554" s="24">
        <v>0</v>
      </c>
      <c r="Z554" s="24">
        <v>0</v>
      </c>
      <c r="AA554" s="24">
        <v>1.8402777777777778E-4</v>
      </c>
      <c r="AB554" s="24">
        <v>5.9722222222222219E-4</v>
      </c>
    </row>
    <row r="555" spans="1:28" x14ac:dyDescent="0.25">
      <c r="A555" s="22">
        <v>554</v>
      </c>
      <c r="B555" s="22" t="s">
        <v>754</v>
      </c>
      <c r="C555" s="23">
        <v>42102.622916666667</v>
      </c>
      <c r="D555" s="22" t="s">
        <v>78</v>
      </c>
      <c r="E555" s="22" t="s">
        <v>78</v>
      </c>
      <c r="F555" s="22">
        <v>184</v>
      </c>
      <c r="G555" s="22">
        <v>825011355</v>
      </c>
      <c r="H555" s="22">
        <v>271855</v>
      </c>
      <c r="I555" s="22" t="s">
        <v>79</v>
      </c>
      <c r="J555" s="43" t="s">
        <v>89</v>
      </c>
      <c r="K555" s="22">
        <v>16</v>
      </c>
      <c r="L555" s="24">
        <v>2.3148148148148147E-5</v>
      </c>
      <c r="M555" s="24">
        <v>2.7777777777777778E-4</v>
      </c>
      <c r="N555" s="24">
        <v>5.7870370370370367E-6</v>
      </c>
      <c r="O555" s="44">
        <v>3.4722222222222224E-4</v>
      </c>
      <c r="P555" s="24">
        <v>0</v>
      </c>
      <c r="Q555" s="22" t="s">
        <v>124</v>
      </c>
      <c r="R555" s="22">
        <v>4</v>
      </c>
      <c r="S555" s="22" t="s">
        <v>82</v>
      </c>
      <c r="T555" s="47" t="s">
        <v>183</v>
      </c>
      <c r="U555" s="47" t="s">
        <v>184</v>
      </c>
      <c r="V555" s="22" t="s">
        <v>85</v>
      </c>
      <c r="W555" s="22"/>
      <c r="X555" s="22"/>
      <c r="Y555" s="24">
        <v>0</v>
      </c>
      <c r="Z555" s="24">
        <v>0</v>
      </c>
      <c r="AA555" s="24">
        <v>3.4722222222222224E-4</v>
      </c>
      <c r="AB555" s="24">
        <v>2.5925925925925926E-4</v>
      </c>
    </row>
    <row r="556" spans="1:28" x14ac:dyDescent="0.25">
      <c r="A556" s="22">
        <v>555</v>
      </c>
      <c r="B556" s="22" t="s">
        <v>755</v>
      </c>
      <c r="C556" s="23">
        <v>42102.623611111114</v>
      </c>
      <c r="D556" s="22" t="s">
        <v>87</v>
      </c>
      <c r="E556" s="22" t="s">
        <v>87</v>
      </c>
      <c r="F556" s="22">
        <v>184</v>
      </c>
      <c r="G556" s="22">
        <v>426283775</v>
      </c>
      <c r="H556" s="22">
        <v>271939</v>
      </c>
      <c r="I556" s="22" t="s">
        <v>79</v>
      </c>
      <c r="J556" s="43" t="s">
        <v>89</v>
      </c>
      <c r="K556" s="22">
        <v>16</v>
      </c>
      <c r="L556" s="24">
        <v>3.9351851851851851E-5</v>
      </c>
      <c r="M556" s="24">
        <v>2.2569444444444446E-4</v>
      </c>
      <c r="N556" s="24">
        <v>5.7870370370370367E-6</v>
      </c>
      <c r="O556" s="44">
        <v>7.6157407407407413E-4</v>
      </c>
      <c r="P556" s="24">
        <v>0</v>
      </c>
      <c r="Q556" s="22" t="s">
        <v>271</v>
      </c>
      <c r="R556" s="22">
        <v>4</v>
      </c>
      <c r="S556" s="22" t="s">
        <v>82</v>
      </c>
      <c r="T556" s="47" t="s">
        <v>186</v>
      </c>
      <c r="U556" s="47" t="s">
        <v>187</v>
      </c>
      <c r="V556" s="22" t="s">
        <v>650</v>
      </c>
      <c r="W556" s="22"/>
      <c r="X556" s="22"/>
      <c r="Y556" s="24">
        <v>0</v>
      </c>
      <c r="Z556" s="24">
        <v>0</v>
      </c>
      <c r="AA556" s="24">
        <v>7.6157407407407413E-4</v>
      </c>
      <c r="AB556" s="24">
        <v>7.3842592592592579E-4</v>
      </c>
    </row>
    <row r="557" spans="1:28" x14ac:dyDescent="0.25">
      <c r="A557" s="22">
        <v>556</v>
      </c>
      <c r="B557" s="22" t="s">
        <v>756</v>
      </c>
      <c r="C557" s="23">
        <v>42102.623611111114</v>
      </c>
      <c r="D557" s="22" t="s">
        <v>93</v>
      </c>
      <c r="E557" s="22" t="s">
        <v>93</v>
      </c>
      <c r="F557" s="22">
        <v>184</v>
      </c>
      <c r="G557" s="22">
        <v>824240045</v>
      </c>
      <c r="H557" s="22">
        <v>271964</v>
      </c>
      <c r="I557" s="22" t="s">
        <v>79</v>
      </c>
      <c r="J557" s="43" t="s">
        <v>89</v>
      </c>
      <c r="K557" s="22">
        <v>16</v>
      </c>
      <c r="L557" s="24">
        <v>2.0833333333333333E-5</v>
      </c>
      <c r="M557" s="24">
        <v>9.722222222222223E-5</v>
      </c>
      <c r="N557" s="24">
        <v>5.7870370370370367E-6</v>
      </c>
      <c r="O557" s="44">
        <v>4.8611111111111104E-4</v>
      </c>
      <c r="P557" s="24">
        <v>0</v>
      </c>
      <c r="Q557" s="22" t="s">
        <v>140</v>
      </c>
      <c r="R557" s="22">
        <v>4</v>
      </c>
      <c r="S557" s="22" t="s">
        <v>82</v>
      </c>
      <c r="T557" s="47" t="s">
        <v>190</v>
      </c>
      <c r="U557" s="47" t="s">
        <v>191</v>
      </c>
      <c r="V557" s="22" t="s">
        <v>85</v>
      </c>
      <c r="W557" s="22"/>
      <c r="X557" s="22"/>
      <c r="Y557" s="24">
        <v>0</v>
      </c>
      <c r="Z557" s="24">
        <v>0</v>
      </c>
      <c r="AA557" s="24">
        <v>4.8611111111111104E-4</v>
      </c>
      <c r="AB557" s="24">
        <v>2.5462962962962961E-4</v>
      </c>
    </row>
    <row r="558" spans="1:28" x14ac:dyDescent="0.25">
      <c r="A558" s="22">
        <v>557</v>
      </c>
      <c r="B558" s="22" t="s">
        <v>757</v>
      </c>
      <c r="C558" s="23">
        <v>42102.625</v>
      </c>
      <c r="D558" s="22" t="s">
        <v>97</v>
      </c>
      <c r="E558" s="22" t="s">
        <v>97</v>
      </c>
      <c r="F558" s="22">
        <v>139</v>
      </c>
      <c r="G558" s="22">
        <v>72581141</v>
      </c>
      <c r="H558" s="22">
        <v>456830</v>
      </c>
      <c r="I558" s="22" t="s">
        <v>109</v>
      </c>
      <c r="J558" s="43" t="s">
        <v>89</v>
      </c>
      <c r="K558" s="22">
        <v>16</v>
      </c>
      <c r="L558" s="24">
        <v>1.9675925925925925E-5</v>
      </c>
      <c r="M558" s="24">
        <v>4.5138888888888887E-5</v>
      </c>
      <c r="N558" s="24">
        <v>0</v>
      </c>
      <c r="O558" s="44">
        <v>3.3912037037037032E-4</v>
      </c>
      <c r="P558" s="24">
        <v>0</v>
      </c>
      <c r="Q558" s="22" t="s">
        <v>106</v>
      </c>
      <c r="R558" s="22">
        <v>1</v>
      </c>
      <c r="S558" s="22" t="s">
        <v>111</v>
      </c>
      <c r="T558" s="47" t="s">
        <v>169</v>
      </c>
      <c r="U558" s="47" t="s">
        <v>170</v>
      </c>
      <c r="V558" s="22" t="s">
        <v>85</v>
      </c>
      <c r="W558" s="22"/>
      <c r="X558" s="22"/>
      <c r="Y558" s="24">
        <v>0</v>
      </c>
      <c r="Z558" s="24">
        <v>0</v>
      </c>
      <c r="AA558" s="24">
        <v>3.3912037037037032E-4</v>
      </c>
      <c r="AB558" s="24">
        <v>6.6435185185185184E-4</v>
      </c>
    </row>
    <row r="559" spans="1:28" x14ac:dyDescent="0.25">
      <c r="A559" s="22">
        <v>558</v>
      </c>
      <c r="B559" s="22" t="s">
        <v>758</v>
      </c>
      <c r="C559" s="23">
        <v>42102.625</v>
      </c>
      <c r="D559" s="22" t="s">
        <v>101</v>
      </c>
      <c r="E559" s="22" t="s">
        <v>101</v>
      </c>
      <c r="F559" s="22">
        <v>184</v>
      </c>
      <c r="G559" s="22">
        <v>726464780</v>
      </c>
      <c r="H559" s="22">
        <v>259104</v>
      </c>
      <c r="I559" s="22" t="s">
        <v>79</v>
      </c>
      <c r="J559" s="43" t="s">
        <v>89</v>
      </c>
      <c r="K559" s="22">
        <v>16</v>
      </c>
      <c r="L559" s="24">
        <v>1.7361111111111111E-5</v>
      </c>
      <c r="M559" s="24">
        <v>1.2384259259259258E-4</v>
      </c>
      <c r="N559" s="24">
        <v>5.7870370370370367E-6</v>
      </c>
      <c r="O559" s="44">
        <v>2.2337962962962961E-4</v>
      </c>
      <c r="P559" s="24">
        <v>0</v>
      </c>
      <c r="Q559" s="22" t="s">
        <v>202</v>
      </c>
      <c r="R559" s="22">
        <v>4</v>
      </c>
      <c r="S559" s="22" t="s">
        <v>82</v>
      </c>
      <c r="T559" s="47" t="s">
        <v>155</v>
      </c>
      <c r="U559" s="47" t="s">
        <v>156</v>
      </c>
      <c r="V559" s="22" t="s">
        <v>650</v>
      </c>
      <c r="W559" s="22"/>
      <c r="X559" s="22"/>
      <c r="Y559" s="24">
        <v>0</v>
      </c>
      <c r="Z559" s="24">
        <v>0</v>
      </c>
      <c r="AA559" s="24">
        <v>2.2337962962962961E-4</v>
      </c>
      <c r="AB559" s="24">
        <v>4.7337962962962958E-4</v>
      </c>
    </row>
    <row r="560" spans="1:28" x14ac:dyDescent="0.25">
      <c r="A560" s="22">
        <v>559</v>
      </c>
      <c r="B560" s="22" t="s">
        <v>759</v>
      </c>
      <c r="C560" s="23">
        <v>42102.625694444447</v>
      </c>
      <c r="D560" s="22" t="s">
        <v>104</v>
      </c>
      <c r="E560" s="22" t="s">
        <v>104</v>
      </c>
      <c r="F560" s="22">
        <v>184</v>
      </c>
      <c r="G560" s="22">
        <v>725338676</v>
      </c>
      <c r="H560" s="22">
        <v>257111</v>
      </c>
      <c r="I560" s="22" t="s">
        <v>79</v>
      </c>
      <c r="J560" s="43" t="s">
        <v>89</v>
      </c>
      <c r="K560" s="22">
        <v>16</v>
      </c>
      <c r="L560" s="24">
        <v>2.199074074074074E-5</v>
      </c>
      <c r="M560" s="24">
        <v>1.2384259259259258E-4</v>
      </c>
      <c r="N560" s="24">
        <v>5.7870370370370367E-6</v>
      </c>
      <c r="O560" s="44">
        <v>2.0717592592592589E-4</v>
      </c>
      <c r="P560" s="24">
        <v>0</v>
      </c>
      <c r="Q560" s="22" t="s">
        <v>131</v>
      </c>
      <c r="R560" s="22">
        <v>4</v>
      </c>
      <c r="S560" s="22" t="s">
        <v>82</v>
      </c>
      <c r="T560" s="47" t="s">
        <v>197</v>
      </c>
      <c r="U560" s="47" t="s">
        <v>198</v>
      </c>
      <c r="V560" s="22" t="s">
        <v>85</v>
      </c>
      <c r="W560" s="22"/>
      <c r="X560" s="22"/>
      <c r="Y560" s="24">
        <v>0</v>
      </c>
      <c r="Z560" s="24">
        <v>0</v>
      </c>
      <c r="AA560" s="24">
        <v>2.0717592592592589E-4</v>
      </c>
      <c r="AB560" s="24">
        <v>1.7245370370370372E-4</v>
      </c>
    </row>
    <row r="561" spans="1:28" x14ac:dyDescent="0.25">
      <c r="A561" s="22">
        <v>560</v>
      </c>
      <c r="B561" s="22" t="s">
        <v>760</v>
      </c>
      <c r="C561" s="23">
        <v>42102.626388888886</v>
      </c>
      <c r="D561" s="22" t="s">
        <v>108</v>
      </c>
      <c r="E561" s="22" t="s">
        <v>108</v>
      </c>
      <c r="F561" s="22">
        <v>139</v>
      </c>
      <c r="G561" s="22">
        <v>87503471</v>
      </c>
      <c r="H561" s="22">
        <v>385277</v>
      </c>
      <c r="I561" s="22" t="s">
        <v>109</v>
      </c>
      <c r="J561" s="43" t="s">
        <v>105</v>
      </c>
      <c r="K561" s="22">
        <v>16</v>
      </c>
      <c r="L561" s="24">
        <v>2.4305555555555558E-5</v>
      </c>
      <c r="M561" s="24">
        <v>3.4722222222222224E-4</v>
      </c>
      <c r="N561" s="24">
        <v>0</v>
      </c>
      <c r="O561" s="44">
        <v>0</v>
      </c>
      <c r="P561" s="24">
        <v>0</v>
      </c>
      <c r="Q561" s="22" t="s">
        <v>258</v>
      </c>
      <c r="R561" s="22">
        <v>3</v>
      </c>
      <c r="S561" s="22" t="s">
        <v>111</v>
      </c>
      <c r="T561" s="47" t="s">
        <v>155</v>
      </c>
      <c r="U561" s="47" t="s">
        <v>156</v>
      </c>
      <c r="V561" s="22" t="s">
        <v>650</v>
      </c>
      <c r="W561" s="22"/>
      <c r="X561" s="22"/>
      <c r="Y561" s="24">
        <v>0</v>
      </c>
      <c r="Z561" s="24">
        <v>0</v>
      </c>
      <c r="AA561" s="24">
        <v>0</v>
      </c>
      <c r="AB561" s="24">
        <v>1.7708333333333335E-4</v>
      </c>
    </row>
    <row r="562" spans="1:28" x14ac:dyDescent="0.25">
      <c r="A562" s="22">
        <v>561</v>
      </c>
      <c r="B562" s="22" t="s">
        <v>761</v>
      </c>
      <c r="C562" s="23">
        <v>42102.626388888886</v>
      </c>
      <c r="D562" s="22" t="s">
        <v>113</v>
      </c>
      <c r="E562" s="22" t="s">
        <v>113</v>
      </c>
      <c r="F562" s="22">
        <v>139</v>
      </c>
      <c r="G562" s="22">
        <v>203012011</v>
      </c>
      <c r="H562" s="22">
        <v>385136</v>
      </c>
      <c r="I562" s="22" t="s">
        <v>109</v>
      </c>
      <c r="J562" s="43" t="s">
        <v>89</v>
      </c>
      <c r="K562" s="22">
        <v>16</v>
      </c>
      <c r="L562" s="24">
        <v>1.6203703703703704E-5</v>
      </c>
      <c r="M562" s="24">
        <v>2.1643518518518518E-4</v>
      </c>
      <c r="N562" s="24">
        <v>0</v>
      </c>
      <c r="O562" s="44">
        <v>2.4189814814814812E-4</v>
      </c>
      <c r="P562" s="24">
        <v>0</v>
      </c>
      <c r="Q562" s="22" t="s">
        <v>102</v>
      </c>
      <c r="R562" s="22">
        <v>6</v>
      </c>
      <c r="S562" s="22" t="s">
        <v>111</v>
      </c>
      <c r="T562" s="47" t="s">
        <v>83</v>
      </c>
      <c r="U562" s="47" t="s">
        <v>84</v>
      </c>
      <c r="V562" s="22" t="s">
        <v>99</v>
      </c>
      <c r="W562" s="22"/>
      <c r="X562" s="22"/>
      <c r="Y562" s="24">
        <v>0</v>
      </c>
      <c r="Z562" s="24">
        <v>0</v>
      </c>
      <c r="AA562" s="24">
        <v>2.4189814814814812E-4</v>
      </c>
      <c r="AB562" s="24">
        <v>6.0185185185185194E-5</v>
      </c>
    </row>
    <row r="563" spans="1:28" x14ac:dyDescent="0.25">
      <c r="A563" s="22">
        <v>562</v>
      </c>
      <c r="B563" s="22" t="s">
        <v>762</v>
      </c>
      <c r="C563" s="23">
        <v>42102.626388888886</v>
      </c>
      <c r="D563" s="22" t="s">
        <v>78</v>
      </c>
      <c r="E563" s="22" t="s">
        <v>78</v>
      </c>
      <c r="F563" s="22">
        <v>184</v>
      </c>
      <c r="G563" s="22">
        <v>725338676</v>
      </c>
      <c r="H563" s="22">
        <v>257111</v>
      </c>
      <c r="I563" s="22" t="s">
        <v>109</v>
      </c>
      <c r="J563" s="43" t="s">
        <v>89</v>
      </c>
      <c r="K563" s="22">
        <v>16</v>
      </c>
      <c r="L563" s="24">
        <v>2.4305555555555558E-5</v>
      </c>
      <c r="M563" s="24">
        <v>1.2500000000000003E-4</v>
      </c>
      <c r="N563" s="24">
        <v>0</v>
      </c>
      <c r="O563" s="44">
        <v>2.6041666666666666E-4</v>
      </c>
      <c r="P563" s="24">
        <v>0</v>
      </c>
      <c r="Q563" s="22" t="s">
        <v>149</v>
      </c>
      <c r="R563" s="22">
        <v>5</v>
      </c>
      <c r="S563" s="22" t="s">
        <v>111</v>
      </c>
      <c r="T563" s="47" t="s">
        <v>144</v>
      </c>
      <c r="U563" s="47" t="s">
        <v>145</v>
      </c>
      <c r="V563" s="22" t="s">
        <v>85</v>
      </c>
      <c r="W563" s="22"/>
      <c r="X563" s="22"/>
      <c r="Y563" s="24">
        <v>1.1574074074074074E-6</v>
      </c>
      <c r="Z563" s="24">
        <v>1.7361111111111111E-5</v>
      </c>
      <c r="AA563" s="24">
        <v>2.6041666666666666E-4</v>
      </c>
      <c r="AB563" s="24">
        <v>8.3796296296296299E-4</v>
      </c>
    </row>
    <row r="564" spans="1:28" x14ac:dyDescent="0.25">
      <c r="A564" s="22">
        <v>563</v>
      </c>
      <c r="B564" s="22" t="s">
        <v>763</v>
      </c>
      <c r="C564" s="23">
        <v>42102.627083333333</v>
      </c>
      <c r="D564" s="22" t="s">
        <v>87</v>
      </c>
      <c r="E564" s="22" t="s">
        <v>87</v>
      </c>
      <c r="F564" s="22">
        <v>139</v>
      </c>
      <c r="G564" s="22">
        <v>835023466</v>
      </c>
      <c r="H564" s="22">
        <v>456831</v>
      </c>
      <c r="I564" s="22" t="s">
        <v>109</v>
      </c>
      <c r="J564" s="43" t="s">
        <v>105</v>
      </c>
      <c r="K564" s="22">
        <v>16</v>
      </c>
      <c r="L564" s="24">
        <v>1.8518518518518518E-5</v>
      </c>
      <c r="M564" s="24">
        <v>8.3333333333333331E-5</v>
      </c>
      <c r="N564" s="24">
        <v>0</v>
      </c>
      <c r="O564" s="44">
        <v>0</v>
      </c>
      <c r="P564" s="24">
        <v>0</v>
      </c>
      <c r="Q564" s="22" t="s">
        <v>81</v>
      </c>
      <c r="R564" s="22">
        <v>1</v>
      </c>
      <c r="S564" s="22" t="s">
        <v>111</v>
      </c>
      <c r="T564" s="47" t="s">
        <v>186</v>
      </c>
      <c r="U564" s="47" t="s">
        <v>187</v>
      </c>
      <c r="V564" s="22" t="s">
        <v>650</v>
      </c>
      <c r="W564" s="22"/>
      <c r="X564" s="22"/>
      <c r="Y564" s="24">
        <v>0</v>
      </c>
      <c r="Z564" s="24">
        <v>0</v>
      </c>
      <c r="AA564" s="24">
        <v>0</v>
      </c>
      <c r="AB564" s="24">
        <v>1.7476851851851852E-4</v>
      </c>
    </row>
    <row r="565" spans="1:28" x14ac:dyDescent="0.25">
      <c r="A565" s="22">
        <v>564</v>
      </c>
      <c r="B565" s="22" t="s">
        <v>764</v>
      </c>
      <c r="C565" s="23">
        <v>42102.627083333333</v>
      </c>
      <c r="D565" s="22" t="s">
        <v>93</v>
      </c>
      <c r="E565" s="22" t="s">
        <v>93</v>
      </c>
      <c r="F565" s="22">
        <v>173</v>
      </c>
      <c r="G565" s="22">
        <v>825023466</v>
      </c>
      <c r="H565" s="22">
        <v>374084</v>
      </c>
      <c r="I565" s="22" t="s">
        <v>109</v>
      </c>
      <c r="J565" s="43" t="s">
        <v>105</v>
      </c>
      <c r="K565" s="22">
        <v>16</v>
      </c>
      <c r="L565" s="24">
        <v>2.5462962962962961E-5</v>
      </c>
      <c r="M565" s="24">
        <v>2.8819444444444444E-4</v>
      </c>
      <c r="N565" s="24">
        <v>0</v>
      </c>
      <c r="O565" s="44">
        <v>0</v>
      </c>
      <c r="P565" s="24">
        <v>0</v>
      </c>
      <c r="Q565" s="22" t="s">
        <v>271</v>
      </c>
      <c r="R565" s="22">
        <v>6</v>
      </c>
      <c r="S565" s="22" t="s">
        <v>111</v>
      </c>
      <c r="T565" s="47" t="s">
        <v>207</v>
      </c>
      <c r="U565" s="47" t="s">
        <v>208</v>
      </c>
      <c r="V565" s="22" t="s">
        <v>650</v>
      </c>
      <c r="W565" s="22"/>
      <c r="X565" s="22"/>
      <c r="Y565" s="24">
        <v>0</v>
      </c>
      <c r="Z565" s="24">
        <v>0</v>
      </c>
      <c r="AA565" s="24">
        <v>0</v>
      </c>
      <c r="AB565" s="24">
        <v>5.6712962962962972E-5</v>
      </c>
    </row>
    <row r="566" spans="1:28" x14ac:dyDescent="0.25">
      <c r="A566" s="22">
        <v>565</v>
      </c>
      <c r="B566" s="22" t="s">
        <v>765</v>
      </c>
      <c r="C566" s="23">
        <v>42102.627083333333</v>
      </c>
      <c r="D566" s="22" t="s">
        <v>97</v>
      </c>
      <c r="E566" s="22" t="s">
        <v>97</v>
      </c>
      <c r="F566" s="22">
        <v>184</v>
      </c>
      <c r="G566" s="22">
        <v>823078510</v>
      </c>
      <c r="H566" s="22">
        <v>399746</v>
      </c>
      <c r="I566" s="22" t="s">
        <v>79</v>
      </c>
      <c r="J566" s="43" t="s">
        <v>89</v>
      </c>
      <c r="K566" s="22">
        <v>16</v>
      </c>
      <c r="L566" s="24">
        <v>2.199074074074074E-5</v>
      </c>
      <c r="M566" s="24">
        <v>1.3425925925925926E-4</v>
      </c>
      <c r="N566" s="24">
        <v>5.7870370370370367E-6</v>
      </c>
      <c r="O566" s="44">
        <v>4.1180555555555554E-3</v>
      </c>
      <c r="P566" s="24">
        <v>0</v>
      </c>
      <c r="Q566" s="22" t="s">
        <v>159</v>
      </c>
      <c r="R566" s="22">
        <v>4</v>
      </c>
      <c r="S566" s="22" t="s">
        <v>82</v>
      </c>
      <c r="T566" s="47" t="s">
        <v>169</v>
      </c>
      <c r="U566" s="47" t="s">
        <v>170</v>
      </c>
      <c r="V566" s="22" t="s">
        <v>650</v>
      </c>
      <c r="W566" s="22"/>
      <c r="X566" s="22"/>
      <c r="Y566" s="24">
        <v>0</v>
      </c>
      <c r="Z566" s="24">
        <v>0</v>
      </c>
      <c r="AA566" s="24">
        <v>4.1180555555555554E-3</v>
      </c>
      <c r="AB566" s="24">
        <v>2.6273148148148146E-4</v>
      </c>
    </row>
    <row r="567" spans="1:28" x14ac:dyDescent="0.25">
      <c r="A567" s="22">
        <v>566</v>
      </c>
      <c r="B567" s="22" t="s">
        <v>766</v>
      </c>
      <c r="C567" s="23">
        <v>42102.627083333333</v>
      </c>
      <c r="D567" s="22" t="s">
        <v>101</v>
      </c>
      <c r="E567" s="22" t="s">
        <v>101</v>
      </c>
      <c r="F567" s="22">
        <v>184</v>
      </c>
      <c r="G567" s="22">
        <v>6730110</v>
      </c>
      <c r="H567" s="22">
        <v>323911</v>
      </c>
      <c r="I567" s="22" t="s">
        <v>79</v>
      </c>
      <c r="J567" s="43" t="s">
        <v>89</v>
      </c>
      <c r="K567" s="22">
        <v>16</v>
      </c>
      <c r="L567" s="24">
        <v>2.199074074074074E-5</v>
      </c>
      <c r="M567" s="24">
        <v>3.0208333333333335E-4</v>
      </c>
      <c r="N567" s="24">
        <v>5.7870370370370367E-6</v>
      </c>
      <c r="O567" s="44">
        <v>2.5925925925925926E-4</v>
      </c>
      <c r="P567" s="24">
        <v>0</v>
      </c>
      <c r="Q567" s="22" t="s">
        <v>138</v>
      </c>
      <c r="R567" s="22">
        <v>4</v>
      </c>
      <c r="S567" s="22" t="s">
        <v>82</v>
      </c>
      <c r="T567" s="47" t="s">
        <v>212</v>
      </c>
      <c r="U567" s="47" t="s">
        <v>213</v>
      </c>
      <c r="V567" s="22" t="s">
        <v>251</v>
      </c>
      <c r="W567" s="22"/>
      <c r="X567" s="22"/>
      <c r="Y567" s="24">
        <v>0</v>
      </c>
      <c r="Z567" s="24">
        <v>0</v>
      </c>
      <c r="AA567" s="24">
        <v>2.5925925925925926E-4</v>
      </c>
      <c r="AB567" s="24">
        <v>9.2708333333333325E-4</v>
      </c>
    </row>
    <row r="568" spans="1:28" x14ac:dyDescent="0.25">
      <c r="A568" s="22">
        <v>567</v>
      </c>
      <c r="B568" s="22" t="s">
        <v>767</v>
      </c>
      <c r="C568" s="23">
        <v>42102.629166666666</v>
      </c>
      <c r="D568" s="22" t="s">
        <v>104</v>
      </c>
      <c r="E568" s="22" t="s">
        <v>104</v>
      </c>
      <c r="F568" s="22">
        <v>184</v>
      </c>
      <c r="G568" s="22">
        <v>2228755574</v>
      </c>
      <c r="H568" s="22">
        <v>329826</v>
      </c>
      <c r="I568" s="22" t="s">
        <v>79</v>
      </c>
      <c r="J568" s="43" t="s">
        <v>89</v>
      </c>
      <c r="K568" s="22">
        <v>16</v>
      </c>
      <c r="L568" s="24">
        <v>3.5879629629629629E-5</v>
      </c>
      <c r="M568" s="24">
        <v>2.7777777777777776E-5</v>
      </c>
      <c r="N568" s="24">
        <v>5.7870370370370367E-6</v>
      </c>
      <c r="O568" s="44">
        <v>2.8703703703703703E-4</v>
      </c>
      <c r="P568" s="24">
        <v>0</v>
      </c>
      <c r="Q568" s="22" t="s">
        <v>149</v>
      </c>
      <c r="R568" s="22">
        <v>4</v>
      </c>
      <c r="S568" s="22" t="s">
        <v>82</v>
      </c>
      <c r="T568" s="47" t="s">
        <v>215</v>
      </c>
      <c r="U568" s="47" t="s">
        <v>216</v>
      </c>
      <c r="V568" s="22" t="s">
        <v>95</v>
      </c>
      <c r="W568" s="22"/>
      <c r="X568" s="22"/>
      <c r="Y568" s="24">
        <v>0</v>
      </c>
      <c r="Z568" s="24">
        <v>0</v>
      </c>
      <c r="AA568" s="24">
        <v>2.8703703703703703E-4</v>
      </c>
      <c r="AB568" s="24">
        <v>9.4560185185185188E-4</v>
      </c>
    </row>
    <row r="569" spans="1:28" x14ac:dyDescent="0.25">
      <c r="A569" s="22">
        <v>568</v>
      </c>
      <c r="B569" s="22" t="s">
        <v>768</v>
      </c>
      <c r="C569" s="23">
        <v>42102.629166666666</v>
      </c>
      <c r="D569" s="22" t="s">
        <v>108</v>
      </c>
      <c r="E569" s="22" t="s">
        <v>108</v>
      </c>
      <c r="F569" s="22">
        <v>184</v>
      </c>
      <c r="G569" s="22">
        <v>222853040</v>
      </c>
      <c r="H569" s="22">
        <v>329680</v>
      </c>
      <c r="I569" s="22" t="s">
        <v>79</v>
      </c>
      <c r="J569" s="43" t="s">
        <v>89</v>
      </c>
      <c r="K569" s="22">
        <v>16</v>
      </c>
      <c r="L569" s="24">
        <v>2.0833333333333333E-5</v>
      </c>
      <c r="M569" s="24">
        <v>9.1435185185185188E-5</v>
      </c>
      <c r="N569" s="24">
        <v>5.7870370370370367E-6</v>
      </c>
      <c r="O569" s="44">
        <v>1.1921296296296299E-4</v>
      </c>
      <c r="P569" s="24">
        <v>0</v>
      </c>
      <c r="Q569" s="22" t="s">
        <v>110</v>
      </c>
      <c r="R569" s="22">
        <v>4</v>
      </c>
      <c r="S569" s="22" t="s">
        <v>82</v>
      </c>
      <c r="T569" s="47" t="s">
        <v>169</v>
      </c>
      <c r="U569" s="47" t="s">
        <v>170</v>
      </c>
      <c r="V569" s="22" t="s">
        <v>114</v>
      </c>
      <c r="W569" s="22" t="s">
        <v>115</v>
      </c>
      <c r="X569" s="22"/>
      <c r="Y569" s="24">
        <v>0</v>
      </c>
      <c r="Z569" s="24">
        <v>0</v>
      </c>
      <c r="AA569" s="24">
        <v>1.1921296296296299E-4</v>
      </c>
      <c r="AB569" s="24">
        <v>1.0532407407407407E-3</v>
      </c>
    </row>
    <row r="570" spans="1:28" x14ac:dyDescent="0.25">
      <c r="A570" s="22">
        <v>569</v>
      </c>
      <c r="B570" s="22" t="s">
        <v>769</v>
      </c>
      <c r="C570" s="23">
        <v>42102.629861111112</v>
      </c>
      <c r="D570" s="22" t="s">
        <v>113</v>
      </c>
      <c r="E570" s="22" t="s">
        <v>113</v>
      </c>
      <c r="F570" s="22">
        <v>184</v>
      </c>
      <c r="G570" s="22">
        <v>822321146</v>
      </c>
      <c r="H570" s="22">
        <v>329668</v>
      </c>
      <c r="I570" s="22" t="s">
        <v>79</v>
      </c>
      <c r="J570" s="43" t="s">
        <v>89</v>
      </c>
      <c r="K570" s="22">
        <v>16</v>
      </c>
      <c r="L570" s="24">
        <v>2.0833333333333333E-5</v>
      </c>
      <c r="M570" s="24">
        <v>2.1412037037037038E-4</v>
      </c>
      <c r="N570" s="24">
        <v>5.7870370370370367E-6</v>
      </c>
      <c r="O570" s="44">
        <v>2.9629629629629629E-4</v>
      </c>
      <c r="P570" s="24">
        <v>0</v>
      </c>
      <c r="Q570" s="22" t="s">
        <v>98</v>
      </c>
      <c r="R570" s="22">
        <v>3</v>
      </c>
      <c r="S570" s="22" t="s">
        <v>82</v>
      </c>
      <c r="T570" s="47" t="s">
        <v>169</v>
      </c>
      <c r="U570" s="47" t="s">
        <v>170</v>
      </c>
      <c r="V570" s="22" t="s">
        <v>99</v>
      </c>
      <c r="W570" s="22"/>
      <c r="X570" s="22"/>
      <c r="Y570" s="24">
        <v>0</v>
      </c>
      <c r="Z570" s="24">
        <v>0</v>
      </c>
      <c r="AA570" s="24">
        <v>2.9629629629629629E-4</v>
      </c>
      <c r="AB570" s="24">
        <v>5.4513888888888895E-4</v>
      </c>
    </row>
    <row r="571" spans="1:28" x14ac:dyDescent="0.25">
      <c r="A571" s="22">
        <v>570</v>
      </c>
      <c r="B571" s="22" t="s">
        <v>770</v>
      </c>
      <c r="C571" s="23">
        <v>42102.630555555559</v>
      </c>
      <c r="D571" s="22" t="s">
        <v>78</v>
      </c>
      <c r="E571" s="22" t="s">
        <v>78</v>
      </c>
      <c r="F571" s="22">
        <v>184</v>
      </c>
      <c r="G571" s="22">
        <v>2228701442</v>
      </c>
      <c r="H571" s="22">
        <v>329840</v>
      </c>
      <c r="I571" s="22" t="s">
        <v>79</v>
      </c>
      <c r="J571" s="43" t="s">
        <v>89</v>
      </c>
      <c r="K571" s="22">
        <v>16</v>
      </c>
      <c r="L571" s="24">
        <v>3.1250000000000007E-5</v>
      </c>
      <c r="M571" s="24">
        <v>1.1458333333333334E-4</v>
      </c>
      <c r="N571" s="24">
        <v>5.7870370370370367E-6</v>
      </c>
      <c r="O571" s="44">
        <v>2.9629629629629629E-4</v>
      </c>
      <c r="P571" s="24">
        <v>0</v>
      </c>
      <c r="Q571" s="22" t="s">
        <v>131</v>
      </c>
      <c r="R571" s="22">
        <v>3</v>
      </c>
      <c r="S571" s="22" t="s">
        <v>82</v>
      </c>
      <c r="T571" s="47" t="s">
        <v>169</v>
      </c>
      <c r="U571" s="47" t="s">
        <v>170</v>
      </c>
      <c r="V571" s="22" t="s">
        <v>141</v>
      </c>
      <c r="W571" s="22" t="s">
        <v>115</v>
      </c>
      <c r="X571" s="22"/>
      <c r="Y571" s="24">
        <v>0</v>
      </c>
      <c r="Z571" s="24">
        <v>0</v>
      </c>
      <c r="AA571" s="24">
        <v>2.9629629629629629E-4</v>
      </c>
      <c r="AB571" s="24">
        <v>1.0520833333333335E-3</v>
      </c>
    </row>
    <row r="572" spans="1:28" x14ac:dyDescent="0.25">
      <c r="A572" s="22">
        <v>571</v>
      </c>
      <c r="B572" s="22" t="s">
        <v>771</v>
      </c>
      <c r="C572" s="23">
        <v>42102.631944444445</v>
      </c>
      <c r="D572" s="22" t="s">
        <v>87</v>
      </c>
      <c r="E572" s="22" t="s">
        <v>87</v>
      </c>
      <c r="F572" s="22">
        <v>184</v>
      </c>
      <c r="G572" s="22">
        <v>825384737</v>
      </c>
      <c r="H572" s="22">
        <v>272033</v>
      </c>
      <c r="I572" s="22" t="s">
        <v>79</v>
      </c>
      <c r="J572" s="43" t="s">
        <v>89</v>
      </c>
      <c r="K572" s="22">
        <v>16</v>
      </c>
      <c r="L572" s="24">
        <v>2.3148148148148147E-5</v>
      </c>
      <c r="M572" s="24">
        <v>1.2268518518518517E-4</v>
      </c>
      <c r="N572" s="24">
        <v>5.7870370370370367E-6</v>
      </c>
      <c r="O572" s="44">
        <v>4.2824074074074075E-4</v>
      </c>
      <c r="P572" s="24">
        <v>0</v>
      </c>
      <c r="Q572" s="22" t="s">
        <v>134</v>
      </c>
      <c r="R572" s="22">
        <v>3</v>
      </c>
      <c r="S572" s="22" t="s">
        <v>82</v>
      </c>
      <c r="T572" s="47" t="s">
        <v>222</v>
      </c>
      <c r="U572" s="47" t="s">
        <v>223</v>
      </c>
      <c r="V572" s="22" t="s">
        <v>650</v>
      </c>
      <c r="W572" s="22"/>
      <c r="X572" s="22"/>
      <c r="Y572" s="24">
        <v>0</v>
      </c>
      <c r="Z572" s="24">
        <v>0</v>
      </c>
      <c r="AA572" s="24">
        <v>4.2824074074074075E-4</v>
      </c>
      <c r="AB572" s="24">
        <v>8.1249999999999996E-4</v>
      </c>
    </row>
    <row r="573" spans="1:28" x14ac:dyDescent="0.25">
      <c r="A573" s="22">
        <v>572</v>
      </c>
      <c r="B573" s="22" t="s">
        <v>772</v>
      </c>
      <c r="C573" s="23">
        <v>42102.632638888892</v>
      </c>
      <c r="D573" s="22" t="s">
        <v>93</v>
      </c>
      <c r="E573" s="22" t="s">
        <v>93</v>
      </c>
      <c r="F573" s="22">
        <v>184</v>
      </c>
      <c r="G573" s="22">
        <v>327220008</v>
      </c>
      <c r="H573" s="22">
        <v>272224</v>
      </c>
      <c r="I573" s="22" t="s">
        <v>79</v>
      </c>
      <c r="J573" s="43" t="s">
        <v>89</v>
      </c>
      <c r="K573" s="22">
        <v>16</v>
      </c>
      <c r="L573" s="24">
        <v>1.8518518518518518E-5</v>
      </c>
      <c r="M573" s="24">
        <v>1.7592592592592592E-4</v>
      </c>
      <c r="N573" s="24">
        <v>9.2592592592592591E-6</v>
      </c>
      <c r="O573" s="44">
        <v>1.8749999999999998E-4</v>
      </c>
      <c r="P573" s="24">
        <v>0</v>
      </c>
      <c r="Q573" s="22" t="s">
        <v>131</v>
      </c>
      <c r="R573" s="22">
        <v>3</v>
      </c>
      <c r="S573" s="22" t="s">
        <v>82</v>
      </c>
      <c r="T573" s="47" t="s">
        <v>225</v>
      </c>
      <c r="U573" s="47" t="s">
        <v>5</v>
      </c>
      <c r="V573" s="22" t="s">
        <v>85</v>
      </c>
      <c r="W573" s="22"/>
      <c r="X573" s="22"/>
      <c r="Y573" s="24">
        <v>0</v>
      </c>
      <c r="Z573" s="24">
        <v>0</v>
      </c>
      <c r="AA573" s="24">
        <v>1.8749999999999998E-4</v>
      </c>
      <c r="AB573" s="24">
        <v>7.0717592592592588E-4</v>
      </c>
    </row>
    <row r="574" spans="1:28" x14ac:dyDescent="0.25">
      <c r="A574" s="22">
        <v>573</v>
      </c>
      <c r="B574" s="22" t="s">
        <v>773</v>
      </c>
      <c r="C574" s="23">
        <v>42102.633333333331</v>
      </c>
      <c r="D574" s="22" t="s">
        <v>97</v>
      </c>
      <c r="E574" s="22" t="s">
        <v>97</v>
      </c>
      <c r="F574" s="22">
        <v>139</v>
      </c>
      <c r="G574" s="22">
        <v>203012011</v>
      </c>
      <c r="H574" s="22">
        <v>385136</v>
      </c>
      <c r="I574" s="22" t="s">
        <v>109</v>
      </c>
      <c r="J574" s="43" t="s">
        <v>105</v>
      </c>
      <c r="K574" s="22">
        <v>16</v>
      </c>
      <c r="L574" s="24">
        <v>1.6203703703703704E-5</v>
      </c>
      <c r="M574" s="24">
        <v>3.4722222222222224E-4</v>
      </c>
      <c r="N574" s="24">
        <v>0</v>
      </c>
      <c r="O574" s="44">
        <v>0</v>
      </c>
      <c r="P574" s="24">
        <v>0</v>
      </c>
      <c r="Q574" s="22" t="s">
        <v>258</v>
      </c>
      <c r="R574" s="22">
        <v>7</v>
      </c>
      <c r="S574" s="22" t="s">
        <v>111</v>
      </c>
      <c r="T574" s="47" t="s">
        <v>227</v>
      </c>
      <c r="U574" s="47" t="s">
        <v>228</v>
      </c>
      <c r="V574" s="22" t="s">
        <v>99</v>
      </c>
      <c r="W574" s="22"/>
      <c r="X574" s="22"/>
      <c r="Y574" s="24">
        <v>0</v>
      </c>
      <c r="Z574" s="24">
        <v>0</v>
      </c>
      <c r="AA574" s="24">
        <v>0</v>
      </c>
      <c r="AB574" s="24">
        <v>1.1574074074074073E-4</v>
      </c>
    </row>
    <row r="575" spans="1:28" x14ac:dyDescent="0.25">
      <c r="A575" s="22">
        <v>574</v>
      </c>
      <c r="B575" s="22" t="s">
        <v>774</v>
      </c>
      <c r="C575" s="23">
        <v>42102.633333333331</v>
      </c>
      <c r="D575" s="22" t="s">
        <v>101</v>
      </c>
      <c r="E575" s="22" t="s">
        <v>101</v>
      </c>
      <c r="F575" s="22">
        <v>184</v>
      </c>
      <c r="G575" s="22">
        <v>2227470211</v>
      </c>
      <c r="H575" s="22">
        <v>329985</v>
      </c>
      <c r="I575" s="22" t="s">
        <v>79</v>
      </c>
      <c r="J575" s="43" t="s">
        <v>89</v>
      </c>
      <c r="K575" s="22">
        <v>16</v>
      </c>
      <c r="L575" s="24">
        <v>2.199074074074074E-5</v>
      </c>
      <c r="M575" s="24">
        <v>5.2083333333333337E-5</v>
      </c>
      <c r="N575" s="24">
        <v>1.1574074074074073E-5</v>
      </c>
      <c r="O575" s="44">
        <v>4.942129629629629E-4</v>
      </c>
      <c r="P575" s="24">
        <v>0</v>
      </c>
      <c r="Q575" s="22" t="s">
        <v>102</v>
      </c>
      <c r="R575" s="22">
        <v>3</v>
      </c>
      <c r="S575" s="22" t="s">
        <v>82</v>
      </c>
      <c r="T575" s="47" t="s">
        <v>178</v>
      </c>
      <c r="U575" s="47" t="s">
        <v>179</v>
      </c>
      <c r="V575" s="22" t="s">
        <v>650</v>
      </c>
      <c r="W575" s="22"/>
      <c r="X575" s="22"/>
      <c r="Y575" s="24">
        <v>0</v>
      </c>
      <c r="Z575" s="24">
        <v>0</v>
      </c>
      <c r="AA575" s="24">
        <v>4.895833333333333E-4</v>
      </c>
      <c r="AB575" s="24">
        <v>3.7268518518518526E-4</v>
      </c>
    </row>
    <row r="576" spans="1:28" x14ac:dyDescent="0.25">
      <c r="A576" s="22">
        <v>575</v>
      </c>
      <c r="B576" s="22" t="s">
        <v>775</v>
      </c>
      <c r="C576" s="23">
        <v>42102.635416666664</v>
      </c>
      <c r="D576" s="22" t="s">
        <v>104</v>
      </c>
      <c r="E576" s="22" t="s">
        <v>104</v>
      </c>
      <c r="F576" s="22">
        <v>184</v>
      </c>
      <c r="G576" s="22">
        <v>2225824717</v>
      </c>
      <c r="H576" s="22">
        <v>330130</v>
      </c>
      <c r="I576" s="22" t="s">
        <v>79</v>
      </c>
      <c r="J576" s="43" t="s">
        <v>89</v>
      </c>
      <c r="K576" s="22">
        <v>16</v>
      </c>
      <c r="L576" s="24">
        <v>3.5879629629629629E-5</v>
      </c>
      <c r="M576" s="24">
        <v>1.2962962962962963E-4</v>
      </c>
      <c r="N576" s="24">
        <v>5.7870370370370367E-6</v>
      </c>
      <c r="O576" s="44">
        <v>4.2476851851851855E-4</v>
      </c>
      <c r="P576" s="24">
        <v>0</v>
      </c>
      <c r="Q576" s="22" t="s">
        <v>121</v>
      </c>
      <c r="R576" s="22">
        <v>3</v>
      </c>
      <c r="S576" s="22" t="s">
        <v>82</v>
      </c>
      <c r="T576" s="47" t="s">
        <v>178</v>
      </c>
      <c r="U576" s="47" t="s">
        <v>179</v>
      </c>
      <c r="V576" s="22" t="s">
        <v>650</v>
      </c>
      <c r="W576" s="22"/>
      <c r="X576" s="22"/>
      <c r="Y576" s="24">
        <v>0</v>
      </c>
      <c r="Z576" s="24">
        <v>0</v>
      </c>
      <c r="AA576" s="24">
        <v>4.2476851851851855E-4</v>
      </c>
      <c r="AB576" s="24">
        <v>4.7222222222222218E-4</v>
      </c>
    </row>
    <row r="577" spans="1:28" x14ac:dyDescent="0.25">
      <c r="A577" s="22">
        <v>576</v>
      </c>
      <c r="B577" s="22" t="s">
        <v>776</v>
      </c>
      <c r="C577" s="23">
        <v>42102.636805555558</v>
      </c>
      <c r="D577" s="22" t="s">
        <v>108</v>
      </c>
      <c r="E577" s="22" t="s">
        <v>108</v>
      </c>
      <c r="F577" s="22">
        <v>184</v>
      </c>
      <c r="G577" s="22">
        <v>824040077</v>
      </c>
      <c r="H577" s="22">
        <v>330041</v>
      </c>
      <c r="I577" s="22" t="s">
        <v>79</v>
      </c>
      <c r="J577" s="43" t="s">
        <v>89</v>
      </c>
      <c r="K577" s="22">
        <v>16</v>
      </c>
      <c r="L577" s="24">
        <v>2.8935185185185183E-5</v>
      </c>
      <c r="M577" s="24">
        <v>9.8379629629629631E-5</v>
      </c>
      <c r="N577" s="24">
        <v>4.6296296296296296E-6</v>
      </c>
      <c r="O577" s="44">
        <v>1.7939814814814817E-4</v>
      </c>
      <c r="P577" s="24">
        <v>0</v>
      </c>
      <c r="Q577" s="22" t="s">
        <v>124</v>
      </c>
      <c r="R577" s="22">
        <v>3</v>
      </c>
      <c r="S577" s="22" t="s">
        <v>82</v>
      </c>
      <c r="T577" s="47" t="s">
        <v>169</v>
      </c>
      <c r="U577" s="47" t="s">
        <v>170</v>
      </c>
      <c r="V577" s="22" t="s">
        <v>650</v>
      </c>
      <c r="W577" s="22"/>
      <c r="X577" s="22"/>
      <c r="Y577" s="24">
        <v>0</v>
      </c>
      <c r="Z577" s="24">
        <v>0</v>
      </c>
      <c r="AA577" s="24">
        <v>1.7939814814814817E-4</v>
      </c>
      <c r="AB577" s="24">
        <v>5.4861111111111104E-4</v>
      </c>
    </row>
    <row r="578" spans="1:28" x14ac:dyDescent="0.25">
      <c r="A578" s="22">
        <v>577</v>
      </c>
      <c r="B578" s="22" t="s">
        <v>777</v>
      </c>
      <c r="C578" s="23">
        <v>42102.637499999997</v>
      </c>
      <c r="D578" s="22" t="s">
        <v>113</v>
      </c>
      <c r="E578" s="22" t="s">
        <v>113</v>
      </c>
      <c r="F578" s="22">
        <v>184</v>
      </c>
      <c r="G578" s="22">
        <v>222630337</v>
      </c>
      <c r="H578" s="22">
        <v>330072</v>
      </c>
      <c r="I578" s="22" t="s">
        <v>79</v>
      </c>
      <c r="J578" s="43" t="s">
        <v>89</v>
      </c>
      <c r="K578" s="22">
        <v>16</v>
      </c>
      <c r="L578" s="24">
        <v>2.3148148148148147E-5</v>
      </c>
      <c r="M578" s="24">
        <v>8.3333333333333331E-5</v>
      </c>
      <c r="N578" s="24">
        <v>4.6296296296296296E-6</v>
      </c>
      <c r="O578" s="44">
        <v>3.2291666666666661E-4</v>
      </c>
      <c r="P578" s="24">
        <v>0</v>
      </c>
      <c r="Q578" s="22" t="s">
        <v>211</v>
      </c>
      <c r="R578" s="22">
        <v>3</v>
      </c>
      <c r="S578" s="22" t="s">
        <v>82</v>
      </c>
      <c r="T578" s="47" t="s">
        <v>186</v>
      </c>
      <c r="U578" s="47" t="s">
        <v>187</v>
      </c>
      <c r="V578" s="22" t="s">
        <v>650</v>
      </c>
      <c r="W578" s="22"/>
      <c r="X578" s="22"/>
      <c r="Y578" s="24">
        <v>0</v>
      </c>
      <c r="Z578" s="24">
        <v>0</v>
      </c>
      <c r="AA578" s="24">
        <v>3.2291666666666661E-4</v>
      </c>
      <c r="AB578" s="24">
        <v>4.5949074074074078E-4</v>
      </c>
    </row>
    <row r="579" spans="1:28" x14ac:dyDescent="0.25">
      <c r="A579" s="22">
        <v>578</v>
      </c>
      <c r="B579" s="22" t="s">
        <v>778</v>
      </c>
      <c r="C579" s="23">
        <v>42102.638888888891</v>
      </c>
      <c r="D579" s="22" t="s">
        <v>78</v>
      </c>
      <c r="E579" s="22" t="s">
        <v>78</v>
      </c>
      <c r="F579" s="22">
        <v>184</v>
      </c>
      <c r="G579" s="22">
        <v>2025662551</v>
      </c>
      <c r="H579" s="22">
        <v>417424</v>
      </c>
      <c r="I579" s="22" t="s">
        <v>79</v>
      </c>
      <c r="J579" s="43" t="s">
        <v>89</v>
      </c>
      <c r="K579" s="22">
        <v>16</v>
      </c>
      <c r="L579" s="24">
        <v>2.199074074074074E-5</v>
      </c>
      <c r="M579" s="24">
        <v>1.2384259259259258E-4</v>
      </c>
      <c r="N579" s="24">
        <v>5.7870370370370367E-6</v>
      </c>
      <c r="O579" s="44">
        <v>2.2800925925925926E-4</v>
      </c>
      <c r="P579" s="24">
        <v>0</v>
      </c>
      <c r="Q579" s="22" t="s">
        <v>265</v>
      </c>
      <c r="R579" s="22">
        <v>5</v>
      </c>
      <c r="S579" s="22" t="s">
        <v>82</v>
      </c>
      <c r="T579" s="47" t="s">
        <v>186</v>
      </c>
      <c r="U579" s="47" t="s">
        <v>187</v>
      </c>
      <c r="V579" s="22" t="s">
        <v>650</v>
      </c>
      <c r="W579" s="22"/>
      <c r="X579" s="22"/>
      <c r="Y579" s="24">
        <v>0</v>
      </c>
      <c r="Z579" s="24">
        <v>0</v>
      </c>
      <c r="AA579" s="24">
        <v>2.2800925925925926E-4</v>
      </c>
      <c r="AB579" s="24">
        <v>8.3564814814814819E-4</v>
      </c>
    </row>
    <row r="580" spans="1:28" x14ac:dyDescent="0.25">
      <c r="A580" s="22">
        <v>579</v>
      </c>
      <c r="B580" s="22" t="s">
        <v>779</v>
      </c>
      <c r="C580" s="23">
        <v>42102.64166666667</v>
      </c>
      <c r="D580" s="22" t="s">
        <v>87</v>
      </c>
      <c r="E580" s="22" t="s">
        <v>87</v>
      </c>
      <c r="F580" s="22">
        <v>184</v>
      </c>
      <c r="G580" s="22">
        <v>832275110</v>
      </c>
      <c r="H580" s="22">
        <v>417449</v>
      </c>
      <c r="I580" s="22" t="s">
        <v>79</v>
      </c>
      <c r="J580" s="43" t="s">
        <v>89</v>
      </c>
      <c r="K580" s="22">
        <v>16</v>
      </c>
      <c r="L580" s="24">
        <v>2.199074074074074E-5</v>
      </c>
      <c r="M580" s="24">
        <v>8.4490740740740731E-5</v>
      </c>
      <c r="N580" s="24">
        <v>5.7870370370370367E-6</v>
      </c>
      <c r="O580" s="44">
        <v>4.9305555555555561E-4</v>
      </c>
      <c r="P580" s="24">
        <v>0</v>
      </c>
      <c r="Q580" s="22" t="s">
        <v>134</v>
      </c>
      <c r="R580" s="22">
        <v>5</v>
      </c>
      <c r="S580" s="22" t="s">
        <v>82</v>
      </c>
      <c r="T580" s="47" t="s">
        <v>144</v>
      </c>
      <c r="U580" s="47" t="s">
        <v>145</v>
      </c>
      <c r="V580" s="22" t="s">
        <v>135</v>
      </c>
      <c r="W580" s="22" t="s">
        <v>136</v>
      </c>
      <c r="X580" s="22"/>
      <c r="Y580" s="24">
        <v>0</v>
      </c>
      <c r="Z580" s="24">
        <v>0</v>
      </c>
      <c r="AA580" s="24">
        <v>4.9305555555555561E-4</v>
      </c>
      <c r="AB580" s="24">
        <v>1.0486111111111111E-3</v>
      </c>
    </row>
    <row r="581" spans="1:28" x14ac:dyDescent="0.25">
      <c r="A581" s="22">
        <v>580</v>
      </c>
      <c r="B581" s="22" t="s">
        <v>780</v>
      </c>
      <c r="C581" s="23">
        <v>42102.643055555556</v>
      </c>
      <c r="D581" s="22" t="s">
        <v>93</v>
      </c>
      <c r="E581" s="22" t="s">
        <v>93</v>
      </c>
      <c r="F581" s="22">
        <v>184</v>
      </c>
      <c r="G581" s="22">
        <v>833778515</v>
      </c>
      <c r="H581" s="22">
        <v>417451</v>
      </c>
      <c r="I581" s="22" t="s">
        <v>79</v>
      </c>
      <c r="J581" s="43" t="s">
        <v>89</v>
      </c>
      <c r="K581" s="22">
        <v>16</v>
      </c>
      <c r="L581" s="24">
        <v>2.199074074074074E-5</v>
      </c>
      <c r="M581" s="24">
        <v>9.4907407407407389E-5</v>
      </c>
      <c r="N581" s="24">
        <v>5.7870370370370367E-6</v>
      </c>
      <c r="O581" s="44">
        <v>3.0555555555555555E-4</v>
      </c>
      <c r="P581" s="24">
        <v>0</v>
      </c>
      <c r="Q581" s="22" t="s">
        <v>271</v>
      </c>
      <c r="R581" s="22">
        <v>5</v>
      </c>
      <c r="S581" s="22" t="s">
        <v>82</v>
      </c>
      <c r="T581" s="47" t="s">
        <v>144</v>
      </c>
      <c r="U581" s="47" t="s">
        <v>145</v>
      </c>
      <c r="V581" s="22" t="s">
        <v>650</v>
      </c>
      <c r="W581" s="22"/>
      <c r="X581" s="22"/>
      <c r="Y581" s="24">
        <v>0</v>
      </c>
      <c r="Z581" s="24">
        <v>0</v>
      </c>
      <c r="AA581" s="24">
        <v>3.0555555555555555E-4</v>
      </c>
      <c r="AB581" s="24">
        <v>4.5949074074074078E-4</v>
      </c>
    </row>
    <row r="582" spans="1:28" x14ac:dyDescent="0.25">
      <c r="A582" s="22">
        <v>581</v>
      </c>
      <c r="B582" s="22" t="s">
        <v>781</v>
      </c>
      <c r="C582" s="23">
        <v>42102.643750000003</v>
      </c>
      <c r="D582" s="22" t="s">
        <v>97</v>
      </c>
      <c r="E582" s="22" t="s">
        <v>97</v>
      </c>
      <c r="F582" s="22">
        <v>173</v>
      </c>
      <c r="G582" s="22">
        <v>825023466</v>
      </c>
      <c r="H582" s="22">
        <v>374084</v>
      </c>
      <c r="I582" s="22" t="s">
        <v>109</v>
      </c>
      <c r="J582" s="43" t="s">
        <v>105</v>
      </c>
      <c r="K582" s="22">
        <v>16</v>
      </c>
      <c r="L582" s="24">
        <v>1.9675925925925925E-5</v>
      </c>
      <c r="M582" s="24">
        <v>3.4722222222222224E-4</v>
      </c>
      <c r="N582" s="24">
        <v>0</v>
      </c>
      <c r="O582" s="44">
        <v>0</v>
      </c>
      <c r="P582" s="24">
        <v>0</v>
      </c>
      <c r="Q582" s="22" t="s">
        <v>159</v>
      </c>
      <c r="R582" s="22">
        <v>7</v>
      </c>
      <c r="S582" s="22" t="s">
        <v>111</v>
      </c>
      <c r="T582" s="47" t="s">
        <v>150</v>
      </c>
      <c r="U582" s="47" t="s">
        <v>151</v>
      </c>
      <c r="V582" s="22" t="s">
        <v>650</v>
      </c>
      <c r="W582" s="22"/>
      <c r="X582" s="22"/>
      <c r="Y582" s="24">
        <v>0</v>
      </c>
      <c r="Z582" s="24">
        <v>0</v>
      </c>
      <c r="AA582" s="24">
        <v>0</v>
      </c>
      <c r="AB582" s="24">
        <v>1.8749999999999998E-4</v>
      </c>
    </row>
    <row r="583" spans="1:28" x14ac:dyDescent="0.25">
      <c r="A583" s="22">
        <v>582</v>
      </c>
      <c r="B583" s="22" t="s">
        <v>782</v>
      </c>
      <c r="C583" s="23">
        <v>42102.659722222219</v>
      </c>
      <c r="D583" s="22" t="s">
        <v>101</v>
      </c>
      <c r="E583" s="22" t="s">
        <v>101</v>
      </c>
      <c r="F583" s="22">
        <v>139</v>
      </c>
      <c r="G583" s="22">
        <v>724241888</v>
      </c>
      <c r="H583" s="22">
        <v>456837</v>
      </c>
      <c r="I583" s="22" t="s">
        <v>109</v>
      </c>
      <c r="J583" s="43" t="s">
        <v>105</v>
      </c>
      <c r="K583" s="22">
        <v>16</v>
      </c>
      <c r="L583" s="24">
        <v>1.8518518518518518E-5</v>
      </c>
      <c r="M583" s="24">
        <v>3.4722222222222224E-4</v>
      </c>
      <c r="N583" s="24">
        <v>0</v>
      </c>
      <c r="O583" s="44">
        <v>0</v>
      </c>
      <c r="P583" s="24">
        <v>0</v>
      </c>
      <c r="Q583" s="22" t="s">
        <v>102</v>
      </c>
      <c r="R583" s="22">
        <v>1</v>
      </c>
      <c r="S583" s="22" t="s">
        <v>111</v>
      </c>
      <c r="T583" s="47" t="s">
        <v>155</v>
      </c>
      <c r="U583" s="47" t="s">
        <v>156</v>
      </c>
      <c r="V583" s="22" t="s">
        <v>650</v>
      </c>
      <c r="W583" s="22"/>
      <c r="X583" s="22"/>
      <c r="Y583" s="24">
        <v>0</v>
      </c>
      <c r="Z583" s="24">
        <v>0</v>
      </c>
      <c r="AA583" s="24">
        <v>0</v>
      </c>
      <c r="AB583" s="24">
        <v>1.5972222222222223E-4</v>
      </c>
    </row>
    <row r="584" spans="1:28" x14ac:dyDescent="0.25">
      <c r="A584" s="22">
        <v>583</v>
      </c>
      <c r="B584" s="22" t="s">
        <v>783</v>
      </c>
      <c r="C584" s="23">
        <v>42102.660416666666</v>
      </c>
      <c r="D584" s="22" t="s">
        <v>104</v>
      </c>
      <c r="E584" s="22" t="s">
        <v>104</v>
      </c>
      <c r="F584" s="22">
        <v>184</v>
      </c>
      <c r="G584" s="22">
        <v>870100810</v>
      </c>
      <c r="H584" s="22">
        <v>250355</v>
      </c>
      <c r="I584" s="22" t="s">
        <v>79</v>
      </c>
      <c r="J584" s="43" t="s">
        <v>89</v>
      </c>
      <c r="K584" s="22">
        <v>16</v>
      </c>
      <c r="L584" s="24">
        <v>3.4722222222222222E-5</v>
      </c>
      <c r="M584" s="24">
        <v>1.4930555555555555E-4</v>
      </c>
      <c r="N584" s="24">
        <v>5.7870370370370367E-6</v>
      </c>
      <c r="O584" s="44">
        <v>2.7314814814814818E-4</v>
      </c>
      <c r="P584" s="24">
        <v>0</v>
      </c>
      <c r="Q584" s="22" t="s">
        <v>129</v>
      </c>
      <c r="R584" s="22">
        <v>5</v>
      </c>
      <c r="S584" s="22" t="s">
        <v>82</v>
      </c>
      <c r="T584" s="47" t="s">
        <v>155</v>
      </c>
      <c r="U584" s="47" t="s">
        <v>156</v>
      </c>
      <c r="V584" s="22" t="s">
        <v>650</v>
      </c>
      <c r="W584" s="22"/>
      <c r="X584" s="22"/>
      <c r="Y584" s="24">
        <v>0</v>
      </c>
      <c r="Z584" s="24">
        <v>0</v>
      </c>
      <c r="AA584" s="24">
        <v>2.7314814814814818E-4</v>
      </c>
      <c r="AB584" s="24">
        <v>5.5208333333333335E-4</v>
      </c>
    </row>
    <row r="585" spans="1:28" x14ac:dyDescent="0.25">
      <c r="A585" s="22">
        <v>584</v>
      </c>
      <c r="B585" s="22" t="s">
        <v>784</v>
      </c>
      <c r="C585" s="23">
        <v>42102.662499999999</v>
      </c>
      <c r="D585" s="22" t="s">
        <v>108</v>
      </c>
      <c r="E585" s="22" t="s">
        <v>108</v>
      </c>
      <c r="F585" s="22">
        <v>139</v>
      </c>
      <c r="G585" s="22">
        <v>818813140</v>
      </c>
      <c r="H585" s="22">
        <v>456838</v>
      </c>
      <c r="I585" s="22" t="s">
        <v>109</v>
      </c>
      <c r="J585" s="43" t="s">
        <v>105</v>
      </c>
      <c r="K585" s="22">
        <v>16</v>
      </c>
      <c r="L585" s="24">
        <v>3.8194444444444444E-5</v>
      </c>
      <c r="M585" s="24">
        <v>6.9444444444444439E-6</v>
      </c>
      <c r="N585" s="24">
        <v>0</v>
      </c>
      <c r="O585" s="44">
        <v>0</v>
      </c>
      <c r="P585" s="24">
        <v>0</v>
      </c>
      <c r="Q585" s="22" t="s">
        <v>140</v>
      </c>
      <c r="R585" s="22">
        <v>1</v>
      </c>
      <c r="S585" s="22" t="s">
        <v>111</v>
      </c>
      <c r="T585" s="47" t="s">
        <v>155</v>
      </c>
      <c r="U585" s="47" t="s">
        <v>156</v>
      </c>
      <c r="V585" s="22" t="s">
        <v>650</v>
      </c>
      <c r="W585" s="22"/>
      <c r="X585" s="22"/>
      <c r="Y585" s="24">
        <v>0</v>
      </c>
      <c r="Z585" s="24">
        <v>0</v>
      </c>
      <c r="AA585" s="24">
        <v>0</v>
      </c>
      <c r="AB585" s="24">
        <v>4.259259259259259E-4</v>
      </c>
    </row>
    <row r="586" spans="1:28" x14ac:dyDescent="0.25">
      <c r="A586" s="22">
        <v>585</v>
      </c>
      <c r="B586" s="22" t="s">
        <v>785</v>
      </c>
      <c r="C586" s="23">
        <v>42102.688194444447</v>
      </c>
      <c r="D586" s="22" t="s">
        <v>113</v>
      </c>
      <c r="E586" s="22" t="s">
        <v>113</v>
      </c>
      <c r="F586" s="22">
        <v>139</v>
      </c>
      <c r="G586" s="22">
        <v>821612626</v>
      </c>
      <c r="H586" s="22">
        <v>456841</v>
      </c>
      <c r="I586" s="22" t="s">
        <v>109</v>
      </c>
      <c r="J586" s="43" t="s">
        <v>89</v>
      </c>
      <c r="K586" s="22">
        <v>16</v>
      </c>
      <c r="L586" s="24">
        <v>1.8518518518518518E-5</v>
      </c>
      <c r="M586" s="24">
        <v>1.6087962962962963E-4</v>
      </c>
      <c r="N586" s="24">
        <v>0</v>
      </c>
      <c r="O586" s="44">
        <v>4.8726851851851855E-4</v>
      </c>
      <c r="P586" s="24">
        <v>0</v>
      </c>
      <c r="Q586" s="22" t="s">
        <v>98</v>
      </c>
      <c r="R586" s="22">
        <v>1</v>
      </c>
      <c r="S586" s="22" t="s">
        <v>111</v>
      </c>
      <c r="T586" s="47" t="s">
        <v>162</v>
      </c>
      <c r="U586" s="47" t="s">
        <v>163</v>
      </c>
      <c r="V586" s="22" t="s">
        <v>650</v>
      </c>
      <c r="W586" s="22"/>
      <c r="X586" s="22"/>
      <c r="Y586" s="24">
        <v>0</v>
      </c>
      <c r="Z586" s="24">
        <v>0</v>
      </c>
      <c r="AA586" s="24">
        <v>4.8726851851851855E-4</v>
      </c>
      <c r="AB586" s="24">
        <v>1.3194444444444443E-4</v>
      </c>
    </row>
    <row r="587" spans="1:28" x14ac:dyDescent="0.25">
      <c r="A587" s="22">
        <v>586</v>
      </c>
      <c r="B587" s="22" t="s">
        <v>786</v>
      </c>
      <c r="C587" s="23">
        <v>42102.689583333333</v>
      </c>
      <c r="D587" s="22" t="s">
        <v>78</v>
      </c>
      <c r="E587" s="22" t="s">
        <v>78</v>
      </c>
      <c r="F587" s="22">
        <v>184</v>
      </c>
      <c r="G587" s="22">
        <v>175748433</v>
      </c>
      <c r="H587" s="22">
        <v>417533</v>
      </c>
      <c r="I587" s="22" t="s">
        <v>79</v>
      </c>
      <c r="J587" s="43" t="s">
        <v>89</v>
      </c>
      <c r="K587" s="22">
        <v>16</v>
      </c>
      <c r="L587" s="24">
        <v>1.8518518518518518E-5</v>
      </c>
      <c r="M587" s="24">
        <v>2.6736111111111112E-4</v>
      </c>
      <c r="N587" s="24">
        <v>5.7870370370370367E-6</v>
      </c>
      <c r="O587" s="44">
        <v>2.6736111111111112E-4</v>
      </c>
      <c r="P587" s="24">
        <v>0</v>
      </c>
      <c r="Q587" s="22" t="s">
        <v>277</v>
      </c>
      <c r="R587" s="22">
        <v>4</v>
      </c>
      <c r="S587" s="22" t="s">
        <v>82</v>
      </c>
      <c r="T587" s="47" t="s">
        <v>155</v>
      </c>
      <c r="U587" s="47" t="s">
        <v>156</v>
      </c>
      <c r="V587" s="22" t="s">
        <v>650</v>
      </c>
      <c r="W587" s="22"/>
      <c r="X587" s="22"/>
      <c r="Y587" s="24">
        <v>0</v>
      </c>
      <c r="Z587" s="24">
        <v>0</v>
      </c>
      <c r="AA587" s="24">
        <v>2.6736111111111112E-4</v>
      </c>
      <c r="AB587" s="24">
        <v>4.2476851851851855E-4</v>
      </c>
    </row>
    <row r="588" spans="1:28" x14ac:dyDescent="0.25">
      <c r="A588" s="22">
        <v>587</v>
      </c>
      <c r="B588" s="22" t="s">
        <v>787</v>
      </c>
      <c r="C588" s="23">
        <v>42102.694444444445</v>
      </c>
      <c r="D588" s="22" t="s">
        <v>87</v>
      </c>
      <c r="E588" s="22" t="s">
        <v>87</v>
      </c>
      <c r="F588" s="22">
        <v>184</v>
      </c>
      <c r="G588" s="22">
        <v>824875030</v>
      </c>
      <c r="H588" s="22">
        <v>417560</v>
      </c>
      <c r="I588" s="22" t="s">
        <v>79</v>
      </c>
      <c r="J588" s="43" t="s">
        <v>89</v>
      </c>
      <c r="K588" s="22">
        <v>16</v>
      </c>
      <c r="L588" s="24">
        <v>1.9675925925925925E-5</v>
      </c>
      <c r="M588" s="24">
        <v>9.722222222222223E-5</v>
      </c>
      <c r="N588" s="24">
        <v>6.9444444444444439E-6</v>
      </c>
      <c r="O588" s="44">
        <v>6.3773148148148142E-4</v>
      </c>
      <c r="P588" s="24">
        <v>0</v>
      </c>
      <c r="Q588" s="22" t="s">
        <v>168</v>
      </c>
      <c r="R588" s="22">
        <v>4</v>
      </c>
      <c r="S588" s="22" t="s">
        <v>82</v>
      </c>
      <c r="T588" s="47" t="s">
        <v>155</v>
      </c>
      <c r="U588" s="47" t="s">
        <v>156</v>
      </c>
      <c r="V588" s="22" t="s">
        <v>650</v>
      </c>
      <c r="W588" s="22"/>
      <c r="X588" s="22"/>
      <c r="Y588" s="24">
        <v>0</v>
      </c>
      <c r="Z588" s="24">
        <v>0</v>
      </c>
      <c r="AA588" s="24">
        <v>6.3773148148148142E-4</v>
      </c>
      <c r="AB588" s="24">
        <v>9.8958333333333342E-4</v>
      </c>
    </row>
    <row r="589" spans="1:28" x14ac:dyDescent="0.25">
      <c r="A589" s="22">
        <v>588</v>
      </c>
      <c r="B589" s="22" t="s">
        <v>788</v>
      </c>
      <c r="C589" s="23">
        <v>42102.696527777778</v>
      </c>
      <c r="D589" s="22" t="s">
        <v>93</v>
      </c>
      <c r="E589" s="22" t="s">
        <v>93</v>
      </c>
      <c r="F589" s="22">
        <v>139</v>
      </c>
      <c r="G589" s="22">
        <v>82570507</v>
      </c>
      <c r="H589" s="22">
        <v>456842</v>
      </c>
      <c r="I589" s="22" t="s">
        <v>109</v>
      </c>
      <c r="J589" s="43" t="s">
        <v>105</v>
      </c>
      <c r="K589" s="22">
        <v>16</v>
      </c>
      <c r="L589" s="24">
        <v>1.8518518518518518E-5</v>
      </c>
      <c r="M589" s="24">
        <v>3.4722222222222224E-4</v>
      </c>
      <c r="N589" s="24">
        <v>0</v>
      </c>
      <c r="O589" s="44">
        <v>0</v>
      </c>
      <c r="P589" s="24">
        <v>0</v>
      </c>
      <c r="Q589" s="22" t="s">
        <v>154</v>
      </c>
      <c r="R589" s="22">
        <v>1</v>
      </c>
      <c r="S589" s="22" t="s">
        <v>111</v>
      </c>
      <c r="T589" s="47" t="s">
        <v>169</v>
      </c>
      <c r="U589" s="47" t="s">
        <v>170</v>
      </c>
      <c r="V589" s="22" t="s">
        <v>650</v>
      </c>
      <c r="W589" s="22"/>
      <c r="X589" s="22"/>
      <c r="Y589" s="24">
        <v>0</v>
      </c>
      <c r="Z589" s="24">
        <v>0</v>
      </c>
      <c r="AA589" s="24">
        <v>0</v>
      </c>
      <c r="AB589" s="24">
        <v>2.9398148148148144E-4</v>
      </c>
    </row>
    <row r="590" spans="1:28" x14ac:dyDescent="0.25">
      <c r="A590" s="22">
        <v>589</v>
      </c>
      <c r="B590" s="22" t="s">
        <v>789</v>
      </c>
      <c r="C590" s="23">
        <v>42102.697916666664</v>
      </c>
      <c r="D590" s="22" t="s">
        <v>97</v>
      </c>
      <c r="E590" s="22" t="s">
        <v>97</v>
      </c>
      <c r="F590" s="22">
        <v>184</v>
      </c>
      <c r="G590" s="22">
        <v>272220632</v>
      </c>
      <c r="H590" s="22">
        <v>417593</v>
      </c>
      <c r="I590" s="22" t="s">
        <v>79</v>
      </c>
      <c r="J590" s="43" t="s">
        <v>89</v>
      </c>
      <c r="K590" s="22">
        <v>16</v>
      </c>
      <c r="L590" s="24">
        <v>1.5046296296296298E-5</v>
      </c>
      <c r="M590" s="24">
        <v>1.7476851851851852E-4</v>
      </c>
      <c r="N590" s="24">
        <v>5.7870370370370367E-6</v>
      </c>
      <c r="O590" s="44">
        <v>2.0254629629629629E-4</v>
      </c>
      <c r="P590" s="24">
        <v>0</v>
      </c>
      <c r="Q590" s="22" t="s">
        <v>106</v>
      </c>
      <c r="R590" s="22">
        <v>5</v>
      </c>
      <c r="S590" s="22" t="s">
        <v>82</v>
      </c>
      <c r="T590" s="47" t="s">
        <v>172</v>
      </c>
      <c r="U590" s="47" t="s">
        <v>173</v>
      </c>
      <c r="V590" s="22" t="s">
        <v>650</v>
      </c>
      <c r="W590" s="22"/>
      <c r="X590" s="22"/>
      <c r="Y590" s="24">
        <v>0</v>
      </c>
      <c r="Z590" s="24">
        <v>0</v>
      </c>
      <c r="AA590" s="24">
        <v>2.0254629629629629E-4</v>
      </c>
      <c r="AB590" s="24">
        <v>3.2986111111111107E-4</v>
      </c>
    </row>
    <row r="591" spans="1:28" x14ac:dyDescent="0.25">
      <c r="A591" s="22">
        <v>590</v>
      </c>
      <c r="B591" s="22" t="s">
        <v>790</v>
      </c>
      <c r="C591" s="23">
        <v>42102.698611111111</v>
      </c>
      <c r="D591" s="22" t="s">
        <v>101</v>
      </c>
      <c r="E591" s="22" t="s">
        <v>101</v>
      </c>
      <c r="F591" s="22">
        <v>184</v>
      </c>
      <c r="G591" s="22">
        <v>427231747</v>
      </c>
      <c r="H591" s="22">
        <v>417601</v>
      </c>
      <c r="I591" s="22" t="s">
        <v>79</v>
      </c>
      <c r="J591" s="43" t="s">
        <v>89</v>
      </c>
      <c r="K591" s="22">
        <v>16</v>
      </c>
      <c r="L591" s="24">
        <v>1.7361111111111111E-5</v>
      </c>
      <c r="M591" s="24">
        <v>2.2916666666666669E-4</v>
      </c>
      <c r="N591" s="24">
        <v>5.7870370370370367E-6</v>
      </c>
      <c r="O591" s="44">
        <v>2.7199074074074072E-4</v>
      </c>
      <c r="P591" s="24">
        <v>0</v>
      </c>
      <c r="Q591" s="22" t="s">
        <v>129</v>
      </c>
      <c r="R591" s="22">
        <v>4</v>
      </c>
      <c r="S591" s="22" t="s">
        <v>82</v>
      </c>
      <c r="T591" s="47" t="s">
        <v>155</v>
      </c>
      <c r="U591" s="47" t="s">
        <v>156</v>
      </c>
      <c r="V591" s="22" t="s">
        <v>650</v>
      </c>
      <c r="W591" s="22"/>
      <c r="X591" s="22"/>
      <c r="Y591" s="24">
        <v>0</v>
      </c>
      <c r="Z591" s="24">
        <v>0</v>
      </c>
      <c r="AA591" s="24">
        <v>2.7199074074074072E-4</v>
      </c>
      <c r="AB591" s="24">
        <v>5.3009259259259253E-4</v>
      </c>
    </row>
    <row r="592" spans="1:28" x14ac:dyDescent="0.25">
      <c r="A592" s="22">
        <v>591</v>
      </c>
      <c r="B592" s="22" t="s">
        <v>791</v>
      </c>
      <c r="C592" s="23">
        <v>42102.722916666666</v>
      </c>
      <c r="D592" s="22" t="s">
        <v>104</v>
      </c>
      <c r="E592" s="22" t="s">
        <v>104</v>
      </c>
      <c r="F592" s="22">
        <v>139</v>
      </c>
      <c r="G592" s="22">
        <v>825320116</v>
      </c>
      <c r="H592" s="22">
        <v>456599</v>
      </c>
      <c r="I592" s="22" t="s">
        <v>109</v>
      </c>
      <c r="J592" s="43" t="s">
        <v>105</v>
      </c>
      <c r="K592" s="22">
        <v>16</v>
      </c>
      <c r="L592" s="24">
        <v>2.3148148148148147E-5</v>
      </c>
      <c r="M592" s="24">
        <v>2.8935185185185183E-5</v>
      </c>
      <c r="N592" s="24">
        <v>0</v>
      </c>
      <c r="O592" s="44">
        <v>0</v>
      </c>
      <c r="P592" s="24">
        <v>0</v>
      </c>
      <c r="Q592" s="22" t="s">
        <v>134</v>
      </c>
      <c r="R592" s="22">
        <v>3</v>
      </c>
      <c r="S592" s="22" t="s">
        <v>111</v>
      </c>
      <c r="T592" s="47" t="s">
        <v>144</v>
      </c>
      <c r="U592" s="47" t="s">
        <v>145</v>
      </c>
      <c r="V592" s="22" t="s">
        <v>650</v>
      </c>
      <c r="W592" s="22"/>
      <c r="X592" s="22"/>
      <c r="Y592" s="24">
        <v>0</v>
      </c>
      <c r="Z592" s="24">
        <v>0</v>
      </c>
      <c r="AA592" s="24">
        <v>0</v>
      </c>
      <c r="AB592" s="24">
        <v>5.5671296296296296E-4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D1:L593"/>
  <sheetViews>
    <sheetView showGridLines="0" topLeftCell="A2" zoomScale="110" zoomScaleNormal="110" workbookViewId="0">
      <selection activeCell="D1" sqref="D1:G22"/>
    </sheetView>
  </sheetViews>
  <sheetFormatPr defaultColWidth="16.85546875" defaultRowHeight="12.75" x14ac:dyDescent="0.25"/>
  <cols>
    <col min="1" max="16384" width="16.85546875" style="76"/>
  </cols>
  <sheetData>
    <row r="1" spans="4:12" x14ac:dyDescent="0.25">
      <c r="D1" s="114" t="s">
        <v>981</v>
      </c>
      <c r="E1" s="114"/>
      <c r="F1" s="114"/>
      <c r="G1" s="114"/>
      <c r="I1" s="118" t="s">
        <v>981</v>
      </c>
      <c r="J1" s="118"/>
      <c r="K1" s="118"/>
      <c r="L1" s="118"/>
    </row>
    <row r="2" spans="4:12" x14ac:dyDescent="0.25">
      <c r="D2" s="75" t="s">
        <v>69</v>
      </c>
      <c r="E2" s="75" t="s">
        <v>1691</v>
      </c>
      <c r="F2" s="75" t="s">
        <v>1692</v>
      </c>
      <c r="G2" s="75" t="s">
        <v>1690</v>
      </c>
      <c r="I2" s="75" t="s">
        <v>69</v>
      </c>
      <c r="J2" s="75" t="s">
        <v>1691</v>
      </c>
      <c r="K2" s="75" t="s">
        <v>1692</v>
      </c>
      <c r="L2" s="75" t="s">
        <v>1690</v>
      </c>
    </row>
    <row r="3" spans="4:12" ht="15" x14ac:dyDescent="0.25">
      <c r="D3" s="74" t="s">
        <v>84</v>
      </c>
      <c r="E3" s="74">
        <f>COUNTIF('Dialer Raw Data'!U:U,'Call Center Report'!D3)</f>
        <v>29</v>
      </c>
      <c r="F3" s="74">
        <f>COUNTIFS('Dialer Raw Data'!U:U,'Call Center Report'!D3,'Dialer Raw Data'!J:J,"Connected")</f>
        <v>23</v>
      </c>
      <c r="G3" s="100">
        <f>SUMIF('Dialer Raw Data'!U:U,'Call Center Report'!D3,'Dialer Raw Data'!O:O)</f>
        <v>7.2905092592592605E-3</v>
      </c>
      <c r="I3" s="52" t="s">
        <v>84</v>
      </c>
      <c r="J3" s="74">
        <f>COUNTIF('Dialer Raw Data'!$U:$U,'Call Center Report'!I3)</f>
        <v>29</v>
      </c>
      <c r="K3" s="74">
        <f>COUNTIFS('Dialer Raw Data'!$J:$J,"connected",'Dialer Raw Data'!U:U,'Call Center Report'!I3)</f>
        <v>23</v>
      </c>
      <c r="L3" s="100">
        <f>SUMIF('Dialer Raw Data'!U:U,'Call Center Report'!I3,'Dialer Raw Data'!O:O)</f>
        <v>7.2905092592592605E-3</v>
      </c>
    </row>
    <row r="4" spans="4:12" ht="18" customHeight="1" x14ac:dyDescent="0.25">
      <c r="D4" s="74" t="s">
        <v>187</v>
      </c>
      <c r="E4" s="74">
        <f>COUNTIF('Dialer Raw Data'!U:U,'Call Center Report'!D4)</f>
        <v>71</v>
      </c>
      <c r="F4" s="74">
        <f>COUNTIFS('Dialer Raw Data'!U:U,'Call Center Report'!D4,'Dialer Raw Data'!J:J,"Connected")</f>
        <v>48</v>
      </c>
      <c r="G4" s="100">
        <f>SUMIF('Dialer Raw Data'!U:U,'Call Center Report'!D4,'Dialer Raw Data'!O:O)</f>
        <v>3.5442129629629622E-2</v>
      </c>
      <c r="I4" s="52" t="s">
        <v>187</v>
      </c>
      <c r="J4" s="74">
        <f>COUNTIF('Dialer Raw Data'!$U:$U,'Call Center Report'!I4)</f>
        <v>71</v>
      </c>
      <c r="K4" s="74">
        <f>COUNTIFS('Dialer Raw Data'!$J:$J,"connected",'Dialer Raw Data'!U:U,'Call Center Report'!I4)</f>
        <v>48</v>
      </c>
      <c r="L4" s="100">
        <f>SUMIF('Dialer Raw Data'!U:U,'Call Center Report'!I4,'Dialer Raw Data'!O:O)</f>
        <v>3.5442129629629622E-2</v>
      </c>
    </row>
    <row r="5" spans="4:12" ht="15" x14ac:dyDescent="0.25">
      <c r="D5" s="74" t="s">
        <v>145</v>
      </c>
      <c r="E5" s="74">
        <f>COUNTIF('Dialer Raw Data'!U:U,'Call Center Report'!D5)</f>
        <v>52</v>
      </c>
      <c r="F5" s="74">
        <f>COUNTIFS('Dialer Raw Data'!U:U,'Call Center Report'!D5,'Dialer Raw Data'!J:J,"Connected")</f>
        <v>40</v>
      </c>
      <c r="G5" s="100">
        <f>SUMIF('Dialer Raw Data'!U:U,'Call Center Report'!D5,'Dialer Raw Data'!O:O)</f>
        <v>1.929861111111111E-2</v>
      </c>
      <c r="I5" s="52" t="s">
        <v>145</v>
      </c>
      <c r="J5" s="74">
        <f>COUNTIF('Dialer Raw Data'!$U:$U,'Call Center Report'!I5)</f>
        <v>52</v>
      </c>
      <c r="K5" s="74">
        <f>COUNTIFS('Dialer Raw Data'!$J:$J,"connected",'Dialer Raw Data'!U:U,'Call Center Report'!I5)</f>
        <v>40</v>
      </c>
      <c r="L5" s="100">
        <f>SUMIF('Dialer Raw Data'!U:U,'Call Center Report'!I5,'Dialer Raw Data'!O:O)</f>
        <v>1.929861111111111E-2</v>
      </c>
    </row>
    <row r="6" spans="4:12" ht="15" x14ac:dyDescent="0.25">
      <c r="D6" s="74" t="s">
        <v>151</v>
      </c>
      <c r="E6" s="74">
        <f>COUNTIF('Dialer Raw Data'!U:U,'Call Center Report'!D6)</f>
        <v>14</v>
      </c>
      <c r="F6" s="74">
        <f>COUNTIFS('Dialer Raw Data'!U:U,'Call Center Report'!D6,'Dialer Raw Data'!J:J,"Connected")</f>
        <v>9</v>
      </c>
      <c r="G6" s="100">
        <f>SUMIF('Dialer Raw Data'!U:U,'Call Center Report'!D6,'Dialer Raw Data'!O:O)</f>
        <v>6.5659722222222222E-3</v>
      </c>
      <c r="I6" s="52" t="s">
        <v>151</v>
      </c>
      <c r="J6" s="74">
        <f>COUNTIF('Dialer Raw Data'!$U:$U,'Call Center Report'!I6)</f>
        <v>14</v>
      </c>
      <c r="K6" s="74">
        <f>COUNTIFS('Dialer Raw Data'!$J:$J,"connected",'Dialer Raw Data'!U:U,'Call Center Report'!I6)</f>
        <v>9</v>
      </c>
      <c r="L6" s="100">
        <f>SUMIF('Dialer Raw Data'!U:U,'Call Center Report'!I6,'Dialer Raw Data'!O:O)</f>
        <v>6.5659722222222222E-3</v>
      </c>
    </row>
    <row r="7" spans="4:12" ht="15" x14ac:dyDescent="0.25">
      <c r="D7" s="74" t="s">
        <v>156</v>
      </c>
      <c r="E7" s="74">
        <f>COUNTIF('Dialer Raw Data'!U:U,'Call Center Report'!D7)</f>
        <v>123</v>
      </c>
      <c r="F7" s="74">
        <f>COUNTIFS('Dialer Raw Data'!U:U,'Call Center Report'!D7,'Dialer Raw Data'!J:J,"Connected")</f>
        <v>91</v>
      </c>
      <c r="G7" s="100">
        <f>SUMIF('Dialer Raw Data'!U:U,'Call Center Report'!D7,'Dialer Raw Data'!O:O)</f>
        <v>5.0807870370370385E-2</v>
      </c>
      <c r="I7" s="52" t="s">
        <v>156</v>
      </c>
      <c r="J7" s="74">
        <f>COUNTIF('Dialer Raw Data'!$U:$U,'Call Center Report'!I7)</f>
        <v>123</v>
      </c>
      <c r="K7" s="74">
        <f>COUNTIFS('Dialer Raw Data'!$J:$J,"connected",'Dialer Raw Data'!U:U,'Call Center Report'!I7)</f>
        <v>91</v>
      </c>
      <c r="L7" s="100">
        <f>SUMIF('Dialer Raw Data'!U:U,'Call Center Report'!I7,'Dialer Raw Data'!O:O)</f>
        <v>5.0807870370370385E-2</v>
      </c>
    </row>
    <row r="8" spans="4:12" ht="15" x14ac:dyDescent="0.25">
      <c r="D8" s="74" t="s">
        <v>163</v>
      </c>
      <c r="E8" s="74">
        <f>COUNTIF('Dialer Raw Data'!U:U,'Call Center Report'!D8)</f>
        <v>13</v>
      </c>
      <c r="F8" s="74">
        <f>COUNTIFS('Dialer Raw Data'!U:U,'Call Center Report'!D8,'Dialer Raw Data'!J:J,"Connected")</f>
        <v>10</v>
      </c>
      <c r="G8" s="100">
        <f>SUMIF('Dialer Raw Data'!U:U,'Call Center Report'!D8,'Dialer Raw Data'!O:O)</f>
        <v>3.3391203703703703E-3</v>
      </c>
      <c r="I8" s="52" t="s">
        <v>163</v>
      </c>
      <c r="J8" s="74">
        <f>COUNTIF('Dialer Raw Data'!$U:$U,'Call Center Report'!I8)</f>
        <v>13</v>
      </c>
      <c r="K8" s="74">
        <f>COUNTIFS('Dialer Raw Data'!$J:$J,"connected",'Dialer Raw Data'!U:U,'Call Center Report'!I8)</f>
        <v>10</v>
      </c>
      <c r="L8" s="100">
        <f>SUMIF('Dialer Raw Data'!U:U,'Call Center Report'!I8,'Dialer Raw Data'!O:O)</f>
        <v>3.3391203703703703E-3</v>
      </c>
    </row>
    <row r="9" spans="4:12" ht="15" x14ac:dyDescent="0.25">
      <c r="D9" s="74" t="s">
        <v>170</v>
      </c>
      <c r="E9" s="74">
        <f>COUNTIF('Dialer Raw Data'!U:U,'Call Center Report'!D9)</f>
        <v>92</v>
      </c>
      <c r="F9" s="74">
        <f>COUNTIFS('Dialer Raw Data'!U:U,'Call Center Report'!D9,'Dialer Raw Data'!J:J,"Connected")</f>
        <v>60</v>
      </c>
      <c r="G9" s="100">
        <f>SUMIF('Dialer Raw Data'!U:U,'Call Center Report'!D9,'Dialer Raw Data'!O:O)</f>
        <v>4.1629629629629614E-2</v>
      </c>
      <c r="I9" s="52" t="s">
        <v>170</v>
      </c>
      <c r="J9" s="74">
        <f>COUNTIF('Dialer Raw Data'!$U:$U,'Call Center Report'!I9)</f>
        <v>92</v>
      </c>
      <c r="K9" s="74">
        <f>COUNTIFS('Dialer Raw Data'!$J:$J,"connected",'Dialer Raw Data'!U:U,'Call Center Report'!I9)</f>
        <v>60</v>
      </c>
      <c r="L9" s="100">
        <f>SUMIF('Dialer Raw Data'!U:U,'Call Center Report'!I9,'Dialer Raw Data'!O:O)</f>
        <v>4.1629629629629614E-2</v>
      </c>
    </row>
    <row r="10" spans="4:12" ht="15" x14ac:dyDescent="0.25">
      <c r="D10" s="74" t="s">
        <v>173</v>
      </c>
      <c r="E10" s="74">
        <f>COUNTIF('Dialer Raw Data'!U:U,'Call Center Report'!D10)</f>
        <v>32</v>
      </c>
      <c r="F10" s="74">
        <f>COUNTIFS('Dialer Raw Data'!U:U,'Call Center Report'!D10,'Dialer Raw Data'!J:J,"Connected")</f>
        <v>26</v>
      </c>
      <c r="G10" s="100">
        <f>SUMIF('Dialer Raw Data'!U:U,'Call Center Report'!D10,'Dialer Raw Data'!O:O)</f>
        <v>1.1162037037037033E-2</v>
      </c>
      <c r="I10" s="52" t="s">
        <v>173</v>
      </c>
      <c r="J10" s="74">
        <f>COUNTIF('Dialer Raw Data'!$U:$U,'Call Center Report'!I10)</f>
        <v>32</v>
      </c>
      <c r="K10" s="74">
        <f>COUNTIFS('Dialer Raw Data'!$J:$J,"connected",'Dialer Raw Data'!U:U,'Call Center Report'!I10)</f>
        <v>26</v>
      </c>
      <c r="L10" s="100">
        <f>SUMIF('Dialer Raw Data'!U:U,'Call Center Report'!I10,'Dialer Raw Data'!O:O)</f>
        <v>1.1162037037037033E-2</v>
      </c>
    </row>
    <row r="11" spans="4:12" ht="15" x14ac:dyDescent="0.25">
      <c r="D11" s="74" t="s">
        <v>179</v>
      </c>
      <c r="E11" s="74">
        <f>COUNTIF('Dialer Raw Data'!U:U,'Call Center Report'!D11)</f>
        <v>39</v>
      </c>
      <c r="F11" s="74">
        <f>COUNTIFS('Dialer Raw Data'!U:U,'Call Center Report'!D11,'Dialer Raw Data'!J:J,"Connected")</f>
        <v>27</v>
      </c>
      <c r="G11" s="100">
        <f>SUMIF('Dialer Raw Data'!U:U,'Call Center Report'!D11,'Dialer Raw Data'!O:O)</f>
        <v>1.340625E-2</v>
      </c>
      <c r="I11" s="52" t="s">
        <v>179</v>
      </c>
      <c r="J11" s="74">
        <f>COUNTIF('Dialer Raw Data'!$U:$U,'Call Center Report'!I11)</f>
        <v>39</v>
      </c>
      <c r="K11" s="74">
        <f>COUNTIFS('Dialer Raw Data'!$J:$J,"connected",'Dialer Raw Data'!U:U,'Call Center Report'!I11)</f>
        <v>27</v>
      </c>
      <c r="L11" s="100">
        <f>SUMIF('Dialer Raw Data'!U:U,'Call Center Report'!I11,'Dialer Raw Data'!O:O)</f>
        <v>1.340625E-2</v>
      </c>
    </row>
    <row r="12" spans="4:12" ht="15" x14ac:dyDescent="0.25">
      <c r="D12" s="74" t="s">
        <v>33</v>
      </c>
      <c r="E12" s="74">
        <f>COUNTIF('Dialer Raw Data'!U:U,'Call Center Report'!D12)</f>
        <v>11</v>
      </c>
      <c r="F12" s="74">
        <f>COUNTIFS('Dialer Raw Data'!U:U,'Call Center Report'!D12,'Dialer Raw Data'!J:J,"Connected")</f>
        <v>6</v>
      </c>
      <c r="G12" s="100">
        <f>SUMIF('Dialer Raw Data'!U:U,'Call Center Report'!D12,'Dialer Raw Data'!O:O)</f>
        <v>1.6712962962962962E-3</v>
      </c>
      <c r="I12" s="52" t="s">
        <v>33</v>
      </c>
      <c r="J12" s="74">
        <f>COUNTIF('Dialer Raw Data'!$U:$U,'Call Center Report'!I12)</f>
        <v>11</v>
      </c>
      <c r="K12" s="74">
        <f>COUNTIFS('Dialer Raw Data'!$J:$J,"connected",'Dialer Raw Data'!U:U,'Call Center Report'!I12)</f>
        <v>6</v>
      </c>
      <c r="L12" s="100">
        <f>SUMIF('Dialer Raw Data'!U:U,'Call Center Report'!I12,'Dialer Raw Data'!O:O)</f>
        <v>1.6712962962962962E-3</v>
      </c>
    </row>
    <row r="13" spans="4:12" ht="15" x14ac:dyDescent="0.25">
      <c r="D13" s="74" t="s">
        <v>184</v>
      </c>
      <c r="E13" s="74">
        <f>COUNTIF('Dialer Raw Data'!U:U,'Call Center Report'!D13)</f>
        <v>11</v>
      </c>
      <c r="F13" s="74">
        <f>COUNTIFS('Dialer Raw Data'!U:U,'Call Center Report'!D13,'Dialer Raw Data'!J:J,"Connected")</f>
        <v>7</v>
      </c>
      <c r="G13" s="100">
        <f>SUMIF('Dialer Raw Data'!U:U,'Call Center Report'!D13,'Dialer Raw Data'!O:O)</f>
        <v>3.0752314814814817E-3</v>
      </c>
      <c r="I13" s="52" t="s">
        <v>184</v>
      </c>
      <c r="J13" s="74">
        <f>COUNTIF('Dialer Raw Data'!$U:$U,'Call Center Report'!I13)</f>
        <v>11</v>
      </c>
      <c r="K13" s="74">
        <f>COUNTIFS('Dialer Raw Data'!$J:$J,"connected",'Dialer Raw Data'!U:U,'Call Center Report'!I13)</f>
        <v>7</v>
      </c>
      <c r="L13" s="100">
        <f>SUMIF('Dialer Raw Data'!U:U,'Call Center Report'!I13,'Dialer Raw Data'!O:O)</f>
        <v>3.0752314814814817E-3</v>
      </c>
    </row>
    <row r="14" spans="4:12" ht="15" x14ac:dyDescent="0.25">
      <c r="D14" s="74" t="s">
        <v>191</v>
      </c>
      <c r="E14" s="74">
        <f>COUNTIF('Dialer Raw Data'!U:U,'Call Center Report'!D14)</f>
        <v>11</v>
      </c>
      <c r="F14" s="74">
        <f>COUNTIFS('Dialer Raw Data'!U:U,'Call Center Report'!D14,'Dialer Raw Data'!J:J,"Connected")</f>
        <v>8</v>
      </c>
      <c r="G14" s="100">
        <f>SUMIF('Dialer Raw Data'!U:U,'Call Center Report'!D14,'Dialer Raw Data'!O:O)</f>
        <v>3.3645833333333331E-3</v>
      </c>
      <c r="I14" s="52" t="s">
        <v>191</v>
      </c>
      <c r="J14" s="74">
        <f>COUNTIF('Dialer Raw Data'!$U:$U,'Call Center Report'!I14)</f>
        <v>11</v>
      </c>
      <c r="K14" s="74">
        <f>COUNTIFS('Dialer Raw Data'!$J:$J,"connected",'Dialer Raw Data'!U:U,'Call Center Report'!I14)</f>
        <v>8</v>
      </c>
      <c r="L14" s="100">
        <f>SUMIF('Dialer Raw Data'!U:U,'Call Center Report'!I14,'Dialer Raw Data'!O:O)</f>
        <v>3.3645833333333331E-3</v>
      </c>
    </row>
    <row r="15" spans="4:12" ht="15" x14ac:dyDescent="0.25">
      <c r="D15" s="74" t="s">
        <v>198</v>
      </c>
      <c r="E15" s="74">
        <f>COUNTIF('Dialer Raw Data'!U:U,'Call Center Report'!D15)</f>
        <v>12</v>
      </c>
      <c r="F15" s="74">
        <f>COUNTIFS('Dialer Raw Data'!U:U,'Call Center Report'!D15,'Dialer Raw Data'!J:J,"Connected")</f>
        <v>7</v>
      </c>
      <c r="G15" s="100">
        <f>SUMIF('Dialer Raw Data'!U:U,'Call Center Report'!D15,'Dialer Raw Data'!O:O)</f>
        <v>2.9432870370370372E-3</v>
      </c>
      <c r="I15" s="52" t="s">
        <v>198</v>
      </c>
      <c r="J15" s="74">
        <f>COUNTIF('Dialer Raw Data'!$U:$U,'Call Center Report'!I15)</f>
        <v>12</v>
      </c>
      <c r="K15" s="74">
        <f>COUNTIFS('Dialer Raw Data'!$J:$J,"connected",'Dialer Raw Data'!U:U,'Call Center Report'!I15)</f>
        <v>7</v>
      </c>
      <c r="L15" s="100">
        <f>SUMIF('Dialer Raw Data'!U:U,'Call Center Report'!I15,'Dialer Raw Data'!O:O)</f>
        <v>2.9432870370370372E-3</v>
      </c>
    </row>
    <row r="16" spans="4:12" ht="15" x14ac:dyDescent="0.25">
      <c r="D16" s="74" t="s">
        <v>208</v>
      </c>
      <c r="E16" s="74">
        <f>COUNTIF('Dialer Raw Data'!U:U,'Call Center Report'!D16)</f>
        <v>13</v>
      </c>
      <c r="F16" s="74">
        <f>COUNTIFS('Dialer Raw Data'!U:U,'Call Center Report'!D16,'Dialer Raw Data'!J:J,"Connected")</f>
        <v>9</v>
      </c>
      <c r="G16" s="100">
        <f>SUMIF('Dialer Raw Data'!U:U,'Call Center Report'!D16,'Dialer Raw Data'!O:O)</f>
        <v>5.0567129629629625E-3</v>
      </c>
      <c r="I16" s="52" t="s">
        <v>208</v>
      </c>
      <c r="J16" s="74">
        <f>COUNTIF('Dialer Raw Data'!$U:$U,'Call Center Report'!I16)</f>
        <v>13</v>
      </c>
      <c r="K16" s="74">
        <f>COUNTIFS('Dialer Raw Data'!$J:$J,"connected",'Dialer Raw Data'!U:U,'Call Center Report'!I16)</f>
        <v>9</v>
      </c>
      <c r="L16" s="100">
        <f>SUMIF('Dialer Raw Data'!U:U,'Call Center Report'!I16,'Dialer Raw Data'!O:O)</f>
        <v>5.0567129629629625E-3</v>
      </c>
    </row>
    <row r="17" spans="4:12" ht="12" customHeight="1" x14ac:dyDescent="0.25">
      <c r="D17" s="74" t="s">
        <v>213</v>
      </c>
      <c r="E17" s="74">
        <f>COUNTIF('Dialer Raw Data'!U:U,'Call Center Report'!D17)</f>
        <v>13</v>
      </c>
      <c r="F17" s="74">
        <f>COUNTIFS('Dialer Raw Data'!U:U,'Call Center Report'!D17,'Dialer Raw Data'!J:J,"Connected")</f>
        <v>10</v>
      </c>
      <c r="G17" s="100">
        <f>SUMIF('Dialer Raw Data'!U:U,'Call Center Report'!D17,'Dialer Raw Data'!O:O)</f>
        <v>5.5717592592592598E-3</v>
      </c>
      <c r="I17" s="52" t="s">
        <v>213</v>
      </c>
      <c r="J17" s="74">
        <f>COUNTIF('Dialer Raw Data'!$U:$U,'Call Center Report'!I17)</f>
        <v>13</v>
      </c>
      <c r="K17" s="74">
        <f>COUNTIFS('Dialer Raw Data'!$J:$J,"connected",'Dialer Raw Data'!U:U,'Call Center Report'!I17)</f>
        <v>10</v>
      </c>
      <c r="L17" s="100">
        <f>SUMIF('Dialer Raw Data'!U:U,'Call Center Report'!I17,'Dialer Raw Data'!O:O)</f>
        <v>5.5717592592592598E-3</v>
      </c>
    </row>
    <row r="18" spans="4:12" ht="15" x14ac:dyDescent="0.25">
      <c r="D18" s="74" t="s">
        <v>216</v>
      </c>
      <c r="E18" s="74">
        <f>COUNTIF('Dialer Raw Data'!U:U,'Call Center Report'!D18)</f>
        <v>13</v>
      </c>
      <c r="F18" s="74">
        <f>COUNTIFS('Dialer Raw Data'!U:U,'Call Center Report'!D18,'Dialer Raw Data'!J:J,"Connected")</f>
        <v>9</v>
      </c>
      <c r="G18" s="100">
        <f>SUMIF('Dialer Raw Data'!U:U,'Call Center Report'!D18,'Dialer Raw Data'!O:O)</f>
        <v>4.1446759259259258E-3</v>
      </c>
      <c r="I18" s="52" t="s">
        <v>216</v>
      </c>
      <c r="J18" s="74">
        <f>COUNTIF('Dialer Raw Data'!$U:$U,'Call Center Report'!I18)</f>
        <v>13</v>
      </c>
      <c r="K18" s="74">
        <f>COUNTIFS('Dialer Raw Data'!$J:$J,"connected",'Dialer Raw Data'!U:U,'Call Center Report'!I18)</f>
        <v>9</v>
      </c>
      <c r="L18" s="100">
        <f>SUMIF('Dialer Raw Data'!U:U,'Call Center Report'!I18,'Dialer Raw Data'!O:O)</f>
        <v>4.1446759259259258E-3</v>
      </c>
    </row>
    <row r="19" spans="4:12" ht="15" x14ac:dyDescent="0.25">
      <c r="D19" s="74" t="s">
        <v>223</v>
      </c>
      <c r="E19" s="74">
        <f>COUNTIF('Dialer Raw Data'!U:U,'Call Center Report'!D19)</f>
        <v>14</v>
      </c>
      <c r="F19" s="74">
        <f>COUNTIFS('Dialer Raw Data'!U:U,'Call Center Report'!D19,'Dialer Raw Data'!J:J,"Connected")</f>
        <v>10</v>
      </c>
      <c r="G19" s="100">
        <f>SUMIF('Dialer Raw Data'!U:U,'Call Center Report'!D19,'Dialer Raw Data'!O:O)</f>
        <v>5.3506944444444444E-3</v>
      </c>
      <c r="I19" s="52" t="s">
        <v>223</v>
      </c>
      <c r="J19" s="74">
        <f>COUNTIF('Dialer Raw Data'!$U:$U,'Call Center Report'!I19)</f>
        <v>14</v>
      </c>
      <c r="K19" s="74">
        <f>COUNTIFS('Dialer Raw Data'!$J:$J,"connected",'Dialer Raw Data'!U:U,'Call Center Report'!I19)</f>
        <v>10</v>
      </c>
      <c r="L19" s="100">
        <f>SUMIF('Dialer Raw Data'!U:U,'Call Center Report'!I19,'Dialer Raw Data'!O:O)</f>
        <v>5.3506944444444444E-3</v>
      </c>
    </row>
    <row r="20" spans="4:12" ht="12" customHeight="1" x14ac:dyDescent="0.25">
      <c r="D20" s="74" t="s">
        <v>5</v>
      </c>
      <c r="E20" s="74">
        <f>COUNTIF('Dialer Raw Data'!U:U,'Call Center Report'!D20)</f>
        <v>14</v>
      </c>
      <c r="F20" s="74">
        <f>COUNTIFS('Dialer Raw Data'!U:U,'Call Center Report'!D20,'Dialer Raw Data'!J:J,"Connected")</f>
        <v>10</v>
      </c>
      <c r="G20" s="100">
        <f>SUMIF('Dialer Raw Data'!U:U,'Call Center Report'!D20,'Dialer Raw Data'!O:O)</f>
        <v>6.2210648148148147E-3</v>
      </c>
      <c r="I20" s="52" t="s">
        <v>5</v>
      </c>
      <c r="J20" s="74">
        <f>COUNTIF('Dialer Raw Data'!$U:$U,'Call Center Report'!I20)</f>
        <v>14</v>
      </c>
      <c r="K20" s="74">
        <f>COUNTIFS('Dialer Raw Data'!$J:$J,"connected",'Dialer Raw Data'!U:U,'Call Center Report'!I20)</f>
        <v>10</v>
      </c>
      <c r="L20" s="100">
        <f>SUMIF('Dialer Raw Data'!U:U,'Call Center Report'!I20,'Dialer Raw Data'!O:O)</f>
        <v>6.2210648148148147E-3</v>
      </c>
    </row>
    <row r="21" spans="4:12" ht="12" customHeight="1" x14ac:dyDescent="0.25">
      <c r="D21" s="74" t="s">
        <v>228</v>
      </c>
      <c r="E21" s="74">
        <f>COUNTIF('Dialer Raw Data'!U:U,'Call Center Report'!D21)</f>
        <v>14</v>
      </c>
      <c r="F21" s="74">
        <f>COUNTIFS('Dialer Raw Data'!U:U,'Call Center Report'!D21,'Dialer Raw Data'!J:J,"Connected")</f>
        <v>8</v>
      </c>
      <c r="G21" s="100">
        <f>SUMIF('Dialer Raw Data'!U:U,'Call Center Report'!D21,'Dialer Raw Data'!O:O)</f>
        <v>4.7280092592592591E-3</v>
      </c>
      <c r="I21" s="52" t="s">
        <v>228</v>
      </c>
      <c r="J21" s="74">
        <f>COUNTIF('Dialer Raw Data'!$U:$U,'Call Center Report'!I21)</f>
        <v>14</v>
      </c>
      <c r="K21" s="74">
        <f>COUNTIFS('Dialer Raw Data'!$J:$J,"connected",'Dialer Raw Data'!U:U,'Call Center Report'!I21)</f>
        <v>8</v>
      </c>
      <c r="L21" s="100">
        <f>SUMIF('Dialer Raw Data'!U:U,'Call Center Report'!I21,'Dialer Raw Data'!O:O)</f>
        <v>4.7280092592592591E-3</v>
      </c>
    </row>
    <row r="22" spans="4:12" ht="15" x14ac:dyDescent="0.25">
      <c r="D22" s="101" t="s">
        <v>982</v>
      </c>
      <c r="E22" s="101">
        <f>SUM(E3:E21)</f>
        <v>591</v>
      </c>
      <c r="F22" s="101">
        <f t="shared" ref="F22:G22" si="0">SUM(F3:F21)</f>
        <v>418</v>
      </c>
      <c r="G22" s="102">
        <f t="shared" si="0"/>
        <v>0.23106944444444444</v>
      </c>
      <c r="I22" s="119" t="s">
        <v>982</v>
      </c>
      <c r="J22" s="120">
        <f>SUM(J3:J21)</f>
        <v>591</v>
      </c>
      <c r="K22" s="120">
        <f t="shared" ref="K22:L22" si="1">SUM(K3:K21)</f>
        <v>418</v>
      </c>
      <c r="L22" s="121">
        <f t="shared" si="1"/>
        <v>0.23106944444444444</v>
      </c>
    </row>
    <row r="23" spans="4:12" ht="15" x14ac:dyDescent="0.25">
      <c r="I23"/>
      <c r="J23"/>
      <c r="K23"/>
      <c r="L23"/>
    </row>
    <row r="24" spans="4:12" ht="15" x14ac:dyDescent="0.25">
      <c r="I24"/>
      <c r="J24"/>
      <c r="K24"/>
      <c r="L24"/>
    </row>
    <row r="25" spans="4:12" ht="15" x14ac:dyDescent="0.25">
      <c r="I25"/>
      <c r="J25"/>
      <c r="K25"/>
      <c r="L25"/>
    </row>
    <row r="26" spans="4:12" ht="15" x14ac:dyDescent="0.25">
      <c r="I26"/>
      <c r="J26"/>
      <c r="K26"/>
      <c r="L26"/>
    </row>
    <row r="27" spans="4:12" ht="15" x14ac:dyDescent="0.25">
      <c r="I27"/>
      <c r="J27"/>
      <c r="K27"/>
      <c r="L27"/>
    </row>
    <row r="28" spans="4:12" ht="15" x14ac:dyDescent="0.25">
      <c r="I28"/>
      <c r="J28"/>
      <c r="K28"/>
      <c r="L28"/>
    </row>
    <row r="29" spans="4:12" ht="15" x14ac:dyDescent="0.25">
      <c r="I29"/>
      <c r="J29"/>
      <c r="K29"/>
      <c r="L29"/>
    </row>
    <row r="30" spans="4:12" ht="15" x14ac:dyDescent="0.25">
      <c r="I30"/>
      <c r="J30"/>
      <c r="K30"/>
      <c r="L30"/>
    </row>
    <row r="31" spans="4:12" ht="15" x14ac:dyDescent="0.25">
      <c r="I31"/>
      <c r="J31"/>
      <c r="K31"/>
      <c r="L31"/>
    </row>
    <row r="32" spans="4:12" ht="15" x14ac:dyDescent="0.25">
      <c r="I32"/>
      <c r="J32"/>
      <c r="K32"/>
      <c r="L32"/>
    </row>
    <row r="33" spans="9:12" ht="15" x14ac:dyDescent="0.25">
      <c r="I33"/>
      <c r="J33"/>
      <c r="K33"/>
      <c r="L33"/>
    </row>
    <row r="34" spans="9:12" ht="15" x14ac:dyDescent="0.25">
      <c r="I34"/>
      <c r="J34"/>
      <c r="K34"/>
      <c r="L34"/>
    </row>
    <row r="35" spans="9:12" ht="15" x14ac:dyDescent="0.25">
      <c r="I35"/>
      <c r="J35"/>
      <c r="K35"/>
      <c r="L35"/>
    </row>
    <row r="36" spans="9:12" ht="15" x14ac:dyDescent="0.25">
      <c r="I36"/>
      <c r="J36"/>
      <c r="K36"/>
      <c r="L36"/>
    </row>
    <row r="37" spans="9:12" ht="15" x14ac:dyDescent="0.25">
      <c r="I37"/>
      <c r="J37"/>
      <c r="K37"/>
      <c r="L37"/>
    </row>
    <row r="38" spans="9:12" ht="15" x14ac:dyDescent="0.25">
      <c r="I38"/>
      <c r="J38"/>
      <c r="K38"/>
      <c r="L38"/>
    </row>
    <row r="39" spans="9:12" ht="15" x14ac:dyDescent="0.25">
      <c r="I39"/>
      <c r="J39"/>
      <c r="K39"/>
      <c r="L39"/>
    </row>
    <row r="40" spans="9:12" ht="15" x14ac:dyDescent="0.25">
      <c r="I40"/>
      <c r="J40"/>
      <c r="K40"/>
      <c r="L40"/>
    </row>
    <row r="41" spans="9:12" ht="15" x14ac:dyDescent="0.25">
      <c r="I41"/>
      <c r="J41"/>
      <c r="K41"/>
      <c r="L41"/>
    </row>
    <row r="42" spans="9:12" ht="15" x14ac:dyDescent="0.25">
      <c r="I42"/>
      <c r="J42"/>
      <c r="K42"/>
      <c r="L42"/>
    </row>
    <row r="43" spans="9:12" ht="15" x14ac:dyDescent="0.25">
      <c r="I43"/>
      <c r="J43"/>
      <c r="K43"/>
      <c r="L43"/>
    </row>
    <row r="44" spans="9:12" ht="15" x14ac:dyDescent="0.25">
      <c r="I44"/>
      <c r="J44"/>
      <c r="K44"/>
      <c r="L44"/>
    </row>
    <row r="45" spans="9:12" ht="15" x14ac:dyDescent="0.25">
      <c r="I45"/>
      <c r="J45"/>
      <c r="K45"/>
      <c r="L45"/>
    </row>
    <row r="46" spans="9:12" ht="15" x14ac:dyDescent="0.25">
      <c r="I46"/>
      <c r="J46"/>
      <c r="K46"/>
      <c r="L46"/>
    </row>
    <row r="47" spans="9:12" ht="15" x14ac:dyDescent="0.25">
      <c r="I47"/>
      <c r="J47"/>
      <c r="K47"/>
      <c r="L47"/>
    </row>
    <row r="48" spans="9:12" ht="15" x14ac:dyDescent="0.25">
      <c r="I48"/>
      <c r="J48"/>
      <c r="K48"/>
      <c r="L48"/>
    </row>
    <row r="49" spans="9:12" ht="15" x14ac:dyDescent="0.25">
      <c r="I49"/>
      <c r="J49"/>
      <c r="K49"/>
      <c r="L49"/>
    </row>
    <row r="50" spans="9:12" ht="15" x14ac:dyDescent="0.25">
      <c r="I50"/>
      <c r="J50"/>
      <c r="K50"/>
      <c r="L50"/>
    </row>
    <row r="51" spans="9:12" ht="15" x14ac:dyDescent="0.25">
      <c r="I51"/>
      <c r="J51"/>
      <c r="K51"/>
      <c r="L51"/>
    </row>
    <row r="52" spans="9:12" ht="15" x14ac:dyDescent="0.25">
      <c r="I52"/>
      <c r="J52"/>
      <c r="K52"/>
      <c r="L52"/>
    </row>
    <row r="53" spans="9:12" ht="15" x14ac:dyDescent="0.25">
      <c r="I53"/>
      <c r="J53"/>
      <c r="K53"/>
      <c r="L53"/>
    </row>
    <row r="54" spans="9:12" ht="15" x14ac:dyDescent="0.25">
      <c r="I54"/>
      <c r="J54"/>
      <c r="K54"/>
      <c r="L54"/>
    </row>
    <row r="55" spans="9:12" ht="15" x14ac:dyDescent="0.25">
      <c r="I55"/>
      <c r="J55"/>
      <c r="K55"/>
      <c r="L55"/>
    </row>
    <row r="56" spans="9:12" ht="15" x14ac:dyDescent="0.25">
      <c r="I56"/>
      <c r="J56"/>
      <c r="K56"/>
      <c r="L56"/>
    </row>
    <row r="57" spans="9:12" ht="15" x14ac:dyDescent="0.25">
      <c r="I57"/>
      <c r="J57"/>
      <c r="K57"/>
      <c r="L57"/>
    </row>
    <row r="58" spans="9:12" ht="15" x14ac:dyDescent="0.25">
      <c r="I58"/>
      <c r="J58"/>
      <c r="K58"/>
      <c r="L58"/>
    </row>
    <row r="59" spans="9:12" ht="15" x14ac:dyDescent="0.25">
      <c r="I59"/>
      <c r="J59"/>
      <c r="K59"/>
      <c r="L59"/>
    </row>
    <row r="60" spans="9:12" ht="15" x14ac:dyDescent="0.25">
      <c r="I60"/>
      <c r="J60"/>
      <c r="K60"/>
      <c r="L60"/>
    </row>
    <row r="61" spans="9:12" ht="15" x14ac:dyDescent="0.25">
      <c r="I61"/>
      <c r="J61"/>
      <c r="K61"/>
      <c r="L61"/>
    </row>
    <row r="62" spans="9:12" ht="15" x14ac:dyDescent="0.25">
      <c r="I62"/>
      <c r="J62"/>
      <c r="K62"/>
      <c r="L62"/>
    </row>
    <row r="63" spans="9:12" ht="15" x14ac:dyDescent="0.25">
      <c r="I63"/>
      <c r="J63"/>
      <c r="K63"/>
      <c r="L63"/>
    </row>
    <row r="64" spans="9:12" ht="15" x14ac:dyDescent="0.25">
      <c r="I64"/>
      <c r="J64"/>
      <c r="K64"/>
      <c r="L64"/>
    </row>
    <row r="65" spans="9:12" ht="15" x14ac:dyDescent="0.25">
      <c r="I65"/>
      <c r="J65"/>
      <c r="K65"/>
      <c r="L65"/>
    </row>
    <row r="66" spans="9:12" ht="15" x14ac:dyDescent="0.25">
      <c r="I66"/>
      <c r="J66"/>
      <c r="K66"/>
      <c r="L66"/>
    </row>
    <row r="67" spans="9:12" ht="15" x14ac:dyDescent="0.25">
      <c r="I67"/>
      <c r="J67"/>
      <c r="K67"/>
      <c r="L67"/>
    </row>
    <row r="68" spans="9:12" ht="15" x14ac:dyDescent="0.25">
      <c r="I68"/>
      <c r="J68"/>
      <c r="K68"/>
      <c r="L68"/>
    </row>
    <row r="69" spans="9:12" ht="15" x14ac:dyDescent="0.25">
      <c r="I69"/>
      <c r="J69"/>
      <c r="K69"/>
      <c r="L69"/>
    </row>
    <row r="70" spans="9:12" ht="15" x14ac:dyDescent="0.25">
      <c r="I70"/>
      <c r="J70"/>
      <c r="K70"/>
      <c r="L70"/>
    </row>
    <row r="71" spans="9:12" ht="15" x14ac:dyDescent="0.25">
      <c r="I71"/>
      <c r="J71"/>
      <c r="K71"/>
      <c r="L71"/>
    </row>
    <row r="72" spans="9:12" ht="15" x14ac:dyDescent="0.25">
      <c r="I72"/>
      <c r="J72"/>
      <c r="K72"/>
      <c r="L72"/>
    </row>
    <row r="73" spans="9:12" ht="15" x14ac:dyDescent="0.25">
      <c r="I73"/>
      <c r="J73"/>
      <c r="K73"/>
      <c r="L73"/>
    </row>
    <row r="74" spans="9:12" ht="15" x14ac:dyDescent="0.25">
      <c r="I74"/>
      <c r="J74"/>
      <c r="K74"/>
      <c r="L74"/>
    </row>
    <row r="75" spans="9:12" ht="15" x14ac:dyDescent="0.25">
      <c r="I75"/>
      <c r="J75"/>
      <c r="K75"/>
      <c r="L75"/>
    </row>
    <row r="76" spans="9:12" ht="15" x14ac:dyDescent="0.25">
      <c r="I76"/>
      <c r="J76"/>
      <c r="K76"/>
      <c r="L76"/>
    </row>
    <row r="77" spans="9:12" ht="15" x14ac:dyDescent="0.25">
      <c r="I77"/>
      <c r="J77"/>
      <c r="K77"/>
      <c r="L77"/>
    </row>
    <row r="78" spans="9:12" ht="15" x14ac:dyDescent="0.25">
      <c r="I78"/>
      <c r="J78"/>
      <c r="K78"/>
      <c r="L78"/>
    </row>
    <row r="79" spans="9:12" ht="15" x14ac:dyDescent="0.25">
      <c r="I79"/>
      <c r="J79"/>
      <c r="K79"/>
      <c r="L79"/>
    </row>
    <row r="80" spans="9:12" ht="15" x14ac:dyDescent="0.25">
      <c r="I80"/>
      <c r="J80"/>
      <c r="K80"/>
      <c r="L80"/>
    </row>
    <row r="81" spans="9:12" ht="15" x14ac:dyDescent="0.25">
      <c r="I81"/>
      <c r="J81"/>
      <c r="K81"/>
      <c r="L81"/>
    </row>
    <row r="82" spans="9:12" ht="15" x14ac:dyDescent="0.25">
      <c r="I82"/>
      <c r="J82"/>
      <c r="K82"/>
      <c r="L82"/>
    </row>
    <row r="83" spans="9:12" ht="15" x14ac:dyDescent="0.25">
      <c r="I83"/>
      <c r="J83"/>
      <c r="K83"/>
      <c r="L83"/>
    </row>
    <row r="84" spans="9:12" ht="15" x14ac:dyDescent="0.25">
      <c r="I84"/>
      <c r="J84"/>
      <c r="K84"/>
      <c r="L84"/>
    </row>
    <row r="85" spans="9:12" ht="15" x14ac:dyDescent="0.25">
      <c r="I85"/>
      <c r="J85"/>
      <c r="K85"/>
      <c r="L85"/>
    </row>
    <row r="86" spans="9:12" ht="15" x14ac:dyDescent="0.25">
      <c r="I86"/>
      <c r="J86"/>
      <c r="K86"/>
      <c r="L86"/>
    </row>
    <row r="87" spans="9:12" ht="15" x14ac:dyDescent="0.25">
      <c r="I87"/>
      <c r="J87"/>
      <c r="K87"/>
      <c r="L87"/>
    </row>
    <row r="88" spans="9:12" ht="15" x14ac:dyDescent="0.25">
      <c r="I88"/>
      <c r="J88"/>
      <c r="K88"/>
      <c r="L88"/>
    </row>
    <row r="89" spans="9:12" ht="15" x14ac:dyDescent="0.25">
      <c r="I89"/>
      <c r="J89"/>
      <c r="K89"/>
      <c r="L89"/>
    </row>
    <row r="90" spans="9:12" ht="15" x14ac:dyDescent="0.25">
      <c r="I90"/>
      <c r="J90"/>
      <c r="K90"/>
      <c r="L90"/>
    </row>
    <row r="91" spans="9:12" ht="15" x14ac:dyDescent="0.25">
      <c r="I91"/>
      <c r="J91"/>
      <c r="K91"/>
      <c r="L91"/>
    </row>
    <row r="92" spans="9:12" ht="15" x14ac:dyDescent="0.25">
      <c r="I92"/>
      <c r="J92"/>
      <c r="K92"/>
      <c r="L92"/>
    </row>
    <row r="93" spans="9:12" ht="15" x14ac:dyDescent="0.25">
      <c r="I93"/>
      <c r="J93"/>
      <c r="K93"/>
      <c r="L93"/>
    </row>
    <row r="94" spans="9:12" ht="15" x14ac:dyDescent="0.25">
      <c r="I94"/>
      <c r="J94"/>
      <c r="K94"/>
      <c r="L94"/>
    </row>
    <row r="95" spans="9:12" ht="15" x14ac:dyDescent="0.25">
      <c r="I95"/>
      <c r="J95"/>
      <c r="K95"/>
      <c r="L95"/>
    </row>
    <row r="96" spans="9:12" ht="15" x14ac:dyDescent="0.25">
      <c r="I96"/>
      <c r="J96"/>
      <c r="K96"/>
      <c r="L96"/>
    </row>
    <row r="97" spans="9:12" ht="15" x14ac:dyDescent="0.25">
      <c r="I97"/>
      <c r="J97"/>
      <c r="K97"/>
      <c r="L97"/>
    </row>
    <row r="98" spans="9:12" ht="15" x14ac:dyDescent="0.25">
      <c r="I98"/>
      <c r="J98"/>
      <c r="K98"/>
      <c r="L98"/>
    </row>
    <row r="99" spans="9:12" ht="15" x14ac:dyDescent="0.25">
      <c r="I99"/>
      <c r="J99"/>
      <c r="K99"/>
      <c r="L99"/>
    </row>
    <row r="100" spans="9:12" ht="15" x14ac:dyDescent="0.25">
      <c r="I100"/>
      <c r="J100"/>
      <c r="K100"/>
      <c r="L100"/>
    </row>
    <row r="101" spans="9:12" ht="15" x14ac:dyDescent="0.25">
      <c r="I101"/>
      <c r="J101"/>
      <c r="K101"/>
      <c r="L101"/>
    </row>
    <row r="102" spans="9:12" ht="15" x14ac:dyDescent="0.25">
      <c r="I102"/>
      <c r="J102"/>
      <c r="K102"/>
      <c r="L102"/>
    </row>
    <row r="103" spans="9:12" ht="15" x14ac:dyDescent="0.25">
      <c r="I103"/>
      <c r="J103"/>
      <c r="K103"/>
      <c r="L103"/>
    </row>
    <row r="104" spans="9:12" ht="15" x14ac:dyDescent="0.25">
      <c r="I104"/>
      <c r="J104"/>
      <c r="K104"/>
      <c r="L104"/>
    </row>
    <row r="105" spans="9:12" ht="15" x14ac:dyDescent="0.25">
      <c r="I105"/>
      <c r="J105"/>
      <c r="K105"/>
      <c r="L105"/>
    </row>
    <row r="106" spans="9:12" ht="15" x14ac:dyDescent="0.25">
      <c r="I106"/>
      <c r="J106"/>
      <c r="K106"/>
      <c r="L106"/>
    </row>
    <row r="107" spans="9:12" ht="15" x14ac:dyDescent="0.25">
      <c r="I107"/>
      <c r="J107"/>
      <c r="K107"/>
      <c r="L107"/>
    </row>
    <row r="108" spans="9:12" ht="15" x14ac:dyDescent="0.25">
      <c r="I108"/>
      <c r="J108"/>
      <c r="K108"/>
      <c r="L108"/>
    </row>
    <row r="109" spans="9:12" ht="15" x14ac:dyDescent="0.25">
      <c r="I109"/>
      <c r="J109"/>
      <c r="K109"/>
      <c r="L109"/>
    </row>
    <row r="110" spans="9:12" ht="15" x14ac:dyDescent="0.25">
      <c r="I110"/>
      <c r="J110"/>
      <c r="K110"/>
      <c r="L110"/>
    </row>
    <row r="111" spans="9:12" ht="15" x14ac:dyDescent="0.25">
      <c r="I111"/>
      <c r="J111"/>
      <c r="K111"/>
      <c r="L111"/>
    </row>
    <row r="112" spans="9:12" ht="15" x14ac:dyDescent="0.25">
      <c r="I112"/>
      <c r="J112"/>
      <c r="K112"/>
      <c r="L112"/>
    </row>
    <row r="113" spans="9:12" ht="15" x14ac:dyDescent="0.25">
      <c r="I113"/>
      <c r="J113"/>
      <c r="K113"/>
      <c r="L113"/>
    </row>
    <row r="114" spans="9:12" ht="15" x14ac:dyDescent="0.25">
      <c r="I114"/>
      <c r="J114"/>
      <c r="K114"/>
      <c r="L114"/>
    </row>
    <row r="115" spans="9:12" ht="15" x14ac:dyDescent="0.25">
      <c r="I115"/>
      <c r="J115"/>
      <c r="K115"/>
      <c r="L115"/>
    </row>
    <row r="116" spans="9:12" ht="15" x14ac:dyDescent="0.25">
      <c r="I116"/>
      <c r="J116"/>
      <c r="K116"/>
      <c r="L116"/>
    </row>
    <row r="117" spans="9:12" ht="15" x14ac:dyDescent="0.25">
      <c r="I117"/>
      <c r="J117"/>
      <c r="K117"/>
      <c r="L117"/>
    </row>
    <row r="118" spans="9:12" ht="15" x14ac:dyDescent="0.25">
      <c r="I118"/>
      <c r="J118"/>
      <c r="K118"/>
      <c r="L118"/>
    </row>
    <row r="119" spans="9:12" ht="15" x14ac:dyDescent="0.25">
      <c r="I119"/>
      <c r="J119"/>
      <c r="K119"/>
      <c r="L119"/>
    </row>
    <row r="120" spans="9:12" ht="15" x14ac:dyDescent="0.25">
      <c r="I120"/>
      <c r="J120"/>
      <c r="K120"/>
      <c r="L120"/>
    </row>
    <row r="121" spans="9:12" ht="15" x14ac:dyDescent="0.25">
      <c r="I121"/>
      <c r="J121"/>
      <c r="K121"/>
      <c r="L121"/>
    </row>
    <row r="122" spans="9:12" ht="15" x14ac:dyDescent="0.25">
      <c r="I122"/>
      <c r="J122"/>
      <c r="K122"/>
      <c r="L122"/>
    </row>
    <row r="123" spans="9:12" ht="15" x14ac:dyDescent="0.25">
      <c r="I123"/>
      <c r="J123"/>
      <c r="K123"/>
      <c r="L123"/>
    </row>
    <row r="124" spans="9:12" ht="15" x14ac:dyDescent="0.25">
      <c r="I124"/>
      <c r="J124"/>
      <c r="K124"/>
      <c r="L124"/>
    </row>
    <row r="125" spans="9:12" ht="15" x14ac:dyDescent="0.25">
      <c r="I125"/>
      <c r="J125"/>
      <c r="K125"/>
      <c r="L125"/>
    </row>
    <row r="126" spans="9:12" ht="15" x14ac:dyDescent="0.25">
      <c r="I126"/>
      <c r="J126"/>
      <c r="K126"/>
      <c r="L126"/>
    </row>
    <row r="127" spans="9:12" ht="15" x14ac:dyDescent="0.25">
      <c r="I127"/>
      <c r="J127"/>
      <c r="K127"/>
      <c r="L127"/>
    </row>
    <row r="128" spans="9:12" ht="15" x14ac:dyDescent="0.25">
      <c r="I128"/>
      <c r="J128"/>
      <c r="K128"/>
      <c r="L128"/>
    </row>
    <row r="129" spans="9:12" ht="15" x14ac:dyDescent="0.25">
      <c r="I129"/>
      <c r="J129"/>
      <c r="K129"/>
      <c r="L129"/>
    </row>
    <row r="130" spans="9:12" ht="15" x14ac:dyDescent="0.25">
      <c r="I130"/>
      <c r="J130"/>
      <c r="K130"/>
      <c r="L130"/>
    </row>
    <row r="131" spans="9:12" ht="15" x14ac:dyDescent="0.25">
      <c r="I131"/>
      <c r="J131"/>
      <c r="K131"/>
      <c r="L131"/>
    </row>
    <row r="132" spans="9:12" ht="15" x14ac:dyDescent="0.25">
      <c r="I132"/>
      <c r="J132"/>
      <c r="K132"/>
      <c r="L132"/>
    </row>
    <row r="133" spans="9:12" ht="15" x14ac:dyDescent="0.25">
      <c r="I133"/>
      <c r="J133"/>
      <c r="K133"/>
      <c r="L133"/>
    </row>
    <row r="134" spans="9:12" ht="15" x14ac:dyDescent="0.25">
      <c r="I134"/>
      <c r="J134"/>
      <c r="K134"/>
      <c r="L134"/>
    </row>
    <row r="135" spans="9:12" ht="15" x14ac:dyDescent="0.25">
      <c r="I135"/>
      <c r="J135"/>
      <c r="K135"/>
      <c r="L135"/>
    </row>
    <row r="136" spans="9:12" ht="15" x14ac:dyDescent="0.25">
      <c r="I136"/>
      <c r="J136"/>
      <c r="K136"/>
      <c r="L136"/>
    </row>
    <row r="137" spans="9:12" ht="15" x14ac:dyDescent="0.25">
      <c r="I137"/>
      <c r="J137"/>
      <c r="K137"/>
      <c r="L137"/>
    </row>
    <row r="138" spans="9:12" ht="15" x14ac:dyDescent="0.25">
      <c r="I138"/>
      <c r="J138"/>
      <c r="K138"/>
      <c r="L138"/>
    </row>
    <row r="139" spans="9:12" ht="15" x14ac:dyDescent="0.25">
      <c r="I139"/>
      <c r="J139"/>
      <c r="K139"/>
      <c r="L139"/>
    </row>
    <row r="140" spans="9:12" ht="15" x14ac:dyDescent="0.25">
      <c r="I140"/>
      <c r="J140"/>
      <c r="K140"/>
      <c r="L140"/>
    </row>
    <row r="141" spans="9:12" ht="15" x14ac:dyDescent="0.25">
      <c r="I141"/>
      <c r="J141"/>
      <c r="K141"/>
      <c r="L141"/>
    </row>
    <row r="142" spans="9:12" ht="15" x14ac:dyDescent="0.25">
      <c r="I142"/>
      <c r="J142"/>
      <c r="K142"/>
      <c r="L142"/>
    </row>
    <row r="143" spans="9:12" ht="15" x14ac:dyDescent="0.25">
      <c r="I143"/>
      <c r="J143"/>
      <c r="K143"/>
      <c r="L143"/>
    </row>
    <row r="144" spans="9:12" ht="15" x14ac:dyDescent="0.25">
      <c r="I144"/>
      <c r="J144"/>
      <c r="K144"/>
      <c r="L144"/>
    </row>
    <row r="145" spans="9:12" ht="15" x14ac:dyDescent="0.25">
      <c r="I145"/>
      <c r="J145"/>
      <c r="K145"/>
      <c r="L145"/>
    </row>
    <row r="146" spans="9:12" ht="15" x14ac:dyDescent="0.25">
      <c r="I146"/>
      <c r="J146"/>
      <c r="K146"/>
      <c r="L146"/>
    </row>
    <row r="147" spans="9:12" ht="15" x14ac:dyDescent="0.25">
      <c r="I147"/>
      <c r="J147"/>
      <c r="K147"/>
      <c r="L147"/>
    </row>
    <row r="148" spans="9:12" ht="15" x14ac:dyDescent="0.25">
      <c r="I148"/>
      <c r="J148"/>
      <c r="K148"/>
      <c r="L148"/>
    </row>
    <row r="149" spans="9:12" ht="15" x14ac:dyDescent="0.25">
      <c r="I149"/>
      <c r="J149"/>
      <c r="K149"/>
      <c r="L149"/>
    </row>
    <row r="150" spans="9:12" ht="15" x14ac:dyDescent="0.25">
      <c r="I150"/>
      <c r="J150"/>
      <c r="K150"/>
      <c r="L150"/>
    </row>
    <row r="151" spans="9:12" ht="15" x14ac:dyDescent="0.25">
      <c r="I151"/>
      <c r="J151"/>
      <c r="K151"/>
      <c r="L151"/>
    </row>
    <row r="152" spans="9:12" ht="15" x14ac:dyDescent="0.25">
      <c r="I152"/>
      <c r="J152"/>
      <c r="K152"/>
      <c r="L152"/>
    </row>
    <row r="153" spans="9:12" ht="15" x14ac:dyDescent="0.25">
      <c r="I153"/>
      <c r="J153"/>
      <c r="K153"/>
      <c r="L153"/>
    </row>
    <row r="154" spans="9:12" ht="15" x14ac:dyDescent="0.25">
      <c r="I154"/>
      <c r="J154"/>
      <c r="K154"/>
      <c r="L154"/>
    </row>
    <row r="155" spans="9:12" ht="15" x14ac:dyDescent="0.25">
      <c r="I155"/>
      <c r="J155"/>
      <c r="K155"/>
      <c r="L155"/>
    </row>
    <row r="156" spans="9:12" ht="15" x14ac:dyDescent="0.25">
      <c r="I156"/>
      <c r="J156"/>
      <c r="K156"/>
      <c r="L156"/>
    </row>
    <row r="157" spans="9:12" ht="15" x14ac:dyDescent="0.25">
      <c r="I157"/>
      <c r="J157"/>
      <c r="K157"/>
      <c r="L157"/>
    </row>
    <row r="158" spans="9:12" ht="15" x14ac:dyDescent="0.25">
      <c r="I158"/>
      <c r="J158"/>
      <c r="K158"/>
      <c r="L158"/>
    </row>
    <row r="159" spans="9:12" ht="15" x14ac:dyDescent="0.25">
      <c r="I159"/>
      <c r="J159"/>
      <c r="K159"/>
      <c r="L159"/>
    </row>
    <row r="160" spans="9:12" ht="15" x14ac:dyDescent="0.25">
      <c r="I160"/>
      <c r="J160"/>
      <c r="K160"/>
      <c r="L160"/>
    </row>
    <row r="161" spans="9:12" ht="15" x14ac:dyDescent="0.25">
      <c r="I161"/>
      <c r="J161"/>
      <c r="K161"/>
      <c r="L161"/>
    </row>
    <row r="162" spans="9:12" ht="15" x14ac:dyDescent="0.25">
      <c r="I162"/>
      <c r="J162"/>
      <c r="K162"/>
      <c r="L162"/>
    </row>
    <row r="163" spans="9:12" ht="15" x14ac:dyDescent="0.25">
      <c r="I163"/>
      <c r="J163"/>
      <c r="K163"/>
      <c r="L163"/>
    </row>
    <row r="164" spans="9:12" ht="15" x14ac:dyDescent="0.25">
      <c r="I164"/>
      <c r="J164"/>
      <c r="K164"/>
      <c r="L164"/>
    </row>
    <row r="165" spans="9:12" ht="15" x14ac:dyDescent="0.25">
      <c r="I165"/>
      <c r="J165"/>
      <c r="K165"/>
      <c r="L165"/>
    </row>
    <row r="166" spans="9:12" ht="15" x14ac:dyDescent="0.25">
      <c r="I166"/>
      <c r="J166"/>
      <c r="K166"/>
      <c r="L166"/>
    </row>
    <row r="167" spans="9:12" ht="15" x14ac:dyDescent="0.25">
      <c r="I167"/>
      <c r="J167"/>
      <c r="K167"/>
      <c r="L167"/>
    </row>
    <row r="168" spans="9:12" ht="15" x14ac:dyDescent="0.25">
      <c r="I168"/>
      <c r="J168"/>
      <c r="K168"/>
      <c r="L168"/>
    </row>
    <row r="169" spans="9:12" ht="15" x14ac:dyDescent="0.25">
      <c r="I169"/>
      <c r="J169"/>
      <c r="K169"/>
      <c r="L169"/>
    </row>
    <row r="170" spans="9:12" ht="15" x14ac:dyDescent="0.25">
      <c r="I170"/>
      <c r="J170"/>
      <c r="K170"/>
      <c r="L170"/>
    </row>
    <row r="171" spans="9:12" ht="15" x14ac:dyDescent="0.25">
      <c r="I171"/>
      <c r="J171"/>
      <c r="K171"/>
      <c r="L171"/>
    </row>
    <row r="172" spans="9:12" ht="15" x14ac:dyDescent="0.25">
      <c r="I172"/>
      <c r="J172"/>
      <c r="K172"/>
      <c r="L172"/>
    </row>
    <row r="173" spans="9:12" ht="15" x14ac:dyDescent="0.25">
      <c r="I173"/>
      <c r="J173"/>
      <c r="K173"/>
      <c r="L173"/>
    </row>
    <row r="174" spans="9:12" ht="15" x14ac:dyDescent="0.25">
      <c r="I174"/>
      <c r="J174"/>
      <c r="K174"/>
      <c r="L174"/>
    </row>
    <row r="175" spans="9:12" ht="15" x14ac:dyDescent="0.25">
      <c r="I175"/>
      <c r="J175"/>
      <c r="K175"/>
      <c r="L175"/>
    </row>
    <row r="176" spans="9:12" ht="15" x14ac:dyDescent="0.25">
      <c r="I176"/>
      <c r="J176"/>
      <c r="K176"/>
      <c r="L176"/>
    </row>
    <row r="177" spans="9:12" ht="15" x14ac:dyDescent="0.25">
      <c r="I177"/>
      <c r="J177"/>
      <c r="K177"/>
      <c r="L177"/>
    </row>
    <row r="178" spans="9:12" ht="15" x14ac:dyDescent="0.25">
      <c r="I178"/>
      <c r="J178"/>
      <c r="K178"/>
      <c r="L178"/>
    </row>
    <row r="179" spans="9:12" ht="15" x14ac:dyDescent="0.25">
      <c r="I179"/>
      <c r="J179"/>
      <c r="K179"/>
      <c r="L179"/>
    </row>
    <row r="180" spans="9:12" ht="15" x14ac:dyDescent="0.25">
      <c r="I180"/>
      <c r="J180"/>
      <c r="K180"/>
      <c r="L180"/>
    </row>
    <row r="181" spans="9:12" ht="15" x14ac:dyDescent="0.25">
      <c r="I181"/>
      <c r="J181"/>
      <c r="K181"/>
      <c r="L181"/>
    </row>
    <row r="182" spans="9:12" ht="15" x14ac:dyDescent="0.25">
      <c r="I182"/>
      <c r="J182"/>
      <c r="K182"/>
      <c r="L182"/>
    </row>
    <row r="183" spans="9:12" ht="15" x14ac:dyDescent="0.25">
      <c r="I183"/>
      <c r="J183"/>
      <c r="K183"/>
      <c r="L183"/>
    </row>
    <row r="184" spans="9:12" ht="15" x14ac:dyDescent="0.25">
      <c r="I184"/>
      <c r="J184"/>
      <c r="K184"/>
      <c r="L184"/>
    </row>
    <row r="185" spans="9:12" ht="15" x14ac:dyDescent="0.25">
      <c r="I185"/>
      <c r="J185"/>
      <c r="K185"/>
      <c r="L185"/>
    </row>
    <row r="186" spans="9:12" ht="15" x14ac:dyDescent="0.25">
      <c r="I186"/>
      <c r="J186"/>
      <c r="K186"/>
      <c r="L186"/>
    </row>
    <row r="187" spans="9:12" ht="15" x14ac:dyDescent="0.25">
      <c r="I187"/>
      <c r="J187"/>
      <c r="K187"/>
      <c r="L187"/>
    </row>
    <row r="188" spans="9:12" ht="15" x14ac:dyDescent="0.25">
      <c r="I188"/>
      <c r="J188"/>
      <c r="K188"/>
      <c r="L188"/>
    </row>
    <row r="189" spans="9:12" ht="15" x14ac:dyDescent="0.25">
      <c r="I189"/>
      <c r="J189"/>
      <c r="K189"/>
      <c r="L189"/>
    </row>
    <row r="190" spans="9:12" ht="15" x14ac:dyDescent="0.25">
      <c r="I190"/>
      <c r="J190"/>
      <c r="K190"/>
      <c r="L190"/>
    </row>
    <row r="191" spans="9:12" ht="15" x14ac:dyDescent="0.25">
      <c r="I191"/>
      <c r="J191"/>
      <c r="K191"/>
      <c r="L191"/>
    </row>
    <row r="192" spans="9:12" ht="15" x14ac:dyDescent="0.25">
      <c r="I192"/>
      <c r="J192"/>
      <c r="K192"/>
      <c r="L192"/>
    </row>
    <row r="193" spans="9:12" ht="15" x14ac:dyDescent="0.25">
      <c r="I193"/>
      <c r="J193"/>
      <c r="K193"/>
      <c r="L193"/>
    </row>
    <row r="194" spans="9:12" ht="15" x14ac:dyDescent="0.25">
      <c r="I194"/>
      <c r="J194"/>
      <c r="K194"/>
      <c r="L194"/>
    </row>
    <row r="195" spans="9:12" ht="15" x14ac:dyDescent="0.25">
      <c r="I195"/>
      <c r="J195"/>
      <c r="K195"/>
      <c r="L195"/>
    </row>
    <row r="196" spans="9:12" ht="15" x14ac:dyDescent="0.25">
      <c r="I196"/>
      <c r="J196"/>
      <c r="K196"/>
      <c r="L196"/>
    </row>
    <row r="197" spans="9:12" ht="15" x14ac:dyDescent="0.25">
      <c r="I197"/>
      <c r="J197"/>
      <c r="K197"/>
      <c r="L197"/>
    </row>
    <row r="198" spans="9:12" ht="15" x14ac:dyDescent="0.25">
      <c r="I198"/>
      <c r="J198"/>
      <c r="K198"/>
      <c r="L198"/>
    </row>
    <row r="199" spans="9:12" ht="15" x14ac:dyDescent="0.25">
      <c r="I199"/>
      <c r="J199"/>
      <c r="K199"/>
      <c r="L199"/>
    </row>
    <row r="200" spans="9:12" ht="15" x14ac:dyDescent="0.25">
      <c r="I200"/>
      <c r="J200"/>
      <c r="K200"/>
      <c r="L200"/>
    </row>
    <row r="201" spans="9:12" ht="15" x14ac:dyDescent="0.25">
      <c r="I201"/>
      <c r="J201"/>
      <c r="K201"/>
      <c r="L201"/>
    </row>
    <row r="202" spans="9:12" ht="15" x14ac:dyDescent="0.25">
      <c r="I202"/>
      <c r="J202"/>
      <c r="K202"/>
      <c r="L202"/>
    </row>
    <row r="203" spans="9:12" ht="15" x14ac:dyDescent="0.25">
      <c r="I203"/>
      <c r="J203"/>
      <c r="K203"/>
      <c r="L203"/>
    </row>
    <row r="204" spans="9:12" ht="15" x14ac:dyDescent="0.25">
      <c r="I204"/>
      <c r="J204"/>
      <c r="K204"/>
      <c r="L204"/>
    </row>
    <row r="205" spans="9:12" ht="15" x14ac:dyDescent="0.25">
      <c r="I205"/>
      <c r="J205"/>
      <c r="K205"/>
      <c r="L205"/>
    </row>
    <row r="206" spans="9:12" ht="15" x14ac:dyDescent="0.25">
      <c r="I206"/>
      <c r="J206"/>
      <c r="K206"/>
      <c r="L206"/>
    </row>
    <row r="207" spans="9:12" ht="15" x14ac:dyDescent="0.25">
      <c r="I207"/>
      <c r="J207"/>
      <c r="K207"/>
      <c r="L207"/>
    </row>
    <row r="208" spans="9:12" ht="15" x14ac:dyDescent="0.25">
      <c r="I208"/>
      <c r="J208"/>
      <c r="K208"/>
      <c r="L208"/>
    </row>
    <row r="209" spans="9:12" ht="15" x14ac:dyDescent="0.25">
      <c r="I209"/>
      <c r="J209"/>
      <c r="K209"/>
      <c r="L209"/>
    </row>
    <row r="210" spans="9:12" ht="15" x14ac:dyDescent="0.25">
      <c r="I210"/>
      <c r="J210"/>
      <c r="K210"/>
      <c r="L210"/>
    </row>
    <row r="211" spans="9:12" ht="15" x14ac:dyDescent="0.25">
      <c r="I211"/>
      <c r="J211"/>
      <c r="K211"/>
      <c r="L211"/>
    </row>
    <row r="212" spans="9:12" ht="15" x14ac:dyDescent="0.25">
      <c r="I212"/>
      <c r="J212"/>
      <c r="K212"/>
      <c r="L212"/>
    </row>
    <row r="213" spans="9:12" ht="15" x14ac:dyDescent="0.25">
      <c r="I213"/>
      <c r="J213"/>
      <c r="K213"/>
      <c r="L213"/>
    </row>
    <row r="214" spans="9:12" ht="15" x14ac:dyDescent="0.25">
      <c r="I214"/>
      <c r="J214"/>
      <c r="K214"/>
      <c r="L214"/>
    </row>
    <row r="215" spans="9:12" ht="15" x14ac:dyDescent="0.25">
      <c r="I215"/>
      <c r="J215"/>
      <c r="K215"/>
      <c r="L215"/>
    </row>
    <row r="216" spans="9:12" ht="15" x14ac:dyDescent="0.25">
      <c r="I216"/>
      <c r="J216"/>
      <c r="K216"/>
      <c r="L216"/>
    </row>
    <row r="217" spans="9:12" ht="15" x14ac:dyDescent="0.25">
      <c r="I217"/>
      <c r="J217"/>
      <c r="K217"/>
      <c r="L217"/>
    </row>
    <row r="218" spans="9:12" ht="15" x14ac:dyDescent="0.25">
      <c r="I218"/>
      <c r="J218"/>
      <c r="K218"/>
      <c r="L218"/>
    </row>
    <row r="219" spans="9:12" ht="15" x14ac:dyDescent="0.25">
      <c r="I219"/>
      <c r="J219"/>
      <c r="K219"/>
      <c r="L219"/>
    </row>
    <row r="220" spans="9:12" ht="15" x14ac:dyDescent="0.25">
      <c r="I220"/>
      <c r="J220"/>
      <c r="K220"/>
      <c r="L220"/>
    </row>
    <row r="221" spans="9:12" ht="15" x14ac:dyDescent="0.25">
      <c r="I221"/>
      <c r="J221"/>
      <c r="K221"/>
      <c r="L221"/>
    </row>
    <row r="222" spans="9:12" ht="15" x14ac:dyDescent="0.25">
      <c r="I222"/>
      <c r="J222"/>
      <c r="K222"/>
      <c r="L222"/>
    </row>
    <row r="223" spans="9:12" ht="15" x14ac:dyDescent="0.25">
      <c r="I223"/>
      <c r="J223"/>
      <c r="K223"/>
      <c r="L223"/>
    </row>
    <row r="224" spans="9:12" ht="15" x14ac:dyDescent="0.25">
      <c r="I224"/>
      <c r="J224"/>
      <c r="K224"/>
      <c r="L224"/>
    </row>
    <row r="225" spans="9:12" ht="15" x14ac:dyDescent="0.25">
      <c r="I225"/>
      <c r="J225"/>
      <c r="K225"/>
      <c r="L225"/>
    </row>
    <row r="226" spans="9:12" ht="15" x14ac:dyDescent="0.25">
      <c r="I226"/>
      <c r="J226"/>
      <c r="K226"/>
      <c r="L226"/>
    </row>
    <row r="227" spans="9:12" ht="15" x14ac:dyDescent="0.25">
      <c r="I227"/>
      <c r="J227"/>
      <c r="K227"/>
      <c r="L227"/>
    </row>
    <row r="228" spans="9:12" ht="15" x14ac:dyDescent="0.25">
      <c r="I228"/>
      <c r="J228"/>
      <c r="K228"/>
      <c r="L228"/>
    </row>
    <row r="229" spans="9:12" ht="15" x14ac:dyDescent="0.25">
      <c r="I229"/>
      <c r="J229"/>
      <c r="K229"/>
      <c r="L229"/>
    </row>
    <row r="230" spans="9:12" ht="15" x14ac:dyDescent="0.25">
      <c r="I230"/>
      <c r="J230"/>
      <c r="K230"/>
      <c r="L230"/>
    </row>
    <row r="231" spans="9:12" ht="15" x14ac:dyDescent="0.25">
      <c r="I231"/>
      <c r="J231"/>
      <c r="K231"/>
      <c r="L231"/>
    </row>
    <row r="232" spans="9:12" ht="15" x14ac:dyDescent="0.25">
      <c r="I232"/>
      <c r="J232"/>
      <c r="K232"/>
      <c r="L232"/>
    </row>
    <row r="233" spans="9:12" ht="15" x14ac:dyDescent="0.25">
      <c r="I233"/>
      <c r="J233"/>
      <c r="K233"/>
      <c r="L233"/>
    </row>
    <row r="234" spans="9:12" ht="15" x14ac:dyDescent="0.25">
      <c r="I234"/>
      <c r="J234"/>
      <c r="K234"/>
      <c r="L234"/>
    </row>
    <row r="235" spans="9:12" ht="15" x14ac:dyDescent="0.25">
      <c r="I235"/>
      <c r="J235"/>
      <c r="K235"/>
      <c r="L235"/>
    </row>
    <row r="236" spans="9:12" ht="15" x14ac:dyDescent="0.25">
      <c r="I236"/>
      <c r="J236"/>
      <c r="K236"/>
      <c r="L236"/>
    </row>
    <row r="237" spans="9:12" ht="15" x14ac:dyDescent="0.25">
      <c r="I237"/>
      <c r="J237"/>
      <c r="K237"/>
      <c r="L237"/>
    </row>
    <row r="238" spans="9:12" ht="15" x14ac:dyDescent="0.25">
      <c r="I238"/>
      <c r="J238"/>
      <c r="K238"/>
      <c r="L238"/>
    </row>
    <row r="239" spans="9:12" ht="15" x14ac:dyDescent="0.25">
      <c r="I239"/>
      <c r="J239"/>
      <c r="K239"/>
      <c r="L239"/>
    </row>
    <row r="240" spans="9:12" ht="15" x14ac:dyDescent="0.25">
      <c r="I240"/>
      <c r="J240"/>
      <c r="K240"/>
      <c r="L240"/>
    </row>
    <row r="241" spans="9:12" ht="15" x14ac:dyDescent="0.25">
      <c r="I241"/>
      <c r="J241"/>
      <c r="K241"/>
      <c r="L241"/>
    </row>
    <row r="242" spans="9:12" ht="15" x14ac:dyDescent="0.25">
      <c r="I242"/>
      <c r="J242"/>
      <c r="K242"/>
      <c r="L242"/>
    </row>
    <row r="243" spans="9:12" ht="15" x14ac:dyDescent="0.25">
      <c r="I243"/>
      <c r="J243"/>
      <c r="K243"/>
      <c r="L243"/>
    </row>
    <row r="244" spans="9:12" ht="15" x14ac:dyDescent="0.25">
      <c r="I244"/>
      <c r="J244"/>
      <c r="K244"/>
      <c r="L244"/>
    </row>
    <row r="245" spans="9:12" ht="15" x14ac:dyDescent="0.25">
      <c r="I245"/>
      <c r="J245"/>
      <c r="K245"/>
      <c r="L245"/>
    </row>
    <row r="246" spans="9:12" ht="15" x14ac:dyDescent="0.25">
      <c r="I246"/>
      <c r="J246"/>
      <c r="K246"/>
      <c r="L246"/>
    </row>
    <row r="247" spans="9:12" ht="15" x14ac:dyDescent="0.25">
      <c r="I247"/>
      <c r="J247"/>
      <c r="K247"/>
      <c r="L247"/>
    </row>
    <row r="248" spans="9:12" ht="15" x14ac:dyDescent="0.25">
      <c r="I248"/>
      <c r="J248"/>
      <c r="K248"/>
      <c r="L248"/>
    </row>
    <row r="249" spans="9:12" ht="15" x14ac:dyDescent="0.25">
      <c r="I249"/>
      <c r="J249"/>
      <c r="K249"/>
      <c r="L249"/>
    </row>
    <row r="250" spans="9:12" ht="15" x14ac:dyDescent="0.25">
      <c r="I250"/>
      <c r="J250"/>
      <c r="K250"/>
      <c r="L250"/>
    </row>
    <row r="251" spans="9:12" ht="15" x14ac:dyDescent="0.25">
      <c r="I251"/>
      <c r="J251"/>
      <c r="K251"/>
      <c r="L251"/>
    </row>
    <row r="252" spans="9:12" ht="15" x14ac:dyDescent="0.25">
      <c r="I252"/>
      <c r="J252"/>
      <c r="K252"/>
      <c r="L252"/>
    </row>
    <row r="253" spans="9:12" ht="15" x14ac:dyDescent="0.25">
      <c r="I253"/>
      <c r="J253"/>
      <c r="K253"/>
      <c r="L253"/>
    </row>
    <row r="254" spans="9:12" ht="15" x14ac:dyDescent="0.25">
      <c r="I254"/>
      <c r="J254"/>
      <c r="K254"/>
      <c r="L254"/>
    </row>
    <row r="255" spans="9:12" ht="15" x14ac:dyDescent="0.25">
      <c r="I255"/>
      <c r="J255"/>
      <c r="K255"/>
      <c r="L255"/>
    </row>
    <row r="256" spans="9:12" ht="15" x14ac:dyDescent="0.25">
      <c r="I256"/>
      <c r="J256"/>
      <c r="K256"/>
      <c r="L256"/>
    </row>
    <row r="257" spans="9:12" ht="15" x14ac:dyDescent="0.25">
      <c r="I257"/>
      <c r="J257"/>
      <c r="K257"/>
      <c r="L257"/>
    </row>
    <row r="258" spans="9:12" ht="15" x14ac:dyDescent="0.25">
      <c r="I258"/>
      <c r="J258"/>
      <c r="K258"/>
      <c r="L258"/>
    </row>
    <row r="259" spans="9:12" ht="15" x14ac:dyDescent="0.25">
      <c r="I259"/>
      <c r="J259"/>
      <c r="K259"/>
      <c r="L259"/>
    </row>
    <row r="260" spans="9:12" ht="15" x14ac:dyDescent="0.25">
      <c r="I260"/>
      <c r="J260"/>
      <c r="K260"/>
      <c r="L260"/>
    </row>
    <row r="261" spans="9:12" ht="15" x14ac:dyDescent="0.25">
      <c r="I261"/>
      <c r="J261"/>
      <c r="K261"/>
      <c r="L261"/>
    </row>
    <row r="262" spans="9:12" ht="15" x14ac:dyDescent="0.25">
      <c r="I262"/>
      <c r="J262"/>
      <c r="K262"/>
      <c r="L262"/>
    </row>
    <row r="263" spans="9:12" ht="15" x14ac:dyDescent="0.25">
      <c r="I263"/>
      <c r="J263"/>
      <c r="K263"/>
      <c r="L263"/>
    </row>
    <row r="264" spans="9:12" ht="15" x14ac:dyDescent="0.25">
      <c r="I264"/>
      <c r="J264"/>
      <c r="K264"/>
      <c r="L264"/>
    </row>
    <row r="265" spans="9:12" ht="15" x14ac:dyDescent="0.25">
      <c r="I265"/>
      <c r="J265"/>
      <c r="K265"/>
      <c r="L265"/>
    </row>
    <row r="266" spans="9:12" ht="15" x14ac:dyDescent="0.25">
      <c r="I266"/>
      <c r="J266"/>
      <c r="K266"/>
      <c r="L266"/>
    </row>
    <row r="267" spans="9:12" ht="15" x14ac:dyDescent="0.25">
      <c r="I267"/>
      <c r="J267"/>
      <c r="K267"/>
      <c r="L267"/>
    </row>
    <row r="268" spans="9:12" ht="15" x14ac:dyDescent="0.25">
      <c r="I268"/>
      <c r="J268"/>
      <c r="K268"/>
      <c r="L268"/>
    </row>
    <row r="269" spans="9:12" ht="15" x14ac:dyDescent="0.25">
      <c r="I269"/>
      <c r="J269"/>
      <c r="K269"/>
      <c r="L269"/>
    </row>
    <row r="270" spans="9:12" ht="15" x14ac:dyDescent="0.25">
      <c r="I270"/>
      <c r="J270"/>
      <c r="K270"/>
      <c r="L270"/>
    </row>
    <row r="271" spans="9:12" ht="15" x14ac:dyDescent="0.25">
      <c r="I271"/>
      <c r="J271"/>
      <c r="K271"/>
      <c r="L271"/>
    </row>
    <row r="272" spans="9:12" ht="15" x14ac:dyDescent="0.25">
      <c r="I272"/>
      <c r="J272"/>
      <c r="K272"/>
      <c r="L272"/>
    </row>
    <row r="273" spans="9:12" ht="15" x14ac:dyDescent="0.25">
      <c r="I273"/>
      <c r="J273"/>
      <c r="K273"/>
      <c r="L273"/>
    </row>
    <row r="274" spans="9:12" ht="15" x14ac:dyDescent="0.25">
      <c r="I274"/>
      <c r="J274"/>
      <c r="K274"/>
      <c r="L274"/>
    </row>
    <row r="275" spans="9:12" ht="15" x14ac:dyDescent="0.25">
      <c r="I275"/>
      <c r="J275"/>
      <c r="K275"/>
      <c r="L275"/>
    </row>
    <row r="276" spans="9:12" ht="15" x14ac:dyDescent="0.25">
      <c r="I276"/>
      <c r="J276"/>
      <c r="K276"/>
      <c r="L276"/>
    </row>
    <row r="277" spans="9:12" ht="15" x14ac:dyDescent="0.25">
      <c r="I277"/>
      <c r="J277"/>
      <c r="K277"/>
      <c r="L277"/>
    </row>
    <row r="278" spans="9:12" ht="15" x14ac:dyDescent="0.25">
      <c r="I278"/>
      <c r="J278"/>
      <c r="K278"/>
      <c r="L278"/>
    </row>
    <row r="279" spans="9:12" ht="15" x14ac:dyDescent="0.25">
      <c r="I279"/>
      <c r="J279"/>
      <c r="K279"/>
      <c r="L279"/>
    </row>
    <row r="280" spans="9:12" ht="15" x14ac:dyDescent="0.25">
      <c r="I280"/>
      <c r="J280"/>
      <c r="K280"/>
      <c r="L280"/>
    </row>
    <row r="281" spans="9:12" ht="15" x14ac:dyDescent="0.25">
      <c r="I281"/>
      <c r="J281"/>
      <c r="K281"/>
      <c r="L281"/>
    </row>
    <row r="282" spans="9:12" ht="15" x14ac:dyDescent="0.25">
      <c r="I282"/>
      <c r="J282"/>
      <c r="K282"/>
      <c r="L282"/>
    </row>
    <row r="283" spans="9:12" ht="15" x14ac:dyDescent="0.25">
      <c r="I283"/>
      <c r="J283"/>
      <c r="K283"/>
      <c r="L283"/>
    </row>
    <row r="284" spans="9:12" ht="15" x14ac:dyDescent="0.25">
      <c r="I284"/>
      <c r="J284"/>
      <c r="K284"/>
      <c r="L284"/>
    </row>
    <row r="285" spans="9:12" ht="15" x14ac:dyDescent="0.25">
      <c r="I285"/>
      <c r="J285"/>
      <c r="K285"/>
      <c r="L285"/>
    </row>
    <row r="286" spans="9:12" ht="15" x14ac:dyDescent="0.25">
      <c r="I286"/>
      <c r="J286"/>
      <c r="K286"/>
      <c r="L286"/>
    </row>
    <row r="287" spans="9:12" ht="15" x14ac:dyDescent="0.25">
      <c r="I287"/>
      <c r="J287"/>
      <c r="K287"/>
      <c r="L287"/>
    </row>
    <row r="288" spans="9:12" ht="15" x14ac:dyDescent="0.25">
      <c r="I288"/>
      <c r="J288"/>
      <c r="K288"/>
      <c r="L288"/>
    </row>
    <row r="289" spans="9:12" ht="15" x14ac:dyDescent="0.25">
      <c r="I289"/>
      <c r="J289"/>
      <c r="K289"/>
      <c r="L289"/>
    </row>
    <row r="290" spans="9:12" ht="15" x14ac:dyDescent="0.25">
      <c r="I290"/>
      <c r="J290"/>
      <c r="K290"/>
      <c r="L290"/>
    </row>
    <row r="291" spans="9:12" ht="15" x14ac:dyDescent="0.25">
      <c r="I291"/>
      <c r="J291"/>
      <c r="K291"/>
      <c r="L291"/>
    </row>
    <row r="292" spans="9:12" ht="15" x14ac:dyDescent="0.25">
      <c r="I292"/>
      <c r="J292"/>
      <c r="K292"/>
      <c r="L292"/>
    </row>
    <row r="293" spans="9:12" ht="15" x14ac:dyDescent="0.25">
      <c r="I293"/>
      <c r="J293"/>
      <c r="K293"/>
      <c r="L293"/>
    </row>
    <row r="294" spans="9:12" ht="15" x14ac:dyDescent="0.25">
      <c r="I294"/>
      <c r="J294"/>
      <c r="K294"/>
      <c r="L294"/>
    </row>
    <row r="295" spans="9:12" ht="15" x14ac:dyDescent="0.25">
      <c r="I295"/>
      <c r="J295"/>
      <c r="K295"/>
      <c r="L295"/>
    </row>
    <row r="296" spans="9:12" ht="15" x14ac:dyDescent="0.25">
      <c r="I296"/>
      <c r="J296"/>
      <c r="K296"/>
      <c r="L296"/>
    </row>
    <row r="297" spans="9:12" ht="15" x14ac:dyDescent="0.25">
      <c r="I297"/>
      <c r="J297"/>
      <c r="K297"/>
      <c r="L297"/>
    </row>
    <row r="298" spans="9:12" ht="15" x14ac:dyDescent="0.25">
      <c r="I298"/>
      <c r="J298"/>
      <c r="K298"/>
      <c r="L298"/>
    </row>
    <row r="299" spans="9:12" ht="15" x14ac:dyDescent="0.25">
      <c r="I299"/>
      <c r="J299"/>
      <c r="K299"/>
      <c r="L299"/>
    </row>
    <row r="300" spans="9:12" ht="15" x14ac:dyDescent="0.25">
      <c r="I300"/>
      <c r="J300"/>
      <c r="K300"/>
      <c r="L300"/>
    </row>
    <row r="301" spans="9:12" ht="15" x14ac:dyDescent="0.25">
      <c r="I301"/>
      <c r="J301"/>
      <c r="K301"/>
      <c r="L301"/>
    </row>
    <row r="302" spans="9:12" ht="15" x14ac:dyDescent="0.25">
      <c r="I302"/>
      <c r="J302"/>
      <c r="K302"/>
      <c r="L302"/>
    </row>
    <row r="303" spans="9:12" ht="15" x14ac:dyDescent="0.25">
      <c r="I303"/>
      <c r="J303"/>
      <c r="K303"/>
      <c r="L303"/>
    </row>
    <row r="304" spans="9:12" ht="15" x14ac:dyDescent="0.25">
      <c r="I304"/>
      <c r="J304"/>
      <c r="K304"/>
      <c r="L304"/>
    </row>
    <row r="305" spans="9:12" ht="15" x14ac:dyDescent="0.25">
      <c r="I305"/>
      <c r="J305"/>
      <c r="K305"/>
      <c r="L305"/>
    </row>
    <row r="306" spans="9:12" ht="15" x14ac:dyDescent="0.25">
      <c r="I306"/>
      <c r="J306"/>
      <c r="K306"/>
      <c r="L306"/>
    </row>
    <row r="307" spans="9:12" ht="15" x14ac:dyDescent="0.25">
      <c r="I307"/>
      <c r="J307"/>
      <c r="K307"/>
      <c r="L307"/>
    </row>
    <row r="308" spans="9:12" ht="15" x14ac:dyDescent="0.25">
      <c r="I308"/>
      <c r="J308"/>
      <c r="K308"/>
      <c r="L308"/>
    </row>
    <row r="309" spans="9:12" ht="15" x14ac:dyDescent="0.25">
      <c r="I309"/>
      <c r="J309"/>
      <c r="K309"/>
      <c r="L309"/>
    </row>
    <row r="310" spans="9:12" ht="15" x14ac:dyDescent="0.25">
      <c r="I310"/>
      <c r="J310"/>
      <c r="K310"/>
      <c r="L310"/>
    </row>
    <row r="311" spans="9:12" ht="15" x14ac:dyDescent="0.25">
      <c r="I311"/>
      <c r="J311"/>
      <c r="K311"/>
      <c r="L311"/>
    </row>
    <row r="312" spans="9:12" ht="15" x14ac:dyDescent="0.25">
      <c r="I312"/>
      <c r="J312"/>
      <c r="K312"/>
      <c r="L312"/>
    </row>
    <row r="313" spans="9:12" ht="15" x14ac:dyDescent="0.25">
      <c r="I313"/>
      <c r="J313"/>
      <c r="K313"/>
      <c r="L313"/>
    </row>
    <row r="314" spans="9:12" ht="15" x14ac:dyDescent="0.25">
      <c r="I314"/>
      <c r="J314"/>
      <c r="K314"/>
      <c r="L314"/>
    </row>
    <row r="315" spans="9:12" ht="15" x14ac:dyDescent="0.25">
      <c r="I315"/>
      <c r="J315"/>
      <c r="K315"/>
      <c r="L315"/>
    </row>
    <row r="316" spans="9:12" ht="15" x14ac:dyDescent="0.25">
      <c r="I316"/>
      <c r="J316"/>
      <c r="K316"/>
      <c r="L316"/>
    </row>
    <row r="317" spans="9:12" ht="15" x14ac:dyDescent="0.25">
      <c r="I317"/>
      <c r="J317"/>
      <c r="K317"/>
      <c r="L317"/>
    </row>
    <row r="318" spans="9:12" ht="15" x14ac:dyDescent="0.25">
      <c r="I318"/>
      <c r="J318"/>
      <c r="K318"/>
      <c r="L318"/>
    </row>
    <row r="319" spans="9:12" ht="15" x14ac:dyDescent="0.25">
      <c r="I319"/>
      <c r="J319"/>
      <c r="K319"/>
      <c r="L319"/>
    </row>
    <row r="320" spans="9:12" ht="15" x14ac:dyDescent="0.25">
      <c r="I320"/>
      <c r="J320"/>
      <c r="K320"/>
      <c r="L320"/>
    </row>
    <row r="321" spans="9:12" ht="15" x14ac:dyDescent="0.25">
      <c r="I321"/>
      <c r="J321"/>
      <c r="K321"/>
      <c r="L321"/>
    </row>
    <row r="322" spans="9:12" ht="15" x14ac:dyDescent="0.25">
      <c r="I322"/>
      <c r="J322"/>
      <c r="K322"/>
      <c r="L322"/>
    </row>
    <row r="323" spans="9:12" ht="15" x14ac:dyDescent="0.25">
      <c r="I323"/>
      <c r="J323"/>
      <c r="K323"/>
      <c r="L323"/>
    </row>
    <row r="324" spans="9:12" ht="15" x14ac:dyDescent="0.25">
      <c r="I324"/>
      <c r="J324"/>
      <c r="K324"/>
      <c r="L324"/>
    </row>
    <row r="325" spans="9:12" ht="15" x14ac:dyDescent="0.25">
      <c r="I325"/>
      <c r="J325"/>
      <c r="K325"/>
      <c r="L325"/>
    </row>
    <row r="326" spans="9:12" ht="15" x14ac:dyDescent="0.25">
      <c r="I326"/>
      <c r="J326"/>
      <c r="K326"/>
      <c r="L326"/>
    </row>
    <row r="327" spans="9:12" ht="15" x14ac:dyDescent="0.25">
      <c r="I327"/>
      <c r="J327"/>
      <c r="K327"/>
      <c r="L327"/>
    </row>
    <row r="328" spans="9:12" ht="15" x14ac:dyDescent="0.25">
      <c r="I328"/>
      <c r="J328"/>
      <c r="K328"/>
      <c r="L328"/>
    </row>
    <row r="329" spans="9:12" ht="15" x14ac:dyDescent="0.25">
      <c r="I329"/>
      <c r="J329"/>
      <c r="K329"/>
      <c r="L329"/>
    </row>
    <row r="330" spans="9:12" ht="15" x14ac:dyDescent="0.25">
      <c r="I330"/>
      <c r="J330"/>
      <c r="K330"/>
      <c r="L330"/>
    </row>
    <row r="331" spans="9:12" ht="15" x14ac:dyDescent="0.25">
      <c r="I331"/>
      <c r="J331"/>
      <c r="K331"/>
      <c r="L331"/>
    </row>
    <row r="332" spans="9:12" ht="15" x14ac:dyDescent="0.25">
      <c r="I332"/>
      <c r="J332"/>
      <c r="K332"/>
      <c r="L332"/>
    </row>
    <row r="333" spans="9:12" ht="15" x14ac:dyDescent="0.25">
      <c r="I333"/>
      <c r="J333"/>
      <c r="K333"/>
      <c r="L333"/>
    </row>
    <row r="334" spans="9:12" ht="15" x14ac:dyDescent="0.25">
      <c r="I334"/>
      <c r="J334"/>
      <c r="K334"/>
      <c r="L334"/>
    </row>
    <row r="335" spans="9:12" ht="15" x14ac:dyDescent="0.25">
      <c r="I335"/>
      <c r="J335"/>
      <c r="K335"/>
      <c r="L335"/>
    </row>
    <row r="336" spans="9:12" ht="15" x14ac:dyDescent="0.25">
      <c r="I336"/>
      <c r="J336"/>
      <c r="K336"/>
      <c r="L336"/>
    </row>
    <row r="337" spans="9:12" ht="15" x14ac:dyDescent="0.25">
      <c r="I337"/>
      <c r="J337"/>
      <c r="K337"/>
      <c r="L337"/>
    </row>
    <row r="338" spans="9:12" ht="15" x14ac:dyDescent="0.25">
      <c r="I338"/>
      <c r="J338"/>
      <c r="K338"/>
      <c r="L338"/>
    </row>
    <row r="339" spans="9:12" ht="15" x14ac:dyDescent="0.25">
      <c r="I339"/>
      <c r="J339"/>
      <c r="K339"/>
      <c r="L339"/>
    </row>
    <row r="340" spans="9:12" ht="15" x14ac:dyDescent="0.25">
      <c r="I340"/>
      <c r="J340"/>
      <c r="K340"/>
      <c r="L340"/>
    </row>
    <row r="341" spans="9:12" ht="15" x14ac:dyDescent="0.25">
      <c r="I341"/>
      <c r="J341"/>
      <c r="K341"/>
      <c r="L341"/>
    </row>
    <row r="342" spans="9:12" ht="15" x14ac:dyDescent="0.25">
      <c r="I342"/>
      <c r="J342"/>
      <c r="K342"/>
      <c r="L342"/>
    </row>
    <row r="343" spans="9:12" ht="15" x14ac:dyDescent="0.25">
      <c r="I343"/>
      <c r="J343"/>
      <c r="K343"/>
      <c r="L343"/>
    </row>
    <row r="344" spans="9:12" ht="15" x14ac:dyDescent="0.25">
      <c r="I344"/>
      <c r="J344"/>
      <c r="K344"/>
      <c r="L344"/>
    </row>
    <row r="345" spans="9:12" ht="15" x14ac:dyDescent="0.25">
      <c r="I345"/>
      <c r="J345"/>
      <c r="K345"/>
      <c r="L345"/>
    </row>
    <row r="346" spans="9:12" ht="15" x14ac:dyDescent="0.25">
      <c r="I346"/>
      <c r="J346"/>
      <c r="K346"/>
      <c r="L346"/>
    </row>
    <row r="347" spans="9:12" ht="15" x14ac:dyDescent="0.25">
      <c r="I347"/>
      <c r="J347"/>
      <c r="K347"/>
      <c r="L347"/>
    </row>
    <row r="348" spans="9:12" ht="15" x14ac:dyDescent="0.25">
      <c r="I348"/>
      <c r="J348"/>
      <c r="K348"/>
      <c r="L348"/>
    </row>
    <row r="349" spans="9:12" ht="15" x14ac:dyDescent="0.25">
      <c r="I349"/>
      <c r="J349"/>
      <c r="K349"/>
      <c r="L349"/>
    </row>
    <row r="350" spans="9:12" ht="15" x14ac:dyDescent="0.25">
      <c r="I350"/>
      <c r="J350"/>
      <c r="K350"/>
      <c r="L350"/>
    </row>
    <row r="351" spans="9:12" ht="15" x14ac:dyDescent="0.25">
      <c r="I351"/>
      <c r="J351"/>
      <c r="K351"/>
      <c r="L351"/>
    </row>
    <row r="352" spans="9:12" ht="15" x14ac:dyDescent="0.25">
      <c r="I352"/>
      <c r="J352"/>
      <c r="K352"/>
      <c r="L352"/>
    </row>
    <row r="353" spans="9:12" ht="15" x14ac:dyDescent="0.25">
      <c r="I353"/>
      <c r="J353"/>
      <c r="K353"/>
      <c r="L353"/>
    </row>
    <row r="354" spans="9:12" ht="15" x14ac:dyDescent="0.25">
      <c r="I354"/>
      <c r="J354"/>
      <c r="K354"/>
      <c r="L354"/>
    </row>
    <row r="355" spans="9:12" ht="15" x14ac:dyDescent="0.25">
      <c r="I355"/>
      <c r="J355"/>
      <c r="K355"/>
      <c r="L355"/>
    </row>
    <row r="356" spans="9:12" ht="15" x14ac:dyDescent="0.25">
      <c r="I356"/>
      <c r="J356"/>
      <c r="K356"/>
      <c r="L356"/>
    </row>
    <row r="357" spans="9:12" ht="15" x14ac:dyDescent="0.25">
      <c r="I357"/>
      <c r="J357"/>
      <c r="K357"/>
      <c r="L357"/>
    </row>
    <row r="358" spans="9:12" ht="15" x14ac:dyDescent="0.25">
      <c r="I358"/>
      <c r="J358"/>
      <c r="K358"/>
      <c r="L358"/>
    </row>
    <row r="359" spans="9:12" ht="15" x14ac:dyDescent="0.25">
      <c r="I359"/>
      <c r="J359"/>
      <c r="K359"/>
      <c r="L359"/>
    </row>
    <row r="360" spans="9:12" ht="15" x14ac:dyDescent="0.25">
      <c r="I360"/>
      <c r="J360"/>
      <c r="K360"/>
      <c r="L360"/>
    </row>
    <row r="361" spans="9:12" ht="15" x14ac:dyDescent="0.25">
      <c r="I361"/>
      <c r="J361"/>
      <c r="K361"/>
      <c r="L361"/>
    </row>
    <row r="362" spans="9:12" ht="15" x14ac:dyDescent="0.25">
      <c r="I362"/>
      <c r="J362"/>
      <c r="K362"/>
      <c r="L362"/>
    </row>
    <row r="363" spans="9:12" ht="15" x14ac:dyDescent="0.25">
      <c r="I363"/>
      <c r="J363"/>
      <c r="K363"/>
      <c r="L363"/>
    </row>
    <row r="364" spans="9:12" ht="15" x14ac:dyDescent="0.25">
      <c r="I364"/>
      <c r="J364"/>
      <c r="K364"/>
      <c r="L364"/>
    </row>
    <row r="365" spans="9:12" ht="15" x14ac:dyDescent="0.25">
      <c r="I365"/>
      <c r="J365"/>
      <c r="K365"/>
      <c r="L365"/>
    </row>
    <row r="366" spans="9:12" ht="15" x14ac:dyDescent="0.25">
      <c r="I366"/>
      <c r="J366"/>
      <c r="K366"/>
      <c r="L366"/>
    </row>
    <row r="367" spans="9:12" ht="15" x14ac:dyDescent="0.25">
      <c r="I367"/>
      <c r="J367"/>
      <c r="K367"/>
      <c r="L367"/>
    </row>
    <row r="368" spans="9:12" ht="15" x14ac:dyDescent="0.25">
      <c r="I368"/>
      <c r="J368"/>
      <c r="K368"/>
      <c r="L368"/>
    </row>
    <row r="369" spans="9:12" ht="15" x14ac:dyDescent="0.25">
      <c r="I369"/>
      <c r="J369"/>
      <c r="K369"/>
      <c r="L369"/>
    </row>
    <row r="370" spans="9:12" ht="15" x14ac:dyDescent="0.25">
      <c r="I370"/>
      <c r="J370"/>
      <c r="K370"/>
      <c r="L370"/>
    </row>
    <row r="371" spans="9:12" ht="15" x14ac:dyDescent="0.25">
      <c r="I371"/>
      <c r="J371"/>
      <c r="K371"/>
      <c r="L371"/>
    </row>
    <row r="372" spans="9:12" ht="15" x14ac:dyDescent="0.25">
      <c r="I372"/>
      <c r="J372"/>
      <c r="K372"/>
      <c r="L372"/>
    </row>
    <row r="373" spans="9:12" ht="15" x14ac:dyDescent="0.25">
      <c r="I373"/>
      <c r="J373"/>
      <c r="K373"/>
      <c r="L373"/>
    </row>
    <row r="374" spans="9:12" ht="15" x14ac:dyDescent="0.25">
      <c r="I374"/>
      <c r="J374"/>
      <c r="K374"/>
      <c r="L374"/>
    </row>
    <row r="375" spans="9:12" ht="15" x14ac:dyDescent="0.25">
      <c r="I375"/>
      <c r="J375"/>
      <c r="K375"/>
      <c r="L375"/>
    </row>
    <row r="376" spans="9:12" ht="15" x14ac:dyDescent="0.25">
      <c r="I376"/>
      <c r="J376"/>
      <c r="K376"/>
      <c r="L376"/>
    </row>
    <row r="377" spans="9:12" ht="15" x14ac:dyDescent="0.25">
      <c r="I377"/>
      <c r="J377"/>
      <c r="K377"/>
      <c r="L377"/>
    </row>
    <row r="378" spans="9:12" ht="15" x14ac:dyDescent="0.25">
      <c r="I378"/>
      <c r="J378"/>
      <c r="K378"/>
      <c r="L378"/>
    </row>
    <row r="379" spans="9:12" ht="15" x14ac:dyDescent="0.25">
      <c r="I379"/>
      <c r="J379"/>
      <c r="K379"/>
      <c r="L379"/>
    </row>
    <row r="380" spans="9:12" ht="15" x14ac:dyDescent="0.25">
      <c r="I380"/>
      <c r="J380"/>
      <c r="K380"/>
      <c r="L380"/>
    </row>
    <row r="381" spans="9:12" ht="15" x14ac:dyDescent="0.25">
      <c r="I381"/>
      <c r="J381"/>
      <c r="K381"/>
      <c r="L381"/>
    </row>
    <row r="382" spans="9:12" ht="15" x14ac:dyDescent="0.25">
      <c r="I382"/>
      <c r="J382"/>
      <c r="K382"/>
      <c r="L382"/>
    </row>
    <row r="383" spans="9:12" ht="15" x14ac:dyDescent="0.25">
      <c r="I383"/>
      <c r="J383"/>
      <c r="K383"/>
      <c r="L383"/>
    </row>
    <row r="384" spans="9:12" ht="15" x14ac:dyDescent="0.25">
      <c r="I384"/>
      <c r="J384"/>
      <c r="K384"/>
      <c r="L384"/>
    </row>
    <row r="385" spans="9:12" ht="15" x14ac:dyDescent="0.25">
      <c r="I385"/>
      <c r="J385"/>
      <c r="K385"/>
      <c r="L385"/>
    </row>
    <row r="386" spans="9:12" ht="15" x14ac:dyDescent="0.25">
      <c r="I386"/>
      <c r="J386"/>
      <c r="K386"/>
      <c r="L386"/>
    </row>
    <row r="387" spans="9:12" ht="15" x14ac:dyDescent="0.25">
      <c r="I387"/>
      <c r="J387"/>
      <c r="K387"/>
      <c r="L387"/>
    </row>
    <row r="388" spans="9:12" ht="15" x14ac:dyDescent="0.25">
      <c r="I388"/>
      <c r="J388"/>
      <c r="K388"/>
      <c r="L388"/>
    </row>
    <row r="389" spans="9:12" ht="15" x14ac:dyDescent="0.25">
      <c r="I389"/>
      <c r="J389"/>
      <c r="K389"/>
      <c r="L389"/>
    </row>
    <row r="390" spans="9:12" ht="15" x14ac:dyDescent="0.25">
      <c r="I390"/>
      <c r="J390"/>
      <c r="K390"/>
      <c r="L390"/>
    </row>
    <row r="391" spans="9:12" ht="15" x14ac:dyDescent="0.25">
      <c r="I391"/>
      <c r="J391"/>
      <c r="K391"/>
      <c r="L391"/>
    </row>
    <row r="392" spans="9:12" ht="15" x14ac:dyDescent="0.25">
      <c r="I392"/>
      <c r="J392"/>
      <c r="K392"/>
      <c r="L392"/>
    </row>
    <row r="393" spans="9:12" ht="15" x14ac:dyDescent="0.25">
      <c r="I393"/>
      <c r="J393"/>
      <c r="K393"/>
      <c r="L393"/>
    </row>
    <row r="394" spans="9:12" ht="15" x14ac:dyDescent="0.25">
      <c r="I394"/>
      <c r="J394"/>
      <c r="K394"/>
      <c r="L394"/>
    </row>
    <row r="395" spans="9:12" ht="15" x14ac:dyDescent="0.25">
      <c r="I395"/>
      <c r="J395"/>
      <c r="K395"/>
      <c r="L395"/>
    </row>
    <row r="396" spans="9:12" ht="15" x14ac:dyDescent="0.25">
      <c r="I396"/>
      <c r="J396"/>
      <c r="K396"/>
      <c r="L396"/>
    </row>
    <row r="397" spans="9:12" ht="15" x14ac:dyDescent="0.25">
      <c r="I397"/>
      <c r="J397"/>
      <c r="K397"/>
      <c r="L397"/>
    </row>
    <row r="398" spans="9:12" ht="15" x14ac:dyDescent="0.25">
      <c r="I398"/>
      <c r="J398"/>
      <c r="K398"/>
      <c r="L398"/>
    </row>
    <row r="399" spans="9:12" ht="15" x14ac:dyDescent="0.25">
      <c r="I399"/>
      <c r="J399"/>
      <c r="K399"/>
      <c r="L399"/>
    </row>
    <row r="400" spans="9:12" ht="15" x14ac:dyDescent="0.25">
      <c r="I400"/>
      <c r="J400"/>
      <c r="K400"/>
      <c r="L400"/>
    </row>
    <row r="401" spans="9:12" ht="15" x14ac:dyDescent="0.25">
      <c r="I401"/>
      <c r="J401"/>
      <c r="K401"/>
      <c r="L401"/>
    </row>
    <row r="402" spans="9:12" ht="15" x14ac:dyDescent="0.25">
      <c r="I402"/>
      <c r="J402"/>
      <c r="K402"/>
      <c r="L402"/>
    </row>
    <row r="403" spans="9:12" ht="15" x14ac:dyDescent="0.25">
      <c r="I403"/>
      <c r="J403"/>
      <c r="K403"/>
      <c r="L403"/>
    </row>
    <row r="404" spans="9:12" ht="15" x14ac:dyDescent="0.25">
      <c r="I404"/>
      <c r="J404"/>
      <c r="K404"/>
      <c r="L404"/>
    </row>
    <row r="405" spans="9:12" ht="15" x14ac:dyDescent="0.25">
      <c r="I405"/>
      <c r="J405"/>
      <c r="K405"/>
      <c r="L405"/>
    </row>
    <row r="406" spans="9:12" ht="15" x14ac:dyDescent="0.25">
      <c r="I406"/>
      <c r="J406"/>
      <c r="K406"/>
      <c r="L406"/>
    </row>
    <row r="407" spans="9:12" ht="15" x14ac:dyDescent="0.25">
      <c r="I407"/>
      <c r="J407"/>
      <c r="K407"/>
      <c r="L407"/>
    </row>
    <row r="408" spans="9:12" ht="15" x14ac:dyDescent="0.25">
      <c r="I408"/>
      <c r="J408"/>
      <c r="K408"/>
      <c r="L408"/>
    </row>
    <row r="409" spans="9:12" ht="15" x14ac:dyDescent="0.25">
      <c r="I409"/>
      <c r="J409"/>
      <c r="K409"/>
      <c r="L409"/>
    </row>
    <row r="410" spans="9:12" ht="15" x14ac:dyDescent="0.25">
      <c r="I410"/>
      <c r="J410"/>
      <c r="K410"/>
      <c r="L410"/>
    </row>
    <row r="411" spans="9:12" ht="15" x14ac:dyDescent="0.25">
      <c r="I411"/>
      <c r="J411"/>
      <c r="K411"/>
      <c r="L411"/>
    </row>
    <row r="412" spans="9:12" ht="15" x14ac:dyDescent="0.25">
      <c r="I412"/>
      <c r="J412"/>
      <c r="K412"/>
      <c r="L412"/>
    </row>
    <row r="413" spans="9:12" ht="15" x14ac:dyDescent="0.25">
      <c r="I413"/>
      <c r="J413"/>
      <c r="K413"/>
      <c r="L413"/>
    </row>
    <row r="414" spans="9:12" ht="15" x14ac:dyDescent="0.25">
      <c r="I414"/>
      <c r="J414"/>
      <c r="K414"/>
      <c r="L414"/>
    </row>
    <row r="415" spans="9:12" ht="15" x14ac:dyDescent="0.25">
      <c r="I415"/>
      <c r="J415"/>
      <c r="K415"/>
      <c r="L415"/>
    </row>
    <row r="416" spans="9:12" ht="15" x14ac:dyDescent="0.25">
      <c r="I416"/>
      <c r="J416"/>
      <c r="K416"/>
      <c r="L416"/>
    </row>
    <row r="417" spans="9:12" ht="15" x14ac:dyDescent="0.25">
      <c r="I417"/>
      <c r="J417"/>
      <c r="K417"/>
      <c r="L417"/>
    </row>
    <row r="418" spans="9:12" ht="15" x14ac:dyDescent="0.25">
      <c r="I418"/>
      <c r="J418"/>
      <c r="K418"/>
      <c r="L418"/>
    </row>
    <row r="419" spans="9:12" ht="15" x14ac:dyDescent="0.25">
      <c r="I419"/>
      <c r="J419"/>
      <c r="K419"/>
      <c r="L419"/>
    </row>
    <row r="420" spans="9:12" ht="15" x14ac:dyDescent="0.25">
      <c r="I420"/>
      <c r="J420"/>
      <c r="K420"/>
      <c r="L420"/>
    </row>
    <row r="421" spans="9:12" ht="15" x14ac:dyDescent="0.25">
      <c r="I421"/>
      <c r="J421"/>
      <c r="K421"/>
      <c r="L421"/>
    </row>
    <row r="422" spans="9:12" ht="15" x14ac:dyDescent="0.25">
      <c r="I422"/>
      <c r="J422"/>
      <c r="K422"/>
      <c r="L422"/>
    </row>
    <row r="423" spans="9:12" ht="15" x14ac:dyDescent="0.25">
      <c r="I423"/>
      <c r="J423"/>
      <c r="K423"/>
      <c r="L423"/>
    </row>
    <row r="424" spans="9:12" ht="15" x14ac:dyDescent="0.25">
      <c r="I424"/>
      <c r="J424"/>
      <c r="K424"/>
      <c r="L424"/>
    </row>
    <row r="425" spans="9:12" ht="15" x14ac:dyDescent="0.25">
      <c r="I425"/>
      <c r="J425"/>
      <c r="K425"/>
      <c r="L425"/>
    </row>
    <row r="426" spans="9:12" ht="15" x14ac:dyDescent="0.25">
      <c r="I426"/>
      <c r="J426"/>
      <c r="K426"/>
      <c r="L426"/>
    </row>
    <row r="427" spans="9:12" ht="15" x14ac:dyDescent="0.25">
      <c r="I427"/>
      <c r="J427"/>
      <c r="K427"/>
      <c r="L427"/>
    </row>
    <row r="428" spans="9:12" ht="15" x14ac:dyDescent="0.25">
      <c r="I428"/>
      <c r="J428"/>
      <c r="K428"/>
      <c r="L428"/>
    </row>
    <row r="429" spans="9:12" ht="15" x14ac:dyDescent="0.25">
      <c r="I429"/>
      <c r="J429"/>
      <c r="K429"/>
      <c r="L429"/>
    </row>
    <row r="430" spans="9:12" ht="15" x14ac:dyDescent="0.25">
      <c r="I430"/>
      <c r="J430"/>
      <c r="K430"/>
      <c r="L430"/>
    </row>
    <row r="431" spans="9:12" ht="15" x14ac:dyDescent="0.25">
      <c r="I431"/>
      <c r="J431"/>
      <c r="K431"/>
      <c r="L431"/>
    </row>
    <row r="432" spans="9:12" ht="15" x14ac:dyDescent="0.25">
      <c r="I432"/>
      <c r="J432"/>
      <c r="K432"/>
      <c r="L432"/>
    </row>
    <row r="433" spans="9:12" ht="15" x14ac:dyDescent="0.25">
      <c r="I433"/>
      <c r="J433"/>
      <c r="K433"/>
      <c r="L433"/>
    </row>
    <row r="434" spans="9:12" ht="15" x14ac:dyDescent="0.25">
      <c r="I434"/>
      <c r="J434"/>
      <c r="K434"/>
      <c r="L434"/>
    </row>
    <row r="435" spans="9:12" ht="15" x14ac:dyDescent="0.25">
      <c r="I435"/>
      <c r="J435"/>
      <c r="K435"/>
      <c r="L435"/>
    </row>
    <row r="436" spans="9:12" ht="15" x14ac:dyDescent="0.25">
      <c r="I436"/>
      <c r="J436"/>
      <c r="K436"/>
      <c r="L436"/>
    </row>
    <row r="437" spans="9:12" ht="15" x14ac:dyDescent="0.25">
      <c r="I437"/>
      <c r="J437"/>
      <c r="K437"/>
      <c r="L437"/>
    </row>
    <row r="438" spans="9:12" ht="15" x14ac:dyDescent="0.25">
      <c r="I438"/>
      <c r="J438"/>
      <c r="K438"/>
      <c r="L438"/>
    </row>
    <row r="439" spans="9:12" ht="15" x14ac:dyDescent="0.25">
      <c r="I439"/>
      <c r="J439"/>
      <c r="K439"/>
      <c r="L439"/>
    </row>
    <row r="440" spans="9:12" ht="15" x14ac:dyDescent="0.25">
      <c r="I440"/>
      <c r="J440"/>
      <c r="K440"/>
      <c r="L440"/>
    </row>
    <row r="441" spans="9:12" ht="15" x14ac:dyDescent="0.25">
      <c r="I441"/>
      <c r="J441"/>
      <c r="K441"/>
      <c r="L441"/>
    </row>
    <row r="442" spans="9:12" ht="15" x14ac:dyDescent="0.25">
      <c r="I442"/>
      <c r="J442"/>
      <c r="K442"/>
      <c r="L442"/>
    </row>
    <row r="443" spans="9:12" ht="15" x14ac:dyDescent="0.25">
      <c r="I443"/>
      <c r="J443"/>
      <c r="K443"/>
      <c r="L443"/>
    </row>
    <row r="444" spans="9:12" ht="15" x14ac:dyDescent="0.25">
      <c r="I444"/>
      <c r="J444"/>
      <c r="K444"/>
      <c r="L444"/>
    </row>
    <row r="445" spans="9:12" ht="15" x14ac:dyDescent="0.25">
      <c r="I445"/>
      <c r="J445"/>
      <c r="K445"/>
      <c r="L445"/>
    </row>
    <row r="446" spans="9:12" ht="15" x14ac:dyDescent="0.25">
      <c r="I446"/>
      <c r="J446"/>
      <c r="K446"/>
      <c r="L446"/>
    </row>
    <row r="447" spans="9:12" ht="15" x14ac:dyDescent="0.25">
      <c r="I447"/>
      <c r="J447"/>
      <c r="K447"/>
      <c r="L447"/>
    </row>
    <row r="448" spans="9:12" ht="15" x14ac:dyDescent="0.25">
      <c r="I448"/>
      <c r="J448"/>
      <c r="K448"/>
      <c r="L448"/>
    </row>
    <row r="449" spans="9:12" ht="15" x14ac:dyDescent="0.25">
      <c r="I449"/>
      <c r="J449"/>
      <c r="K449"/>
      <c r="L449"/>
    </row>
    <row r="450" spans="9:12" ht="15" x14ac:dyDescent="0.25">
      <c r="I450"/>
      <c r="J450"/>
      <c r="K450"/>
      <c r="L450"/>
    </row>
    <row r="451" spans="9:12" ht="15" x14ac:dyDescent="0.25">
      <c r="I451"/>
      <c r="J451"/>
      <c r="K451"/>
      <c r="L451"/>
    </row>
    <row r="452" spans="9:12" ht="15" x14ac:dyDescent="0.25">
      <c r="I452"/>
      <c r="J452"/>
      <c r="K452"/>
      <c r="L452"/>
    </row>
    <row r="453" spans="9:12" ht="15" x14ac:dyDescent="0.25">
      <c r="I453"/>
      <c r="J453"/>
      <c r="K453"/>
      <c r="L453"/>
    </row>
    <row r="454" spans="9:12" ht="15" x14ac:dyDescent="0.25">
      <c r="I454"/>
      <c r="J454"/>
      <c r="K454"/>
      <c r="L454"/>
    </row>
    <row r="455" spans="9:12" ht="15" x14ac:dyDescent="0.25">
      <c r="I455"/>
      <c r="J455"/>
      <c r="K455"/>
      <c r="L455"/>
    </row>
    <row r="456" spans="9:12" ht="15" x14ac:dyDescent="0.25">
      <c r="I456"/>
      <c r="J456"/>
      <c r="K456"/>
      <c r="L456"/>
    </row>
    <row r="457" spans="9:12" ht="15" x14ac:dyDescent="0.25">
      <c r="I457"/>
      <c r="J457"/>
      <c r="K457"/>
      <c r="L457"/>
    </row>
    <row r="458" spans="9:12" ht="15" x14ac:dyDescent="0.25">
      <c r="I458"/>
      <c r="J458"/>
      <c r="K458"/>
      <c r="L458"/>
    </row>
    <row r="459" spans="9:12" ht="15" x14ac:dyDescent="0.25">
      <c r="I459"/>
      <c r="J459"/>
      <c r="K459"/>
      <c r="L459"/>
    </row>
    <row r="460" spans="9:12" ht="15" x14ac:dyDescent="0.25">
      <c r="I460"/>
      <c r="J460"/>
      <c r="K460"/>
      <c r="L460"/>
    </row>
    <row r="461" spans="9:12" ht="15" x14ac:dyDescent="0.25">
      <c r="I461"/>
      <c r="J461"/>
      <c r="K461"/>
      <c r="L461"/>
    </row>
    <row r="462" spans="9:12" ht="15" x14ac:dyDescent="0.25">
      <c r="I462"/>
      <c r="J462"/>
      <c r="K462"/>
      <c r="L462"/>
    </row>
    <row r="463" spans="9:12" ht="15" x14ac:dyDescent="0.25">
      <c r="I463"/>
      <c r="J463"/>
      <c r="K463"/>
      <c r="L463"/>
    </row>
    <row r="464" spans="9:12" ht="15" x14ac:dyDescent="0.25">
      <c r="I464"/>
      <c r="J464"/>
      <c r="K464"/>
      <c r="L464"/>
    </row>
    <row r="465" spans="9:12" ht="15" x14ac:dyDescent="0.25">
      <c r="I465"/>
      <c r="J465"/>
      <c r="K465"/>
      <c r="L465"/>
    </row>
    <row r="466" spans="9:12" ht="15" x14ac:dyDescent="0.25">
      <c r="I466"/>
      <c r="J466"/>
      <c r="K466"/>
      <c r="L466"/>
    </row>
    <row r="467" spans="9:12" ht="15" x14ac:dyDescent="0.25">
      <c r="I467"/>
      <c r="J467"/>
      <c r="K467"/>
      <c r="L467"/>
    </row>
    <row r="468" spans="9:12" ht="15" x14ac:dyDescent="0.25">
      <c r="I468"/>
      <c r="J468"/>
      <c r="K468"/>
      <c r="L468"/>
    </row>
    <row r="469" spans="9:12" ht="15" x14ac:dyDescent="0.25">
      <c r="I469"/>
      <c r="J469"/>
      <c r="K469"/>
      <c r="L469"/>
    </row>
    <row r="470" spans="9:12" ht="15" x14ac:dyDescent="0.25">
      <c r="I470"/>
      <c r="J470"/>
      <c r="K470"/>
      <c r="L470"/>
    </row>
    <row r="471" spans="9:12" ht="15" x14ac:dyDescent="0.25">
      <c r="I471"/>
      <c r="J471"/>
      <c r="K471"/>
      <c r="L471"/>
    </row>
    <row r="472" spans="9:12" ht="15" x14ac:dyDescent="0.25">
      <c r="I472"/>
      <c r="J472"/>
      <c r="K472"/>
      <c r="L472"/>
    </row>
    <row r="473" spans="9:12" ht="15" x14ac:dyDescent="0.25">
      <c r="I473"/>
      <c r="J473"/>
      <c r="K473"/>
      <c r="L473"/>
    </row>
    <row r="474" spans="9:12" ht="15" x14ac:dyDescent="0.25">
      <c r="I474"/>
      <c r="J474"/>
      <c r="K474"/>
      <c r="L474"/>
    </row>
    <row r="475" spans="9:12" ht="15" x14ac:dyDescent="0.25">
      <c r="I475"/>
      <c r="J475"/>
      <c r="K475"/>
      <c r="L475"/>
    </row>
    <row r="476" spans="9:12" ht="15" x14ac:dyDescent="0.25">
      <c r="I476"/>
      <c r="J476"/>
      <c r="K476"/>
      <c r="L476"/>
    </row>
    <row r="477" spans="9:12" ht="15" x14ac:dyDescent="0.25">
      <c r="I477"/>
      <c r="J477"/>
      <c r="K477"/>
      <c r="L477"/>
    </row>
    <row r="478" spans="9:12" ht="15" x14ac:dyDescent="0.25">
      <c r="I478"/>
      <c r="J478"/>
      <c r="K478"/>
      <c r="L478"/>
    </row>
    <row r="479" spans="9:12" ht="15" x14ac:dyDescent="0.25">
      <c r="I479"/>
      <c r="J479"/>
      <c r="K479"/>
      <c r="L479"/>
    </row>
    <row r="480" spans="9:12" ht="15" x14ac:dyDescent="0.25">
      <c r="I480"/>
      <c r="J480"/>
      <c r="K480"/>
      <c r="L480"/>
    </row>
    <row r="481" spans="9:12" ht="15" x14ac:dyDescent="0.25">
      <c r="I481"/>
      <c r="J481"/>
      <c r="K481"/>
      <c r="L481"/>
    </row>
    <row r="482" spans="9:12" ht="15" x14ac:dyDescent="0.25">
      <c r="I482"/>
      <c r="J482"/>
      <c r="K482"/>
      <c r="L482"/>
    </row>
    <row r="483" spans="9:12" ht="15" x14ac:dyDescent="0.25">
      <c r="I483"/>
      <c r="J483"/>
      <c r="K483"/>
      <c r="L483"/>
    </row>
    <row r="484" spans="9:12" ht="15" x14ac:dyDescent="0.25">
      <c r="I484"/>
      <c r="J484"/>
      <c r="K484"/>
      <c r="L484"/>
    </row>
    <row r="485" spans="9:12" ht="15" x14ac:dyDescent="0.25">
      <c r="I485"/>
      <c r="J485"/>
      <c r="K485"/>
      <c r="L485"/>
    </row>
    <row r="486" spans="9:12" ht="15" x14ac:dyDescent="0.25">
      <c r="I486"/>
      <c r="J486"/>
      <c r="K486"/>
      <c r="L486"/>
    </row>
    <row r="487" spans="9:12" ht="15" x14ac:dyDescent="0.25">
      <c r="I487"/>
      <c r="J487"/>
      <c r="K487"/>
      <c r="L487"/>
    </row>
    <row r="488" spans="9:12" ht="15" x14ac:dyDescent="0.25">
      <c r="I488"/>
      <c r="J488"/>
      <c r="K488"/>
      <c r="L488"/>
    </row>
    <row r="489" spans="9:12" ht="15" x14ac:dyDescent="0.25">
      <c r="I489"/>
      <c r="J489"/>
      <c r="K489"/>
      <c r="L489"/>
    </row>
    <row r="490" spans="9:12" ht="15" x14ac:dyDescent="0.25">
      <c r="I490"/>
      <c r="J490"/>
      <c r="K490"/>
      <c r="L490"/>
    </row>
    <row r="491" spans="9:12" ht="15" x14ac:dyDescent="0.25">
      <c r="I491"/>
      <c r="J491"/>
      <c r="K491"/>
      <c r="L491"/>
    </row>
    <row r="492" spans="9:12" ht="15" x14ac:dyDescent="0.25">
      <c r="I492"/>
      <c r="J492"/>
      <c r="K492"/>
      <c r="L492"/>
    </row>
    <row r="493" spans="9:12" ht="15" x14ac:dyDescent="0.25">
      <c r="I493"/>
      <c r="J493"/>
      <c r="K493"/>
      <c r="L493"/>
    </row>
    <row r="494" spans="9:12" ht="15" x14ac:dyDescent="0.25">
      <c r="I494"/>
      <c r="J494"/>
      <c r="K494"/>
      <c r="L494"/>
    </row>
    <row r="495" spans="9:12" ht="15" x14ac:dyDescent="0.25">
      <c r="I495"/>
      <c r="J495"/>
      <c r="K495"/>
      <c r="L495"/>
    </row>
    <row r="496" spans="9:12" ht="15" x14ac:dyDescent="0.25">
      <c r="I496"/>
      <c r="J496"/>
      <c r="K496"/>
      <c r="L496"/>
    </row>
    <row r="497" spans="9:12" ht="15" x14ac:dyDescent="0.25">
      <c r="I497"/>
      <c r="J497"/>
      <c r="K497"/>
      <c r="L497"/>
    </row>
    <row r="498" spans="9:12" ht="15" x14ac:dyDescent="0.25">
      <c r="I498"/>
      <c r="J498"/>
      <c r="K498"/>
      <c r="L498"/>
    </row>
    <row r="499" spans="9:12" ht="15" x14ac:dyDescent="0.25">
      <c r="I499"/>
      <c r="J499"/>
      <c r="K499"/>
      <c r="L499"/>
    </row>
    <row r="500" spans="9:12" ht="15" x14ac:dyDescent="0.25">
      <c r="I500"/>
      <c r="J500"/>
      <c r="K500"/>
      <c r="L500"/>
    </row>
    <row r="501" spans="9:12" ht="15" x14ac:dyDescent="0.25">
      <c r="I501"/>
      <c r="J501"/>
      <c r="K501"/>
      <c r="L501"/>
    </row>
    <row r="502" spans="9:12" ht="15" x14ac:dyDescent="0.25">
      <c r="I502"/>
      <c r="J502"/>
      <c r="K502"/>
      <c r="L502"/>
    </row>
    <row r="503" spans="9:12" ht="15" x14ac:dyDescent="0.25">
      <c r="I503"/>
      <c r="J503"/>
      <c r="K503"/>
      <c r="L503"/>
    </row>
    <row r="504" spans="9:12" ht="15" x14ac:dyDescent="0.25">
      <c r="I504"/>
      <c r="J504"/>
      <c r="K504"/>
      <c r="L504"/>
    </row>
    <row r="505" spans="9:12" ht="15" x14ac:dyDescent="0.25">
      <c r="I505"/>
      <c r="J505"/>
      <c r="K505"/>
      <c r="L505"/>
    </row>
    <row r="506" spans="9:12" ht="15" x14ac:dyDescent="0.25">
      <c r="I506"/>
      <c r="J506"/>
      <c r="K506"/>
      <c r="L506"/>
    </row>
    <row r="507" spans="9:12" ht="15" x14ac:dyDescent="0.25">
      <c r="I507"/>
      <c r="J507"/>
      <c r="K507"/>
      <c r="L507"/>
    </row>
    <row r="508" spans="9:12" ht="15" x14ac:dyDescent="0.25">
      <c r="I508"/>
      <c r="J508"/>
      <c r="K508"/>
      <c r="L508"/>
    </row>
    <row r="509" spans="9:12" ht="15" x14ac:dyDescent="0.25">
      <c r="I509"/>
      <c r="J509"/>
      <c r="K509"/>
      <c r="L509"/>
    </row>
    <row r="510" spans="9:12" ht="15" x14ac:dyDescent="0.25">
      <c r="I510"/>
      <c r="J510"/>
      <c r="K510"/>
      <c r="L510"/>
    </row>
    <row r="511" spans="9:12" ht="15" x14ac:dyDescent="0.25">
      <c r="I511"/>
      <c r="J511"/>
      <c r="K511"/>
      <c r="L511"/>
    </row>
    <row r="512" spans="9:12" ht="15" x14ac:dyDescent="0.25">
      <c r="I512"/>
      <c r="J512"/>
      <c r="K512"/>
      <c r="L512"/>
    </row>
    <row r="513" spans="9:12" ht="15" x14ac:dyDescent="0.25">
      <c r="I513"/>
      <c r="J513"/>
      <c r="K513"/>
      <c r="L513"/>
    </row>
    <row r="514" spans="9:12" ht="15" x14ac:dyDescent="0.25">
      <c r="I514"/>
      <c r="J514"/>
      <c r="K514"/>
      <c r="L514"/>
    </row>
    <row r="515" spans="9:12" ht="15" x14ac:dyDescent="0.25">
      <c r="I515"/>
      <c r="J515"/>
      <c r="K515"/>
      <c r="L515"/>
    </row>
    <row r="516" spans="9:12" ht="15" x14ac:dyDescent="0.25">
      <c r="I516"/>
      <c r="J516"/>
      <c r="K516"/>
      <c r="L516"/>
    </row>
    <row r="517" spans="9:12" ht="15" x14ac:dyDescent="0.25">
      <c r="I517"/>
      <c r="J517"/>
      <c r="K517"/>
      <c r="L517"/>
    </row>
    <row r="518" spans="9:12" ht="15" x14ac:dyDescent="0.25">
      <c r="I518"/>
      <c r="J518"/>
      <c r="K518"/>
      <c r="L518"/>
    </row>
    <row r="519" spans="9:12" ht="15" x14ac:dyDescent="0.25">
      <c r="I519"/>
      <c r="J519"/>
      <c r="K519"/>
      <c r="L519"/>
    </row>
    <row r="520" spans="9:12" ht="15" x14ac:dyDescent="0.25">
      <c r="I520"/>
      <c r="J520"/>
      <c r="K520"/>
      <c r="L520"/>
    </row>
    <row r="521" spans="9:12" ht="15" x14ac:dyDescent="0.25">
      <c r="I521"/>
      <c r="J521"/>
      <c r="K521"/>
      <c r="L521"/>
    </row>
    <row r="522" spans="9:12" ht="15" x14ac:dyDescent="0.25">
      <c r="I522"/>
      <c r="J522"/>
      <c r="K522"/>
      <c r="L522"/>
    </row>
    <row r="523" spans="9:12" ht="15" x14ac:dyDescent="0.25">
      <c r="I523"/>
      <c r="J523"/>
      <c r="K523"/>
      <c r="L523"/>
    </row>
    <row r="524" spans="9:12" ht="15" x14ac:dyDescent="0.25">
      <c r="I524"/>
      <c r="J524"/>
      <c r="K524"/>
      <c r="L524"/>
    </row>
    <row r="525" spans="9:12" ht="15" x14ac:dyDescent="0.25">
      <c r="I525"/>
      <c r="J525"/>
      <c r="K525"/>
      <c r="L525"/>
    </row>
    <row r="526" spans="9:12" ht="15" x14ac:dyDescent="0.25">
      <c r="I526"/>
      <c r="J526"/>
      <c r="K526"/>
      <c r="L526"/>
    </row>
    <row r="527" spans="9:12" ht="15" x14ac:dyDescent="0.25">
      <c r="I527"/>
      <c r="J527"/>
      <c r="K527"/>
      <c r="L527"/>
    </row>
    <row r="528" spans="9:12" ht="15" x14ac:dyDescent="0.25">
      <c r="I528"/>
      <c r="J528"/>
      <c r="K528"/>
      <c r="L528"/>
    </row>
    <row r="529" spans="9:12" ht="15" x14ac:dyDescent="0.25">
      <c r="I529"/>
      <c r="J529"/>
      <c r="K529"/>
      <c r="L529"/>
    </row>
    <row r="530" spans="9:12" ht="15" x14ac:dyDescent="0.25">
      <c r="I530"/>
      <c r="J530"/>
      <c r="K530"/>
      <c r="L530"/>
    </row>
    <row r="531" spans="9:12" ht="15" x14ac:dyDescent="0.25">
      <c r="I531"/>
      <c r="J531"/>
      <c r="K531"/>
      <c r="L531"/>
    </row>
    <row r="532" spans="9:12" ht="15" x14ac:dyDescent="0.25">
      <c r="I532"/>
      <c r="J532"/>
      <c r="K532"/>
      <c r="L532"/>
    </row>
    <row r="533" spans="9:12" ht="15" x14ac:dyDescent="0.25">
      <c r="I533"/>
      <c r="J533"/>
      <c r="K533"/>
      <c r="L533"/>
    </row>
    <row r="534" spans="9:12" ht="15" x14ac:dyDescent="0.25">
      <c r="I534"/>
      <c r="J534"/>
      <c r="K534"/>
      <c r="L534"/>
    </row>
    <row r="535" spans="9:12" ht="15" x14ac:dyDescent="0.25">
      <c r="I535"/>
      <c r="J535"/>
      <c r="K535"/>
      <c r="L535"/>
    </row>
    <row r="536" spans="9:12" ht="15" x14ac:dyDescent="0.25">
      <c r="I536"/>
      <c r="J536"/>
      <c r="K536"/>
      <c r="L536"/>
    </row>
    <row r="537" spans="9:12" ht="15" x14ac:dyDescent="0.25">
      <c r="I537"/>
      <c r="J537"/>
      <c r="K537"/>
      <c r="L537"/>
    </row>
    <row r="538" spans="9:12" ht="15" x14ac:dyDescent="0.25">
      <c r="I538"/>
      <c r="J538"/>
      <c r="K538"/>
      <c r="L538"/>
    </row>
    <row r="539" spans="9:12" ht="15" x14ac:dyDescent="0.25">
      <c r="I539"/>
      <c r="J539"/>
      <c r="K539"/>
      <c r="L539"/>
    </row>
    <row r="540" spans="9:12" ht="15" x14ac:dyDescent="0.25">
      <c r="I540"/>
      <c r="J540"/>
      <c r="K540"/>
      <c r="L540"/>
    </row>
    <row r="541" spans="9:12" ht="15" x14ac:dyDescent="0.25">
      <c r="I541"/>
      <c r="J541"/>
      <c r="K541"/>
      <c r="L541"/>
    </row>
    <row r="542" spans="9:12" ht="15" x14ac:dyDescent="0.25">
      <c r="I542"/>
      <c r="J542"/>
      <c r="K542"/>
      <c r="L542"/>
    </row>
    <row r="543" spans="9:12" ht="15" x14ac:dyDescent="0.25">
      <c r="I543"/>
      <c r="J543"/>
      <c r="K543"/>
      <c r="L543"/>
    </row>
    <row r="544" spans="9:12" ht="15" x14ac:dyDescent="0.25">
      <c r="I544"/>
      <c r="J544"/>
      <c r="K544"/>
      <c r="L544"/>
    </row>
    <row r="545" spans="9:12" ht="15" x14ac:dyDescent="0.25">
      <c r="I545"/>
      <c r="J545"/>
      <c r="K545"/>
      <c r="L545"/>
    </row>
    <row r="546" spans="9:12" ht="15" x14ac:dyDescent="0.25">
      <c r="I546"/>
      <c r="J546"/>
      <c r="K546"/>
      <c r="L546"/>
    </row>
    <row r="547" spans="9:12" ht="15" x14ac:dyDescent="0.25">
      <c r="I547"/>
      <c r="J547"/>
      <c r="K547"/>
      <c r="L547"/>
    </row>
    <row r="548" spans="9:12" ht="15" x14ac:dyDescent="0.25">
      <c r="I548"/>
      <c r="J548"/>
      <c r="K548"/>
      <c r="L548"/>
    </row>
    <row r="549" spans="9:12" ht="15" x14ac:dyDescent="0.25">
      <c r="I549"/>
      <c r="J549"/>
      <c r="K549"/>
      <c r="L549"/>
    </row>
    <row r="550" spans="9:12" ht="15" x14ac:dyDescent="0.25">
      <c r="I550"/>
      <c r="J550"/>
      <c r="K550"/>
      <c r="L550"/>
    </row>
    <row r="551" spans="9:12" ht="15" x14ac:dyDescent="0.25">
      <c r="I551"/>
      <c r="J551"/>
      <c r="K551"/>
      <c r="L551"/>
    </row>
    <row r="552" spans="9:12" ht="15" x14ac:dyDescent="0.25">
      <c r="I552"/>
      <c r="J552"/>
      <c r="K552"/>
      <c r="L552"/>
    </row>
    <row r="553" spans="9:12" ht="15" x14ac:dyDescent="0.25">
      <c r="I553"/>
      <c r="J553"/>
      <c r="K553"/>
      <c r="L553"/>
    </row>
    <row r="554" spans="9:12" ht="15" x14ac:dyDescent="0.25">
      <c r="I554"/>
      <c r="J554"/>
      <c r="K554"/>
      <c r="L554"/>
    </row>
    <row r="555" spans="9:12" ht="15" x14ac:dyDescent="0.25">
      <c r="I555"/>
      <c r="J555"/>
      <c r="K555"/>
      <c r="L555"/>
    </row>
    <row r="556" spans="9:12" ht="15" x14ac:dyDescent="0.25">
      <c r="I556"/>
      <c r="J556"/>
      <c r="K556"/>
      <c r="L556"/>
    </row>
    <row r="557" spans="9:12" ht="15" x14ac:dyDescent="0.25">
      <c r="I557"/>
      <c r="J557"/>
      <c r="K557"/>
      <c r="L557"/>
    </row>
    <row r="558" spans="9:12" ht="15" x14ac:dyDescent="0.25">
      <c r="I558"/>
      <c r="J558"/>
      <c r="K558"/>
      <c r="L558"/>
    </row>
    <row r="559" spans="9:12" ht="15" x14ac:dyDescent="0.25">
      <c r="I559"/>
      <c r="J559"/>
      <c r="K559"/>
      <c r="L559"/>
    </row>
    <row r="560" spans="9:12" ht="15" x14ac:dyDescent="0.25">
      <c r="I560"/>
      <c r="J560"/>
      <c r="K560"/>
      <c r="L560"/>
    </row>
    <row r="561" spans="9:12" ht="15" x14ac:dyDescent="0.25">
      <c r="I561"/>
      <c r="J561"/>
      <c r="K561"/>
      <c r="L561"/>
    </row>
    <row r="562" spans="9:12" ht="15" x14ac:dyDescent="0.25">
      <c r="I562"/>
      <c r="J562"/>
      <c r="K562"/>
      <c r="L562"/>
    </row>
    <row r="563" spans="9:12" ht="15" x14ac:dyDescent="0.25">
      <c r="I563"/>
      <c r="J563"/>
      <c r="K563"/>
      <c r="L563"/>
    </row>
    <row r="564" spans="9:12" ht="15" x14ac:dyDescent="0.25">
      <c r="I564"/>
      <c r="J564"/>
      <c r="K564"/>
      <c r="L564"/>
    </row>
    <row r="565" spans="9:12" ht="15" x14ac:dyDescent="0.25">
      <c r="I565"/>
      <c r="J565"/>
      <c r="K565"/>
      <c r="L565"/>
    </row>
    <row r="566" spans="9:12" ht="15" x14ac:dyDescent="0.25">
      <c r="I566"/>
      <c r="J566"/>
      <c r="K566"/>
      <c r="L566"/>
    </row>
    <row r="567" spans="9:12" ht="15" x14ac:dyDescent="0.25">
      <c r="I567"/>
      <c r="J567"/>
      <c r="K567"/>
      <c r="L567"/>
    </row>
    <row r="568" spans="9:12" ht="15" x14ac:dyDescent="0.25">
      <c r="I568"/>
      <c r="J568"/>
      <c r="K568"/>
      <c r="L568"/>
    </row>
    <row r="569" spans="9:12" ht="15" x14ac:dyDescent="0.25">
      <c r="I569"/>
      <c r="J569"/>
      <c r="K569"/>
      <c r="L569"/>
    </row>
    <row r="570" spans="9:12" ht="15" x14ac:dyDescent="0.25">
      <c r="I570"/>
      <c r="J570"/>
      <c r="K570"/>
      <c r="L570"/>
    </row>
    <row r="571" spans="9:12" ht="15" x14ac:dyDescent="0.25">
      <c r="I571"/>
      <c r="J571"/>
      <c r="K571"/>
      <c r="L571"/>
    </row>
    <row r="572" spans="9:12" ht="15" x14ac:dyDescent="0.25">
      <c r="I572"/>
      <c r="J572"/>
      <c r="K572"/>
      <c r="L572"/>
    </row>
    <row r="573" spans="9:12" ht="15" x14ac:dyDescent="0.25">
      <c r="I573"/>
      <c r="J573"/>
      <c r="K573"/>
      <c r="L573"/>
    </row>
    <row r="574" spans="9:12" ht="15" x14ac:dyDescent="0.25">
      <c r="I574"/>
      <c r="J574"/>
      <c r="K574"/>
      <c r="L574"/>
    </row>
    <row r="575" spans="9:12" ht="15" x14ac:dyDescent="0.25">
      <c r="I575"/>
      <c r="J575"/>
      <c r="K575"/>
      <c r="L575"/>
    </row>
    <row r="576" spans="9:12" ht="15" x14ac:dyDescent="0.25">
      <c r="I576"/>
      <c r="J576"/>
      <c r="K576"/>
      <c r="L576"/>
    </row>
    <row r="577" spans="9:12" ht="15" x14ac:dyDescent="0.25">
      <c r="I577"/>
      <c r="J577"/>
      <c r="K577"/>
      <c r="L577"/>
    </row>
    <row r="578" spans="9:12" ht="15" x14ac:dyDescent="0.25">
      <c r="I578"/>
      <c r="J578"/>
      <c r="K578"/>
      <c r="L578"/>
    </row>
    <row r="579" spans="9:12" ht="15" x14ac:dyDescent="0.25">
      <c r="I579"/>
      <c r="J579"/>
      <c r="K579"/>
      <c r="L579"/>
    </row>
    <row r="580" spans="9:12" ht="15" x14ac:dyDescent="0.25">
      <c r="I580"/>
      <c r="J580"/>
      <c r="K580"/>
      <c r="L580"/>
    </row>
    <row r="581" spans="9:12" ht="15" x14ac:dyDescent="0.25">
      <c r="I581"/>
      <c r="J581"/>
      <c r="K581"/>
      <c r="L581"/>
    </row>
    <row r="582" spans="9:12" ht="15" x14ac:dyDescent="0.25">
      <c r="I582"/>
      <c r="J582"/>
      <c r="K582"/>
      <c r="L582"/>
    </row>
    <row r="583" spans="9:12" ht="15" x14ac:dyDescent="0.25">
      <c r="I583"/>
      <c r="J583"/>
      <c r="K583"/>
      <c r="L583"/>
    </row>
    <row r="584" spans="9:12" ht="15" x14ac:dyDescent="0.25">
      <c r="I584"/>
      <c r="J584"/>
      <c r="K584"/>
      <c r="L584"/>
    </row>
    <row r="585" spans="9:12" ht="15" x14ac:dyDescent="0.25">
      <c r="I585"/>
      <c r="J585"/>
      <c r="K585"/>
      <c r="L585"/>
    </row>
    <row r="586" spans="9:12" ht="15" x14ac:dyDescent="0.25">
      <c r="I586"/>
      <c r="J586"/>
      <c r="K586"/>
      <c r="L586"/>
    </row>
    <row r="587" spans="9:12" ht="15" x14ac:dyDescent="0.25">
      <c r="I587"/>
      <c r="J587"/>
      <c r="K587"/>
      <c r="L587"/>
    </row>
    <row r="588" spans="9:12" ht="15" x14ac:dyDescent="0.25">
      <c r="I588"/>
      <c r="J588"/>
      <c r="K588"/>
      <c r="L588"/>
    </row>
    <row r="589" spans="9:12" ht="15" x14ac:dyDescent="0.25">
      <c r="I589"/>
      <c r="J589"/>
      <c r="K589"/>
      <c r="L589"/>
    </row>
    <row r="590" spans="9:12" ht="15" x14ac:dyDescent="0.25">
      <c r="I590"/>
      <c r="J590"/>
      <c r="K590"/>
      <c r="L590"/>
    </row>
    <row r="591" spans="9:12" ht="15" x14ac:dyDescent="0.25">
      <c r="I591"/>
      <c r="J591"/>
      <c r="K591"/>
      <c r="L591"/>
    </row>
    <row r="592" spans="9:12" ht="15" x14ac:dyDescent="0.25">
      <c r="I592"/>
      <c r="J592"/>
      <c r="K592"/>
      <c r="L592"/>
    </row>
    <row r="593" spans="9:12" ht="15" x14ac:dyDescent="0.25">
      <c r="I593"/>
      <c r="J593"/>
      <c r="K593"/>
      <c r="L593"/>
    </row>
  </sheetData>
  <mergeCells count="2">
    <mergeCell ref="D1:G1"/>
    <mergeCell ref="I1:L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J120"/>
  <sheetViews>
    <sheetView workbookViewId="0">
      <selection activeCell="B4" sqref="B4"/>
    </sheetView>
  </sheetViews>
  <sheetFormatPr defaultRowHeight="15" x14ac:dyDescent="0.25"/>
  <cols>
    <col min="1" max="1" width="5" bestFit="1" customWidth="1"/>
    <col min="2" max="2" width="21.5703125" bestFit="1" customWidth="1"/>
    <col min="3" max="3" width="18.140625" bestFit="1" customWidth="1"/>
    <col min="4" max="4" width="18.7109375" bestFit="1" customWidth="1"/>
    <col min="5" max="5" width="9.42578125" bestFit="1" customWidth="1"/>
    <col min="6" max="6" width="10.140625" bestFit="1" customWidth="1"/>
    <col min="7" max="7" width="14.42578125" bestFit="1" customWidth="1"/>
    <col min="8" max="8" width="14.140625" bestFit="1" customWidth="1"/>
    <col min="9" max="9" width="21.7109375" bestFit="1" customWidth="1"/>
    <col min="10" max="10" width="43" bestFit="1" customWidth="1"/>
  </cols>
  <sheetData>
    <row r="1" spans="1:10" x14ac:dyDescent="0.25">
      <c r="A1" s="27" t="s">
        <v>792</v>
      </c>
      <c r="B1" s="25" t="s">
        <v>57</v>
      </c>
      <c r="C1" s="25" t="s">
        <v>58</v>
      </c>
      <c r="D1" s="25" t="s">
        <v>59</v>
      </c>
      <c r="E1" s="28" t="s">
        <v>793</v>
      </c>
      <c r="F1" s="29" t="s">
        <v>794</v>
      </c>
      <c r="G1" s="25" t="s">
        <v>65</v>
      </c>
      <c r="H1" s="25" t="s">
        <v>66</v>
      </c>
      <c r="I1" s="25" t="s">
        <v>67</v>
      </c>
      <c r="J1" s="30" t="s">
        <v>795</v>
      </c>
    </row>
    <row r="2" spans="1:10" x14ac:dyDescent="0.25">
      <c r="A2" s="31">
        <v>1</v>
      </c>
      <c r="B2" s="22" t="s">
        <v>79</v>
      </c>
      <c r="C2" s="22" t="s">
        <v>80</v>
      </c>
      <c r="D2" s="22">
        <v>16</v>
      </c>
      <c r="E2" s="32">
        <v>42675</v>
      </c>
      <c r="F2" s="33">
        <v>18961</v>
      </c>
      <c r="G2" s="22" t="s">
        <v>81</v>
      </c>
      <c r="H2" s="22">
        <v>4</v>
      </c>
      <c r="I2" s="22" t="s">
        <v>82</v>
      </c>
      <c r="J2" s="34" t="s">
        <v>796</v>
      </c>
    </row>
    <row r="3" spans="1:10" x14ac:dyDescent="0.25">
      <c r="A3" s="31">
        <v>2</v>
      </c>
      <c r="B3" s="22" t="s">
        <v>88</v>
      </c>
      <c r="C3" s="22" t="s">
        <v>89</v>
      </c>
      <c r="D3" s="22">
        <v>16</v>
      </c>
      <c r="E3" s="32">
        <v>42675</v>
      </c>
      <c r="F3" s="33">
        <v>86128</v>
      </c>
      <c r="G3" s="22" t="s">
        <v>90</v>
      </c>
      <c r="H3" s="22">
        <v>3</v>
      </c>
      <c r="I3" s="22" t="s">
        <v>91</v>
      </c>
      <c r="J3" s="34" t="s">
        <v>797</v>
      </c>
    </row>
    <row r="4" spans="1:10" x14ac:dyDescent="0.25">
      <c r="A4" s="31">
        <v>3</v>
      </c>
      <c r="B4" s="22" t="s">
        <v>79</v>
      </c>
      <c r="C4" s="22" t="s">
        <v>89</v>
      </c>
      <c r="D4" s="22">
        <v>16</v>
      </c>
      <c r="E4" s="32">
        <v>42675</v>
      </c>
      <c r="F4" s="33">
        <v>81042</v>
      </c>
      <c r="G4" s="22" t="s">
        <v>94</v>
      </c>
      <c r="H4" s="22">
        <v>4</v>
      </c>
      <c r="I4" s="22" t="s">
        <v>82</v>
      </c>
      <c r="J4" s="34" t="s">
        <v>796</v>
      </c>
    </row>
    <row r="5" spans="1:10" x14ac:dyDescent="0.25">
      <c r="A5" s="31">
        <v>4</v>
      </c>
      <c r="B5" s="22" t="s">
        <v>79</v>
      </c>
      <c r="C5" s="22" t="s">
        <v>89</v>
      </c>
      <c r="D5" s="22">
        <v>16</v>
      </c>
      <c r="E5" s="32">
        <v>42675</v>
      </c>
      <c r="F5" s="33">
        <v>61926</v>
      </c>
      <c r="G5" s="22" t="s">
        <v>98</v>
      </c>
      <c r="H5" s="22">
        <v>4</v>
      </c>
      <c r="I5" s="22" t="s">
        <v>82</v>
      </c>
      <c r="J5" s="34" t="s">
        <v>798</v>
      </c>
    </row>
    <row r="6" spans="1:10" x14ac:dyDescent="0.25">
      <c r="A6" s="31">
        <v>5</v>
      </c>
      <c r="B6" s="22" t="s">
        <v>79</v>
      </c>
      <c r="C6" s="22" t="s">
        <v>89</v>
      </c>
      <c r="D6" s="22">
        <v>16</v>
      </c>
      <c r="E6" s="32">
        <v>42675</v>
      </c>
      <c r="F6" s="33">
        <v>36197</v>
      </c>
      <c r="G6" s="22" t="s">
        <v>102</v>
      </c>
      <c r="H6" s="22">
        <v>4</v>
      </c>
      <c r="I6" s="22" t="s">
        <v>82</v>
      </c>
      <c r="J6" s="34" t="s">
        <v>797</v>
      </c>
    </row>
    <row r="7" spans="1:10" x14ac:dyDescent="0.25">
      <c r="A7" s="31">
        <v>6</v>
      </c>
      <c r="B7" s="22" t="s">
        <v>88</v>
      </c>
      <c r="C7" s="22" t="s">
        <v>105</v>
      </c>
      <c r="D7" s="22">
        <v>16</v>
      </c>
      <c r="E7" s="32">
        <v>42675</v>
      </c>
      <c r="F7" s="33">
        <v>85928</v>
      </c>
      <c r="G7" s="22" t="s">
        <v>106</v>
      </c>
      <c r="H7" s="22">
        <v>7</v>
      </c>
      <c r="I7" s="22" t="s">
        <v>91</v>
      </c>
      <c r="J7" s="34" t="s">
        <v>798</v>
      </c>
    </row>
    <row r="8" spans="1:10" x14ac:dyDescent="0.25">
      <c r="A8" s="31">
        <v>7</v>
      </c>
      <c r="B8" s="22" t="s">
        <v>109</v>
      </c>
      <c r="C8" s="22" t="s">
        <v>89</v>
      </c>
      <c r="D8" s="22">
        <v>16</v>
      </c>
      <c r="E8" s="32">
        <v>42675</v>
      </c>
      <c r="F8" s="33">
        <v>29749</v>
      </c>
      <c r="G8" s="22" t="s">
        <v>110</v>
      </c>
      <c r="H8" s="22">
        <v>2</v>
      </c>
      <c r="I8" s="22" t="s">
        <v>111</v>
      </c>
      <c r="J8" s="34" t="s">
        <v>797</v>
      </c>
    </row>
    <row r="9" spans="1:10" x14ac:dyDescent="0.25">
      <c r="A9" s="31">
        <v>8</v>
      </c>
      <c r="B9" s="22" t="s">
        <v>79</v>
      </c>
      <c r="C9" s="22" t="s">
        <v>89</v>
      </c>
      <c r="D9" s="22">
        <v>16</v>
      </c>
      <c r="E9" s="32">
        <v>42675</v>
      </c>
      <c r="F9" s="33">
        <v>19844</v>
      </c>
      <c r="G9" s="22" t="s">
        <v>106</v>
      </c>
      <c r="H9" s="22">
        <v>2</v>
      </c>
      <c r="I9" s="22" t="s">
        <v>82</v>
      </c>
      <c r="J9" s="34" t="s">
        <v>797</v>
      </c>
    </row>
    <row r="10" spans="1:10" x14ac:dyDescent="0.25">
      <c r="A10" s="31">
        <v>9</v>
      </c>
      <c r="B10" s="22" t="s">
        <v>109</v>
      </c>
      <c r="C10" s="22" t="s">
        <v>89</v>
      </c>
      <c r="D10" s="22">
        <v>16</v>
      </c>
      <c r="E10" s="32">
        <v>42675</v>
      </c>
      <c r="F10" s="33">
        <v>55762</v>
      </c>
      <c r="G10" s="22" t="s">
        <v>110</v>
      </c>
      <c r="H10" s="22">
        <v>1</v>
      </c>
      <c r="I10" s="22" t="s">
        <v>111</v>
      </c>
      <c r="J10" s="34" t="s">
        <v>798</v>
      </c>
    </row>
    <row r="11" spans="1:10" x14ac:dyDescent="0.25">
      <c r="A11" s="31">
        <v>10</v>
      </c>
      <c r="B11" s="22" t="s">
        <v>79</v>
      </c>
      <c r="C11" s="22" t="s">
        <v>89</v>
      </c>
      <c r="D11" s="22">
        <v>16</v>
      </c>
      <c r="E11" s="32">
        <v>42675</v>
      </c>
      <c r="F11" s="33">
        <v>20627</v>
      </c>
      <c r="G11" s="22" t="s">
        <v>118</v>
      </c>
      <c r="H11" s="22">
        <v>2</v>
      </c>
      <c r="I11" s="22" t="s">
        <v>82</v>
      </c>
      <c r="J11" s="34" t="s">
        <v>797</v>
      </c>
    </row>
    <row r="12" spans="1:10" x14ac:dyDescent="0.25">
      <c r="A12" s="31">
        <v>11</v>
      </c>
      <c r="B12" s="22" t="s">
        <v>79</v>
      </c>
      <c r="C12" s="22" t="s">
        <v>89</v>
      </c>
      <c r="D12" s="22">
        <v>16</v>
      </c>
      <c r="E12" s="32">
        <v>42675</v>
      </c>
      <c r="F12" s="33">
        <v>27381</v>
      </c>
      <c r="G12" s="22" t="s">
        <v>121</v>
      </c>
      <c r="H12" s="22">
        <v>2</v>
      </c>
      <c r="I12" s="22" t="s">
        <v>82</v>
      </c>
      <c r="J12" s="34" t="s">
        <v>799</v>
      </c>
    </row>
    <row r="13" spans="1:10" x14ac:dyDescent="0.25">
      <c r="A13" s="31">
        <v>12</v>
      </c>
      <c r="B13" s="22" t="s">
        <v>79</v>
      </c>
      <c r="C13" s="22" t="s">
        <v>89</v>
      </c>
      <c r="D13" s="22">
        <v>16</v>
      </c>
      <c r="E13" s="32">
        <v>42675</v>
      </c>
      <c r="F13" s="33">
        <v>78141</v>
      </c>
      <c r="G13" s="22" t="s">
        <v>124</v>
      </c>
      <c r="H13" s="22">
        <v>2</v>
      </c>
      <c r="I13" s="22" t="s">
        <v>82</v>
      </c>
      <c r="J13" s="34" t="s">
        <v>796</v>
      </c>
    </row>
    <row r="14" spans="1:10" x14ac:dyDescent="0.25">
      <c r="A14" s="31">
        <v>13</v>
      </c>
      <c r="B14" s="22" t="s">
        <v>79</v>
      </c>
      <c r="C14" s="22" t="s">
        <v>89</v>
      </c>
      <c r="D14" s="22">
        <v>16</v>
      </c>
      <c r="E14" s="32">
        <v>42675</v>
      </c>
      <c r="F14" s="33">
        <v>93977</v>
      </c>
      <c r="G14" s="22" t="s">
        <v>126</v>
      </c>
      <c r="H14" s="22">
        <v>2</v>
      </c>
      <c r="I14" s="22" t="s">
        <v>82</v>
      </c>
      <c r="J14" s="34" t="s">
        <v>800</v>
      </c>
    </row>
    <row r="15" spans="1:10" x14ac:dyDescent="0.25">
      <c r="A15" s="31">
        <v>14</v>
      </c>
      <c r="B15" s="22" t="s">
        <v>109</v>
      </c>
      <c r="C15" s="22" t="s">
        <v>89</v>
      </c>
      <c r="D15" s="22">
        <v>16</v>
      </c>
      <c r="E15" s="32">
        <v>42675</v>
      </c>
      <c r="F15" s="33">
        <v>96688</v>
      </c>
      <c r="G15" s="22" t="s">
        <v>129</v>
      </c>
      <c r="H15" s="22">
        <v>2</v>
      </c>
      <c r="I15" s="22" t="s">
        <v>111</v>
      </c>
      <c r="J15" s="34" t="s">
        <v>796</v>
      </c>
    </row>
    <row r="16" spans="1:10" x14ac:dyDescent="0.25">
      <c r="A16" s="31">
        <v>15</v>
      </c>
      <c r="B16" s="22" t="s">
        <v>88</v>
      </c>
      <c r="C16" s="22" t="s">
        <v>89</v>
      </c>
      <c r="D16" s="22">
        <v>16</v>
      </c>
      <c r="E16" s="32">
        <v>42675</v>
      </c>
      <c r="F16" s="33">
        <v>37778</v>
      </c>
      <c r="G16" s="22" t="s">
        <v>131</v>
      </c>
      <c r="H16" s="22">
        <v>2</v>
      </c>
      <c r="I16" s="22" t="s">
        <v>91</v>
      </c>
      <c r="J16" s="34" t="s">
        <v>796</v>
      </c>
    </row>
    <row r="17" spans="1:10" x14ac:dyDescent="0.25">
      <c r="A17" s="31">
        <v>16</v>
      </c>
      <c r="B17" s="22" t="s">
        <v>109</v>
      </c>
      <c r="C17" s="22" t="s">
        <v>133</v>
      </c>
      <c r="D17" s="22">
        <v>16</v>
      </c>
      <c r="E17" s="32">
        <v>42675</v>
      </c>
      <c r="F17" s="33">
        <v>67501</v>
      </c>
      <c r="G17" s="22" t="s">
        <v>134</v>
      </c>
      <c r="H17" s="22">
        <v>3</v>
      </c>
      <c r="I17" s="22" t="s">
        <v>111</v>
      </c>
      <c r="J17" s="34" t="s">
        <v>796</v>
      </c>
    </row>
    <row r="18" spans="1:10" x14ac:dyDescent="0.25">
      <c r="A18" s="31">
        <v>17</v>
      </c>
      <c r="B18" s="22" t="s">
        <v>79</v>
      </c>
      <c r="C18" s="22" t="s">
        <v>89</v>
      </c>
      <c r="D18" s="22">
        <v>16</v>
      </c>
      <c r="E18" s="32">
        <v>42675</v>
      </c>
      <c r="F18" s="33">
        <v>46168</v>
      </c>
      <c r="G18" s="22" t="s">
        <v>138</v>
      </c>
      <c r="H18" s="22">
        <v>2</v>
      </c>
      <c r="I18" s="22" t="s">
        <v>82</v>
      </c>
      <c r="J18" s="34" t="s">
        <v>796</v>
      </c>
    </row>
    <row r="19" spans="1:10" x14ac:dyDescent="0.25">
      <c r="A19" s="31">
        <v>18</v>
      </c>
      <c r="B19" s="22" t="s">
        <v>79</v>
      </c>
      <c r="C19" s="22" t="s">
        <v>89</v>
      </c>
      <c r="D19" s="22">
        <v>16</v>
      </c>
      <c r="E19" s="32">
        <v>42675</v>
      </c>
      <c r="F19" s="33">
        <v>67068</v>
      </c>
      <c r="G19" s="22" t="s">
        <v>140</v>
      </c>
      <c r="H19" s="22">
        <v>2</v>
      </c>
      <c r="I19" s="22" t="s">
        <v>82</v>
      </c>
      <c r="J19" s="34" t="s">
        <v>796</v>
      </c>
    </row>
    <row r="20" spans="1:10" x14ac:dyDescent="0.25">
      <c r="A20" s="31">
        <v>19</v>
      </c>
      <c r="B20" s="22" t="s">
        <v>79</v>
      </c>
      <c r="C20" s="22" t="s">
        <v>89</v>
      </c>
      <c r="D20" s="22">
        <v>16</v>
      </c>
      <c r="E20" s="32">
        <v>42675</v>
      </c>
      <c r="F20" s="33">
        <v>40096</v>
      </c>
      <c r="G20" s="22" t="s">
        <v>143</v>
      </c>
      <c r="H20" s="22">
        <v>2</v>
      </c>
      <c r="I20" s="22" t="s">
        <v>82</v>
      </c>
      <c r="J20" s="34" t="s">
        <v>796</v>
      </c>
    </row>
    <row r="21" spans="1:10" x14ac:dyDescent="0.25">
      <c r="A21" s="31">
        <v>20</v>
      </c>
      <c r="B21" s="22" t="s">
        <v>79</v>
      </c>
      <c r="C21" s="22" t="s">
        <v>89</v>
      </c>
      <c r="D21" s="22">
        <v>16</v>
      </c>
      <c r="E21" s="32">
        <v>42675</v>
      </c>
      <c r="F21" s="33">
        <v>24948</v>
      </c>
      <c r="G21" s="22" t="s">
        <v>102</v>
      </c>
      <c r="H21" s="22">
        <v>2</v>
      </c>
      <c r="I21" s="22" t="s">
        <v>82</v>
      </c>
      <c r="J21" s="34" t="s">
        <v>801</v>
      </c>
    </row>
    <row r="22" spans="1:10" x14ac:dyDescent="0.25">
      <c r="A22" s="31">
        <v>21</v>
      </c>
      <c r="B22" s="22" t="s">
        <v>88</v>
      </c>
      <c r="C22" s="22" t="s">
        <v>89</v>
      </c>
      <c r="D22" s="22">
        <v>16</v>
      </c>
      <c r="E22" s="32">
        <v>42676</v>
      </c>
      <c r="F22" s="33">
        <v>41180</v>
      </c>
      <c r="G22" s="22" t="s">
        <v>149</v>
      </c>
      <c r="H22" s="22">
        <v>3</v>
      </c>
      <c r="I22" s="22" t="s">
        <v>91</v>
      </c>
      <c r="J22" s="34" t="s">
        <v>802</v>
      </c>
    </row>
    <row r="23" spans="1:10" x14ac:dyDescent="0.25">
      <c r="A23" s="31">
        <v>22</v>
      </c>
      <c r="B23" s="22" t="s">
        <v>109</v>
      </c>
      <c r="C23" s="22" t="s">
        <v>153</v>
      </c>
      <c r="D23" s="22">
        <v>17</v>
      </c>
      <c r="E23" s="32">
        <v>42676</v>
      </c>
      <c r="F23" s="33">
        <v>77502</v>
      </c>
      <c r="G23" s="22" t="s">
        <v>154</v>
      </c>
      <c r="H23" s="22">
        <v>1</v>
      </c>
      <c r="I23" s="22" t="s">
        <v>111</v>
      </c>
      <c r="J23" s="34" t="s">
        <v>796</v>
      </c>
    </row>
    <row r="24" spans="1:10" x14ac:dyDescent="0.25">
      <c r="A24" s="31">
        <v>23</v>
      </c>
      <c r="B24" s="22" t="s">
        <v>88</v>
      </c>
      <c r="C24" s="22" t="s">
        <v>89</v>
      </c>
      <c r="D24" s="22">
        <v>16</v>
      </c>
      <c r="E24" s="32">
        <v>42676</v>
      </c>
      <c r="F24" s="33">
        <v>40898</v>
      </c>
      <c r="G24" s="22" t="s">
        <v>159</v>
      </c>
      <c r="H24" s="22">
        <v>3</v>
      </c>
      <c r="I24" s="22" t="s">
        <v>91</v>
      </c>
      <c r="J24" s="34" t="s">
        <v>801</v>
      </c>
    </row>
    <row r="25" spans="1:10" x14ac:dyDescent="0.25">
      <c r="A25" s="31">
        <v>24</v>
      </c>
      <c r="B25" s="22" t="s">
        <v>109</v>
      </c>
      <c r="C25" s="22" t="s">
        <v>105</v>
      </c>
      <c r="D25" s="22">
        <v>16</v>
      </c>
      <c r="E25" s="32">
        <v>42676</v>
      </c>
      <c r="F25" s="33">
        <v>93490</v>
      </c>
      <c r="G25" s="22" t="s">
        <v>138</v>
      </c>
      <c r="H25" s="22">
        <v>2</v>
      </c>
      <c r="I25" s="22" t="s">
        <v>111</v>
      </c>
      <c r="J25" s="34" t="s">
        <v>801</v>
      </c>
    </row>
    <row r="26" spans="1:10" x14ac:dyDescent="0.25">
      <c r="A26" s="31">
        <v>25</v>
      </c>
      <c r="B26" s="22" t="s">
        <v>79</v>
      </c>
      <c r="C26" s="22" t="s">
        <v>89</v>
      </c>
      <c r="D26" s="22">
        <v>16</v>
      </c>
      <c r="E26" s="32">
        <v>42676</v>
      </c>
      <c r="F26" s="33">
        <v>85227</v>
      </c>
      <c r="G26" s="22" t="s">
        <v>106</v>
      </c>
      <c r="H26" s="22">
        <v>2</v>
      </c>
      <c r="I26" s="22" t="s">
        <v>82</v>
      </c>
      <c r="J26" s="34" t="s">
        <v>801</v>
      </c>
    </row>
    <row r="27" spans="1:10" x14ac:dyDescent="0.25">
      <c r="A27" s="31">
        <v>26</v>
      </c>
      <c r="B27" s="22" t="s">
        <v>79</v>
      </c>
      <c r="C27" s="22" t="s">
        <v>89</v>
      </c>
      <c r="D27" s="22">
        <v>16</v>
      </c>
      <c r="E27" s="32">
        <v>42676</v>
      </c>
      <c r="F27" s="33">
        <v>60746</v>
      </c>
      <c r="G27" s="22" t="s">
        <v>102</v>
      </c>
      <c r="H27" s="22">
        <v>2</v>
      </c>
      <c r="I27" s="22" t="s">
        <v>82</v>
      </c>
      <c r="J27" s="34" t="s">
        <v>796</v>
      </c>
    </row>
    <row r="28" spans="1:10" x14ac:dyDescent="0.25">
      <c r="A28" s="31">
        <v>27</v>
      </c>
      <c r="B28" s="22" t="s">
        <v>109</v>
      </c>
      <c r="C28" s="22" t="s">
        <v>105</v>
      </c>
      <c r="D28" s="22">
        <v>16</v>
      </c>
      <c r="E28" s="32">
        <v>42676</v>
      </c>
      <c r="F28" s="33">
        <v>96856</v>
      </c>
      <c r="G28" s="22" t="s">
        <v>143</v>
      </c>
      <c r="H28" s="22">
        <v>3</v>
      </c>
      <c r="I28" s="22" t="s">
        <v>111</v>
      </c>
      <c r="J28" s="34" t="s">
        <v>796</v>
      </c>
    </row>
    <row r="29" spans="1:10" x14ac:dyDescent="0.25">
      <c r="A29" s="31">
        <v>28</v>
      </c>
      <c r="B29" s="22" t="s">
        <v>79</v>
      </c>
      <c r="C29" s="22" t="s">
        <v>89</v>
      </c>
      <c r="D29" s="22">
        <v>16</v>
      </c>
      <c r="E29" s="32">
        <v>42676</v>
      </c>
      <c r="F29" s="33">
        <v>50461</v>
      </c>
      <c r="G29" s="22" t="s">
        <v>168</v>
      </c>
      <c r="H29" s="22">
        <v>2</v>
      </c>
      <c r="I29" s="22" t="s">
        <v>82</v>
      </c>
      <c r="J29" s="34" t="s">
        <v>801</v>
      </c>
    </row>
    <row r="30" spans="1:10" x14ac:dyDescent="0.25">
      <c r="A30" s="31">
        <v>29</v>
      </c>
      <c r="B30" s="22" t="s">
        <v>88</v>
      </c>
      <c r="C30" s="22" t="s">
        <v>89</v>
      </c>
      <c r="D30" s="22">
        <v>16</v>
      </c>
      <c r="E30" s="32">
        <v>42676</v>
      </c>
      <c r="F30" s="33">
        <v>48447</v>
      </c>
      <c r="G30" s="22" t="s">
        <v>134</v>
      </c>
      <c r="H30" s="22">
        <v>3</v>
      </c>
      <c r="I30" s="22" t="s">
        <v>91</v>
      </c>
      <c r="J30" s="34" t="s">
        <v>801</v>
      </c>
    </row>
    <row r="31" spans="1:10" x14ac:dyDescent="0.25">
      <c r="A31" s="31">
        <v>30</v>
      </c>
      <c r="B31" s="22" t="s">
        <v>109</v>
      </c>
      <c r="C31" s="22" t="s">
        <v>105</v>
      </c>
      <c r="D31" s="22">
        <v>16</v>
      </c>
      <c r="E31" s="32">
        <v>42676</v>
      </c>
      <c r="F31" s="33">
        <v>81976</v>
      </c>
      <c r="G31" s="22" t="s">
        <v>140</v>
      </c>
      <c r="H31" s="22">
        <v>4</v>
      </c>
      <c r="I31" s="22" t="s">
        <v>111</v>
      </c>
      <c r="J31" s="34" t="s">
        <v>801</v>
      </c>
    </row>
    <row r="32" spans="1:10" x14ac:dyDescent="0.25">
      <c r="A32" s="31">
        <v>31</v>
      </c>
      <c r="B32" s="22" t="s">
        <v>79</v>
      </c>
      <c r="C32" s="22" t="s">
        <v>89</v>
      </c>
      <c r="D32" s="22">
        <v>16</v>
      </c>
      <c r="E32" s="32">
        <v>42676</v>
      </c>
      <c r="F32" s="33">
        <v>68798</v>
      </c>
      <c r="G32" s="22" t="s">
        <v>159</v>
      </c>
      <c r="H32" s="22">
        <v>2</v>
      </c>
      <c r="I32" s="22" t="s">
        <v>82</v>
      </c>
      <c r="J32" s="34" t="s">
        <v>796</v>
      </c>
    </row>
    <row r="33" spans="1:10" x14ac:dyDescent="0.25">
      <c r="A33" s="31">
        <v>32</v>
      </c>
      <c r="B33" s="22" t="s">
        <v>79</v>
      </c>
      <c r="C33" s="22" t="s">
        <v>89</v>
      </c>
      <c r="D33" s="22">
        <v>16</v>
      </c>
      <c r="E33" s="32">
        <v>42676</v>
      </c>
      <c r="F33" s="33">
        <v>13648</v>
      </c>
      <c r="G33" s="22" t="s">
        <v>94</v>
      </c>
      <c r="H33" s="22">
        <v>2</v>
      </c>
      <c r="I33" s="22" t="s">
        <v>82</v>
      </c>
      <c r="J33" s="34" t="s">
        <v>796</v>
      </c>
    </row>
    <row r="34" spans="1:10" x14ac:dyDescent="0.25">
      <c r="A34" s="31">
        <v>33</v>
      </c>
      <c r="B34" s="22" t="s">
        <v>109</v>
      </c>
      <c r="C34" s="22" t="s">
        <v>105</v>
      </c>
      <c r="D34" s="22">
        <v>16</v>
      </c>
      <c r="E34" s="32">
        <v>42676</v>
      </c>
      <c r="F34" s="33">
        <v>58753</v>
      </c>
      <c r="G34" s="22" t="s">
        <v>131</v>
      </c>
      <c r="H34" s="22">
        <v>1</v>
      </c>
      <c r="I34" s="22" t="s">
        <v>111</v>
      </c>
      <c r="J34" s="34" t="s">
        <v>796</v>
      </c>
    </row>
    <row r="35" spans="1:10" x14ac:dyDescent="0.25">
      <c r="A35" s="31">
        <v>34</v>
      </c>
      <c r="B35" s="22" t="s">
        <v>88</v>
      </c>
      <c r="C35" s="22" t="s">
        <v>89</v>
      </c>
      <c r="D35" s="22">
        <v>16</v>
      </c>
      <c r="E35" s="32">
        <v>42676</v>
      </c>
      <c r="F35" s="33">
        <v>83629</v>
      </c>
      <c r="G35" s="22" t="s">
        <v>121</v>
      </c>
      <c r="H35" s="22">
        <v>3</v>
      </c>
      <c r="I35" s="22" t="s">
        <v>91</v>
      </c>
      <c r="J35" s="34" t="s">
        <v>801</v>
      </c>
    </row>
    <row r="36" spans="1:10" x14ac:dyDescent="0.25">
      <c r="A36" s="31">
        <v>35</v>
      </c>
      <c r="B36" s="22" t="s">
        <v>79</v>
      </c>
      <c r="C36" s="22" t="s">
        <v>89</v>
      </c>
      <c r="D36" s="22">
        <v>16</v>
      </c>
      <c r="E36" s="32">
        <v>42676</v>
      </c>
      <c r="F36" s="33">
        <v>11954</v>
      </c>
      <c r="G36" s="22" t="s">
        <v>98</v>
      </c>
      <c r="H36" s="22">
        <v>2</v>
      </c>
      <c r="I36" s="22" t="s">
        <v>82</v>
      </c>
      <c r="J36" s="34" t="s">
        <v>796</v>
      </c>
    </row>
    <row r="37" spans="1:10" x14ac:dyDescent="0.25">
      <c r="A37" s="31">
        <v>36</v>
      </c>
      <c r="B37" s="22" t="s">
        <v>79</v>
      </c>
      <c r="C37" s="22" t="s">
        <v>89</v>
      </c>
      <c r="D37" s="22">
        <v>16</v>
      </c>
      <c r="E37" s="32">
        <v>42676</v>
      </c>
      <c r="F37" s="33">
        <v>62636</v>
      </c>
      <c r="G37" s="22" t="s">
        <v>159</v>
      </c>
      <c r="H37" s="22">
        <v>2</v>
      </c>
      <c r="I37" s="22" t="s">
        <v>82</v>
      </c>
      <c r="J37" s="34" t="s">
        <v>803</v>
      </c>
    </row>
    <row r="38" spans="1:10" x14ac:dyDescent="0.25">
      <c r="A38" s="31">
        <v>37</v>
      </c>
      <c r="B38" s="22" t="s">
        <v>79</v>
      </c>
      <c r="C38" s="22" t="s">
        <v>89</v>
      </c>
      <c r="D38" s="22">
        <v>16</v>
      </c>
      <c r="E38" s="32">
        <v>42676</v>
      </c>
      <c r="F38" s="33">
        <v>31345</v>
      </c>
      <c r="G38" s="22" t="s">
        <v>168</v>
      </c>
      <c r="H38" s="22">
        <v>2</v>
      </c>
      <c r="I38" s="22" t="s">
        <v>82</v>
      </c>
      <c r="J38" s="34" t="s">
        <v>804</v>
      </c>
    </row>
    <row r="39" spans="1:10" x14ac:dyDescent="0.25">
      <c r="A39" s="31">
        <v>38</v>
      </c>
      <c r="B39" s="22" t="s">
        <v>79</v>
      </c>
      <c r="C39" s="22" t="s">
        <v>89</v>
      </c>
      <c r="D39" s="22">
        <v>16</v>
      </c>
      <c r="E39" s="32">
        <v>42677</v>
      </c>
      <c r="F39" s="33">
        <v>81017</v>
      </c>
      <c r="G39" s="22" t="s">
        <v>194</v>
      </c>
      <c r="H39" s="22">
        <v>2</v>
      </c>
      <c r="I39" s="22" t="s">
        <v>82</v>
      </c>
      <c r="J39" s="34" t="s">
        <v>805</v>
      </c>
    </row>
    <row r="40" spans="1:10" x14ac:dyDescent="0.25">
      <c r="A40" s="31">
        <v>39</v>
      </c>
      <c r="B40" s="22" t="s">
        <v>79</v>
      </c>
      <c r="C40" s="22" t="s">
        <v>89</v>
      </c>
      <c r="D40" s="22">
        <v>16</v>
      </c>
      <c r="E40" s="32">
        <v>42677</v>
      </c>
      <c r="F40" s="33">
        <v>23855</v>
      </c>
      <c r="G40" s="22" t="s">
        <v>196</v>
      </c>
      <c r="H40" s="22">
        <v>2</v>
      </c>
      <c r="I40" s="22" t="s">
        <v>82</v>
      </c>
      <c r="J40" s="34" t="s">
        <v>806</v>
      </c>
    </row>
    <row r="41" spans="1:10" x14ac:dyDescent="0.25">
      <c r="A41" s="31">
        <v>40</v>
      </c>
      <c r="B41" s="22" t="s">
        <v>79</v>
      </c>
      <c r="C41" s="22" t="s">
        <v>89</v>
      </c>
      <c r="D41" s="22">
        <v>16</v>
      </c>
      <c r="E41" s="32">
        <v>42677</v>
      </c>
      <c r="F41" s="33">
        <v>23579</v>
      </c>
      <c r="G41" s="22" t="s">
        <v>121</v>
      </c>
      <c r="H41" s="22">
        <v>2</v>
      </c>
      <c r="I41" s="22" t="s">
        <v>82</v>
      </c>
      <c r="J41" s="34" t="s">
        <v>805</v>
      </c>
    </row>
    <row r="42" spans="1:10" x14ac:dyDescent="0.25">
      <c r="A42" s="31">
        <v>41</v>
      </c>
      <c r="B42" s="22" t="s">
        <v>79</v>
      </c>
      <c r="C42" s="22" t="s">
        <v>89</v>
      </c>
      <c r="D42" s="22">
        <v>16</v>
      </c>
      <c r="E42" s="32">
        <v>42677</v>
      </c>
      <c r="F42" s="33">
        <v>80325</v>
      </c>
      <c r="G42" s="22" t="s">
        <v>149</v>
      </c>
      <c r="H42" s="22">
        <v>2</v>
      </c>
      <c r="I42" s="22" t="s">
        <v>82</v>
      </c>
      <c r="J42" s="34" t="s">
        <v>801</v>
      </c>
    </row>
    <row r="43" spans="1:10" x14ac:dyDescent="0.25">
      <c r="A43" s="31">
        <v>42</v>
      </c>
      <c r="B43" s="22" t="s">
        <v>79</v>
      </c>
      <c r="C43" s="22" t="s">
        <v>89</v>
      </c>
      <c r="D43" s="22">
        <v>16</v>
      </c>
      <c r="E43" s="32">
        <v>42677</v>
      </c>
      <c r="F43" s="33">
        <v>96081</v>
      </c>
      <c r="G43" s="22" t="s">
        <v>202</v>
      </c>
      <c r="H43" s="22">
        <v>2</v>
      </c>
      <c r="I43" s="22" t="s">
        <v>82</v>
      </c>
      <c r="J43" s="34" t="s">
        <v>807</v>
      </c>
    </row>
    <row r="44" spans="1:10" x14ac:dyDescent="0.25">
      <c r="A44" s="31">
        <v>43</v>
      </c>
      <c r="B44" s="22" t="s">
        <v>79</v>
      </c>
      <c r="C44" s="22" t="s">
        <v>89</v>
      </c>
      <c r="D44" s="22">
        <v>16</v>
      </c>
      <c r="E44" s="32">
        <v>42677</v>
      </c>
      <c r="F44" s="33">
        <v>23835</v>
      </c>
      <c r="G44" s="22" t="s">
        <v>126</v>
      </c>
      <c r="H44" s="22">
        <v>2</v>
      </c>
      <c r="I44" s="22" t="s">
        <v>82</v>
      </c>
      <c r="J44" s="34" t="s">
        <v>805</v>
      </c>
    </row>
    <row r="45" spans="1:10" x14ac:dyDescent="0.25">
      <c r="A45" s="31">
        <v>44</v>
      </c>
      <c r="B45" s="22" t="s">
        <v>79</v>
      </c>
      <c r="C45" s="22" t="s">
        <v>89</v>
      </c>
      <c r="D45" s="22">
        <v>16</v>
      </c>
      <c r="E45" s="32">
        <v>42677</v>
      </c>
      <c r="F45" s="33">
        <v>32912</v>
      </c>
      <c r="G45" s="22" t="s">
        <v>134</v>
      </c>
      <c r="H45" s="22">
        <v>2</v>
      </c>
      <c r="I45" s="22" t="s">
        <v>82</v>
      </c>
      <c r="J45" s="34" t="s">
        <v>805</v>
      </c>
    </row>
    <row r="46" spans="1:10" x14ac:dyDescent="0.25">
      <c r="A46" s="31">
        <v>45</v>
      </c>
      <c r="B46" s="22" t="s">
        <v>79</v>
      </c>
      <c r="C46" s="22" t="s">
        <v>89</v>
      </c>
      <c r="D46" s="22">
        <v>16</v>
      </c>
      <c r="E46" s="32">
        <v>42677</v>
      </c>
      <c r="F46" s="33">
        <v>98166</v>
      </c>
      <c r="G46" s="22" t="s">
        <v>94</v>
      </c>
      <c r="H46" s="22">
        <v>2</v>
      </c>
      <c r="I46" s="22" t="s">
        <v>82</v>
      </c>
      <c r="J46" s="34" t="s">
        <v>801</v>
      </c>
    </row>
    <row r="47" spans="1:10" x14ac:dyDescent="0.25">
      <c r="A47" s="31">
        <v>46</v>
      </c>
      <c r="B47" s="22" t="s">
        <v>109</v>
      </c>
      <c r="C47" s="22" t="s">
        <v>89</v>
      </c>
      <c r="D47" s="22">
        <v>16</v>
      </c>
      <c r="E47" s="32">
        <v>42677</v>
      </c>
      <c r="F47" s="33">
        <v>12003</v>
      </c>
      <c r="G47" s="22" t="s">
        <v>211</v>
      </c>
      <c r="H47" s="22">
        <v>1</v>
      </c>
      <c r="I47" s="22" t="s">
        <v>111</v>
      </c>
      <c r="J47" s="34" t="s">
        <v>801</v>
      </c>
    </row>
    <row r="48" spans="1:10" x14ac:dyDescent="0.25">
      <c r="A48" s="31">
        <v>47</v>
      </c>
      <c r="B48" s="22" t="s">
        <v>79</v>
      </c>
      <c r="C48" s="22" t="s">
        <v>89</v>
      </c>
      <c r="D48" s="22">
        <v>16</v>
      </c>
      <c r="E48" s="32">
        <v>42677</v>
      </c>
      <c r="F48" s="33">
        <v>29410</v>
      </c>
      <c r="G48" s="22" t="s">
        <v>106</v>
      </c>
      <c r="H48" s="22">
        <v>2</v>
      </c>
      <c r="I48" s="22" t="s">
        <v>82</v>
      </c>
      <c r="J48" s="34" t="s">
        <v>808</v>
      </c>
    </row>
    <row r="49" spans="1:10" x14ac:dyDescent="0.25">
      <c r="A49" s="31">
        <v>48</v>
      </c>
      <c r="B49" s="22" t="s">
        <v>79</v>
      </c>
      <c r="C49" s="22" t="s">
        <v>89</v>
      </c>
      <c r="D49" s="22">
        <v>16</v>
      </c>
      <c r="E49" s="32">
        <v>42677</v>
      </c>
      <c r="F49" s="33">
        <v>56759</v>
      </c>
      <c r="G49" s="22" t="s">
        <v>143</v>
      </c>
      <c r="H49" s="22">
        <v>2</v>
      </c>
      <c r="I49" s="22" t="s">
        <v>82</v>
      </c>
      <c r="J49" s="34" t="s">
        <v>801</v>
      </c>
    </row>
    <row r="50" spans="1:10" x14ac:dyDescent="0.25">
      <c r="A50" s="31">
        <v>49</v>
      </c>
      <c r="B50" s="22" t="s">
        <v>79</v>
      </c>
      <c r="C50" s="22" t="s">
        <v>89</v>
      </c>
      <c r="D50" s="22">
        <v>16</v>
      </c>
      <c r="E50" s="32">
        <v>42677</v>
      </c>
      <c r="F50" s="33">
        <v>90746</v>
      </c>
      <c r="G50" s="22" t="s">
        <v>121</v>
      </c>
      <c r="H50" s="22">
        <v>2</v>
      </c>
      <c r="I50" s="22" t="s">
        <v>82</v>
      </c>
      <c r="J50" s="34" t="s">
        <v>805</v>
      </c>
    </row>
    <row r="51" spans="1:10" x14ac:dyDescent="0.25">
      <c r="A51" s="31">
        <v>50</v>
      </c>
      <c r="B51" s="22" t="s">
        <v>79</v>
      </c>
      <c r="C51" s="22" t="s">
        <v>89</v>
      </c>
      <c r="D51" s="22">
        <v>16</v>
      </c>
      <c r="E51" s="32">
        <v>42677</v>
      </c>
      <c r="F51" s="33">
        <v>83591</v>
      </c>
      <c r="G51" s="22" t="s">
        <v>129</v>
      </c>
      <c r="H51" s="22">
        <v>2</v>
      </c>
      <c r="I51" s="22" t="s">
        <v>82</v>
      </c>
      <c r="J51" s="34" t="s">
        <v>805</v>
      </c>
    </row>
    <row r="52" spans="1:10" x14ac:dyDescent="0.25">
      <c r="A52" s="31">
        <v>51</v>
      </c>
      <c r="B52" s="22" t="s">
        <v>79</v>
      </c>
      <c r="C52" s="22" t="s">
        <v>89</v>
      </c>
      <c r="D52" s="22">
        <v>16</v>
      </c>
      <c r="E52" s="32">
        <v>42677</v>
      </c>
      <c r="F52" s="33">
        <v>77436</v>
      </c>
      <c r="G52" s="22" t="s">
        <v>90</v>
      </c>
      <c r="H52" s="22">
        <v>2</v>
      </c>
      <c r="I52" s="22" t="s">
        <v>82</v>
      </c>
      <c r="J52" s="34" t="s">
        <v>805</v>
      </c>
    </row>
    <row r="53" spans="1:10" x14ac:dyDescent="0.25">
      <c r="A53" s="31">
        <v>52</v>
      </c>
      <c r="B53" s="22" t="s">
        <v>88</v>
      </c>
      <c r="C53" s="22" t="s">
        <v>89</v>
      </c>
      <c r="D53" s="22">
        <v>16</v>
      </c>
      <c r="E53" s="32">
        <v>42677</v>
      </c>
      <c r="F53" s="33">
        <v>43657</v>
      </c>
      <c r="G53" s="22" t="s">
        <v>211</v>
      </c>
      <c r="H53" s="22">
        <v>3</v>
      </c>
      <c r="I53" s="22" t="s">
        <v>91</v>
      </c>
      <c r="J53" s="34" t="s">
        <v>805</v>
      </c>
    </row>
    <row r="54" spans="1:10" x14ac:dyDescent="0.25">
      <c r="A54" s="31">
        <v>53</v>
      </c>
      <c r="B54" s="22" t="s">
        <v>79</v>
      </c>
      <c r="C54" s="22" t="s">
        <v>89</v>
      </c>
      <c r="D54" s="22">
        <v>16</v>
      </c>
      <c r="E54" s="32">
        <v>42677</v>
      </c>
      <c r="F54" s="33">
        <v>65964</v>
      </c>
      <c r="G54" s="22" t="s">
        <v>159</v>
      </c>
      <c r="H54" s="22">
        <v>2</v>
      </c>
      <c r="I54" s="22" t="s">
        <v>82</v>
      </c>
      <c r="J54" s="34" t="s">
        <v>801</v>
      </c>
    </row>
    <row r="55" spans="1:10" x14ac:dyDescent="0.25">
      <c r="A55" s="31">
        <v>54</v>
      </c>
      <c r="B55" s="22" t="s">
        <v>79</v>
      </c>
      <c r="C55" s="22" t="s">
        <v>89</v>
      </c>
      <c r="D55" s="22">
        <v>16</v>
      </c>
      <c r="E55" s="32">
        <v>42677</v>
      </c>
      <c r="F55" s="33">
        <v>87191</v>
      </c>
      <c r="G55" s="22" t="s">
        <v>138</v>
      </c>
      <c r="H55" s="22">
        <v>2</v>
      </c>
      <c r="I55" s="22" t="s">
        <v>82</v>
      </c>
      <c r="J55" s="34" t="s">
        <v>805</v>
      </c>
    </row>
    <row r="56" spans="1:10" x14ac:dyDescent="0.25">
      <c r="A56" s="31">
        <v>55</v>
      </c>
      <c r="B56" s="22" t="s">
        <v>79</v>
      </c>
      <c r="C56" s="22" t="s">
        <v>89</v>
      </c>
      <c r="D56" s="22">
        <v>0</v>
      </c>
      <c r="E56" s="32">
        <v>42677</v>
      </c>
      <c r="F56" s="33">
        <v>28000</v>
      </c>
      <c r="G56" s="22" t="s">
        <v>168</v>
      </c>
      <c r="H56" s="22">
        <v>2</v>
      </c>
      <c r="I56" s="22" t="s">
        <v>82</v>
      </c>
      <c r="J56" s="34" t="s">
        <v>805</v>
      </c>
    </row>
    <row r="57" spans="1:10" x14ac:dyDescent="0.25">
      <c r="A57" s="31">
        <v>56</v>
      </c>
      <c r="B57" s="22" t="s">
        <v>79</v>
      </c>
      <c r="C57" s="22" t="s">
        <v>89</v>
      </c>
      <c r="D57" s="22">
        <v>16</v>
      </c>
      <c r="E57" s="32">
        <v>42677</v>
      </c>
      <c r="F57" s="33">
        <v>80472</v>
      </c>
      <c r="G57" s="22" t="s">
        <v>121</v>
      </c>
      <c r="H57" s="22">
        <v>2</v>
      </c>
      <c r="I57" s="22" t="s">
        <v>82</v>
      </c>
      <c r="J57" s="34" t="s">
        <v>809</v>
      </c>
    </row>
    <row r="58" spans="1:10" x14ac:dyDescent="0.25">
      <c r="A58" s="31">
        <v>57</v>
      </c>
      <c r="B58" s="22" t="s">
        <v>79</v>
      </c>
      <c r="C58" s="22" t="s">
        <v>89</v>
      </c>
      <c r="D58" s="22">
        <v>16</v>
      </c>
      <c r="E58" s="32">
        <v>42677</v>
      </c>
      <c r="F58" s="33">
        <v>72271</v>
      </c>
      <c r="G58" s="22" t="s">
        <v>118</v>
      </c>
      <c r="H58" s="22">
        <v>2</v>
      </c>
      <c r="I58" s="22" t="s">
        <v>82</v>
      </c>
      <c r="J58" s="34" t="s">
        <v>809</v>
      </c>
    </row>
    <row r="59" spans="1:10" x14ac:dyDescent="0.25">
      <c r="A59" s="31">
        <v>58</v>
      </c>
      <c r="B59" s="22" t="s">
        <v>79</v>
      </c>
      <c r="C59" s="22" t="s">
        <v>89</v>
      </c>
      <c r="D59" s="22">
        <v>16</v>
      </c>
      <c r="E59" s="32">
        <v>42677</v>
      </c>
      <c r="F59" s="33">
        <v>20067</v>
      </c>
      <c r="G59" s="22" t="s">
        <v>106</v>
      </c>
      <c r="H59" s="22">
        <v>2</v>
      </c>
      <c r="I59" s="22" t="s">
        <v>82</v>
      </c>
      <c r="J59" s="34" t="s">
        <v>809</v>
      </c>
    </row>
    <row r="60" spans="1:10" x14ac:dyDescent="0.25">
      <c r="A60" s="31">
        <v>59</v>
      </c>
      <c r="B60" s="22" t="s">
        <v>79</v>
      </c>
      <c r="C60" s="22" t="s">
        <v>89</v>
      </c>
      <c r="D60" s="22">
        <v>16</v>
      </c>
      <c r="E60" s="32">
        <v>42677</v>
      </c>
      <c r="F60" s="33">
        <v>72906</v>
      </c>
      <c r="G60" s="22" t="s">
        <v>143</v>
      </c>
      <c r="H60" s="22">
        <v>2</v>
      </c>
      <c r="I60" s="22" t="s">
        <v>82</v>
      </c>
      <c r="J60" s="34" t="s">
        <v>805</v>
      </c>
    </row>
    <row r="61" spans="1:10" x14ac:dyDescent="0.25">
      <c r="A61" s="31">
        <v>60</v>
      </c>
      <c r="B61" s="22" t="s">
        <v>79</v>
      </c>
      <c r="C61" s="22" t="s">
        <v>89</v>
      </c>
      <c r="D61" s="22">
        <v>16</v>
      </c>
      <c r="E61" s="32">
        <v>42678</v>
      </c>
      <c r="F61" s="33">
        <v>39970</v>
      </c>
      <c r="G61" s="22" t="s">
        <v>102</v>
      </c>
      <c r="H61" s="22">
        <v>2</v>
      </c>
      <c r="I61" s="22" t="s">
        <v>82</v>
      </c>
      <c r="J61" s="34" t="s">
        <v>807</v>
      </c>
    </row>
    <row r="62" spans="1:10" x14ac:dyDescent="0.25">
      <c r="A62" s="31">
        <v>61</v>
      </c>
      <c r="B62" s="22" t="s">
        <v>79</v>
      </c>
      <c r="C62" s="22" t="s">
        <v>89</v>
      </c>
      <c r="D62" s="22">
        <v>16</v>
      </c>
      <c r="E62" s="32">
        <v>42679</v>
      </c>
      <c r="F62" s="33">
        <v>29076</v>
      </c>
      <c r="G62" s="22" t="s">
        <v>149</v>
      </c>
      <c r="H62" s="22">
        <v>2</v>
      </c>
      <c r="I62" s="22" t="s">
        <v>82</v>
      </c>
      <c r="J62" s="34" t="s">
        <v>801</v>
      </c>
    </row>
    <row r="63" spans="1:10" x14ac:dyDescent="0.25">
      <c r="A63" s="31">
        <v>62</v>
      </c>
      <c r="B63" s="22" t="s">
        <v>79</v>
      </c>
      <c r="C63" s="22" t="s">
        <v>89</v>
      </c>
      <c r="D63" s="22">
        <v>16</v>
      </c>
      <c r="E63" s="32">
        <v>42680</v>
      </c>
      <c r="F63" s="33">
        <v>38504</v>
      </c>
      <c r="G63" s="22" t="s">
        <v>202</v>
      </c>
      <c r="H63" s="22">
        <v>2</v>
      </c>
      <c r="I63" s="22" t="s">
        <v>82</v>
      </c>
      <c r="J63" s="34" t="s">
        <v>808</v>
      </c>
    </row>
    <row r="64" spans="1:10" x14ac:dyDescent="0.25">
      <c r="A64" s="31">
        <v>63</v>
      </c>
      <c r="B64" s="22" t="s">
        <v>79</v>
      </c>
      <c r="C64" s="22" t="s">
        <v>89</v>
      </c>
      <c r="D64" s="22">
        <v>16</v>
      </c>
      <c r="E64" s="32">
        <v>42681</v>
      </c>
      <c r="F64" s="33">
        <v>52526</v>
      </c>
      <c r="G64" s="22" t="s">
        <v>154</v>
      </c>
      <c r="H64" s="22">
        <v>2</v>
      </c>
      <c r="I64" s="22" t="s">
        <v>82</v>
      </c>
      <c r="J64" s="34" t="s">
        <v>808</v>
      </c>
    </row>
    <row r="65" spans="1:10" x14ac:dyDescent="0.25">
      <c r="A65" s="31">
        <v>64</v>
      </c>
      <c r="B65" s="22" t="s">
        <v>79</v>
      </c>
      <c r="C65" s="22" t="s">
        <v>89</v>
      </c>
      <c r="D65" s="22">
        <v>16</v>
      </c>
      <c r="E65" s="32">
        <v>42682</v>
      </c>
      <c r="F65" s="33">
        <v>79550</v>
      </c>
      <c r="G65" s="22" t="s">
        <v>134</v>
      </c>
      <c r="H65" s="22">
        <v>2</v>
      </c>
      <c r="I65" s="22" t="s">
        <v>82</v>
      </c>
      <c r="J65" s="34" t="s">
        <v>808</v>
      </c>
    </row>
    <row r="66" spans="1:10" x14ac:dyDescent="0.25">
      <c r="A66" s="31">
        <v>65</v>
      </c>
      <c r="B66" s="22" t="s">
        <v>88</v>
      </c>
      <c r="C66" s="22" t="s">
        <v>105</v>
      </c>
      <c r="D66" s="22">
        <v>16</v>
      </c>
      <c r="E66" s="32">
        <v>42683</v>
      </c>
      <c r="F66" s="33">
        <v>37501</v>
      </c>
      <c r="G66" s="22" t="s">
        <v>118</v>
      </c>
      <c r="H66" s="22">
        <v>2</v>
      </c>
      <c r="I66" s="22" t="s">
        <v>91</v>
      </c>
      <c r="J66" s="34" t="s">
        <v>808</v>
      </c>
    </row>
    <row r="67" spans="1:10" x14ac:dyDescent="0.25">
      <c r="A67" s="31">
        <v>66</v>
      </c>
      <c r="B67" s="22" t="s">
        <v>79</v>
      </c>
      <c r="C67" s="22" t="s">
        <v>89</v>
      </c>
      <c r="D67" s="22">
        <v>16</v>
      </c>
      <c r="E67" s="32">
        <v>42684</v>
      </c>
      <c r="F67" s="33">
        <v>81524</v>
      </c>
      <c r="G67" s="22" t="s">
        <v>94</v>
      </c>
      <c r="H67" s="22">
        <v>2</v>
      </c>
      <c r="I67" s="22" t="s">
        <v>82</v>
      </c>
      <c r="J67" s="34" t="s">
        <v>808</v>
      </c>
    </row>
    <row r="68" spans="1:10" x14ac:dyDescent="0.25">
      <c r="A68" s="31">
        <v>67</v>
      </c>
      <c r="B68" s="22" t="s">
        <v>79</v>
      </c>
      <c r="C68" s="22" t="s">
        <v>89</v>
      </c>
      <c r="D68" s="22">
        <v>102</v>
      </c>
      <c r="E68" s="32">
        <v>42685</v>
      </c>
      <c r="F68" s="33">
        <v>14266</v>
      </c>
      <c r="G68" s="22" t="s">
        <v>138</v>
      </c>
      <c r="H68" s="22">
        <v>2</v>
      </c>
      <c r="I68" s="22" t="s">
        <v>82</v>
      </c>
      <c r="J68" s="34" t="s">
        <v>806</v>
      </c>
    </row>
    <row r="69" spans="1:10" x14ac:dyDescent="0.25">
      <c r="A69" s="31">
        <v>68</v>
      </c>
      <c r="B69" s="22" t="s">
        <v>79</v>
      </c>
      <c r="C69" s="22" t="s">
        <v>89</v>
      </c>
      <c r="D69" s="22">
        <v>16</v>
      </c>
      <c r="E69" s="32">
        <v>42686</v>
      </c>
      <c r="F69" s="33">
        <v>32649</v>
      </c>
      <c r="G69" s="22" t="s">
        <v>194</v>
      </c>
      <c r="H69" s="22">
        <v>2</v>
      </c>
      <c r="I69" s="22" t="s">
        <v>82</v>
      </c>
      <c r="J69" s="34" t="s">
        <v>801</v>
      </c>
    </row>
    <row r="70" spans="1:10" x14ac:dyDescent="0.25">
      <c r="A70" s="31">
        <v>69</v>
      </c>
      <c r="B70" s="22" t="s">
        <v>79</v>
      </c>
      <c r="C70" s="22" t="s">
        <v>89</v>
      </c>
      <c r="D70" s="22">
        <v>16</v>
      </c>
      <c r="E70" s="32">
        <v>42686</v>
      </c>
      <c r="F70" s="33">
        <v>18645</v>
      </c>
      <c r="G70" s="22" t="s">
        <v>247</v>
      </c>
      <c r="H70" s="22">
        <v>2</v>
      </c>
      <c r="I70" s="22" t="s">
        <v>82</v>
      </c>
      <c r="J70" s="34" t="s">
        <v>805</v>
      </c>
    </row>
    <row r="71" spans="1:10" x14ac:dyDescent="0.25">
      <c r="A71" s="31">
        <v>70</v>
      </c>
      <c r="B71" s="22" t="s">
        <v>79</v>
      </c>
      <c r="C71" s="22" t="s">
        <v>89</v>
      </c>
      <c r="D71" s="22">
        <v>16</v>
      </c>
      <c r="E71" s="32">
        <v>42686</v>
      </c>
      <c r="F71" s="33">
        <v>74154</v>
      </c>
      <c r="G71" s="22" t="s">
        <v>102</v>
      </c>
      <c r="H71" s="22">
        <v>2</v>
      </c>
      <c r="I71" s="22" t="s">
        <v>82</v>
      </c>
      <c r="J71" s="34" t="s">
        <v>805</v>
      </c>
    </row>
    <row r="72" spans="1:10" x14ac:dyDescent="0.25">
      <c r="A72" s="31">
        <v>71</v>
      </c>
      <c r="B72" s="22" t="s">
        <v>79</v>
      </c>
      <c r="C72" s="22" t="s">
        <v>89</v>
      </c>
      <c r="D72" s="22">
        <v>16</v>
      </c>
      <c r="E72" s="32">
        <v>42686</v>
      </c>
      <c r="F72" s="33">
        <v>84580</v>
      </c>
      <c r="G72" s="22" t="s">
        <v>129</v>
      </c>
      <c r="H72" s="22">
        <v>2</v>
      </c>
      <c r="I72" s="22" t="s">
        <v>82</v>
      </c>
      <c r="J72" s="34" t="s">
        <v>805</v>
      </c>
    </row>
    <row r="73" spans="1:10" x14ac:dyDescent="0.25">
      <c r="A73" s="31">
        <v>72</v>
      </c>
      <c r="B73" s="22" t="s">
        <v>79</v>
      </c>
      <c r="C73" s="22" t="s">
        <v>89</v>
      </c>
      <c r="D73" s="22">
        <v>16</v>
      </c>
      <c r="E73" s="32">
        <v>42686</v>
      </c>
      <c r="F73" s="33">
        <v>90938</v>
      </c>
      <c r="G73" s="22" t="s">
        <v>110</v>
      </c>
      <c r="H73" s="22">
        <v>2</v>
      </c>
      <c r="I73" s="22" t="s">
        <v>82</v>
      </c>
      <c r="J73" s="34" t="s">
        <v>808</v>
      </c>
    </row>
    <row r="74" spans="1:10" x14ac:dyDescent="0.25">
      <c r="A74" s="31">
        <v>73</v>
      </c>
      <c r="B74" s="22" t="s">
        <v>79</v>
      </c>
      <c r="C74" s="22" t="s">
        <v>89</v>
      </c>
      <c r="D74" s="22">
        <v>16</v>
      </c>
      <c r="E74" s="32">
        <v>42686</v>
      </c>
      <c r="F74" s="33">
        <v>72820</v>
      </c>
      <c r="G74" s="22" t="s">
        <v>81</v>
      </c>
      <c r="H74" s="22">
        <v>2</v>
      </c>
      <c r="I74" s="22" t="s">
        <v>82</v>
      </c>
      <c r="J74" s="34" t="s">
        <v>810</v>
      </c>
    </row>
    <row r="75" spans="1:10" x14ac:dyDescent="0.25">
      <c r="A75" s="31">
        <v>74</v>
      </c>
      <c r="B75" s="22" t="s">
        <v>79</v>
      </c>
      <c r="C75" s="22" t="s">
        <v>89</v>
      </c>
      <c r="D75" s="22">
        <v>16</v>
      </c>
      <c r="E75" s="32">
        <v>42686</v>
      </c>
      <c r="F75" s="33">
        <v>82730</v>
      </c>
      <c r="G75" s="22" t="s">
        <v>90</v>
      </c>
      <c r="H75" s="22">
        <v>2</v>
      </c>
      <c r="I75" s="22" t="s">
        <v>82</v>
      </c>
      <c r="J75" s="34" t="s">
        <v>810</v>
      </c>
    </row>
    <row r="76" spans="1:10" x14ac:dyDescent="0.25">
      <c r="A76" s="31">
        <v>75</v>
      </c>
      <c r="B76" s="22" t="s">
        <v>79</v>
      </c>
      <c r="C76" s="22" t="s">
        <v>89</v>
      </c>
      <c r="D76" s="22">
        <v>16</v>
      </c>
      <c r="E76" s="32">
        <v>42686</v>
      </c>
      <c r="F76" s="33">
        <v>63134</v>
      </c>
      <c r="G76" s="22" t="s">
        <v>159</v>
      </c>
      <c r="H76" s="22">
        <v>2</v>
      </c>
      <c r="I76" s="22" t="s">
        <v>82</v>
      </c>
      <c r="J76" s="34" t="s">
        <v>796</v>
      </c>
    </row>
    <row r="77" spans="1:10" x14ac:dyDescent="0.25">
      <c r="A77" s="31">
        <v>76</v>
      </c>
      <c r="B77" s="22" t="s">
        <v>79</v>
      </c>
      <c r="C77" s="22" t="s">
        <v>89</v>
      </c>
      <c r="D77" s="22">
        <v>16</v>
      </c>
      <c r="E77" s="32">
        <v>42686</v>
      </c>
      <c r="F77" s="33">
        <v>37792</v>
      </c>
      <c r="G77" s="22" t="s">
        <v>194</v>
      </c>
      <c r="H77" s="22">
        <v>2</v>
      </c>
      <c r="I77" s="22" t="s">
        <v>82</v>
      </c>
      <c r="J77" s="34" t="s">
        <v>796</v>
      </c>
    </row>
    <row r="78" spans="1:10" x14ac:dyDescent="0.25">
      <c r="A78" s="31">
        <v>77</v>
      </c>
      <c r="B78" s="22" t="s">
        <v>79</v>
      </c>
      <c r="C78" s="22" t="s">
        <v>89</v>
      </c>
      <c r="D78" s="22">
        <v>16</v>
      </c>
      <c r="E78" s="32">
        <v>42686</v>
      </c>
      <c r="F78" s="33">
        <v>56442</v>
      </c>
      <c r="G78" s="22" t="s">
        <v>106</v>
      </c>
      <c r="H78" s="22">
        <v>2</v>
      </c>
      <c r="I78" s="22" t="s">
        <v>82</v>
      </c>
      <c r="J78" s="34" t="s">
        <v>796</v>
      </c>
    </row>
    <row r="79" spans="1:10" x14ac:dyDescent="0.25">
      <c r="A79" s="31">
        <v>78</v>
      </c>
      <c r="B79" s="22" t="s">
        <v>79</v>
      </c>
      <c r="C79" s="22" t="s">
        <v>89</v>
      </c>
      <c r="D79" s="22">
        <v>16</v>
      </c>
      <c r="E79" s="32">
        <f t="shared" ref="E79:E116" si="0">E78+1</f>
        <v>42687</v>
      </c>
      <c r="F79" s="33">
        <v>64849</v>
      </c>
      <c r="G79" s="22" t="s">
        <v>258</v>
      </c>
      <c r="H79" s="22">
        <v>2</v>
      </c>
      <c r="I79" s="22" t="s">
        <v>82</v>
      </c>
      <c r="J79" s="34" t="s">
        <v>796</v>
      </c>
    </row>
    <row r="80" spans="1:10" x14ac:dyDescent="0.25">
      <c r="A80" s="31">
        <v>79</v>
      </c>
      <c r="B80" s="22" t="s">
        <v>79</v>
      </c>
      <c r="C80" s="22" t="s">
        <v>89</v>
      </c>
      <c r="D80" s="22">
        <v>16</v>
      </c>
      <c r="E80" s="32">
        <v>42688</v>
      </c>
      <c r="F80" s="33">
        <v>70730</v>
      </c>
      <c r="G80" s="22" t="s">
        <v>98</v>
      </c>
      <c r="H80" s="22">
        <v>2</v>
      </c>
      <c r="I80" s="22" t="s">
        <v>82</v>
      </c>
      <c r="J80" s="34" t="s">
        <v>802</v>
      </c>
    </row>
    <row r="81" spans="1:10" x14ac:dyDescent="0.25">
      <c r="A81" s="31">
        <v>80</v>
      </c>
      <c r="B81" s="22" t="s">
        <v>79</v>
      </c>
      <c r="C81" s="22" t="s">
        <v>89</v>
      </c>
      <c r="D81" s="22">
        <v>16</v>
      </c>
      <c r="E81" s="32">
        <v>42689</v>
      </c>
      <c r="F81" s="33">
        <v>65474</v>
      </c>
      <c r="G81" s="22" t="s">
        <v>154</v>
      </c>
      <c r="H81" s="22">
        <v>2</v>
      </c>
      <c r="I81" s="22" t="s">
        <v>82</v>
      </c>
      <c r="J81" s="34" t="s">
        <v>796</v>
      </c>
    </row>
    <row r="82" spans="1:10" x14ac:dyDescent="0.25">
      <c r="A82" s="31">
        <v>81</v>
      </c>
      <c r="B82" s="22" t="s">
        <v>88</v>
      </c>
      <c r="C82" s="22" t="s">
        <v>105</v>
      </c>
      <c r="D82" s="22">
        <v>16</v>
      </c>
      <c r="E82" s="32">
        <v>42690</v>
      </c>
      <c r="F82" s="33">
        <v>76774</v>
      </c>
      <c r="G82" s="22" t="s">
        <v>126</v>
      </c>
      <c r="H82" s="22">
        <v>3</v>
      </c>
      <c r="I82" s="22" t="s">
        <v>91</v>
      </c>
      <c r="J82" s="34" t="s">
        <v>811</v>
      </c>
    </row>
    <row r="83" spans="1:10" x14ac:dyDescent="0.25">
      <c r="A83" s="31">
        <v>82</v>
      </c>
      <c r="B83" s="22" t="s">
        <v>79</v>
      </c>
      <c r="C83" s="22" t="s">
        <v>89</v>
      </c>
      <c r="D83" s="22">
        <v>16</v>
      </c>
      <c r="E83" s="32">
        <v>42691</v>
      </c>
      <c r="F83" s="33">
        <v>88695</v>
      </c>
      <c r="G83" s="22" t="s">
        <v>134</v>
      </c>
      <c r="H83" s="22">
        <v>2</v>
      </c>
      <c r="I83" s="22" t="s">
        <v>82</v>
      </c>
      <c r="J83" s="34" t="s">
        <v>802</v>
      </c>
    </row>
    <row r="84" spans="1:10" x14ac:dyDescent="0.25">
      <c r="A84" s="31">
        <v>83</v>
      </c>
      <c r="B84" s="22" t="s">
        <v>79</v>
      </c>
      <c r="C84" s="22" t="s">
        <v>89</v>
      </c>
      <c r="D84" s="22">
        <v>102</v>
      </c>
      <c r="E84" s="32">
        <v>42692</v>
      </c>
      <c r="F84" s="33">
        <v>79985</v>
      </c>
      <c r="G84" s="22" t="s">
        <v>159</v>
      </c>
      <c r="H84" s="22">
        <v>2</v>
      </c>
      <c r="I84" s="22" t="s">
        <v>82</v>
      </c>
      <c r="J84" s="34" t="s">
        <v>812</v>
      </c>
    </row>
    <row r="85" spans="1:10" x14ac:dyDescent="0.25">
      <c r="A85" s="31">
        <v>84</v>
      </c>
      <c r="B85" s="22" t="s">
        <v>79</v>
      </c>
      <c r="C85" s="22" t="s">
        <v>89</v>
      </c>
      <c r="D85" s="22">
        <v>16</v>
      </c>
      <c r="E85" s="32">
        <v>42693</v>
      </c>
      <c r="F85" s="33">
        <v>67658</v>
      </c>
      <c r="G85" s="22" t="s">
        <v>265</v>
      </c>
      <c r="H85" s="22">
        <v>2</v>
      </c>
      <c r="I85" s="22" t="s">
        <v>82</v>
      </c>
      <c r="J85" s="34" t="s">
        <v>796</v>
      </c>
    </row>
    <row r="86" spans="1:10" x14ac:dyDescent="0.25">
      <c r="A86" s="31">
        <v>85</v>
      </c>
      <c r="B86" s="22" t="s">
        <v>79</v>
      </c>
      <c r="C86" s="22" t="s">
        <v>89</v>
      </c>
      <c r="D86" s="22">
        <v>16</v>
      </c>
      <c r="E86" s="32">
        <v>42694</v>
      </c>
      <c r="F86" s="33">
        <v>72362</v>
      </c>
      <c r="G86" s="22" t="s">
        <v>202</v>
      </c>
      <c r="H86" s="22">
        <v>2</v>
      </c>
      <c r="I86" s="22" t="s">
        <v>82</v>
      </c>
      <c r="J86" s="34" t="s">
        <v>812</v>
      </c>
    </row>
    <row r="87" spans="1:10" x14ac:dyDescent="0.25">
      <c r="A87" s="31">
        <v>86</v>
      </c>
      <c r="B87" s="22" t="s">
        <v>79</v>
      </c>
      <c r="C87" s="22" t="s">
        <v>89</v>
      </c>
      <c r="D87" s="22">
        <v>16</v>
      </c>
      <c r="E87" s="32">
        <v>42695</v>
      </c>
      <c r="F87" s="33">
        <v>99951</v>
      </c>
      <c r="G87" s="22" t="s">
        <v>154</v>
      </c>
      <c r="H87" s="22">
        <v>2</v>
      </c>
      <c r="I87" s="22" t="s">
        <v>82</v>
      </c>
      <c r="J87" s="34" t="s">
        <v>813</v>
      </c>
    </row>
    <row r="88" spans="1:10" x14ac:dyDescent="0.25">
      <c r="A88" s="31">
        <v>87</v>
      </c>
      <c r="B88" s="22" t="s">
        <v>79</v>
      </c>
      <c r="C88" s="22" t="s">
        <v>89</v>
      </c>
      <c r="D88" s="22">
        <v>16</v>
      </c>
      <c r="E88" s="32">
        <v>42696</v>
      </c>
      <c r="F88" s="33">
        <v>54402</v>
      </c>
      <c r="G88" s="22" t="s">
        <v>81</v>
      </c>
      <c r="H88" s="22">
        <v>2</v>
      </c>
      <c r="I88" s="22" t="s">
        <v>82</v>
      </c>
      <c r="J88" s="34" t="s">
        <v>796</v>
      </c>
    </row>
    <row r="89" spans="1:10" x14ac:dyDescent="0.25">
      <c r="A89" s="31">
        <v>88</v>
      </c>
      <c r="B89" s="22" t="s">
        <v>79</v>
      </c>
      <c r="C89" s="22" t="s">
        <v>89</v>
      </c>
      <c r="D89" s="22">
        <v>16</v>
      </c>
      <c r="E89" s="32">
        <v>42697</v>
      </c>
      <c r="F89" s="33">
        <v>14192</v>
      </c>
      <c r="G89" s="22" t="s">
        <v>124</v>
      </c>
      <c r="H89" s="22">
        <v>2</v>
      </c>
      <c r="I89" s="22" t="s">
        <v>82</v>
      </c>
      <c r="J89" s="34" t="s">
        <v>810</v>
      </c>
    </row>
    <row r="90" spans="1:10" x14ac:dyDescent="0.25">
      <c r="A90" s="31">
        <v>89</v>
      </c>
      <c r="B90" s="22" t="s">
        <v>79</v>
      </c>
      <c r="C90" s="22" t="s">
        <v>89</v>
      </c>
      <c r="D90" s="22">
        <v>16</v>
      </c>
      <c r="E90" s="32">
        <v>42698</v>
      </c>
      <c r="F90" s="33">
        <v>97323</v>
      </c>
      <c r="G90" s="22" t="s">
        <v>271</v>
      </c>
      <c r="H90" s="22">
        <v>2</v>
      </c>
      <c r="I90" s="22" t="s">
        <v>82</v>
      </c>
      <c r="J90" s="34" t="s">
        <v>812</v>
      </c>
    </row>
    <row r="91" spans="1:10" x14ac:dyDescent="0.25">
      <c r="A91" s="31">
        <v>90</v>
      </c>
      <c r="B91" s="22" t="s">
        <v>79</v>
      </c>
      <c r="C91" s="22" t="s">
        <v>89</v>
      </c>
      <c r="D91" s="22">
        <v>16</v>
      </c>
      <c r="E91" s="32">
        <v>42699</v>
      </c>
      <c r="F91" s="33">
        <v>52291</v>
      </c>
      <c r="G91" s="22" t="s">
        <v>211</v>
      </c>
      <c r="H91" s="22">
        <v>2</v>
      </c>
      <c r="I91" s="22" t="s">
        <v>82</v>
      </c>
      <c r="J91" s="34" t="s">
        <v>810</v>
      </c>
    </row>
    <row r="92" spans="1:10" x14ac:dyDescent="0.25">
      <c r="A92" s="31">
        <v>91</v>
      </c>
      <c r="B92" s="22" t="s">
        <v>109</v>
      </c>
      <c r="C92" s="22" t="s">
        <v>105</v>
      </c>
      <c r="D92" s="22">
        <v>16</v>
      </c>
      <c r="E92" s="32">
        <v>42700</v>
      </c>
      <c r="F92" s="33">
        <v>44146</v>
      </c>
      <c r="G92" s="22" t="s">
        <v>247</v>
      </c>
      <c r="H92" s="22">
        <v>2</v>
      </c>
      <c r="I92" s="22" t="s">
        <v>111</v>
      </c>
      <c r="J92" s="34" t="s">
        <v>796</v>
      </c>
    </row>
    <row r="93" spans="1:10" x14ac:dyDescent="0.25">
      <c r="A93" s="31">
        <v>92</v>
      </c>
      <c r="B93" s="22" t="s">
        <v>79</v>
      </c>
      <c r="C93" s="22" t="s">
        <v>89</v>
      </c>
      <c r="D93" s="22">
        <v>102</v>
      </c>
      <c r="E93" s="32">
        <v>42700</v>
      </c>
      <c r="F93" s="33">
        <v>83398</v>
      </c>
      <c r="G93" s="22" t="s">
        <v>149</v>
      </c>
      <c r="H93" s="22">
        <v>2</v>
      </c>
      <c r="I93" s="22" t="s">
        <v>82</v>
      </c>
      <c r="J93" s="34" t="s">
        <v>796</v>
      </c>
    </row>
    <row r="94" spans="1:10" x14ac:dyDescent="0.25">
      <c r="A94" s="31">
        <v>93</v>
      </c>
      <c r="B94" s="22" t="s">
        <v>79</v>
      </c>
      <c r="C94" s="22" t="s">
        <v>89</v>
      </c>
      <c r="D94" s="22">
        <v>16</v>
      </c>
      <c r="E94" s="32">
        <v>42700</v>
      </c>
      <c r="F94" s="33">
        <v>64934</v>
      </c>
      <c r="G94" s="22" t="s">
        <v>154</v>
      </c>
      <c r="H94" s="22">
        <v>2</v>
      </c>
      <c r="I94" s="22" t="s">
        <v>82</v>
      </c>
      <c r="J94" s="34" t="s">
        <v>810</v>
      </c>
    </row>
    <row r="95" spans="1:10" x14ac:dyDescent="0.25">
      <c r="A95" s="31">
        <v>94</v>
      </c>
      <c r="B95" s="22" t="s">
        <v>109</v>
      </c>
      <c r="C95" s="22" t="s">
        <v>105</v>
      </c>
      <c r="D95" s="22">
        <v>16</v>
      </c>
      <c r="E95" s="32">
        <v>42700</v>
      </c>
      <c r="F95" s="33">
        <v>71779</v>
      </c>
      <c r="G95" s="22" t="s">
        <v>277</v>
      </c>
      <c r="H95" s="22">
        <v>4</v>
      </c>
      <c r="I95" s="22" t="s">
        <v>111</v>
      </c>
      <c r="J95" s="34" t="s">
        <v>796</v>
      </c>
    </row>
    <row r="96" spans="1:10" x14ac:dyDescent="0.25">
      <c r="A96" s="31">
        <v>95</v>
      </c>
      <c r="B96" s="22" t="s">
        <v>79</v>
      </c>
      <c r="C96" s="22" t="s">
        <v>89</v>
      </c>
      <c r="D96" s="22">
        <v>16</v>
      </c>
      <c r="E96" s="32">
        <v>42700</v>
      </c>
      <c r="F96" s="33">
        <v>29161</v>
      </c>
      <c r="G96" s="22" t="s">
        <v>118</v>
      </c>
      <c r="H96" s="22">
        <v>2</v>
      </c>
      <c r="I96" s="22" t="s">
        <v>82</v>
      </c>
      <c r="J96" s="34" t="s">
        <v>796</v>
      </c>
    </row>
    <row r="97" spans="1:10" x14ac:dyDescent="0.25">
      <c r="A97" s="31">
        <v>96</v>
      </c>
      <c r="B97" s="22" t="s">
        <v>88</v>
      </c>
      <c r="C97" s="22" t="s">
        <v>89</v>
      </c>
      <c r="D97" s="22">
        <v>16</v>
      </c>
      <c r="E97" s="32">
        <v>42700</v>
      </c>
      <c r="F97" s="33">
        <v>64391</v>
      </c>
      <c r="G97" s="22" t="s">
        <v>102</v>
      </c>
      <c r="H97" s="22">
        <v>3</v>
      </c>
      <c r="I97" s="22" t="s">
        <v>91</v>
      </c>
      <c r="J97" s="34" t="s">
        <v>796</v>
      </c>
    </row>
    <row r="98" spans="1:10" x14ac:dyDescent="0.25">
      <c r="A98" s="31">
        <v>97</v>
      </c>
      <c r="B98" s="22" t="s">
        <v>109</v>
      </c>
      <c r="C98" s="22" t="s">
        <v>105</v>
      </c>
      <c r="D98" s="22">
        <v>31</v>
      </c>
      <c r="E98" s="32">
        <v>42700</v>
      </c>
      <c r="F98" s="33">
        <v>14701</v>
      </c>
      <c r="G98" s="22" t="s">
        <v>134</v>
      </c>
      <c r="H98" s="22">
        <v>1</v>
      </c>
      <c r="I98" s="22" t="s">
        <v>111</v>
      </c>
      <c r="J98" s="34" t="s">
        <v>802</v>
      </c>
    </row>
    <row r="99" spans="1:10" x14ac:dyDescent="0.25">
      <c r="A99" s="31">
        <v>98</v>
      </c>
      <c r="B99" s="22" t="s">
        <v>79</v>
      </c>
      <c r="C99" s="22" t="s">
        <v>89</v>
      </c>
      <c r="D99" s="22">
        <v>16</v>
      </c>
      <c r="E99" s="32">
        <v>42700</v>
      </c>
      <c r="F99" s="33">
        <v>23576</v>
      </c>
      <c r="G99" s="22" t="s">
        <v>211</v>
      </c>
      <c r="H99" s="22">
        <v>2</v>
      </c>
      <c r="I99" s="22" t="s">
        <v>82</v>
      </c>
      <c r="J99" s="34" t="s">
        <v>796</v>
      </c>
    </row>
    <row r="100" spans="1:10" x14ac:dyDescent="0.25">
      <c r="A100" s="31">
        <v>99</v>
      </c>
      <c r="B100" s="22" t="s">
        <v>79</v>
      </c>
      <c r="C100" s="22" t="s">
        <v>89</v>
      </c>
      <c r="D100" s="22">
        <v>16</v>
      </c>
      <c r="E100" s="32">
        <v>42700</v>
      </c>
      <c r="F100" s="33">
        <v>78881</v>
      </c>
      <c r="G100" s="22" t="s">
        <v>131</v>
      </c>
      <c r="H100" s="22">
        <v>2</v>
      </c>
      <c r="I100" s="22" t="s">
        <v>82</v>
      </c>
      <c r="J100" s="34" t="s">
        <v>810</v>
      </c>
    </row>
    <row r="101" spans="1:10" x14ac:dyDescent="0.25">
      <c r="A101" s="31">
        <v>100</v>
      </c>
      <c r="B101" s="22" t="s">
        <v>79</v>
      </c>
      <c r="C101" s="22" t="s">
        <v>89</v>
      </c>
      <c r="D101" s="22">
        <v>16</v>
      </c>
      <c r="E101" s="32">
        <v>42701</v>
      </c>
      <c r="F101" s="33">
        <v>56218</v>
      </c>
      <c r="G101" s="22" t="s">
        <v>138</v>
      </c>
      <c r="H101" s="22">
        <v>2</v>
      </c>
      <c r="I101" s="22" t="s">
        <v>82</v>
      </c>
      <c r="J101" s="34" t="s">
        <v>796</v>
      </c>
    </row>
    <row r="102" spans="1:10" x14ac:dyDescent="0.25">
      <c r="A102" s="31">
        <v>101</v>
      </c>
      <c r="B102" s="22" t="s">
        <v>109</v>
      </c>
      <c r="C102" s="22" t="s">
        <v>89</v>
      </c>
      <c r="D102" s="22">
        <v>16</v>
      </c>
      <c r="E102" s="32">
        <v>42701</v>
      </c>
      <c r="F102" s="33">
        <v>54977</v>
      </c>
      <c r="G102" s="22" t="s">
        <v>168</v>
      </c>
      <c r="H102" s="22">
        <v>1</v>
      </c>
      <c r="I102" s="22" t="s">
        <v>111</v>
      </c>
      <c r="J102" s="34" t="s">
        <v>796</v>
      </c>
    </row>
    <row r="103" spans="1:10" x14ac:dyDescent="0.25">
      <c r="A103" s="31">
        <v>102</v>
      </c>
      <c r="B103" s="22" t="s">
        <v>79</v>
      </c>
      <c r="C103" s="22" t="s">
        <v>89</v>
      </c>
      <c r="D103" s="22">
        <v>16</v>
      </c>
      <c r="E103" s="32">
        <v>42701</v>
      </c>
      <c r="F103" s="33">
        <v>63162</v>
      </c>
      <c r="G103" s="22" t="s">
        <v>196</v>
      </c>
      <c r="H103" s="22">
        <v>2</v>
      </c>
      <c r="I103" s="22" t="s">
        <v>82</v>
      </c>
      <c r="J103" s="34" t="s">
        <v>810</v>
      </c>
    </row>
    <row r="104" spans="1:10" x14ac:dyDescent="0.25">
      <c r="A104" s="31">
        <v>103</v>
      </c>
      <c r="B104" s="22" t="s">
        <v>79</v>
      </c>
      <c r="C104" s="22" t="s">
        <v>89</v>
      </c>
      <c r="D104" s="22">
        <v>16</v>
      </c>
      <c r="E104" s="32">
        <v>42701</v>
      </c>
      <c r="F104" s="33">
        <v>47144</v>
      </c>
      <c r="G104" s="22" t="s">
        <v>106</v>
      </c>
      <c r="H104" s="22">
        <v>2</v>
      </c>
      <c r="I104" s="22" t="s">
        <v>82</v>
      </c>
      <c r="J104" s="34" t="s">
        <v>802</v>
      </c>
    </row>
    <row r="105" spans="1:10" x14ac:dyDescent="0.25">
      <c r="A105" s="31">
        <v>104</v>
      </c>
      <c r="B105" s="22" t="s">
        <v>88</v>
      </c>
      <c r="C105" s="22" t="s">
        <v>89</v>
      </c>
      <c r="D105" s="22">
        <v>16</v>
      </c>
      <c r="E105" s="32">
        <v>42701</v>
      </c>
      <c r="F105" s="33">
        <v>78651</v>
      </c>
      <c r="G105" s="22" t="s">
        <v>258</v>
      </c>
      <c r="H105" s="22">
        <v>3</v>
      </c>
      <c r="I105" s="22" t="s">
        <v>91</v>
      </c>
      <c r="J105" s="34" t="s">
        <v>814</v>
      </c>
    </row>
    <row r="106" spans="1:10" x14ac:dyDescent="0.25">
      <c r="A106" s="31">
        <v>105</v>
      </c>
      <c r="B106" s="22" t="s">
        <v>79</v>
      </c>
      <c r="C106" s="22" t="s">
        <v>89</v>
      </c>
      <c r="D106" s="22">
        <v>16</v>
      </c>
      <c r="E106" s="32">
        <v>42701</v>
      </c>
      <c r="F106" s="33">
        <v>10662</v>
      </c>
      <c r="G106" s="22" t="s">
        <v>143</v>
      </c>
      <c r="H106" s="22">
        <v>2</v>
      </c>
      <c r="I106" s="22" t="s">
        <v>82</v>
      </c>
      <c r="J106" s="34" t="s">
        <v>796</v>
      </c>
    </row>
    <row r="107" spans="1:10" x14ac:dyDescent="0.25">
      <c r="A107" s="31">
        <v>106</v>
      </c>
      <c r="B107" s="22" t="s">
        <v>79</v>
      </c>
      <c r="C107" s="22" t="s">
        <v>89</v>
      </c>
      <c r="D107" s="22">
        <v>16</v>
      </c>
      <c r="E107" s="32">
        <v>42701</v>
      </c>
      <c r="F107" s="33">
        <v>33932</v>
      </c>
      <c r="G107" s="22" t="s">
        <v>98</v>
      </c>
      <c r="H107" s="22">
        <v>2</v>
      </c>
      <c r="I107" s="22" t="s">
        <v>82</v>
      </c>
      <c r="J107" s="34" t="s">
        <v>812</v>
      </c>
    </row>
    <row r="108" spans="1:10" x14ac:dyDescent="0.25">
      <c r="A108" s="31">
        <v>107</v>
      </c>
      <c r="B108" s="22" t="s">
        <v>79</v>
      </c>
      <c r="C108" s="22" t="s">
        <v>89</v>
      </c>
      <c r="D108" s="22">
        <v>102</v>
      </c>
      <c r="E108" s="32">
        <v>42701</v>
      </c>
      <c r="F108" s="33">
        <v>17466</v>
      </c>
      <c r="G108" s="22" t="s">
        <v>121</v>
      </c>
      <c r="H108" s="22">
        <v>2</v>
      </c>
      <c r="I108" s="22" t="s">
        <v>82</v>
      </c>
      <c r="J108" s="34" t="s">
        <v>796</v>
      </c>
    </row>
    <row r="109" spans="1:10" x14ac:dyDescent="0.25">
      <c r="A109" s="31">
        <v>108</v>
      </c>
      <c r="B109" s="22" t="s">
        <v>88</v>
      </c>
      <c r="C109" s="22" t="s">
        <v>105</v>
      </c>
      <c r="D109" s="22">
        <v>16</v>
      </c>
      <c r="E109" s="32">
        <v>42701</v>
      </c>
      <c r="F109" s="33">
        <v>73062</v>
      </c>
      <c r="G109" s="22" t="s">
        <v>129</v>
      </c>
      <c r="H109" s="22">
        <v>4</v>
      </c>
      <c r="I109" s="22" t="s">
        <v>91</v>
      </c>
      <c r="J109" s="34" t="s">
        <v>815</v>
      </c>
    </row>
    <row r="110" spans="1:10" x14ac:dyDescent="0.25">
      <c r="A110" s="31">
        <v>109</v>
      </c>
      <c r="B110" s="22" t="s">
        <v>79</v>
      </c>
      <c r="C110" s="22" t="s">
        <v>89</v>
      </c>
      <c r="D110" s="22">
        <v>16</v>
      </c>
      <c r="E110" s="32">
        <v>42701</v>
      </c>
      <c r="F110" s="33">
        <v>56894</v>
      </c>
      <c r="G110" s="22" t="s">
        <v>149</v>
      </c>
      <c r="H110" s="22">
        <v>2</v>
      </c>
      <c r="I110" s="22" t="s">
        <v>82</v>
      </c>
      <c r="J110" s="34" t="s">
        <v>814</v>
      </c>
    </row>
    <row r="111" spans="1:10" x14ac:dyDescent="0.25">
      <c r="A111" s="31">
        <v>110</v>
      </c>
      <c r="B111" s="22" t="s">
        <v>79</v>
      </c>
      <c r="C111" s="22" t="s">
        <v>89</v>
      </c>
      <c r="D111" s="22">
        <v>16</v>
      </c>
      <c r="E111" s="32">
        <v>42701</v>
      </c>
      <c r="F111" s="33">
        <v>30935</v>
      </c>
      <c r="G111" s="22" t="s">
        <v>110</v>
      </c>
      <c r="H111" s="22">
        <v>2</v>
      </c>
      <c r="I111" s="22" t="s">
        <v>82</v>
      </c>
      <c r="J111" s="34" t="s">
        <v>800</v>
      </c>
    </row>
    <row r="112" spans="1:10" x14ac:dyDescent="0.25">
      <c r="A112" s="31">
        <v>111</v>
      </c>
      <c r="B112" s="22" t="s">
        <v>79</v>
      </c>
      <c r="C112" s="22" t="s">
        <v>89</v>
      </c>
      <c r="D112" s="22">
        <v>16</v>
      </c>
      <c r="E112" s="32">
        <v>42701</v>
      </c>
      <c r="F112" s="33">
        <v>63156</v>
      </c>
      <c r="G112" s="22" t="s">
        <v>277</v>
      </c>
      <c r="H112" s="22">
        <v>2</v>
      </c>
      <c r="I112" s="22" t="s">
        <v>82</v>
      </c>
      <c r="J112" s="34" t="s">
        <v>812</v>
      </c>
    </row>
    <row r="113" spans="1:10" x14ac:dyDescent="0.25">
      <c r="A113" s="31">
        <v>112</v>
      </c>
      <c r="B113" s="22" t="s">
        <v>79</v>
      </c>
      <c r="C113" s="22" t="s">
        <v>89</v>
      </c>
      <c r="D113" s="22">
        <v>16</v>
      </c>
      <c r="E113" s="32">
        <v>42701</v>
      </c>
      <c r="F113" s="33">
        <v>59307</v>
      </c>
      <c r="G113" s="22" t="s">
        <v>126</v>
      </c>
      <c r="H113" s="22">
        <v>2</v>
      </c>
      <c r="I113" s="22" t="s">
        <v>82</v>
      </c>
      <c r="J113" s="34" t="s">
        <v>812</v>
      </c>
    </row>
    <row r="114" spans="1:10" x14ac:dyDescent="0.25">
      <c r="A114" s="31">
        <v>113</v>
      </c>
      <c r="B114" s="22" t="s">
        <v>79</v>
      </c>
      <c r="C114" s="22" t="s">
        <v>89</v>
      </c>
      <c r="D114" s="22">
        <v>16</v>
      </c>
      <c r="E114" s="32">
        <v>42701</v>
      </c>
      <c r="F114" s="33">
        <v>60049</v>
      </c>
      <c r="G114" s="22" t="s">
        <v>118</v>
      </c>
      <c r="H114" s="22">
        <v>2</v>
      </c>
      <c r="I114" s="22" t="s">
        <v>82</v>
      </c>
      <c r="J114" s="34" t="s">
        <v>800</v>
      </c>
    </row>
    <row r="115" spans="1:10" x14ac:dyDescent="0.25">
      <c r="A115" s="31">
        <v>114</v>
      </c>
      <c r="B115" s="22" t="s">
        <v>109</v>
      </c>
      <c r="C115" s="22" t="s">
        <v>89</v>
      </c>
      <c r="D115" s="22">
        <v>16</v>
      </c>
      <c r="E115" s="32">
        <f t="shared" si="0"/>
        <v>42702</v>
      </c>
      <c r="F115" s="33">
        <v>83151</v>
      </c>
      <c r="G115" s="22" t="s">
        <v>271</v>
      </c>
      <c r="H115" s="22">
        <v>1</v>
      </c>
      <c r="I115" s="22" t="s">
        <v>111</v>
      </c>
      <c r="J115" s="34" t="s">
        <v>796</v>
      </c>
    </row>
    <row r="116" spans="1:10" x14ac:dyDescent="0.25">
      <c r="A116" s="31">
        <v>115</v>
      </c>
      <c r="B116" s="22" t="s">
        <v>79</v>
      </c>
      <c r="C116" s="22" t="s">
        <v>89</v>
      </c>
      <c r="D116" s="22">
        <v>16</v>
      </c>
      <c r="E116" s="32">
        <f t="shared" si="0"/>
        <v>42703</v>
      </c>
      <c r="F116" s="33">
        <v>59609</v>
      </c>
      <c r="G116" s="22" t="s">
        <v>131</v>
      </c>
      <c r="H116" s="22">
        <v>2</v>
      </c>
      <c r="I116" s="22" t="s">
        <v>82</v>
      </c>
      <c r="J116" s="34" t="s">
        <v>800</v>
      </c>
    </row>
    <row r="117" spans="1:10" x14ac:dyDescent="0.25">
      <c r="A117" s="31">
        <v>116</v>
      </c>
      <c r="B117" s="22" t="s">
        <v>79</v>
      </c>
      <c r="C117" s="22" t="s">
        <v>89</v>
      </c>
      <c r="D117" s="22">
        <v>16</v>
      </c>
      <c r="E117" s="32">
        <v>42704</v>
      </c>
      <c r="F117" s="33">
        <v>93010</v>
      </c>
      <c r="G117" s="22" t="s">
        <v>159</v>
      </c>
      <c r="H117" s="22">
        <v>2</v>
      </c>
      <c r="I117" s="22" t="s">
        <v>82</v>
      </c>
      <c r="J117" s="34" t="s">
        <v>816</v>
      </c>
    </row>
    <row r="118" spans="1:10" x14ac:dyDescent="0.25">
      <c r="A118" s="31">
        <v>117</v>
      </c>
      <c r="B118" s="22" t="s">
        <v>79</v>
      </c>
      <c r="C118" s="22" t="s">
        <v>89</v>
      </c>
      <c r="D118" s="22">
        <v>16</v>
      </c>
      <c r="E118" s="32">
        <v>42704</v>
      </c>
      <c r="F118" s="33">
        <v>25463</v>
      </c>
      <c r="G118" s="22" t="s">
        <v>168</v>
      </c>
      <c r="H118" s="22">
        <v>2</v>
      </c>
      <c r="I118" s="22" t="s">
        <v>82</v>
      </c>
      <c r="J118" s="34" t="s">
        <v>816</v>
      </c>
    </row>
    <row r="119" spans="1:10" x14ac:dyDescent="0.25">
      <c r="A119" s="31">
        <v>118</v>
      </c>
      <c r="B119" s="22" t="s">
        <v>79</v>
      </c>
      <c r="C119" s="22" t="s">
        <v>89</v>
      </c>
      <c r="D119" s="22">
        <v>16</v>
      </c>
      <c r="E119" s="32">
        <v>42704</v>
      </c>
      <c r="F119" s="33">
        <v>18632</v>
      </c>
      <c r="G119" s="22" t="s">
        <v>194</v>
      </c>
      <c r="H119" s="22">
        <v>2</v>
      </c>
      <c r="I119" s="22" t="s">
        <v>82</v>
      </c>
      <c r="J119" s="34" t="s">
        <v>814</v>
      </c>
    </row>
    <row r="120" spans="1:10" x14ac:dyDescent="0.25">
      <c r="A120" s="31">
        <v>119</v>
      </c>
      <c r="B120" s="22" t="s">
        <v>79</v>
      </c>
      <c r="C120" s="22" t="s">
        <v>89</v>
      </c>
      <c r="D120" s="22">
        <v>16</v>
      </c>
      <c r="E120" s="32">
        <v>42704</v>
      </c>
      <c r="F120" s="33">
        <v>81487</v>
      </c>
      <c r="G120" s="22" t="s">
        <v>247</v>
      </c>
      <c r="H120" s="22">
        <v>2</v>
      </c>
      <c r="I120" s="22" t="s">
        <v>82</v>
      </c>
      <c r="J120" s="34" t="s">
        <v>812</v>
      </c>
    </row>
  </sheetData>
  <conditionalFormatting sqref="E2:E120">
    <cfRule type="expression" dxfId="4" priority="2">
      <formula>WEEKDAY($E2,2)&gt;5</formula>
    </cfRule>
  </conditionalFormatting>
  <conditionalFormatting sqref="E2:E120">
    <cfRule type="expression" dxfId="3" priority="1">
      <formula>WEEKDAY($E2,2)&gt;5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H33"/>
  <sheetViews>
    <sheetView topLeftCell="A12" workbookViewId="0">
      <selection activeCell="B1" sqref="B1:H33"/>
    </sheetView>
  </sheetViews>
  <sheetFormatPr defaultRowHeight="15" x14ac:dyDescent="0.25"/>
  <cols>
    <col min="1" max="1" width="8.140625" customWidth="1"/>
    <col min="2" max="2" width="13.5703125" bestFit="1" customWidth="1"/>
    <col min="3" max="3" width="19.5703125" customWidth="1"/>
    <col min="4" max="4" width="15.85546875" customWidth="1"/>
    <col min="5" max="5" width="18.140625" customWidth="1"/>
    <col min="6" max="6" width="27" customWidth="1"/>
    <col min="7" max="7" width="18.140625" customWidth="1"/>
    <col min="8" max="8" width="27" customWidth="1"/>
  </cols>
  <sheetData>
    <row r="1" spans="1:8" ht="24" x14ac:dyDescent="0.25">
      <c r="A1" s="115" t="s">
        <v>817</v>
      </c>
      <c r="B1" s="115" t="s">
        <v>818</v>
      </c>
      <c r="C1" s="57" t="s">
        <v>819</v>
      </c>
      <c r="D1" s="57" t="s">
        <v>820</v>
      </c>
      <c r="E1" s="35" t="s">
        <v>821</v>
      </c>
      <c r="F1" s="35" t="s">
        <v>822</v>
      </c>
      <c r="G1" s="58" t="s">
        <v>976</v>
      </c>
      <c r="H1" s="58" t="s">
        <v>977</v>
      </c>
    </row>
    <row r="2" spans="1:8" x14ac:dyDescent="0.25">
      <c r="A2" s="115"/>
      <c r="B2" s="115"/>
      <c r="C2" s="57" t="s">
        <v>823</v>
      </c>
      <c r="D2" s="57" t="s">
        <v>823</v>
      </c>
      <c r="E2" s="35" t="s">
        <v>823</v>
      </c>
      <c r="F2" s="35" t="s">
        <v>823</v>
      </c>
      <c r="G2" s="58" t="s">
        <v>823</v>
      </c>
      <c r="H2" s="58" t="s">
        <v>823</v>
      </c>
    </row>
    <row r="3" spans="1:8" x14ac:dyDescent="0.25">
      <c r="A3" s="36">
        <v>1</v>
      </c>
      <c r="B3" s="32">
        <v>42675</v>
      </c>
      <c r="C3" s="37">
        <f>SUMIF('Seles Raw Data'!E:E,'Sales Report'!B3,'Seles Raw Data'!F:F)</f>
        <v>1075910</v>
      </c>
      <c r="D3" s="37">
        <f>C3</f>
        <v>1075910</v>
      </c>
      <c r="E3" s="37">
        <f>SUMIFS('Seles Raw Data'!F:F,'Seles Raw Data'!J:J,"NBFC",'Seles Raw Data'!E:E,'Sales Report'!B3)</f>
        <v>0</v>
      </c>
      <c r="F3" s="37">
        <f>E3</f>
        <v>0</v>
      </c>
      <c r="G3" s="37">
        <f>SUMIFS('Seles Raw Data'!F:F,'Seles Raw Data'!J:J,"Advance",'Seles Raw Data'!E:E,'Sales Report'!B3)</f>
        <v>533443</v>
      </c>
      <c r="H3" s="37">
        <f>G3</f>
        <v>533443</v>
      </c>
    </row>
    <row r="4" spans="1:8" x14ac:dyDescent="0.25">
      <c r="A4" s="36">
        <v>2</v>
      </c>
      <c r="B4" s="32">
        <v>42676</v>
      </c>
      <c r="C4" s="37">
        <f>SUMIF('Seles Raw Data'!E:E,'Sales Report'!B4,'Seles Raw Data'!F:F)</f>
        <v>1007546</v>
      </c>
      <c r="D4" s="37">
        <f>D3+C4</f>
        <v>2083456</v>
      </c>
      <c r="E4" s="37">
        <f>SUMIFS('Seles Raw Data'!F:F,'Seles Raw Data'!J:J,"NBFC",'Seles Raw Data'!E:E,'Sales Report'!B4)</f>
        <v>41180</v>
      </c>
      <c r="F4" s="37">
        <f>F3+E4</f>
        <v>41180</v>
      </c>
      <c r="G4" s="37">
        <f>SUMIFS('Seles Raw Data'!F:F,'Seles Raw Data'!J:J,"Advance",'Seles Raw Data'!E:E,'Sales Report'!B4)</f>
        <v>388257</v>
      </c>
      <c r="H4" s="37">
        <f>H3+G4</f>
        <v>921700</v>
      </c>
    </row>
    <row r="5" spans="1:8" x14ac:dyDescent="0.25">
      <c r="A5" s="36">
        <v>3</v>
      </c>
      <c r="B5" s="32">
        <v>42677</v>
      </c>
      <c r="C5" s="37">
        <f>SUMIF('Seles Raw Data'!E:E,'Sales Report'!B5,'Seles Raw Data'!F:F)</f>
        <v>1280243</v>
      </c>
      <c r="D5" s="37">
        <f t="shared" ref="D5:D33" si="0">D4+C5</f>
        <v>3363699</v>
      </c>
      <c r="E5" s="37">
        <f>SUMIFS('Seles Raw Data'!F:F,'Seles Raw Data'!J:J,"NBFC",'Seles Raw Data'!E:E,'Sales Report'!B5)</f>
        <v>0</v>
      </c>
      <c r="F5" s="37">
        <f t="shared" ref="F5:F33" si="1">F4+E5</f>
        <v>41180</v>
      </c>
      <c r="G5" s="37">
        <f>SUMIFS('Seles Raw Data'!F:F,'Seles Raw Data'!J:J,"Advance",'Seles Raw Data'!E:E,'Sales Report'!B5)</f>
        <v>0</v>
      </c>
      <c r="H5" s="37">
        <f t="shared" ref="H5:H33" si="2">H4+G5</f>
        <v>921700</v>
      </c>
    </row>
    <row r="6" spans="1:8" x14ac:dyDescent="0.25">
      <c r="A6" s="36">
        <v>4</v>
      </c>
      <c r="B6" s="32">
        <v>42678</v>
      </c>
      <c r="C6" s="37">
        <f>SUMIF('Seles Raw Data'!E:E,'Sales Report'!B6,'Seles Raw Data'!F:F)</f>
        <v>39970</v>
      </c>
      <c r="D6" s="37">
        <f t="shared" si="0"/>
        <v>3403669</v>
      </c>
      <c r="E6" s="37">
        <f>SUMIFS('Seles Raw Data'!F:F,'Seles Raw Data'!J:J,"NBFC",'Seles Raw Data'!E:E,'Sales Report'!B6)</f>
        <v>0</v>
      </c>
      <c r="F6" s="37">
        <f t="shared" si="1"/>
        <v>41180</v>
      </c>
      <c r="G6" s="37">
        <f>SUMIFS('Seles Raw Data'!F:F,'Seles Raw Data'!J:J,"Advance",'Seles Raw Data'!E:E,'Sales Report'!B6)</f>
        <v>0</v>
      </c>
      <c r="H6" s="37">
        <f t="shared" si="2"/>
        <v>921700</v>
      </c>
    </row>
    <row r="7" spans="1:8" x14ac:dyDescent="0.25">
      <c r="A7" s="36">
        <v>5</v>
      </c>
      <c r="B7" s="32">
        <v>42679</v>
      </c>
      <c r="C7" s="37">
        <f>SUMIF('Seles Raw Data'!E:E,'Sales Report'!B7,'Seles Raw Data'!F:F)</f>
        <v>29076</v>
      </c>
      <c r="D7" s="37">
        <f t="shared" si="0"/>
        <v>3432745</v>
      </c>
      <c r="E7" s="37">
        <f>SUMIFS('Seles Raw Data'!F:F,'Seles Raw Data'!J:J,"NBFC",'Seles Raw Data'!E:E,'Sales Report'!B7)</f>
        <v>0</v>
      </c>
      <c r="F7" s="37">
        <f t="shared" si="1"/>
        <v>41180</v>
      </c>
      <c r="G7" s="37">
        <f>SUMIFS('Seles Raw Data'!F:F,'Seles Raw Data'!J:J,"Advance",'Seles Raw Data'!E:E,'Sales Report'!B7)</f>
        <v>0</v>
      </c>
      <c r="H7" s="37">
        <f t="shared" si="2"/>
        <v>921700</v>
      </c>
    </row>
    <row r="8" spans="1:8" x14ac:dyDescent="0.25">
      <c r="A8" s="36">
        <v>6</v>
      </c>
      <c r="B8" s="32">
        <v>42680</v>
      </c>
      <c r="C8" s="37">
        <f>SUMIF('Seles Raw Data'!E:E,'Sales Report'!B8,'Seles Raw Data'!F:F)</f>
        <v>38504</v>
      </c>
      <c r="D8" s="37">
        <f t="shared" si="0"/>
        <v>3471249</v>
      </c>
      <c r="E8" s="37">
        <f>SUMIFS('Seles Raw Data'!F:F,'Seles Raw Data'!J:J,"NBFC",'Seles Raw Data'!E:E,'Sales Report'!B8)</f>
        <v>0</v>
      </c>
      <c r="F8" s="37">
        <f t="shared" si="1"/>
        <v>41180</v>
      </c>
      <c r="G8" s="37">
        <f>SUMIFS('Seles Raw Data'!F:F,'Seles Raw Data'!J:J,"Advance",'Seles Raw Data'!E:E,'Sales Report'!B8)</f>
        <v>0</v>
      </c>
      <c r="H8" s="37">
        <f t="shared" si="2"/>
        <v>921700</v>
      </c>
    </row>
    <row r="9" spans="1:8" x14ac:dyDescent="0.25">
      <c r="A9" s="36">
        <v>7</v>
      </c>
      <c r="B9" s="32">
        <v>42681</v>
      </c>
      <c r="C9" s="37">
        <f>SUMIF('Seles Raw Data'!E:E,'Sales Report'!B9,'Seles Raw Data'!F:F)</f>
        <v>52526</v>
      </c>
      <c r="D9" s="37">
        <f t="shared" si="0"/>
        <v>3523775</v>
      </c>
      <c r="E9" s="37">
        <f>SUMIFS('Seles Raw Data'!F:F,'Seles Raw Data'!J:J,"NBFC",'Seles Raw Data'!E:E,'Sales Report'!B9)</f>
        <v>0</v>
      </c>
      <c r="F9" s="37">
        <f t="shared" si="1"/>
        <v>41180</v>
      </c>
      <c r="G9" s="37">
        <f>SUMIFS('Seles Raw Data'!F:F,'Seles Raw Data'!J:J,"Advance",'Seles Raw Data'!E:E,'Sales Report'!B9)</f>
        <v>0</v>
      </c>
      <c r="H9" s="37">
        <f t="shared" si="2"/>
        <v>921700</v>
      </c>
    </row>
    <row r="10" spans="1:8" x14ac:dyDescent="0.25">
      <c r="A10" s="36">
        <v>8</v>
      </c>
      <c r="B10" s="32">
        <v>42682</v>
      </c>
      <c r="C10" s="37">
        <f>SUMIF('Seles Raw Data'!E:E,'Sales Report'!B10,'Seles Raw Data'!F:F)</f>
        <v>79550</v>
      </c>
      <c r="D10" s="37">
        <f t="shared" si="0"/>
        <v>3603325</v>
      </c>
      <c r="E10" s="37">
        <f>SUMIFS('Seles Raw Data'!F:F,'Seles Raw Data'!J:J,"NBFC",'Seles Raw Data'!E:E,'Sales Report'!B10)</f>
        <v>0</v>
      </c>
      <c r="F10" s="37">
        <f t="shared" si="1"/>
        <v>41180</v>
      </c>
      <c r="G10" s="37">
        <f>SUMIFS('Seles Raw Data'!F:F,'Seles Raw Data'!J:J,"Advance",'Seles Raw Data'!E:E,'Sales Report'!B10)</f>
        <v>0</v>
      </c>
      <c r="H10" s="37">
        <f t="shared" si="2"/>
        <v>921700</v>
      </c>
    </row>
    <row r="11" spans="1:8" x14ac:dyDescent="0.25">
      <c r="A11" s="36">
        <v>9</v>
      </c>
      <c r="B11" s="32">
        <v>42683</v>
      </c>
      <c r="C11" s="37">
        <f>SUMIF('Seles Raw Data'!E:E,'Sales Report'!B11,'Seles Raw Data'!F:F)</f>
        <v>37501</v>
      </c>
      <c r="D11" s="37">
        <f t="shared" si="0"/>
        <v>3640826</v>
      </c>
      <c r="E11" s="37">
        <f>SUMIFS('Seles Raw Data'!F:F,'Seles Raw Data'!J:J,"NBFC",'Seles Raw Data'!E:E,'Sales Report'!B11)</f>
        <v>0</v>
      </c>
      <c r="F11" s="37">
        <f t="shared" si="1"/>
        <v>41180</v>
      </c>
      <c r="G11" s="37">
        <f>SUMIFS('Seles Raw Data'!F:F,'Seles Raw Data'!J:J,"Advance",'Seles Raw Data'!E:E,'Sales Report'!B11)</f>
        <v>0</v>
      </c>
      <c r="H11" s="37">
        <f t="shared" si="2"/>
        <v>921700</v>
      </c>
    </row>
    <row r="12" spans="1:8" x14ac:dyDescent="0.25">
      <c r="A12" s="36">
        <v>10</v>
      </c>
      <c r="B12" s="32">
        <v>42684</v>
      </c>
      <c r="C12" s="37">
        <f>SUMIF('Seles Raw Data'!E:E,'Sales Report'!B12,'Seles Raw Data'!F:F)</f>
        <v>81524</v>
      </c>
      <c r="D12" s="37">
        <f t="shared" si="0"/>
        <v>3722350</v>
      </c>
      <c r="E12" s="37">
        <f>SUMIFS('Seles Raw Data'!F:F,'Seles Raw Data'!J:J,"NBFC",'Seles Raw Data'!E:E,'Sales Report'!B12)</f>
        <v>0</v>
      </c>
      <c r="F12" s="37">
        <f t="shared" si="1"/>
        <v>41180</v>
      </c>
      <c r="G12" s="37">
        <f>SUMIFS('Seles Raw Data'!F:F,'Seles Raw Data'!J:J,"Advance",'Seles Raw Data'!E:E,'Sales Report'!B12)</f>
        <v>0</v>
      </c>
      <c r="H12" s="37">
        <f t="shared" si="2"/>
        <v>921700</v>
      </c>
    </row>
    <row r="13" spans="1:8" x14ac:dyDescent="0.25">
      <c r="A13" s="36">
        <v>11</v>
      </c>
      <c r="B13" s="32">
        <v>42685</v>
      </c>
      <c r="C13" s="37">
        <f>SUMIF('Seles Raw Data'!E:E,'Sales Report'!B13,'Seles Raw Data'!F:F)</f>
        <v>14266</v>
      </c>
      <c r="D13" s="37">
        <f t="shared" si="0"/>
        <v>3736616</v>
      </c>
      <c r="E13" s="37">
        <f>SUMIFS('Seles Raw Data'!F:F,'Seles Raw Data'!J:J,"NBFC",'Seles Raw Data'!E:E,'Sales Report'!B13)</f>
        <v>0</v>
      </c>
      <c r="F13" s="37">
        <f t="shared" si="1"/>
        <v>41180</v>
      </c>
      <c r="G13" s="37">
        <f>SUMIFS('Seles Raw Data'!F:F,'Seles Raw Data'!J:J,"Advance",'Seles Raw Data'!E:E,'Sales Report'!B13)</f>
        <v>0</v>
      </c>
      <c r="H13" s="37">
        <f t="shared" si="2"/>
        <v>921700</v>
      </c>
    </row>
    <row r="14" spans="1:8" x14ac:dyDescent="0.25">
      <c r="A14" s="36">
        <v>12</v>
      </c>
      <c r="B14" s="32">
        <v>42686</v>
      </c>
      <c r="C14" s="37">
        <f>SUMIF('Seles Raw Data'!E:E,'Sales Report'!B14,'Seles Raw Data'!F:F)</f>
        <v>613884</v>
      </c>
      <c r="D14" s="37">
        <f t="shared" si="0"/>
        <v>4350500</v>
      </c>
      <c r="E14" s="37">
        <f>SUMIFS('Seles Raw Data'!F:F,'Seles Raw Data'!J:J,"NBFC",'Seles Raw Data'!E:E,'Sales Report'!B14)</f>
        <v>0</v>
      </c>
      <c r="F14" s="37">
        <f t="shared" si="1"/>
        <v>41180</v>
      </c>
      <c r="G14" s="37">
        <f>SUMIFS('Seles Raw Data'!F:F,'Seles Raw Data'!J:J,"Advance",'Seles Raw Data'!E:E,'Sales Report'!B14)</f>
        <v>157368</v>
      </c>
      <c r="H14" s="37">
        <f t="shared" si="2"/>
        <v>1079068</v>
      </c>
    </row>
    <row r="15" spans="1:8" x14ac:dyDescent="0.25">
      <c r="A15" s="36">
        <v>13</v>
      </c>
      <c r="B15" s="32">
        <v>42687</v>
      </c>
      <c r="C15" s="37">
        <f>SUMIF('Seles Raw Data'!E:E,'Sales Report'!B15,'Seles Raw Data'!F:F)</f>
        <v>64849</v>
      </c>
      <c r="D15" s="37">
        <f t="shared" si="0"/>
        <v>4415349</v>
      </c>
      <c r="E15" s="37">
        <f>SUMIFS('Seles Raw Data'!F:F,'Seles Raw Data'!J:J,"NBFC",'Seles Raw Data'!E:E,'Sales Report'!B15)</f>
        <v>0</v>
      </c>
      <c r="F15" s="37">
        <f t="shared" si="1"/>
        <v>41180</v>
      </c>
      <c r="G15" s="37">
        <f>SUMIFS('Seles Raw Data'!F:F,'Seles Raw Data'!J:J,"Advance",'Seles Raw Data'!E:E,'Sales Report'!B15)</f>
        <v>64849</v>
      </c>
      <c r="H15" s="37">
        <f t="shared" si="2"/>
        <v>1143917</v>
      </c>
    </row>
    <row r="16" spans="1:8" x14ac:dyDescent="0.25">
      <c r="A16" s="36">
        <v>14</v>
      </c>
      <c r="B16" s="32">
        <v>42688</v>
      </c>
      <c r="C16" s="37">
        <f>SUMIF('Seles Raw Data'!E:E,'Sales Report'!B16,'Seles Raw Data'!F:F)</f>
        <v>70730</v>
      </c>
      <c r="D16" s="37">
        <f t="shared" si="0"/>
        <v>4486079</v>
      </c>
      <c r="E16" s="37">
        <f>SUMIFS('Seles Raw Data'!F:F,'Seles Raw Data'!J:J,"NBFC",'Seles Raw Data'!E:E,'Sales Report'!B16)</f>
        <v>70730</v>
      </c>
      <c r="F16" s="37">
        <f t="shared" si="1"/>
        <v>111910</v>
      </c>
      <c r="G16" s="37">
        <f>SUMIFS('Seles Raw Data'!F:F,'Seles Raw Data'!J:J,"Advance",'Seles Raw Data'!E:E,'Sales Report'!B16)</f>
        <v>0</v>
      </c>
      <c r="H16" s="37">
        <f t="shared" si="2"/>
        <v>1143917</v>
      </c>
    </row>
    <row r="17" spans="1:8" x14ac:dyDescent="0.25">
      <c r="A17" s="36">
        <v>15</v>
      </c>
      <c r="B17" s="32">
        <v>42689</v>
      </c>
      <c r="C17" s="37">
        <f>SUMIF('Seles Raw Data'!E:E,'Sales Report'!B17,'Seles Raw Data'!F:F)</f>
        <v>65474</v>
      </c>
      <c r="D17" s="37">
        <f t="shared" si="0"/>
        <v>4551553</v>
      </c>
      <c r="E17" s="37">
        <f>SUMIFS('Seles Raw Data'!F:F,'Seles Raw Data'!J:J,"NBFC",'Seles Raw Data'!E:E,'Sales Report'!B17)</f>
        <v>0</v>
      </c>
      <c r="F17" s="37">
        <f t="shared" si="1"/>
        <v>111910</v>
      </c>
      <c r="G17" s="37">
        <f>SUMIFS('Seles Raw Data'!F:F,'Seles Raw Data'!J:J,"Advance",'Seles Raw Data'!E:E,'Sales Report'!B17)</f>
        <v>65474</v>
      </c>
      <c r="H17" s="37">
        <f t="shared" si="2"/>
        <v>1209391</v>
      </c>
    </row>
    <row r="18" spans="1:8" x14ac:dyDescent="0.25">
      <c r="A18" s="36">
        <v>16</v>
      </c>
      <c r="B18" s="32">
        <v>42690</v>
      </c>
      <c r="C18" s="37">
        <f>SUMIF('Seles Raw Data'!E:E,'Sales Report'!B18,'Seles Raw Data'!F:F)</f>
        <v>76774</v>
      </c>
      <c r="D18" s="37">
        <f t="shared" si="0"/>
        <v>4628327</v>
      </c>
      <c r="E18" s="37">
        <f>SUMIFS('Seles Raw Data'!F:F,'Seles Raw Data'!J:J,"NBFC",'Seles Raw Data'!E:E,'Sales Report'!B18)</f>
        <v>0</v>
      </c>
      <c r="F18" s="37">
        <f t="shared" si="1"/>
        <v>111910</v>
      </c>
      <c r="G18" s="37">
        <f>SUMIFS('Seles Raw Data'!F:F,'Seles Raw Data'!J:J,"Advance",'Seles Raw Data'!E:E,'Sales Report'!B18)</f>
        <v>0</v>
      </c>
      <c r="H18" s="37">
        <f t="shared" si="2"/>
        <v>1209391</v>
      </c>
    </row>
    <row r="19" spans="1:8" x14ac:dyDescent="0.25">
      <c r="A19" s="36">
        <v>17</v>
      </c>
      <c r="B19" s="32">
        <v>42691</v>
      </c>
      <c r="C19" s="37">
        <f>SUMIF('Seles Raw Data'!E:E,'Sales Report'!B19,'Seles Raw Data'!F:F)</f>
        <v>88695</v>
      </c>
      <c r="D19" s="37">
        <f t="shared" si="0"/>
        <v>4717022</v>
      </c>
      <c r="E19" s="37">
        <f>SUMIFS('Seles Raw Data'!F:F,'Seles Raw Data'!J:J,"NBFC",'Seles Raw Data'!E:E,'Sales Report'!B19)</f>
        <v>88695</v>
      </c>
      <c r="F19" s="37">
        <f t="shared" si="1"/>
        <v>200605</v>
      </c>
      <c r="G19" s="37">
        <f>SUMIFS('Seles Raw Data'!F:F,'Seles Raw Data'!J:J,"Advance",'Seles Raw Data'!E:E,'Sales Report'!B19)</f>
        <v>0</v>
      </c>
      <c r="H19" s="37">
        <f t="shared" si="2"/>
        <v>1209391</v>
      </c>
    </row>
    <row r="20" spans="1:8" x14ac:dyDescent="0.25">
      <c r="A20" s="36">
        <v>18</v>
      </c>
      <c r="B20" s="32">
        <v>42692</v>
      </c>
      <c r="C20" s="37">
        <f>SUMIF('Seles Raw Data'!E:E,'Sales Report'!B20,'Seles Raw Data'!F:F)</f>
        <v>79985</v>
      </c>
      <c r="D20" s="37">
        <f t="shared" si="0"/>
        <v>4797007</v>
      </c>
      <c r="E20" s="37">
        <f>SUMIFS('Seles Raw Data'!F:F,'Seles Raw Data'!J:J,"NBFC",'Seles Raw Data'!E:E,'Sales Report'!B20)</f>
        <v>0</v>
      </c>
      <c r="F20" s="37">
        <f t="shared" si="1"/>
        <v>200605</v>
      </c>
      <c r="G20" s="37">
        <f>SUMIFS('Seles Raw Data'!F:F,'Seles Raw Data'!J:J,"Advance",'Seles Raw Data'!E:E,'Sales Report'!B20)</f>
        <v>0</v>
      </c>
      <c r="H20" s="37">
        <f t="shared" si="2"/>
        <v>1209391</v>
      </c>
    </row>
    <row r="21" spans="1:8" x14ac:dyDescent="0.25">
      <c r="A21" s="36">
        <v>19</v>
      </c>
      <c r="B21" s="32">
        <v>42693</v>
      </c>
      <c r="C21" s="37">
        <f>SUMIF('Seles Raw Data'!E:E,'Sales Report'!B21,'Seles Raw Data'!F:F)</f>
        <v>67658</v>
      </c>
      <c r="D21" s="37">
        <f t="shared" si="0"/>
        <v>4864665</v>
      </c>
      <c r="E21" s="37">
        <f>SUMIFS('Seles Raw Data'!F:F,'Seles Raw Data'!J:J,"NBFC",'Seles Raw Data'!E:E,'Sales Report'!B21)</f>
        <v>0</v>
      </c>
      <c r="F21" s="37">
        <f t="shared" si="1"/>
        <v>200605</v>
      </c>
      <c r="G21" s="37">
        <f>SUMIFS('Seles Raw Data'!F:F,'Seles Raw Data'!J:J,"Advance",'Seles Raw Data'!E:E,'Sales Report'!B21)</f>
        <v>67658</v>
      </c>
      <c r="H21" s="37">
        <f t="shared" si="2"/>
        <v>1277049</v>
      </c>
    </row>
    <row r="22" spans="1:8" x14ac:dyDescent="0.25">
      <c r="A22" s="36">
        <v>20</v>
      </c>
      <c r="B22" s="32">
        <v>42694</v>
      </c>
      <c r="C22" s="37">
        <f>SUMIF('Seles Raw Data'!E:E,'Sales Report'!B22,'Seles Raw Data'!F:F)</f>
        <v>72362</v>
      </c>
      <c r="D22" s="37">
        <f t="shared" si="0"/>
        <v>4937027</v>
      </c>
      <c r="E22" s="37">
        <f>SUMIFS('Seles Raw Data'!F:F,'Seles Raw Data'!J:J,"NBFC",'Seles Raw Data'!E:E,'Sales Report'!B22)</f>
        <v>0</v>
      </c>
      <c r="F22" s="37">
        <f t="shared" si="1"/>
        <v>200605</v>
      </c>
      <c r="G22" s="37">
        <f>SUMIFS('Seles Raw Data'!F:F,'Seles Raw Data'!J:J,"Advance",'Seles Raw Data'!E:E,'Sales Report'!B22)</f>
        <v>0</v>
      </c>
      <c r="H22" s="37">
        <f t="shared" si="2"/>
        <v>1277049</v>
      </c>
    </row>
    <row r="23" spans="1:8" x14ac:dyDescent="0.25">
      <c r="A23" s="36">
        <v>21</v>
      </c>
      <c r="B23" s="32">
        <v>42695</v>
      </c>
      <c r="C23" s="37">
        <f>SUMIF('Seles Raw Data'!E:E,'Sales Report'!B23,'Seles Raw Data'!F:F)</f>
        <v>99951</v>
      </c>
      <c r="D23" s="37">
        <f t="shared" si="0"/>
        <v>5036978</v>
      </c>
      <c r="E23" s="37">
        <f>SUMIFS('Seles Raw Data'!F:F,'Seles Raw Data'!J:J,"NBFC",'Seles Raw Data'!E:E,'Sales Report'!B23)</f>
        <v>0</v>
      </c>
      <c r="F23" s="37">
        <f t="shared" si="1"/>
        <v>200605</v>
      </c>
      <c r="G23" s="37">
        <f>SUMIFS('Seles Raw Data'!F:F,'Seles Raw Data'!J:J,"Advance",'Seles Raw Data'!E:E,'Sales Report'!B23)</f>
        <v>0</v>
      </c>
      <c r="H23" s="37">
        <f t="shared" si="2"/>
        <v>1277049</v>
      </c>
    </row>
    <row r="24" spans="1:8" x14ac:dyDescent="0.25">
      <c r="A24" s="36">
        <v>22</v>
      </c>
      <c r="B24" s="32">
        <v>42696</v>
      </c>
      <c r="C24" s="37">
        <f>SUMIF('Seles Raw Data'!E:E,'Sales Report'!B24,'Seles Raw Data'!F:F)</f>
        <v>54402</v>
      </c>
      <c r="D24" s="37">
        <f t="shared" si="0"/>
        <v>5091380</v>
      </c>
      <c r="E24" s="37">
        <f>SUMIFS('Seles Raw Data'!F:F,'Seles Raw Data'!J:J,"NBFC",'Seles Raw Data'!E:E,'Sales Report'!B24)</f>
        <v>0</v>
      </c>
      <c r="F24" s="37">
        <f t="shared" si="1"/>
        <v>200605</v>
      </c>
      <c r="G24" s="37">
        <f>SUMIFS('Seles Raw Data'!F:F,'Seles Raw Data'!J:J,"Advance",'Seles Raw Data'!E:E,'Sales Report'!B24)</f>
        <v>54402</v>
      </c>
      <c r="H24" s="37">
        <f t="shared" si="2"/>
        <v>1331451</v>
      </c>
    </row>
    <row r="25" spans="1:8" x14ac:dyDescent="0.25">
      <c r="A25" s="36">
        <v>23</v>
      </c>
      <c r="B25" s="32">
        <v>42697</v>
      </c>
      <c r="C25" s="37">
        <f>SUMIF('Seles Raw Data'!E:E,'Sales Report'!B25,'Seles Raw Data'!F:F)</f>
        <v>14192</v>
      </c>
      <c r="D25" s="37">
        <f t="shared" si="0"/>
        <v>5105572</v>
      </c>
      <c r="E25" s="37">
        <f>SUMIFS('Seles Raw Data'!F:F,'Seles Raw Data'!J:J,"NBFC",'Seles Raw Data'!E:E,'Sales Report'!B25)</f>
        <v>0</v>
      </c>
      <c r="F25" s="37">
        <f t="shared" si="1"/>
        <v>200605</v>
      </c>
      <c r="G25" s="37">
        <f>SUMIFS('Seles Raw Data'!F:F,'Seles Raw Data'!J:J,"Advance",'Seles Raw Data'!E:E,'Sales Report'!B25)</f>
        <v>0</v>
      </c>
      <c r="H25" s="37">
        <f t="shared" si="2"/>
        <v>1331451</v>
      </c>
    </row>
    <row r="26" spans="1:8" x14ac:dyDescent="0.25">
      <c r="A26" s="36">
        <v>24</v>
      </c>
      <c r="B26" s="32">
        <v>42698</v>
      </c>
      <c r="C26" s="37">
        <f>SUMIF('Seles Raw Data'!E:E,'Sales Report'!B26,'Seles Raw Data'!F:F)</f>
        <v>97323</v>
      </c>
      <c r="D26" s="37">
        <f t="shared" si="0"/>
        <v>5202895</v>
      </c>
      <c r="E26" s="37">
        <f>SUMIFS('Seles Raw Data'!F:F,'Seles Raw Data'!J:J,"NBFC",'Seles Raw Data'!E:E,'Sales Report'!B26)</f>
        <v>0</v>
      </c>
      <c r="F26" s="37">
        <f t="shared" si="1"/>
        <v>200605</v>
      </c>
      <c r="G26" s="37">
        <f>SUMIFS('Seles Raw Data'!F:F,'Seles Raw Data'!J:J,"Advance",'Seles Raw Data'!E:E,'Sales Report'!B26)</f>
        <v>0</v>
      </c>
      <c r="H26" s="37">
        <f t="shared" si="2"/>
        <v>1331451</v>
      </c>
    </row>
    <row r="27" spans="1:8" x14ac:dyDescent="0.25">
      <c r="A27" s="36">
        <v>25</v>
      </c>
      <c r="B27" s="32">
        <v>42699</v>
      </c>
      <c r="C27" s="37">
        <f>SUMIF('Seles Raw Data'!E:E,'Sales Report'!B27,'Seles Raw Data'!F:F)</f>
        <v>52291</v>
      </c>
      <c r="D27" s="37">
        <f t="shared" si="0"/>
        <v>5255186</v>
      </c>
      <c r="E27" s="37">
        <f>SUMIFS('Seles Raw Data'!F:F,'Seles Raw Data'!J:J,"NBFC",'Seles Raw Data'!E:E,'Sales Report'!B27)</f>
        <v>0</v>
      </c>
      <c r="F27" s="37">
        <f t="shared" si="1"/>
        <v>200605</v>
      </c>
      <c r="G27" s="37">
        <f>SUMIFS('Seles Raw Data'!F:F,'Seles Raw Data'!J:J,"Advance",'Seles Raw Data'!E:E,'Sales Report'!B27)</f>
        <v>0</v>
      </c>
      <c r="H27" s="37">
        <f t="shared" si="2"/>
        <v>1331451</v>
      </c>
    </row>
    <row r="28" spans="1:8" x14ac:dyDescent="0.25">
      <c r="A28" s="36">
        <v>26</v>
      </c>
      <c r="B28" s="32">
        <v>42700</v>
      </c>
      <c r="C28" s="37">
        <f>SUMIF('Seles Raw Data'!E:E,'Sales Report'!B28,'Seles Raw Data'!F:F)</f>
        <v>474967</v>
      </c>
      <c r="D28" s="37">
        <f t="shared" si="0"/>
        <v>5730153</v>
      </c>
      <c r="E28" s="37">
        <f>SUMIFS('Seles Raw Data'!F:F,'Seles Raw Data'!J:J,"NBFC",'Seles Raw Data'!E:E,'Sales Report'!B28)</f>
        <v>14701</v>
      </c>
      <c r="F28" s="37">
        <f t="shared" si="1"/>
        <v>215306</v>
      </c>
      <c r="G28" s="37">
        <f>SUMIFS('Seles Raw Data'!F:F,'Seles Raw Data'!J:J,"Advance",'Seles Raw Data'!E:E,'Sales Report'!B28)</f>
        <v>316451</v>
      </c>
      <c r="H28" s="37">
        <f t="shared" si="2"/>
        <v>1647902</v>
      </c>
    </row>
    <row r="29" spans="1:8" x14ac:dyDescent="0.25">
      <c r="A29" s="36">
        <v>27</v>
      </c>
      <c r="B29" s="32">
        <v>42701</v>
      </c>
      <c r="C29" s="37">
        <f>SUMIF('Seles Raw Data'!E:E,'Sales Report'!B29,'Seles Raw Data'!F:F)</f>
        <v>705615</v>
      </c>
      <c r="D29" s="37">
        <f t="shared" si="0"/>
        <v>6435768</v>
      </c>
      <c r="E29" s="37">
        <f>SUMIFS('Seles Raw Data'!F:F,'Seles Raw Data'!J:J,"NBFC",'Seles Raw Data'!E:E,'Sales Report'!B29)</f>
        <v>47144</v>
      </c>
      <c r="F29" s="37">
        <f t="shared" si="1"/>
        <v>262450</v>
      </c>
      <c r="G29" s="37">
        <f>SUMIFS('Seles Raw Data'!F:F,'Seles Raw Data'!J:J,"Advance",'Seles Raw Data'!E:E,'Sales Report'!B29)</f>
        <v>139323</v>
      </c>
      <c r="H29" s="37">
        <f t="shared" si="2"/>
        <v>1787225</v>
      </c>
    </row>
    <row r="30" spans="1:8" x14ac:dyDescent="0.25">
      <c r="A30" s="36">
        <v>28</v>
      </c>
      <c r="B30" s="32">
        <v>42702</v>
      </c>
      <c r="C30" s="37">
        <f>SUMIF('Seles Raw Data'!E:E,'Sales Report'!B30,'Seles Raw Data'!F:F)</f>
        <v>83151</v>
      </c>
      <c r="D30" s="37">
        <f t="shared" si="0"/>
        <v>6518919</v>
      </c>
      <c r="E30" s="37">
        <f>SUMIFS('Seles Raw Data'!F:F,'Seles Raw Data'!J:J,"NBFC",'Seles Raw Data'!E:E,'Sales Report'!B30)</f>
        <v>0</v>
      </c>
      <c r="F30" s="37">
        <f t="shared" si="1"/>
        <v>262450</v>
      </c>
      <c r="G30" s="37">
        <f>SUMIFS('Seles Raw Data'!F:F,'Seles Raw Data'!J:J,"Advance",'Seles Raw Data'!E:E,'Sales Report'!B30)</f>
        <v>83151</v>
      </c>
      <c r="H30" s="37">
        <f t="shared" si="2"/>
        <v>1870376</v>
      </c>
    </row>
    <row r="31" spans="1:8" x14ac:dyDescent="0.25">
      <c r="A31" s="36">
        <v>29</v>
      </c>
      <c r="B31" s="32">
        <v>42703</v>
      </c>
      <c r="C31" s="37">
        <f>SUMIF('Seles Raw Data'!E:E,'Sales Report'!B31,'Seles Raw Data'!F:F)</f>
        <v>59609</v>
      </c>
      <c r="D31" s="37">
        <f t="shared" si="0"/>
        <v>6578528</v>
      </c>
      <c r="E31" s="37">
        <f>SUMIFS('Seles Raw Data'!F:F,'Seles Raw Data'!J:J,"NBFC",'Seles Raw Data'!E:E,'Sales Report'!B31)</f>
        <v>0</v>
      </c>
      <c r="F31" s="37">
        <f t="shared" si="1"/>
        <v>262450</v>
      </c>
      <c r="G31" s="37">
        <f>SUMIFS('Seles Raw Data'!F:F,'Seles Raw Data'!J:J,"Advance",'Seles Raw Data'!E:E,'Sales Report'!B31)</f>
        <v>0</v>
      </c>
      <c r="H31" s="37">
        <f t="shared" si="2"/>
        <v>1870376</v>
      </c>
    </row>
    <row r="32" spans="1:8" x14ac:dyDescent="0.25">
      <c r="A32" s="36">
        <v>30</v>
      </c>
      <c r="B32" s="32">
        <v>42704</v>
      </c>
      <c r="C32" s="37">
        <f>SUMIF('Seles Raw Data'!E:E,'Sales Report'!B32,'Seles Raw Data'!F:F)</f>
        <v>218592</v>
      </c>
      <c r="D32" s="37">
        <f t="shared" si="0"/>
        <v>6797120</v>
      </c>
      <c r="E32" s="37">
        <f>SUMIFS('Seles Raw Data'!F:F,'Seles Raw Data'!J:J,"NBFC",'Seles Raw Data'!E:E,'Sales Report'!B32)</f>
        <v>0</v>
      </c>
      <c r="F32" s="37">
        <f t="shared" si="1"/>
        <v>262450</v>
      </c>
      <c r="G32" s="37">
        <f>SUMIFS('Seles Raw Data'!F:F,'Seles Raw Data'!J:J,"Advance",'Seles Raw Data'!E:E,'Sales Report'!B32)</f>
        <v>0</v>
      </c>
      <c r="H32" s="37">
        <f t="shared" si="2"/>
        <v>1870376</v>
      </c>
    </row>
    <row r="33" spans="1:8" x14ac:dyDescent="0.25">
      <c r="A33" s="38"/>
      <c r="B33" s="62" t="s">
        <v>824</v>
      </c>
      <c r="C33" s="37">
        <f>SUMIF('Seles Raw Data'!E:E,'Sales Report'!B33,'Seles Raw Data'!F:F)</f>
        <v>0</v>
      </c>
      <c r="D33" s="37">
        <f t="shared" si="0"/>
        <v>6797120</v>
      </c>
      <c r="E33" s="37">
        <f>SUMIFS('Seles Raw Data'!F:F,'Seles Raw Data'!J:J,"NBFC",'Seles Raw Data'!E:E,'Sales Report'!B33)</f>
        <v>0</v>
      </c>
      <c r="F33" s="37">
        <f t="shared" si="1"/>
        <v>262450</v>
      </c>
      <c r="G33" s="37">
        <f>SUMIFS('Seles Raw Data'!F:F,'Seles Raw Data'!J:J,"Advance",'Seles Raw Data'!E:E,'Sales Report'!B33)</f>
        <v>0</v>
      </c>
      <c r="H33" s="37">
        <f t="shared" si="2"/>
        <v>1870376</v>
      </c>
    </row>
  </sheetData>
  <mergeCells count="2">
    <mergeCell ref="A1:A2"/>
    <mergeCell ref="B1:B2"/>
  </mergeCells>
  <conditionalFormatting sqref="B3:B32">
    <cfRule type="expression" dxfId="2" priority="4">
      <formula>WEEKDAY($D3,2)&gt;5</formula>
    </cfRule>
  </conditionalFormatting>
  <conditionalFormatting sqref="B3:B32">
    <cfRule type="expression" dxfId="1" priority="3">
      <formula>WEEKDAY($D3,2)&gt;5</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44B8-AE32-4CA5-9E4C-17BF1D986141}">
  <dimension ref="A3:H39"/>
  <sheetViews>
    <sheetView topLeftCell="D1" workbookViewId="0">
      <selection activeCell="I4" sqref="I4"/>
    </sheetView>
  </sheetViews>
  <sheetFormatPr defaultRowHeight="15" x14ac:dyDescent="0.25"/>
  <cols>
    <col min="1" max="1" width="13.140625" bestFit="1" customWidth="1"/>
    <col min="2" max="2" width="27.5703125" bestFit="1" customWidth="1"/>
    <col min="3" max="3" width="27.140625" bestFit="1" customWidth="1"/>
    <col min="4" max="4" width="27.5703125" bestFit="1" customWidth="1"/>
    <col min="5" max="5" width="26.5703125" bestFit="1" customWidth="1"/>
    <col min="6" max="6" width="28.7109375" bestFit="1" customWidth="1"/>
    <col min="7" max="7" width="29" bestFit="1" customWidth="1"/>
    <col min="8" max="8" width="26" bestFit="1" customWidth="1"/>
  </cols>
  <sheetData>
    <row r="3" spans="1:8" x14ac:dyDescent="0.25">
      <c r="A3" s="78" t="s">
        <v>988</v>
      </c>
      <c r="B3" t="s">
        <v>1694</v>
      </c>
      <c r="C3" t="s">
        <v>1700</v>
      </c>
      <c r="D3" t="s">
        <v>1696</v>
      </c>
      <c r="E3" t="s">
        <v>1695</v>
      </c>
      <c r="F3" t="s">
        <v>1697</v>
      </c>
      <c r="G3" t="s">
        <v>1698</v>
      </c>
      <c r="H3" t="s">
        <v>1699</v>
      </c>
    </row>
    <row r="4" spans="1:8" x14ac:dyDescent="0.25">
      <c r="A4" s="103" t="s">
        <v>856</v>
      </c>
      <c r="B4" s="126">
        <v>1.5046296296296297E-4</v>
      </c>
      <c r="C4" s="126">
        <v>0</v>
      </c>
      <c r="D4" s="126">
        <v>1</v>
      </c>
      <c r="E4" s="126">
        <v>1.1574074074074073E-5</v>
      </c>
      <c r="F4" s="126">
        <v>1</v>
      </c>
      <c r="G4" s="126">
        <v>1</v>
      </c>
      <c r="H4" s="126">
        <v>0</v>
      </c>
    </row>
    <row r="5" spans="1:8" x14ac:dyDescent="0.25">
      <c r="A5" s="103" t="s">
        <v>839</v>
      </c>
      <c r="B5" s="126">
        <v>2.0833333333333335E-4</v>
      </c>
      <c r="C5" s="126">
        <v>0</v>
      </c>
      <c r="D5" s="126">
        <v>1</v>
      </c>
      <c r="E5" s="126">
        <v>1.1574074074074073E-4</v>
      </c>
      <c r="F5" s="126">
        <v>1</v>
      </c>
      <c r="G5" s="126">
        <v>1</v>
      </c>
      <c r="H5" s="126">
        <v>0</v>
      </c>
    </row>
    <row r="6" spans="1:8" x14ac:dyDescent="0.25">
      <c r="A6" s="103" t="s">
        <v>880</v>
      </c>
      <c r="B6" s="126">
        <v>3.8009259259259263E-2</v>
      </c>
      <c r="C6" s="126">
        <v>0</v>
      </c>
      <c r="D6" s="126">
        <v>1</v>
      </c>
      <c r="E6" s="126">
        <v>6.9907407407407409E-3</v>
      </c>
      <c r="F6" s="126">
        <v>1</v>
      </c>
      <c r="G6" s="126">
        <v>1</v>
      </c>
      <c r="H6" s="126">
        <v>26</v>
      </c>
    </row>
    <row r="7" spans="1:8" x14ac:dyDescent="0.25">
      <c r="A7" s="103" t="s">
        <v>213</v>
      </c>
      <c r="B7" s="126">
        <v>1.1574074074074073E-4</v>
      </c>
      <c r="C7" s="126">
        <v>0</v>
      </c>
      <c r="D7" s="126">
        <v>1</v>
      </c>
      <c r="E7" s="126">
        <v>2.3148148148148147E-5</v>
      </c>
      <c r="F7" s="126">
        <v>1</v>
      </c>
      <c r="G7" s="126">
        <v>1</v>
      </c>
      <c r="H7" s="126">
        <v>0</v>
      </c>
    </row>
    <row r="8" spans="1:8" x14ac:dyDescent="0.25">
      <c r="A8" s="103" t="s">
        <v>38</v>
      </c>
      <c r="B8" s="126">
        <v>1.273148148148148E-4</v>
      </c>
      <c r="C8" s="126">
        <v>0</v>
      </c>
      <c r="D8" s="126">
        <v>1</v>
      </c>
      <c r="E8" s="126">
        <v>1.1574074074074073E-5</v>
      </c>
      <c r="F8" s="126">
        <v>1</v>
      </c>
      <c r="G8" s="126">
        <v>1</v>
      </c>
      <c r="H8" s="126">
        <v>0</v>
      </c>
    </row>
    <row r="9" spans="1:8" x14ac:dyDescent="0.25">
      <c r="A9" s="103" t="s">
        <v>854</v>
      </c>
      <c r="B9" s="126">
        <v>2.2928240740740739E-2</v>
      </c>
      <c r="C9" s="126">
        <v>0</v>
      </c>
      <c r="D9" s="126">
        <v>1</v>
      </c>
      <c r="E9" s="126">
        <v>2.1365740740740741E-2</v>
      </c>
      <c r="F9" s="126">
        <v>1</v>
      </c>
      <c r="G9" s="126">
        <v>1</v>
      </c>
      <c r="H9" s="126">
        <v>0</v>
      </c>
    </row>
    <row r="10" spans="1:8" x14ac:dyDescent="0.25">
      <c r="A10" s="103" t="s">
        <v>176</v>
      </c>
      <c r="B10" s="126">
        <v>1.1168981481481481E-2</v>
      </c>
      <c r="C10" s="126">
        <v>0</v>
      </c>
      <c r="D10" s="126">
        <v>1</v>
      </c>
      <c r="E10" s="126">
        <v>2.0023148148148148E-2</v>
      </c>
      <c r="F10" s="126">
        <v>1</v>
      </c>
      <c r="G10" s="126">
        <v>1</v>
      </c>
      <c r="H10" s="126">
        <v>3</v>
      </c>
    </row>
    <row r="11" spans="1:8" x14ac:dyDescent="0.25">
      <c r="A11" s="103" t="s">
        <v>884</v>
      </c>
      <c r="B11" s="126">
        <v>3.1643518518518522E-2</v>
      </c>
      <c r="C11" s="126">
        <v>0</v>
      </c>
      <c r="D11" s="126">
        <v>1</v>
      </c>
      <c r="E11" s="126">
        <v>3.9421296296296295E-2</v>
      </c>
      <c r="F11" s="126">
        <v>1</v>
      </c>
      <c r="G11" s="126">
        <v>1</v>
      </c>
      <c r="H11" s="126">
        <v>9</v>
      </c>
    </row>
    <row r="12" spans="1:8" x14ac:dyDescent="0.25">
      <c r="A12" s="103" t="s">
        <v>866</v>
      </c>
      <c r="B12" s="126">
        <v>1.0300925925925926E-3</v>
      </c>
      <c r="C12" s="126">
        <v>0</v>
      </c>
      <c r="D12" s="126">
        <v>1</v>
      </c>
      <c r="E12" s="126">
        <v>2.3148148148148147E-5</v>
      </c>
      <c r="F12" s="126">
        <v>1</v>
      </c>
      <c r="G12" s="126">
        <v>1</v>
      </c>
      <c r="H12" s="126">
        <v>0</v>
      </c>
    </row>
    <row r="13" spans="1:8" x14ac:dyDescent="0.25">
      <c r="A13" s="103" t="s">
        <v>234</v>
      </c>
      <c r="B13" s="126">
        <v>8.7499999999999991E-3</v>
      </c>
      <c r="C13" s="126">
        <v>0</v>
      </c>
      <c r="D13" s="126">
        <v>1</v>
      </c>
      <c r="E13" s="126">
        <v>1.4155092592592592E-2</v>
      </c>
      <c r="F13" s="126">
        <v>1</v>
      </c>
      <c r="G13" s="126">
        <v>1</v>
      </c>
      <c r="H13" s="126">
        <v>8</v>
      </c>
    </row>
    <row r="14" spans="1:8" x14ac:dyDescent="0.25">
      <c r="A14" s="103" t="s">
        <v>205</v>
      </c>
      <c r="B14" s="126">
        <v>1.3888888888888889E-4</v>
      </c>
      <c r="C14" s="126">
        <v>0</v>
      </c>
      <c r="D14" s="126">
        <v>1</v>
      </c>
      <c r="E14" s="126">
        <v>2.3148148148148147E-5</v>
      </c>
      <c r="F14" s="126">
        <v>1</v>
      </c>
      <c r="G14" s="126">
        <v>1</v>
      </c>
      <c r="H14" s="126">
        <v>0</v>
      </c>
    </row>
    <row r="15" spans="1:8" x14ac:dyDescent="0.25">
      <c r="A15" s="103" t="s">
        <v>11</v>
      </c>
      <c r="B15" s="126">
        <v>3.2407407407407406E-4</v>
      </c>
      <c r="C15" s="126">
        <v>0</v>
      </c>
      <c r="D15" s="126">
        <v>1</v>
      </c>
      <c r="E15" s="126">
        <v>4.6296296296296294E-5</v>
      </c>
      <c r="F15" s="126">
        <v>1</v>
      </c>
      <c r="G15" s="126">
        <v>1</v>
      </c>
      <c r="H15" s="126">
        <v>0</v>
      </c>
    </row>
    <row r="16" spans="1:8" x14ac:dyDescent="0.25">
      <c r="A16" s="103" t="s">
        <v>851</v>
      </c>
      <c r="B16" s="126">
        <v>3.8657407407407408E-3</v>
      </c>
      <c r="C16" s="126">
        <v>0</v>
      </c>
      <c r="D16" s="126">
        <v>1</v>
      </c>
      <c r="E16" s="126">
        <v>1.1574074074074073E-5</v>
      </c>
      <c r="F16" s="126">
        <v>1</v>
      </c>
      <c r="G16" s="126">
        <v>1</v>
      </c>
      <c r="H16" s="126">
        <v>13</v>
      </c>
    </row>
    <row r="17" spans="1:8" x14ac:dyDescent="0.25">
      <c r="A17" s="103" t="s">
        <v>42</v>
      </c>
      <c r="B17" s="126">
        <v>1.2731481481481481E-2</v>
      </c>
      <c r="C17" s="126">
        <v>0</v>
      </c>
      <c r="D17" s="126">
        <v>1</v>
      </c>
      <c r="E17" s="126">
        <v>2.8472222222222219E-3</v>
      </c>
      <c r="F17" s="126">
        <v>1</v>
      </c>
      <c r="G17" s="126">
        <v>1</v>
      </c>
      <c r="H17" s="126">
        <v>3</v>
      </c>
    </row>
    <row r="18" spans="1:8" x14ac:dyDescent="0.25">
      <c r="A18" s="103" t="s">
        <v>33</v>
      </c>
      <c r="B18" s="126">
        <v>4.1018518518518517E-2</v>
      </c>
      <c r="C18" s="126">
        <v>0</v>
      </c>
      <c r="D18" s="126">
        <v>1</v>
      </c>
      <c r="E18" s="126">
        <v>2.0486111111111111E-2</v>
      </c>
      <c r="F18" s="126">
        <v>1</v>
      </c>
      <c r="G18" s="126">
        <v>1</v>
      </c>
      <c r="H18" s="126">
        <v>2</v>
      </c>
    </row>
    <row r="19" spans="1:8" x14ac:dyDescent="0.25">
      <c r="A19" s="103" t="s">
        <v>875</v>
      </c>
      <c r="B19" s="126">
        <v>3.1620370370370368E-2</v>
      </c>
      <c r="C19" s="126">
        <v>0</v>
      </c>
      <c r="D19" s="126">
        <v>1</v>
      </c>
      <c r="E19" s="126">
        <v>2.3194444444444445E-2</v>
      </c>
      <c r="F19" s="126">
        <v>1</v>
      </c>
      <c r="G19" s="126">
        <v>1</v>
      </c>
      <c r="H19" s="126">
        <v>14</v>
      </c>
    </row>
    <row r="20" spans="1:8" x14ac:dyDescent="0.25">
      <c r="A20" s="103" t="s">
        <v>864</v>
      </c>
      <c r="B20" s="126">
        <v>4.0509259259259258E-4</v>
      </c>
      <c r="C20" s="126">
        <v>0</v>
      </c>
      <c r="D20" s="126">
        <v>1</v>
      </c>
      <c r="E20" s="126">
        <v>5.7870370370370366E-5</v>
      </c>
      <c r="F20" s="126">
        <v>1</v>
      </c>
      <c r="G20" s="126">
        <v>1</v>
      </c>
      <c r="H20" s="126">
        <v>0</v>
      </c>
    </row>
    <row r="21" spans="1:8" x14ac:dyDescent="0.25">
      <c r="A21" s="103" t="s">
        <v>868</v>
      </c>
      <c r="B21" s="126">
        <v>2.2175925925925929E-2</v>
      </c>
      <c r="C21" s="126">
        <v>0</v>
      </c>
      <c r="D21" s="126">
        <v>1</v>
      </c>
      <c r="E21" s="126">
        <v>7.7546296296296304E-4</v>
      </c>
      <c r="F21" s="126">
        <v>1</v>
      </c>
      <c r="G21" s="126">
        <v>1</v>
      </c>
      <c r="H21" s="126">
        <v>12</v>
      </c>
    </row>
    <row r="22" spans="1:8" x14ac:dyDescent="0.25">
      <c r="A22" s="103" t="s">
        <v>198</v>
      </c>
      <c r="B22" s="126">
        <v>1.6018518518518519E-2</v>
      </c>
      <c r="C22" s="126">
        <v>0</v>
      </c>
      <c r="D22" s="126">
        <v>1</v>
      </c>
      <c r="E22" s="126">
        <v>2.4502314814814814E-2</v>
      </c>
      <c r="F22" s="126">
        <v>1</v>
      </c>
      <c r="G22" s="126">
        <v>1</v>
      </c>
      <c r="H22" s="126">
        <v>39</v>
      </c>
    </row>
    <row r="23" spans="1:8" x14ac:dyDescent="0.25">
      <c r="A23" s="103" t="s">
        <v>886</v>
      </c>
      <c r="B23" s="126">
        <v>3.125E-2</v>
      </c>
      <c r="C23" s="126">
        <v>0</v>
      </c>
      <c r="D23" s="126">
        <v>1</v>
      </c>
      <c r="E23" s="126">
        <v>8.564814814814815E-4</v>
      </c>
      <c r="F23" s="126">
        <v>1</v>
      </c>
      <c r="G23" s="126">
        <v>1</v>
      </c>
      <c r="H23" s="126">
        <v>37</v>
      </c>
    </row>
    <row r="24" spans="1:8" x14ac:dyDescent="0.25">
      <c r="A24" s="103" t="s">
        <v>46</v>
      </c>
      <c r="B24" s="126">
        <v>3.7824074074074072E-2</v>
      </c>
      <c r="C24" s="126">
        <v>0</v>
      </c>
      <c r="D24" s="126">
        <v>1</v>
      </c>
      <c r="E24" s="126">
        <v>5.4166666666666669E-3</v>
      </c>
      <c r="F24" s="126">
        <v>1</v>
      </c>
      <c r="G24" s="126">
        <v>1</v>
      </c>
      <c r="H24" s="126">
        <v>45</v>
      </c>
    </row>
    <row r="25" spans="1:8" x14ac:dyDescent="0.25">
      <c r="A25" s="103" t="s">
        <v>847</v>
      </c>
      <c r="B25" s="126">
        <v>2.7777777777777778E-4</v>
      </c>
      <c r="C25" s="126">
        <v>0</v>
      </c>
      <c r="D25" s="126">
        <v>1</v>
      </c>
      <c r="E25" s="126">
        <v>4.6296296296296294E-5</v>
      </c>
      <c r="F25" s="126">
        <v>1</v>
      </c>
      <c r="G25" s="126">
        <v>1</v>
      </c>
      <c r="H25" s="126">
        <v>0</v>
      </c>
    </row>
    <row r="26" spans="1:8" x14ac:dyDescent="0.25">
      <c r="A26" s="103" t="s">
        <v>32</v>
      </c>
      <c r="B26" s="126">
        <v>4.6296296296296302E-3</v>
      </c>
      <c r="C26" s="126">
        <v>0</v>
      </c>
      <c r="D26" s="126">
        <v>1</v>
      </c>
      <c r="E26" s="126">
        <v>6.8402777777777776E-3</v>
      </c>
      <c r="F26" s="126">
        <v>1</v>
      </c>
      <c r="G26" s="126">
        <v>1</v>
      </c>
      <c r="H26" s="126">
        <v>3</v>
      </c>
    </row>
    <row r="27" spans="1:8" x14ac:dyDescent="0.25">
      <c r="A27" s="103" t="s">
        <v>871</v>
      </c>
      <c r="B27" s="126">
        <v>2.9351851851851851E-2</v>
      </c>
      <c r="C27" s="126">
        <v>0</v>
      </c>
      <c r="D27" s="126">
        <v>1</v>
      </c>
      <c r="E27" s="126">
        <v>4.7453703703703704E-4</v>
      </c>
      <c r="F27" s="126">
        <v>1</v>
      </c>
      <c r="G27" s="126">
        <v>1</v>
      </c>
      <c r="H27" s="126">
        <v>0</v>
      </c>
    </row>
    <row r="28" spans="1:8" x14ac:dyDescent="0.25">
      <c r="A28" s="103" t="s">
        <v>888</v>
      </c>
      <c r="B28" s="126">
        <v>1.0219907407407408E-2</v>
      </c>
      <c r="C28" s="126">
        <v>0</v>
      </c>
      <c r="D28" s="126">
        <v>1</v>
      </c>
      <c r="E28" s="126">
        <v>1.996527777777778E-2</v>
      </c>
      <c r="F28" s="126">
        <v>1</v>
      </c>
      <c r="G28" s="126">
        <v>1</v>
      </c>
      <c r="H28" s="126">
        <v>2</v>
      </c>
    </row>
    <row r="29" spans="1:8" x14ac:dyDescent="0.25">
      <c r="A29" s="103" t="s">
        <v>18</v>
      </c>
      <c r="B29" s="126">
        <v>4.3518518518518515E-3</v>
      </c>
      <c r="C29" s="126">
        <v>0</v>
      </c>
      <c r="D29" s="126">
        <v>1</v>
      </c>
      <c r="E29" s="126">
        <v>3.3923611111111113E-2</v>
      </c>
      <c r="F29" s="126">
        <v>1</v>
      </c>
      <c r="G29" s="126">
        <v>1</v>
      </c>
      <c r="H29" s="126">
        <v>26</v>
      </c>
    </row>
    <row r="30" spans="1:8" x14ac:dyDescent="0.25">
      <c r="A30" s="103" t="s">
        <v>860</v>
      </c>
      <c r="B30" s="126">
        <v>1.8553240740740742E-2</v>
      </c>
      <c r="C30" s="126">
        <v>0</v>
      </c>
      <c r="D30" s="126">
        <v>1</v>
      </c>
      <c r="E30" s="126">
        <v>3.5879629629629629E-3</v>
      </c>
      <c r="F30" s="126">
        <v>1</v>
      </c>
      <c r="G30" s="126">
        <v>1</v>
      </c>
      <c r="H30" s="126">
        <v>2</v>
      </c>
    </row>
    <row r="31" spans="1:8" x14ac:dyDescent="0.25">
      <c r="A31" s="103" t="s">
        <v>166</v>
      </c>
      <c r="B31" s="126">
        <v>1.9409722222222221E-2</v>
      </c>
      <c r="C31" s="126">
        <v>0</v>
      </c>
      <c r="D31" s="126">
        <v>1</v>
      </c>
      <c r="E31" s="126">
        <v>4.05787037037037E-2</v>
      </c>
      <c r="F31" s="126">
        <v>1</v>
      </c>
      <c r="G31" s="126">
        <v>1</v>
      </c>
      <c r="H31" s="126">
        <v>44</v>
      </c>
    </row>
    <row r="32" spans="1:8" x14ac:dyDescent="0.25">
      <c r="A32" s="103" t="s">
        <v>12</v>
      </c>
      <c r="B32" s="126">
        <v>3.2407407407407406E-4</v>
      </c>
      <c r="C32" s="126">
        <v>0</v>
      </c>
      <c r="D32" s="126">
        <v>1</v>
      </c>
      <c r="E32" s="126">
        <v>4.6296296296296294E-5</v>
      </c>
      <c r="F32" s="126">
        <v>1</v>
      </c>
      <c r="G32" s="126">
        <v>1</v>
      </c>
      <c r="H32" s="126">
        <v>0</v>
      </c>
    </row>
    <row r="33" spans="1:8" x14ac:dyDescent="0.25">
      <c r="A33" s="103" t="s">
        <v>836</v>
      </c>
      <c r="B33" s="126">
        <v>1.5995370370370372E-2</v>
      </c>
      <c r="C33" s="126">
        <v>0</v>
      </c>
      <c r="D33" s="126">
        <v>1</v>
      </c>
      <c r="E33" s="126">
        <v>3.6585648148148145E-2</v>
      </c>
      <c r="F33" s="126">
        <v>1</v>
      </c>
      <c r="G33" s="126">
        <v>1</v>
      </c>
      <c r="H33" s="126">
        <v>0</v>
      </c>
    </row>
    <row r="34" spans="1:8" x14ac:dyDescent="0.25">
      <c r="A34" s="103" t="s">
        <v>40</v>
      </c>
      <c r="B34" s="126">
        <v>5.4398148148148144E-4</v>
      </c>
      <c r="C34" s="126">
        <v>0</v>
      </c>
      <c r="D34" s="126">
        <v>1</v>
      </c>
      <c r="E34" s="126">
        <v>0</v>
      </c>
      <c r="F34" s="126">
        <v>1</v>
      </c>
      <c r="G34" s="126">
        <v>1</v>
      </c>
      <c r="H34" s="126">
        <v>0</v>
      </c>
    </row>
    <row r="35" spans="1:8" x14ac:dyDescent="0.25">
      <c r="A35" s="103" t="s">
        <v>873</v>
      </c>
      <c r="B35" s="126">
        <v>3.9351851851851852E-4</v>
      </c>
      <c r="C35" s="126">
        <v>0</v>
      </c>
      <c r="D35" s="126">
        <v>1</v>
      </c>
      <c r="E35" s="126">
        <v>3.4722222222222222E-5</v>
      </c>
      <c r="F35" s="126">
        <v>1</v>
      </c>
      <c r="G35" s="126">
        <v>1</v>
      </c>
      <c r="H35" s="126">
        <v>0</v>
      </c>
    </row>
    <row r="36" spans="1:8" x14ac:dyDescent="0.25">
      <c r="A36" s="103" t="s">
        <v>219</v>
      </c>
      <c r="B36" s="126">
        <v>3.90625E-2</v>
      </c>
      <c r="C36" s="126">
        <v>0</v>
      </c>
      <c r="D36" s="126">
        <v>1</v>
      </c>
      <c r="E36" s="126">
        <v>3.4861111111111114E-2</v>
      </c>
      <c r="F36" s="126">
        <v>1</v>
      </c>
      <c r="G36" s="126">
        <v>1</v>
      </c>
      <c r="H36" s="126">
        <v>20</v>
      </c>
    </row>
    <row r="37" spans="1:8" x14ac:dyDescent="0.25">
      <c r="A37" s="103" t="s">
        <v>858</v>
      </c>
      <c r="B37" s="126">
        <v>2.011574074074074E-2</v>
      </c>
      <c r="C37" s="126">
        <v>0</v>
      </c>
      <c r="D37" s="126">
        <v>1</v>
      </c>
      <c r="E37" s="126">
        <v>2.6655092592592591E-2</v>
      </c>
      <c r="F37" s="126">
        <v>1</v>
      </c>
      <c r="G37" s="126">
        <v>1</v>
      </c>
      <c r="H37" s="126">
        <v>20</v>
      </c>
    </row>
    <row r="38" spans="1:8" x14ac:dyDescent="0.25">
      <c r="A38" s="103" t="s">
        <v>843</v>
      </c>
      <c r="B38" s="126">
        <v>1.5740740740740741E-3</v>
      </c>
      <c r="C38" s="126">
        <v>0</v>
      </c>
      <c r="D38" s="126">
        <v>1</v>
      </c>
      <c r="E38" s="126">
        <v>2.3148148148148147E-5</v>
      </c>
      <c r="F38" s="126">
        <v>1</v>
      </c>
      <c r="G38" s="126">
        <v>1</v>
      </c>
      <c r="H38" s="126">
        <v>0</v>
      </c>
    </row>
    <row r="39" spans="1:8" x14ac:dyDescent="0.25">
      <c r="A39" s="103" t="s">
        <v>982</v>
      </c>
      <c r="B39" s="126">
        <v>0.47630787037037026</v>
      </c>
      <c r="C39" s="126">
        <v>0</v>
      </c>
      <c r="D39" s="126">
        <v>35</v>
      </c>
      <c r="E39" s="126">
        <v>0.38398148148148148</v>
      </c>
      <c r="F39" s="126">
        <v>35</v>
      </c>
      <c r="G39" s="126">
        <v>35</v>
      </c>
      <c r="H39" s="126">
        <v>328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AO36"/>
  <sheetViews>
    <sheetView topLeftCell="B1" workbookViewId="0">
      <selection activeCell="G2" sqref="G2"/>
    </sheetView>
  </sheetViews>
  <sheetFormatPr defaultRowHeight="15" x14ac:dyDescent="0.25"/>
  <cols>
    <col min="1" max="1" width="14.42578125" bestFit="1" customWidth="1"/>
    <col min="2" max="2" width="15.5703125" bestFit="1" customWidth="1"/>
    <col min="3" max="3" width="10.7109375" bestFit="1" customWidth="1"/>
    <col min="4" max="4" width="10.85546875" style="45" bestFit="1" customWidth="1"/>
    <col min="5" max="5" width="20.7109375" style="45" bestFit="1" customWidth="1"/>
    <col min="6" max="6" width="19.7109375" style="45" bestFit="1" customWidth="1"/>
    <col min="7" max="7" width="19.28515625" style="45" bestFit="1" customWidth="1"/>
    <col min="8" max="8" width="20.42578125" style="45" bestFit="1" customWidth="1"/>
    <col min="9" max="9" width="20.7109375" style="45" bestFit="1" customWidth="1"/>
    <col min="10" max="10" width="19.140625" bestFit="1" customWidth="1"/>
    <col min="11" max="11" width="20.28515625" bestFit="1" customWidth="1"/>
    <col min="12" max="12" width="19.42578125" bestFit="1" customWidth="1"/>
    <col min="13" max="13" width="20.5703125" bestFit="1" customWidth="1"/>
    <col min="14" max="14" width="32.28515625" bestFit="1" customWidth="1"/>
    <col min="15" max="15" width="21.140625" bestFit="1" customWidth="1"/>
    <col min="16" max="16" width="22.85546875" bestFit="1" customWidth="1"/>
    <col min="17" max="17" width="22" bestFit="1" customWidth="1"/>
    <col min="18" max="18" width="23.140625" bestFit="1" customWidth="1"/>
    <col min="19" max="19" width="34.85546875" bestFit="1" customWidth="1"/>
    <col min="20" max="20" width="23.140625" bestFit="1" customWidth="1"/>
    <col min="21" max="21" width="24.85546875" bestFit="1" customWidth="1"/>
    <col min="22" max="22" width="24.42578125" bestFit="1" customWidth="1"/>
    <col min="23" max="23" width="25.140625" bestFit="1" customWidth="1"/>
    <col min="24" max="24" width="36.85546875" bestFit="1" customWidth="1"/>
    <col min="25" max="25" width="19.7109375" bestFit="1" customWidth="1"/>
    <col min="26" max="26" width="22.28515625" bestFit="1" customWidth="1"/>
    <col min="27" max="27" width="21.42578125" bestFit="1" customWidth="1"/>
    <col min="28" max="28" width="22.140625" bestFit="1" customWidth="1"/>
    <col min="29" max="29" width="34" bestFit="1" customWidth="1"/>
    <col min="30" max="30" width="21.140625" bestFit="1" customWidth="1"/>
    <col min="31" max="31" width="23.42578125" bestFit="1" customWidth="1"/>
    <col min="32" max="32" width="22.5703125" bestFit="1" customWidth="1"/>
    <col min="33" max="33" width="23.28515625" bestFit="1" customWidth="1"/>
    <col min="34" max="34" width="35.42578125" bestFit="1" customWidth="1"/>
    <col min="35" max="35" width="20.42578125" bestFit="1" customWidth="1"/>
    <col min="36" max="36" width="17.42578125" bestFit="1" customWidth="1"/>
    <col min="37" max="37" width="18.5703125" bestFit="1" customWidth="1"/>
    <col min="38" max="38" width="21.85546875" bestFit="1" customWidth="1"/>
    <col min="39" max="39" width="24.140625" style="45" bestFit="1" customWidth="1"/>
    <col min="40" max="40" width="25.28515625" style="45" bestFit="1" customWidth="1"/>
    <col min="41" max="41" width="14.28515625" style="45" bestFit="1" customWidth="1"/>
  </cols>
  <sheetData>
    <row r="1" spans="1:41" x14ac:dyDescent="0.25">
      <c r="A1" s="122" t="s">
        <v>52</v>
      </c>
      <c r="B1" s="122" t="s">
        <v>53</v>
      </c>
      <c r="C1" s="122" t="s">
        <v>69</v>
      </c>
      <c r="D1" s="54" t="s">
        <v>68</v>
      </c>
      <c r="E1" s="54" t="s">
        <v>890</v>
      </c>
      <c r="F1" s="54" t="s">
        <v>825</v>
      </c>
      <c r="G1" s="54" t="s">
        <v>826</v>
      </c>
      <c r="H1" s="54" t="s">
        <v>891</v>
      </c>
      <c r="I1" s="54" t="s">
        <v>892</v>
      </c>
      <c r="J1" s="122" t="s">
        <v>893</v>
      </c>
      <c r="K1" s="122" t="s">
        <v>894</v>
      </c>
      <c r="L1" s="122" t="s">
        <v>895</v>
      </c>
      <c r="M1" s="122" t="s">
        <v>896</v>
      </c>
      <c r="N1" s="122" t="s">
        <v>897</v>
      </c>
      <c r="O1" s="122" t="s">
        <v>898</v>
      </c>
      <c r="P1" s="122" t="s">
        <v>899</v>
      </c>
      <c r="Q1" s="122" t="s">
        <v>900</v>
      </c>
      <c r="R1" s="122" t="s">
        <v>901</v>
      </c>
      <c r="S1" s="122" t="s">
        <v>902</v>
      </c>
      <c r="T1" s="122" t="s">
        <v>903</v>
      </c>
      <c r="U1" s="122" t="s">
        <v>904</v>
      </c>
      <c r="V1" s="122" t="s">
        <v>905</v>
      </c>
      <c r="W1" s="122" t="s">
        <v>906</v>
      </c>
      <c r="X1" s="122" t="s">
        <v>907</v>
      </c>
      <c r="Y1" s="122" t="s">
        <v>908</v>
      </c>
      <c r="Z1" s="122" t="s">
        <v>909</v>
      </c>
      <c r="AA1" s="122" t="s">
        <v>910</v>
      </c>
      <c r="AB1" s="122" t="s">
        <v>911</v>
      </c>
      <c r="AC1" s="122" t="s">
        <v>912</v>
      </c>
      <c r="AD1" s="122" t="s">
        <v>913</v>
      </c>
      <c r="AE1" s="122" t="s">
        <v>914</v>
      </c>
      <c r="AF1" s="122" t="s">
        <v>915</v>
      </c>
      <c r="AG1" s="122" t="s">
        <v>916</v>
      </c>
      <c r="AH1" s="122" t="s">
        <v>917</v>
      </c>
      <c r="AI1" s="122" t="s">
        <v>918</v>
      </c>
      <c r="AJ1" s="122" t="s">
        <v>919</v>
      </c>
      <c r="AK1" s="122" t="s">
        <v>920</v>
      </c>
      <c r="AL1" s="122" t="s">
        <v>921</v>
      </c>
      <c r="AM1" s="54" t="s">
        <v>922</v>
      </c>
      <c r="AN1" s="54" t="s">
        <v>923</v>
      </c>
      <c r="AO1" s="54" t="s">
        <v>924</v>
      </c>
    </row>
    <row r="2" spans="1:41" x14ac:dyDescent="0.25">
      <c r="A2" s="22" t="s">
        <v>834</v>
      </c>
      <c r="B2" s="22" t="s">
        <v>834</v>
      </c>
      <c r="C2" s="22" t="s">
        <v>839</v>
      </c>
      <c r="D2" s="43" t="s">
        <v>838</v>
      </c>
      <c r="E2" s="44">
        <v>2.1064814814814815E-4</v>
      </c>
      <c r="F2" s="44">
        <v>1.122685185185185E-4</v>
      </c>
      <c r="G2" s="44">
        <v>9.8379629629629631E-5</v>
      </c>
      <c r="H2" s="44">
        <v>1.122685185185185E-4</v>
      </c>
      <c r="I2" s="44">
        <v>9.8379629629629631E-5</v>
      </c>
      <c r="J2" s="22">
        <v>0</v>
      </c>
      <c r="K2" s="22">
        <v>0</v>
      </c>
      <c r="L2" s="22">
        <v>0</v>
      </c>
      <c r="M2" s="22">
        <v>0</v>
      </c>
      <c r="N2" s="22">
        <v>0</v>
      </c>
      <c r="O2" s="22">
        <v>0</v>
      </c>
      <c r="P2" s="22">
        <v>0</v>
      </c>
      <c r="Q2" s="22">
        <v>0</v>
      </c>
      <c r="R2" s="22">
        <v>0</v>
      </c>
      <c r="S2" s="22">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44">
        <v>0</v>
      </c>
      <c r="AN2" s="44">
        <v>0</v>
      </c>
      <c r="AO2" s="44">
        <v>1.122685185185185E-4</v>
      </c>
    </row>
    <row r="3" spans="1:41" x14ac:dyDescent="0.25">
      <c r="A3" s="22" t="s">
        <v>834</v>
      </c>
      <c r="B3" s="22" t="s">
        <v>834</v>
      </c>
      <c r="C3" s="22" t="s">
        <v>843</v>
      </c>
      <c r="D3" s="43" t="s">
        <v>842</v>
      </c>
      <c r="E3" s="44">
        <v>1.5763888888888891E-3</v>
      </c>
      <c r="F3" s="44">
        <v>1.9675925925925925E-5</v>
      </c>
      <c r="G3" s="44">
        <v>1.5555555555555557E-3</v>
      </c>
      <c r="H3" s="44">
        <v>1.9675925925925925E-5</v>
      </c>
      <c r="I3" s="44">
        <v>1.5555555555555557E-3</v>
      </c>
      <c r="J3" s="22">
        <v>0</v>
      </c>
      <c r="K3" s="22">
        <v>0</v>
      </c>
      <c r="L3" s="22">
        <v>0</v>
      </c>
      <c r="M3" s="22">
        <v>0</v>
      </c>
      <c r="N3" s="22">
        <v>0</v>
      </c>
      <c r="O3" s="22">
        <v>0</v>
      </c>
      <c r="P3" s="22">
        <v>0</v>
      </c>
      <c r="Q3" s="22">
        <v>0</v>
      </c>
      <c r="R3" s="22">
        <v>0</v>
      </c>
      <c r="S3" s="22">
        <v>0</v>
      </c>
      <c r="T3" s="24">
        <v>0</v>
      </c>
      <c r="U3" s="24">
        <v>0</v>
      </c>
      <c r="V3" s="24">
        <v>0</v>
      </c>
      <c r="W3" s="24">
        <v>0</v>
      </c>
      <c r="X3" s="24">
        <v>0</v>
      </c>
      <c r="Y3" s="24">
        <v>0</v>
      </c>
      <c r="Z3" s="24">
        <v>0</v>
      </c>
      <c r="AA3" s="24">
        <v>0</v>
      </c>
      <c r="AB3" s="24">
        <v>0</v>
      </c>
      <c r="AC3" s="24">
        <v>0</v>
      </c>
      <c r="AD3" s="24">
        <v>0</v>
      </c>
      <c r="AE3" s="24">
        <v>0</v>
      </c>
      <c r="AF3" s="24">
        <v>0</v>
      </c>
      <c r="AG3" s="24">
        <v>0</v>
      </c>
      <c r="AH3" s="24">
        <v>0</v>
      </c>
      <c r="AI3" s="24">
        <v>0</v>
      </c>
      <c r="AJ3" s="24">
        <v>0</v>
      </c>
      <c r="AK3" s="24">
        <v>0</v>
      </c>
      <c r="AL3" s="24">
        <v>0</v>
      </c>
      <c r="AM3" s="44">
        <v>0</v>
      </c>
      <c r="AN3" s="44">
        <v>0</v>
      </c>
      <c r="AO3" s="44">
        <v>1.9675925925925925E-5</v>
      </c>
    </row>
    <row r="4" spans="1:41" x14ac:dyDescent="0.25">
      <c r="A4" s="22" t="s">
        <v>833</v>
      </c>
      <c r="B4" s="22" t="s">
        <v>833</v>
      </c>
      <c r="C4" s="22" t="s">
        <v>858</v>
      </c>
      <c r="D4" s="43" t="s">
        <v>857</v>
      </c>
      <c r="E4" s="44">
        <v>2.0119212962962964E-2</v>
      </c>
      <c r="F4" s="44">
        <v>2.6653935185185187E-2</v>
      </c>
      <c r="G4" s="44">
        <v>3.5131944444444445E-2</v>
      </c>
      <c r="H4" s="44">
        <v>2.6653935185185187E-2</v>
      </c>
      <c r="I4" s="44">
        <v>3.5131944444444445E-2</v>
      </c>
      <c r="J4" s="22">
        <v>20</v>
      </c>
      <c r="K4" s="22">
        <v>0</v>
      </c>
      <c r="L4" s="22">
        <v>3</v>
      </c>
      <c r="M4" s="22">
        <v>2</v>
      </c>
      <c r="N4" s="22">
        <v>0</v>
      </c>
      <c r="O4" s="22">
        <v>20</v>
      </c>
      <c r="P4" s="22">
        <v>0</v>
      </c>
      <c r="Q4" s="22">
        <v>1</v>
      </c>
      <c r="R4" s="22">
        <v>1</v>
      </c>
      <c r="S4" s="22">
        <v>0</v>
      </c>
      <c r="T4" s="24">
        <v>3.5532407407407404E-4</v>
      </c>
      <c r="U4" s="24">
        <v>0</v>
      </c>
      <c r="V4" s="24">
        <v>0</v>
      </c>
      <c r="W4" s="24">
        <v>7.4074074074074073E-5</v>
      </c>
      <c r="X4" s="24">
        <v>0</v>
      </c>
      <c r="Y4" s="24">
        <v>6.3460648148148148E-3</v>
      </c>
      <c r="Z4" s="24">
        <v>0</v>
      </c>
      <c r="AA4" s="24">
        <v>1.4004629629629629E-4</v>
      </c>
      <c r="AB4" s="24">
        <v>1.7361111111111111E-5</v>
      </c>
      <c r="AC4" s="24">
        <v>0</v>
      </c>
      <c r="AD4" s="24">
        <v>1.702199074074074E-2</v>
      </c>
      <c r="AE4" s="24">
        <v>0</v>
      </c>
      <c r="AF4" s="24">
        <v>1.3553240740740741E-3</v>
      </c>
      <c r="AG4" s="24">
        <v>1.267361111111111E-3</v>
      </c>
      <c r="AH4" s="24">
        <v>0</v>
      </c>
      <c r="AI4" s="24">
        <v>1.7361111111111111E-5</v>
      </c>
      <c r="AJ4" s="24">
        <v>2.6041666666666666E-4</v>
      </c>
      <c r="AK4" s="24">
        <v>7.8587962962962954E-4</v>
      </c>
      <c r="AL4" s="24">
        <v>1.0462962962962963E-3</v>
      </c>
      <c r="AM4" s="44">
        <v>6.5034722222222221E-3</v>
      </c>
      <c r="AN4" s="44">
        <v>1.9644675925925927E-2</v>
      </c>
      <c r="AO4" s="44">
        <v>5.0578703703703712E-4</v>
      </c>
    </row>
    <row r="5" spans="1:41" x14ac:dyDescent="0.25">
      <c r="A5" s="22" t="s">
        <v>833</v>
      </c>
      <c r="B5" s="22" t="s">
        <v>833</v>
      </c>
      <c r="C5" s="22" t="s">
        <v>40</v>
      </c>
      <c r="D5" s="43" t="s">
        <v>844</v>
      </c>
      <c r="E5" s="44">
        <v>5.4513888888888895E-4</v>
      </c>
      <c r="F5" s="44">
        <v>0</v>
      </c>
      <c r="G5" s="44">
        <v>5.4513888888888895E-4</v>
      </c>
      <c r="H5" s="44">
        <v>0</v>
      </c>
      <c r="I5" s="44">
        <v>5.4513888888888895E-4</v>
      </c>
      <c r="J5" s="22">
        <v>0</v>
      </c>
      <c r="K5" s="22">
        <v>0</v>
      </c>
      <c r="L5" s="22">
        <v>0</v>
      </c>
      <c r="M5" s="22">
        <v>0</v>
      </c>
      <c r="N5" s="22">
        <v>0</v>
      </c>
      <c r="O5" s="22">
        <v>0</v>
      </c>
      <c r="P5" s="22">
        <v>0</v>
      </c>
      <c r="Q5" s="22">
        <v>0</v>
      </c>
      <c r="R5" s="22">
        <v>0</v>
      </c>
      <c r="S5" s="22">
        <v>0</v>
      </c>
      <c r="T5" s="24">
        <v>0</v>
      </c>
      <c r="U5" s="24">
        <v>0</v>
      </c>
      <c r="V5" s="24">
        <v>0</v>
      </c>
      <c r="W5" s="24">
        <v>0</v>
      </c>
      <c r="X5" s="24">
        <v>0</v>
      </c>
      <c r="Y5" s="24">
        <v>0</v>
      </c>
      <c r="Z5" s="24">
        <v>0</v>
      </c>
      <c r="AA5" s="24">
        <v>0</v>
      </c>
      <c r="AB5" s="24">
        <v>0</v>
      </c>
      <c r="AC5" s="24">
        <v>0</v>
      </c>
      <c r="AD5" s="24">
        <v>0</v>
      </c>
      <c r="AE5" s="24">
        <v>0</v>
      </c>
      <c r="AF5" s="24">
        <v>0</v>
      </c>
      <c r="AG5" s="24">
        <v>0</v>
      </c>
      <c r="AH5" s="24">
        <v>0</v>
      </c>
      <c r="AI5" s="24">
        <v>0</v>
      </c>
      <c r="AJ5" s="24">
        <v>0</v>
      </c>
      <c r="AK5" s="24">
        <v>0</v>
      </c>
      <c r="AL5" s="24">
        <v>0</v>
      </c>
      <c r="AM5" s="44">
        <v>0</v>
      </c>
      <c r="AN5" s="44">
        <v>0</v>
      </c>
      <c r="AO5" s="44">
        <v>0</v>
      </c>
    </row>
    <row r="6" spans="1:41" x14ac:dyDescent="0.25">
      <c r="A6" s="22" t="s">
        <v>833</v>
      </c>
      <c r="B6" s="22" t="s">
        <v>833</v>
      </c>
      <c r="C6" s="22" t="s">
        <v>198</v>
      </c>
      <c r="D6" s="43" t="s">
        <v>849</v>
      </c>
      <c r="E6" s="44">
        <v>1.6016203703703703E-2</v>
      </c>
      <c r="F6" s="44">
        <v>2.4502314814814814E-2</v>
      </c>
      <c r="G6" s="44">
        <v>3.3180555555555553E-2</v>
      </c>
      <c r="H6" s="44">
        <v>2.4502314814814814E-2</v>
      </c>
      <c r="I6" s="44">
        <v>3.3180555555555553E-2</v>
      </c>
      <c r="J6" s="22">
        <v>39</v>
      </c>
      <c r="K6" s="22">
        <v>0</v>
      </c>
      <c r="L6" s="22">
        <v>13</v>
      </c>
      <c r="M6" s="22">
        <v>12</v>
      </c>
      <c r="N6" s="22">
        <v>0</v>
      </c>
      <c r="O6" s="22">
        <v>39</v>
      </c>
      <c r="P6" s="22">
        <v>0</v>
      </c>
      <c r="Q6" s="22">
        <v>6</v>
      </c>
      <c r="R6" s="22">
        <v>4</v>
      </c>
      <c r="S6" s="22">
        <v>0</v>
      </c>
      <c r="T6" s="24">
        <v>5.7870370370370366E-5</v>
      </c>
      <c r="U6" s="24">
        <v>0</v>
      </c>
      <c r="V6" s="24">
        <v>2.4305555555555558E-5</v>
      </c>
      <c r="W6" s="24">
        <v>4.5138888888888887E-5</v>
      </c>
      <c r="X6" s="24">
        <v>0</v>
      </c>
      <c r="Y6" s="24">
        <v>2.9243055555555553E-2</v>
      </c>
      <c r="Z6" s="24">
        <v>0</v>
      </c>
      <c r="AA6" s="24">
        <v>1.2893518518518519E-2</v>
      </c>
      <c r="AB6" s="24">
        <v>3.2534722222222223E-3</v>
      </c>
      <c r="AC6" s="24">
        <v>0</v>
      </c>
      <c r="AD6" s="24">
        <v>1.500462962962963E-2</v>
      </c>
      <c r="AE6" s="24">
        <v>0</v>
      </c>
      <c r="AF6" s="24">
        <v>4.84375E-3</v>
      </c>
      <c r="AG6" s="24">
        <v>6.2476851851851851E-3</v>
      </c>
      <c r="AH6" s="24">
        <v>0</v>
      </c>
      <c r="AI6" s="24">
        <v>2.3148148148148148E-6</v>
      </c>
      <c r="AJ6" s="24">
        <v>7.0949074074074068E-4</v>
      </c>
      <c r="AK6" s="24">
        <v>4.0740740740740738E-4</v>
      </c>
      <c r="AL6" s="24">
        <v>1.1168981481481483E-3</v>
      </c>
      <c r="AM6" s="44">
        <v>3.7222222222222223E-3</v>
      </c>
      <c r="AN6" s="44">
        <v>2.6096064814814815E-2</v>
      </c>
      <c r="AO6" s="44">
        <v>3.635185185185185E-2</v>
      </c>
    </row>
    <row r="7" spans="1:41" x14ac:dyDescent="0.25">
      <c r="A7" s="22" t="s">
        <v>833</v>
      </c>
      <c r="B7" s="22" t="s">
        <v>833</v>
      </c>
      <c r="C7" s="22" t="s">
        <v>12</v>
      </c>
      <c r="D7" s="43" t="s">
        <v>827</v>
      </c>
      <c r="E7" s="44">
        <v>3.2638888888888887E-4</v>
      </c>
      <c r="F7" s="44">
        <v>4.1666666666666665E-5</v>
      </c>
      <c r="G7" s="44">
        <v>2.8472222222222223E-4</v>
      </c>
      <c r="H7" s="44">
        <v>4.1666666666666665E-5</v>
      </c>
      <c r="I7" s="44">
        <v>2.8472222222222223E-4</v>
      </c>
      <c r="J7" s="22">
        <v>0</v>
      </c>
      <c r="K7" s="22">
        <v>0</v>
      </c>
      <c r="L7" s="22">
        <v>0</v>
      </c>
      <c r="M7" s="22">
        <v>0</v>
      </c>
      <c r="N7" s="22">
        <v>0</v>
      </c>
      <c r="O7" s="22">
        <v>0</v>
      </c>
      <c r="P7" s="22">
        <v>0</v>
      </c>
      <c r="Q7" s="22">
        <v>0</v>
      </c>
      <c r="R7" s="22">
        <v>0</v>
      </c>
      <c r="S7" s="22">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0</v>
      </c>
      <c r="AL7" s="24">
        <v>0</v>
      </c>
      <c r="AM7" s="44">
        <v>0</v>
      </c>
      <c r="AN7" s="44">
        <v>0</v>
      </c>
      <c r="AO7" s="44">
        <v>4.1666666666666665E-5</v>
      </c>
    </row>
    <row r="8" spans="1:41" x14ac:dyDescent="0.25">
      <c r="A8" s="22" t="s">
        <v>833</v>
      </c>
      <c r="B8" s="22" t="s">
        <v>833</v>
      </c>
      <c r="C8" s="22" t="s">
        <v>46</v>
      </c>
      <c r="D8" s="43" t="s">
        <v>840</v>
      </c>
      <c r="E8" s="44">
        <v>3.7822916666666671E-2</v>
      </c>
      <c r="F8" s="44">
        <v>5.4201388888888884E-3</v>
      </c>
      <c r="G8" s="44">
        <v>3.2401620370370372E-2</v>
      </c>
      <c r="H8" s="44">
        <v>5.4201388888888884E-3</v>
      </c>
      <c r="I8" s="44">
        <v>3.2401620370370372E-2</v>
      </c>
      <c r="J8" s="22">
        <v>45</v>
      </c>
      <c r="K8" s="22">
        <v>0</v>
      </c>
      <c r="L8" s="22">
        <v>0</v>
      </c>
      <c r="M8" s="22">
        <v>13</v>
      </c>
      <c r="N8" s="22">
        <v>0</v>
      </c>
      <c r="O8" s="22">
        <v>44</v>
      </c>
      <c r="P8" s="22">
        <v>0</v>
      </c>
      <c r="Q8" s="22">
        <v>0</v>
      </c>
      <c r="R8" s="22">
        <v>5</v>
      </c>
      <c r="S8" s="22">
        <v>0</v>
      </c>
      <c r="T8" s="24">
        <v>2.1875E-4</v>
      </c>
      <c r="U8" s="24">
        <v>0</v>
      </c>
      <c r="V8" s="24">
        <v>0</v>
      </c>
      <c r="W8" s="24">
        <v>5.7870370370370366E-5</v>
      </c>
      <c r="X8" s="24">
        <v>0</v>
      </c>
      <c r="Y8" s="24">
        <v>1.9789351851851853E-2</v>
      </c>
      <c r="Z8" s="24">
        <v>0</v>
      </c>
      <c r="AA8" s="24">
        <v>0</v>
      </c>
      <c r="AB8" s="24">
        <v>2.6134259259259257E-3</v>
      </c>
      <c r="AC8" s="24">
        <v>0</v>
      </c>
      <c r="AD8" s="24">
        <v>3.2071759259259258E-3</v>
      </c>
      <c r="AE8" s="24">
        <v>0</v>
      </c>
      <c r="AF8" s="24">
        <v>0</v>
      </c>
      <c r="AG8" s="24">
        <v>8.8402777777777785E-3</v>
      </c>
      <c r="AH8" s="24">
        <v>0</v>
      </c>
      <c r="AI8" s="24">
        <v>4.6296296296296296E-6</v>
      </c>
      <c r="AJ8" s="24">
        <v>3.8657407407407407E-4</v>
      </c>
      <c r="AK8" s="24">
        <v>9.2592592592592585E-4</v>
      </c>
      <c r="AL8" s="24">
        <v>1.3125000000000001E-3</v>
      </c>
      <c r="AM8" s="44">
        <v>2.2402777777777775E-2</v>
      </c>
      <c r="AN8" s="44">
        <v>1.2047453703703704E-2</v>
      </c>
      <c r="AO8" s="44">
        <v>1.2636574074074073E-2</v>
      </c>
    </row>
    <row r="9" spans="1:41" x14ac:dyDescent="0.25">
      <c r="A9" s="22" t="s">
        <v>833</v>
      </c>
      <c r="B9" s="22" t="s">
        <v>833</v>
      </c>
      <c r="C9" s="22" t="s">
        <v>166</v>
      </c>
      <c r="D9" s="43" t="s">
        <v>881</v>
      </c>
      <c r="E9" s="44">
        <v>1.9405092592592595E-2</v>
      </c>
      <c r="F9" s="44">
        <v>4.0579861111111108E-2</v>
      </c>
      <c r="G9" s="44">
        <v>2.0491898148148148E-2</v>
      </c>
      <c r="H9" s="44">
        <v>4.0579861111111108E-2</v>
      </c>
      <c r="I9" s="44">
        <v>2.0491898148148148E-2</v>
      </c>
      <c r="J9" s="22">
        <v>44</v>
      </c>
      <c r="K9" s="22">
        <v>0</v>
      </c>
      <c r="L9" s="22">
        <v>12</v>
      </c>
      <c r="M9" s="22">
        <v>18</v>
      </c>
      <c r="N9" s="22">
        <v>0</v>
      </c>
      <c r="O9" s="22">
        <v>44</v>
      </c>
      <c r="P9" s="22">
        <v>0</v>
      </c>
      <c r="Q9" s="22">
        <v>6</v>
      </c>
      <c r="R9" s="22">
        <v>9</v>
      </c>
      <c r="S9" s="22">
        <v>0</v>
      </c>
      <c r="T9" s="24">
        <v>4.2824074074074079E-5</v>
      </c>
      <c r="U9" s="24">
        <v>0</v>
      </c>
      <c r="V9" s="24">
        <v>1.1574074074074073E-4</v>
      </c>
      <c r="W9" s="24">
        <v>0</v>
      </c>
      <c r="X9" s="24">
        <v>0</v>
      </c>
      <c r="Y9" s="24">
        <v>1.7577546296296296E-2</v>
      </c>
      <c r="Z9" s="24">
        <v>0</v>
      </c>
      <c r="AA9" s="24">
        <v>2.8263888888888891E-3</v>
      </c>
      <c r="AB9" s="24">
        <v>5.7233796296296303E-3</v>
      </c>
      <c r="AC9" s="24">
        <v>0</v>
      </c>
      <c r="AD9" s="24">
        <v>1.8289351851851852E-2</v>
      </c>
      <c r="AE9" s="24">
        <v>0</v>
      </c>
      <c r="AF9" s="24">
        <v>5.3182870370370372E-3</v>
      </c>
      <c r="AG9" s="24">
        <v>9.78125E-3</v>
      </c>
      <c r="AH9" s="24">
        <v>0</v>
      </c>
      <c r="AI9" s="24">
        <v>2.3148148148148148E-6</v>
      </c>
      <c r="AJ9" s="24">
        <v>3.5300925925925924E-4</v>
      </c>
      <c r="AK9" s="24">
        <v>4.5138888888888892E-4</v>
      </c>
      <c r="AL9" s="24">
        <v>8.0439814814814816E-4</v>
      </c>
      <c r="AM9" s="44">
        <v>2.6127314814814815E-2</v>
      </c>
      <c r="AN9" s="44">
        <v>3.3388888888888892E-2</v>
      </c>
      <c r="AO9" s="44">
        <v>2.2730324074074076E-2</v>
      </c>
    </row>
    <row r="10" spans="1:41" x14ac:dyDescent="0.25">
      <c r="A10" s="22" t="s">
        <v>833</v>
      </c>
      <c r="B10" s="22" t="s">
        <v>833</v>
      </c>
      <c r="C10" s="22" t="s">
        <v>18</v>
      </c>
      <c r="D10" s="43" t="s">
        <v>852</v>
      </c>
      <c r="E10" s="44">
        <v>4.34837962962963E-3</v>
      </c>
      <c r="F10" s="44">
        <v>3.392708333333333E-2</v>
      </c>
      <c r="G10" s="44">
        <v>1.2087962962962962E-2</v>
      </c>
      <c r="H10" s="44">
        <v>3.392708333333333E-2</v>
      </c>
      <c r="I10" s="44">
        <v>1.2087962962962962E-2</v>
      </c>
      <c r="J10" s="22">
        <v>26</v>
      </c>
      <c r="K10" s="22">
        <v>0</v>
      </c>
      <c r="L10" s="22">
        <v>0</v>
      </c>
      <c r="M10" s="22">
        <v>3</v>
      </c>
      <c r="N10" s="22">
        <v>0</v>
      </c>
      <c r="O10" s="22">
        <v>26</v>
      </c>
      <c r="P10" s="22">
        <v>0</v>
      </c>
      <c r="Q10" s="22">
        <v>0</v>
      </c>
      <c r="R10" s="22">
        <v>1</v>
      </c>
      <c r="S10" s="22">
        <v>0</v>
      </c>
      <c r="T10" s="24">
        <v>1.9328703703703703E-4</v>
      </c>
      <c r="U10" s="24">
        <v>0</v>
      </c>
      <c r="V10" s="24">
        <v>0</v>
      </c>
      <c r="W10" s="24">
        <v>0</v>
      </c>
      <c r="X10" s="24">
        <v>0</v>
      </c>
      <c r="Y10" s="24">
        <v>8.6828703703703703E-3</v>
      </c>
      <c r="Z10" s="24">
        <v>0</v>
      </c>
      <c r="AA10" s="24">
        <v>0</v>
      </c>
      <c r="AB10" s="24">
        <v>2.6851851851851852E-4</v>
      </c>
      <c r="AC10" s="24">
        <v>0</v>
      </c>
      <c r="AD10" s="24">
        <v>2.6894675925925926E-2</v>
      </c>
      <c r="AE10" s="24">
        <v>0</v>
      </c>
      <c r="AF10" s="24">
        <v>0</v>
      </c>
      <c r="AG10" s="24">
        <v>3.1516203703703702E-3</v>
      </c>
      <c r="AH10" s="24">
        <v>0</v>
      </c>
      <c r="AI10" s="24">
        <v>6.9444444444444439E-6</v>
      </c>
      <c r="AJ10" s="24">
        <v>3.0902777777777781E-4</v>
      </c>
      <c r="AK10" s="24">
        <v>1.0358796296296297E-3</v>
      </c>
      <c r="AL10" s="24">
        <v>1.3449074074074075E-3</v>
      </c>
      <c r="AM10" s="44">
        <v>8.9513888888888889E-3</v>
      </c>
      <c r="AN10" s="44">
        <v>3.0045138888888889E-2</v>
      </c>
      <c r="AO10" s="44">
        <v>3.6597222222222225E-2</v>
      </c>
    </row>
    <row r="11" spans="1:41" x14ac:dyDescent="0.25">
      <c r="A11" s="22" t="s">
        <v>848</v>
      </c>
      <c r="B11" s="22" t="s">
        <v>848</v>
      </c>
      <c r="C11" s="22" t="s">
        <v>888</v>
      </c>
      <c r="D11" s="43" t="s">
        <v>887</v>
      </c>
      <c r="E11" s="44">
        <v>1.0219907407407408E-2</v>
      </c>
      <c r="F11" s="44">
        <v>1.9961805555555556E-2</v>
      </c>
      <c r="G11" s="44">
        <v>3.1924768518518519E-2</v>
      </c>
      <c r="H11" s="44">
        <v>1.9961805555555556E-2</v>
      </c>
      <c r="I11" s="44">
        <v>3.1924768518518519E-2</v>
      </c>
      <c r="J11" s="22">
        <v>2</v>
      </c>
      <c r="K11" s="22">
        <v>0</v>
      </c>
      <c r="L11" s="22">
        <v>0</v>
      </c>
      <c r="M11" s="22">
        <v>1</v>
      </c>
      <c r="N11" s="22">
        <v>0</v>
      </c>
      <c r="O11" s="22">
        <v>2</v>
      </c>
      <c r="P11" s="22">
        <v>0</v>
      </c>
      <c r="Q11" s="22">
        <v>0</v>
      </c>
      <c r="R11" s="22">
        <v>1</v>
      </c>
      <c r="S11" s="22">
        <v>0</v>
      </c>
      <c r="T11" s="24">
        <v>2.5462962962962961E-5</v>
      </c>
      <c r="U11" s="24">
        <v>0</v>
      </c>
      <c r="V11" s="24">
        <v>0</v>
      </c>
      <c r="W11" s="24">
        <v>4.5138888888888887E-5</v>
      </c>
      <c r="X11" s="24">
        <v>0</v>
      </c>
      <c r="Y11" s="24">
        <v>1.4675925925925926E-3</v>
      </c>
      <c r="Z11" s="24">
        <v>0</v>
      </c>
      <c r="AA11" s="24">
        <v>0</v>
      </c>
      <c r="AB11" s="24">
        <v>7.6388888888888893E-4</v>
      </c>
      <c r="AC11" s="24">
        <v>0</v>
      </c>
      <c r="AD11" s="24">
        <v>7.0949074074074068E-4</v>
      </c>
      <c r="AE11" s="24">
        <v>0</v>
      </c>
      <c r="AF11" s="24">
        <v>0</v>
      </c>
      <c r="AG11" s="24">
        <v>1.4930555555555555E-4</v>
      </c>
      <c r="AH11" s="24">
        <v>0</v>
      </c>
      <c r="AI11" s="24">
        <v>2.3148148148148147E-5</v>
      </c>
      <c r="AJ11" s="24">
        <v>7.4421296296296301E-4</v>
      </c>
      <c r="AK11" s="24">
        <v>2.8587962962962963E-4</v>
      </c>
      <c r="AL11" s="24">
        <v>1.0300925925925926E-3</v>
      </c>
      <c r="AM11" s="44">
        <v>2.2326388888888886E-3</v>
      </c>
      <c r="AN11" s="44">
        <v>8.587962962962963E-4</v>
      </c>
      <c r="AO11" s="44">
        <v>1.6870370370370372E-2</v>
      </c>
    </row>
    <row r="12" spans="1:41" x14ac:dyDescent="0.25">
      <c r="A12" s="22" t="s">
        <v>848</v>
      </c>
      <c r="B12" s="22" t="s">
        <v>848</v>
      </c>
      <c r="C12" s="22" t="s">
        <v>38</v>
      </c>
      <c r="D12" s="43" t="s">
        <v>876</v>
      </c>
      <c r="E12" s="44">
        <v>1.2500000000000003E-4</v>
      </c>
      <c r="F12" s="44">
        <v>1.3888888888888888E-5</v>
      </c>
      <c r="G12" s="44">
        <v>1.111111111111111E-4</v>
      </c>
      <c r="H12" s="44">
        <v>1.3888888888888888E-5</v>
      </c>
      <c r="I12" s="44">
        <v>1.111111111111111E-4</v>
      </c>
      <c r="J12" s="22">
        <v>0</v>
      </c>
      <c r="K12" s="22">
        <v>0</v>
      </c>
      <c r="L12" s="22">
        <v>0</v>
      </c>
      <c r="M12" s="22">
        <v>0</v>
      </c>
      <c r="N12" s="22">
        <v>0</v>
      </c>
      <c r="O12" s="22">
        <v>0</v>
      </c>
      <c r="P12" s="22">
        <v>0</v>
      </c>
      <c r="Q12" s="22">
        <v>0</v>
      </c>
      <c r="R12" s="22">
        <v>0</v>
      </c>
      <c r="S12" s="22">
        <v>0</v>
      </c>
      <c r="T12" s="24">
        <v>0</v>
      </c>
      <c r="U12" s="24">
        <v>0</v>
      </c>
      <c r="V12" s="24">
        <v>0</v>
      </c>
      <c r="W12" s="24">
        <v>0</v>
      </c>
      <c r="X12" s="24">
        <v>0</v>
      </c>
      <c r="Y12" s="24">
        <v>0</v>
      </c>
      <c r="Z12" s="24">
        <v>0</v>
      </c>
      <c r="AA12" s="24">
        <v>0</v>
      </c>
      <c r="AB12" s="24">
        <v>0</v>
      </c>
      <c r="AC12" s="24">
        <v>0</v>
      </c>
      <c r="AD12" s="24">
        <v>0</v>
      </c>
      <c r="AE12" s="24">
        <v>0</v>
      </c>
      <c r="AF12" s="24">
        <v>0</v>
      </c>
      <c r="AG12" s="24">
        <v>0</v>
      </c>
      <c r="AH12" s="24">
        <v>0</v>
      </c>
      <c r="AI12" s="24">
        <v>0</v>
      </c>
      <c r="AJ12" s="24">
        <v>0</v>
      </c>
      <c r="AK12" s="24">
        <v>0</v>
      </c>
      <c r="AL12" s="24">
        <v>0</v>
      </c>
      <c r="AM12" s="44">
        <v>0</v>
      </c>
      <c r="AN12" s="44">
        <v>0</v>
      </c>
      <c r="AO12" s="44">
        <v>1.3888888888888888E-5</v>
      </c>
    </row>
    <row r="13" spans="1:41" x14ac:dyDescent="0.25">
      <c r="A13" s="22" t="s">
        <v>830</v>
      </c>
      <c r="B13" s="22" t="s">
        <v>830</v>
      </c>
      <c r="C13" s="22" t="s">
        <v>213</v>
      </c>
      <c r="D13" s="43" t="s">
        <v>878</v>
      </c>
      <c r="E13" s="44">
        <v>1.099537037037037E-4</v>
      </c>
      <c r="F13" s="44">
        <v>1.9675925925925925E-5</v>
      </c>
      <c r="G13" s="44">
        <v>9.0277777777777774E-5</v>
      </c>
      <c r="H13" s="44">
        <v>1.9675925925925925E-5</v>
      </c>
      <c r="I13" s="44">
        <v>9.0277777777777774E-5</v>
      </c>
      <c r="J13" s="22">
        <v>0</v>
      </c>
      <c r="K13" s="22">
        <v>0</v>
      </c>
      <c r="L13" s="22">
        <v>0</v>
      </c>
      <c r="M13" s="22">
        <v>0</v>
      </c>
      <c r="N13" s="22">
        <v>0</v>
      </c>
      <c r="O13" s="22">
        <v>0</v>
      </c>
      <c r="P13" s="22">
        <v>0</v>
      </c>
      <c r="Q13" s="22">
        <v>0</v>
      </c>
      <c r="R13" s="22">
        <v>0</v>
      </c>
      <c r="S13" s="22">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c r="AK13" s="24">
        <v>0</v>
      </c>
      <c r="AL13" s="24">
        <v>0</v>
      </c>
      <c r="AM13" s="44">
        <v>0</v>
      </c>
      <c r="AN13" s="44">
        <v>0</v>
      </c>
      <c r="AO13" s="44">
        <v>1.9675925925925925E-5</v>
      </c>
    </row>
    <row r="14" spans="1:41" x14ac:dyDescent="0.25">
      <c r="A14" s="22" t="s">
        <v>830</v>
      </c>
      <c r="B14" s="22" t="s">
        <v>830</v>
      </c>
      <c r="C14" s="22" t="s">
        <v>866</v>
      </c>
      <c r="D14" s="43" t="s">
        <v>865</v>
      </c>
      <c r="E14" s="44">
        <v>1.0243055555555556E-3</v>
      </c>
      <c r="F14" s="44">
        <v>2.5462962962962961E-5</v>
      </c>
      <c r="G14" s="44">
        <v>9.9884259259259262E-4</v>
      </c>
      <c r="H14" s="44">
        <v>2.5462962962962961E-5</v>
      </c>
      <c r="I14" s="44">
        <v>9.9884259259259262E-4</v>
      </c>
      <c r="J14" s="22">
        <v>0</v>
      </c>
      <c r="K14" s="22">
        <v>0</v>
      </c>
      <c r="L14" s="22">
        <v>0</v>
      </c>
      <c r="M14" s="22">
        <v>0</v>
      </c>
      <c r="N14" s="22">
        <v>0</v>
      </c>
      <c r="O14" s="22">
        <v>0</v>
      </c>
      <c r="P14" s="22">
        <v>0</v>
      </c>
      <c r="Q14" s="22">
        <v>0</v>
      </c>
      <c r="R14" s="22">
        <v>0</v>
      </c>
      <c r="S14" s="22">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c r="AK14" s="24">
        <v>0</v>
      </c>
      <c r="AL14" s="24">
        <v>0</v>
      </c>
      <c r="AM14" s="44">
        <v>0</v>
      </c>
      <c r="AN14" s="44">
        <v>0</v>
      </c>
      <c r="AO14" s="44">
        <v>2.5462962962962961E-5</v>
      </c>
    </row>
    <row r="15" spans="1:41" x14ac:dyDescent="0.25">
      <c r="A15" s="22" t="s">
        <v>830</v>
      </c>
      <c r="B15" s="22" t="s">
        <v>830</v>
      </c>
      <c r="C15" s="22" t="s">
        <v>205</v>
      </c>
      <c r="D15" s="43" t="s">
        <v>889</v>
      </c>
      <c r="E15" s="44">
        <v>1.4120370370370369E-4</v>
      </c>
      <c r="F15" s="44">
        <v>1.9675925925925925E-5</v>
      </c>
      <c r="G15" s="44">
        <v>1.2152777777777776E-4</v>
      </c>
      <c r="H15" s="44">
        <v>1.9675925925925925E-5</v>
      </c>
      <c r="I15" s="44">
        <v>1.2152777777777776E-4</v>
      </c>
      <c r="J15" s="22">
        <v>0</v>
      </c>
      <c r="K15" s="22">
        <v>0</v>
      </c>
      <c r="L15" s="22">
        <v>0</v>
      </c>
      <c r="M15" s="22">
        <v>0</v>
      </c>
      <c r="N15" s="22">
        <v>0</v>
      </c>
      <c r="O15" s="22">
        <v>0</v>
      </c>
      <c r="P15" s="22">
        <v>0</v>
      </c>
      <c r="Q15" s="22">
        <v>0</v>
      </c>
      <c r="R15" s="22">
        <v>0</v>
      </c>
      <c r="S15" s="22">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c r="AK15" s="24">
        <v>0</v>
      </c>
      <c r="AL15" s="24">
        <v>0</v>
      </c>
      <c r="AM15" s="44">
        <v>0</v>
      </c>
      <c r="AN15" s="44">
        <v>0</v>
      </c>
      <c r="AO15" s="44">
        <v>1.9675925925925925E-5</v>
      </c>
    </row>
    <row r="16" spans="1:41" x14ac:dyDescent="0.25">
      <c r="A16" s="22" t="s">
        <v>830</v>
      </c>
      <c r="B16" s="22" t="s">
        <v>830</v>
      </c>
      <c r="C16" s="22" t="s">
        <v>219</v>
      </c>
      <c r="D16" s="43" t="s">
        <v>869</v>
      </c>
      <c r="E16" s="44">
        <v>3.9065972222222224E-2</v>
      </c>
      <c r="F16" s="44">
        <v>3.4857638888888889E-2</v>
      </c>
      <c r="G16" s="44">
        <v>4.208333333333333E-3</v>
      </c>
      <c r="H16" s="44">
        <v>3.4857638888888889E-2</v>
      </c>
      <c r="I16" s="44">
        <v>4.208333333333333E-3</v>
      </c>
      <c r="J16" s="22">
        <v>20</v>
      </c>
      <c r="K16" s="22">
        <v>0</v>
      </c>
      <c r="L16" s="22">
        <v>8</v>
      </c>
      <c r="M16" s="22">
        <v>0</v>
      </c>
      <c r="N16" s="22">
        <v>0</v>
      </c>
      <c r="O16" s="22">
        <v>20</v>
      </c>
      <c r="P16" s="22">
        <v>0</v>
      </c>
      <c r="Q16" s="22">
        <v>6</v>
      </c>
      <c r="R16" s="22">
        <v>0</v>
      </c>
      <c r="S16" s="22">
        <v>0</v>
      </c>
      <c r="T16" s="24">
        <v>7.5231481481481487E-5</v>
      </c>
      <c r="U16" s="24">
        <v>0</v>
      </c>
      <c r="V16" s="24">
        <v>0</v>
      </c>
      <c r="W16" s="24">
        <v>0</v>
      </c>
      <c r="X16" s="24">
        <v>0</v>
      </c>
      <c r="Y16" s="24">
        <v>1.1041666666666667E-2</v>
      </c>
      <c r="Z16" s="24">
        <v>0</v>
      </c>
      <c r="AA16" s="24">
        <v>1.1797453703703704E-2</v>
      </c>
      <c r="AB16" s="24">
        <v>0</v>
      </c>
      <c r="AC16" s="24">
        <v>0</v>
      </c>
      <c r="AD16" s="24">
        <v>1.8962962962962963E-2</v>
      </c>
      <c r="AE16" s="24">
        <v>0</v>
      </c>
      <c r="AF16" s="24">
        <v>4.8819444444444448E-3</v>
      </c>
      <c r="AG16" s="24">
        <v>0</v>
      </c>
      <c r="AH16" s="24">
        <v>0</v>
      </c>
      <c r="AI16" s="24">
        <v>2.3148148148148148E-6</v>
      </c>
      <c r="AJ16" s="24">
        <v>8.1597222222222227E-4</v>
      </c>
      <c r="AK16" s="24">
        <v>8.5185185185185179E-4</v>
      </c>
      <c r="AL16" s="24">
        <v>1.6678240740740742E-3</v>
      </c>
      <c r="AM16" s="44">
        <v>2.2839120370370374E-2</v>
      </c>
      <c r="AN16" s="44">
        <v>2.3844907407407408E-2</v>
      </c>
      <c r="AO16" s="44">
        <v>2.9841435185185183E-2</v>
      </c>
    </row>
    <row r="17" spans="1:41" x14ac:dyDescent="0.25">
      <c r="A17" s="22" t="s">
        <v>830</v>
      </c>
      <c r="B17" s="22" t="s">
        <v>830</v>
      </c>
      <c r="C17" s="22" t="s">
        <v>851</v>
      </c>
      <c r="D17" s="43" t="s">
        <v>850</v>
      </c>
      <c r="E17" s="44">
        <v>3.8645833333333327E-3</v>
      </c>
      <c r="F17" s="44">
        <v>1.5046296296296298E-5</v>
      </c>
      <c r="G17" s="44">
        <v>3.84837962962963E-3</v>
      </c>
      <c r="H17" s="44">
        <v>1.5046296296296298E-5</v>
      </c>
      <c r="I17" s="44">
        <v>3.84837962962963E-3</v>
      </c>
      <c r="J17" s="22">
        <v>13</v>
      </c>
      <c r="K17" s="22">
        <v>0</v>
      </c>
      <c r="L17" s="22">
        <v>0</v>
      </c>
      <c r="M17" s="22">
        <v>0</v>
      </c>
      <c r="N17" s="22">
        <v>0</v>
      </c>
      <c r="O17" s="22">
        <v>13</v>
      </c>
      <c r="P17" s="22">
        <v>0</v>
      </c>
      <c r="Q17" s="22">
        <v>0</v>
      </c>
      <c r="R17" s="22">
        <v>0</v>
      </c>
      <c r="S17" s="22">
        <v>0</v>
      </c>
      <c r="T17" s="24">
        <v>3.4722222222222222E-5</v>
      </c>
      <c r="U17" s="24">
        <v>0</v>
      </c>
      <c r="V17" s="24">
        <v>0</v>
      </c>
      <c r="W17" s="24">
        <v>0</v>
      </c>
      <c r="X17" s="24">
        <v>0</v>
      </c>
      <c r="Y17" s="24">
        <v>5.9224537037037032E-3</v>
      </c>
      <c r="Z17" s="24">
        <v>0</v>
      </c>
      <c r="AA17" s="24">
        <v>0</v>
      </c>
      <c r="AB17" s="24">
        <v>0</v>
      </c>
      <c r="AC17" s="24">
        <v>0</v>
      </c>
      <c r="AD17" s="24">
        <v>9.4004629629629629E-3</v>
      </c>
      <c r="AE17" s="24">
        <v>0</v>
      </c>
      <c r="AF17" s="24">
        <v>0</v>
      </c>
      <c r="AG17" s="24">
        <v>0</v>
      </c>
      <c r="AH17" s="24">
        <v>0</v>
      </c>
      <c r="AI17" s="24">
        <v>2.3148148148148148E-6</v>
      </c>
      <c r="AJ17" s="24">
        <v>4.5601851851851852E-4</v>
      </c>
      <c r="AK17" s="24">
        <v>7.233796296296297E-4</v>
      </c>
      <c r="AL17" s="24">
        <v>1.1782407407407408E-3</v>
      </c>
      <c r="AM17" s="44">
        <v>5.9224537037037032E-3</v>
      </c>
      <c r="AN17" s="44">
        <v>9.4004629629629629E-3</v>
      </c>
      <c r="AO17" s="44">
        <v>2.6358796296296293E-2</v>
      </c>
    </row>
    <row r="18" spans="1:41" x14ac:dyDescent="0.25">
      <c r="A18" s="22" t="s">
        <v>830</v>
      </c>
      <c r="B18" s="22" t="s">
        <v>830</v>
      </c>
      <c r="C18" s="22" t="s">
        <v>11</v>
      </c>
      <c r="D18" s="43" t="s">
        <v>861</v>
      </c>
      <c r="E18" s="44">
        <v>3.2638888888888887E-4</v>
      </c>
      <c r="F18" s="44">
        <v>4.6296296296296294E-5</v>
      </c>
      <c r="G18" s="44">
        <v>2.8009259259259258E-4</v>
      </c>
      <c r="H18" s="44">
        <v>4.6296296296296294E-5</v>
      </c>
      <c r="I18" s="44">
        <v>2.8009259259259258E-4</v>
      </c>
      <c r="J18" s="22">
        <v>0</v>
      </c>
      <c r="K18" s="22">
        <v>0</v>
      </c>
      <c r="L18" s="22">
        <v>0</v>
      </c>
      <c r="M18" s="22">
        <v>0</v>
      </c>
      <c r="N18" s="22">
        <v>0</v>
      </c>
      <c r="O18" s="22">
        <v>0</v>
      </c>
      <c r="P18" s="22">
        <v>0</v>
      </c>
      <c r="Q18" s="22">
        <v>0</v>
      </c>
      <c r="R18" s="22">
        <v>0</v>
      </c>
      <c r="S18" s="22">
        <v>0</v>
      </c>
      <c r="T18" s="24">
        <v>0</v>
      </c>
      <c r="U18" s="24">
        <v>0</v>
      </c>
      <c r="V18" s="24">
        <v>0</v>
      </c>
      <c r="W18" s="24">
        <v>0</v>
      </c>
      <c r="X18" s="24">
        <v>0</v>
      </c>
      <c r="Y18" s="24">
        <v>0</v>
      </c>
      <c r="Z18" s="24">
        <v>0</v>
      </c>
      <c r="AA18" s="24">
        <v>0</v>
      </c>
      <c r="AB18" s="24">
        <v>0</v>
      </c>
      <c r="AC18" s="24">
        <v>0</v>
      </c>
      <c r="AD18" s="24">
        <v>0</v>
      </c>
      <c r="AE18" s="24">
        <v>0</v>
      </c>
      <c r="AF18" s="24">
        <v>0</v>
      </c>
      <c r="AG18" s="24">
        <v>0</v>
      </c>
      <c r="AH18" s="24">
        <v>0</v>
      </c>
      <c r="AI18" s="24">
        <v>0</v>
      </c>
      <c r="AJ18" s="24">
        <v>0</v>
      </c>
      <c r="AK18" s="24">
        <v>0</v>
      </c>
      <c r="AL18" s="24">
        <v>0</v>
      </c>
      <c r="AM18" s="44">
        <v>0</v>
      </c>
      <c r="AN18" s="44">
        <v>0</v>
      </c>
      <c r="AO18" s="44">
        <v>4.6296296296296294E-5</v>
      </c>
    </row>
    <row r="19" spans="1:41" x14ac:dyDescent="0.25">
      <c r="A19" s="22" t="s">
        <v>830</v>
      </c>
      <c r="B19" s="22" t="s">
        <v>830</v>
      </c>
      <c r="C19" s="22" t="s">
        <v>32</v>
      </c>
      <c r="D19" s="43" t="s">
        <v>862</v>
      </c>
      <c r="E19" s="44">
        <v>4.6331018518518518E-3</v>
      </c>
      <c r="F19" s="44">
        <v>6.8402777777777776E-3</v>
      </c>
      <c r="G19" s="44">
        <v>3.9459490740740739E-2</v>
      </c>
      <c r="H19" s="44">
        <v>6.8402777777777776E-3</v>
      </c>
      <c r="I19" s="44">
        <v>3.9459490740740739E-2</v>
      </c>
      <c r="J19" s="22">
        <v>3</v>
      </c>
      <c r="K19" s="22">
        <v>0</v>
      </c>
      <c r="L19" s="22">
        <v>0</v>
      </c>
      <c r="M19" s="22">
        <v>0</v>
      </c>
      <c r="N19" s="22">
        <v>0</v>
      </c>
      <c r="O19" s="22">
        <v>3</v>
      </c>
      <c r="P19" s="22">
        <v>0</v>
      </c>
      <c r="Q19" s="22">
        <v>0</v>
      </c>
      <c r="R19" s="22">
        <v>0</v>
      </c>
      <c r="S19" s="22">
        <v>0</v>
      </c>
      <c r="T19" s="24">
        <v>7.0601851851851845E-5</v>
      </c>
      <c r="U19" s="24">
        <v>0</v>
      </c>
      <c r="V19" s="24">
        <v>0</v>
      </c>
      <c r="W19" s="24">
        <v>0</v>
      </c>
      <c r="X19" s="24">
        <v>0</v>
      </c>
      <c r="Y19" s="24">
        <v>1.5937499999999999E-3</v>
      </c>
      <c r="Z19" s="24">
        <v>0</v>
      </c>
      <c r="AA19" s="24">
        <v>0</v>
      </c>
      <c r="AB19" s="24">
        <v>0</v>
      </c>
      <c r="AC19" s="24">
        <v>0</v>
      </c>
      <c r="AD19" s="24">
        <v>1.7800925925925927E-3</v>
      </c>
      <c r="AE19" s="24">
        <v>0</v>
      </c>
      <c r="AF19" s="24">
        <v>0</v>
      </c>
      <c r="AG19" s="24">
        <v>0</v>
      </c>
      <c r="AH19" s="24">
        <v>0</v>
      </c>
      <c r="AI19" s="24">
        <v>2.3148148148148147E-5</v>
      </c>
      <c r="AJ19" s="24">
        <v>5.3125000000000004E-4</v>
      </c>
      <c r="AK19" s="24">
        <v>5.9374999999999999E-4</v>
      </c>
      <c r="AL19" s="24">
        <v>1.1250000000000001E-3</v>
      </c>
      <c r="AM19" s="44">
        <v>1.5937499999999999E-3</v>
      </c>
      <c r="AN19" s="44">
        <v>1.7800925925925927E-3</v>
      </c>
      <c r="AO19" s="44">
        <v>3.4675925925925929E-3</v>
      </c>
    </row>
    <row r="20" spans="1:41" x14ac:dyDescent="0.25">
      <c r="A20" s="22" t="s">
        <v>830</v>
      </c>
      <c r="B20" s="22" t="s">
        <v>830</v>
      </c>
      <c r="C20" s="22" t="s">
        <v>847</v>
      </c>
      <c r="D20" s="43" t="s">
        <v>846</v>
      </c>
      <c r="E20" s="44">
        <v>2.7430555555555552E-4</v>
      </c>
      <c r="F20" s="44">
        <v>4.1666666666666665E-5</v>
      </c>
      <c r="G20" s="44">
        <v>2.3148148148148146E-4</v>
      </c>
      <c r="H20" s="44">
        <v>4.1666666666666665E-5</v>
      </c>
      <c r="I20" s="44">
        <v>2.3148148148148146E-4</v>
      </c>
      <c r="J20" s="22">
        <v>0</v>
      </c>
      <c r="K20" s="22">
        <v>0</v>
      </c>
      <c r="L20" s="22">
        <v>0</v>
      </c>
      <c r="M20" s="22">
        <v>0</v>
      </c>
      <c r="N20" s="22">
        <v>0</v>
      </c>
      <c r="O20" s="22">
        <v>0</v>
      </c>
      <c r="P20" s="22">
        <v>0</v>
      </c>
      <c r="Q20" s="22">
        <v>0</v>
      </c>
      <c r="R20" s="22">
        <v>0</v>
      </c>
      <c r="S20" s="22">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c r="AK20" s="24">
        <v>0</v>
      </c>
      <c r="AL20" s="24">
        <v>0</v>
      </c>
      <c r="AM20" s="44">
        <v>0</v>
      </c>
      <c r="AN20" s="44">
        <v>0</v>
      </c>
      <c r="AO20" s="44">
        <v>4.1666666666666665E-5</v>
      </c>
    </row>
    <row r="21" spans="1:41" x14ac:dyDescent="0.25">
      <c r="A21" s="22" t="s">
        <v>831</v>
      </c>
      <c r="B21" s="22" t="s">
        <v>831</v>
      </c>
      <c r="C21" s="22" t="s">
        <v>860</v>
      </c>
      <c r="D21" s="43" t="s">
        <v>859</v>
      </c>
      <c r="E21" s="44">
        <v>1.8556712962962966E-2</v>
      </c>
      <c r="F21" s="44">
        <v>3.592592592592593E-3</v>
      </c>
      <c r="G21" s="44">
        <v>1.4964120370370369E-2</v>
      </c>
      <c r="H21" s="44">
        <v>3.592592592592593E-3</v>
      </c>
      <c r="I21" s="44">
        <v>1.4964120370370369E-2</v>
      </c>
      <c r="J21" s="22">
        <v>2</v>
      </c>
      <c r="K21" s="22">
        <v>0</v>
      </c>
      <c r="L21" s="22">
        <v>2</v>
      </c>
      <c r="M21" s="22">
        <v>1</v>
      </c>
      <c r="N21" s="22">
        <v>0</v>
      </c>
      <c r="O21" s="22">
        <v>1</v>
      </c>
      <c r="P21" s="22">
        <v>0</v>
      </c>
      <c r="Q21" s="22">
        <v>0</v>
      </c>
      <c r="R21" s="22">
        <v>0</v>
      </c>
      <c r="S21" s="22">
        <v>0</v>
      </c>
      <c r="T21" s="24">
        <v>1.2037037037037039E-4</v>
      </c>
      <c r="U21" s="24">
        <v>0</v>
      </c>
      <c r="V21" s="24">
        <v>1.7361111111111111E-5</v>
      </c>
      <c r="W21" s="24">
        <v>0</v>
      </c>
      <c r="X21" s="24">
        <v>0</v>
      </c>
      <c r="Y21" s="24">
        <v>1.1458333333333334E-4</v>
      </c>
      <c r="Z21" s="24">
        <v>0</v>
      </c>
      <c r="AA21" s="24">
        <v>0</v>
      </c>
      <c r="AB21" s="24">
        <v>0</v>
      </c>
      <c r="AC21" s="24">
        <v>0</v>
      </c>
      <c r="AD21" s="24">
        <v>5.3240740740740737E-5</v>
      </c>
      <c r="AE21" s="24">
        <v>0</v>
      </c>
      <c r="AF21" s="24">
        <v>2.1076388888888889E-3</v>
      </c>
      <c r="AG21" s="24">
        <v>5.5555555555555551E-5</v>
      </c>
      <c r="AH21" s="24">
        <v>0</v>
      </c>
      <c r="AI21" s="24">
        <v>2.7777777777777776E-5</v>
      </c>
      <c r="AJ21" s="24">
        <v>2.3148148148148147E-5</v>
      </c>
      <c r="AK21" s="24">
        <v>4.4328703703703701E-4</v>
      </c>
      <c r="AL21" s="24">
        <v>4.6643518518518518E-4</v>
      </c>
      <c r="AM21" s="44">
        <v>1.1458333333333334E-4</v>
      </c>
      <c r="AN21" s="44">
        <v>2.2175925925925926E-3</v>
      </c>
      <c r="AO21" s="44">
        <v>1.2604166666666666E-3</v>
      </c>
    </row>
    <row r="22" spans="1:41" x14ac:dyDescent="0.25">
      <c r="A22" s="22" t="s">
        <v>829</v>
      </c>
      <c r="B22" s="22" t="s">
        <v>829</v>
      </c>
      <c r="C22" s="22" t="s">
        <v>42</v>
      </c>
      <c r="D22" s="43" t="s">
        <v>877</v>
      </c>
      <c r="E22" s="44">
        <v>1.2726851851851852E-2</v>
      </c>
      <c r="F22" s="44">
        <v>2.8425925925925927E-3</v>
      </c>
      <c r="G22" s="44">
        <v>9.8842592592592576E-3</v>
      </c>
      <c r="H22" s="44">
        <v>2.8425925925925927E-3</v>
      </c>
      <c r="I22" s="44">
        <v>9.8842592592592576E-3</v>
      </c>
      <c r="J22" s="22">
        <v>3</v>
      </c>
      <c r="K22" s="22">
        <v>0</v>
      </c>
      <c r="L22" s="22">
        <v>10</v>
      </c>
      <c r="M22" s="22">
        <v>13</v>
      </c>
      <c r="N22" s="22">
        <v>0</v>
      </c>
      <c r="O22" s="22">
        <v>3</v>
      </c>
      <c r="P22" s="22">
        <v>0</v>
      </c>
      <c r="Q22" s="22">
        <v>5</v>
      </c>
      <c r="R22" s="22">
        <v>2</v>
      </c>
      <c r="S22" s="22">
        <v>0</v>
      </c>
      <c r="T22" s="24">
        <v>0</v>
      </c>
      <c r="U22" s="24">
        <v>0</v>
      </c>
      <c r="V22" s="24">
        <v>0</v>
      </c>
      <c r="W22" s="24">
        <v>1.1342592592592594E-4</v>
      </c>
      <c r="X22" s="24">
        <v>0</v>
      </c>
      <c r="Y22" s="24">
        <v>9.6643518518518519E-4</v>
      </c>
      <c r="Z22" s="24">
        <v>0</v>
      </c>
      <c r="AA22" s="24">
        <v>7.2499999999999995E-3</v>
      </c>
      <c r="AB22" s="24">
        <v>6.2384259259259261E-4</v>
      </c>
      <c r="AC22" s="24">
        <v>0</v>
      </c>
      <c r="AD22" s="24">
        <v>6.0532407407407399E-4</v>
      </c>
      <c r="AE22" s="24">
        <v>0</v>
      </c>
      <c r="AF22" s="24">
        <v>3.5000000000000001E-3</v>
      </c>
      <c r="AG22" s="24">
        <v>5.6585648148148151E-3</v>
      </c>
      <c r="AH22" s="24">
        <v>0</v>
      </c>
      <c r="AI22" s="24">
        <v>4.6296296296296296E-6</v>
      </c>
      <c r="AJ22" s="24">
        <v>3.4027777777777772E-4</v>
      </c>
      <c r="AK22" s="24">
        <v>3.7499999999999995E-4</v>
      </c>
      <c r="AL22" s="24">
        <v>7.1527777777777779E-4</v>
      </c>
      <c r="AM22" s="44">
        <v>8.8402777777777785E-3</v>
      </c>
      <c r="AN22" s="44">
        <v>9.7627314814814816E-3</v>
      </c>
      <c r="AO22" s="44">
        <v>2.5905092592592594E-2</v>
      </c>
    </row>
    <row r="23" spans="1:41" x14ac:dyDescent="0.25">
      <c r="A23" s="22" t="s">
        <v>829</v>
      </c>
      <c r="B23" s="22" t="s">
        <v>829</v>
      </c>
      <c r="C23" s="22" t="s">
        <v>33</v>
      </c>
      <c r="D23" s="43" t="s">
        <v>882</v>
      </c>
      <c r="E23" s="44">
        <v>4.1017361111111109E-2</v>
      </c>
      <c r="F23" s="44">
        <v>2.0484953703703703E-2</v>
      </c>
      <c r="G23" s="44">
        <v>2.0532407407407405E-2</v>
      </c>
      <c r="H23" s="44">
        <v>2.0484953703703703E-2</v>
      </c>
      <c r="I23" s="44">
        <v>2.0532407407407405E-2</v>
      </c>
      <c r="J23" s="22">
        <v>2</v>
      </c>
      <c r="K23" s="22">
        <v>0</v>
      </c>
      <c r="L23" s="22">
        <v>0</v>
      </c>
      <c r="M23" s="22">
        <v>22</v>
      </c>
      <c r="N23" s="22">
        <v>0</v>
      </c>
      <c r="O23" s="22">
        <v>2</v>
      </c>
      <c r="P23" s="22">
        <v>0</v>
      </c>
      <c r="Q23" s="22">
        <v>0</v>
      </c>
      <c r="R23" s="22">
        <v>5</v>
      </c>
      <c r="S23" s="22">
        <v>0</v>
      </c>
      <c r="T23" s="24">
        <v>0</v>
      </c>
      <c r="U23" s="24">
        <v>0</v>
      </c>
      <c r="V23" s="24">
        <v>0</v>
      </c>
      <c r="W23" s="24">
        <v>1.3888888888888889E-4</v>
      </c>
      <c r="X23" s="24">
        <v>0</v>
      </c>
      <c r="Y23" s="24">
        <v>9.6759259259259248E-4</v>
      </c>
      <c r="Z23" s="24">
        <v>0</v>
      </c>
      <c r="AA23" s="24">
        <v>0</v>
      </c>
      <c r="AB23" s="24">
        <v>1.1921296296296296E-3</v>
      </c>
      <c r="AC23" s="24">
        <v>0</v>
      </c>
      <c r="AD23" s="24">
        <v>1.4212962962962964E-3</v>
      </c>
      <c r="AE23" s="24">
        <v>0</v>
      </c>
      <c r="AF23" s="24">
        <v>0</v>
      </c>
      <c r="AG23" s="24">
        <v>9.495370370370371E-3</v>
      </c>
      <c r="AH23" s="24">
        <v>0</v>
      </c>
      <c r="AI23" s="24">
        <v>5.7870370370370367E-6</v>
      </c>
      <c r="AJ23" s="24">
        <v>9.0277777777777774E-5</v>
      </c>
      <c r="AK23" s="24">
        <v>4.5486111111111102E-4</v>
      </c>
      <c r="AL23" s="24">
        <v>5.4513888888888895E-4</v>
      </c>
      <c r="AM23" s="44">
        <v>2.1597222222222222E-3</v>
      </c>
      <c r="AN23" s="44">
        <v>1.0917824074074073E-2</v>
      </c>
      <c r="AO23" s="44">
        <v>7.4074074074074068E-3</v>
      </c>
    </row>
    <row r="24" spans="1:41" x14ac:dyDescent="0.25">
      <c r="A24" s="22" t="s">
        <v>829</v>
      </c>
      <c r="B24" s="22" t="s">
        <v>829</v>
      </c>
      <c r="C24" s="22" t="s">
        <v>836</v>
      </c>
      <c r="D24" s="43" t="s">
        <v>835</v>
      </c>
      <c r="E24" s="44">
        <v>1.5998842592592592E-2</v>
      </c>
      <c r="F24" s="44">
        <v>3.6583333333333336E-2</v>
      </c>
      <c r="G24" s="44">
        <v>2.1083333333333332E-2</v>
      </c>
      <c r="H24" s="44">
        <v>3.6583333333333336E-2</v>
      </c>
      <c r="I24" s="44">
        <v>2.1083333333333332E-2</v>
      </c>
      <c r="J24" s="22">
        <v>0</v>
      </c>
      <c r="K24" s="22">
        <v>0</v>
      </c>
      <c r="L24" s="22">
        <v>4</v>
      </c>
      <c r="M24" s="22">
        <v>8</v>
      </c>
      <c r="N24" s="22">
        <v>0</v>
      </c>
      <c r="O24" s="22">
        <v>0</v>
      </c>
      <c r="P24" s="22">
        <v>0</v>
      </c>
      <c r="Q24" s="22">
        <v>1</v>
      </c>
      <c r="R24" s="22">
        <v>2</v>
      </c>
      <c r="S24" s="22">
        <v>0</v>
      </c>
      <c r="T24" s="24">
        <v>0</v>
      </c>
      <c r="U24" s="24">
        <v>0</v>
      </c>
      <c r="V24" s="24">
        <v>0</v>
      </c>
      <c r="W24" s="24">
        <v>7.1759259259259259E-5</v>
      </c>
      <c r="X24" s="24">
        <v>0</v>
      </c>
      <c r="Y24" s="24">
        <v>0</v>
      </c>
      <c r="Z24" s="24">
        <v>0</v>
      </c>
      <c r="AA24" s="24">
        <v>5.3356481481481473E-4</v>
      </c>
      <c r="AB24" s="24">
        <v>4.0393518518518518E-4</v>
      </c>
      <c r="AC24" s="24">
        <v>0</v>
      </c>
      <c r="AD24" s="24">
        <v>0</v>
      </c>
      <c r="AE24" s="24">
        <v>0</v>
      </c>
      <c r="AF24" s="24">
        <v>1.3680555555555557E-3</v>
      </c>
      <c r="AG24" s="24">
        <v>2.4768518518518516E-3</v>
      </c>
      <c r="AH24" s="24">
        <v>0</v>
      </c>
      <c r="AI24" s="24">
        <v>5.7870370370370367E-6</v>
      </c>
      <c r="AJ24" s="24">
        <v>7.8703703703703702E-5</v>
      </c>
      <c r="AK24" s="24">
        <v>3.2060185185185186E-4</v>
      </c>
      <c r="AL24" s="24">
        <v>3.9814814814814818E-4</v>
      </c>
      <c r="AM24" s="44">
        <v>9.3750000000000007E-4</v>
      </c>
      <c r="AN24" s="44">
        <v>3.8449074074074076E-3</v>
      </c>
      <c r="AO24" s="44">
        <v>3.1800925925925927E-2</v>
      </c>
    </row>
    <row r="25" spans="1:41" x14ac:dyDescent="0.25">
      <c r="A25" s="22" t="s">
        <v>829</v>
      </c>
      <c r="B25" s="22" t="s">
        <v>829</v>
      </c>
      <c r="C25" s="22" t="s">
        <v>884</v>
      </c>
      <c r="D25" s="43" t="s">
        <v>883</v>
      </c>
      <c r="E25" s="44">
        <v>3.1648148148148147E-2</v>
      </c>
      <c r="F25" s="44">
        <v>3.9423611111111111E-2</v>
      </c>
      <c r="G25" s="44">
        <v>3.3891203703703708E-2</v>
      </c>
      <c r="H25" s="44">
        <v>3.9423611111111111E-2</v>
      </c>
      <c r="I25" s="44">
        <v>3.3891203703703708E-2</v>
      </c>
      <c r="J25" s="22">
        <v>9</v>
      </c>
      <c r="K25" s="22">
        <v>0</v>
      </c>
      <c r="L25" s="22">
        <v>9</v>
      </c>
      <c r="M25" s="22">
        <v>36</v>
      </c>
      <c r="N25" s="22">
        <v>0</v>
      </c>
      <c r="O25" s="22">
        <v>9</v>
      </c>
      <c r="P25" s="22">
        <v>0</v>
      </c>
      <c r="Q25" s="22">
        <v>4</v>
      </c>
      <c r="R25" s="22">
        <v>7</v>
      </c>
      <c r="S25" s="22">
        <v>0</v>
      </c>
      <c r="T25" s="24">
        <v>0</v>
      </c>
      <c r="U25" s="24">
        <v>0</v>
      </c>
      <c r="V25" s="24">
        <v>0</v>
      </c>
      <c r="W25" s="24">
        <v>6.6550925925925935E-4</v>
      </c>
      <c r="X25" s="24">
        <v>0</v>
      </c>
      <c r="Y25" s="24">
        <v>5.835648148148148E-3</v>
      </c>
      <c r="Z25" s="24">
        <v>0</v>
      </c>
      <c r="AA25" s="24">
        <v>3.2870370370370367E-3</v>
      </c>
      <c r="AB25" s="24">
        <v>1.8020833333333335E-3</v>
      </c>
      <c r="AC25" s="24">
        <v>0</v>
      </c>
      <c r="AD25" s="24">
        <v>7.9942129629629634E-3</v>
      </c>
      <c r="AE25" s="24">
        <v>0</v>
      </c>
      <c r="AF25" s="24">
        <v>6.9432870370370369E-3</v>
      </c>
      <c r="AG25" s="24">
        <v>3.0589120370370371E-2</v>
      </c>
      <c r="AH25" s="24">
        <v>0</v>
      </c>
      <c r="AI25" s="24">
        <v>1.2731481481481481E-5</v>
      </c>
      <c r="AJ25" s="24">
        <v>2.0254629629629629E-4</v>
      </c>
      <c r="AK25" s="24">
        <v>8.4259259259259259E-4</v>
      </c>
      <c r="AL25" s="24">
        <v>1.0451388888888889E-3</v>
      </c>
      <c r="AM25" s="44">
        <v>1.0925925925925924E-2</v>
      </c>
      <c r="AN25" s="44">
        <v>3.859953703703704E-3</v>
      </c>
      <c r="AO25" s="44">
        <v>2.4637731481481479E-2</v>
      </c>
    </row>
    <row r="26" spans="1:41" x14ac:dyDescent="0.25">
      <c r="A26" s="22" t="s">
        <v>829</v>
      </c>
      <c r="B26" s="22" t="s">
        <v>829</v>
      </c>
      <c r="C26" s="22" t="s">
        <v>176</v>
      </c>
      <c r="D26" s="43" t="s">
        <v>832</v>
      </c>
      <c r="E26" s="44">
        <v>1.1165509259259259E-2</v>
      </c>
      <c r="F26" s="44">
        <v>2.002777777777778E-2</v>
      </c>
      <c r="G26" s="44">
        <v>3.2803240740740737E-2</v>
      </c>
      <c r="H26" s="44">
        <v>2.002777777777778E-2</v>
      </c>
      <c r="I26" s="44">
        <v>3.2803240740740737E-2</v>
      </c>
      <c r="J26" s="22">
        <v>3</v>
      </c>
      <c r="K26" s="22">
        <v>0</v>
      </c>
      <c r="L26" s="22">
        <v>1</v>
      </c>
      <c r="M26" s="22">
        <v>29</v>
      </c>
      <c r="N26" s="22">
        <v>0</v>
      </c>
      <c r="O26" s="22">
        <v>3</v>
      </c>
      <c r="P26" s="22">
        <v>0</v>
      </c>
      <c r="Q26" s="22">
        <v>1</v>
      </c>
      <c r="R26" s="22">
        <v>5</v>
      </c>
      <c r="S26" s="22">
        <v>0</v>
      </c>
      <c r="T26" s="24">
        <v>1.7361111111111111E-5</v>
      </c>
      <c r="U26" s="24">
        <v>0</v>
      </c>
      <c r="V26" s="24">
        <v>0</v>
      </c>
      <c r="W26" s="24">
        <v>3.0092592592592597E-5</v>
      </c>
      <c r="X26" s="24">
        <v>0</v>
      </c>
      <c r="Y26" s="24">
        <v>7.349537037037037E-4</v>
      </c>
      <c r="Z26" s="24">
        <v>0</v>
      </c>
      <c r="AA26" s="24">
        <v>8.9583333333333344E-4</v>
      </c>
      <c r="AB26" s="24">
        <v>2.4780092592592592E-3</v>
      </c>
      <c r="AC26" s="24">
        <v>0</v>
      </c>
      <c r="AD26" s="24">
        <v>3.1631944444444442E-3</v>
      </c>
      <c r="AE26" s="24">
        <v>0</v>
      </c>
      <c r="AF26" s="24">
        <v>1.0567129629629631E-3</v>
      </c>
      <c r="AG26" s="24">
        <v>3.0596064814814816E-2</v>
      </c>
      <c r="AH26" s="24">
        <v>0</v>
      </c>
      <c r="AI26" s="24">
        <v>1.1574074074074074E-6</v>
      </c>
      <c r="AJ26" s="24">
        <v>1.2500000000000003E-4</v>
      </c>
      <c r="AK26" s="24">
        <v>1.0555555555555555E-3</v>
      </c>
      <c r="AL26" s="24">
        <v>1.179398148148148E-3</v>
      </c>
      <c r="AM26" s="44">
        <v>4.108796296296297E-3</v>
      </c>
      <c r="AN26" s="44">
        <v>3.481597222222222E-2</v>
      </c>
      <c r="AO26" s="44">
        <v>2.2769675925925926E-2</v>
      </c>
    </row>
    <row r="27" spans="1:41" x14ac:dyDescent="0.25">
      <c r="A27" s="22" t="s">
        <v>837</v>
      </c>
      <c r="B27" s="22" t="s">
        <v>837</v>
      </c>
      <c r="C27" s="22" t="s">
        <v>854</v>
      </c>
      <c r="D27" s="43" t="s">
        <v>853</v>
      </c>
      <c r="E27" s="44">
        <v>2.2923611111111106E-2</v>
      </c>
      <c r="F27" s="44">
        <v>2.1365740740740741E-2</v>
      </c>
      <c r="G27" s="44">
        <v>1.5578703703703703E-3</v>
      </c>
      <c r="H27" s="44">
        <v>2.1365740740740741E-2</v>
      </c>
      <c r="I27" s="44">
        <v>1.5578703703703703E-3</v>
      </c>
      <c r="J27" s="22">
        <v>0</v>
      </c>
      <c r="K27" s="22">
        <v>0</v>
      </c>
      <c r="L27" s="22">
        <v>2</v>
      </c>
      <c r="M27" s="22">
        <v>0</v>
      </c>
      <c r="N27" s="22">
        <v>0</v>
      </c>
      <c r="O27" s="22">
        <v>0</v>
      </c>
      <c r="P27" s="22">
        <v>0</v>
      </c>
      <c r="Q27" s="22">
        <v>2</v>
      </c>
      <c r="R27" s="22">
        <v>0</v>
      </c>
      <c r="S27" s="22">
        <v>0</v>
      </c>
      <c r="T27" s="24">
        <v>0</v>
      </c>
      <c r="U27" s="24">
        <v>0</v>
      </c>
      <c r="V27" s="24">
        <v>2.0833333333333333E-5</v>
      </c>
      <c r="W27" s="24">
        <v>0</v>
      </c>
      <c r="X27" s="24">
        <v>0</v>
      </c>
      <c r="Y27" s="24">
        <v>0</v>
      </c>
      <c r="Z27" s="24">
        <v>0</v>
      </c>
      <c r="AA27" s="24">
        <v>1.4548611111111114E-3</v>
      </c>
      <c r="AB27" s="24">
        <v>0</v>
      </c>
      <c r="AC27" s="24">
        <v>0</v>
      </c>
      <c r="AD27" s="24">
        <v>0</v>
      </c>
      <c r="AE27" s="24">
        <v>0</v>
      </c>
      <c r="AF27" s="24">
        <v>6.111111111111111E-4</v>
      </c>
      <c r="AG27" s="24">
        <v>0</v>
      </c>
      <c r="AH27" s="24">
        <v>0</v>
      </c>
      <c r="AI27" s="24">
        <v>1.0416666666666666E-5</v>
      </c>
      <c r="AJ27" s="24">
        <v>7.2685185185185179E-4</v>
      </c>
      <c r="AK27" s="24">
        <v>3.0555555555555555E-4</v>
      </c>
      <c r="AL27" s="24">
        <v>1.0324074074074074E-3</v>
      </c>
      <c r="AM27" s="44">
        <v>1.4548611111111114E-3</v>
      </c>
      <c r="AN27" s="44">
        <v>6.111111111111111E-4</v>
      </c>
      <c r="AO27" s="44">
        <v>1.9299768518518518E-2</v>
      </c>
    </row>
    <row r="28" spans="1:41" x14ac:dyDescent="0.25">
      <c r="A28" s="22" t="s">
        <v>837</v>
      </c>
      <c r="B28" s="22" t="s">
        <v>837</v>
      </c>
      <c r="C28" s="22" t="s">
        <v>871</v>
      </c>
      <c r="D28" s="43" t="s">
        <v>870</v>
      </c>
      <c r="E28" s="44">
        <v>2.9354166666666667E-2</v>
      </c>
      <c r="F28" s="44">
        <v>4.7916666666666664E-4</v>
      </c>
      <c r="G28" s="44">
        <v>2.8874999999999998E-2</v>
      </c>
      <c r="H28" s="44">
        <v>4.7916666666666664E-4</v>
      </c>
      <c r="I28" s="44">
        <v>2.8874999999999998E-2</v>
      </c>
      <c r="J28" s="22">
        <v>0</v>
      </c>
      <c r="K28" s="22">
        <v>0</v>
      </c>
      <c r="L28" s="22">
        <v>0</v>
      </c>
      <c r="M28" s="22">
        <v>0</v>
      </c>
      <c r="N28" s="22">
        <v>0</v>
      </c>
      <c r="O28" s="22">
        <v>0</v>
      </c>
      <c r="P28" s="22">
        <v>0</v>
      </c>
      <c r="Q28" s="22">
        <v>0</v>
      </c>
      <c r="R28" s="22">
        <v>0</v>
      </c>
      <c r="S28" s="22">
        <v>0</v>
      </c>
      <c r="T28" s="24">
        <v>0</v>
      </c>
      <c r="U28" s="24">
        <v>0</v>
      </c>
      <c r="V28" s="24">
        <v>0</v>
      </c>
      <c r="W28" s="24">
        <v>0</v>
      </c>
      <c r="X28" s="24">
        <v>0</v>
      </c>
      <c r="Y28" s="24">
        <v>0</v>
      </c>
      <c r="Z28" s="24">
        <v>0</v>
      </c>
      <c r="AA28" s="24">
        <v>0</v>
      </c>
      <c r="AB28" s="24">
        <v>0</v>
      </c>
      <c r="AC28" s="24">
        <v>0</v>
      </c>
      <c r="AD28" s="24">
        <v>0</v>
      </c>
      <c r="AE28" s="24">
        <v>0</v>
      </c>
      <c r="AF28" s="24">
        <v>0</v>
      </c>
      <c r="AG28" s="24">
        <v>0</v>
      </c>
      <c r="AH28" s="24">
        <v>0</v>
      </c>
      <c r="AI28" s="24">
        <v>0</v>
      </c>
      <c r="AJ28" s="24">
        <v>0</v>
      </c>
      <c r="AK28" s="24">
        <v>0</v>
      </c>
      <c r="AL28" s="24">
        <v>0</v>
      </c>
      <c r="AM28" s="44">
        <v>0</v>
      </c>
      <c r="AN28" s="44">
        <v>0</v>
      </c>
      <c r="AO28" s="44">
        <v>4.7916666666666664E-4</v>
      </c>
    </row>
    <row r="29" spans="1:41" x14ac:dyDescent="0.25">
      <c r="A29" s="22" t="s">
        <v>845</v>
      </c>
      <c r="B29" s="22" t="s">
        <v>845</v>
      </c>
      <c r="C29" s="22" t="s">
        <v>864</v>
      </c>
      <c r="D29" s="43" t="s">
        <v>863</v>
      </c>
      <c r="E29" s="44">
        <v>4.0277777777777773E-4</v>
      </c>
      <c r="F29" s="44">
        <v>5.2083333333333337E-5</v>
      </c>
      <c r="G29" s="44">
        <v>3.4953703703703704E-4</v>
      </c>
      <c r="H29" s="44">
        <v>5.2083333333333337E-5</v>
      </c>
      <c r="I29" s="44">
        <v>3.4953703703703704E-4</v>
      </c>
      <c r="J29" s="22">
        <v>0</v>
      </c>
      <c r="K29" s="22">
        <v>0</v>
      </c>
      <c r="L29" s="22">
        <v>0</v>
      </c>
      <c r="M29" s="22">
        <v>0</v>
      </c>
      <c r="N29" s="22">
        <v>0</v>
      </c>
      <c r="O29" s="22">
        <v>0</v>
      </c>
      <c r="P29" s="22">
        <v>0</v>
      </c>
      <c r="Q29" s="22">
        <v>0</v>
      </c>
      <c r="R29" s="22">
        <v>0</v>
      </c>
      <c r="S29" s="22">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c r="AK29" s="24">
        <v>0</v>
      </c>
      <c r="AL29" s="24">
        <v>0</v>
      </c>
      <c r="AM29" s="44">
        <v>0</v>
      </c>
      <c r="AN29" s="44">
        <v>0</v>
      </c>
      <c r="AO29" s="44">
        <v>5.2083333333333337E-5</v>
      </c>
    </row>
    <row r="30" spans="1:41" x14ac:dyDescent="0.25">
      <c r="A30" s="22" t="s">
        <v>828</v>
      </c>
      <c r="B30" s="22" t="s">
        <v>828</v>
      </c>
      <c r="C30" s="22" t="s">
        <v>868</v>
      </c>
      <c r="D30" s="43" t="s">
        <v>867</v>
      </c>
      <c r="E30" s="44">
        <v>2.2179398148148149E-2</v>
      </c>
      <c r="F30" s="44">
        <v>7.7662037037037033E-4</v>
      </c>
      <c r="G30" s="44">
        <v>2.1402777777777781E-2</v>
      </c>
      <c r="H30" s="44">
        <v>7.7662037037037033E-4</v>
      </c>
      <c r="I30" s="44">
        <v>2.1402777777777781E-2</v>
      </c>
      <c r="J30" s="22">
        <v>12</v>
      </c>
      <c r="K30" s="22">
        <v>0</v>
      </c>
      <c r="L30" s="22">
        <v>15</v>
      </c>
      <c r="M30" s="22">
        <v>2</v>
      </c>
      <c r="N30" s="22">
        <v>0</v>
      </c>
      <c r="O30" s="22">
        <v>12</v>
      </c>
      <c r="P30" s="22">
        <v>0</v>
      </c>
      <c r="Q30" s="22">
        <v>6</v>
      </c>
      <c r="R30" s="22">
        <v>1</v>
      </c>
      <c r="S30" s="22">
        <v>0</v>
      </c>
      <c r="T30" s="24">
        <v>2.4305555555555558E-5</v>
      </c>
      <c r="U30" s="24">
        <v>0</v>
      </c>
      <c r="V30" s="24">
        <v>3.4722222222222222E-5</v>
      </c>
      <c r="W30" s="24">
        <v>0</v>
      </c>
      <c r="X30" s="24">
        <v>0</v>
      </c>
      <c r="Y30" s="24">
        <v>7.8842592592592593E-3</v>
      </c>
      <c r="Z30" s="24">
        <v>0</v>
      </c>
      <c r="AA30" s="24">
        <v>4.5428240740740741E-3</v>
      </c>
      <c r="AB30" s="24">
        <v>1.5011574074074074E-3</v>
      </c>
      <c r="AC30" s="24">
        <v>0</v>
      </c>
      <c r="AD30" s="24">
        <v>9.2314814814814811E-3</v>
      </c>
      <c r="AE30" s="24">
        <v>0</v>
      </c>
      <c r="AF30" s="24">
        <v>5.3518518518518516E-3</v>
      </c>
      <c r="AG30" s="24">
        <v>1.1238425925925927E-3</v>
      </c>
      <c r="AH30" s="24">
        <v>0</v>
      </c>
      <c r="AI30" s="24">
        <v>2.3148148148148148E-6</v>
      </c>
      <c r="AJ30" s="24">
        <v>4.8032407407407404E-4</v>
      </c>
      <c r="AK30" s="24">
        <v>5.4166666666666664E-4</v>
      </c>
      <c r="AL30" s="24">
        <v>1.0219907407407406E-3</v>
      </c>
      <c r="AM30" s="44">
        <v>1.3928240740740741E-2</v>
      </c>
      <c r="AN30" s="44">
        <v>1.5707175925925927E-2</v>
      </c>
      <c r="AO30" s="44">
        <v>1.2807870370370372E-2</v>
      </c>
    </row>
    <row r="31" spans="1:41" x14ac:dyDescent="0.25">
      <c r="A31" s="22" t="s">
        <v>828</v>
      </c>
      <c r="B31" s="22" t="s">
        <v>828</v>
      </c>
      <c r="C31" s="22" t="s">
        <v>886</v>
      </c>
      <c r="D31" s="43" t="s">
        <v>885</v>
      </c>
      <c r="E31" s="44">
        <v>3.1251157407407408E-2</v>
      </c>
      <c r="F31" s="44">
        <v>8.541666666666667E-4</v>
      </c>
      <c r="G31" s="44">
        <v>3.0396990740740742E-2</v>
      </c>
      <c r="H31" s="44">
        <v>8.541666666666667E-4</v>
      </c>
      <c r="I31" s="44">
        <v>3.0396990740740742E-2</v>
      </c>
      <c r="J31" s="22">
        <v>37</v>
      </c>
      <c r="K31" s="22">
        <v>0</v>
      </c>
      <c r="L31" s="22">
        <v>16</v>
      </c>
      <c r="M31" s="22">
        <v>1</v>
      </c>
      <c r="N31" s="22">
        <v>0</v>
      </c>
      <c r="O31" s="22">
        <v>37</v>
      </c>
      <c r="P31" s="22">
        <v>0</v>
      </c>
      <c r="Q31" s="22">
        <v>4</v>
      </c>
      <c r="R31" s="22">
        <v>0</v>
      </c>
      <c r="S31" s="22">
        <v>0</v>
      </c>
      <c r="T31" s="24">
        <v>4.7453703703703694E-5</v>
      </c>
      <c r="U31" s="24">
        <v>0</v>
      </c>
      <c r="V31" s="24">
        <v>0</v>
      </c>
      <c r="W31" s="24">
        <v>0</v>
      </c>
      <c r="X31" s="24">
        <v>0</v>
      </c>
      <c r="Y31" s="24">
        <v>1.9148148148148147E-2</v>
      </c>
      <c r="Z31" s="24">
        <v>0</v>
      </c>
      <c r="AA31" s="24">
        <v>2.4930555555555552E-3</v>
      </c>
      <c r="AB31" s="24">
        <v>0</v>
      </c>
      <c r="AC31" s="24">
        <v>0</v>
      </c>
      <c r="AD31" s="24">
        <v>2.173726851851852E-2</v>
      </c>
      <c r="AE31" s="24">
        <v>0</v>
      </c>
      <c r="AF31" s="24">
        <v>4.5358796296296293E-3</v>
      </c>
      <c r="AG31" s="24">
        <v>1.3773148148148149E-4</v>
      </c>
      <c r="AH31" s="24">
        <v>0</v>
      </c>
      <c r="AI31" s="24">
        <v>1.1574074074074074E-6</v>
      </c>
      <c r="AJ31" s="24">
        <v>4.0046296296296293E-4</v>
      </c>
      <c r="AK31" s="24">
        <v>4.895833333333333E-4</v>
      </c>
      <c r="AL31" s="24">
        <v>8.9004629629629633E-4</v>
      </c>
      <c r="AM31" s="44">
        <v>2.1641203703703704E-2</v>
      </c>
      <c r="AN31" s="44">
        <v>2.6410879629629628E-2</v>
      </c>
      <c r="AO31" s="44">
        <v>3.6134259259259262E-2</v>
      </c>
    </row>
    <row r="32" spans="1:41" x14ac:dyDescent="0.25">
      <c r="A32" s="22" t="s">
        <v>828</v>
      </c>
      <c r="B32" s="22" t="s">
        <v>828</v>
      </c>
      <c r="C32" s="22" t="s">
        <v>873</v>
      </c>
      <c r="D32" s="43" t="s">
        <v>872</v>
      </c>
      <c r="E32" s="44">
        <v>3.9236111111111107E-4</v>
      </c>
      <c r="F32" s="44">
        <v>3.9351851851851851E-5</v>
      </c>
      <c r="G32" s="44">
        <v>3.5300925925925924E-4</v>
      </c>
      <c r="H32" s="44">
        <v>3.9351851851851851E-5</v>
      </c>
      <c r="I32" s="44">
        <v>3.5300925925925924E-4</v>
      </c>
      <c r="J32" s="22">
        <v>0</v>
      </c>
      <c r="K32" s="22">
        <v>0</v>
      </c>
      <c r="L32" s="22">
        <v>0</v>
      </c>
      <c r="M32" s="22">
        <v>0</v>
      </c>
      <c r="N32" s="22">
        <v>0</v>
      </c>
      <c r="O32" s="22">
        <v>0</v>
      </c>
      <c r="P32" s="22">
        <v>0</v>
      </c>
      <c r="Q32" s="22">
        <v>0</v>
      </c>
      <c r="R32" s="22">
        <v>0</v>
      </c>
      <c r="S32" s="22">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c r="AK32" s="24">
        <v>0</v>
      </c>
      <c r="AL32" s="24">
        <v>0</v>
      </c>
      <c r="AM32" s="44">
        <v>0</v>
      </c>
      <c r="AN32" s="44">
        <v>0</v>
      </c>
      <c r="AO32" s="44">
        <v>3.9351851851851851E-5</v>
      </c>
    </row>
    <row r="33" spans="1:41" x14ac:dyDescent="0.25">
      <c r="A33" s="22" t="s">
        <v>828</v>
      </c>
      <c r="B33" s="22" t="s">
        <v>828</v>
      </c>
      <c r="C33" s="22" t="s">
        <v>880</v>
      </c>
      <c r="D33" s="43" t="s">
        <v>879</v>
      </c>
      <c r="E33" s="44">
        <v>3.800694444444444E-2</v>
      </c>
      <c r="F33" s="44">
        <v>6.9895833333333329E-3</v>
      </c>
      <c r="G33" s="44">
        <v>3.1018518518518515E-2</v>
      </c>
      <c r="H33" s="44">
        <v>6.9895833333333329E-3</v>
      </c>
      <c r="I33" s="44">
        <v>3.1018518518518515E-2</v>
      </c>
      <c r="J33" s="22">
        <v>26</v>
      </c>
      <c r="K33" s="22">
        <v>0</v>
      </c>
      <c r="L33" s="22">
        <v>5</v>
      </c>
      <c r="M33" s="22">
        <v>0</v>
      </c>
      <c r="N33" s="22">
        <v>0</v>
      </c>
      <c r="O33" s="22">
        <v>26</v>
      </c>
      <c r="P33" s="22">
        <v>0</v>
      </c>
      <c r="Q33" s="22">
        <v>5</v>
      </c>
      <c r="R33" s="22">
        <v>0</v>
      </c>
      <c r="S33" s="22">
        <v>0</v>
      </c>
      <c r="T33" s="24">
        <v>5.3240740740740737E-5</v>
      </c>
      <c r="U33" s="24">
        <v>0</v>
      </c>
      <c r="V33" s="24">
        <v>1.7361111111111111E-5</v>
      </c>
      <c r="W33" s="24">
        <v>0</v>
      </c>
      <c r="X33" s="24">
        <v>0</v>
      </c>
      <c r="Y33" s="24">
        <v>1.1096064814814816E-2</v>
      </c>
      <c r="Z33" s="24">
        <v>0</v>
      </c>
      <c r="AA33" s="24">
        <v>2.6655092592592594E-3</v>
      </c>
      <c r="AB33" s="24">
        <v>0</v>
      </c>
      <c r="AC33" s="24">
        <v>0</v>
      </c>
      <c r="AD33" s="24">
        <v>1.6733796296296299E-2</v>
      </c>
      <c r="AE33" s="24">
        <v>0</v>
      </c>
      <c r="AF33" s="24">
        <v>2.4583333333333336E-3</v>
      </c>
      <c r="AG33" s="24">
        <v>0</v>
      </c>
      <c r="AH33" s="24">
        <v>0</v>
      </c>
      <c r="AI33" s="24">
        <v>2.3148148148148148E-6</v>
      </c>
      <c r="AJ33" s="24">
        <v>4.4444444444444441E-4</v>
      </c>
      <c r="AK33" s="24">
        <v>6.1921296296296301E-4</v>
      </c>
      <c r="AL33" s="24">
        <v>1.0625000000000001E-3</v>
      </c>
      <c r="AM33" s="44">
        <v>1.3761574074074074E-2</v>
      </c>
      <c r="AN33" s="44">
        <v>1.9190972222222224E-2</v>
      </c>
      <c r="AO33" s="44">
        <v>1.5702546296296298E-2</v>
      </c>
    </row>
    <row r="34" spans="1:41" x14ac:dyDescent="0.25">
      <c r="A34" s="22" t="s">
        <v>828</v>
      </c>
      <c r="B34" s="22" t="s">
        <v>828</v>
      </c>
      <c r="C34" s="22" t="s">
        <v>234</v>
      </c>
      <c r="D34" s="43" t="s">
        <v>841</v>
      </c>
      <c r="E34" s="44">
        <v>8.7511574074074071E-3</v>
      </c>
      <c r="F34" s="44">
        <v>1.4153935185185186E-2</v>
      </c>
      <c r="G34" s="44">
        <v>3.6263888888888887E-2</v>
      </c>
      <c r="H34" s="44">
        <v>1.4153935185185186E-2</v>
      </c>
      <c r="I34" s="44">
        <v>3.6263888888888887E-2</v>
      </c>
      <c r="J34" s="22">
        <v>8</v>
      </c>
      <c r="K34" s="22">
        <v>0</v>
      </c>
      <c r="L34" s="22">
        <v>0</v>
      </c>
      <c r="M34" s="22">
        <v>1</v>
      </c>
      <c r="N34" s="22">
        <v>0</v>
      </c>
      <c r="O34" s="22">
        <v>8</v>
      </c>
      <c r="P34" s="22">
        <v>0</v>
      </c>
      <c r="Q34" s="22">
        <v>0</v>
      </c>
      <c r="R34" s="22">
        <v>1</v>
      </c>
      <c r="S34" s="22">
        <v>0</v>
      </c>
      <c r="T34" s="24">
        <v>3.0092592592592597E-5</v>
      </c>
      <c r="U34" s="24">
        <v>0</v>
      </c>
      <c r="V34" s="24">
        <v>0</v>
      </c>
      <c r="W34" s="24">
        <v>0</v>
      </c>
      <c r="X34" s="24">
        <v>0</v>
      </c>
      <c r="Y34" s="24">
        <v>3.7870370370370367E-3</v>
      </c>
      <c r="Z34" s="24">
        <v>0</v>
      </c>
      <c r="AA34" s="24">
        <v>0</v>
      </c>
      <c r="AB34" s="24">
        <v>1.6319444444444443E-4</v>
      </c>
      <c r="AC34" s="24">
        <v>0</v>
      </c>
      <c r="AD34" s="24">
        <v>4.4733796296296292E-3</v>
      </c>
      <c r="AE34" s="24">
        <v>0</v>
      </c>
      <c r="AF34" s="24">
        <v>0</v>
      </c>
      <c r="AG34" s="24">
        <v>5.8333333333333338E-4</v>
      </c>
      <c r="AH34" s="24">
        <v>0</v>
      </c>
      <c r="AI34" s="24">
        <v>3.472222222222222E-6</v>
      </c>
      <c r="AJ34" s="24">
        <v>4.3865740740740736E-4</v>
      </c>
      <c r="AK34" s="24">
        <v>5.6134259259259256E-4</v>
      </c>
      <c r="AL34" s="24">
        <v>1.0011574074074074E-3</v>
      </c>
      <c r="AM34" s="44">
        <v>3.9513888888888888E-3</v>
      </c>
      <c r="AN34" s="44">
        <v>5.0567129629629625E-3</v>
      </c>
      <c r="AO34" s="44">
        <v>5.146990740740741E-3</v>
      </c>
    </row>
    <row r="35" spans="1:41" x14ac:dyDescent="0.25">
      <c r="A35" s="22" t="s">
        <v>828</v>
      </c>
      <c r="B35" s="22" t="s">
        <v>828</v>
      </c>
      <c r="C35" s="22" t="s">
        <v>875</v>
      </c>
      <c r="D35" s="43" t="s">
        <v>874</v>
      </c>
      <c r="E35" s="44">
        <v>3.1615740740740743E-2</v>
      </c>
      <c r="F35" s="44">
        <v>2.3192129629629632E-2</v>
      </c>
      <c r="G35" s="44">
        <v>8.4236111111111126E-3</v>
      </c>
      <c r="H35" s="44">
        <v>2.3192129629629632E-2</v>
      </c>
      <c r="I35" s="44">
        <v>8.4236111111111126E-3</v>
      </c>
      <c r="J35" s="22">
        <v>14</v>
      </c>
      <c r="K35" s="22">
        <v>0</v>
      </c>
      <c r="L35" s="22">
        <v>0</v>
      </c>
      <c r="M35" s="22">
        <v>1</v>
      </c>
      <c r="N35" s="22">
        <v>0</v>
      </c>
      <c r="O35" s="22">
        <v>14</v>
      </c>
      <c r="P35" s="22">
        <v>0</v>
      </c>
      <c r="Q35" s="22">
        <v>0</v>
      </c>
      <c r="R35" s="22">
        <v>1</v>
      </c>
      <c r="S35" s="22">
        <v>0</v>
      </c>
      <c r="T35" s="24">
        <v>1.3310185185185186E-4</v>
      </c>
      <c r="U35" s="24">
        <v>0</v>
      </c>
      <c r="V35" s="24">
        <v>0</v>
      </c>
      <c r="W35" s="24">
        <v>0</v>
      </c>
      <c r="X35" s="24">
        <v>0</v>
      </c>
      <c r="Y35" s="24">
        <v>7.0312500000000002E-3</v>
      </c>
      <c r="Z35" s="24">
        <v>0</v>
      </c>
      <c r="AA35" s="24">
        <v>0</v>
      </c>
      <c r="AB35" s="24">
        <v>2.1527777777777778E-4</v>
      </c>
      <c r="AC35" s="24">
        <v>0</v>
      </c>
      <c r="AD35" s="24">
        <v>7.4212962962962974E-3</v>
      </c>
      <c r="AE35" s="24">
        <v>0</v>
      </c>
      <c r="AF35" s="24">
        <v>0</v>
      </c>
      <c r="AG35" s="24">
        <v>3.0208333333333335E-4</v>
      </c>
      <c r="AH35" s="24">
        <v>0</v>
      </c>
      <c r="AI35" s="24">
        <v>9.2592592592592591E-6</v>
      </c>
      <c r="AJ35" s="24">
        <v>4.8263888888888895E-4</v>
      </c>
      <c r="AK35" s="24">
        <v>5.1504629629629632E-4</v>
      </c>
      <c r="AL35" s="24">
        <v>9.97685185185185E-4</v>
      </c>
      <c r="AM35" s="44">
        <v>7.247685185185186E-3</v>
      </c>
      <c r="AN35" s="44">
        <v>7.7222222222222215E-3</v>
      </c>
      <c r="AO35" s="44">
        <v>8.2222222222222228E-3</v>
      </c>
    </row>
    <row r="36" spans="1:41" x14ac:dyDescent="0.25">
      <c r="A36" s="22" t="s">
        <v>828</v>
      </c>
      <c r="B36" s="22" t="s">
        <v>828</v>
      </c>
      <c r="C36" s="22" t="s">
        <v>856</v>
      </c>
      <c r="D36" s="43" t="s">
        <v>855</v>
      </c>
      <c r="E36" s="44">
        <v>1.4930555555555555E-4</v>
      </c>
      <c r="F36" s="44">
        <v>1.2731481481481481E-5</v>
      </c>
      <c r="G36" s="44">
        <v>1.3657407407407409E-4</v>
      </c>
      <c r="H36" s="44">
        <v>1.2731481481481481E-5</v>
      </c>
      <c r="I36" s="44">
        <v>1.3657407407407409E-4</v>
      </c>
      <c r="J36" s="22">
        <v>0</v>
      </c>
      <c r="K36" s="22">
        <v>0</v>
      </c>
      <c r="L36" s="22">
        <v>0</v>
      </c>
      <c r="M36" s="22">
        <v>0</v>
      </c>
      <c r="N36" s="22">
        <v>0</v>
      </c>
      <c r="O36" s="22">
        <v>0</v>
      </c>
      <c r="P36" s="22">
        <v>0</v>
      </c>
      <c r="Q36" s="22">
        <v>0</v>
      </c>
      <c r="R36" s="22">
        <v>0</v>
      </c>
      <c r="S36" s="22">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c r="AK36" s="24">
        <v>0</v>
      </c>
      <c r="AL36" s="24">
        <v>0</v>
      </c>
      <c r="AM36" s="44">
        <v>0</v>
      </c>
      <c r="AN36" s="44">
        <v>0</v>
      </c>
      <c r="AO36" s="44">
        <v>1.2731481481481481E-5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S37"/>
  <sheetViews>
    <sheetView topLeftCell="A16" zoomScaleNormal="100" workbookViewId="0">
      <selection sqref="A1:I37"/>
    </sheetView>
  </sheetViews>
  <sheetFormatPr defaultRowHeight="15" x14ac:dyDescent="0.25"/>
  <cols>
    <col min="1" max="1" width="10.7109375" bestFit="1" customWidth="1"/>
    <col min="2" max="9" width="17.42578125" style="71" customWidth="1"/>
    <col min="10" max="10" width="9.140625" style="71"/>
    <col min="11" max="11" width="10.85546875" style="123" bestFit="1" customWidth="1"/>
    <col min="12" max="12" width="7.42578125" style="123" bestFit="1" customWidth="1"/>
    <col min="13" max="13" width="6.42578125" style="123" bestFit="1" customWidth="1"/>
    <col min="14" max="14" width="6.140625" style="123" bestFit="1" customWidth="1"/>
    <col min="15" max="15" width="7.28515625" style="123" bestFit="1" customWidth="1"/>
    <col min="16" max="16" width="7.5703125" style="123" bestFit="1" customWidth="1"/>
    <col min="17" max="17" width="8.7109375" style="123" bestFit="1" customWidth="1"/>
    <col min="18" max="18" width="7.85546875" style="123" bestFit="1" customWidth="1"/>
    <col min="19" max="19" width="5.42578125" style="123" bestFit="1" customWidth="1"/>
    <col min="20" max="16384" width="9.140625" style="124"/>
  </cols>
  <sheetData>
    <row r="1" spans="1:19" ht="18.75" x14ac:dyDescent="0.3">
      <c r="A1" s="116" t="s">
        <v>986</v>
      </c>
      <c r="B1" s="116"/>
      <c r="C1" s="116"/>
      <c r="D1" s="116"/>
      <c r="E1" s="116"/>
      <c r="F1" s="116"/>
      <c r="G1" s="116"/>
      <c r="H1" s="116"/>
      <c r="I1" s="116"/>
    </row>
    <row r="2" spans="1:19" ht="30" x14ac:dyDescent="0.25">
      <c r="A2" s="25" t="s">
        <v>69</v>
      </c>
      <c r="B2" s="73" t="s">
        <v>890</v>
      </c>
      <c r="C2" s="73" t="s">
        <v>825</v>
      </c>
      <c r="D2" s="73" t="s">
        <v>826</v>
      </c>
      <c r="E2" s="73" t="s">
        <v>891</v>
      </c>
      <c r="F2" s="73" t="s">
        <v>892</v>
      </c>
      <c r="G2" s="73" t="s">
        <v>922</v>
      </c>
      <c r="H2" s="73" t="s">
        <v>923</v>
      </c>
      <c r="I2" s="73" t="s">
        <v>924</v>
      </c>
    </row>
    <row r="3" spans="1:19" x14ac:dyDescent="0.25">
      <c r="A3" s="22" t="s">
        <v>839</v>
      </c>
      <c r="B3" s="72">
        <f>SUMIF('Dialer-3'!$C:$C,'APR Report-2'!$A3,'Dialer-3'!E:E)</f>
        <v>2.1064814814814815E-4</v>
      </c>
      <c r="C3" s="72">
        <f>SUMIF('Dialer-3'!$C:$C,'APR Report-2'!$A3,'Dialer-3'!F:F)</f>
        <v>1.122685185185185E-4</v>
      </c>
      <c r="D3" s="72">
        <f>SUMIF('Dialer-3'!$C:$C,'APR Report-2'!$A3,'Dialer-3'!G:G)</f>
        <v>9.8379629629629631E-5</v>
      </c>
      <c r="E3" s="72">
        <f>SUMIF('Dialer-3'!$C:$C,'APR Report-2'!$A3,'Dialer-3'!H:H)</f>
        <v>1.122685185185185E-4</v>
      </c>
      <c r="F3" s="72">
        <f>SUMIF('Dialer-3'!$C:$C,'APR Report-2'!$A3,'Dialer-3'!I:I)</f>
        <v>9.8379629629629631E-5</v>
      </c>
      <c r="G3" s="72">
        <f>SUMIF('Dialer-3'!$C:$C,'APR Report-2'!$A3,'Dialer-3'!AM:AM)</f>
        <v>0</v>
      </c>
      <c r="H3" s="72">
        <f>SUMIF('Dialer-3'!$C:$C,'APR Report-2'!$A3,'Dialer-3'!AN:AN)</f>
        <v>0</v>
      </c>
      <c r="I3" s="72">
        <f>SUMIF('Dialer-3'!$C:$C,'APR Report-2'!$A3,'Dialer-3'!AO:AO)</f>
        <v>1.122685185185185E-4</v>
      </c>
    </row>
    <row r="4" spans="1:19" x14ac:dyDescent="0.25">
      <c r="A4" s="22" t="s">
        <v>843</v>
      </c>
      <c r="B4" s="72">
        <f>SUMIF('Dialer-3'!$C:$C,'APR Report-2'!$A4,'Dialer-3'!E:E)</f>
        <v>1.5763888888888891E-3</v>
      </c>
      <c r="C4" s="72">
        <f>SUMIF('Dialer-3'!$C:$C,'APR Report-2'!$A4,'Dialer-3'!F:F)</f>
        <v>1.9675925925925925E-5</v>
      </c>
      <c r="D4" s="72">
        <f>SUMIF('Dialer-3'!$C:$C,'APR Report-2'!$A4,'Dialer-3'!G:G)</f>
        <v>1.5555555555555557E-3</v>
      </c>
      <c r="E4" s="72">
        <f>SUMIF('Dialer-3'!$C:$C,'APR Report-2'!$A4,'Dialer-3'!H:H)</f>
        <v>1.9675925925925925E-5</v>
      </c>
      <c r="F4" s="72">
        <f>SUMIF('Dialer-3'!$C:$C,'APR Report-2'!$A4,'Dialer-3'!I:I)</f>
        <v>1.5555555555555557E-3</v>
      </c>
      <c r="G4" s="72">
        <f>SUMIF('Dialer-3'!$C:$C,'APR Report-2'!$A4,'Dialer-3'!AM:AM)</f>
        <v>0</v>
      </c>
      <c r="H4" s="72">
        <f>SUMIF('Dialer-3'!$C:$C,'APR Report-2'!$A4,'Dialer-3'!AN:AN)</f>
        <v>0</v>
      </c>
      <c r="I4" s="72">
        <f>SUMIF('Dialer-3'!$C:$C,'APR Report-2'!$A4,'Dialer-3'!AO:AO)</f>
        <v>1.9675925925925925E-5</v>
      </c>
    </row>
    <row r="5" spans="1:19" x14ac:dyDescent="0.25">
      <c r="A5" s="22" t="s">
        <v>858</v>
      </c>
      <c r="B5" s="72">
        <f>SUMIF('Dialer-3'!$C:$C,'APR Report-2'!$A5,'Dialer-3'!E:E)</f>
        <v>2.0119212962962964E-2</v>
      </c>
      <c r="C5" s="72">
        <f>SUMIF('Dialer-3'!$C:$C,'APR Report-2'!$A5,'Dialer-3'!F:F)</f>
        <v>2.6653935185185187E-2</v>
      </c>
      <c r="D5" s="72">
        <f>SUMIF('Dialer-3'!$C:$C,'APR Report-2'!$A5,'Dialer-3'!G:G)</f>
        <v>3.5131944444444445E-2</v>
      </c>
      <c r="E5" s="72">
        <f>SUMIF('Dialer-3'!$C:$C,'APR Report-2'!$A5,'Dialer-3'!H:H)</f>
        <v>2.6653935185185187E-2</v>
      </c>
      <c r="F5" s="72">
        <f>SUMIF('Dialer-3'!$C:$C,'APR Report-2'!$A5,'Dialer-3'!I:I)</f>
        <v>3.5131944444444445E-2</v>
      </c>
      <c r="G5" s="72">
        <f>SUMIF('Dialer-3'!$C:$C,'APR Report-2'!$A5,'Dialer-3'!AM:AM)</f>
        <v>6.5034722222222221E-3</v>
      </c>
      <c r="H5" s="72">
        <f>SUMIF('Dialer-3'!$C:$C,'APR Report-2'!$A5,'Dialer-3'!AN:AN)</f>
        <v>1.9644675925925927E-2</v>
      </c>
      <c r="I5" s="72">
        <f>SUMIF('Dialer-3'!$C:$C,'APR Report-2'!$A5,'Dialer-3'!AO:AO)</f>
        <v>5.0578703703703712E-4</v>
      </c>
    </row>
    <row r="6" spans="1:19" s="125" customFormat="1" x14ac:dyDescent="0.25">
      <c r="A6" s="22" t="s">
        <v>40</v>
      </c>
      <c r="B6" s="72">
        <f>SUMIF('Dialer-3'!$C:$C,'APR Report-2'!$A6,'Dialer-3'!E:E)</f>
        <v>5.4513888888888895E-4</v>
      </c>
      <c r="C6" s="72">
        <f>SUMIF('Dialer-3'!$C:$C,'APR Report-2'!$A6,'Dialer-3'!F:F)</f>
        <v>0</v>
      </c>
      <c r="D6" s="72">
        <f>SUMIF('Dialer-3'!$C:$C,'APR Report-2'!$A6,'Dialer-3'!G:G)</f>
        <v>5.4513888888888895E-4</v>
      </c>
      <c r="E6" s="72">
        <f>SUMIF('Dialer-3'!$C:$C,'APR Report-2'!$A6,'Dialer-3'!H:H)</f>
        <v>0</v>
      </c>
      <c r="F6" s="72">
        <f>SUMIF('Dialer-3'!$C:$C,'APR Report-2'!$A6,'Dialer-3'!I:I)</f>
        <v>5.4513888888888895E-4</v>
      </c>
      <c r="G6" s="72">
        <f>SUMIF('Dialer-3'!$C:$C,'APR Report-2'!$A6,'Dialer-3'!AM:AM)</f>
        <v>0</v>
      </c>
      <c r="H6" s="72">
        <f>SUMIF('Dialer-3'!$C:$C,'APR Report-2'!$A6,'Dialer-3'!AN:AN)</f>
        <v>0</v>
      </c>
      <c r="I6" s="72">
        <f>SUMIF('Dialer-3'!$C:$C,'APR Report-2'!$A6,'Dialer-3'!AO:AO)</f>
        <v>0</v>
      </c>
      <c r="J6" s="71"/>
      <c r="K6" s="123"/>
      <c r="L6" s="123"/>
      <c r="M6" s="123"/>
      <c r="N6" s="123"/>
      <c r="O6" s="123"/>
      <c r="P6" s="123"/>
      <c r="Q6" s="123"/>
      <c r="R6" s="123"/>
      <c r="S6" s="123"/>
    </row>
    <row r="7" spans="1:19" s="125" customFormat="1" x14ac:dyDescent="0.25">
      <c r="A7" s="22" t="s">
        <v>198</v>
      </c>
      <c r="B7" s="72">
        <f>SUMIF('Dialer-3'!$C:$C,'APR Report-2'!$A7,'Dialer-3'!E:E)</f>
        <v>1.6016203703703703E-2</v>
      </c>
      <c r="C7" s="72">
        <f>SUMIF('Dialer-3'!$C:$C,'APR Report-2'!$A7,'Dialer-3'!F:F)</f>
        <v>2.4502314814814814E-2</v>
      </c>
      <c r="D7" s="72">
        <f>SUMIF('Dialer-3'!$C:$C,'APR Report-2'!$A7,'Dialer-3'!G:G)</f>
        <v>3.3180555555555553E-2</v>
      </c>
      <c r="E7" s="72">
        <f>SUMIF('Dialer-3'!$C:$C,'APR Report-2'!$A7,'Dialer-3'!H:H)</f>
        <v>2.4502314814814814E-2</v>
      </c>
      <c r="F7" s="72">
        <f>SUMIF('Dialer-3'!$C:$C,'APR Report-2'!$A7,'Dialer-3'!I:I)</f>
        <v>3.3180555555555553E-2</v>
      </c>
      <c r="G7" s="72">
        <f>SUMIF('Dialer-3'!$C:$C,'APR Report-2'!$A7,'Dialer-3'!AM:AM)</f>
        <v>3.7222222222222223E-3</v>
      </c>
      <c r="H7" s="72">
        <f>SUMIF('Dialer-3'!$C:$C,'APR Report-2'!$A7,'Dialer-3'!AN:AN)</f>
        <v>2.6096064814814815E-2</v>
      </c>
      <c r="I7" s="72">
        <f>SUMIF('Dialer-3'!$C:$C,'APR Report-2'!$A7,'Dialer-3'!AO:AO)</f>
        <v>3.635185185185185E-2</v>
      </c>
      <c r="J7" s="71"/>
      <c r="K7" s="123"/>
      <c r="L7" s="123"/>
      <c r="M7" s="123"/>
      <c r="N7" s="123"/>
      <c r="O7" s="123"/>
      <c r="P7" s="123"/>
      <c r="Q7" s="123"/>
      <c r="R7" s="123"/>
      <c r="S7" s="123"/>
    </row>
    <row r="8" spans="1:19" x14ac:dyDescent="0.25">
      <c r="A8" s="22" t="s">
        <v>12</v>
      </c>
      <c r="B8" s="72">
        <f>SUMIF('Dialer-3'!$C:$C,'APR Report-2'!$A8,'Dialer-3'!E:E)</f>
        <v>3.2638888888888887E-4</v>
      </c>
      <c r="C8" s="72">
        <f>SUMIF('Dialer-3'!$C:$C,'APR Report-2'!$A8,'Dialer-3'!F:F)</f>
        <v>4.1666666666666665E-5</v>
      </c>
      <c r="D8" s="72">
        <f>SUMIF('Dialer-3'!$C:$C,'APR Report-2'!$A8,'Dialer-3'!G:G)</f>
        <v>2.8472222222222223E-4</v>
      </c>
      <c r="E8" s="72">
        <f>SUMIF('Dialer-3'!$C:$C,'APR Report-2'!$A8,'Dialer-3'!H:H)</f>
        <v>4.1666666666666665E-5</v>
      </c>
      <c r="F8" s="72">
        <f>SUMIF('Dialer-3'!$C:$C,'APR Report-2'!$A8,'Dialer-3'!I:I)</f>
        <v>2.8472222222222223E-4</v>
      </c>
      <c r="G8" s="72">
        <f>SUMIF('Dialer-3'!$C:$C,'APR Report-2'!$A8,'Dialer-3'!AM:AM)</f>
        <v>0</v>
      </c>
      <c r="H8" s="72">
        <f>SUMIF('Dialer-3'!$C:$C,'APR Report-2'!$A8,'Dialer-3'!AN:AN)</f>
        <v>0</v>
      </c>
      <c r="I8" s="72">
        <f>SUMIF('Dialer-3'!$C:$C,'APR Report-2'!$A8,'Dialer-3'!AO:AO)</f>
        <v>4.1666666666666665E-5</v>
      </c>
    </row>
    <row r="9" spans="1:19" x14ac:dyDescent="0.25">
      <c r="A9" s="22" t="s">
        <v>46</v>
      </c>
      <c r="B9" s="72">
        <f>SUMIF('Dialer-3'!$C:$C,'APR Report-2'!$A9,'Dialer-3'!E:E)</f>
        <v>3.7822916666666671E-2</v>
      </c>
      <c r="C9" s="72">
        <f>SUMIF('Dialer-3'!$C:$C,'APR Report-2'!$A9,'Dialer-3'!F:F)</f>
        <v>5.4201388888888884E-3</v>
      </c>
      <c r="D9" s="72">
        <f>SUMIF('Dialer-3'!$C:$C,'APR Report-2'!$A9,'Dialer-3'!G:G)</f>
        <v>3.2401620370370372E-2</v>
      </c>
      <c r="E9" s="72">
        <f>SUMIF('Dialer-3'!$C:$C,'APR Report-2'!$A9,'Dialer-3'!H:H)</f>
        <v>5.4201388888888884E-3</v>
      </c>
      <c r="F9" s="72">
        <f>SUMIF('Dialer-3'!$C:$C,'APR Report-2'!$A9,'Dialer-3'!I:I)</f>
        <v>3.2401620370370372E-2</v>
      </c>
      <c r="G9" s="72">
        <f>SUMIF('Dialer-3'!$C:$C,'APR Report-2'!$A9,'Dialer-3'!AM:AM)</f>
        <v>2.2402777777777775E-2</v>
      </c>
      <c r="H9" s="72">
        <f>SUMIF('Dialer-3'!$C:$C,'APR Report-2'!$A9,'Dialer-3'!AN:AN)</f>
        <v>1.2047453703703704E-2</v>
      </c>
      <c r="I9" s="72">
        <f>SUMIF('Dialer-3'!$C:$C,'APR Report-2'!$A9,'Dialer-3'!AO:AO)</f>
        <v>1.2636574074074073E-2</v>
      </c>
    </row>
    <row r="10" spans="1:19" x14ac:dyDescent="0.25">
      <c r="A10" s="22" t="s">
        <v>166</v>
      </c>
      <c r="B10" s="72">
        <f>SUMIF('Dialer-3'!$C:$C,'APR Report-2'!$A10,'Dialer-3'!E:E)</f>
        <v>1.9405092592592595E-2</v>
      </c>
      <c r="C10" s="72">
        <f>SUMIF('Dialer-3'!$C:$C,'APR Report-2'!$A10,'Dialer-3'!F:F)</f>
        <v>4.0579861111111108E-2</v>
      </c>
      <c r="D10" s="72">
        <f>SUMIF('Dialer-3'!$C:$C,'APR Report-2'!$A10,'Dialer-3'!G:G)</f>
        <v>2.0491898148148148E-2</v>
      </c>
      <c r="E10" s="72">
        <f>SUMIF('Dialer-3'!$C:$C,'APR Report-2'!$A10,'Dialer-3'!H:H)</f>
        <v>4.0579861111111108E-2</v>
      </c>
      <c r="F10" s="72">
        <f>SUMIF('Dialer-3'!$C:$C,'APR Report-2'!$A10,'Dialer-3'!I:I)</f>
        <v>2.0491898148148148E-2</v>
      </c>
      <c r="G10" s="72">
        <f>SUMIF('Dialer-3'!$C:$C,'APR Report-2'!$A10,'Dialer-3'!AM:AM)</f>
        <v>2.6127314814814815E-2</v>
      </c>
      <c r="H10" s="72">
        <f>SUMIF('Dialer-3'!$C:$C,'APR Report-2'!$A10,'Dialer-3'!AN:AN)</f>
        <v>3.3388888888888892E-2</v>
      </c>
      <c r="I10" s="72">
        <f>SUMIF('Dialer-3'!$C:$C,'APR Report-2'!$A10,'Dialer-3'!AO:AO)</f>
        <v>2.2730324074074076E-2</v>
      </c>
    </row>
    <row r="11" spans="1:19" x14ac:dyDescent="0.25">
      <c r="A11" s="22" t="s">
        <v>18</v>
      </c>
      <c r="B11" s="72">
        <f>SUMIF('Dialer-3'!$C:$C,'APR Report-2'!$A11,'Dialer-3'!E:E)</f>
        <v>4.34837962962963E-3</v>
      </c>
      <c r="C11" s="72">
        <f>SUMIF('Dialer-3'!$C:$C,'APR Report-2'!$A11,'Dialer-3'!F:F)</f>
        <v>3.392708333333333E-2</v>
      </c>
      <c r="D11" s="72">
        <f>SUMIF('Dialer-3'!$C:$C,'APR Report-2'!$A11,'Dialer-3'!G:G)</f>
        <v>1.2087962962962962E-2</v>
      </c>
      <c r="E11" s="72">
        <f>SUMIF('Dialer-3'!$C:$C,'APR Report-2'!$A11,'Dialer-3'!H:H)</f>
        <v>3.392708333333333E-2</v>
      </c>
      <c r="F11" s="72">
        <f>SUMIF('Dialer-3'!$C:$C,'APR Report-2'!$A11,'Dialer-3'!I:I)</f>
        <v>1.2087962962962962E-2</v>
      </c>
      <c r="G11" s="72">
        <f>SUMIF('Dialer-3'!$C:$C,'APR Report-2'!$A11,'Dialer-3'!AM:AM)</f>
        <v>8.9513888888888889E-3</v>
      </c>
      <c r="H11" s="72">
        <f>SUMIF('Dialer-3'!$C:$C,'APR Report-2'!$A11,'Dialer-3'!AN:AN)</f>
        <v>3.0045138888888889E-2</v>
      </c>
      <c r="I11" s="72">
        <f>SUMIF('Dialer-3'!$C:$C,'APR Report-2'!$A11,'Dialer-3'!AO:AO)</f>
        <v>3.6597222222222225E-2</v>
      </c>
    </row>
    <row r="12" spans="1:19" x14ac:dyDescent="0.25">
      <c r="A12" s="22" t="s">
        <v>888</v>
      </c>
      <c r="B12" s="72">
        <f>SUMIF('Dialer-3'!$C:$C,'APR Report-2'!$A12,'Dialer-3'!E:E)</f>
        <v>1.0219907407407408E-2</v>
      </c>
      <c r="C12" s="72">
        <f>SUMIF('Dialer-3'!$C:$C,'APR Report-2'!$A12,'Dialer-3'!F:F)</f>
        <v>1.9961805555555556E-2</v>
      </c>
      <c r="D12" s="72">
        <f>SUMIF('Dialer-3'!$C:$C,'APR Report-2'!$A12,'Dialer-3'!G:G)</f>
        <v>3.1924768518518519E-2</v>
      </c>
      <c r="E12" s="72">
        <f>SUMIF('Dialer-3'!$C:$C,'APR Report-2'!$A12,'Dialer-3'!H:H)</f>
        <v>1.9961805555555556E-2</v>
      </c>
      <c r="F12" s="72">
        <f>SUMIF('Dialer-3'!$C:$C,'APR Report-2'!$A12,'Dialer-3'!I:I)</f>
        <v>3.1924768518518519E-2</v>
      </c>
      <c r="G12" s="72">
        <f>SUMIF('Dialer-3'!$C:$C,'APR Report-2'!$A12,'Dialer-3'!AM:AM)</f>
        <v>2.2326388888888886E-3</v>
      </c>
      <c r="H12" s="72">
        <f>SUMIF('Dialer-3'!$C:$C,'APR Report-2'!$A12,'Dialer-3'!AN:AN)</f>
        <v>8.587962962962963E-4</v>
      </c>
      <c r="I12" s="72">
        <f>SUMIF('Dialer-3'!$C:$C,'APR Report-2'!$A12,'Dialer-3'!AO:AO)</f>
        <v>1.6870370370370372E-2</v>
      </c>
    </row>
    <row r="13" spans="1:19" x14ac:dyDescent="0.25">
      <c r="A13" s="22" t="s">
        <v>38</v>
      </c>
      <c r="B13" s="72">
        <f>SUMIF('Dialer-3'!$C:$C,'APR Report-2'!$A13,'Dialer-3'!E:E)</f>
        <v>1.2500000000000003E-4</v>
      </c>
      <c r="C13" s="72">
        <f>SUMIF('Dialer-3'!$C:$C,'APR Report-2'!$A13,'Dialer-3'!F:F)</f>
        <v>1.3888888888888888E-5</v>
      </c>
      <c r="D13" s="72">
        <f>SUMIF('Dialer-3'!$C:$C,'APR Report-2'!$A13,'Dialer-3'!G:G)</f>
        <v>1.111111111111111E-4</v>
      </c>
      <c r="E13" s="72">
        <f>SUMIF('Dialer-3'!$C:$C,'APR Report-2'!$A13,'Dialer-3'!H:H)</f>
        <v>1.3888888888888888E-5</v>
      </c>
      <c r="F13" s="72">
        <f>SUMIF('Dialer-3'!$C:$C,'APR Report-2'!$A13,'Dialer-3'!I:I)</f>
        <v>1.111111111111111E-4</v>
      </c>
      <c r="G13" s="72">
        <f>SUMIF('Dialer-3'!$C:$C,'APR Report-2'!$A13,'Dialer-3'!AM:AM)</f>
        <v>0</v>
      </c>
      <c r="H13" s="72">
        <f>SUMIF('Dialer-3'!$C:$C,'APR Report-2'!$A13,'Dialer-3'!AN:AN)</f>
        <v>0</v>
      </c>
      <c r="I13" s="72">
        <f>SUMIF('Dialer-3'!$C:$C,'APR Report-2'!$A13,'Dialer-3'!AO:AO)</f>
        <v>1.3888888888888888E-5</v>
      </c>
    </row>
    <row r="14" spans="1:19" x14ac:dyDescent="0.25">
      <c r="A14" s="22" t="s">
        <v>213</v>
      </c>
      <c r="B14" s="72">
        <f>SUMIF('Dialer-3'!$C:$C,'APR Report-2'!$A14,'Dialer-3'!E:E)</f>
        <v>1.099537037037037E-4</v>
      </c>
      <c r="C14" s="72">
        <f>SUMIF('Dialer-3'!$C:$C,'APR Report-2'!$A14,'Dialer-3'!F:F)</f>
        <v>1.9675925925925925E-5</v>
      </c>
      <c r="D14" s="72">
        <f>SUMIF('Dialer-3'!$C:$C,'APR Report-2'!$A14,'Dialer-3'!G:G)</f>
        <v>9.0277777777777774E-5</v>
      </c>
      <c r="E14" s="72">
        <f>SUMIF('Dialer-3'!$C:$C,'APR Report-2'!$A14,'Dialer-3'!H:H)</f>
        <v>1.9675925925925925E-5</v>
      </c>
      <c r="F14" s="72">
        <f>SUMIF('Dialer-3'!$C:$C,'APR Report-2'!$A14,'Dialer-3'!I:I)</f>
        <v>9.0277777777777774E-5</v>
      </c>
      <c r="G14" s="72">
        <f>SUMIF('Dialer-3'!$C:$C,'APR Report-2'!$A14,'Dialer-3'!AM:AM)</f>
        <v>0</v>
      </c>
      <c r="H14" s="72">
        <f>SUMIF('Dialer-3'!$C:$C,'APR Report-2'!$A14,'Dialer-3'!AN:AN)</f>
        <v>0</v>
      </c>
      <c r="I14" s="72">
        <f>SUMIF('Dialer-3'!$C:$C,'APR Report-2'!$A14,'Dialer-3'!AO:AO)</f>
        <v>1.9675925925925925E-5</v>
      </c>
    </row>
    <row r="15" spans="1:19" x14ac:dyDescent="0.25">
      <c r="A15" s="22" t="s">
        <v>866</v>
      </c>
      <c r="B15" s="72">
        <f>SUMIF('Dialer-3'!$C:$C,'APR Report-2'!$A15,'Dialer-3'!E:E)</f>
        <v>1.0243055555555556E-3</v>
      </c>
      <c r="C15" s="72">
        <f>SUMIF('Dialer-3'!$C:$C,'APR Report-2'!$A15,'Dialer-3'!F:F)</f>
        <v>2.5462962962962961E-5</v>
      </c>
      <c r="D15" s="72">
        <f>SUMIF('Dialer-3'!$C:$C,'APR Report-2'!$A15,'Dialer-3'!G:G)</f>
        <v>9.9884259259259262E-4</v>
      </c>
      <c r="E15" s="72">
        <f>SUMIF('Dialer-3'!$C:$C,'APR Report-2'!$A15,'Dialer-3'!H:H)</f>
        <v>2.5462962962962961E-5</v>
      </c>
      <c r="F15" s="72">
        <f>SUMIF('Dialer-3'!$C:$C,'APR Report-2'!$A15,'Dialer-3'!I:I)</f>
        <v>9.9884259259259262E-4</v>
      </c>
      <c r="G15" s="72">
        <f>SUMIF('Dialer-3'!$C:$C,'APR Report-2'!$A15,'Dialer-3'!AM:AM)</f>
        <v>0</v>
      </c>
      <c r="H15" s="72">
        <f>SUMIF('Dialer-3'!$C:$C,'APR Report-2'!$A15,'Dialer-3'!AN:AN)</f>
        <v>0</v>
      </c>
      <c r="I15" s="72">
        <f>SUMIF('Dialer-3'!$C:$C,'APR Report-2'!$A15,'Dialer-3'!AO:AO)</f>
        <v>2.5462962962962961E-5</v>
      </c>
    </row>
    <row r="16" spans="1:19" x14ac:dyDescent="0.25">
      <c r="A16" s="22" t="s">
        <v>205</v>
      </c>
      <c r="B16" s="72">
        <f>SUMIF('Dialer-3'!$C:$C,'APR Report-2'!$A16,'Dialer-3'!E:E)</f>
        <v>1.4120370370370369E-4</v>
      </c>
      <c r="C16" s="72">
        <f>SUMIF('Dialer-3'!$C:$C,'APR Report-2'!$A16,'Dialer-3'!F:F)</f>
        <v>1.9675925925925925E-5</v>
      </c>
      <c r="D16" s="72">
        <f>SUMIF('Dialer-3'!$C:$C,'APR Report-2'!$A16,'Dialer-3'!G:G)</f>
        <v>1.2152777777777776E-4</v>
      </c>
      <c r="E16" s="72">
        <f>SUMIF('Dialer-3'!$C:$C,'APR Report-2'!$A16,'Dialer-3'!H:H)</f>
        <v>1.9675925925925925E-5</v>
      </c>
      <c r="F16" s="72">
        <f>SUMIF('Dialer-3'!$C:$C,'APR Report-2'!$A16,'Dialer-3'!I:I)</f>
        <v>1.2152777777777776E-4</v>
      </c>
      <c r="G16" s="72">
        <f>SUMIF('Dialer-3'!$C:$C,'APR Report-2'!$A16,'Dialer-3'!AM:AM)</f>
        <v>0</v>
      </c>
      <c r="H16" s="72">
        <f>SUMIF('Dialer-3'!$C:$C,'APR Report-2'!$A16,'Dialer-3'!AN:AN)</f>
        <v>0</v>
      </c>
      <c r="I16" s="72">
        <f>SUMIF('Dialer-3'!$C:$C,'APR Report-2'!$A16,'Dialer-3'!AO:AO)</f>
        <v>1.9675925925925925E-5</v>
      </c>
    </row>
    <row r="17" spans="1:9" x14ac:dyDescent="0.25">
      <c r="A17" s="22" t="s">
        <v>219</v>
      </c>
      <c r="B17" s="72">
        <f>SUMIF('Dialer-3'!$C:$C,'APR Report-2'!$A17,'Dialer-3'!E:E)</f>
        <v>3.9065972222222224E-2</v>
      </c>
      <c r="C17" s="72">
        <f>SUMIF('Dialer-3'!$C:$C,'APR Report-2'!$A17,'Dialer-3'!F:F)</f>
        <v>3.4857638888888889E-2</v>
      </c>
      <c r="D17" s="72">
        <f>SUMIF('Dialer-3'!$C:$C,'APR Report-2'!$A17,'Dialer-3'!G:G)</f>
        <v>4.208333333333333E-3</v>
      </c>
      <c r="E17" s="72">
        <f>SUMIF('Dialer-3'!$C:$C,'APR Report-2'!$A17,'Dialer-3'!H:H)</f>
        <v>3.4857638888888889E-2</v>
      </c>
      <c r="F17" s="72">
        <f>SUMIF('Dialer-3'!$C:$C,'APR Report-2'!$A17,'Dialer-3'!I:I)</f>
        <v>4.208333333333333E-3</v>
      </c>
      <c r="G17" s="72">
        <f>SUMIF('Dialer-3'!$C:$C,'APR Report-2'!$A17,'Dialer-3'!AM:AM)</f>
        <v>2.2839120370370374E-2</v>
      </c>
      <c r="H17" s="72">
        <f>SUMIF('Dialer-3'!$C:$C,'APR Report-2'!$A17,'Dialer-3'!AN:AN)</f>
        <v>2.3844907407407408E-2</v>
      </c>
      <c r="I17" s="72">
        <f>SUMIF('Dialer-3'!$C:$C,'APR Report-2'!$A17,'Dialer-3'!AO:AO)</f>
        <v>2.9841435185185183E-2</v>
      </c>
    </row>
    <row r="18" spans="1:9" x14ac:dyDescent="0.25">
      <c r="A18" s="22" t="s">
        <v>851</v>
      </c>
      <c r="B18" s="72">
        <f>SUMIF('Dialer-3'!$C:$C,'APR Report-2'!$A18,'Dialer-3'!E:E)</f>
        <v>3.8645833333333327E-3</v>
      </c>
      <c r="C18" s="72">
        <f>SUMIF('Dialer-3'!$C:$C,'APR Report-2'!$A18,'Dialer-3'!F:F)</f>
        <v>1.5046296296296298E-5</v>
      </c>
      <c r="D18" s="72">
        <f>SUMIF('Dialer-3'!$C:$C,'APR Report-2'!$A18,'Dialer-3'!G:G)</f>
        <v>3.84837962962963E-3</v>
      </c>
      <c r="E18" s="72">
        <f>SUMIF('Dialer-3'!$C:$C,'APR Report-2'!$A18,'Dialer-3'!H:H)</f>
        <v>1.5046296296296298E-5</v>
      </c>
      <c r="F18" s="72">
        <f>SUMIF('Dialer-3'!$C:$C,'APR Report-2'!$A18,'Dialer-3'!I:I)</f>
        <v>3.84837962962963E-3</v>
      </c>
      <c r="G18" s="72">
        <f>SUMIF('Dialer-3'!$C:$C,'APR Report-2'!$A18,'Dialer-3'!AM:AM)</f>
        <v>5.9224537037037032E-3</v>
      </c>
      <c r="H18" s="72">
        <f>SUMIF('Dialer-3'!$C:$C,'APR Report-2'!$A18,'Dialer-3'!AN:AN)</f>
        <v>9.4004629629629629E-3</v>
      </c>
      <c r="I18" s="72">
        <f>SUMIF('Dialer-3'!$C:$C,'APR Report-2'!$A18,'Dialer-3'!AO:AO)</f>
        <v>2.6358796296296293E-2</v>
      </c>
    </row>
    <row r="19" spans="1:9" x14ac:dyDescent="0.25">
      <c r="A19" s="22" t="s">
        <v>11</v>
      </c>
      <c r="B19" s="72">
        <f>SUMIF('Dialer-3'!$C:$C,'APR Report-2'!$A19,'Dialer-3'!E:E)</f>
        <v>3.2638888888888887E-4</v>
      </c>
      <c r="C19" s="72">
        <f>SUMIF('Dialer-3'!$C:$C,'APR Report-2'!$A19,'Dialer-3'!F:F)</f>
        <v>4.6296296296296294E-5</v>
      </c>
      <c r="D19" s="72">
        <f>SUMIF('Dialer-3'!$C:$C,'APR Report-2'!$A19,'Dialer-3'!G:G)</f>
        <v>2.8009259259259258E-4</v>
      </c>
      <c r="E19" s="72">
        <f>SUMIF('Dialer-3'!$C:$C,'APR Report-2'!$A19,'Dialer-3'!H:H)</f>
        <v>4.6296296296296294E-5</v>
      </c>
      <c r="F19" s="72">
        <f>SUMIF('Dialer-3'!$C:$C,'APR Report-2'!$A19,'Dialer-3'!I:I)</f>
        <v>2.8009259259259258E-4</v>
      </c>
      <c r="G19" s="72">
        <f>SUMIF('Dialer-3'!$C:$C,'APR Report-2'!$A19,'Dialer-3'!AM:AM)</f>
        <v>0</v>
      </c>
      <c r="H19" s="72">
        <f>SUMIF('Dialer-3'!$C:$C,'APR Report-2'!$A19,'Dialer-3'!AN:AN)</f>
        <v>0</v>
      </c>
      <c r="I19" s="72">
        <f>SUMIF('Dialer-3'!$C:$C,'APR Report-2'!$A19,'Dialer-3'!AO:AO)</f>
        <v>4.6296296296296294E-5</v>
      </c>
    </row>
    <row r="20" spans="1:9" x14ac:dyDescent="0.25">
      <c r="A20" s="22" t="s">
        <v>32</v>
      </c>
      <c r="B20" s="72">
        <f>SUMIF('Dialer-3'!$C:$C,'APR Report-2'!$A20,'Dialer-3'!E:E)</f>
        <v>4.6331018518518518E-3</v>
      </c>
      <c r="C20" s="72">
        <f>SUMIF('Dialer-3'!$C:$C,'APR Report-2'!$A20,'Dialer-3'!F:F)</f>
        <v>6.8402777777777776E-3</v>
      </c>
      <c r="D20" s="72">
        <f>SUMIF('Dialer-3'!$C:$C,'APR Report-2'!$A20,'Dialer-3'!G:G)</f>
        <v>3.9459490740740739E-2</v>
      </c>
      <c r="E20" s="72">
        <f>SUMIF('Dialer-3'!$C:$C,'APR Report-2'!$A20,'Dialer-3'!H:H)</f>
        <v>6.8402777777777776E-3</v>
      </c>
      <c r="F20" s="72">
        <f>SUMIF('Dialer-3'!$C:$C,'APR Report-2'!$A20,'Dialer-3'!I:I)</f>
        <v>3.9459490740740739E-2</v>
      </c>
      <c r="G20" s="72">
        <f>SUMIF('Dialer-3'!$C:$C,'APR Report-2'!$A20,'Dialer-3'!AM:AM)</f>
        <v>1.5937499999999999E-3</v>
      </c>
      <c r="H20" s="72">
        <f>SUMIF('Dialer-3'!$C:$C,'APR Report-2'!$A20,'Dialer-3'!AN:AN)</f>
        <v>1.7800925925925927E-3</v>
      </c>
      <c r="I20" s="72">
        <f>SUMIF('Dialer-3'!$C:$C,'APR Report-2'!$A20,'Dialer-3'!AO:AO)</f>
        <v>3.4675925925925929E-3</v>
      </c>
    </row>
    <row r="21" spans="1:9" x14ac:dyDescent="0.25">
      <c r="A21" s="22" t="s">
        <v>847</v>
      </c>
      <c r="B21" s="72">
        <f>SUMIF('Dialer-3'!$C:$C,'APR Report-2'!$A21,'Dialer-3'!E:E)</f>
        <v>2.7430555555555552E-4</v>
      </c>
      <c r="C21" s="72">
        <f>SUMIF('Dialer-3'!$C:$C,'APR Report-2'!$A21,'Dialer-3'!F:F)</f>
        <v>4.1666666666666665E-5</v>
      </c>
      <c r="D21" s="72">
        <f>SUMIF('Dialer-3'!$C:$C,'APR Report-2'!$A21,'Dialer-3'!G:G)</f>
        <v>2.3148148148148146E-4</v>
      </c>
      <c r="E21" s="72">
        <f>SUMIF('Dialer-3'!$C:$C,'APR Report-2'!$A21,'Dialer-3'!H:H)</f>
        <v>4.1666666666666665E-5</v>
      </c>
      <c r="F21" s="72">
        <f>SUMIF('Dialer-3'!$C:$C,'APR Report-2'!$A21,'Dialer-3'!I:I)</f>
        <v>2.3148148148148146E-4</v>
      </c>
      <c r="G21" s="72">
        <f>SUMIF('Dialer-3'!$C:$C,'APR Report-2'!$A21,'Dialer-3'!AM:AM)</f>
        <v>0</v>
      </c>
      <c r="H21" s="72">
        <f>SUMIF('Dialer-3'!$C:$C,'APR Report-2'!$A21,'Dialer-3'!AN:AN)</f>
        <v>0</v>
      </c>
      <c r="I21" s="72">
        <f>SUMIF('Dialer-3'!$C:$C,'APR Report-2'!$A21,'Dialer-3'!AO:AO)</f>
        <v>4.1666666666666665E-5</v>
      </c>
    </row>
    <row r="22" spans="1:9" x14ac:dyDescent="0.25">
      <c r="A22" s="22" t="s">
        <v>860</v>
      </c>
      <c r="B22" s="72">
        <f>SUMIF('Dialer-3'!$C:$C,'APR Report-2'!$A22,'Dialer-3'!E:E)</f>
        <v>1.8556712962962966E-2</v>
      </c>
      <c r="C22" s="72">
        <f>SUMIF('Dialer-3'!$C:$C,'APR Report-2'!$A22,'Dialer-3'!F:F)</f>
        <v>3.592592592592593E-3</v>
      </c>
      <c r="D22" s="72">
        <f>SUMIF('Dialer-3'!$C:$C,'APR Report-2'!$A22,'Dialer-3'!G:G)</f>
        <v>1.4964120370370369E-2</v>
      </c>
      <c r="E22" s="72">
        <f>SUMIF('Dialer-3'!$C:$C,'APR Report-2'!$A22,'Dialer-3'!H:H)</f>
        <v>3.592592592592593E-3</v>
      </c>
      <c r="F22" s="72">
        <f>SUMIF('Dialer-3'!$C:$C,'APR Report-2'!$A22,'Dialer-3'!I:I)</f>
        <v>1.4964120370370369E-2</v>
      </c>
      <c r="G22" s="72">
        <f>SUMIF('Dialer-3'!$C:$C,'APR Report-2'!$A22,'Dialer-3'!AM:AM)</f>
        <v>1.1458333333333334E-4</v>
      </c>
      <c r="H22" s="72">
        <f>SUMIF('Dialer-3'!$C:$C,'APR Report-2'!$A22,'Dialer-3'!AN:AN)</f>
        <v>2.2175925925925926E-3</v>
      </c>
      <c r="I22" s="72">
        <f>SUMIF('Dialer-3'!$C:$C,'APR Report-2'!$A22,'Dialer-3'!AO:AO)</f>
        <v>1.2604166666666666E-3</v>
      </c>
    </row>
    <row r="23" spans="1:9" x14ac:dyDescent="0.25">
      <c r="A23" s="22" t="s">
        <v>42</v>
      </c>
      <c r="B23" s="72">
        <f>SUMIF('Dialer-3'!$C:$C,'APR Report-2'!$A23,'Dialer-3'!E:E)</f>
        <v>1.2726851851851852E-2</v>
      </c>
      <c r="C23" s="72">
        <f>SUMIF('Dialer-3'!$C:$C,'APR Report-2'!$A23,'Dialer-3'!F:F)</f>
        <v>2.8425925925925927E-3</v>
      </c>
      <c r="D23" s="72">
        <f>SUMIF('Dialer-3'!$C:$C,'APR Report-2'!$A23,'Dialer-3'!G:G)</f>
        <v>9.8842592592592576E-3</v>
      </c>
      <c r="E23" s="72">
        <f>SUMIF('Dialer-3'!$C:$C,'APR Report-2'!$A23,'Dialer-3'!H:H)</f>
        <v>2.8425925925925927E-3</v>
      </c>
      <c r="F23" s="72">
        <f>SUMIF('Dialer-3'!$C:$C,'APR Report-2'!$A23,'Dialer-3'!I:I)</f>
        <v>9.8842592592592576E-3</v>
      </c>
      <c r="G23" s="72">
        <f>SUMIF('Dialer-3'!$C:$C,'APR Report-2'!$A23,'Dialer-3'!AM:AM)</f>
        <v>8.8402777777777785E-3</v>
      </c>
      <c r="H23" s="72">
        <f>SUMIF('Dialer-3'!$C:$C,'APR Report-2'!$A23,'Dialer-3'!AN:AN)</f>
        <v>9.7627314814814816E-3</v>
      </c>
      <c r="I23" s="72">
        <f>SUMIF('Dialer-3'!$C:$C,'APR Report-2'!$A23,'Dialer-3'!AO:AO)</f>
        <v>2.5905092592592594E-2</v>
      </c>
    </row>
    <row r="24" spans="1:9" x14ac:dyDescent="0.25">
      <c r="A24" s="22" t="s">
        <v>33</v>
      </c>
      <c r="B24" s="72">
        <f>SUMIF('Dialer-3'!$C:$C,'APR Report-2'!$A24,'Dialer-3'!E:E)</f>
        <v>4.1017361111111109E-2</v>
      </c>
      <c r="C24" s="72">
        <f>SUMIF('Dialer-3'!$C:$C,'APR Report-2'!$A24,'Dialer-3'!F:F)</f>
        <v>2.0484953703703703E-2</v>
      </c>
      <c r="D24" s="72">
        <f>SUMIF('Dialer-3'!$C:$C,'APR Report-2'!$A24,'Dialer-3'!G:G)</f>
        <v>2.0532407407407405E-2</v>
      </c>
      <c r="E24" s="72">
        <f>SUMIF('Dialer-3'!$C:$C,'APR Report-2'!$A24,'Dialer-3'!H:H)</f>
        <v>2.0484953703703703E-2</v>
      </c>
      <c r="F24" s="72">
        <f>SUMIF('Dialer-3'!$C:$C,'APR Report-2'!$A24,'Dialer-3'!I:I)</f>
        <v>2.0532407407407405E-2</v>
      </c>
      <c r="G24" s="72">
        <f>SUMIF('Dialer-3'!$C:$C,'APR Report-2'!$A24,'Dialer-3'!AM:AM)</f>
        <v>2.1597222222222222E-3</v>
      </c>
      <c r="H24" s="72">
        <f>SUMIF('Dialer-3'!$C:$C,'APR Report-2'!$A24,'Dialer-3'!AN:AN)</f>
        <v>1.0917824074074073E-2</v>
      </c>
      <c r="I24" s="72">
        <f>SUMIF('Dialer-3'!$C:$C,'APR Report-2'!$A24,'Dialer-3'!AO:AO)</f>
        <v>7.4074074074074068E-3</v>
      </c>
    </row>
    <row r="25" spans="1:9" x14ac:dyDescent="0.25">
      <c r="A25" s="22" t="s">
        <v>836</v>
      </c>
      <c r="B25" s="72">
        <f>SUMIF('Dialer-3'!$C:$C,'APR Report-2'!$A25,'Dialer-3'!E:E)</f>
        <v>1.5998842592592592E-2</v>
      </c>
      <c r="C25" s="72">
        <f>SUMIF('Dialer-3'!$C:$C,'APR Report-2'!$A25,'Dialer-3'!F:F)</f>
        <v>3.6583333333333336E-2</v>
      </c>
      <c r="D25" s="72">
        <f>SUMIF('Dialer-3'!$C:$C,'APR Report-2'!$A25,'Dialer-3'!G:G)</f>
        <v>2.1083333333333332E-2</v>
      </c>
      <c r="E25" s="72">
        <f>SUMIF('Dialer-3'!$C:$C,'APR Report-2'!$A25,'Dialer-3'!H:H)</f>
        <v>3.6583333333333336E-2</v>
      </c>
      <c r="F25" s="72">
        <f>SUMIF('Dialer-3'!$C:$C,'APR Report-2'!$A25,'Dialer-3'!I:I)</f>
        <v>2.1083333333333332E-2</v>
      </c>
      <c r="G25" s="72">
        <f>SUMIF('Dialer-3'!$C:$C,'APR Report-2'!$A25,'Dialer-3'!AM:AM)</f>
        <v>9.3750000000000007E-4</v>
      </c>
      <c r="H25" s="72">
        <f>SUMIF('Dialer-3'!$C:$C,'APR Report-2'!$A25,'Dialer-3'!AN:AN)</f>
        <v>3.8449074074074076E-3</v>
      </c>
      <c r="I25" s="72">
        <f>SUMIF('Dialer-3'!$C:$C,'APR Report-2'!$A25,'Dialer-3'!AO:AO)</f>
        <v>3.1800925925925927E-2</v>
      </c>
    </row>
    <row r="26" spans="1:9" x14ac:dyDescent="0.25">
      <c r="A26" s="22" t="s">
        <v>884</v>
      </c>
      <c r="B26" s="72">
        <f>SUMIF('Dialer-3'!$C:$C,'APR Report-2'!$A26,'Dialer-3'!E:E)</f>
        <v>3.1648148148148147E-2</v>
      </c>
      <c r="C26" s="72">
        <f>SUMIF('Dialer-3'!$C:$C,'APR Report-2'!$A26,'Dialer-3'!F:F)</f>
        <v>3.9423611111111111E-2</v>
      </c>
      <c r="D26" s="72">
        <f>SUMIF('Dialer-3'!$C:$C,'APR Report-2'!$A26,'Dialer-3'!G:G)</f>
        <v>3.3891203703703708E-2</v>
      </c>
      <c r="E26" s="72">
        <f>SUMIF('Dialer-3'!$C:$C,'APR Report-2'!$A26,'Dialer-3'!H:H)</f>
        <v>3.9423611111111111E-2</v>
      </c>
      <c r="F26" s="72">
        <f>SUMIF('Dialer-3'!$C:$C,'APR Report-2'!$A26,'Dialer-3'!I:I)</f>
        <v>3.3891203703703708E-2</v>
      </c>
      <c r="G26" s="72">
        <f>SUMIF('Dialer-3'!$C:$C,'APR Report-2'!$A26,'Dialer-3'!AM:AM)</f>
        <v>1.0925925925925924E-2</v>
      </c>
      <c r="H26" s="72">
        <f>SUMIF('Dialer-3'!$C:$C,'APR Report-2'!$A26,'Dialer-3'!AN:AN)</f>
        <v>3.859953703703704E-3</v>
      </c>
      <c r="I26" s="72">
        <f>SUMIF('Dialer-3'!$C:$C,'APR Report-2'!$A26,'Dialer-3'!AO:AO)</f>
        <v>2.4637731481481479E-2</v>
      </c>
    </row>
    <row r="27" spans="1:9" x14ac:dyDescent="0.25">
      <c r="A27" s="22" t="s">
        <v>176</v>
      </c>
      <c r="B27" s="72">
        <f>SUMIF('Dialer-3'!$C:$C,'APR Report-2'!$A27,'Dialer-3'!E:E)</f>
        <v>1.1165509259259259E-2</v>
      </c>
      <c r="C27" s="72">
        <f>SUMIF('Dialer-3'!$C:$C,'APR Report-2'!$A27,'Dialer-3'!F:F)</f>
        <v>2.002777777777778E-2</v>
      </c>
      <c r="D27" s="72">
        <f>SUMIF('Dialer-3'!$C:$C,'APR Report-2'!$A27,'Dialer-3'!G:G)</f>
        <v>3.2803240740740737E-2</v>
      </c>
      <c r="E27" s="72">
        <f>SUMIF('Dialer-3'!$C:$C,'APR Report-2'!$A27,'Dialer-3'!H:H)</f>
        <v>2.002777777777778E-2</v>
      </c>
      <c r="F27" s="72">
        <f>SUMIF('Dialer-3'!$C:$C,'APR Report-2'!$A27,'Dialer-3'!I:I)</f>
        <v>3.2803240740740737E-2</v>
      </c>
      <c r="G27" s="72">
        <f>SUMIF('Dialer-3'!$C:$C,'APR Report-2'!$A27,'Dialer-3'!AM:AM)</f>
        <v>4.108796296296297E-3</v>
      </c>
      <c r="H27" s="72">
        <f>SUMIF('Dialer-3'!$C:$C,'APR Report-2'!$A27,'Dialer-3'!AN:AN)</f>
        <v>3.481597222222222E-2</v>
      </c>
      <c r="I27" s="72">
        <f>SUMIF('Dialer-3'!$C:$C,'APR Report-2'!$A27,'Dialer-3'!AO:AO)</f>
        <v>2.2769675925925926E-2</v>
      </c>
    </row>
    <row r="28" spans="1:9" x14ac:dyDescent="0.25">
      <c r="A28" s="22" t="s">
        <v>854</v>
      </c>
      <c r="B28" s="72">
        <f>SUMIF('Dialer-3'!$C:$C,'APR Report-2'!$A28,'Dialer-3'!E:E)</f>
        <v>2.2923611111111106E-2</v>
      </c>
      <c r="C28" s="72">
        <f>SUMIF('Dialer-3'!$C:$C,'APR Report-2'!$A28,'Dialer-3'!F:F)</f>
        <v>2.1365740740740741E-2</v>
      </c>
      <c r="D28" s="72">
        <f>SUMIF('Dialer-3'!$C:$C,'APR Report-2'!$A28,'Dialer-3'!G:G)</f>
        <v>1.5578703703703703E-3</v>
      </c>
      <c r="E28" s="72">
        <f>SUMIF('Dialer-3'!$C:$C,'APR Report-2'!$A28,'Dialer-3'!H:H)</f>
        <v>2.1365740740740741E-2</v>
      </c>
      <c r="F28" s="72">
        <f>SUMIF('Dialer-3'!$C:$C,'APR Report-2'!$A28,'Dialer-3'!I:I)</f>
        <v>1.5578703703703703E-3</v>
      </c>
      <c r="G28" s="72">
        <f>SUMIF('Dialer-3'!$C:$C,'APR Report-2'!$A28,'Dialer-3'!AM:AM)</f>
        <v>1.4548611111111114E-3</v>
      </c>
      <c r="H28" s="72">
        <f>SUMIF('Dialer-3'!$C:$C,'APR Report-2'!$A28,'Dialer-3'!AN:AN)</f>
        <v>6.111111111111111E-4</v>
      </c>
      <c r="I28" s="72">
        <f>SUMIF('Dialer-3'!$C:$C,'APR Report-2'!$A28,'Dialer-3'!AO:AO)</f>
        <v>1.9299768518518518E-2</v>
      </c>
    </row>
    <row r="29" spans="1:9" x14ac:dyDescent="0.25">
      <c r="A29" s="22" t="s">
        <v>871</v>
      </c>
      <c r="B29" s="72">
        <f>SUMIF('Dialer-3'!$C:$C,'APR Report-2'!$A29,'Dialer-3'!E:E)</f>
        <v>2.9354166666666667E-2</v>
      </c>
      <c r="C29" s="72">
        <f>SUMIF('Dialer-3'!$C:$C,'APR Report-2'!$A29,'Dialer-3'!F:F)</f>
        <v>4.7916666666666664E-4</v>
      </c>
      <c r="D29" s="72">
        <f>SUMIF('Dialer-3'!$C:$C,'APR Report-2'!$A29,'Dialer-3'!G:G)</f>
        <v>2.8874999999999998E-2</v>
      </c>
      <c r="E29" s="72">
        <f>SUMIF('Dialer-3'!$C:$C,'APR Report-2'!$A29,'Dialer-3'!H:H)</f>
        <v>4.7916666666666664E-4</v>
      </c>
      <c r="F29" s="72">
        <f>SUMIF('Dialer-3'!$C:$C,'APR Report-2'!$A29,'Dialer-3'!I:I)</f>
        <v>2.8874999999999998E-2</v>
      </c>
      <c r="G29" s="72">
        <f>SUMIF('Dialer-3'!$C:$C,'APR Report-2'!$A29,'Dialer-3'!AM:AM)</f>
        <v>0</v>
      </c>
      <c r="H29" s="72">
        <f>SUMIF('Dialer-3'!$C:$C,'APR Report-2'!$A29,'Dialer-3'!AN:AN)</f>
        <v>0</v>
      </c>
      <c r="I29" s="72">
        <f>SUMIF('Dialer-3'!$C:$C,'APR Report-2'!$A29,'Dialer-3'!AO:AO)</f>
        <v>4.7916666666666664E-4</v>
      </c>
    </row>
    <row r="30" spans="1:9" x14ac:dyDescent="0.25">
      <c r="A30" s="22" t="s">
        <v>864</v>
      </c>
      <c r="B30" s="72">
        <f>SUMIF('Dialer-3'!$C:$C,'APR Report-2'!$A30,'Dialer-3'!E:E)</f>
        <v>4.0277777777777773E-4</v>
      </c>
      <c r="C30" s="72">
        <f>SUMIF('Dialer-3'!$C:$C,'APR Report-2'!$A30,'Dialer-3'!F:F)</f>
        <v>5.2083333333333337E-5</v>
      </c>
      <c r="D30" s="72">
        <f>SUMIF('Dialer-3'!$C:$C,'APR Report-2'!$A30,'Dialer-3'!G:G)</f>
        <v>3.4953703703703704E-4</v>
      </c>
      <c r="E30" s="72">
        <f>SUMIF('Dialer-3'!$C:$C,'APR Report-2'!$A30,'Dialer-3'!H:H)</f>
        <v>5.2083333333333337E-5</v>
      </c>
      <c r="F30" s="72">
        <f>SUMIF('Dialer-3'!$C:$C,'APR Report-2'!$A30,'Dialer-3'!I:I)</f>
        <v>3.4953703703703704E-4</v>
      </c>
      <c r="G30" s="72">
        <f>SUMIF('Dialer-3'!$C:$C,'APR Report-2'!$A30,'Dialer-3'!AM:AM)</f>
        <v>0</v>
      </c>
      <c r="H30" s="72">
        <f>SUMIF('Dialer-3'!$C:$C,'APR Report-2'!$A30,'Dialer-3'!AN:AN)</f>
        <v>0</v>
      </c>
      <c r="I30" s="72">
        <f>SUMIF('Dialer-3'!$C:$C,'APR Report-2'!$A30,'Dialer-3'!AO:AO)</f>
        <v>5.2083333333333337E-5</v>
      </c>
    </row>
    <row r="31" spans="1:9" x14ac:dyDescent="0.25">
      <c r="A31" s="22" t="s">
        <v>868</v>
      </c>
      <c r="B31" s="72">
        <f>SUMIF('Dialer-3'!$C:$C,'APR Report-2'!$A31,'Dialer-3'!E:E)</f>
        <v>2.2179398148148149E-2</v>
      </c>
      <c r="C31" s="72">
        <f>SUMIF('Dialer-3'!$C:$C,'APR Report-2'!$A31,'Dialer-3'!F:F)</f>
        <v>7.7662037037037033E-4</v>
      </c>
      <c r="D31" s="72">
        <f>SUMIF('Dialer-3'!$C:$C,'APR Report-2'!$A31,'Dialer-3'!G:G)</f>
        <v>2.1402777777777781E-2</v>
      </c>
      <c r="E31" s="72">
        <f>SUMIF('Dialer-3'!$C:$C,'APR Report-2'!$A31,'Dialer-3'!H:H)</f>
        <v>7.7662037037037033E-4</v>
      </c>
      <c r="F31" s="72">
        <f>SUMIF('Dialer-3'!$C:$C,'APR Report-2'!$A31,'Dialer-3'!I:I)</f>
        <v>2.1402777777777781E-2</v>
      </c>
      <c r="G31" s="72">
        <f>SUMIF('Dialer-3'!$C:$C,'APR Report-2'!$A31,'Dialer-3'!AM:AM)</f>
        <v>1.3928240740740741E-2</v>
      </c>
      <c r="H31" s="72">
        <f>SUMIF('Dialer-3'!$C:$C,'APR Report-2'!$A31,'Dialer-3'!AN:AN)</f>
        <v>1.5707175925925927E-2</v>
      </c>
      <c r="I31" s="72">
        <f>SUMIF('Dialer-3'!$C:$C,'APR Report-2'!$A31,'Dialer-3'!AO:AO)</f>
        <v>1.2807870370370372E-2</v>
      </c>
    </row>
    <row r="32" spans="1:9" x14ac:dyDescent="0.25">
      <c r="A32" s="22" t="s">
        <v>886</v>
      </c>
      <c r="B32" s="72">
        <f>SUMIF('Dialer-3'!$C:$C,'APR Report-2'!$A32,'Dialer-3'!E:E)</f>
        <v>3.1251157407407408E-2</v>
      </c>
      <c r="C32" s="72">
        <f>SUMIF('Dialer-3'!$C:$C,'APR Report-2'!$A32,'Dialer-3'!F:F)</f>
        <v>8.541666666666667E-4</v>
      </c>
      <c r="D32" s="72">
        <f>SUMIF('Dialer-3'!$C:$C,'APR Report-2'!$A32,'Dialer-3'!G:G)</f>
        <v>3.0396990740740742E-2</v>
      </c>
      <c r="E32" s="72">
        <f>SUMIF('Dialer-3'!$C:$C,'APR Report-2'!$A32,'Dialer-3'!H:H)</f>
        <v>8.541666666666667E-4</v>
      </c>
      <c r="F32" s="72">
        <f>SUMIF('Dialer-3'!$C:$C,'APR Report-2'!$A32,'Dialer-3'!I:I)</f>
        <v>3.0396990740740742E-2</v>
      </c>
      <c r="G32" s="72">
        <f>SUMIF('Dialer-3'!$C:$C,'APR Report-2'!$A32,'Dialer-3'!AM:AM)</f>
        <v>2.1641203703703704E-2</v>
      </c>
      <c r="H32" s="72">
        <f>SUMIF('Dialer-3'!$C:$C,'APR Report-2'!$A32,'Dialer-3'!AN:AN)</f>
        <v>2.6410879629629628E-2</v>
      </c>
      <c r="I32" s="72">
        <f>SUMIF('Dialer-3'!$C:$C,'APR Report-2'!$A32,'Dialer-3'!AO:AO)</f>
        <v>3.6134259259259262E-2</v>
      </c>
    </row>
    <row r="33" spans="1:9" x14ac:dyDescent="0.25">
      <c r="A33" s="22" t="s">
        <v>873</v>
      </c>
      <c r="B33" s="72">
        <f>SUMIF('Dialer-3'!$C:$C,'APR Report-2'!$A33,'Dialer-3'!E:E)</f>
        <v>3.9236111111111107E-4</v>
      </c>
      <c r="C33" s="72">
        <f>SUMIF('Dialer-3'!$C:$C,'APR Report-2'!$A33,'Dialer-3'!F:F)</f>
        <v>3.9351851851851851E-5</v>
      </c>
      <c r="D33" s="72">
        <f>SUMIF('Dialer-3'!$C:$C,'APR Report-2'!$A33,'Dialer-3'!G:G)</f>
        <v>3.5300925925925924E-4</v>
      </c>
      <c r="E33" s="72">
        <f>SUMIF('Dialer-3'!$C:$C,'APR Report-2'!$A33,'Dialer-3'!H:H)</f>
        <v>3.9351851851851851E-5</v>
      </c>
      <c r="F33" s="72">
        <f>SUMIF('Dialer-3'!$C:$C,'APR Report-2'!$A33,'Dialer-3'!I:I)</f>
        <v>3.5300925925925924E-4</v>
      </c>
      <c r="G33" s="72">
        <f>SUMIF('Dialer-3'!$C:$C,'APR Report-2'!$A33,'Dialer-3'!AM:AM)</f>
        <v>0</v>
      </c>
      <c r="H33" s="72">
        <f>SUMIF('Dialer-3'!$C:$C,'APR Report-2'!$A33,'Dialer-3'!AN:AN)</f>
        <v>0</v>
      </c>
      <c r="I33" s="72">
        <f>SUMIF('Dialer-3'!$C:$C,'APR Report-2'!$A33,'Dialer-3'!AO:AO)</f>
        <v>3.9351851851851851E-5</v>
      </c>
    </row>
    <row r="34" spans="1:9" x14ac:dyDescent="0.25">
      <c r="A34" s="22" t="s">
        <v>880</v>
      </c>
      <c r="B34" s="72">
        <f>SUMIF('Dialer-3'!$C:$C,'APR Report-2'!$A34,'Dialer-3'!E:E)</f>
        <v>3.800694444444444E-2</v>
      </c>
      <c r="C34" s="72">
        <f>SUMIF('Dialer-3'!$C:$C,'APR Report-2'!$A34,'Dialer-3'!F:F)</f>
        <v>6.9895833333333329E-3</v>
      </c>
      <c r="D34" s="72">
        <f>SUMIF('Dialer-3'!$C:$C,'APR Report-2'!$A34,'Dialer-3'!G:G)</f>
        <v>3.1018518518518515E-2</v>
      </c>
      <c r="E34" s="72">
        <f>SUMIF('Dialer-3'!$C:$C,'APR Report-2'!$A34,'Dialer-3'!H:H)</f>
        <v>6.9895833333333329E-3</v>
      </c>
      <c r="F34" s="72">
        <f>SUMIF('Dialer-3'!$C:$C,'APR Report-2'!$A34,'Dialer-3'!I:I)</f>
        <v>3.1018518518518515E-2</v>
      </c>
      <c r="G34" s="72">
        <f>SUMIF('Dialer-3'!$C:$C,'APR Report-2'!$A34,'Dialer-3'!AM:AM)</f>
        <v>1.3761574074074074E-2</v>
      </c>
      <c r="H34" s="72">
        <f>SUMIF('Dialer-3'!$C:$C,'APR Report-2'!$A34,'Dialer-3'!AN:AN)</f>
        <v>1.9190972222222224E-2</v>
      </c>
      <c r="I34" s="72">
        <f>SUMIF('Dialer-3'!$C:$C,'APR Report-2'!$A34,'Dialer-3'!AO:AO)</f>
        <v>1.5702546296296298E-2</v>
      </c>
    </row>
    <row r="35" spans="1:9" x14ac:dyDescent="0.25">
      <c r="A35" s="22" t="s">
        <v>234</v>
      </c>
      <c r="B35" s="72">
        <f>SUMIF('Dialer-3'!$C:$C,'APR Report-2'!$A35,'Dialer-3'!E:E)</f>
        <v>8.7511574074074071E-3</v>
      </c>
      <c r="C35" s="72">
        <f>SUMIF('Dialer-3'!$C:$C,'APR Report-2'!$A35,'Dialer-3'!F:F)</f>
        <v>1.4153935185185186E-2</v>
      </c>
      <c r="D35" s="72">
        <f>SUMIF('Dialer-3'!$C:$C,'APR Report-2'!$A35,'Dialer-3'!G:G)</f>
        <v>3.6263888888888887E-2</v>
      </c>
      <c r="E35" s="72">
        <f>SUMIF('Dialer-3'!$C:$C,'APR Report-2'!$A35,'Dialer-3'!H:H)</f>
        <v>1.4153935185185186E-2</v>
      </c>
      <c r="F35" s="72">
        <f>SUMIF('Dialer-3'!$C:$C,'APR Report-2'!$A35,'Dialer-3'!I:I)</f>
        <v>3.6263888888888887E-2</v>
      </c>
      <c r="G35" s="72">
        <f>SUMIF('Dialer-3'!$C:$C,'APR Report-2'!$A35,'Dialer-3'!AM:AM)</f>
        <v>3.9513888888888888E-3</v>
      </c>
      <c r="H35" s="72">
        <f>SUMIF('Dialer-3'!$C:$C,'APR Report-2'!$A35,'Dialer-3'!AN:AN)</f>
        <v>5.0567129629629625E-3</v>
      </c>
      <c r="I35" s="72">
        <f>SUMIF('Dialer-3'!$C:$C,'APR Report-2'!$A35,'Dialer-3'!AO:AO)</f>
        <v>5.146990740740741E-3</v>
      </c>
    </row>
    <row r="36" spans="1:9" x14ac:dyDescent="0.25">
      <c r="A36" s="22" t="s">
        <v>875</v>
      </c>
      <c r="B36" s="72">
        <f>SUMIF('Dialer-3'!$C:$C,'APR Report-2'!$A36,'Dialer-3'!E:E)</f>
        <v>3.1615740740740743E-2</v>
      </c>
      <c r="C36" s="72">
        <f>SUMIF('Dialer-3'!$C:$C,'APR Report-2'!$A36,'Dialer-3'!F:F)</f>
        <v>2.3192129629629632E-2</v>
      </c>
      <c r="D36" s="72">
        <f>SUMIF('Dialer-3'!$C:$C,'APR Report-2'!$A36,'Dialer-3'!G:G)</f>
        <v>8.4236111111111126E-3</v>
      </c>
      <c r="E36" s="72">
        <f>SUMIF('Dialer-3'!$C:$C,'APR Report-2'!$A36,'Dialer-3'!H:H)</f>
        <v>2.3192129629629632E-2</v>
      </c>
      <c r="F36" s="72">
        <f>SUMIF('Dialer-3'!$C:$C,'APR Report-2'!$A36,'Dialer-3'!I:I)</f>
        <v>8.4236111111111126E-3</v>
      </c>
      <c r="G36" s="72">
        <f>SUMIF('Dialer-3'!$C:$C,'APR Report-2'!$A36,'Dialer-3'!AM:AM)</f>
        <v>7.247685185185186E-3</v>
      </c>
      <c r="H36" s="72">
        <f>SUMIF('Dialer-3'!$C:$C,'APR Report-2'!$A36,'Dialer-3'!AN:AN)</f>
        <v>7.7222222222222215E-3</v>
      </c>
      <c r="I36" s="72">
        <f>SUMIF('Dialer-3'!$C:$C,'APR Report-2'!$A36,'Dialer-3'!AO:AO)</f>
        <v>8.2222222222222228E-3</v>
      </c>
    </row>
    <row r="37" spans="1:9" x14ac:dyDescent="0.25">
      <c r="A37" s="22" t="s">
        <v>856</v>
      </c>
      <c r="B37" s="72">
        <f>SUMIF('Dialer-3'!$C:$C,'APR Report-2'!$A37,'Dialer-3'!E:E)</f>
        <v>1.4930555555555555E-4</v>
      </c>
      <c r="C37" s="72">
        <f>SUMIF('Dialer-3'!$C:$C,'APR Report-2'!$A37,'Dialer-3'!F:F)</f>
        <v>1.2731481481481481E-5</v>
      </c>
      <c r="D37" s="72">
        <f>SUMIF('Dialer-3'!$C:$C,'APR Report-2'!$A37,'Dialer-3'!G:G)</f>
        <v>1.3657407407407409E-4</v>
      </c>
      <c r="E37" s="72">
        <f>SUMIF('Dialer-3'!$C:$C,'APR Report-2'!$A37,'Dialer-3'!H:H)</f>
        <v>1.2731481481481481E-5</v>
      </c>
      <c r="F37" s="72">
        <f>SUMIF('Dialer-3'!$C:$C,'APR Report-2'!$A37,'Dialer-3'!I:I)</f>
        <v>1.3657407407407409E-4</v>
      </c>
      <c r="G37" s="72">
        <f>SUMIF('Dialer-3'!$C:$C,'APR Report-2'!$A37,'Dialer-3'!AM:AM)</f>
        <v>0</v>
      </c>
      <c r="H37" s="72">
        <f>SUMIF('Dialer-3'!$C:$C,'APR Report-2'!$A37,'Dialer-3'!AN:AN)</f>
        <v>0</v>
      </c>
      <c r="I37" s="72">
        <f>SUMIF('Dialer-3'!$C:$C,'APR Report-2'!$A37,'Dialer-3'!AO:AO)</f>
        <v>1.2731481481481481E-5</v>
      </c>
    </row>
  </sheetData>
  <mergeCells count="1">
    <mergeCell ref="A1:I1"/>
  </mergeCells>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H24"/>
  <sheetViews>
    <sheetView workbookViewId="0">
      <selection activeCell="A3" sqref="A3"/>
    </sheetView>
  </sheetViews>
  <sheetFormatPr defaultRowHeight="15" x14ac:dyDescent="0.25"/>
  <cols>
    <col min="1" max="1" width="19.140625" bestFit="1" customWidth="1"/>
    <col min="2" max="2" width="16.42578125" bestFit="1" customWidth="1"/>
    <col min="3" max="3" width="5.7109375" bestFit="1" customWidth="1"/>
    <col min="4" max="4" width="17.5703125" bestFit="1" customWidth="1"/>
    <col min="5" max="5" width="11.85546875" bestFit="1" customWidth="1"/>
    <col min="6" max="6" width="7" bestFit="1" customWidth="1"/>
    <col min="7" max="7" width="12.7109375" bestFit="1" customWidth="1"/>
    <col min="8" max="8" width="11.28515625" bestFit="1" customWidth="1"/>
  </cols>
  <sheetData>
    <row r="3" spans="1:8" x14ac:dyDescent="0.25">
      <c r="A3" s="78" t="s">
        <v>1693</v>
      </c>
      <c r="B3" s="78" t="s">
        <v>987</v>
      </c>
    </row>
    <row r="4" spans="1:8" x14ac:dyDescent="0.25">
      <c r="A4" s="78" t="s">
        <v>988</v>
      </c>
      <c r="B4" t="s">
        <v>495</v>
      </c>
      <c r="C4" t="s">
        <v>153</v>
      </c>
      <c r="D4" t="s">
        <v>80</v>
      </c>
      <c r="E4" t="s">
        <v>89</v>
      </c>
      <c r="F4" t="s">
        <v>133</v>
      </c>
      <c r="G4" t="s">
        <v>105</v>
      </c>
      <c r="H4" t="s">
        <v>982</v>
      </c>
    </row>
    <row r="5" spans="1:8" x14ac:dyDescent="0.25">
      <c r="A5" s="103" t="s">
        <v>151</v>
      </c>
      <c r="B5" s="104"/>
      <c r="C5" s="104"/>
      <c r="D5" s="104">
        <v>2</v>
      </c>
      <c r="E5" s="104">
        <v>7</v>
      </c>
      <c r="F5" s="104">
        <v>2</v>
      </c>
      <c r="G5" s="104">
        <v>3</v>
      </c>
      <c r="H5" s="104">
        <v>14</v>
      </c>
    </row>
    <row r="6" spans="1:8" x14ac:dyDescent="0.25">
      <c r="A6" s="103" t="s">
        <v>179</v>
      </c>
      <c r="B6" s="104"/>
      <c r="C6" s="104"/>
      <c r="D6" s="104">
        <v>3</v>
      </c>
      <c r="E6" s="104">
        <v>24</v>
      </c>
      <c r="F6" s="104">
        <v>1</v>
      </c>
      <c r="G6" s="104">
        <v>11</v>
      </c>
      <c r="H6" s="104">
        <v>39</v>
      </c>
    </row>
    <row r="7" spans="1:8" x14ac:dyDescent="0.25">
      <c r="A7" s="103" t="s">
        <v>228</v>
      </c>
      <c r="B7" s="104"/>
      <c r="C7" s="104"/>
      <c r="D7" s="104">
        <v>1</v>
      </c>
      <c r="E7" s="104">
        <v>7</v>
      </c>
      <c r="F7" s="104">
        <v>1</v>
      </c>
      <c r="G7" s="104">
        <v>5</v>
      </c>
      <c r="H7" s="104">
        <v>14</v>
      </c>
    </row>
    <row r="8" spans="1:8" x14ac:dyDescent="0.25">
      <c r="A8" s="103" t="s">
        <v>5</v>
      </c>
      <c r="B8" s="104"/>
      <c r="C8" s="104">
        <v>1</v>
      </c>
      <c r="D8" s="104">
        <v>1</v>
      </c>
      <c r="E8" s="104">
        <v>9</v>
      </c>
      <c r="F8" s="104"/>
      <c r="G8" s="104">
        <v>3</v>
      </c>
      <c r="H8" s="104">
        <v>14</v>
      </c>
    </row>
    <row r="9" spans="1:8" x14ac:dyDescent="0.25">
      <c r="A9" s="103" t="s">
        <v>223</v>
      </c>
      <c r="B9" s="104"/>
      <c r="C9" s="104"/>
      <c r="D9" s="104">
        <v>1</v>
      </c>
      <c r="E9" s="104">
        <v>9</v>
      </c>
      <c r="F9" s="104"/>
      <c r="G9" s="104">
        <v>4</v>
      </c>
      <c r="H9" s="104">
        <v>14</v>
      </c>
    </row>
    <row r="10" spans="1:8" x14ac:dyDescent="0.25">
      <c r="A10" s="103" t="s">
        <v>213</v>
      </c>
      <c r="B10" s="104"/>
      <c r="C10" s="104"/>
      <c r="D10" s="104">
        <v>1</v>
      </c>
      <c r="E10" s="104">
        <v>9</v>
      </c>
      <c r="F10" s="104"/>
      <c r="G10" s="104">
        <v>3</v>
      </c>
      <c r="H10" s="104">
        <v>13</v>
      </c>
    </row>
    <row r="11" spans="1:8" x14ac:dyDescent="0.25">
      <c r="A11" s="103" t="s">
        <v>208</v>
      </c>
      <c r="B11" s="104"/>
      <c r="C11" s="104"/>
      <c r="D11" s="104">
        <v>1</v>
      </c>
      <c r="E11" s="104">
        <v>8</v>
      </c>
      <c r="F11" s="104"/>
      <c r="G11" s="104">
        <v>4</v>
      </c>
      <c r="H11" s="104">
        <v>13</v>
      </c>
    </row>
    <row r="12" spans="1:8" x14ac:dyDescent="0.25">
      <c r="A12" s="103" t="s">
        <v>145</v>
      </c>
      <c r="B12" s="104"/>
      <c r="C12" s="104"/>
      <c r="D12" s="104">
        <v>6</v>
      </c>
      <c r="E12" s="104">
        <v>34</v>
      </c>
      <c r="F12" s="104">
        <v>1</v>
      </c>
      <c r="G12" s="104">
        <v>11</v>
      </c>
      <c r="H12" s="104">
        <v>52</v>
      </c>
    </row>
    <row r="13" spans="1:8" x14ac:dyDescent="0.25">
      <c r="A13" s="103" t="s">
        <v>187</v>
      </c>
      <c r="B13" s="104"/>
      <c r="C13" s="104"/>
      <c r="D13" s="104">
        <v>6</v>
      </c>
      <c r="E13" s="104">
        <v>43</v>
      </c>
      <c r="F13" s="104"/>
      <c r="G13" s="104">
        <v>22</v>
      </c>
      <c r="H13" s="104">
        <v>71</v>
      </c>
    </row>
    <row r="14" spans="1:8" x14ac:dyDescent="0.25">
      <c r="A14" s="103" t="s">
        <v>184</v>
      </c>
      <c r="B14" s="104"/>
      <c r="C14" s="104"/>
      <c r="D14" s="104">
        <v>1</v>
      </c>
      <c r="E14" s="104">
        <v>6</v>
      </c>
      <c r="F14" s="104"/>
      <c r="G14" s="104">
        <v>4</v>
      </c>
      <c r="H14" s="104">
        <v>11</v>
      </c>
    </row>
    <row r="15" spans="1:8" x14ac:dyDescent="0.25">
      <c r="A15" s="103" t="s">
        <v>191</v>
      </c>
      <c r="B15" s="104"/>
      <c r="C15" s="104"/>
      <c r="D15" s="104">
        <v>1</v>
      </c>
      <c r="E15" s="104">
        <v>7</v>
      </c>
      <c r="F15" s="104"/>
      <c r="G15" s="104">
        <v>3</v>
      </c>
      <c r="H15" s="104">
        <v>11</v>
      </c>
    </row>
    <row r="16" spans="1:8" x14ac:dyDescent="0.25">
      <c r="A16" s="103" t="s">
        <v>84</v>
      </c>
      <c r="B16" s="104"/>
      <c r="C16" s="104"/>
      <c r="D16" s="104">
        <v>18</v>
      </c>
      <c r="E16" s="104">
        <v>8</v>
      </c>
      <c r="F16" s="104"/>
      <c r="G16" s="104">
        <v>3</v>
      </c>
      <c r="H16" s="104">
        <v>29</v>
      </c>
    </row>
    <row r="17" spans="1:8" x14ac:dyDescent="0.25">
      <c r="A17" s="103" t="s">
        <v>216</v>
      </c>
      <c r="B17" s="104"/>
      <c r="C17" s="104">
        <v>1</v>
      </c>
      <c r="D17" s="104">
        <v>1</v>
      </c>
      <c r="E17" s="104">
        <v>8</v>
      </c>
      <c r="F17" s="104"/>
      <c r="G17" s="104">
        <v>3</v>
      </c>
      <c r="H17" s="104">
        <v>13</v>
      </c>
    </row>
    <row r="18" spans="1:8" x14ac:dyDescent="0.25">
      <c r="A18" s="103" t="s">
        <v>33</v>
      </c>
      <c r="B18" s="104"/>
      <c r="C18" s="104"/>
      <c r="D18" s="104">
        <v>1</v>
      </c>
      <c r="E18" s="104">
        <v>6</v>
      </c>
      <c r="F18" s="104">
        <v>1</v>
      </c>
      <c r="G18" s="104">
        <v>3</v>
      </c>
      <c r="H18" s="104">
        <v>11</v>
      </c>
    </row>
    <row r="19" spans="1:8" x14ac:dyDescent="0.25">
      <c r="A19" s="103" t="s">
        <v>198</v>
      </c>
      <c r="B19" s="104"/>
      <c r="C19" s="104"/>
      <c r="D19" s="104">
        <v>1</v>
      </c>
      <c r="E19" s="104">
        <v>6</v>
      </c>
      <c r="F19" s="104"/>
      <c r="G19" s="104">
        <v>5</v>
      </c>
      <c r="H19" s="104">
        <v>12</v>
      </c>
    </row>
    <row r="20" spans="1:8" x14ac:dyDescent="0.25">
      <c r="A20" s="103" t="s">
        <v>163</v>
      </c>
      <c r="B20" s="104"/>
      <c r="C20" s="104"/>
      <c r="D20" s="104">
        <v>1</v>
      </c>
      <c r="E20" s="104">
        <v>9</v>
      </c>
      <c r="F20" s="104"/>
      <c r="G20" s="104">
        <v>3</v>
      </c>
      <c r="H20" s="104">
        <v>13</v>
      </c>
    </row>
    <row r="21" spans="1:8" x14ac:dyDescent="0.25">
      <c r="A21" s="103" t="s">
        <v>156</v>
      </c>
      <c r="B21" s="104">
        <v>2</v>
      </c>
      <c r="C21" s="104"/>
      <c r="D21" s="104">
        <v>17</v>
      </c>
      <c r="E21" s="104">
        <v>79</v>
      </c>
      <c r="F21" s="104">
        <v>1</v>
      </c>
      <c r="G21" s="104">
        <v>24</v>
      </c>
      <c r="H21" s="104">
        <v>123</v>
      </c>
    </row>
    <row r="22" spans="1:8" x14ac:dyDescent="0.25">
      <c r="A22" s="103" t="s">
        <v>173</v>
      </c>
      <c r="B22" s="104"/>
      <c r="C22" s="104"/>
      <c r="D22" s="104">
        <v>1</v>
      </c>
      <c r="E22" s="104">
        <v>25</v>
      </c>
      <c r="F22" s="104"/>
      <c r="G22" s="104">
        <v>6</v>
      </c>
      <c r="H22" s="104">
        <v>32</v>
      </c>
    </row>
    <row r="23" spans="1:8" x14ac:dyDescent="0.25">
      <c r="A23" s="103" t="s">
        <v>170</v>
      </c>
      <c r="B23" s="104"/>
      <c r="C23" s="104">
        <v>1</v>
      </c>
      <c r="D23" s="104">
        <v>7</v>
      </c>
      <c r="E23" s="104">
        <v>53</v>
      </c>
      <c r="F23" s="104"/>
      <c r="G23" s="104">
        <v>31</v>
      </c>
      <c r="H23" s="104">
        <v>92</v>
      </c>
    </row>
    <row r="24" spans="1:8" x14ac:dyDescent="0.25">
      <c r="A24" s="103" t="s">
        <v>982</v>
      </c>
      <c r="B24" s="104">
        <v>2</v>
      </c>
      <c r="C24" s="104">
        <v>3</v>
      </c>
      <c r="D24" s="104">
        <v>71</v>
      </c>
      <c r="E24" s="104">
        <v>357</v>
      </c>
      <c r="F24" s="104">
        <v>7</v>
      </c>
      <c r="G24" s="104">
        <v>151</v>
      </c>
      <c r="H24" s="104">
        <v>591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AB592"/>
  <sheetViews>
    <sheetView topLeftCell="M1" workbookViewId="0">
      <selection activeCell="AB1" sqref="AB1"/>
    </sheetView>
  </sheetViews>
  <sheetFormatPr defaultRowHeight="15" x14ac:dyDescent="0.25"/>
  <cols>
    <col min="3" max="3" width="15.85546875" bestFit="1" customWidth="1"/>
    <col min="10" max="10" width="18.140625" bestFit="1" customWidth="1"/>
    <col min="20" max="20" width="9.28515625" style="48" bestFit="1" customWidth="1"/>
    <col min="21" max="21" width="10.85546875" style="48" bestFit="1" customWidth="1"/>
  </cols>
  <sheetData>
    <row r="1" spans="1:28" x14ac:dyDescent="0.25">
      <c r="A1" s="25" t="s">
        <v>49</v>
      </c>
      <c r="B1" s="25" t="s">
        <v>50</v>
      </c>
      <c r="C1" s="25" t="s">
        <v>51</v>
      </c>
      <c r="D1" s="25" t="s">
        <v>52</v>
      </c>
      <c r="E1" s="25" t="s">
        <v>53</v>
      </c>
      <c r="F1" s="25" t="s">
        <v>54</v>
      </c>
      <c r="G1" s="25" t="s">
        <v>55</v>
      </c>
      <c r="H1" s="25" t="s">
        <v>56</v>
      </c>
      <c r="I1" s="25" t="s">
        <v>57</v>
      </c>
      <c r="J1" s="25" t="s">
        <v>58</v>
      </c>
      <c r="K1" s="25" t="s">
        <v>59</v>
      </c>
      <c r="L1" s="25" t="s">
        <v>60</v>
      </c>
      <c r="M1" s="25" t="s">
        <v>61</v>
      </c>
      <c r="N1" s="25" t="s">
        <v>62</v>
      </c>
      <c r="O1" s="25" t="s">
        <v>63</v>
      </c>
      <c r="P1" s="25" t="s">
        <v>64</v>
      </c>
      <c r="Q1" s="25" t="s">
        <v>65</v>
      </c>
      <c r="R1" s="25" t="s">
        <v>66</v>
      </c>
      <c r="S1" s="25" t="s">
        <v>67</v>
      </c>
      <c r="T1" s="46" t="s">
        <v>68</v>
      </c>
      <c r="U1" s="46" t="s">
        <v>69</v>
      </c>
      <c r="V1" s="25" t="s">
        <v>70</v>
      </c>
      <c r="W1" s="25" t="s">
        <v>71</v>
      </c>
      <c r="X1" s="25" t="s">
        <v>72</v>
      </c>
      <c r="Y1" s="25" t="s">
        <v>73</v>
      </c>
      <c r="Z1" s="25" t="s">
        <v>74</v>
      </c>
      <c r="AA1" s="25" t="s">
        <v>75</v>
      </c>
      <c r="AB1" s="25" t="s">
        <v>76</v>
      </c>
    </row>
    <row r="2" spans="1:28" x14ac:dyDescent="0.25">
      <c r="A2" s="22">
        <v>1</v>
      </c>
      <c r="B2" s="22" t="s">
        <v>77</v>
      </c>
      <c r="C2" s="23">
        <v>42102.393750000003</v>
      </c>
      <c r="D2" s="22" t="s">
        <v>78</v>
      </c>
      <c r="E2" s="22" t="s">
        <v>78</v>
      </c>
      <c r="F2" s="22">
        <v>195</v>
      </c>
      <c r="G2" s="22">
        <v>112536888</v>
      </c>
      <c r="H2" s="22">
        <v>451207</v>
      </c>
      <c r="I2" s="22" t="s">
        <v>79</v>
      </c>
      <c r="J2" s="22" t="s">
        <v>80</v>
      </c>
      <c r="K2" s="22">
        <v>16</v>
      </c>
      <c r="L2" s="24">
        <v>2.6620370370370369E-5</v>
      </c>
      <c r="M2" s="24">
        <v>1.0416666666666667E-4</v>
      </c>
      <c r="N2" s="24">
        <v>1.9907407407407409E-4</v>
      </c>
      <c r="O2" s="24">
        <v>0</v>
      </c>
      <c r="P2" s="24">
        <v>0</v>
      </c>
      <c r="Q2" s="22" t="s">
        <v>81</v>
      </c>
      <c r="R2" s="22">
        <v>4</v>
      </c>
      <c r="S2" s="22" t="s">
        <v>82</v>
      </c>
      <c r="T2" s="47" t="s">
        <v>83</v>
      </c>
      <c r="U2" s="47" t="s">
        <v>84</v>
      </c>
      <c r="V2" s="22" t="s">
        <v>85</v>
      </c>
      <c r="W2" s="22"/>
      <c r="X2" s="22"/>
      <c r="Y2" s="24">
        <v>3.472222222222222E-6</v>
      </c>
      <c r="Z2" s="24">
        <v>1.9444444444444446E-4</v>
      </c>
      <c r="AA2" s="24">
        <v>0</v>
      </c>
      <c r="AB2" s="24">
        <v>0</v>
      </c>
    </row>
    <row r="3" spans="1:28" x14ac:dyDescent="0.25">
      <c r="A3" s="22">
        <v>2</v>
      </c>
      <c r="B3" s="22" t="s">
        <v>86</v>
      </c>
      <c r="C3" s="23">
        <v>42102.393750000003</v>
      </c>
      <c r="D3" s="22" t="s">
        <v>87</v>
      </c>
      <c r="E3" s="22" t="s">
        <v>87</v>
      </c>
      <c r="F3" s="22">
        <v>195</v>
      </c>
      <c r="G3" s="22">
        <v>1612671303</v>
      </c>
      <c r="H3" s="22">
        <v>454255</v>
      </c>
      <c r="I3" s="22" t="s">
        <v>88</v>
      </c>
      <c r="J3" s="22" t="s">
        <v>80</v>
      </c>
      <c r="K3" s="22">
        <v>16</v>
      </c>
      <c r="L3" s="24">
        <v>1.9675925925925925E-5</v>
      </c>
      <c r="M3" s="24">
        <v>4.6296296296296296E-6</v>
      </c>
      <c r="N3" s="24">
        <v>0</v>
      </c>
      <c r="O3" s="24">
        <v>1.7361111111111111E-5</v>
      </c>
      <c r="P3" s="24">
        <v>0</v>
      </c>
      <c r="Q3" s="22" t="s">
        <v>90</v>
      </c>
      <c r="R3" s="22">
        <v>3</v>
      </c>
      <c r="S3" s="22" t="s">
        <v>91</v>
      </c>
      <c r="T3" s="47" t="s">
        <v>83</v>
      </c>
      <c r="U3" s="47" t="s">
        <v>84</v>
      </c>
      <c r="V3" s="22" t="s">
        <v>85</v>
      </c>
      <c r="W3" s="22"/>
      <c r="X3" s="22"/>
      <c r="Y3" s="24">
        <v>2.3148148148148148E-6</v>
      </c>
      <c r="Z3" s="24">
        <v>7.4074074074074073E-5</v>
      </c>
      <c r="AA3" s="24">
        <v>1.7361111111111111E-5</v>
      </c>
      <c r="AB3" s="24">
        <v>2.0254629629629629E-4</v>
      </c>
    </row>
    <row r="4" spans="1:28" x14ac:dyDescent="0.25">
      <c r="A4" s="22">
        <v>3</v>
      </c>
      <c r="B4" s="22" t="s">
        <v>92</v>
      </c>
      <c r="C4" s="23">
        <v>42102.395138888889</v>
      </c>
      <c r="D4" s="22" t="s">
        <v>93</v>
      </c>
      <c r="E4" s="22" t="s">
        <v>93</v>
      </c>
      <c r="F4" s="22">
        <v>195</v>
      </c>
      <c r="G4" s="22">
        <v>114143655</v>
      </c>
      <c r="H4" s="22">
        <v>451251</v>
      </c>
      <c r="I4" s="22" t="s">
        <v>79</v>
      </c>
      <c r="J4" s="22" t="s">
        <v>80</v>
      </c>
      <c r="K4" s="22">
        <v>16</v>
      </c>
      <c r="L4" s="24">
        <v>2.7777777777777776E-5</v>
      </c>
      <c r="M4" s="24">
        <v>2.0833333333333335E-4</v>
      </c>
      <c r="N4" s="24">
        <v>4.8611111111111115E-5</v>
      </c>
      <c r="O4" s="24">
        <v>1.8981481481481478E-4</v>
      </c>
      <c r="P4" s="24">
        <v>0</v>
      </c>
      <c r="Q4" s="22" t="s">
        <v>94</v>
      </c>
      <c r="R4" s="22">
        <v>4</v>
      </c>
      <c r="S4" s="22" t="s">
        <v>82</v>
      </c>
      <c r="T4" s="47" t="s">
        <v>83</v>
      </c>
      <c r="U4" s="47" t="s">
        <v>84</v>
      </c>
      <c r="V4" s="22" t="s">
        <v>95</v>
      </c>
      <c r="W4" s="22"/>
      <c r="X4" s="22"/>
      <c r="Y4" s="24">
        <v>3.472222222222222E-6</v>
      </c>
      <c r="Z4" s="24">
        <v>4.2824074074074079E-5</v>
      </c>
      <c r="AA4" s="24">
        <v>1.8981481481481478E-4</v>
      </c>
      <c r="AB4" s="24">
        <v>6.712962962962963E-5</v>
      </c>
    </row>
    <row r="5" spans="1:28" x14ac:dyDescent="0.25">
      <c r="A5" s="22">
        <v>4</v>
      </c>
      <c r="B5" s="22" t="s">
        <v>96</v>
      </c>
      <c r="C5" s="23">
        <v>42102.396527777775</v>
      </c>
      <c r="D5" s="22" t="s">
        <v>97</v>
      </c>
      <c r="E5" s="22" t="s">
        <v>97</v>
      </c>
      <c r="F5" s="22">
        <v>195</v>
      </c>
      <c r="G5" s="22">
        <v>1142664266</v>
      </c>
      <c r="H5" s="22">
        <v>451293</v>
      </c>
      <c r="I5" s="22" t="s">
        <v>79</v>
      </c>
      <c r="J5" s="22" t="s">
        <v>80</v>
      </c>
      <c r="K5" s="22">
        <v>16</v>
      </c>
      <c r="L5" s="24">
        <v>1.2731481481481481E-5</v>
      </c>
      <c r="M5" s="24">
        <v>6.4814814814814816E-5</v>
      </c>
      <c r="N5" s="24">
        <v>1.111111111111111E-4</v>
      </c>
      <c r="O5" s="24">
        <v>1.1342592592592594E-4</v>
      </c>
      <c r="P5" s="24">
        <v>0</v>
      </c>
      <c r="Q5" s="22" t="s">
        <v>98</v>
      </c>
      <c r="R5" s="22">
        <v>4</v>
      </c>
      <c r="S5" s="22" t="s">
        <v>82</v>
      </c>
      <c r="T5" s="47" t="s">
        <v>83</v>
      </c>
      <c r="U5" s="47" t="s">
        <v>84</v>
      </c>
      <c r="V5" s="22" t="s">
        <v>99</v>
      </c>
      <c r="W5" s="22"/>
      <c r="X5" s="22"/>
      <c r="Y5" s="24">
        <v>9.2592592592592591E-6</v>
      </c>
      <c r="Z5" s="24">
        <v>9.9537037037037045E-5</v>
      </c>
      <c r="AA5" s="24">
        <v>1.1342592592592594E-4</v>
      </c>
      <c r="AB5" s="24">
        <v>5.023148148148147E-4</v>
      </c>
    </row>
    <row r="6" spans="1:28" x14ac:dyDescent="0.25">
      <c r="A6" s="22">
        <v>5</v>
      </c>
      <c r="B6" s="22" t="s">
        <v>100</v>
      </c>
      <c r="C6" s="23">
        <v>42102.398611111108</v>
      </c>
      <c r="D6" s="22" t="s">
        <v>101</v>
      </c>
      <c r="E6" s="22" t="s">
        <v>101</v>
      </c>
      <c r="F6" s="22">
        <v>195</v>
      </c>
      <c r="G6" s="22">
        <v>120258081</v>
      </c>
      <c r="H6" s="22">
        <v>451384</v>
      </c>
      <c r="I6" s="22" t="s">
        <v>79</v>
      </c>
      <c r="J6" s="22" t="s">
        <v>80</v>
      </c>
      <c r="K6" s="22">
        <v>16</v>
      </c>
      <c r="L6" s="24">
        <v>1.8518518518518518E-5</v>
      </c>
      <c r="M6" s="24">
        <v>5.9027777777777773E-5</v>
      </c>
      <c r="N6" s="24">
        <v>5.7870370370370367E-6</v>
      </c>
      <c r="O6" s="24">
        <v>2.0023148148148146E-4</v>
      </c>
      <c r="P6" s="24">
        <v>0</v>
      </c>
      <c r="Q6" s="22" t="s">
        <v>102</v>
      </c>
      <c r="R6" s="22">
        <v>4</v>
      </c>
      <c r="S6" s="22" t="s">
        <v>82</v>
      </c>
      <c r="T6" s="47" t="s">
        <v>83</v>
      </c>
      <c r="U6" s="47" t="s">
        <v>84</v>
      </c>
      <c r="V6" s="22" t="s">
        <v>85</v>
      </c>
      <c r="W6" s="22"/>
      <c r="X6" s="22"/>
      <c r="Y6" s="24">
        <v>0</v>
      </c>
      <c r="Z6" s="24">
        <v>0</v>
      </c>
      <c r="AA6" s="24">
        <v>2.0023148148148146E-4</v>
      </c>
      <c r="AB6" s="24">
        <v>8.3564814814814819E-4</v>
      </c>
    </row>
    <row r="7" spans="1:28" x14ac:dyDescent="0.25">
      <c r="A7" s="22">
        <v>6</v>
      </c>
      <c r="B7" s="22" t="s">
        <v>103</v>
      </c>
      <c r="C7" s="23">
        <v>42102.405555555553</v>
      </c>
      <c r="D7" s="22" t="s">
        <v>104</v>
      </c>
      <c r="E7" s="22" t="s">
        <v>104</v>
      </c>
      <c r="F7" s="22">
        <v>195</v>
      </c>
      <c r="G7" s="22">
        <v>1126412177</v>
      </c>
      <c r="H7" s="22">
        <v>451128</v>
      </c>
      <c r="I7" s="22" t="s">
        <v>88</v>
      </c>
      <c r="J7" s="22" t="s">
        <v>80</v>
      </c>
      <c r="K7" s="22">
        <v>16</v>
      </c>
      <c r="L7" s="24">
        <v>2.0833333333333333E-5</v>
      </c>
      <c r="M7" s="24">
        <v>3.4953703703703704E-4</v>
      </c>
      <c r="N7" s="24">
        <v>0</v>
      </c>
      <c r="O7" s="24">
        <v>0</v>
      </c>
      <c r="P7" s="24">
        <v>0</v>
      </c>
      <c r="Q7" s="22" t="s">
        <v>106</v>
      </c>
      <c r="R7" s="22">
        <v>7</v>
      </c>
      <c r="S7" s="22" t="s">
        <v>91</v>
      </c>
      <c r="T7" s="47" t="s">
        <v>83</v>
      </c>
      <c r="U7" s="47" t="s">
        <v>84</v>
      </c>
      <c r="V7" s="22" t="s">
        <v>85</v>
      </c>
      <c r="W7" s="22"/>
      <c r="X7" s="22"/>
      <c r="Y7" s="24">
        <v>2.3148148148148148E-6</v>
      </c>
      <c r="Z7" s="24">
        <v>5.7870370370370366E-5</v>
      </c>
      <c r="AA7" s="24">
        <v>0</v>
      </c>
      <c r="AB7" s="24">
        <v>5.1041666666666672E-4</v>
      </c>
    </row>
    <row r="8" spans="1:28" x14ac:dyDescent="0.25">
      <c r="A8" s="22">
        <v>7</v>
      </c>
      <c r="B8" s="22" t="s">
        <v>107</v>
      </c>
      <c r="C8" s="23">
        <v>42102.412499999999</v>
      </c>
      <c r="D8" s="22" t="s">
        <v>108</v>
      </c>
      <c r="E8" s="22" t="s">
        <v>108</v>
      </c>
      <c r="F8" s="22">
        <v>3</v>
      </c>
      <c r="G8" s="22">
        <v>811036630</v>
      </c>
      <c r="H8" s="22">
        <v>158956</v>
      </c>
      <c r="I8" s="22" t="s">
        <v>109</v>
      </c>
      <c r="J8" s="22" t="s">
        <v>80</v>
      </c>
      <c r="K8" s="22">
        <v>16</v>
      </c>
      <c r="L8" s="24">
        <v>4.9768518518518522E-5</v>
      </c>
      <c r="M8" s="24">
        <v>1.9675925925925926E-4</v>
      </c>
      <c r="N8" s="24">
        <v>0</v>
      </c>
      <c r="O8" s="24">
        <v>4.4675925925925921E-4</v>
      </c>
      <c r="P8" s="24">
        <v>0</v>
      </c>
      <c r="Q8" s="22" t="s">
        <v>110</v>
      </c>
      <c r="R8" s="22">
        <v>2</v>
      </c>
      <c r="S8" s="22" t="s">
        <v>111</v>
      </c>
      <c r="T8" s="47" t="s">
        <v>83</v>
      </c>
      <c r="U8" s="47" t="s">
        <v>84</v>
      </c>
      <c r="V8" s="22" t="s">
        <v>85</v>
      </c>
      <c r="W8" s="22"/>
      <c r="X8" s="22"/>
      <c r="Y8" s="24">
        <v>2.3148148148148148E-6</v>
      </c>
      <c r="Z8" s="24">
        <v>1.1574074074074073E-4</v>
      </c>
      <c r="AA8" s="24">
        <v>4.4675925925925921E-4</v>
      </c>
      <c r="AB8" s="24">
        <v>2.3958333333333332E-4</v>
      </c>
    </row>
    <row r="9" spans="1:28" x14ac:dyDescent="0.25">
      <c r="A9" s="22">
        <v>8</v>
      </c>
      <c r="B9" s="22" t="s">
        <v>112</v>
      </c>
      <c r="C9" s="23">
        <v>42102.413194444445</v>
      </c>
      <c r="D9" s="22" t="s">
        <v>113</v>
      </c>
      <c r="E9" s="22" t="s">
        <v>113</v>
      </c>
      <c r="F9" s="22">
        <v>195</v>
      </c>
      <c r="G9" s="22">
        <v>1412563022</v>
      </c>
      <c r="H9" s="22">
        <v>453618</v>
      </c>
      <c r="I9" s="22" t="s">
        <v>79</v>
      </c>
      <c r="J9" s="22" t="s">
        <v>80</v>
      </c>
      <c r="K9" s="22">
        <v>16</v>
      </c>
      <c r="L9" s="24">
        <v>1.7361111111111111E-5</v>
      </c>
      <c r="M9" s="24">
        <v>3.9814814814814818E-4</v>
      </c>
      <c r="N9" s="24">
        <v>9.4907407407407389E-5</v>
      </c>
      <c r="O9" s="24">
        <v>6.4814814814814816E-5</v>
      </c>
      <c r="P9" s="24">
        <v>0</v>
      </c>
      <c r="Q9" s="22" t="s">
        <v>106</v>
      </c>
      <c r="R9" s="22">
        <v>2</v>
      </c>
      <c r="S9" s="22" t="s">
        <v>82</v>
      </c>
      <c r="T9" s="47" t="s">
        <v>83</v>
      </c>
      <c r="U9" s="47" t="s">
        <v>84</v>
      </c>
      <c r="V9" s="22" t="s">
        <v>114</v>
      </c>
      <c r="W9" s="22" t="s">
        <v>115</v>
      </c>
      <c r="X9" s="22"/>
      <c r="Y9" s="24">
        <v>1.1574074074074074E-6</v>
      </c>
      <c r="Z9" s="24">
        <v>9.2592592592592588E-5</v>
      </c>
      <c r="AA9" s="24">
        <v>6.4814814814814816E-5</v>
      </c>
      <c r="AB9" s="24">
        <v>1.0567129629629631E-3</v>
      </c>
    </row>
    <row r="10" spans="1:28" x14ac:dyDescent="0.25">
      <c r="A10" s="22">
        <v>9</v>
      </c>
      <c r="B10" s="22" t="s">
        <v>116</v>
      </c>
      <c r="C10" s="23">
        <v>42102.413888888892</v>
      </c>
      <c r="D10" s="22" t="s">
        <v>78</v>
      </c>
      <c r="E10" s="22" t="s">
        <v>78</v>
      </c>
      <c r="F10" s="22">
        <v>3</v>
      </c>
      <c r="G10" s="22">
        <v>811285</v>
      </c>
      <c r="H10" s="22">
        <v>456780</v>
      </c>
      <c r="I10" s="22" t="s">
        <v>109</v>
      </c>
      <c r="J10" s="22" t="s">
        <v>80</v>
      </c>
      <c r="K10" s="22">
        <v>16</v>
      </c>
      <c r="L10" s="24">
        <v>3.4722222222222222E-5</v>
      </c>
      <c r="M10" s="24">
        <v>2.2453703703703701E-4</v>
      </c>
      <c r="N10" s="24">
        <v>0</v>
      </c>
      <c r="O10" s="24">
        <v>7.6851851851851853E-4</v>
      </c>
      <c r="P10" s="24">
        <v>0</v>
      </c>
      <c r="Q10" s="22" t="s">
        <v>110</v>
      </c>
      <c r="R10" s="22">
        <v>1</v>
      </c>
      <c r="S10" s="22" t="s">
        <v>111</v>
      </c>
      <c r="T10" s="47" t="s">
        <v>83</v>
      </c>
      <c r="U10" s="47" t="s">
        <v>84</v>
      </c>
      <c r="V10" s="22" t="s">
        <v>85</v>
      </c>
      <c r="W10" s="22"/>
      <c r="X10" s="22"/>
      <c r="Y10" s="24">
        <v>0</v>
      </c>
      <c r="Z10" s="24">
        <v>0</v>
      </c>
      <c r="AA10" s="24">
        <v>7.6851851851851853E-4</v>
      </c>
      <c r="AB10" s="24">
        <v>2.8819444444444444E-4</v>
      </c>
    </row>
    <row r="11" spans="1:28" x14ac:dyDescent="0.25">
      <c r="A11" s="22">
        <v>10</v>
      </c>
      <c r="B11" s="22" t="s">
        <v>117</v>
      </c>
      <c r="C11" s="23">
        <v>42102.413888888892</v>
      </c>
      <c r="D11" s="22" t="s">
        <v>87</v>
      </c>
      <c r="E11" s="22" t="s">
        <v>87</v>
      </c>
      <c r="F11" s="22">
        <v>195</v>
      </c>
      <c r="G11" s="22">
        <v>141256337</v>
      </c>
      <c r="H11" s="22">
        <v>453624</v>
      </c>
      <c r="I11" s="22" t="s">
        <v>79</v>
      </c>
      <c r="J11" s="22" t="s">
        <v>80</v>
      </c>
      <c r="K11" s="22">
        <v>16</v>
      </c>
      <c r="L11" s="24">
        <v>1.7361111111111111E-5</v>
      </c>
      <c r="M11" s="24">
        <v>1.3773148148148149E-4</v>
      </c>
      <c r="N11" s="24">
        <v>6.2500000000000015E-5</v>
      </c>
      <c r="O11" s="24">
        <v>1.8402777777777778E-4</v>
      </c>
      <c r="P11" s="24">
        <v>0</v>
      </c>
      <c r="Q11" s="22" t="s">
        <v>118</v>
      </c>
      <c r="R11" s="22">
        <v>2</v>
      </c>
      <c r="S11" s="22" t="s">
        <v>82</v>
      </c>
      <c r="T11" s="47" t="s">
        <v>83</v>
      </c>
      <c r="U11" s="47" t="s">
        <v>84</v>
      </c>
      <c r="V11" s="22" t="s">
        <v>119</v>
      </c>
      <c r="W11" s="22"/>
      <c r="X11" s="22"/>
      <c r="Y11" s="24">
        <v>3.472222222222222E-6</v>
      </c>
      <c r="Z11" s="24">
        <v>5.7870370370370366E-5</v>
      </c>
      <c r="AA11" s="24">
        <v>1.8402777777777778E-4</v>
      </c>
      <c r="AB11" s="24">
        <v>7.5231481481481487E-5</v>
      </c>
    </row>
    <row r="12" spans="1:28" x14ac:dyDescent="0.25">
      <c r="A12" s="22">
        <v>11</v>
      </c>
      <c r="B12" s="22" t="s">
        <v>120</v>
      </c>
      <c r="C12" s="23">
        <v>42102.415972222225</v>
      </c>
      <c r="D12" s="22" t="s">
        <v>93</v>
      </c>
      <c r="E12" s="22" t="s">
        <v>93</v>
      </c>
      <c r="F12" s="22">
        <v>195</v>
      </c>
      <c r="G12" s="22">
        <v>1412564768</v>
      </c>
      <c r="H12" s="22">
        <v>453632</v>
      </c>
      <c r="I12" s="22" t="s">
        <v>79</v>
      </c>
      <c r="J12" s="22" t="s">
        <v>80</v>
      </c>
      <c r="K12" s="22">
        <v>16</v>
      </c>
      <c r="L12" s="24">
        <v>1.7361111111111111E-5</v>
      </c>
      <c r="M12" s="24">
        <v>1.5046296296296297E-4</v>
      </c>
      <c r="N12" s="24">
        <v>2.6620370370370369E-5</v>
      </c>
      <c r="O12" s="24">
        <v>2.6157407407407412E-4</v>
      </c>
      <c r="P12" s="24">
        <v>0</v>
      </c>
      <c r="Q12" s="22" t="s">
        <v>121</v>
      </c>
      <c r="R12" s="22">
        <v>2</v>
      </c>
      <c r="S12" s="22" t="s">
        <v>82</v>
      </c>
      <c r="T12" s="47" t="s">
        <v>83</v>
      </c>
      <c r="U12" s="47" t="s">
        <v>84</v>
      </c>
      <c r="V12" s="22" t="s">
        <v>122</v>
      </c>
      <c r="W12" s="22" t="s">
        <v>115</v>
      </c>
      <c r="X12" s="22"/>
      <c r="Y12" s="24">
        <v>1.1574074074074074E-6</v>
      </c>
      <c r="Z12" s="24">
        <v>2.3148148148148147E-5</v>
      </c>
      <c r="AA12" s="24">
        <v>2.6157407407407412E-4</v>
      </c>
      <c r="AB12" s="24">
        <v>1.0601851851851853E-3</v>
      </c>
    </row>
    <row r="13" spans="1:28" x14ac:dyDescent="0.25">
      <c r="A13" s="22">
        <v>12</v>
      </c>
      <c r="B13" s="22" t="s">
        <v>123</v>
      </c>
      <c r="C13" s="23">
        <v>42102.417361111111</v>
      </c>
      <c r="D13" s="22" t="s">
        <v>97</v>
      </c>
      <c r="E13" s="22" t="s">
        <v>97</v>
      </c>
      <c r="F13" s="22">
        <v>195</v>
      </c>
      <c r="G13" s="22">
        <v>141256553</v>
      </c>
      <c r="H13" s="22">
        <v>453639</v>
      </c>
      <c r="I13" s="22" t="s">
        <v>79</v>
      </c>
      <c r="J13" s="22" t="s">
        <v>80</v>
      </c>
      <c r="K13" s="22">
        <v>16</v>
      </c>
      <c r="L13" s="24">
        <v>1.7361111111111111E-5</v>
      </c>
      <c r="M13" s="24">
        <v>1.5046296296296297E-4</v>
      </c>
      <c r="N13" s="24">
        <v>3.5763888888888889E-4</v>
      </c>
      <c r="O13" s="24">
        <v>1.7939814814814817E-4</v>
      </c>
      <c r="P13" s="24">
        <v>0</v>
      </c>
      <c r="Q13" s="22" t="s">
        <v>124</v>
      </c>
      <c r="R13" s="22">
        <v>2</v>
      </c>
      <c r="S13" s="22" t="s">
        <v>82</v>
      </c>
      <c r="T13" s="47" t="s">
        <v>83</v>
      </c>
      <c r="U13" s="47" t="s">
        <v>84</v>
      </c>
      <c r="V13" s="22" t="s">
        <v>85</v>
      </c>
      <c r="W13" s="22"/>
      <c r="X13" s="22"/>
      <c r="Y13" s="24">
        <v>2.3148148148148148E-6</v>
      </c>
      <c r="Z13" s="24">
        <v>3.5532407407407404E-4</v>
      </c>
      <c r="AA13" s="24">
        <v>1.7939814814814817E-4</v>
      </c>
      <c r="AB13" s="24">
        <v>4.2476851851851855E-4</v>
      </c>
    </row>
    <row r="14" spans="1:28" x14ac:dyDescent="0.25">
      <c r="A14" s="22">
        <v>13</v>
      </c>
      <c r="B14" s="22" t="s">
        <v>125</v>
      </c>
      <c r="C14" s="23">
        <v>42102.417361111111</v>
      </c>
      <c r="D14" s="22" t="s">
        <v>101</v>
      </c>
      <c r="E14" s="22" t="s">
        <v>101</v>
      </c>
      <c r="F14" s="22">
        <v>195</v>
      </c>
      <c r="G14" s="22">
        <v>1412565640</v>
      </c>
      <c r="H14" s="22">
        <v>453640</v>
      </c>
      <c r="I14" s="22" t="s">
        <v>79</v>
      </c>
      <c r="J14" s="22" t="s">
        <v>80</v>
      </c>
      <c r="K14" s="22">
        <v>16</v>
      </c>
      <c r="L14" s="24">
        <v>1.7361111111111111E-5</v>
      </c>
      <c r="M14" s="24">
        <v>1.550925925925926E-4</v>
      </c>
      <c r="N14" s="24">
        <v>5.7870370370370367E-6</v>
      </c>
      <c r="O14" s="24">
        <v>6.5740740740740733E-4</v>
      </c>
      <c r="P14" s="24">
        <v>0</v>
      </c>
      <c r="Q14" s="22" t="s">
        <v>126</v>
      </c>
      <c r="R14" s="22">
        <v>2</v>
      </c>
      <c r="S14" s="22" t="s">
        <v>82</v>
      </c>
      <c r="T14" s="47" t="s">
        <v>83</v>
      </c>
      <c r="U14" s="47" t="s">
        <v>84</v>
      </c>
      <c r="V14" s="22" t="s">
        <v>127</v>
      </c>
      <c r="W14" s="22" t="s">
        <v>115</v>
      </c>
      <c r="X14" s="22"/>
      <c r="Y14" s="24">
        <v>0</v>
      </c>
      <c r="Z14" s="24">
        <v>0</v>
      </c>
      <c r="AA14" s="24">
        <v>6.5740740740740733E-4</v>
      </c>
      <c r="AB14" s="24">
        <v>1.0486111111111111E-3</v>
      </c>
    </row>
    <row r="15" spans="1:28" x14ac:dyDescent="0.25">
      <c r="A15" s="22">
        <v>14</v>
      </c>
      <c r="B15" s="22" t="s">
        <v>128</v>
      </c>
      <c r="C15" s="23">
        <v>42102.418749999997</v>
      </c>
      <c r="D15" s="22" t="s">
        <v>104</v>
      </c>
      <c r="E15" s="22" t="s">
        <v>104</v>
      </c>
      <c r="F15" s="22">
        <v>3</v>
      </c>
      <c r="G15" s="22">
        <v>8765254603</v>
      </c>
      <c r="H15" s="22">
        <v>249316</v>
      </c>
      <c r="I15" s="22" t="s">
        <v>109</v>
      </c>
      <c r="J15" s="22" t="s">
        <v>80</v>
      </c>
      <c r="K15" s="22">
        <v>16</v>
      </c>
      <c r="L15" s="24">
        <v>2.8935185185185183E-5</v>
      </c>
      <c r="M15" s="24">
        <v>1.7013888888888886E-4</v>
      </c>
      <c r="N15" s="24">
        <v>0</v>
      </c>
      <c r="O15" s="24">
        <v>1.4004629629629629E-4</v>
      </c>
      <c r="P15" s="24">
        <v>0</v>
      </c>
      <c r="Q15" s="22" t="s">
        <v>129</v>
      </c>
      <c r="R15" s="22">
        <v>2</v>
      </c>
      <c r="S15" s="22" t="s">
        <v>111</v>
      </c>
      <c r="T15" s="47" t="s">
        <v>83</v>
      </c>
      <c r="U15" s="47" t="s">
        <v>84</v>
      </c>
      <c r="V15" s="22" t="s">
        <v>85</v>
      </c>
      <c r="W15" s="22"/>
      <c r="X15" s="22"/>
      <c r="Y15" s="24">
        <v>0</v>
      </c>
      <c r="Z15" s="24">
        <v>0</v>
      </c>
      <c r="AA15" s="24">
        <v>1.4004629629629629E-4</v>
      </c>
      <c r="AB15" s="24">
        <v>1.2962962962962963E-4</v>
      </c>
    </row>
    <row r="16" spans="1:28" x14ac:dyDescent="0.25">
      <c r="A16" s="22">
        <v>15</v>
      </c>
      <c r="B16" s="22" t="s">
        <v>130</v>
      </c>
      <c r="C16" s="23">
        <v>42102.420138888891</v>
      </c>
      <c r="D16" s="22" t="s">
        <v>108</v>
      </c>
      <c r="E16" s="22" t="s">
        <v>108</v>
      </c>
      <c r="F16" s="22">
        <v>195</v>
      </c>
      <c r="G16" s="22">
        <v>1126412177</v>
      </c>
      <c r="H16" s="22">
        <v>451128</v>
      </c>
      <c r="I16" s="22" t="s">
        <v>88</v>
      </c>
      <c r="J16" s="22" t="s">
        <v>80</v>
      </c>
      <c r="K16" s="22">
        <v>16</v>
      </c>
      <c r="L16" s="24">
        <v>2.199074074074074E-5</v>
      </c>
      <c r="M16" s="24">
        <v>2.175925925925926E-4</v>
      </c>
      <c r="N16" s="24">
        <v>0</v>
      </c>
      <c r="O16" s="24">
        <v>2.8819444444444444E-4</v>
      </c>
      <c r="P16" s="24">
        <v>0</v>
      </c>
      <c r="Q16" s="22" t="s">
        <v>131</v>
      </c>
      <c r="R16" s="22">
        <v>2</v>
      </c>
      <c r="S16" s="22" t="s">
        <v>91</v>
      </c>
      <c r="T16" s="47" t="s">
        <v>83</v>
      </c>
      <c r="U16" s="47" t="s">
        <v>84</v>
      </c>
      <c r="V16" s="22" t="s">
        <v>95</v>
      </c>
      <c r="W16" s="22"/>
      <c r="X16" s="22"/>
      <c r="Y16" s="24">
        <v>0</v>
      </c>
      <c r="Z16" s="24">
        <v>0</v>
      </c>
      <c r="AA16" s="24">
        <v>2.8819444444444444E-4</v>
      </c>
      <c r="AB16" s="24">
        <v>6.5393518518518524E-4</v>
      </c>
    </row>
    <row r="17" spans="1:28" x14ac:dyDescent="0.25">
      <c r="A17" s="22">
        <v>16</v>
      </c>
      <c r="B17" s="22" t="s">
        <v>132</v>
      </c>
      <c r="C17" s="23">
        <v>42102.421527777777</v>
      </c>
      <c r="D17" s="22" t="s">
        <v>113</v>
      </c>
      <c r="E17" s="22" t="s">
        <v>113</v>
      </c>
      <c r="F17" s="22">
        <v>3</v>
      </c>
      <c r="G17" s="22">
        <v>810143846</v>
      </c>
      <c r="H17" s="22">
        <v>234593</v>
      </c>
      <c r="I17" s="22" t="s">
        <v>109</v>
      </c>
      <c r="J17" s="22" t="s">
        <v>80</v>
      </c>
      <c r="K17" s="22">
        <v>16</v>
      </c>
      <c r="L17" s="24">
        <v>3.1250000000000007E-5</v>
      </c>
      <c r="M17" s="24">
        <v>0</v>
      </c>
      <c r="N17" s="24">
        <v>0</v>
      </c>
      <c r="O17" s="24">
        <v>0</v>
      </c>
      <c r="P17" s="24">
        <v>0</v>
      </c>
      <c r="Q17" s="22" t="s">
        <v>134</v>
      </c>
      <c r="R17" s="22">
        <v>3</v>
      </c>
      <c r="S17" s="22" t="s">
        <v>111</v>
      </c>
      <c r="T17" s="47" t="s">
        <v>83</v>
      </c>
      <c r="U17" s="47" t="s">
        <v>84</v>
      </c>
      <c r="V17" s="22" t="s">
        <v>135</v>
      </c>
      <c r="W17" s="22" t="s">
        <v>136</v>
      </c>
      <c r="X17" s="22"/>
      <c r="Y17" s="24">
        <v>0</v>
      </c>
      <c r="Z17" s="24">
        <v>0</v>
      </c>
      <c r="AA17" s="24">
        <v>0</v>
      </c>
      <c r="AB17" s="24">
        <v>1.0590277777777777E-3</v>
      </c>
    </row>
    <row r="18" spans="1:28" x14ac:dyDescent="0.25">
      <c r="A18" s="22">
        <v>17</v>
      </c>
      <c r="B18" s="22" t="s">
        <v>137</v>
      </c>
      <c r="C18" s="23">
        <v>42102.422222222223</v>
      </c>
      <c r="D18" s="22" t="s">
        <v>78</v>
      </c>
      <c r="E18" s="22" t="s">
        <v>78</v>
      </c>
      <c r="F18" s="22">
        <v>195</v>
      </c>
      <c r="G18" s="22">
        <v>14125676</v>
      </c>
      <c r="H18" s="22">
        <v>453663</v>
      </c>
      <c r="I18" s="22" t="s">
        <v>79</v>
      </c>
      <c r="J18" s="22" t="s">
        <v>80</v>
      </c>
      <c r="K18" s="22">
        <v>16</v>
      </c>
      <c r="L18" s="24">
        <v>1.6203703703703704E-5</v>
      </c>
      <c r="M18" s="24">
        <v>9.2592592592592588E-5</v>
      </c>
      <c r="N18" s="24">
        <v>5.7870370370370367E-6</v>
      </c>
      <c r="O18" s="24">
        <v>3.9236111111111107E-4</v>
      </c>
      <c r="P18" s="24">
        <v>0</v>
      </c>
      <c r="Q18" s="22" t="s">
        <v>138</v>
      </c>
      <c r="R18" s="22">
        <v>2</v>
      </c>
      <c r="S18" s="22" t="s">
        <v>82</v>
      </c>
      <c r="T18" s="47" t="s">
        <v>83</v>
      </c>
      <c r="U18" s="47" t="s">
        <v>84</v>
      </c>
      <c r="V18" s="22" t="s">
        <v>114</v>
      </c>
      <c r="W18" s="22" t="s">
        <v>115</v>
      </c>
      <c r="X18" s="22"/>
      <c r="Y18" s="24">
        <v>0</v>
      </c>
      <c r="Z18" s="24">
        <v>0</v>
      </c>
      <c r="AA18" s="24">
        <v>3.9236111111111107E-4</v>
      </c>
      <c r="AB18" s="24">
        <v>1.0520833333333335E-3</v>
      </c>
    </row>
    <row r="19" spans="1:28" x14ac:dyDescent="0.25">
      <c r="A19" s="22">
        <v>18</v>
      </c>
      <c r="B19" s="22" t="s">
        <v>139</v>
      </c>
      <c r="C19" s="23">
        <v>42102.423611111109</v>
      </c>
      <c r="D19" s="22" t="s">
        <v>87</v>
      </c>
      <c r="E19" s="22" t="s">
        <v>87</v>
      </c>
      <c r="F19" s="22">
        <v>195</v>
      </c>
      <c r="G19" s="22">
        <v>1412568223</v>
      </c>
      <c r="H19" s="22">
        <v>453668</v>
      </c>
      <c r="I19" s="22" t="s">
        <v>79</v>
      </c>
      <c r="J19" s="22" t="s">
        <v>80</v>
      </c>
      <c r="K19" s="22">
        <v>16</v>
      </c>
      <c r="L19" s="24">
        <v>1.6203703703703704E-5</v>
      </c>
      <c r="M19" s="24">
        <v>1.9328703703703703E-4</v>
      </c>
      <c r="N19" s="24">
        <v>1.1574074074074073E-5</v>
      </c>
      <c r="O19" s="24">
        <v>3.1481481481481481E-4</v>
      </c>
      <c r="P19" s="24">
        <v>0</v>
      </c>
      <c r="Q19" s="22" t="s">
        <v>140</v>
      </c>
      <c r="R19" s="22">
        <v>2</v>
      </c>
      <c r="S19" s="22" t="s">
        <v>82</v>
      </c>
      <c r="T19" s="47" t="s">
        <v>186</v>
      </c>
      <c r="U19" s="47" t="s">
        <v>187</v>
      </c>
      <c r="V19" s="22" t="s">
        <v>141</v>
      </c>
      <c r="W19" s="22" t="s">
        <v>115</v>
      </c>
      <c r="X19" s="22"/>
      <c r="Y19" s="24">
        <v>0</v>
      </c>
      <c r="Z19" s="24">
        <v>0</v>
      </c>
      <c r="AA19" s="24">
        <v>3.1481481481481481E-4</v>
      </c>
      <c r="AB19" s="24">
        <v>1.0509259259259259E-3</v>
      </c>
    </row>
    <row r="20" spans="1:28" x14ac:dyDescent="0.25">
      <c r="A20" s="22">
        <v>19</v>
      </c>
      <c r="B20" s="22" t="s">
        <v>142</v>
      </c>
      <c r="C20" s="23">
        <v>42102.424305555556</v>
      </c>
      <c r="D20" s="22" t="s">
        <v>93</v>
      </c>
      <c r="E20" s="22" t="s">
        <v>93</v>
      </c>
      <c r="F20" s="22">
        <v>195</v>
      </c>
      <c r="G20" s="22">
        <v>1412568326</v>
      </c>
      <c r="H20" s="22">
        <v>453670</v>
      </c>
      <c r="I20" s="22" t="s">
        <v>79</v>
      </c>
      <c r="J20" s="22" t="s">
        <v>80</v>
      </c>
      <c r="K20" s="22">
        <v>16</v>
      </c>
      <c r="L20" s="24">
        <v>1.7361111111111111E-5</v>
      </c>
      <c r="M20" s="24">
        <v>2.3726851851851852E-4</v>
      </c>
      <c r="N20" s="24">
        <v>5.7870370370370367E-6</v>
      </c>
      <c r="O20" s="24">
        <v>4.398148148148148E-5</v>
      </c>
      <c r="P20" s="24">
        <v>0</v>
      </c>
      <c r="Q20" s="22" t="s">
        <v>143</v>
      </c>
      <c r="R20" s="22">
        <v>2</v>
      </c>
      <c r="S20" s="22" t="s">
        <v>82</v>
      </c>
      <c r="T20" s="47" t="s">
        <v>144</v>
      </c>
      <c r="U20" s="47" t="s">
        <v>145</v>
      </c>
      <c r="V20" s="22" t="s">
        <v>85</v>
      </c>
      <c r="W20" s="22"/>
      <c r="X20" s="22"/>
      <c r="Y20" s="24">
        <v>0</v>
      </c>
      <c r="Z20" s="24">
        <v>0</v>
      </c>
      <c r="AA20" s="24">
        <v>4.398148148148148E-5</v>
      </c>
      <c r="AB20" s="24">
        <v>1E-3</v>
      </c>
    </row>
    <row r="21" spans="1:28" x14ac:dyDescent="0.25">
      <c r="A21" s="22">
        <v>20</v>
      </c>
      <c r="B21" s="22" t="s">
        <v>146</v>
      </c>
      <c r="C21" s="23">
        <v>42102.424305555556</v>
      </c>
      <c r="D21" s="22" t="s">
        <v>97</v>
      </c>
      <c r="E21" s="22" t="s">
        <v>97</v>
      </c>
      <c r="F21" s="22">
        <v>195</v>
      </c>
      <c r="G21" s="22">
        <v>1412568462</v>
      </c>
      <c r="H21" s="22">
        <v>453671</v>
      </c>
      <c r="I21" s="22" t="s">
        <v>79</v>
      </c>
      <c r="J21" s="22" t="s">
        <v>80</v>
      </c>
      <c r="K21" s="22">
        <v>16</v>
      </c>
      <c r="L21" s="24">
        <v>1.7361111111111111E-5</v>
      </c>
      <c r="M21" s="24">
        <v>6.1342592592592587E-5</v>
      </c>
      <c r="N21" s="24">
        <v>9.2592592592592591E-6</v>
      </c>
      <c r="O21" s="24">
        <v>2.3379629629629629E-4</v>
      </c>
      <c r="P21" s="24">
        <v>0</v>
      </c>
      <c r="Q21" s="22" t="s">
        <v>102</v>
      </c>
      <c r="R21" s="22">
        <v>2</v>
      </c>
      <c r="S21" s="22" t="s">
        <v>82</v>
      </c>
      <c r="T21" s="47" t="s">
        <v>144</v>
      </c>
      <c r="U21" s="47" t="s">
        <v>145</v>
      </c>
      <c r="V21" s="22" t="s">
        <v>147</v>
      </c>
      <c r="W21" s="22" t="s">
        <v>115</v>
      </c>
      <c r="X21" s="22"/>
      <c r="Y21" s="24">
        <v>0</v>
      </c>
      <c r="Z21" s="24">
        <v>0</v>
      </c>
      <c r="AA21" s="24">
        <v>2.3379629629629629E-4</v>
      </c>
      <c r="AB21" s="24">
        <v>6.8055555555555545E-4</v>
      </c>
    </row>
    <row r="22" spans="1:28" x14ac:dyDescent="0.25">
      <c r="A22" s="22">
        <v>21</v>
      </c>
      <c r="B22" s="22" t="s">
        <v>148</v>
      </c>
      <c r="C22" s="23">
        <v>42102.424305555556</v>
      </c>
      <c r="D22" s="22" t="s">
        <v>101</v>
      </c>
      <c r="E22" s="22" t="s">
        <v>101</v>
      </c>
      <c r="F22" s="22">
        <v>195</v>
      </c>
      <c r="G22" s="22">
        <v>4027172704</v>
      </c>
      <c r="H22" s="22">
        <v>454570</v>
      </c>
      <c r="I22" s="22" t="s">
        <v>88</v>
      </c>
      <c r="J22" s="22" t="s">
        <v>80</v>
      </c>
      <c r="K22" s="22">
        <v>16</v>
      </c>
      <c r="L22" s="24">
        <v>1.7361111111111111E-5</v>
      </c>
      <c r="M22" s="24">
        <v>1.1805555555555555E-4</v>
      </c>
      <c r="N22" s="24">
        <v>0</v>
      </c>
      <c r="O22" s="24">
        <v>5.023148148148147E-4</v>
      </c>
      <c r="P22" s="24">
        <v>0</v>
      </c>
      <c r="Q22" s="22" t="s">
        <v>149</v>
      </c>
      <c r="R22" s="22">
        <v>3</v>
      </c>
      <c r="S22" s="22" t="s">
        <v>91</v>
      </c>
      <c r="T22" s="47" t="s">
        <v>150</v>
      </c>
      <c r="U22" s="47" t="s">
        <v>151</v>
      </c>
      <c r="V22" s="22" t="s">
        <v>141</v>
      </c>
      <c r="W22" s="22" t="s">
        <v>115</v>
      </c>
      <c r="X22" s="22"/>
      <c r="Y22" s="24">
        <v>0</v>
      </c>
      <c r="Z22" s="24">
        <v>0</v>
      </c>
      <c r="AA22" s="24">
        <v>5.023148148148147E-4</v>
      </c>
      <c r="AB22" s="24">
        <v>1.0497685185185187E-3</v>
      </c>
    </row>
    <row r="23" spans="1:28" x14ac:dyDescent="0.25">
      <c r="A23" s="22">
        <v>22</v>
      </c>
      <c r="B23" s="22" t="s">
        <v>152</v>
      </c>
      <c r="C23" s="23">
        <v>42102.425694444442</v>
      </c>
      <c r="D23" s="22" t="s">
        <v>104</v>
      </c>
      <c r="E23" s="22" t="s">
        <v>104</v>
      </c>
      <c r="F23" s="22">
        <v>3</v>
      </c>
      <c r="G23" s="22">
        <v>86600</v>
      </c>
      <c r="H23" s="22">
        <v>456782</v>
      </c>
      <c r="I23" s="22" t="s">
        <v>109</v>
      </c>
      <c r="J23" s="22" t="s">
        <v>80</v>
      </c>
      <c r="K23" s="22">
        <v>17</v>
      </c>
      <c r="L23" s="24">
        <v>1.0416666666666666E-5</v>
      </c>
      <c r="M23" s="24">
        <v>0</v>
      </c>
      <c r="N23" s="24">
        <v>0</v>
      </c>
      <c r="O23" s="24">
        <v>0</v>
      </c>
      <c r="P23" s="24">
        <v>0</v>
      </c>
      <c r="Q23" s="22" t="s">
        <v>154</v>
      </c>
      <c r="R23" s="22">
        <v>1</v>
      </c>
      <c r="S23" s="22" t="s">
        <v>111</v>
      </c>
      <c r="T23" s="47" t="s">
        <v>155</v>
      </c>
      <c r="U23" s="47" t="s">
        <v>156</v>
      </c>
      <c r="V23" s="22" t="s">
        <v>157</v>
      </c>
      <c r="W23" s="22"/>
      <c r="X23" s="22"/>
      <c r="Y23" s="24">
        <v>0</v>
      </c>
      <c r="Z23" s="24">
        <v>0</v>
      </c>
      <c r="AA23" s="24">
        <v>0</v>
      </c>
      <c r="AB23" s="24">
        <v>1.8518518518518518E-4</v>
      </c>
    </row>
    <row r="24" spans="1:28" x14ac:dyDescent="0.25">
      <c r="A24" s="22">
        <v>23</v>
      </c>
      <c r="B24" s="22" t="s">
        <v>158</v>
      </c>
      <c r="C24" s="23">
        <v>42102.425694444442</v>
      </c>
      <c r="D24" s="22" t="s">
        <v>108</v>
      </c>
      <c r="E24" s="22" t="s">
        <v>108</v>
      </c>
      <c r="F24" s="22">
        <v>195</v>
      </c>
      <c r="G24" s="22">
        <v>4027176163</v>
      </c>
      <c r="H24" s="22">
        <v>454574</v>
      </c>
      <c r="I24" s="22" t="s">
        <v>88</v>
      </c>
      <c r="J24" s="22" t="s">
        <v>80</v>
      </c>
      <c r="K24" s="22">
        <v>16</v>
      </c>
      <c r="L24" s="24">
        <v>1.7361111111111111E-5</v>
      </c>
      <c r="M24" s="24">
        <v>9.8379629629629631E-5</v>
      </c>
      <c r="N24" s="24">
        <v>0</v>
      </c>
      <c r="O24" s="24">
        <v>1.8252314814814815E-3</v>
      </c>
      <c r="P24" s="24">
        <v>0</v>
      </c>
      <c r="Q24" s="22" t="s">
        <v>159</v>
      </c>
      <c r="R24" s="22">
        <v>3</v>
      </c>
      <c r="S24" s="22" t="s">
        <v>91</v>
      </c>
      <c r="T24" s="47" t="s">
        <v>155</v>
      </c>
      <c r="U24" s="47" t="s">
        <v>156</v>
      </c>
      <c r="V24" s="22" t="s">
        <v>119</v>
      </c>
      <c r="W24" s="22"/>
      <c r="X24" s="22"/>
      <c r="Y24" s="24">
        <v>2.3148148148148148E-6</v>
      </c>
      <c r="Z24" s="24">
        <v>4.5138888888888887E-5</v>
      </c>
      <c r="AA24" s="24">
        <v>1.8252314814814815E-3</v>
      </c>
      <c r="AB24" s="24">
        <v>2.175925925925926E-4</v>
      </c>
    </row>
    <row r="25" spans="1:28" x14ac:dyDescent="0.25">
      <c r="A25" s="22">
        <v>24</v>
      </c>
      <c r="B25" s="22" t="s">
        <v>160</v>
      </c>
      <c r="C25" s="23">
        <v>42102.425694444442</v>
      </c>
      <c r="D25" s="22" t="s">
        <v>113</v>
      </c>
      <c r="E25" s="22" t="s">
        <v>113</v>
      </c>
      <c r="F25" s="22">
        <v>3</v>
      </c>
      <c r="G25" s="22">
        <v>86600</v>
      </c>
      <c r="H25" s="22">
        <v>456782</v>
      </c>
      <c r="I25" s="22" t="s">
        <v>109</v>
      </c>
      <c r="J25" s="22" t="s">
        <v>80</v>
      </c>
      <c r="K25" s="22">
        <v>16</v>
      </c>
      <c r="L25" s="24">
        <v>1.8518518518518518E-5</v>
      </c>
      <c r="M25" s="24">
        <v>4.7453703703703694E-5</v>
      </c>
      <c r="N25" s="24">
        <v>0</v>
      </c>
      <c r="O25" s="24">
        <v>0</v>
      </c>
      <c r="P25" s="24">
        <v>0</v>
      </c>
      <c r="Q25" s="22" t="s">
        <v>138</v>
      </c>
      <c r="R25" s="22">
        <v>2</v>
      </c>
      <c r="S25" s="22" t="s">
        <v>111</v>
      </c>
      <c r="T25" s="47" t="s">
        <v>155</v>
      </c>
      <c r="U25" s="47" t="s">
        <v>156</v>
      </c>
      <c r="V25" s="22" t="s">
        <v>135</v>
      </c>
      <c r="W25" s="22" t="s">
        <v>136</v>
      </c>
      <c r="X25" s="22"/>
      <c r="Y25" s="24">
        <v>0</v>
      </c>
      <c r="Z25" s="24">
        <v>0</v>
      </c>
      <c r="AA25" s="24">
        <v>0</v>
      </c>
      <c r="AB25" s="24">
        <v>1.0486111111111111E-3</v>
      </c>
    </row>
    <row r="26" spans="1:28" x14ac:dyDescent="0.25">
      <c r="A26" s="22">
        <v>25</v>
      </c>
      <c r="B26" s="22" t="s">
        <v>161</v>
      </c>
      <c r="C26" s="23">
        <v>42102.425694444442</v>
      </c>
      <c r="D26" s="22" t="s">
        <v>78</v>
      </c>
      <c r="E26" s="22" t="s">
        <v>78</v>
      </c>
      <c r="F26" s="22">
        <v>195</v>
      </c>
      <c r="G26" s="22">
        <v>14125662</v>
      </c>
      <c r="H26" s="22">
        <v>453677</v>
      </c>
      <c r="I26" s="22" t="s">
        <v>79</v>
      </c>
      <c r="J26" s="22" t="s">
        <v>80</v>
      </c>
      <c r="K26" s="22">
        <v>16</v>
      </c>
      <c r="L26" s="24">
        <v>1.6203703703703704E-5</v>
      </c>
      <c r="M26" s="24">
        <v>6.712962962962963E-5</v>
      </c>
      <c r="N26" s="24">
        <v>5.7870370370370367E-6</v>
      </c>
      <c r="O26" s="24">
        <v>4.0740740740740738E-4</v>
      </c>
      <c r="P26" s="24">
        <v>0</v>
      </c>
      <c r="Q26" s="22" t="s">
        <v>106</v>
      </c>
      <c r="R26" s="22">
        <v>2</v>
      </c>
      <c r="S26" s="22" t="s">
        <v>82</v>
      </c>
      <c r="T26" s="47" t="s">
        <v>162</v>
      </c>
      <c r="U26" s="47" t="s">
        <v>163</v>
      </c>
      <c r="V26" s="22" t="s">
        <v>141</v>
      </c>
      <c r="W26" s="22" t="s">
        <v>115</v>
      </c>
      <c r="X26" s="22"/>
      <c r="Y26" s="24">
        <v>0</v>
      </c>
      <c r="Z26" s="24">
        <v>0</v>
      </c>
      <c r="AA26" s="24">
        <v>4.0740740740740738E-4</v>
      </c>
      <c r="AB26" s="24">
        <v>1.0428240740740741E-3</v>
      </c>
    </row>
    <row r="27" spans="1:28" x14ac:dyDescent="0.25">
      <c r="A27" s="22">
        <v>26</v>
      </c>
      <c r="B27" s="22" t="s">
        <v>164</v>
      </c>
      <c r="C27" s="23">
        <v>42102.426388888889</v>
      </c>
      <c r="D27" s="22" t="s">
        <v>87</v>
      </c>
      <c r="E27" s="22" t="s">
        <v>87</v>
      </c>
      <c r="F27" s="22">
        <v>195</v>
      </c>
      <c r="G27" s="22">
        <v>14125663</v>
      </c>
      <c r="H27" s="22">
        <v>453678</v>
      </c>
      <c r="I27" s="22" t="s">
        <v>79</v>
      </c>
      <c r="J27" s="22" t="s">
        <v>80</v>
      </c>
      <c r="K27" s="22">
        <v>16</v>
      </c>
      <c r="L27" s="24">
        <v>1.7361111111111111E-5</v>
      </c>
      <c r="M27" s="24">
        <v>1.2847222222222223E-4</v>
      </c>
      <c r="N27" s="24">
        <v>5.7870370370370367E-6</v>
      </c>
      <c r="O27" s="24">
        <v>2.5347222222222221E-4</v>
      </c>
      <c r="P27" s="24">
        <v>0</v>
      </c>
      <c r="Q27" s="22" t="s">
        <v>102</v>
      </c>
      <c r="R27" s="22">
        <v>2</v>
      </c>
      <c r="S27" s="22" t="s">
        <v>82</v>
      </c>
      <c r="T27" s="47" t="s">
        <v>155</v>
      </c>
      <c r="U27" s="47" t="s">
        <v>156</v>
      </c>
      <c r="V27" s="22" t="s">
        <v>141</v>
      </c>
      <c r="W27" s="22" t="s">
        <v>115</v>
      </c>
      <c r="X27" s="22"/>
      <c r="Y27" s="24">
        <v>0</v>
      </c>
      <c r="Z27" s="24">
        <v>0</v>
      </c>
      <c r="AA27" s="24">
        <v>2.5347222222222221E-4</v>
      </c>
      <c r="AB27" s="24">
        <v>1.0520833333333335E-3</v>
      </c>
    </row>
    <row r="28" spans="1:28" x14ac:dyDescent="0.25">
      <c r="A28" s="22">
        <v>27</v>
      </c>
      <c r="B28" s="22" t="s">
        <v>165</v>
      </c>
      <c r="C28" s="23">
        <v>42102.427083333336</v>
      </c>
      <c r="D28" s="22" t="s">
        <v>93</v>
      </c>
      <c r="E28" s="22" t="s">
        <v>93</v>
      </c>
      <c r="F28" s="22">
        <v>3</v>
      </c>
      <c r="G28" s="22">
        <v>86600</v>
      </c>
      <c r="H28" s="22">
        <v>456782</v>
      </c>
      <c r="I28" s="22" t="s">
        <v>109</v>
      </c>
      <c r="J28" s="22" t="s">
        <v>80</v>
      </c>
      <c r="K28" s="22">
        <v>16</v>
      </c>
      <c r="L28" s="24">
        <v>3.7037037037037037E-5</v>
      </c>
      <c r="M28" s="24">
        <v>5.3240740740740737E-5</v>
      </c>
      <c r="N28" s="24">
        <v>0</v>
      </c>
      <c r="O28" s="24">
        <v>0</v>
      </c>
      <c r="P28" s="24">
        <v>0</v>
      </c>
      <c r="Q28" s="22" t="s">
        <v>143</v>
      </c>
      <c r="R28" s="22">
        <v>3</v>
      </c>
      <c r="S28" s="22" t="s">
        <v>111</v>
      </c>
      <c r="T28" s="47" t="s">
        <v>155</v>
      </c>
      <c r="U28" s="47" t="s">
        <v>156</v>
      </c>
      <c r="V28" s="22" t="s">
        <v>135</v>
      </c>
      <c r="W28" s="22" t="s">
        <v>136</v>
      </c>
      <c r="X28" s="22"/>
      <c r="Y28" s="24">
        <v>0</v>
      </c>
      <c r="Z28" s="24">
        <v>0</v>
      </c>
      <c r="AA28" s="24">
        <v>0</v>
      </c>
      <c r="AB28" s="24">
        <v>1.0578703703703705E-3</v>
      </c>
    </row>
    <row r="29" spans="1:28" x14ac:dyDescent="0.25">
      <c r="A29" s="22">
        <v>28</v>
      </c>
      <c r="B29" s="22" t="s">
        <v>167</v>
      </c>
      <c r="C29" s="23">
        <v>42102.427777777775</v>
      </c>
      <c r="D29" s="22" t="s">
        <v>97</v>
      </c>
      <c r="E29" s="22" t="s">
        <v>97</v>
      </c>
      <c r="F29" s="22">
        <v>195</v>
      </c>
      <c r="G29" s="22">
        <v>141256841</v>
      </c>
      <c r="H29" s="22">
        <v>453681</v>
      </c>
      <c r="I29" s="22" t="s">
        <v>79</v>
      </c>
      <c r="J29" s="22" t="s">
        <v>80</v>
      </c>
      <c r="K29" s="22">
        <v>16</v>
      </c>
      <c r="L29" s="24">
        <v>1.7361111111111111E-5</v>
      </c>
      <c r="M29" s="24">
        <v>6.8287037037037044E-5</v>
      </c>
      <c r="N29" s="24">
        <v>5.7870370370370367E-6</v>
      </c>
      <c r="O29" s="24">
        <v>1.0219907407407406E-3</v>
      </c>
      <c r="P29" s="24">
        <v>0</v>
      </c>
      <c r="Q29" s="22" t="s">
        <v>168</v>
      </c>
      <c r="R29" s="22">
        <v>2</v>
      </c>
      <c r="S29" s="22" t="s">
        <v>82</v>
      </c>
      <c r="T29" s="47" t="s">
        <v>169</v>
      </c>
      <c r="U29" s="47" t="s">
        <v>170</v>
      </c>
      <c r="V29" s="22" t="s">
        <v>114</v>
      </c>
      <c r="W29" s="22" t="s">
        <v>115</v>
      </c>
      <c r="X29" s="22"/>
      <c r="Y29" s="24">
        <v>0</v>
      </c>
      <c r="Z29" s="24">
        <v>0</v>
      </c>
      <c r="AA29" s="24">
        <v>1.0219907407407406E-3</v>
      </c>
      <c r="AB29" s="24">
        <v>1.0509259259259259E-3</v>
      </c>
    </row>
    <row r="30" spans="1:28" x14ac:dyDescent="0.25">
      <c r="A30" s="22">
        <v>29</v>
      </c>
      <c r="B30" s="22" t="s">
        <v>171</v>
      </c>
      <c r="C30" s="23">
        <v>42102.428472222222</v>
      </c>
      <c r="D30" s="22" t="s">
        <v>101</v>
      </c>
      <c r="E30" s="22" t="s">
        <v>101</v>
      </c>
      <c r="F30" s="22">
        <v>195</v>
      </c>
      <c r="G30" s="22">
        <v>4027618702</v>
      </c>
      <c r="H30" s="22">
        <v>454586</v>
      </c>
      <c r="I30" s="22" t="s">
        <v>88</v>
      </c>
      <c r="J30" s="22" t="s">
        <v>80</v>
      </c>
      <c r="K30" s="22">
        <v>16</v>
      </c>
      <c r="L30" s="24">
        <v>6.4814814814814816E-5</v>
      </c>
      <c r="M30" s="24">
        <v>1.1458333333333334E-4</v>
      </c>
      <c r="N30" s="24">
        <v>0</v>
      </c>
      <c r="O30" s="24">
        <v>2.3495370370370369E-4</v>
      </c>
      <c r="P30" s="24">
        <v>0</v>
      </c>
      <c r="Q30" s="22" t="s">
        <v>134</v>
      </c>
      <c r="R30" s="22">
        <v>3</v>
      </c>
      <c r="S30" s="22" t="s">
        <v>91</v>
      </c>
      <c r="T30" s="47" t="s">
        <v>172</v>
      </c>
      <c r="U30" s="47" t="s">
        <v>173</v>
      </c>
      <c r="V30" s="22" t="s">
        <v>127</v>
      </c>
      <c r="W30" s="22" t="s">
        <v>115</v>
      </c>
      <c r="X30" s="22"/>
      <c r="Y30" s="24">
        <v>0</v>
      </c>
      <c r="Z30" s="24">
        <v>0</v>
      </c>
      <c r="AA30" s="24">
        <v>2.3495370370370369E-4</v>
      </c>
      <c r="AB30" s="24">
        <v>1.0451388888888889E-3</v>
      </c>
    </row>
    <row r="31" spans="1:28" x14ac:dyDescent="0.25">
      <c r="A31" s="22">
        <v>30</v>
      </c>
      <c r="B31" s="22" t="s">
        <v>174</v>
      </c>
      <c r="C31" s="23">
        <v>42102.429861111108</v>
      </c>
      <c r="D31" s="22" t="s">
        <v>104</v>
      </c>
      <c r="E31" s="22" t="s">
        <v>104</v>
      </c>
      <c r="F31" s="22">
        <v>3</v>
      </c>
      <c r="G31" s="22">
        <v>86600</v>
      </c>
      <c r="H31" s="22">
        <v>456782</v>
      </c>
      <c r="I31" s="22" t="s">
        <v>109</v>
      </c>
      <c r="J31" s="22" t="s">
        <v>80</v>
      </c>
      <c r="K31" s="22">
        <v>16</v>
      </c>
      <c r="L31" s="24">
        <v>4.8611111111111115E-5</v>
      </c>
      <c r="M31" s="24">
        <v>7.9861111111111116E-5</v>
      </c>
      <c r="N31" s="24">
        <v>0</v>
      </c>
      <c r="O31" s="24">
        <v>0</v>
      </c>
      <c r="P31" s="24">
        <v>0</v>
      </c>
      <c r="Q31" s="22" t="s">
        <v>140</v>
      </c>
      <c r="R31" s="22">
        <v>4</v>
      </c>
      <c r="S31" s="22" t="s">
        <v>111</v>
      </c>
      <c r="T31" s="47" t="s">
        <v>155</v>
      </c>
      <c r="U31" s="47" t="s">
        <v>156</v>
      </c>
      <c r="V31" s="22" t="s">
        <v>157</v>
      </c>
      <c r="W31" s="22"/>
      <c r="X31" s="22"/>
      <c r="Y31" s="24">
        <v>0</v>
      </c>
      <c r="Z31" s="24">
        <v>0</v>
      </c>
      <c r="AA31" s="24">
        <v>0</v>
      </c>
      <c r="AB31" s="24">
        <v>1.261574074074074E-4</v>
      </c>
    </row>
    <row r="32" spans="1:28" x14ac:dyDescent="0.25">
      <c r="A32" s="22">
        <v>31</v>
      </c>
      <c r="B32" s="22" t="s">
        <v>175</v>
      </c>
      <c r="C32" s="23">
        <v>42102.430555555555</v>
      </c>
      <c r="D32" s="22" t="s">
        <v>108</v>
      </c>
      <c r="E32" s="22" t="s">
        <v>108</v>
      </c>
      <c r="F32" s="22">
        <v>195</v>
      </c>
      <c r="G32" s="22">
        <v>1412570615</v>
      </c>
      <c r="H32" s="22">
        <v>453689</v>
      </c>
      <c r="I32" s="22" t="s">
        <v>79</v>
      </c>
      <c r="J32" s="22" t="s">
        <v>80</v>
      </c>
      <c r="K32" s="22">
        <v>16</v>
      </c>
      <c r="L32" s="24">
        <v>1.6203703703703704E-5</v>
      </c>
      <c r="M32" s="24">
        <v>1.1458333333333334E-4</v>
      </c>
      <c r="N32" s="24">
        <v>4.6296296296296296E-6</v>
      </c>
      <c r="O32" s="24">
        <v>3.6689814814814815E-4</v>
      </c>
      <c r="P32" s="24">
        <v>0</v>
      </c>
      <c r="Q32" s="22" t="s">
        <v>159</v>
      </c>
      <c r="R32" s="22">
        <v>2</v>
      </c>
      <c r="S32" s="22" t="s">
        <v>82</v>
      </c>
      <c r="T32" s="47" t="s">
        <v>144</v>
      </c>
      <c r="U32" s="47" t="s">
        <v>145</v>
      </c>
      <c r="V32" s="22" t="s">
        <v>141</v>
      </c>
      <c r="W32" s="22" t="s">
        <v>115</v>
      </c>
      <c r="X32" s="22"/>
      <c r="Y32" s="24">
        <v>0</v>
      </c>
      <c r="Z32" s="24">
        <v>0</v>
      </c>
      <c r="AA32" s="24">
        <v>3.6689814814814815E-4</v>
      </c>
      <c r="AB32" s="24">
        <v>1.0532407407407407E-3</v>
      </c>
    </row>
    <row r="33" spans="1:28" x14ac:dyDescent="0.25">
      <c r="A33" s="22">
        <v>32</v>
      </c>
      <c r="B33" s="22" t="s">
        <v>177</v>
      </c>
      <c r="C33" s="23">
        <v>42102.430555555555</v>
      </c>
      <c r="D33" s="22" t="s">
        <v>113</v>
      </c>
      <c r="E33" s="22" t="s">
        <v>113</v>
      </c>
      <c r="F33" s="22">
        <v>195</v>
      </c>
      <c r="G33" s="22">
        <v>1412570735</v>
      </c>
      <c r="H33" s="22">
        <v>453691</v>
      </c>
      <c r="I33" s="22" t="s">
        <v>79</v>
      </c>
      <c r="J33" s="22" t="s">
        <v>80</v>
      </c>
      <c r="K33" s="22">
        <v>16</v>
      </c>
      <c r="L33" s="24">
        <v>1.7361111111111111E-5</v>
      </c>
      <c r="M33" s="24">
        <v>3.0555555555555555E-4</v>
      </c>
      <c r="N33" s="24">
        <v>5.7870370370370367E-6</v>
      </c>
      <c r="O33" s="24">
        <v>1.4004629629629629E-4</v>
      </c>
      <c r="P33" s="24">
        <v>0</v>
      </c>
      <c r="Q33" s="22" t="s">
        <v>94</v>
      </c>
      <c r="R33" s="22">
        <v>2</v>
      </c>
      <c r="S33" s="22" t="s">
        <v>82</v>
      </c>
      <c r="T33" s="47" t="s">
        <v>178</v>
      </c>
      <c r="U33" s="47" t="s">
        <v>179</v>
      </c>
      <c r="V33" s="22" t="s">
        <v>114</v>
      </c>
      <c r="W33" s="22" t="s">
        <v>115</v>
      </c>
      <c r="X33" s="22"/>
      <c r="Y33" s="24">
        <v>0</v>
      </c>
      <c r="Z33" s="24">
        <v>0</v>
      </c>
      <c r="AA33" s="24">
        <v>1.4004629629629629E-4</v>
      </c>
      <c r="AB33" s="24">
        <v>1.0636574074074075E-3</v>
      </c>
    </row>
    <row r="34" spans="1:28" x14ac:dyDescent="0.25">
      <c r="A34" s="22">
        <v>33</v>
      </c>
      <c r="B34" s="22" t="s">
        <v>180</v>
      </c>
      <c r="C34" s="23">
        <v>42102.431250000001</v>
      </c>
      <c r="D34" s="22" t="s">
        <v>78</v>
      </c>
      <c r="E34" s="22" t="s">
        <v>78</v>
      </c>
      <c r="F34" s="22">
        <v>3</v>
      </c>
      <c r="G34" s="22">
        <v>875024100</v>
      </c>
      <c r="H34" s="22">
        <v>456784</v>
      </c>
      <c r="I34" s="22" t="s">
        <v>109</v>
      </c>
      <c r="J34" s="22" t="s">
        <v>80</v>
      </c>
      <c r="K34" s="22">
        <v>16</v>
      </c>
      <c r="L34" s="24">
        <v>1.0416666666666666E-5</v>
      </c>
      <c r="M34" s="24">
        <v>6.0648148148148139E-4</v>
      </c>
      <c r="N34" s="24">
        <v>0</v>
      </c>
      <c r="O34" s="24">
        <v>0</v>
      </c>
      <c r="P34" s="24">
        <v>0</v>
      </c>
      <c r="Q34" s="22" t="s">
        <v>131</v>
      </c>
      <c r="R34" s="22">
        <v>1</v>
      </c>
      <c r="S34" s="22" t="s">
        <v>111</v>
      </c>
      <c r="T34" s="47" t="s">
        <v>181</v>
      </c>
      <c r="U34" s="47" t="s">
        <v>33</v>
      </c>
      <c r="V34" s="22" t="s">
        <v>147</v>
      </c>
      <c r="W34" s="22" t="s">
        <v>115</v>
      </c>
      <c r="X34" s="22"/>
      <c r="Y34" s="24">
        <v>0</v>
      </c>
      <c r="Z34" s="24">
        <v>0</v>
      </c>
      <c r="AA34" s="24">
        <v>0</v>
      </c>
      <c r="AB34" s="24">
        <v>3.4027777777777772E-4</v>
      </c>
    </row>
    <row r="35" spans="1:28" x14ac:dyDescent="0.25">
      <c r="A35" s="22">
        <v>34</v>
      </c>
      <c r="B35" s="22" t="s">
        <v>182</v>
      </c>
      <c r="C35" s="23">
        <v>42102.431944444441</v>
      </c>
      <c r="D35" s="22" t="s">
        <v>87</v>
      </c>
      <c r="E35" s="22" t="s">
        <v>87</v>
      </c>
      <c r="F35" s="22">
        <v>195</v>
      </c>
      <c r="G35" s="22">
        <v>1412744200</v>
      </c>
      <c r="H35" s="22">
        <v>451709</v>
      </c>
      <c r="I35" s="22" t="s">
        <v>88</v>
      </c>
      <c r="J35" s="22" t="s">
        <v>80</v>
      </c>
      <c r="K35" s="22">
        <v>16</v>
      </c>
      <c r="L35" s="24">
        <v>1.9675925925925925E-5</v>
      </c>
      <c r="M35" s="24">
        <v>1.6435185185185183E-4</v>
      </c>
      <c r="N35" s="24">
        <v>0</v>
      </c>
      <c r="O35" s="24">
        <v>7.5231481481481471E-4</v>
      </c>
      <c r="P35" s="24">
        <v>0</v>
      </c>
      <c r="Q35" s="22" t="s">
        <v>121</v>
      </c>
      <c r="R35" s="22">
        <v>3</v>
      </c>
      <c r="S35" s="22" t="s">
        <v>91</v>
      </c>
      <c r="T35" s="47" t="s">
        <v>183</v>
      </c>
      <c r="U35" s="47" t="s">
        <v>184</v>
      </c>
      <c r="V35" s="22" t="s">
        <v>95</v>
      </c>
      <c r="W35" s="22"/>
      <c r="X35" s="22"/>
      <c r="Y35" s="24">
        <v>0</v>
      </c>
      <c r="Z35" s="24">
        <v>0</v>
      </c>
      <c r="AA35" s="24">
        <v>7.5231481481481471E-4</v>
      </c>
      <c r="AB35" s="24">
        <v>3.9120370370370367E-4</v>
      </c>
    </row>
    <row r="36" spans="1:28" x14ac:dyDescent="0.25">
      <c r="A36" s="22">
        <v>35</v>
      </c>
      <c r="B36" s="22" t="s">
        <v>185</v>
      </c>
      <c r="C36" s="23">
        <v>42102.432638888888</v>
      </c>
      <c r="D36" s="22" t="s">
        <v>93</v>
      </c>
      <c r="E36" s="22" t="s">
        <v>93</v>
      </c>
      <c r="F36" s="22">
        <v>195</v>
      </c>
      <c r="G36" s="22">
        <v>141257075</v>
      </c>
      <c r="H36" s="22">
        <v>453695</v>
      </c>
      <c r="I36" s="22" t="s">
        <v>79</v>
      </c>
      <c r="J36" s="22" t="s">
        <v>80</v>
      </c>
      <c r="K36" s="22">
        <v>16</v>
      </c>
      <c r="L36" s="24">
        <v>1.8518518518518518E-5</v>
      </c>
      <c r="M36" s="24">
        <v>3.2291666666666661E-4</v>
      </c>
      <c r="N36" s="24">
        <v>5.7870370370370367E-6</v>
      </c>
      <c r="O36" s="24">
        <v>9.0046296296296304E-4</v>
      </c>
      <c r="P36" s="24">
        <v>0</v>
      </c>
      <c r="Q36" s="22" t="s">
        <v>98</v>
      </c>
      <c r="R36" s="22">
        <v>2</v>
      </c>
      <c r="S36" s="22" t="s">
        <v>82</v>
      </c>
      <c r="T36" s="47" t="s">
        <v>186</v>
      </c>
      <c r="U36" s="47" t="s">
        <v>187</v>
      </c>
      <c r="V36" s="22" t="s">
        <v>188</v>
      </c>
      <c r="W36" s="22" t="s">
        <v>115</v>
      </c>
      <c r="X36" s="22"/>
      <c r="Y36" s="24">
        <v>0</v>
      </c>
      <c r="Z36" s="24">
        <v>0</v>
      </c>
      <c r="AA36" s="24">
        <v>9.0046296296296304E-4</v>
      </c>
      <c r="AB36" s="24">
        <v>1.0474537037037037E-3</v>
      </c>
    </row>
    <row r="37" spans="1:28" x14ac:dyDescent="0.25">
      <c r="A37" s="22">
        <v>36</v>
      </c>
      <c r="B37" s="22" t="s">
        <v>189</v>
      </c>
      <c r="C37" s="23">
        <v>42102.434027777781</v>
      </c>
      <c r="D37" s="22" t="s">
        <v>97</v>
      </c>
      <c r="E37" s="22" t="s">
        <v>97</v>
      </c>
      <c r="F37" s="22">
        <v>195</v>
      </c>
      <c r="G37" s="22">
        <v>1412571751</v>
      </c>
      <c r="H37" s="22">
        <v>453699</v>
      </c>
      <c r="I37" s="22" t="s">
        <v>79</v>
      </c>
      <c r="J37" s="22" t="s">
        <v>80</v>
      </c>
      <c r="K37" s="22">
        <v>16</v>
      </c>
      <c r="L37" s="24">
        <v>6.712962962962963E-5</v>
      </c>
      <c r="M37" s="24">
        <v>3.7499999999999995E-4</v>
      </c>
      <c r="N37" s="24">
        <v>4.6296296296296296E-6</v>
      </c>
      <c r="O37" s="24">
        <v>3.9699074074074072E-4</v>
      </c>
      <c r="P37" s="24">
        <v>0</v>
      </c>
      <c r="Q37" s="22" t="s">
        <v>159</v>
      </c>
      <c r="R37" s="22">
        <v>2</v>
      </c>
      <c r="S37" s="22" t="s">
        <v>82</v>
      </c>
      <c r="T37" s="47" t="s">
        <v>190</v>
      </c>
      <c r="U37" s="47" t="s">
        <v>191</v>
      </c>
      <c r="V37" s="22" t="s">
        <v>114</v>
      </c>
      <c r="W37" s="22" t="s">
        <v>115</v>
      </c>
      <c r="X37" s="22"/>
      <c r="Y37" s="24">
        <v>0</v>
      </c>
      <c r="Z37" s="24">
        <v>0</v>
      </c>
      <c r="AA37" s="24">
        <v>3.9699074074074072E-4</v>
      </c>
      <c r="AB37" s="24">
        <v>1.0497685185185187E-3</v>
      </c>
    </row>
    <row r="38" spans="1:28" x14ac:dyDescent="0.25">
      <c r="A38" s="22">
        <v>37</v>
      </c>
      <c r="B38" s="22" t="s">
        <v>192</v>
      </c>
      <c r="C38" s="23">
        <v>42102.43472222222</v>
      </c>
      <c r="D38" s="22" t="s">
        <v>101</v>
      </c>
      <c r="E38" s="22" t="s">
        <v>101</v>
      </c>
      <c r="F38" s="22">
        <v>195</v>
      </c>
      <c r="G38" s="22">
        <v>1412571845</v>
      </c>
      <c r="H38" s="22">
        <v>453700</v>
      </c>
      <c r="I38" s="22" t="s">
        <v>79</v>
      </c>
      <c r="J38" s="22" t="s">
        <v>80</v>
      </c>
      <c r="K38" s="22">
        <v>16</v>
      </c>
      <c r="L38" s="24">
        <v>1.6203703703703704E-5</v>
      </c>
      <c r="M38" s="24">
        <v>4.6064814814814818E-4</v>
      </c>
      <c r="N38" s="24">
        <v>5.7870370370370367E-6</v>
      </c>
      <c r="O38" s="24">
        <v>6.2384259259259261E-4</v>
      </c>
      <c r="P38" s="24">
        <v>0</v>
      </c>
      <c r="Q38" s="22" t="s">
        <v>168</v>
      </c>
      <c r="R38" s="22">
        <v>2</v>
      </c>
      <c r="S38" s="22" t="s">
        <v>82</v>
      </c>
      <c r="T38" s="47" t="s">
        <v>169</v>
      </c>
      <c r="U38" s="47" t="s">
        <v>170</v>
      </c>
      <c r="V38" s="22" t="s">
        <v>119</v>
      </c>
      <c r="W38" s="22"/>
      <c r="X38" s="22"/>
      <c r="Y38" s="24">
        <v>0</v>
      </c>
      <c r="Z38" s="24">
        <v>0</v>
      </c>
      <c r="AA38" s="24">
        <v>6.2384259259259261E-4</v>
      </c>
      <c r="AB38" s="24">
        <v>4.5138888888888887E-5</v>
      </c>
    </row>
    <row r="39" spans="1:28" x14ac:dyDescent="0.25">
      <c r="A39" s="22">
        <v>38</v>
      </c>
      <c r="B39" s="22" t="s">
        <v>193</v>
      </c>
      <c r="C39" s="23">
        <v>42102.43472222222</v>
      </c>
      <c r="D39" s="22" t="s">
        <v>104</v>
      </c>
      <c r="E39" s="22" t="s">
        <v>104</v>
      </c>
      <c r="F39" s="22">
        <v>195</v>
      </c>
      <c r="G39" s="22">
        <v>141257117</v>
      </c>
      <c r="H39" s="22">
        <v>453701</v>
      </c>
      <c r="I39" s="22" t="s">
        <v>79</v>
      </c>
      <c r="J39" s="22" t="s">
        <v>80</v>
      </c>
      <c r="K39" s="22">
        <v>16</v>
      </c>
      <c r="L39" s="24">
        <v>1.6203703703703704E-5</v>
      </c>
      <c r="M39" s="24">
        <v>9.4907407407407389E-5</v>
      </c>
      <c r="N39" s="24">
        <v>5.7870370370370367E-6</v>
      </c>
      <c r="O39" s="24">
        <v>1.585648148148148E-4</v>
      </c>
      <c r="P39" s="24">
        <v>0</v>
      </c>
      <c r="Q39" s="22" t="s">
        <v>194</v>
      </c>
      <c r="R39" s="22">
        <v>2</v>
      </c>
      <c r="S39" s="22" t="s">
        <v>82</v>
      </c>
      <c r="T39" s="47" t="s">
        <v>155</v>
      </c>
      <c r="U39" s="47" t="s">
        <v>156</v>
      </c>
      <c r="V39" s="22" t="s">
        <v>95</v>
      </c>
      <c r="W39" s="22"/>
      <c r="X39" s="22"/>
      <c r="Y39" s="24">
        <v>0</v>
      </c>
      <c r="Z39" s="24">
        <v>0</v>
      </c>
      <c r="AA39" s="24">
        <v>1.585648148148148E-4</v>
      </c>
      <c r="AB39" s="24">
        <v>5.1851851851851853E-4</v>
      </c>
    </row>
    <row r="40" spans="1:28" x14ac:dyDescent="0.25">
      <c r="A40" s="22">
        <v>39</v>
      </c>
      <c r="B40" s="22" t="s">
        <v>195</v>
      </c>
      <c r="C40" s="23">
        <v>42102.43472222222</v>
      </c>
      <c r="D40" s="22" t="s">
        <v>108</v>
      </c>
      <c r="E40" s="22" t="s">
        <v>108</v>
      </c>
      <c r="F40" s="22">
        <v>195</v>
      </c>
      <c r="G40" s="22">
        <v>14125717</v>
      </c>
      <c r="H40" s="22">
        <v>453702</v>
      </c>
      <c r="I40" s="22" t="s">
        <v>79</v>
      </c>
      <c r="J40" s="22" t="s">
        <v>80</v>
      </c>
      <c r="K40" s="22">
        <v>16</v>
      </c>
      <c r="L40" s="24">
        <v>1.7361111111111111E-5</v>
      </c>
      <c r="M40" s="24">
        <v>7.5231481481481487E-5</v>
      </c>
      <c r="N40" s="24">
        <v>5.7870370370370367E-6</v>
      </c>
      <c r="O40" s="24">
        <v>3.3564814814814812E-4</v>
      </c>
      <c r="P40" s="24">
        <v>0</v>
      </c>
      <c r="Q40" s="22" t="s">
        <v>196</v>
      </c>
      <c r="R40" s="22">
        <v>2</v>
      </c>
      <c r="S40" s="22" t="s">
        <v>82</v>
      </c>
      <c r="T40" s="47" t="s">
        <v>197</v>
      </c>
      <c r="U40" s="47" t="s">
        <v>198</v>
      </c>
      <c r="V40" s="22" t="s">
        <v>141</v>
      </c>
      <c r="W40" s="22" t="s">
        <v>115</v>
      </c>
      <c r="X40" s="22"/>
      <c r="Y40" s="24">
        <v>0</v>
      </c>
      <c r="Z40" s="24">
        <v>0</v>
      </c>
      <c r="AA40" s="24">
        <v>3.3564814814814812E-4</v>
      </c>
      <c r="AB40" s="24">
        <v>1.0428240740740741E-3</v>
      </c>
    </row>
    <row r="41" spans="1:28" x14ac:dyDescent="0.25">
      <c r="A41" s="22">
        <v>40</v>
      </c>
      <c r="B41" s="22" t="s">
        <v>199</v>
      </c>
      <c r="C41" s="23">
        <v>42102.435416666667</v>
      </c>
      <c r="D41" s="22" t="s">
        <v>113</v>
      </c>
      <c r="E41" s="22" t="s">
        <v>113</v>
      </c>
      <c r="F41" s="22">
        <v>195</v>
      </c>
      <c r="G41" s="22">
        <v>1412572251</v>
      </c>
      <c r="H41" s="22">
        <v>453706</v>
      </c>
      <c r="I41" s="22" t="s">
        <v>79</v>
      </c>
      <c r="J41" s="22" t="s">
        <v>80</v>
      </c>
      <c r="K41" s="22">
        <v>16</v>
      </c>
      <c r="L41" s="24">
        <v>1.7361111111111111E-5</v>
      </c>
      <c r="M41" s="24">
        <v>1.2847222222222223E-4</v>
      </c>
      <c r="N41" s="24">
        <v>5.7870370370370367E-6</v>
      </c>
      <c r="O41" s="24">
        <v>1.4699074074074072E-4</v>
      </c>
      <c r="P41" s="24">
        <v>0</v>
      </c>
      <c r="Q41" s="22" t="s">
        <v>121</v>
      </c>
      <c r="R41" s="22">
        <v>2</v>
      </c>
      <c r="S41" s="22" t="s">
        <v>82</v>
      </c>
      <c r="T41" s="47" t="s">
        <v>155</v>
      </c>
      <c r="U41" s="47" t="s">
        <v>156</v>
      </c>
      <c r="V41" s="22" t="s">
        <v>122</v>
      </c>
      <c r="W41" s="22" t="s">
        <v>115</v>
      </c>
      <c r="X41" s="22"/>
      <c r="Y41" s="24">
        <v>0</v>
      </c>
      <c r="Z41" s="24">
        <v>0</v>
      </c>
      <c r="AA41" s="24">
        <v>1.4699074074074072E-4</v>
      </c>
      <c r="AB41" s="24">
        <v>1.0601851851851853E-3</v>
      </c>
    </row>
    <row r="42" spans="1:28" x14ac:dyDescent="0.25">
      <c r="A42" s="22">
        <v>41</v>
      </c>
      <c r="B42" s="22" t="s">
        <v>200</v>
      </c>
      <c r="C42" s="23">
        <v>42102.436111111114</v>
      </c>
      <c r="D42" s="22" t="s">
        <v>78</v>
      </c>
      <c r="E42" s="22" t="s">
        <v>78</v>
      </c>
      <c r="F42" s="22">
        <v>195</v>
      </c>
      <c r="G42" s="22">
        <v>1412572285</v>
      </c>
      <c r="H42" s="22">
        <v>453708</v>
      </c>
      <c r="I42" s="22" t="s">
        <v>79</v>
      </c>
      <c r="J42" s="22" t="s">
        <v>80</v>
      </c>
      <c r="K42" s="22">
        <v>16</v>
      </c>
      <c r="L42" s="24">
        <v>1.7361111111111111E-5</v>
      </c>
      <c r="M42" s="24">
        <v>1.8055555555555555E-4</v>
      </c>
      <c r="N42" s="24">
        <v>5.7870370370370367E-6</v>
      </c>
      <c r="O42" s="24">
        <v>2.6041666666666666E-4</v>
      </c>
      <c r="P42" s="24">
        <v>0</v>
      </c>
      <c r="Q42" s="22" t="s">
        <v>149</v>
      </c>
      <c r="R42" s="22">
        <v>2</v>
      </c>
      <c r="S42" s="22" t="s">
        <v>82</v>
      </c>
      <c r="T42" s="47" t="s">
        <v>83</v>
      </c>
      <c r="U42" s="47" t="s">
        <v>84</v>
      </c>
      <c r="V42" s="22" t="s">
        <v>95</v>
      </c>
      <c r="W42" s="22"/>
      <c r="X42" s="22"/>
      <c r="Y42" s="24">
        <v>0</v>
      </c>
      <c r="Z42" s="24">
        <v>0</v>
      </c>
      <c r="AA42" s="24">
        <v>2.6041666666666666E-4</v>
      </c>
      <c r="AB42" s="24">
        <v>2.7893518518518518E-4</v>
      </c>
    </row>
    <row r="43" spans="1:28" x14ac:dyDescent="0.25">
      <c r="A43" s="22">
        <v>42</v>
      </c>
      <c r="B43" s="22" t="s">
        <v>201</v>
      </c>
      <c r="C43" s="23">
        <v>42102.436111111114</v>
      </c>
      <c r="D43" s="22" t="s">
        <v>87</v>
      </c>
      <c r="E43" s="22" t="s">
        <v>87</v>
      </c>
      <c r="F43" s="22">
        <v>195</v>
      </c>
      <c r="G43" s="22">
        <v>1412572422</v>
      </c>
      <c r="H43" s="22">
        <v>453710</v>
      </c>
      <c r="I43" s="22" t="s">
        <v>79</v>
      </c>
      <c r="J43" s="22" t="s">
        <v>80</v>
      </c>
      <c r="K43" s="22">
        <v>16</v>
      </c>
      <c r="L43" s="24">
        <v>1.7361111111111111E-5</v>
      </c>
      <c r="M43" s="24">
        <v>2.6388888888888886E-4</v>
      </c>
      <c r="N43" s="24">
        <v>5.7870370370370367E-6</v>
      </c>
      <c r="O43" s="24">
        <v>1.3425925925925926E-4</v>
      </c>
      <c r="P43" s="24">
        <v>0</v>
      </c>
      <c r="Q43" s="22" t="s">
        <v>202</v>
      </c>
      <c r="R43" s="22">
        <v>2</v>
      </c>
      <c r="S43" s="22" t="s">
        <v>82</v>
      </c>
      <c r="T43" s="47" t="s">
        <v>144</v>
      </c>
      <c r="U43" s="47" t="s">
        <v>145</v>
      </c>
      <c r="V43" s="22" t="s">
        <v>203</v>
      </c>
      <c r="W43" s="22" t="s">
        <v>115</v>
      </c>
      <c r="X43" s="22"/>
      <c r="Y43" s="24">
        <v>0</v>
      </c>
      <c r="Z43" s="24">
        <v>0</v>
      </c>
      <c r="AA43" s="24">
        <v>1.3425925925925926E-4</v>
      </c>
      <c r="AB43" s="24">
        <v>1.0578703703703705E-3</v>
      </c>
    </row>
    <row r="44" spans="1:28" x14ac:dyDescent="0.25">
      <c r="A44" s="22">
        <v>43</v>
      </c>
      <c r="B44" s="22" t="s">
        <v>204</v>
      </c>
      <c r="C44" s="23">
        <v>42102.436111111114</v>
      </c>
      <c r="D44" s="22" t="s">
        <v>93</v>
      </c>
      <c r="E44" s="22" t="s">
        <v>93</v>
      </c>
      <c r="F44" s="22">
        <v>195</v>
      </c>
      <c r="G44" s="22">
        <v>141257255</v>
      </c>
      <c r="H44" s="22">
        <v>453715</v>
      </c>
      <c r="I44" s="22" t="s">
        <v>79</v>
      </c>
      <c r="J44" s="22" t="s">
        <v>80</v>
      </c>
      <c r="K44" s="22">
        <v>16</v>
      </c>
      <c r="L44" s="24">
        <v>1.6203703703703704E-5</v>
      </c>
      <c r="M44" s="24">
        <v>7.5231481481481487E-5</v>
      </c>
      <c r="N44" s="24">
        <v>5.7870370370370367E-6</v>
      </c>
      <c r="O44" s="24">
        <v>6.8518518518518527E-4</v>
      </c>
      <c r="P44" s="24">
        <v>0</v>
      </c>
      <c r="Q44" s="22" t="s">
        <v>126</v>
      </c>
      <c r="R44" s="22">
        <v>2</v>
      </c>
      <c r="S44" s="22" t="s">
        <v>82</v>
      </c>
      <c r="T44" s="47" t="s">
        <v>186</v>
      </c>
      <c r="U44" s="47" t="s">
        <v>187</v>
      </c>
      <c r="V44" s="22" t="s">
        <v>119</v>
      </c>
      <c r="W44" s="22"/>
      <c r="X44" s="22"/>
      <c r="Y44" s="24">
        <v>0</v>
      </c>
      <c r="Z44" s="24">
        <v>0</v>
      </c>
      <c r="AA44" s="24">
        <v>6.8518518518518527E-4</v>
      </c>
      <c r="AB44" s="24">
        <v>2.4305555555555552E-4</v>
      </c>
    </row>
    <row r="45" spans="1:28" x14ac:dyDescent="0.25">
      <c r="A45" s="22">
        <v>44</v>
      </c>
      <c r="B45" s="22" t="s">
        <v>206</v>
      </c>
      <c r="C45" s="23">
        <v>42102.436805555553</v>
      </c>
      <c r="D45" s="22" t="s">
        <v>97</v>
      </c>
      <c r="E45" s="22" t="s">
        <v>97</v>
      </c>
      <c r="F45" s="22">
        <v>195</v>
      </c>
      <c r="G45" s="22">
        <v>141257263</v>
      </c>
      <c r="H45" s="22">
        <v>453716</v>
      </c>
      <c r="I45" s="22" t="s">
        <v>79</v>
      </c>
      <c r="J45" s="22" t="s">
        <v>80</v>
      </c>
      <c r="K45" s="22">
        <v>16</v>
      </c>
      <c r="L45" s="24">
        <v>1.6203703703703704E-5</v>
      </c>
      <c r="M45" s="24">
        <v>4.0509259259259258E-5</v>
      </c>
      <c r="N45" s="24">
        <v>5.7870370370370367E-6</v>
      </c>
      <c r="O45" s="24">
        <v>2.7314814814814818E-4</v>
      </c>
      <c r="P45" s="24">
        <v>0</v>
      </c>
      <c r="Q45" s="22" t="s">
        <v>134</v>
      </c>
      <c r="R45" s="22">
        <v>2</v>
      </c>
      <c r="S45" s="22" t="s">
        <v>82</v>
      </c>
      <c r="T45" s="47" t="s">
        <v>207</v>
      </c>
      <c r="U45" s="47" t="s">
        <v>208</v>
      </c>
      <c r="V45" s="22" t="s">
        <v>85</v>
      </c>
      <c r="W45" s="22"/>
      <c r="X45" s="22"/>
      <c r="Y45" s="24">
        <v>0</v>
      </c>
      <c r="Z45" s="24">
        <v>0</v>
      </c>
      <c r="AA45" s="24">
        <v>2.7314814814814818E-4</v>
      </c>
      <c r="AB45" s="24">
        <v>8.4027777777777779E-4</v>
      </c>
    </row>
    <row r="46" spans="1:28" x14ac:dyDescent="0.25">
      <c r="A46" s="22">
        <v>45</v>
      </c>
      <c r="B46" s="22" t="s">
        <v>209</v>
      </c>
      <c r="C46" s="23">
        <v>42102.436805555553</v>
      </c>
      <c r="D46" s="22" t="s">
        <v>101</v>
      </c>
      <c r="E46" s="22" t="s">
        <v>101</v>
      </c>
      <c r="F46" s="22">
        <v>195</v>
      </c>
      <c r="G46" s="22">
        <v>1412572883</v>
      </c>
      <c r="H46" s="22">
        <v>453718</v>
      </c>
      <c r="I46" s="22" t="s">
        <v>79</v>
      </c>
      <c r="J46" s="22" t="s">
        <v>80</v>
      </c>
      <c r="K46" s="22">
        <v>16</v>
      </c>
      <c r="L46" s="24">
        <v>1.7361111111111111E-5</v>
      </c>
      <c r="M46" s="24">
        <v>5.7870370370370366E-5</v>
      </c>
      <c r="N46" s="24">
        <v>5.7870370370370367E-6</v>
      </c>
      <c r="O46" s="24">
        <v>3.3912037037037032E-4</v>
      </c>
      <c r="P46" s="24">
        <v>0</v>
      </c>
      <c r="Q46" s="22" t="s">
        <v>94</v>
      </c>
      <c r="R46" s="22">
        <v>2</v>
      </c>
      <c r="S46" s="22" t="s">
        <v>82</v>
      </c>
      <c r="T46" s="47" t="s">
        <v>169</v>
      </c>
      <c r="U46" s="47" t="s">
        <v>170</v>
      </c>
      <c r="V46" s="22" t="s">
        <v>141</v>
      </c>
      <c r="W46" s="22" t="s">
        <v>115</v>
      </c>
      <c r="X46" s="22"/>
      <c r="Y46" s="24">
        <v>0</v>
      </c>
      <c r="Z46" s="24">
        <v>0</v>
      </c>
      <c r="AA46" s="24">
        <v>3.3912037037037032E-4</v>
      </c>
      <c r="AB46" s="24">
        <v>1.0486111111111111E-3</v>
      </c>
    </row>
    <row r="47" spans="1:28" x14ac:dyDescent="0.25">
      <c r="A47" s="22">
        <v>46</v>
      </c>
      <c r="B47" s="22" t="s">
        <v>210</v>
      </c>
      <c r="C47" s="23">
        <v>42102.436805555553</v>
      </c>
      <c r="D47" s="22" t="s">
        <v>104</v>
      </c>
      <c r="E47" s="22" t="s">
        <v>104</v>
      </c>
      <c r="F47" s="22">
        <v>3</v>
      </c>
      <c r="G47" s="22">
        <v>81081833</v>
      </c>
      <c r="H47" s="22">
        <v>456787</v>
      </c>
      <c r="I47" s="22" t="s">
        <v>109</v>
      </c>
      <c r="J47" s="22" t="s">
        <v>80</v>
      </c>
      <c r="K47" s="22">
        <v>16</v>
      </c>
      <c r="L47" s="24">
        <v>3.5879629629629629E-5</v>
      </c>
      <c r="M47" s="24">
        <v>1.0648148148148147E-4</v>
      </c>
      <c r="N47" s="24">
        <v>0</v>
      </c>
      <c r="O47" s="24">
        <v>8.2523148148148158E-4</v>
      </c>
      <c r="P47" s="24">
        <v>0</v>
      </c>
      <c r="Q47" s="22" t="s">
        <v>211</v>
      </c>
      <c r="R47" s="22">
        <v>1</v>
      </c>
      <c r="S47" s="22" t="s">
        <v>111</v>
      </c>
      <c r="T47" s="47" t="s">
        <v>212</v>
      </c>
      <c r="U47" s="47" t="s">
        <v>213</v>
      </c>
      <c r="V47" s="22" t="s">
        <v>85</v>
      </c>
      <c r="W47" s="22"/>
      <c r="X47" s="22"/>
      <c r="Y47" s="24">
        <v>0</v>
      </c>
      <c r="Z47" s="24">
        <v>0</v>
      </c>
      <c r="AA47" s="24">
        <v>8.2523148148148158E-4</v>
      </c>
      <c r="AB47" s="24">
        <v>1.1458333333333334E-4</v>
      </c>
    </row>
    <row r="48" spans="1:28" x14ac:dyDescent="0.25">
      <c r="A48" s="22">
        <v>47</v>
      </c>
      <c r="B48" s="22" t="s">
        <v>214</v>
      </c>
      <c r="C48" s="23">
        <v>42102.438888888886</v>
      </c>
      <c r="D48" s="22" t="s">
        <v>108</v>
      </c>
      <c r="E48" s="22" t="s">
        <v>108</v>
      </c>
      <c r="F48" s="22">
        <v>195</v>
      </c>
      <c r="G48" s="22">
        <v>1412575307</v>
      </c>
      <c r="H48" s="22">
        <v>453738</v>
      </c>
      <c r="I48" s="22" t="s">
        <v>79</v>
      </c>
      <c r="J48" s="22" t="s">
        <v>80</v>
      </c>
      <c r="K48" s="22">
        <v>16</v>
      </c>
      <c r="L48" s="24">
        <v>1.6203703703703704E-5</v>
      </c>
      <c r="M48" s="24">
        <v>6.041666666666667E-4</v>
      </c>
      <c r="N48" s="24">
        <v>5.7870370370370367E-6</v>
      </c>
      <c r="O48" s="24">
        <v>1.4467592592592594E-4</v>
      </c>
      <c r="P48" s="24">
        <v>0</v>
      </c>
      <c r="Q48" s="22" t="s">
        <v>106</v>
      </c>
      <c r="R48" s="22">
        <v>2</v>
      </c>
      <c r="S48" s="22" t="s">
        <v>82</v>
      </c>
      <c r="T48" s="47" t="s">
        <v>215</v>
      </c>
      <c r="U48" s="47" t="s">
        <v>216</v>
      </c>
      <c r="V48" s="22" t="s">
        <v>122</v>
      </c>
      <c r="W48" s="22" t="s">
        <v>115</v>
      </c>
      <c r="X48" s="22"/>
      <c r="Y48" s="24">
        <v>0</v>
      </c>
      <c r="Z48" s="24">
        <v>0</v>
      </c>
      <c r="AA48" s="24">
        <v>1.4467592592592594E-4</v>
      </c>
      <c r="AB48" s="24">
        <v>1.0648148148148147E-3</v>
      </c>
    </row>
    <row r="49" spans="1:28" x14ac:dyDescent="0.25">
      <c r="A49" s="22">
        <v>48</v>
      </c>
      <c r="B49" s="22" t="s">
        <v>217</v>
      </c>
      <c r="C49" s="23">
        <v>42102.438888888886</v>
      </c>
      <c r="D49" s="22" t="s">
        <v>113</v>
      </c>
      <c r="E49" s="22" t="s">
        <v>113</v>
      </c>
      <c r="F49" s="22">
        <v>195</v>
      </c>
      <c r="G49" s="22">
        <v>1412575623</v>
      </c>
      <c r="H49" s="22">
        <v>453742</v>
      </c>
      <c r="I49" s="22" t="s">
        <v>79</v>
      </c>
      <c r="J49" s="22" t="s">
        <v>80</v>
      </c>
      <c r="K49" s="22">
        <v>16</v>
      </c>
      <c r="L49" s="24">
        <v>1.6203703703703704E-5</v>
      </c>
      <c r="M49" s="24">
        <v>3.5879629629629629E-5</v>
      </c>
      <c r="N49" s="24">
        <v>5.7870370370370367E-6</v>
      </c>
      <c r="O49" s="24">
        <v>4.0856481481481478E-4</v>
      </c>
      <c r="P49" s="24">
        <v>0</v>
      </c>
      <c r="Q49" s="22" t="s">
        <v>143</v>
      </c>
      <c r="R49" s="22">
        <v>2</v>
      </c>
      <c r="S49" s="22" t="s">
        <v>82</v>
      </c>
      <c r="T49" s="47" t="s">
        <v>169</v>
      </c>
      <c r="U49" s="47" t="s">
        <v>170</v>
      </c>
      <c r="V49" s="22" t="s">
        <v>119</v>
      </c>
      <c r="W49" s="22"/>
      <c r="X49" s="22"/>
      <c r="Y49" s="24">
        <v>0</v>
      </c>
      <c r="Z49" s="24">
        <v>0</v>
      </c>
      <c r="AA49" s="24">
        <v>4.0856481481481478E-4</v>
      </c>
      <c r="AB49" s="24">
        <v>3.9351851851851851E-5</v>
      </c>
    </row>
    <row r="50" spans="1:28" x14ac:dyDescent="0.25">
      <c r="A50" s="22">
        <v>49</v>
      </c>
      <c r="B50" s="22" t="s">
        <v>218</v>
      </c>
      <c r="C50" s="23">
        <v>42102.438888888886</v>
      </c>
      <c r="D50" s="22" t="s">
        <v>78</v>
      </c>
      <c r="E50" s="22" t="s">
        <v>78</v>
      </c>
      <c r="F50" s="22">
        <v>195</v>
      </c>
      <c r="G50" s="22">
        <v>1412575851</v>
      </c>
      <c r="H50" s="22">
        <v>453745</v>
      </c>
      <c r="I50" s="22" t="s">
        <v>79</v>
      </c>
      <c r="J50" s="22" t="s">
        <v>80</v>
      </c>
      <c r="K50" s="22">
        <v>16</v>
      </c>
      <c r="L50" s="24">
        <v>1.7361111111111111E-5</v>
      </c>
      <c r="M50" s="24">
        <v>1.6782407407407406E-4</v>
      </c>
      <c r="N50" s="24">
        <v>5.7870370370370367E-6</v>
      </c>
      <c r="O50" s="24">
        <v>2.6273148148148146E-4</v>
      </c>
      <c r="P50" s="24">
        <v>0</v>
      </c>
      <c r="Q50" s="22" t="s">
        <v>121</v>
      </c>
      <c r="R50" s="22">
        <v>2</v>
      </c>
      <c r="S50" s="22" t="s">
        <v>82</v>
      </c>
      <c r="T50" s="47" t="s">
        <v>169</v>
      </c>
      <c r="U50" s="47" t="s">
        <v>170</v>
      </c>
      <c r="V50" s="22" t="s">
        <v>188</v>
      </c>
      <c r="W50" s="22" t="s">
        <v>115</v>
      </c>
      <c r="X50" s="22"/>
      <c r="Y50" s="24">
        <v>0</v>
      </c>
      <c r="Z50" s="24">
        <v>0</v>
      </c>
      <c r="AA50" s="24">
        <v>2.6273148148148146E-4</v>
      </c>
      <c r="AB50" s="24">
        <v>1.0474537037037037E-3</v>
      </c>
    </row>
    <row r="51" spans="1:28" x14ac:dyDescent="0.25">
      <c r="A51" s="22">
        <v>50</v>
      </c>
      <c r="B51" s="22" t="s">
        <v>220</v>
      </c>
      <c r="C51" s="23">
        <v>42102.438888888886</v>
      </c>
      <c r="D51" s="22" t="s">
        <v>87</v>
      </c>
      <c r="E51" s="22" t="s">
        <v>87</v>
      </c>
      <c r="F51" s="22">
        <v>195</v>
      </c>
      <c r="G51" s="22">
        <v>1412576041</v>
      </c>
      <c r="H51" s="22">
        <v>453746</v>
      </c>
      <c r="I51" s="22" t="s">
        <v>79</v>
      </c>
      <c r="J51" s="22" t="s">
        <v>80</v>
      </c>
      <c r="K51" s="22">
        <v>16</v>
      </c>
      <c r="L51" s="24">
        <v>1.6203703703703704E-5</v>
      </c>
      <c r="M51" s="24">
        <v>3.7037037037037037E-5</v>
      </c>
      <c r="N51" s="24">
        <v>5.7870370370370367E-6</v>
      </c>
      <c r="O51" s="24">
        <v>1.8402777777777778E-4</v>
      </c>
      <c r="P51" s="24">
        <v>0</v>
      </c>
      <c r="Q51" s="22" t="s">
        <v>129</v>
      </c>
      <c r="R51" s="22">
        <v>2</v>
      </c>
      <c r="S51" s="22" t="s">
        <v>82</v>
      </c>
      <c r="T51" s="47" t="s">
        <v>169</v>
      </c>
      <c r="U51" s="47" t="s">
        <v>170</v>
      </c>
      <c r="V51" s="22" t="s">
        <v>147</v>
      </c>
      <c r="W51" s="22" t="s">
        <v>115</v>
      </c>
      <c r="X51" s="22"/>
      <c r="Y51" s="24">
        <v>0</v>
      </c>
      <c r="Z51" s="24">
        <v>0</v>
      </c>
      <c r="AA51" s="24">
        <v>1.8402777777777778E-4</v>
      </c>
      <c r="AB51" s="24">
        <v>7.0601851851851845E-5</v>
      </c>
    </row>
    <row r="52" spans="1:28" x14ac:dyDescent="0.25">
      <c r="A52" s="22">
        <v>51</v>
      </c>
      <c r="B52" s="22" t="s">
        <v>221</v>
      </c>
      <c r="C52" s="23">
        <v>42102.44027777778</v>
      </c>
      <c r="D52" s="22" t="s">
        <v>93</v>
      </c>
      <c r="E52" s="22" t="s">
        <v>93</v>
      </c>
      <c r="F52" s="22">
        <v>195</v>
      </c>
      <c r="G52" s="22">
        <v>1412577010</v>
      </c>
      <c r="H52" s="22">
        <v>453755</v>
      </c>
      <c r="I52" s="22" t="s">
        <v>79</v>
      </c>
      <c r="J52" s="22" t="s">
        <v>80</v>
      </c>
      <c r="K52" s="22">
        <v>16</v>
      </c>
      <c r="L52" s="24">
        <v>1.7361111111111111E-5</v>
      </c>
      <c r="M52" s="24">
        <v>5.1851851851851853E-4</v>
      </c>
      <c r="N52" s="24">
        <v>5.7870370370370367E-6</v>
      </c>
      <c r="O52" s="24">
        <v>3.5185185185185184E-4</v>
      </c>
      <c r="P52" s="24">
        <v>0</v>
      </c>
      <c r="Q52" s="22" t="s">
        <v>90</v>
      </c>
      <c r="R52" s="22">
        <v>2</v>
      </c>
      <c r="S52" s="22" t="s">
        <v>82</v>
      </c>
      <c r="T52" s="47" t="s">
        <v>222</v>
      </c>
      <c r="U52" s="47" t="s">
        <v>223</v>
      </c>
      <c r="V52" s="22" t="s">
        <v>141</v>
      </c>
      <c r="W52" s="22" t="s">
        <v>115</v>
      </c>
      <c r="X52" s="22"/>
      <c r="Y52" s="24">
        <v>0</v>
      </c>
      <c r="Z52" s="24">
        <v>0</v>
      </c>
      <c r="AA52" s="24">
        <v>3.5185185185185184E-4</v>
      </c>
      <c r="AB52" s="24">
        <v>1.0451388888888889E-3</v>
      </c>
    </row>
    <row r="53" spans="1:28" x14ac:dyDescent="0.25">
      <c r="A53" s="22">
        <v>52</v>
      </c>
      <c r="B53" s="22" t="s">
        <v>224</v>
      </c>
      <c r="C53" s="23">
        <v>42102.44027777778</v>
      </c>
      <c r="D53" s="22" t="s">
        <v>97</v>
      </c>
      <c r="E53" s="22" t="s">
        <v>97</v>
      </c>
      <c r="F53" s="22">
        <v>195</v>
      </c>
      <c r="G53" s="22">
        <v>402381001</v>
      </c>
      <c r="H53" s="22">
        <v>452352</v>
      </c>
      <c r="I53" s="22" t="s">
        <v>88</v>
      </c>
      <c r="J53" s="22" t="s">
        <v>80</v>
      </c>
      <c r="K53" s="22">
        <v>16</v>
      </c>
      <c r="L53" s="24">
        <v>3.0092592592592597E-5</v>
      </c>
      <c r="M53" s="24">
        <v>5.7870370370370366E-5</v>
      </c>
      <c r="N53" s="24">
        <v>0</v>
      </c>
      <c r="O53" s="24">
        <v>6.4699074074074073E-4</v>
      </c>
      <c r="P53" s="24">
        <v>0</v>
      </c>
      <c r="Q53" s="22" t="s">
        <v>211</v>
      </c>
      <c r="R53" s="22">
        <v>3</v>
      </c>
      <c r="S53" s="22" t="s">
        <v>91</v>
      </c>
      <c r="T53" s="47" t="s">
        <v>225</v>
      </c>
      <c r="U53" s="47" t="s">
        <v>5</v>
      </c>
      <c r="V53" s="22" t="s">
        <v>95</v>
      </c>
      <c r="W53" s="22"/>
      <c r="X53" s="22"/>
      <c r="Y53" s="24">
        <v>0</v>
      </c>
      <c r="Z53" s="24">
        <v>0</v>
      </c>
      <c r="AA53" s="24">
        <v>6.4699074074074073E-4</v>
      </c>
      <c r="AB53" s="24">
        <v>1.6550925925925926E-4</v>
      </c>
    </row>
    <row r="54" spans="1:28" x14ac:dyDescent="0.25">
      <c r="A54" s="22">
        <v>53</v>
      </c>
      <c r="B54" s="22" t="s">
        <v>226</v>
      </c>
      <c r="C54" s="23">
        <v>42102.44027777778</v>
      </c>
      <c r="D54" s="22" t="s">
        <v>101</v>
      </c>
      <c r="E54" s="22" t="s">
        <v>101</v>
      </c>
      <c r="F54" s="22">
        <v>195</v>
      </c>
      <c r="G54" s="22">
        <v>1412577233</v>
      </c>
      <c r="H54" s="22">
        <v>453757</v>
      </c>
      <c r="I54" s="22" t="s">
        <v>79</v>
      </c>
      <c r="J54" s="22" t="s">
        <v>80</v>
      </c>
      <c r="K54" s="22">
        <v>16</v>
      </c>
      <c r="L54" s="24">
        <v>1.6203703703703704E-5</v>
      </c>
      <c r="M54" s="24">
        <v>2.3842592592592597E-4</v>
      </c>
      <c r="N54" s="24">
        <v>5.7870370370370367E-6</v>
      </c>
      <c r="O54" s="24">
        <v>4.4907407407407401E-4</v>
      </c>
      <c r="P54" s="24">
        <v>0</v>
      </c>
      <c r="Q54" s="22" t="s">
        <v>159</v>
      </c>
      <c r="R54" s="22">
        <v>2</v>
      </c>
      <c r="S54" s="22" t="s">
        <v>82</v>
      </c>
      <c r="T54" s="47" t="s">
        <v>227</v>
      </c>
      <c r="U54" s="47" t="s">
        <v>228</v>
      </c>
      <c r="V54" s="22" t="s">
        <v>141</v>
      </c>
      <c r="W54" s="22" t="s">
        <v>115</v>
      </c>
      <c r="X54" s="22"/>
      <c r="Y54" s="24">
        <v>0</v>
      </c>
      <c r="Z54" s="24">
        <v>0</v>
      </c>
      <c r="AA54" s="24">
        <v>4.4907407407407401E-4</v>
      </c>
      <c r="AB54" s="24">
        <v>1.0648148148148147E-3</v>
      </c>
    </row>
    <row r="55" spans="1:28" x14ac:dyDescent="0.25">
      <c r="A55" s="22">
        <v>54</v>
      </c>
      <c r="B55" s="22" t="s">
        <v>229</v>
      </c>
      <c r="C55" s="23">
        <v>42102.44027777778</v>
      </c>
      <c r="D55" s="22" t="s">
        <v>104</v>
      </c>
      <c r="E55" s="22" t="s">
        <v>104</v>
      </c>
      <c r="F55" s="22">
        <v>195</v>
      </c>
      <c r="G55" s="22">
        <v>141257755</v>
      </c>
      <c r="H55" s="22">
        <v>453758</v>
      </c>
      <c r="I55" s="22" t="s">
        <v>79</v>
      </c>
      <c r="J55" s="22" t="s">
        <v>80</v>
      </c>
      <c r="K55" s="22">
        <v>16</v>
      </c>
      <c r="L55" s="24">
        <v>1.6203703703703704E-5</v>
      </c>
      <c r="M55" s="24">
        <v>9.722222222222223E-5</v>
      </c>
      <c r="N55" s="24">
        <v>4.6296296296296296E-6</v>
      </c>
      <c r="O55" s="24">
        <v>2.488425925925926E-4</v>
      </c>
      <c r="P55" s="24">
        <v>0</v>
      </c>
      <c r="Q55" s="22" t="s">
        <v>138</v>
      </c>
      <c r="R55" s="22">
        <v>2</v>
      </c>
      <c r="S55" s="22" t="s">
        <v>82</v>
      </c>
      <c r="T55" s="47" t="s">
        <v>178</v>
      </c>
      <c r="U55" s="47" t="s">
        <v>179</v>
      </c>
      <c r="V55" s="22" t="s">
        <v>147</v>
      </c>
      <c r="W55" s="22" t="s">
        <v>115</v>
      </c>
      <c r="X55" s="22"/>
      <c r="Y55" s="24">
        <v>0</v>
      </c>
      <c r="Z55" s="24">
        <v>0</v>
      </c>
      <c r="AA55" s="24">
        <v>2.488425925925926E-4</v>
      </c>
      <c r="AB55" s="24">
        <v>6.2500000000000015E-5</v>
      </c>
    </row>
    <row r="56" spans="1:28" x14ac:dyDescent="0.25">
      <c r="A56" s="22">
        <v>55</v>
      </c>
      <c r="B56" s="22" t="s">
        <v>230</v>
      </c>
      <c r="C56" s="23">
        <v>42102.440972222219</v>
      </c>
      <c r="D56" s="22" t="s">
        <v>108</v>
      </c>
      <c r="E56" s="22" t="s">
        <v>108</v>
      </c>
      <c r="F56" s="22">
        <v>195</v>
      </c>
      <c r="G56" s="22">
        <v>1412577780</v>
      </c>
      <c r="H56" s="22">
        <v>453759</v>
      </c>
      <c r="I56" s="22" t="s">
        <v>79</v>
      </c>
      <c r="J56" s="22" t="s">
        <v>80</v>
      </c>
      <c r="K56" s="22">
        <v>0</v>
      </c>
      <c r="L56" s="24">
        <v>1.7361111111111111E-5</v>
      </c>
      <c r="M56" s="24">
        <v>1.5277777777777777E-4</v>
      </c>
      <c r="N56" s="24">
        <v>5.7870370370370367E-6</v>
      </c>
      <c r="O56" s="24">
        <v>1.6203703703703704E-5</v>
      </c>
      <c r="P56" s="24">
        <v>0</v>
      </c>
      <c r="Q56" s="22" t="s">
        <v>168</v>
      </c>
      <c r="R56" s="22">
        <v>2</v>
      </c>
      <c r="S56" s="22" t="s">
        <v>82</v>
      </c>
      <c r="T56" s="47" t="s">
        <v>178</v>
      </c>
      <c r="U56" s="47" t="s">
        <v>179</v>
      </c>
      <c r="V56" s="22" t="s">
        <v>147</v>
      </c>
      <c r="W56" s="22" t="s">
        <v>115</v>
      </c>
      <c r="X56" s="22"/>
      <c r="Y56" s="24">
        <v>0</v>
      </c>
      <c r="Z56" s="24">
        <v>0</v>
      </c>
      <c r="AA56" s="24">
        <v>1.6203703703703704E-5</v>
      </c>
      <c r="AB56" s="24">
        <v>1.1458333333333334E-4</v>
      </c>
    </row>
    <row r="57" spans="1:28" x14ac:dyDescent="0.25">
      <c r="A57" s="22">
        <v>56</v>
      </c>
      <c r="B57" s="22" t="s">
        <v>231</v>
      </c>
      <c r="C57" s="23">
        <v>42102.441666666666</v>
      </c>
      <c r="D57" s="22" t="s">
        <v>113</v>
      </c>
      <c r="E57" s="22" t="s">
        <v>113</v>
      </c>
      <c r="F57" s="22">
        <v>195</v>
      </c>
      <c r="G57" s="22">
        <v>141257834</v>
      </c>
      <c r="H57" s="22">
        <v>453768</v>
      </c>
      <c r="I57" s="22" t="s">
        <v>79</v>
      </c>
      <c r="J57" s="22" t="s">
        <v>80</v>
      </c>
      <c r="K57" s="22">
        <v>16</v>
      </c>
      <c r="L57" s="24">
        <v>1.6203703703703704E-5</v>
      </c>
      <c r="M57" s="24">
        <v>5.3240740740740737E-5</v>
      </c>
      <c r="N57" s="24">
        <v>5.7870370370370367E-6</v>
      </c>
      <c r="O57" s="24">
        <v>6.8865740740740736E-4</v>
      </c>
      <c r="P57" s="24">
        <v>0</v>
      </c>
      <c r="Q57" s="22" t="s">
        <v>121</v>
      </c>
      <c r="R57" s="22">
        <v>2</v>
      </c>
      <c r="S57" s="22" t="s">
        <v>82</v>
      </c>
      <c r="T57" s="47" t="s">
        <v>169</v>
      </c>
      <c r="U57" s="47" t="s">
        <v>170</v>
      </c>
      <c r="V57" s="22" t="s">
        <v>232</v>
      </c>
      <c r="W57" s="22"/>
      <c r="X57" s="22"/>
      <c r="Y57" s="24">
        <v>0</v>
      </c>
      <c r="Z57" s="24">
        <v>0</v>
      </c>
      <c r="AA57" s="24">
        <v>6.8865740740740736E-4</v>
      </c>
      <c r="AB57" s="24">
        <v>3.0208333333333335E-4</v>
      </c>
    </row>
    <row r="58" spans="1:28" x14ac:dyDescent="0.25">
      <c r="A58" s="22">
        <v>57</v>
      </c>
      <c r="B58" s="22" t="s">
        <v>233</v>
      </c>
      <c r="C58" s="23">
        <v>42102.442361111112</v>
      </c>
      <c r="D58" s="22" t="s">
        <v>78</v>
      </c>
      <c r="E58" s="22" t="s">
        <v>78</v>
      </c>
      <c r="F58" s="22">
        <v>195</v>
      </c>
      <c r="G58" s="22">
        <v>1412578838</v>
      </c>
      <c r="H58" s="22">
        <v>453771</v>
      </c>
      <c r="I58" s="22" t="s">
        <v>79</v>
      </c>
      <c r="J58" s="22" t="s">
        <v>80</v>
      </c>
      <c r="K58" s="22">
        <v>16</v>
      </c>
      <c r="L58" s="24">
        <v>1.8518518518518518E-5</v>
      </c>
      <c r="M58" s="24">
        <v>1.9675925925925926E-4</v>
      </c>
      <c r="N58" s="24">
        <v>5.7870370370370367E-6</v>
      </c>
      <c r="O58" s="24">
        <v>2.3032407407407409E-4</v>
      </c>
      <c r="P58" s="24">
        <v>0</v>
      </c>
      <c r="Q58" s="22" t="s">
        <v>118</v>
      </c>
      <c r="R58" s="22">
        <v>2</v>
      </c>
      <c r="S58" s="22" t="s">
        <v>82</v>
      </c>
      <c r="T58" s="47" t="s">
        <v>186</v>
      </c>
      <c r="U58" s="47" t="s">
        <v>187</v>
      </c>
      <c r="V58" s="22" t="s">
        <v>203</v>
      </c>
      <c r="W58" s="22" t="s">
        <v>115</v>
      </c>
      <c r="X58" s="22"/>
      <c r="Y58" s="24">
        <v>0</v>
      </c>
      <c r="Z58" s="24">
        <v>0</v>
      </c>
      <c r="AA58" s="24">
        <v>2.3032407407407409E-4</v>
      </c>
      <c r="AB58" s="24">
        <v>1.0520833333333335E-3</v>
      </c>
    </row>
    <row r="59" spans="1:28" x14ac:dyDescent="0.25">
      <c r="A59" s="22">
        <v>58</v>
      </c>
      <c r="B59" s="22" t="s">
        <v>235</v>
      </c>
      <c r="C59" s="23">
        <v>42102.443055555559</v>
      </c>
      <c r="D59" s="22" t="s">
        <v>87</v>
      </c>
      <c r="E59" s="22" t="s">
        <v>87</v>
      </c>
      <c r="F59" s="22">
        <v>195</v>
      </c>
      <c r="G59" s="22">
        <v>1412601020</v>
      </c>
      <c r="H59" s="22">
        <v>453781</v>
      </c>
      <c r="I59" s="22" t="s">
        <v>79</v>
      </c>
      <c r="J59" s="22" t="s">
        <v>80</v>
      </c>
      <c r="K59" s="22">
        <v>16</v>
      </c>
      <c r="L59" s="24">
        <v>1.7361111111111111E-5</v>
      </c>
      <c r="M59" s="24">
        <v>1.8749999999999998E-4</v>
      </c>
      <c r="N59" s="24">
        <v>5.7870370370370367E-6</v>
      </c>
      <c r="O59" s="24">
        <v>3.9583333333333338E-4</v>
      </c>
      <c r="P59" s="24">
        <v>0</v>
      </c>
      <c r="Q59" s="22" t="s">
        <v>106</v>
      </c>
      <c r="R59" s="22">
        <v>2</v>
      </c>
      <c r="S59" s="22" t="s">
        <v>82</v>
      </c>
      <c r="T59" s="47" t="s">
        <v>186</v>
      </c>
      <c r="U59" s="47" t="s">
        <v>187</v>
      </c>
      <c r="V59" s="22" t="s">
        <v>188</v>
      </c>
      <c r="W59" s="22" t="s">
        <v>115</v>
      </c>
      <c r="X59" s="22"/>
      <c r="Y59" s="24">
        <v>0</v>
      </c>
      <c r="Z59" s="24">
        <v>0</v>
      </c>
      <c r="AA59" s="24">
        <v>3.9583333333333338E-4</v>
      </c>
      <c r="AB59" s="24">
        <v>1.0601851851851853E-3</v>
      </c>
    </row>
    <row r="60" spans="1:28" x14ac:dyDescent="0.25">
      <c r="A60" s="22">
        <v>59</v>
      </c>
      <c r="B60" s="22" t="s">
        <v>236</v>
      </c>
      <c r="C60" s="23">
        <v>42102.443055555559</v>
      </c>
      <c r="D60" s="22" t="s">
        <v>93</v>
      </c>
      <c r="E60" s="22" t="s">
        <v>93</v>
      </c>
      <c r="F60" s="22">
        <v>195</v>
      </c>
      <c r="G60" s="22">
        <v>141260121</v>
      </c>
      <c r="H60" s="22">
        <v>453786</v>
      </c>
      <c r="I60" s="22" t="s">
        <v>79</v>
      </c>
      <c r="J60" s="22" t="s">
        <v>80</v>
      </c>
      <c r="K60" s="22">
        <v>16</v>
      </c>
      <c r="L60" s="24">
        <v>1.7361111111111111E-5</v>
      </c>
      <c r="M60" s="24">
        <v>1.111111111111111E-4</v>
      </c>
      <c r="N60" s="24">
        <v>5.7870370370370367E-6</v>
      </c>
      <c r="O60" s="24">
        <v>1.550925925925926E-4</v>
      </c>
      <c r="P60" s="24">
        <v>0</v>
      </c>
      <c r="Q60" s="22" t="s">
        <v>143</v>
      </c>
      <c r="R60" s="22">
        <v>2</v>
      </c>
      <c r="S60" s="22" t="s">
        <v>82</v>
      </c>
      <c r="T60" s="47" t="s">
        <v>144</v>
      </c>
      <c r="U60" s="47" t="s">
        <v>145</v>
      </c>
      <c r="V60" s="22" t="s">
        <v>85</v>
      </c>
      <c r="W60" s="22"/>
      <c r="X60" s="22"/>
      <c r="Y60" s="24">
        <v>0</v>
      </c>
      <c r="Z60" s="24">
        <v>0</v>
      </c>
      <c r="AA60" s="24">
        <v>1.550925925925926E-4</v>
      </c>
      <c r="AB60" s="24">
        <v>3.9351851851851852E-4</v>
      </c>
    </row>
    <row r="61" spans="1:28" x14ac:dyDescent="0.25">
      <c r="A61" s="22">
        <v>60</v>
      </c>
      <c r="B61" s="22" t="s">
        <v>237</v>
      </c>
      <c r="C61" s="23">
        <v>42102.443749999999</v>
      </c>
      <c r="D61" s="22" t="s">
        <v>97</v>
      </c>
      <c r="E61" s="22" t="s">
        <v>97</v>
      </c>
      <c r="F61" s="22">
        <v>195</v>
      </c>
      <c r="G61" s="22">
        <v>1412601325</v>
      </c>
      <c r="H61" s="22">
        <v>453787</v>
      </c>
      <c r="I61" s="22" t="s">
        <v>79</v>
      </c>
      <c r="J61" s="22" t="s">
        <v>80</v>
      </c>
      <c r="K61" s="22">
        <v>16</v>
      </c>
      <c r="L61" s="24">
        <v>1.6203703703703704E-5</v>
      </c>
      <c r="M61" s="24">
        <v>9.8379629629629631E-5</v>
      </c>
      <c r="N61" s="24">
        <v>5.7870370370370367E-6</v>
      </c>
      <c r="O61" s="24">
        <v>3.6458333333333335E-4</v>
      </c>
      <c r="P61" s="24">
        <v>0</v>
      </c>
      <c r="Q61" s="22" t="s">
        <v>102</v>
      </c>
      <c r="R61" s="22">
        <v>2</v>
      </c>
      <c r="S61" s="22" t="s">
        <v>82</v>
      </c>
      <c r="T61" s="47" t="s">
        <v>144</v>
      </c>
      <c r="U61" s="47" t="s">
        <v>145</v>
      </c>
      <c r="V61" s="22" t="s">
        <v>147</v>
      </c>
      <c r="W61" s="22" t="s">
        <v>115</v>
      </c>
      <c r="X61" s="22"/>
      <c r="Y61" s="24">
        <v>0</v>
      </c>
      <c r="Z61" s="24">
        <v>0</v>
      </c>
      <c r="AA61" s="24">
        <v>3.6458333333333335E-4</v>
      </c>
      <c r="AB61" s="24">
        <v>9.4907407407407389E-5</v>
      </c>
    </row>
    <row r="62" spans="1:28" x14ac:dyDescent="0.25">
      <c r="A62" s="22">
        <v>61</v>
      </c>
      <c r="B62" s="22" t="s">
        <v>238</v>
      </c>
      <c r="C62" s="23">
        <v>42102.443749999999</v>
      </c>
      <c r="D62" s="22" t="s">
        <v>101</v>
      </c>
      <c r="E62" s="22" t="s">
        <v>101</v>
      </c>
      <c r="F62" s="22">
        <v>195</v>
      </c>
      <c r="G62" s="22">
        <v>1412602065</v>
      </c>
      <c r="H62" s="22">
        <v>453792</v>
      </c>
      <c r="I62" s="22" t="s">
        <v>79</v>
      </c>
      <c r="J62" s="22" t="s">
        <v>80</v>
      </c>
      <c r="K62" s="22">
        <v>16</v>
      </c>
      <c r="L62" s="24">
        <v>1.7361111111111111E-5</v>
      </c>
      <c r="M62" s="24">
        <v>5.5555555555555551E-5</v>
      </c>
      <c r="N62" s="24">
        <v>5.7870370370370367E-6</v>
      </c>
      <c r="O62" s="24">
        <v>2.8703703703703703E-4</v>
      </c>
      <c r="P62" s="24">
        <v>0</v>
      </c>
      <c r="Q62" s="22" t="s">
        <v>149</v>
      </c>
      <c r="R62" s="22">
        <v>2</v>
      </c>
      <c r="S62" s="22" t="s">
        <v>82</v>
      </c>
      <c r="T62" s="47" t="s">
        <v>150</v>
      </c>
      <c r="U62" s="47" t="s">
        <v>151</v>
      </c>
      <c r="V62" s="22" t="s">
        <v>141</v>
      </c>
      <c r="W62" s="22" t="s">
        <v>115</v>
      </c>
      <c r="X62" s="22"/>
      <c r="Y62" s="24">
        <v>0</v>
      </c>
      <c r="Z62" s="24">
        <v>0</v>
      </c>
      <c r="AA62" s="24">
        <v>2.8703703703703703E-4</v>
      </c>
      <c r="AB62" s="24">
        <v>1.0625000000000001E-3</v>
      </c>
    </row>
    <row r="63" spans="1:28" x14ac:dyDescent="0.25">
      <c r="A63" s="22">
        <v>62</v>
      </c>
      <c r="B63" s="22" t="s">
        <v>239</v>
      </c>
      <c r="C63" s="23">
        <v>42102.443749999999</v>
      </c>
      <c r="D63" s="22" t="s">
        <v>104</v>
      </c>
      <c r="E63" s="22" t="s">
        <v>104</v>
      </c>
      <c r="F63" s="22">
        <v>195</v>
      </c>
      <c r="G63" s="22">
        <v>1412602275</v>
      </c>
      <c r="H63" s="22">
        <v>453793</v>
      </c>
      <c r="I63" s="22" t="s">
        <v>79</v>
      </c>
      <c r="J63" s="22" t="s">
        <v>80</v>
      </c>
      <c r="K63" s="22">
        <v>16</v>
      </c>
      <c r="L63" s="24">
        <v>1.7361111111111111E-5</v>
      </c>
      <c r="M63" s="24">
        <v>1.4467592592592594E-4</v>
      </c>
      <c r="N63" s="24">
        <v>5.7870370370370367E-6</v>
      </c>
      <c r="O63" s="24">
        <v>5.1273148148148141E-4</v>
      </c>
      <c r="P63" s="24">
        <v>0</v>
      </c>
      <c r="Q63" s="22" t="s">
        <v>202</v>
      </c>
      <c r="R63" s="22">
        <v>2</v>
      </c>
      <c r="S63" s="22" t="s">
        <v>82</v>
      </c>
      <c r="T63" s="47" t="s">
        <v>155</v>
      </c>
      <c r="U63" s="47" t="s">
        <v>156</v>
      </c>
      <c r="V63" s="22" t="s">
        <v>85</v>
      </c>
      <c r="W63" s="22"/>
      <c r="X63" s="22"/>
      <c r="Y63" s="24">
        <v>0</v>
      </c>
      <c r="Z63" s="24">
        <v>0</v>
      </c>
      <c r="AA63" s="24">
        <v>5.1273148148148141E-4</v>
      </c>
      <c r="AB63" s="24">
        <v>5.8796296296296287E-4</v>
      </c>
    </row>
    <row r="64" spans="1:28" x14ac:dyDescent="0.25">
      <c r="A64" s="22">
        <v>63</v>
      </c>
      <c r="B64" s="22" t="s">
        <v>240</v>
      </c>
      <c r="C64" s="23">
        <v>42102.443749999999</v>
      </c>
      <c r="D64" s="22" t="s">
        <v>108</v>
      </c>
      <c r="E64" s="22" t="s">
        <v>108</v>
      </c>
      <c r="F64" s="22">
        <v>195</v>
      </c>
      <c r="G64" s="22">
        <v>1412602736</v>
      </c>
      <c r="H64" s="22">
        <v>453794</v>
      </c>
      <c r="I64" s="22" t="s">
        <v>79</v>
      </c>
      <c r="J64" s="22" t="s">
        <v>80</v>
      </c>
      <c r="K64" s="22">
        <v>16</v>
      </c>
      <c r="L64" s="24">
        <v>1.5046296296296298E-5</v>
      </c>
      <c r="M64" s="24">
        <v>2.3958333333333332E-4</v>
      </c>
      <c r="N64" s="24">
        <v>5.7870370370370367E-6</v>
      </c>
      <c r="O64" s="24">
        <v>3.0324074074074069E-4</v>
      </c>
      <c r="P64" s="24">
        <v>0</v>
      </c>
      <c r="Q64" s="22" t="s">
        <v>154</v>
      </c>
      <c r="R64" s="22">
        <v>2</v>
      </c>
      <c r="S64" s="22" t="s">
        <v>82</v>
      </c>
      <c r="T64" s="47" t="s">
        <v>155</v>
      </c>
      <c r="U64" s="47" t="s">
        <v>156</v>
      </c>
      <c r="V64" s="22" t="s">
        <v>141</v>
      </c>
      <c r="W64" s="22" t="s">
        <v>115</v>
      </c>
      <c r="X64" s="22"/>
      <c r="Y64" s="24">
        <v>0</v>
      </c>
      <c r="Z64" s="24">
        <v>0</v>
      </c>
      <c r="AA64" s="24">
        <v>3.0324074074074069E-4</v>
      </c>
      <c r="AB64" s="24">
        <v>1.0520833333333335E-3</v>
      </c>
    </row>
    <row r="65" spans="1:28" x14ac:dyDescent="0.25">
      <c r="A65" s="22">
        <v>64</v>
      </c>
      <c r="B65" s="22" t="s">
        <v>241</v>
      </c>
      <c r="C65" s="23">
        <v>42102.444444444445</v>
      </c>
      <c r="D65" s="22" t="s">
        <v>113</v>
      </c>
      <c r="E65" s="22" t="s">
        <v>113</v>
      </c>
      <c r="F65" s="22">
        <v>195</v>
      </c>
      <c r="G65" s="22">
        <v>1412604066</v>
      </c>
      <c r="H65" s="22">
        <v>453798</v>
      </c>
      <c r="I65" s="22" t="s">
        <v>79</v>
      </c>
      <c r="J65" s="22" t="s">
        <v>80</v>
      </c>
      <c r="K65" s="22">
        <v>16</v>
      </c>
      <c r="L65" s="24">
        <v>1.6203703703703704E-5</v>
      </c>
      <c r="M65" s="24">
        <v>7.4074074074074073E-5</v>
      </c>
      <c r="N65" s="24">
        <v>5.7870370370370367E-6</v>
      </c>
      <c r="O65" s="24">
        <v>1.8518518518518518E-4</v>
      </c>
      <c r="P65" s="24">
        <v>0</v>
      </c>
      <c r="Q65" s="22" t="s">
        <v>134</v>
      </c>
      <c r="R65" s="22">
        <v>2</v>
      </c>
      <c r="S65" s="22" t="s">
        <v>82</v>
      </c>
      <c r="T65" s="47" t="s">
        <v>155</v>
      </c>
      <c r="U65" s="47" t="s">
        <v>156</v>
      </c>
      <c r="V65" s="22" t="s">
        <v>188</v>
      </c>
      <c r="W65" s="22" t="s">
        <v>115</v>
      </c>
      <c r="X65" s="22"/>
      <c r="Y65" s="24">
        <v>0</v>
      </c>
      <c r="Z65" s="24">
        <v>0</v>
      </c>
      <c r="AA65" s="24">
        <v>1.8518518518518518E-4</v>
      </c>
      <c r="AB65" s="24">
        <v>1.0567129629629631E-3</v>
      </c>
    </row>
    <row r="66" spans="1:28" x14ac:dyDescent="0.25">
      <c r="A66" s="22">
        <v>65</v>
      </c>
      <c r="B66" s="22" t="s">
        <v>242</v>
      </c>
      <c r="C66" s="23">
        <v>42102.445138888892</v>
      </c>
      <c r="D66" s="22" t="s">
        <v>78</v>
      </c>
      <c r="E66" s="22" t="s">
        <v>78</v>
      </c>
      <c r="F66" s="22">
        <v>3</v>
      </c>
      <c r="G66" s="22">
        <v>810077722</v>
      </c>
      <c r="H66" s="22">
        <v>456733</v>
      </c>
      <c r="I66" s="22" t="s">
        <v>88</v>
      </c>
      <c r="J66" s="22" t="s">
        <v>80</v>
      </c>
      <c r="K66" s="22">
        <v>16</v>
      </c>
      <c r="L66" s="24">
        <v>1.3888888888888888E-5</v>
      </c>
      <c r="M66" s="24">
        <v>8.101851851851852E-6</v>
      </c>
      <c r="N66" s="24">
        <v>0</v>
      </c>
      <c r="O66" s="24">
        <v>0</v>
      </c>
      <c r="P66" s="24">
        <v>0</v>
      </c>
      <c r="Q66" s="22" t="s">
        <v>118</v>
      </c>
      <c r="R66" s="22">
        <v>2</v>
      </c>
      <c r="S66" s="22" t="s">
        <v>91</v>
      </c>
      <c r="T66" s="47" t="s">
        <v>155</v>
      </c>
      <c r="U66" s="47" t="s">
        <v>156</v>
      </c>
      <c r="V66" s="22" t="s">
        <v>135</v>
      </c>
      <c r="W66" s="22" t="s">
        <v>136</v>
      </c>
      <c r="X66" s="22"/>
      <c r="Y66" s="24">
        <v>0</v>
      </c>
      <c r="Z66" s="24">
        <v>0</v>
      </c>
      <c r="AA66" s="24">
        <v>0</v>
      </c>
      <c r="AB66" s="24">
        <v>1.0428240740740741E-3</v>
      </c>
    </row>
    <row r="67" spans="1:28" x14ac:dyDescent="0.25">
      <c r="A67" s="22">
        <v>66</v>
      </c>
      <c r="B67" s="22" t="s">
        <v>243</v>
      </c>
      <c r="C67" s="23">
        <v>42102.445138888892</v>
      </c>
      <c r="D67" s="22" t="s">
        <v>87</v>
      </c>
      <c r="E67" s="22" t="s">
        <v>87</v>
      </c>
      <c r="F67" s="22">
        <v>195</v>
      </c>
      <c r="G67" s="22">
        <v>1412604155</v>
      </c>
      <c r="H67" s="22">
        <v>453799</v>
      </c>
      <c r="I67" s="22" t="s">
        <v>79</v>
      </c>
      <c r="J67" s="22" t="s">
        <v>80</v>
      </c>
      <c r="K67" s="22">
        <v>16</v>
      </c>
      <c r="L67" s="24">
        <v>1.7361111111111111E-5</v>
      </c>
      <c r="M67" s="24">
        <v>2.5462962962962961E-5</v>
      </c>
      <c r="N67" s="24">
        <v>5.7870370370370367E-6</v>
      </c>
      <c r="O67" s="24">
        <v>1.4814814814814815E-4</v>
      </c>
      <c r="P67" s="24">
        <v>0</v>
      </c>
      <c r="Q67" s="22" t="s">
        <v>94</v>
      </c>
      <c r="R67" s="22">
        <v>2</v>
      </c>
      <c r="S67" s="22" t="s">
        <v>82</v>
      </c>
      <c r="T67" s="47" t="s">
        <v>155</v>
      </c>
      <c r="U67" s="47" t="s">
        <v>156</v>
      </c>
      <c r="V67" s="22" t="s">
        <v>114</v>
      </c>
      <c r="W67" s="22" t="s">
        <v>115</v>
      </c>
      <c r="X67" s="22"/>
      <c r="Y67" s="24">
        <v>0</v>
      </c>
      <c r="Z67" s="24">
        <v>0</v>
      </c>
      <c r="AA67" s="24">
        <v>1.4699074074074072E-4</v>
      </c>
      <c r="AB67" s="24">
        <v>1.0486111111111111E-3</v>
      </c>
    </row>
    <row r="68" spans="1:28" x14ac:dyDescent="0.25">
      <c r="A68" s="22">
        <v>67</v>
      </c>
      <c r="B68" s="22" t="s">
        <v>244</v>
      </c>
      <c r="C68" s="23">
        <v>42102.445833333331</v>
      </c>
      <c r="D68" s="22" t="s">
        <v>93</v>
      </c>
      <c r="E68" s="22" t="s">
        <v>93</v>
      </c>
      <c r="F68" s="22">
        <v>195</v>
      </c>
      <c r="G68" s="22">
        <v>1412606265</v>
      </c>
      <c r="H68" s="22">
        <v>453805</v>
      </c>
      <c r="I68" s="22" t="s">
        <v>79</v>
      </c>
      <c r="J68" s="22" t="s">
        <v>80</v>
      </c>
      <c r="K68" s="22">
        <v>102</v>
      </c>
      <c r="L68" s="24">
        <v>1.6203703703703704E-5</v>
      </c>
      <c r="M68" s="24">
        <v>1.6203703703703703E-4</v>
      </c>
      <c r="N68" s="24">
        <v>5.7870370370370367E-6</v>
      </c>
      <c r="O68" s="24">
        <v>8.2060185185185187E-4</v>
      </c>
      <c r="P68" s="24">
        <v>0</v>
      </c>
      <c r="Q68" s="22" t="s">
        <v>138</v>
      </c>
      <c r="R68" s="22">
        <v>2</v>
      </c>
      <c r="S68" s="22" t="s">
        <v>82</v>
      </c>
      <c r="T68" s="47" t="s">
        <v>155</v>
      </c>
      <c r="U68" s="47" t="s">
        <v>156</v>
      </c>
      <c r="V68" s="22" t="s">
        <v>119</v>
      </c>
      <c r="W68" s="22"/>
      <c r="X68" s="22"/>
      <c r="Y68" s="24">
        <v>0</v>
      </c>
      <c r="Z68" s="24">
        <v>0</v>
      </c>
      <c r="AA68" s="24">
        <v>8.2060185185185187E-4</v>
      </c>
      <c r="AB68" s="24">
        <v>2.1064814814814815E-4</v>
      </c>
    </row>
    <row r="69" spans="1:28" x14ac:dyDescent="0.25">
      <c r="A69" s="22">
        <v>68</v>
      </c>
      <c r="B69" s="22" t="s">
        <v>245</v>
      </c>
      <c r="C69" s="23">
        <v>42102.445833333331</v>
      </c>
      <c r="D69" s="22" t="s">
        <v>97</v>
      </c>
      <c r="E69" s="22" t="s">
        <v>97</v>
      </c>
      <c r="F69" s="22">
        <v>195</v>
      </c>
      <c r="G69" s="22">
        <v>1412606711</v>
      </c>
      <c r="H69" s="22">
        <v>453807</v>
      </c>
      <c r="I69" s="22" t="s">
        <v>79</v>
      </c>
      <c r="J69" s="22" t="s">
        <v>80</v>
      </c>
      <c r="K69" s="22">
        <v>16</v>
      </c>
      <c r="L69" s="24">
        <v>1.6203703703703704E-5</v>
      </c>
      <c r="M69" s="24">
        <v>1.5277777777777777E-4</v>
      </c>
      <c r="N69" s="24">
        <v>5.7870370370370367E-6</v>
      </c>
      <c r="O69" s="24">
        <v>9.6064814814814816E-5</v>
      </c>
      <c r="P69" s="24">
        <v>0</v>
      </c>
      <c r="Q69" s="22" t="s">
        <v>194</v>
      </c>
      <c r="R69" s="22">
        <v>2</v>
      </c>
      <c r="S69" s="22" t="s">
        <v>82</v>
      </c>
      <c r="T69" s="47" t="s">
        <v>155</v>
      </c>
      <c r="U69" s="47" t="s">
        <v>156</v>
      </c>
      <c r="V69" s="22" t="s">
        <v>114</v>
      </c>
      <c r="W69" s="22" t="s">
        <v>115</v>
      </c>
      <c r="X69" s="22"/>
      <c r="Y69" s="24">
        <v>0</v>
      </c>
      <c r="Z69" s="24">
        <v>0</v>
      </c>
      <c r="AA69" s="24">
        <v>9.6064814814814816E-5</v>
      </c>
      <c r="AB69" s="24">
        <v>1.0439814814814815E-3</v>
      </c>
    </row>
    <row r="70" spans="1:28" x14ac:dyDescent="0.25">
      <c r="A70" s="22">
        <v>69</v>
      </c>
      <c r="B70" s="22" t="s">
        <v>246</v>
      </c>
      <c r="C70" s="23">
        <v>42102.445833333331</v>
      </c>
      <c r="D70" s="22" t="s">
        <v>101</v>
      </c>
      <c r="E70" s="22" t="s">
        <v>101</v>
      </c>
      <c r="F70" s="22">
        <v>195</v>
      </c>
      <c r="G70" s="22">
        <v>141260622</v>
      </c>
      <c r="H70" s="22">
        <v>453810</v>
      </c>
      <c r="I70" s="22" t="s">
        <v>79</v>
      </c>
      <c r="J70" s="22" t="s">
        <v>80</v>
      </c>
      <c r="K70" s="22">
        <v>16</v>
      </c>
      <c r="L70" s="24">
        <v>1.6203703703703704E-5</v>
      </c>
      <c r="M70" s="24">
        <v>2.1412037037037038E-4</v>
      </c>
      <c r="N70" s="24">
        <v>5.7870370370370367E-6</v>
      </c>
      <c r="O70" s="24">
        <v>2.6273148148148146E-4</v>
      </c>
      <c r="P70" s="24">
        <v>0</v>
      </c>
      <c r="Q70" s="22" t="s">
        <v>247</v>
      </c>
      <c r="R70" s="22">
        <v>2</v>
      </c>
      <c r="S70" s="22" t="s">
        <v>82</v>
      </c>
      <c r="T70" s="47" t="s">
        <v>155</v>
      </c>
      <c r="U70" s="47" t="s">
        <v>156</v>
      </c>
      <c r="V70" s="22" t="s">
        <v>141</v>
      </c>
      <c r="W70" s="22" t="s">
        <v>115</v>
      </c>
      <c r="X70" s="22"/>
      <c r="Y70" s="24">
        <v>0</v>
      </c>
      <c r="Z70" s="24">
        <v>0</v>
      </c>
      <c r="AA70" s="24">
        <v>2.6273148148148146E-4</v>
      </c>
      <c r="AB70" s="24">
        <v>1.0474537037037037E-3</v>
      </c>
    </row>
    <row r="71" spans="1:28" x14ac:dyDescent="0.25">
      <c r="A71" s="22">
        <v>70</v>
      </c>
      <c r="B71" s="22" t="s">
        <v>248</v>
      </c>
      <c r="C71" s="23">
        <v>42102.446527777778</v>
      </c>
      <c r="D71" s="22" t="s">
        <v>104</v>
      </c>
      <c r="E71" s="22" t="s">
        <v>104</v>
      </c>
      <c r="F71" s="22">
        <v>195</v>
      </c>
      <c r="G71" s="22">
        <v>1412608105</v>
      </c>
      <c r="H71" s="22">
        <v>453814</v>
      </c>
      <c r="I71" s="22" t="s">
        <v>79</v>
      </c>
      <c r="J71" s="22" t="s">
        <v>80</v>
      </c>
      <c r="K71" s="22">
        <v>16</v>
      </c>
      <c r="L71" s="24">
        <v>1.7361111111111111E-5</v>
      </c>
      <c r="M71" s="24">
        <v>1.3425925925925926E-4</v>
      </c>
      <c r="N71" s="24">
        <v>5.7870370370370367E-6</v>
      </c>
      <c r="O71" s="24">
        <v>6.6203703703703704E-4</v>
      </c>
      <c r="P71" s="24">
        <v>0</v>
      </c>
      <c r="Q71" s="22" t="s">
        <v>102</v>
      </c>
      <c r="R71" s="22">
        <v>2</v>
      </c>
      <c r="S71" s="22" t="s">
        <v>82</v>
      </c>
      <c r="T71" s="47" t="s">
        <v>155</v>
      </c>
      <c r="U71" s="47" t="s">
        <v>156</v>
      </c>
      <c r="V71" s="22" t="s">
        <v>85</v>
      </c>
      <c r="W71" s="22"/>
      <c r="X71" s="22"/>
      <c r="Y71" s="24">
        <v>0</v>
      </c>
      <c r="Z71" s="24">
        <v>0</v>
      </c>
      <c r="AA71" s="24">
        <v>6.6203703703703704E-4</v>
      </c>
      <c r="AB71" s="24">
        <v>6.076388888888889E-4</v>
      </c>
    </row>
    <row r="72" spans="1:28" x14ac:dyDescent="0.25">
      <c r="A72" s="22">
        <v>71</v>
      </c>
      <c r="B72" s="22" t="s">
        <v>249</v>
      </c>
      <c r="C72" s="23">
        <v>42102.447222222225</v>
      </c>
      <c r="D72" s="22" t="s">
        <v>108</v>
      </c>
      <c r="E72" s="22" t="s">
        <v>108</v>
      </c>
      <c r="F72" s="22">
        <v>195</v>
      </c>
      <c r="G72" s="22">
        <v>1412608</v>
      </c>
      <c r="H72" s="22">
        <v>453817</v>
      </c>
      <c r="I72" s="22" t="s">
        <v>79</v>
      </c>
      <c r="J72" s="22" t="s">
        <v>89</v>
      </c>
      <c r="K72" s="22">
        <v>16</v>
      </c>
      <c r="L72" s="24">
        <v>1.8518518518518518E-5</v>
      </c>
      <c r="M72" s="24">
        <v>9.9537037037037045E-5</v>
      </c>
      <c r="N72" s="24">
        <v>5.7870370370370367E-6</v>
      </c>
      <c r="O72" s="24">
        <v>6.4814814814814816E-5</v>
      </c>
      <c r="P72" s="24">
        <v>0</v>
      </c>
      <c r="Q72" s="22" t="s">
        <v>129</v>
      </c>
      <c r="R72" s="22">
        <v>2</v>
      </c>
      <c r="S72" s="22" t="s">
        <v>82</v>
      </c>
      <c r="T72" s="47" t="s">
        <v>155</v>
      </c>
      <c r="U72" s="47" t="s">
        <v>156</v>
      </c>
      <c r="V72" s="22" t="s">
        <v>114</v>
      </c>
      <c r="W72" s="22" t="s">
        <v>115</v>
      </c>
      <c r="X72" s="22"/>
      <c r="Y72" s="24">
        <v>0</v>
      </c>
      <c r="Z72" s="24">
        <v>0</v>
      </c>
      <c r="AA72" s="24">
        <v>6.4814814814814816E-5</v>
      </c>
      <c r="AB72" s="24">
        <v>1.0567129629629631E-3</v>
      </c>
    </row>
    <row r="73" spans="1:28" x14ac:dyDescent="0.25">
      <c r="A73" s="22">
        <v>72</v>
      </c>
      <c r="B73" s="22" t="s">
        <v>250</v>
      </c>
      <c r="C73" s="23">
        <v>42102.447222222225</v>
      </c>
      <c r="D73" s="22" t="s">
        <v>113</v>
      </c>
      <c r="E73" s="22" t="s">
        <v>113</v>
      </c>
      <c r="F73" s="22">
        <v>195</v>
      </c>
      <c r="G73" s="22">
        <v>141260281</v>
      </c>
      <c r="H73" s="22">
        <v>453819</v>
      </c>
      <c r="I73" s="22" t="s">
        <v>79</v>
      </c>
      <c r="J73" s="22" t="s">
        <v>89</v>
      </c>
      <c r="K73" s="22">
        <v>16</v>
      </c>
      <c r="L73" s="24">
        <v>1.7361111111111111E-5</v>
      </c>
      <c r="M73" s="24">
        <v>5.4398148148148151E-5</v>
      </c>
      <c r="N73" s="24">
        <v>5.7870370370370367E-6</v>
      </c>
      <c r="O73" s="24">
        <v>6.2268518518518521E-4</v>
      </c>
      <c r="P73" s="24">
        <v>0</v>
      </c>
      <c r="Q73" s="22" t="s">
        <v>110</v>
      </c>
      <c r="R73" s="22">
        <v>2</v>
      </c>
      <c r="S73" s="22" t="s">
        <v>82</v>
      </c>
      <c r="T73" s="47" t="s">
        <v>155</v>
      </c>
      <c r="U73" s="47" t="s">
        <v>156</v>
      </c>
      <c r="V73" s="22" t="s">
        <v>251</v>
      </c>
      <c r="W73" s="22"/>
      <c r="X73" s="22"/>
      <c r="Y73" s="24">
        <v>0</v>
      </c>
      <c r="Z73" s="24">
        <v>0</v>
      </c>
      <c r="AA73" s="24">
        <v>6.2268518518518521E-4</v>
      </c>
      <c r="AB73" s="24">
        <v>8.9120370370370373E-5</v>
      </c>
    </row>
    <row r="74" spans="1:28" x14ac:dyDescent="0.25">
      <c r="A74" s="22">
        <v>73</v>
      </c>
      <c r="B74" s="22" t="s">
        <v>252</v>
      </c>
      <c r="C74" s="23">
        <v>42102.447916666664</v>
      </c>
      <c r="D74" s="22" t="s">
        <v>78</v>
      </c>
      <c r="E74" s="22" t="s">
        <v>78</v>
      </c>
      <c r="F74" s="22">
        <v>195</v>
      </c>
      <c r="G74" s="22">
        <v>1412611362</v>
      </c>
      <c r="H74" s="22">
        <v>453823</v>
      </c>
      <c r="I74" s="22" t="s">
        <v>79</v>
      </c>
      <c r="J74" s="22" t="s">
        <v>89</v>
      </c>
      <c r="K74" s="22">
        <v>16</v>
      </c>
      <c r="L74" s="24">
        <v>1.7361111111111111E-5</v>
      </c>
      <c r="M74" s="24">
        <v>1.2847222222222223E-4</v>
      </c>
      <c r="N74" s="24">
        <v>5.7870370370370367E-6</v>
      </c>
      <c r="O74" s="24">
        <v>2.3263888888888889E-4</v>
      </c>
      <c r="P74" s="24">
        <v>0</v>
      </c>
      <c r="Q74" s="22" t="s">
        <v>81</v>
      </c>
      <c r="R74" s="22">
        <v>2</v>
      </c>
      <c r="S74" s="22" t="s">
        <v>82</v>
      </c>
      <c r="T74" s="47" t="s">
        <v>155</v>
      </c>
      <c r="U74" s="47" t="s">
        <v>156</v>
      </c>
      <c r="V74" s="22" t="s">
        <v>203</v>
      </c>
      <c r="W74" s="22" t="s">
        <v>115</v>
      </c>
      <c r="X74" s="22"/>
      <c r="Y74" s="24">
        <v>0</v>
      </c>
      <c r="Z74" s="24">
        <v>0</v>
      </c>
      <c r="AA74" s="24">
        <v>2.3263888888888889E-4</v>
      </c>
      <c r="AB74" s="24">
        <v>1.0486111111111111E-3</v>
      </c>
    </row>
    <row r="75" spans="1:28" x14ac:dyDescent="0.25">
      <c r="A75" s="22">
        <v>74</v>
      </c>
      <c r="B75" s="22" t="s">
        <v>253</v>
      </c>
      <c r="C75" s="23">
        <v>42102.448611111111</v>
      </c>
      <c r="D75" s="22" t="s">
        <v>87</v>
      </c>
      <c r="E75" s="22" t="s">
        <v>87</v>
      </c>
      <c r="F75" s="22">
        <v>195</v>
      </c>
      <c r="G75" s="22">
        <v>1412613268</v>
      </c>
      <c r="H75" s="22">
        <v>453828</v>
      </c>
      <c r="I75" s="22" t="s">
        <v>79</v>
      </c>
      <c r="J75" s="22" t="s">
        <v>89</v>
      </c>
      <c r="K75" s="22">
        <v>16</v>
      </c>
      <c r="L75" s="24">
        <v>1.6203703703703704E-5</v>
      </c>
      <c r="M75" s="24">
        <v>2.0833333333333335E-4</v>
      </c>
      <c r="N75" s="24">
        <v>5.7870370370370367E-6</v>
      </c>
      <c r="O75" s="24">
        <v>5.1388888888888892E-4</v>
      </c>
      <c r="P75" s="24">
        <v>0</v>
      </c>
      <c r="Q75" s="22" t="s">
        <v>90</v>
      </c>
      <c r="R75" s="22">
        <v>2</v>
      </c>
      <c r="S75" s="22" t="s">
        <v>82</v>
      </c>
      <c r="T75" s="47" t="s">
        <v>155</v>
      </c>
      <c r="U75" s="47" t="s">
        <v>156</v>
      </c>
      <c r="V75" s="22" t="s">
        <v>119</v>
      </c>
      <c r="W75" s="22"/>
      <c r="X75" s="22"/>
      <c r="Y75" s="24">
        <v>0</v>
      </c>
      <c r="Z75" s="24">
        <v>0</v>
      </c>
      <c r="AA75" s="24">
        <v>5.1388888888888892E-4</v>
      </c>
      <c r="AB75" s="24">
        <v>6.2500000000000015E-5</v>
      </c>
    </row>
    <row r="76" spans="1:28" x14ac:dyDescent="0.25">
      <c r="A76" s="22">
        <v>75</v>
      </c>
      <c r="B76" s="22" t="s">
        <v>254</v>
      </c>
      <c r="C76" s="23">
        <v>42102.449305555558</v>
      </c>
      <c r="D76" s="22" t="s">
        <v>93</v>
      </c>
      <c r="E76" s="22" t="s">
        <v>93</v>
      </c>
      <c r="F76" s="22">
        <v>195</v>
      </c>
      <c r="G76" s="22">
        <v>141261417</v>
      </c>
      <c r="H76" s="22">
        <v>453831</v>
      </c>
      <c r="I76" s="22" t="s">
        <v>79</v>
      </c>
      <c r="J76" s="22" t="s">
        <v>89</v>
      </c>
      <c r="K76" s="22">
        <v>16</v>
      </c>
      <c r="L76" s="24">
        <v>1.7361111111111111E-5</v>
      </c>
      <c r="M76" s="24">
        <v>1.0416666666666667E-4</v>
      </c>
      <c r="N76" s="24">
        <v>5.7870370370370367E-6</v>
      </c>
      <c r="O76" s="24">
        <v>6.3078703703703702E-4</v>
      </c>
      <c r="P76" s="24">
        <v>0</v>
      </c>
      <c r="Q76" s="22" t="s">
        <v>159</v>
      </c>
      <c r="R76" s="22">
        <v>2</v>
      </c>
      <c r="S76" s="22" t="s">
        <v>82</v>
      </c>
      <c r="T76" s="47" t="s">
        <v>155</v>
      </c>
      <c r="U76" s="47" t="s">
        <v>156</v>
      </c>
      <c r="V76" s="22" t="s">
        <v>119</v>
      </c>
      <c r="W76" s="22"/>
      <c r="X76" s="22"/>
      <c r="Y76" s="24">
        <v>0</v>
      </c>
      <c r="Z76" s="24">
        <v>0</v>
      </c>
      <c r="AA76" s="24">
        <v>6.3078703703703702E-4</v>
      </c>
      <c r="AB76" s="24">
        <v>3.7037037037037035E-4</v>
      </c>
    </row>
    <row r="77" spans="1:28" x14ac:dyDescent="0.25">
      <c r="A77" s="22">
        <v>76</v>
      </c>
      <c r="B77" s="22" t="s">
        <v>255</v>
      </c>
      <c r="C77" s="23">
        <v>42102.45</v>
      </c>
      <c r="D77" s="22" t="s">
        <v>97</v>
      </c>
      <c r="E77" s="22" t="s">
        <v>97</v>
      </c>
      <c r="F77" s="22">
        <v>195</v>
      </c>
      <c r="G77" s="22">
        <v>1412616177</v>
      </c>
      <c r="H77" s="22">
        <v>453834</v>
      </c>
      <c r="I77" s="22" t="s">
        <v>79</v>
      </c>
      <c r="J77" s="22" t="s">
        <v>89</v>
      </c>
      <c r="K77" s="22">
        <v>16</v>
      </c>
      <c r="L77" s="24">
        <v>1.7361111111111111E-5</v>
      </c>
      <c r="M77" s="24">
        <v>5.0925925925925923E-5</v>
      </c>
      <c r="N77" s="24">
        <v>5.7870370370370367E-6</v>
      </c>
      <c r="O77" s="24">
        <v>1.9097222222222223E-4</v>
      </c>
      <c r="P77" s="24">
        <v>0</v>
      </c>
      <c r="Q77" s="22" t="s">
        <v>194</v>
      </c>
      <c r="R77" s="22">
        <v>2</v>
      </c>
      <c r="S77" s="22" t="s">
        <v>82</v>
      </c>
      <c r="T77" s="47" t="s">
        <v>155</v>
      </c>
      <c r="U77" s="47" t="s">
        <v>156</v>
      </c>
      <c r="V77" s="22" t="s">
        <v>114</v>
      </c>
      <c r="W77" s="22" t="s">
        <v>115</v>
      </c>
      <c r="X77" s="22"/>
      <c r="Y77" s="24">
        <v>0</v>
      </c>
      <c r="Z77" s="24">
        <v>0</v>
      </c>
      <c r="AA77" s="24">
        <v>1.9097222222222223E-4</v>
      </c>
      <c r="AB77" s="24">
        <v>1.0567129629629631E-3</v>
      </c>
    </row>
    <row r="78" spans="1:28" x14ac:dyDescent="0.25">
      <c r="A78" s="22">
        <v>77</v>
      </c>
      <c r="B78" s="22" t="s">
        <v>256</v>
      </c>
      <c r="C78" s="23">
        <v>42102.450694444444</v>
      </c>
      <c r="D78" s="22" t="s">
        <v>101</v>
      </c>
      <c r="E78" s="22" t="s">
        <v>101</v>
      </c>
      <c r="F78" s="22">
        <v>195</v>
      </c>
      <c r="G78" s="22">
        <v>1412616801</v>
      </c>
      <c r="H78" s="22">
        <v>453836</v>
      </c>
      <c r="I78" s="22" t="s">
        <v>79</v>
      </c>
      <c r="J78" s="22" t="s">
        <v>89</v>
      </c>
      <c r="K78" s="22">
        <v>16</v>
      </c>
      <c r="L78" s="24">
        <v>2.4305555555555558E-5</v>
      </c>
      <c r="M78" s="24">
        <v>1.3773148148148149E-4</v>
      </c>
      <c r="N78" s="24">
        <v>5.7870370370370367E-6</v>
      </c>
      <c r="O78" s="24">
        <v>3.634259259259259E-4</v>
      </c>
      <c r="P78" s="24">
        <v>0</v>
      </c>
      <c r="Q78" s="22" t="s">
        <v>106</v>
      </c>
      <c r="R78" s="22">
        <v>2</v>
      </c>
      <c r="S78" s="22" t="s">
        <v>82</v>
      </c>
      <c r="T78" s="47" t="s">
        <v>155</v>
      </c>
      <c r="U78" s="47" t="s">
        <v>156</v>
      </c>
      <c r="V78" s="22" t="s">
        <v>141</v>
      </c>
      <c r="W78" s="22" t="s">
        <v>115</v>
      </c>
      <c r="X78" s="22"/>
      <c r="Y78" s="24">
        <v>0</v>
      </c>
      <c r="Z78" s="24">
        <v>0</v>
      </c>
      <c r="AA78" s="24">
        <v>3.634259259259259E-4</v>
      </c>
      <c r="AB78" s="24">
        <v>1.0451388888888889E-3</v>
      </c>
    </row>
    <row r="79" spans="1:28" x14ac:dyDescent="0.25">
      <c r="A79" s="22">
        <v>78</v>
      </c>
      <c r="B79" s="22" t="s">
        <v>257</v>
      </c>
      <c r="C79" s="23">
        <v>42102.450694444444</v>
      </c>
      <c r="D79" s="22" t="s">
        <v>104</v>
      </c>
      <c r="E79" s="22" t="s">
        <v>104</v>
      </c>
      <c r="F79" s="22">
        <v>195</v>
      </c>
      <c r="G79" s="22">
        <v>141261140</v>
      </c>
      <c r="H79" s="22">
        <v>453840</v>
      </c>
      <c r="I79" s="22" t="s">
        <v>79</v>
      </c>
      <c r="J79" s="22" t="s">
        <v>89</v>
      </c>
      <c r="K79" s="22">
        <v>16</v>
      </c>
      <c r="L79" s="24">
        <v>1.6203703703703704E-5</v>
      </c>
      <c r="M79" s="24">
        <v>9.3749999999999988E-5</v>
      </c>
      <c r="N79" s="24">
        <v>4.6296296296296296E-6</v>
      </c>
      <c r="O79" s="24">
        <v>1.0659722222222223E-3</v>
      </c>
      <c r="P79" s="24">
        <v>0</v>
      </c>
      <c r="Q79" s="22" t="s">
        <v>258</v>
      </c>
      <c r="R79" s="22">
        <v>2</v>
      </c>
      <c r="S79" s="22" t="s">
        <v>82</v>
      </c>
      <c r="T79" s="47" t="s">
        <v>155</v>
      </c>
      <c r="U79" s="47" t="s">
        <v>156</v>
      </c>
      <c r="V79" s="22" t="s">
        <v>119</v>
      </c>
      <c r="W79" s="22"/>
      <c r="X79" s="22"/>
      <c r="Y79" s="24">
        <v>0</v>
      </c>
      <c r="Z79" s="24">
        <v>0</v>
      </c>
      <c r="AA79" s="24">
        <v>1.0659722222222223E-3</v>
      </c>
      <c r="AB79" s="24">
        <v>7.6736111111111113E-4</v>
      </c>
    </row>
    <row r="80" spans="1:28" x14ac:dyDescent="0.25">
      <c r="A80" s="22">
        <v>79</v>
      </c>
      <c r="B80" s="22" t="s">
        <v>259</v>
      </c>
      <c r="C80" s="23">
        <v>42102.451388888891</v>
      </c>
      <c r="D80" s="22" t="s">
        <v>108</v>
      </c>
      <c r="E80" s="22" t="s">
        <v>108</v>
      </c>
      <c r="F80" s="22">
        <v>195</v>
      </c>
      <c r="G80" s="22">
        <v>14126161</v>
      </c>
      <c r="H80" s="22">
        <v>453842</v>
      </c>
      <c r="I80" s="22" t="s">
        <v>79</v>
      </c>
      <c r="J80" s="22" t="s">
        <v>89</v>
      </c>
      <c r="K80" s="22">
        <v>16</v>
      </c>
      <c r="L80" s="24">
        <v>6.4814814814814816E-5</v>
      </c>
      <c r="M80" s="24">
        <v>4.5138888888888887E-5</v>
      </c>
      <c r="N80" s="24">
        <v>5.7870370370370367E-6</v>
      </c>
      <c r="O80" s="24">
        <v>2.3842592592592597E-4</v>
      </c>
      <c r="P80" s="24">
        <v>0</v>
      </c>
      <c r="Q80" s="22" t="s">
        <v>98</v>
      </c>
      <c r="R80" s="22">
        <v>2</v>
      </c>
      <c r="S80" s="22" t="s">
        <v>82</v>
      </c>
      <c r="T80" s="47" t="s">
        <v>155</v>
      </c>
      <c r="U80" s="47" t="s">
        <v>156</v>
      </c>
      <c r="V80" s="22" t="s">
        <v>141</v>
      </c>
      <c r="W80" s="22" t="s">
        <v>115</v>
      </c>
      <c r="X80" s="22"/>
      <c r="Y80" s="24">
        <v>0</v>
      </c>
      <c r="Z80" s="24">
        <v>0</v>
      </c>
      <c r="AA80" s="24">
        <v>2.3842592592592597E-4</v>
      </c>
      <c r="AB80" s="24">
        <v>1.0578703703703705E-3</v>
      </c>
    </row>
    <row r="81" spans="1:28" x14ac:dyDescent="0.25">
      <c r="A81" s="22">
        <v>80</v>
      </c>
      <c r="B81" s="22" t="s">
        <v>260</v>
      </c>
      <c r="C81" s="23">
        <v>42102.45208333333</v>
      </c>
      <c r="D81" s="22" t="s">
        <v>113</v>
      </c>
      <c r="E81" s="22" t="s">
        <v>113</v>
      </c>
      <c r="F81" s="22">
        <v>195</v>
      </c>
      <c r="G81" s="22">
        <v>1412620131</v>
      </c>
      <c r="H81" s="22">
        <v>453843</v>
      </c>
      <c r="I81" s="22" t="s">
        <v>79</v>
      </c>
      <c r="J81" s="22" t="s">
        <v>89</v>
      </c>
      <c r="K81" s="22">
        <v>16</v>
      </c>
      <c r="L81" s="24">
        <v>1.7361111111111111E-5</v>
      </c>
      <c r="M81" s="24">
        <v>4.1666666666666665E-5</v>
      </c>
      <c r="N81" s="24">
        <v>5.7870370370370367E-6</v>
      </c>
      <c r="O81" s="24">
        <v>2.9629629629629629E-4</v>
      </c>
      <c r="P81" s="24">
        <v>0</v>
      </c>
      <c r="Q81" s="22" t="s">
        <v>154</v>
      </c>
      <c r="R81" s="22">
        <v>2</v>
      </c>
      <c r="S81" s="22" t="s">
        <v>82</v>
      </c>
      <c r="T81" s="47" t="s">
        <v>155</v>
      </c>
      <c r="U81" s="47" t="s">
        <v>156</v>
      </c>
      <c r="V81" s="22" t="s">
        <v>127</v>
      </c>
      <c r="W81" s="22" t="s">
        <v>115</v>
      </c>
      <c r="X81" s="22"/>
      <c r="Y81" s="24">
        <v>0</v>
      </c>
      <c r="Z81" s="24">
        <v>0</v>
      </c>
      <c r="AA81" s="24">
        <v>2.9629629629629629E-4</v>
      </c>
      <c r="AB81" s="24">
        <v>1.0578703703703705E-3</v>
      </c>
    </row>
    <row r="82" spans="1:28" x14ac:dyDescent="0.25">
      <c r="A82" s="22">
        <v>81</v>
      </c>
      <c r="B82" s="22" t="s">
        <v>261</v>
      </c>
      <c r="C82" s="23">
        <v>42102.45208333333</v>
      </c>
      <c r="D82" s="22" t="s">
        <v>78</v>
      </c>
      <c r="E82" s="22" t="s">
        <v>78</v>
      </c>
      <c r="F82" s="22">
        <v>3</v>
      </c>
      <c r="G82" s="22">
        <v>810077722</v>
      </c>
      <c r="H82" s="22">
        <v>456733</v>
      </c>
      <c r="I82" s="22" t="s">
        <v>88</v>
      </c>
      <c r="J82" s="22" t="s">
        <v>105</v>
      </c>
      <c r="K82" s="22">
        <v>16</v>
      </c>
      <c r="L82" s="24">
        <v>3.2407407407407408E-5</v>
      </c>
      <c r="M82" s="24">
        <v>3.4722222222222224E-4</v>
      </c>
      <c r="N82" s="24">
        <v>0</v>
      </c>
      <c r="O82" s="24">
        <v>0</v>
      </c>
      <c r="P82" s="24">
        <v>0</v>
      </c>
      <c r="Q82" s="22" t="s">
        <v>126</v>
      </c>
      <c r="R82" s="22">
        <v>3</v>
      </c>
      <c r="S82" s="22" t="s">
        <v>91</v>
      </c>
      <c r="T82" s="47" t="s">
        <v>155</v>
      </c>
      <c r="U82" s="47" t="s">
        <v>156</v>
      </c>
      <c r="V82" s="22" t="s">
        <v>135</v>
      </c>
      <c r="W82" s="22" t="s">
        <v>136</v>
      </c>
      <c r="X82" s="22"/>
      <c r="Y82" s="24">
        <v>0</v>
      </c>
      <c r="Z82" s="24">
        <v>0</v>
      </c>
      <c r="AA82" s="24">
        <v>0</v>
      </c>
      <c r="AB82" s="24">
        <v>1.0509259259259259E-3</v>
      </c>
    </row>
    <row r="83" spans="1:28" x14ac:dyDescent="0.25">
      <c r="A83" s="22">
        <v>82</v>
      </c>
      <c r="B83" s="22" t="s">
        <v>262</v>
      </c>
      <c r="C83" s="23">
        <v>42102.452777777777</v>
      </c>
      <c r="D83" s="22" t="s">
        <v>87</v>
      </c>
      <c r="E83" s="22" t="s">
        <v>87</v>
      </c>
      <c r="F83" s="22">
        <v>195</v>
      </c>
      <c r="G83" s="22">
        <v>1412622232</v>
      </c>
      <c r="H83" s="22">
        <v>453846</v>
      </c>
      <c r="I83" s="22" t="s">
        <v>79</v>
      </c>
      <c r="J83" s="22" t="s">
        <v>89</v>
      </c>
      <c r="K83" s="22">
        <v>16</v>
      </c>
      <c r="L83" s="24">
        <v>1.7361111111111111E-5</v>
      </c>
      <c r="M83" s="24">
        <v>4.0740740740740738E-4</v>
      </c>
      <c r="N83" s="24">
        <v>5.7870370370370367E-6</v>
      </c>
      <c r="O83" s="24">
        <v>4.6643518518518518E-4</v>
      </c>
      <c r="P83" s="24">
        <v>0</v>
      </c>
      <c r="Q83" s="22" t="s">
        <v>134</v>
      </c>
      <c r="R83" s="22">
        <v>2</v>
      </c>
      <c r="S83" s="22" t="s">
        <v>82</v>
      </c>
      <c r="T83" s="47" t="s">
        <v>155</v>
      </c>
      <c r="U83" s="47" t="s">
        <v>156</v>
      </c>
      <c r="V83" s="22" t="s">
        <v>85</v>
      </c>
      <c r="W83" s="22"/>
      <c r="X83" s="22"/>
      <c r="Y83" s="24">
        <v>0</v>
      </c>
      <c r="Z83" s="24">
        <v>0</v>
      </c>
      <c r="AA83" s="24">
        <v>4.6643518518518518E-4</v>
      </c>
      <c r="AB83" s="24">
        <v>4.6296296296296293E-4</v>
      </c>
    </row>
    <row r="84" spans="1:28" x14ac:dyDescent="0.25">
      <c r="A84" s="22">
        <v>83</v>
      </c>
      <c r="B84" s="22" t="s">
        <v>263</v>
      </c>
      <c r="C84" s="23">
        <v>42102.45416666667</v>
      </c>
      <c r="D84" s="22" t="s">
        <v>93</v>
      </c>
      <c r="E84" s="22" t="s">
        <v>93</v>
      </c>
      <c r="F84" s="22">
        <v>195</v>
      </c>
      <c r="G84" s="22">
        <v>1412630200</v>
      </c>
      <c r="H84" s="22">
        <v>453851</v>
      </c>
      <c r="I84" s="22" t="s">
        <v>79</v>
      </c>
      <c r="J84" s="22" t="s">
        <v>89</v>
      </c>
      <c r="K84" s="22">
        <v>102</v>
      </c>
      <c r="L84" s="24">
        <v>1.7361111111111111E-5</v>
      </c>
      <c r="M84" s="24">
        <v>2.2800925925925926E-4</v>
      </c>
      <c r="N84" s="24">
        <v>5.7870370370370367E-6</v>
      </c>
      <c r="O84" s="24">
        <v>1.0567129629629631E-3</v>
      </c>
      <c r="P84" s="24">
        <v>0</v>
      </c>
      <c r="Q84" s="22" t="s">
        <v>159</v>
      </c>
      <c r="R84" s="22">
        <v>2</v>
      </c>
      <c r="S84" s="22" t="s">
        <v>82</v>
      </c>
      <c r="T84" s="47" t="s">
        <v>155</v>
      </c>
      <c r="U84" s="47" t="s">
        <v>156</v>
      </c>
      <c r="V84" s="22" t="s">
        <v>119</v>
      </c>
      <c r="W84" s="22"/>
      <c r="X84" s="22"/>
      <c r="Y84" s="24">
        <v>0</v>
      </c>
      <c r="Z84" s="24">
        <v>0</v>
      </c>
      <c r="AA84" s="24">
        <v>1.0567129629629631E-3</v>
      </c>
      <c r="AB84" s="24">
        <v>5.2662037037037033E-4</v>
      </c>
    </row>
    <row r="85" spans="1:28" x14ac:dyDescent="0.25">
      <c r="A85" s="22">
        <v>84</v>
      </c>
      <c r="B85" s="22" t="s">
        <v>264</v>
      </c>
      <c r="C85" s="23">
        <v>42102.455555555556</v>
      </c>
      <c r="D85" s="22" t="s">
        <v>97</v>
      </c>
      <c r="E85" s="22" t="s">
        <v>97</v>
      </c>
      <c r="F85" s="22">
        <v>195</v>
      </c>
      <c r="G85" s="22">
        <v>1412630788</v>
      </c>
      <c r="H85" s="22">
        <v>453854</v>
      </c>
      <c r="I85" s="22" t="s">
        <v>79</v>
      </c>
      <c r="J85" s="22" t="s">
        <v>89</v>
      </c>
      <c r="K85" s="22">
        <v>16</v>
      </c>
      <c r="L85" s="24">
        <v>1.7361111111111111E-5</v>
      </c>
      <c r="M85" s="24">
        <v>3.472222222222222E-6</v>
      </c>
      <c r="N85" s="24">
        <v>5.7870370370370367E-6</v>
      </c>
      <c r="O85" s="24">
        <v>5.8564814814814818E-4</v>
      </c>
      <c r="P85" s="24">
        <v>0</v>
      </c>
      <c r="Q85" s="22" t="s">
        <v>265</v>
      </c>
      <c r="R85" s="22">
        <v>2</v>
      </c>
      <c r="S85" s="22" t="s">
        <v>82</v>
      </c>
      <c r="T85" s="47" t="s">
        <v>207</v>
      </c>
      <c r="U85" s="47" t="s">
        <v>208</v>
      </c>
      <c r="V85" s="22" t="s">
        <v>119</v>
      </c>
      <c r="W85" s="22"/>
      <c r="X85" s="22"/>
      <c r="Y85" s="24">
        <v>0</v>
      </c>
      <c r="Z85" s="24">
        <v>0</v>
      </c>
      <c r="AA85" s="24">
        <v>5.8564814814814818E-4</v>
      </c>
      <c r="AB85" s="24">
        <v>6.0185185185185194E-5</v>
      </c>
    </row>
    <row r="86" spans="1:28" x14ac:dyDescent="0.25">
      <c r="A86" s="22">
        <v>85</v>
      </c>
      <c r="B86" s="22" t="s">
        <v>266</v>
      </c>
      <c r="C86" s="23">
        <v>42102.456250000003</v>
      </c>
      <c r="D86" s="22" t="s">
        <v>101</v>
      </c>
      <c r="E86" s="22" t="s">
        <v>101</v>
      </c>
      <c r="F86" s="22">
        <v>195</v>
      </c>
      <c r="G86" s="22">
        <v>1412631058</v>
      </c>
      <c r="H86" s="22">
        <v>453856</v>
      </c>
      <c r="I86" s="22" t="s">
        <v>79</v>
      </c>
      <c r="J86" s="22" t="s">
        <v>89</v>
      </c>
      <c r="K86" s="22">
        <v>16</v>
      </c>
      <c r="L86" s="24">
        <v>1.6203703703703704E-5</v>
      </c>
      <c r="M86" s="24">
        <v>5.8680555555555558E-4</v>
      </c>
      <c r="N86" s="24">
        <v>5.7870370370370367E-6</v>
      </c>
      <c r="O86" s="24">
        <v>1.1458333333333334E-4</v>
      </c>
      <c r="P86" s="24">
        <v>0</v>
      </c>
      <c r="Q86" s="22" t="s">
        <v>202</v>
      </c>
      <c r="R86" s="22">
        <v>2</v>
      </c>
      <c r="S86" s="22" t="s">
        <v>82</v>
      </c>
      <c r="T86" s="47" t="s">
        <v>169</v>
      </c>
      <c r="U86" s="47" t="s">
        <v>170</v>
      </c>
      <c r="V86" s="22" t="s">
        <v>141</v>
      </c>
      <c r="W86" s="22" t="s">
        <v>115</v>
      </c>
      <c r="X86" s="22"/>
      <c r="Y86" s="24">
        <v>0</v>
      </c>
      <c r="Z86" s="24">
        <v>0</v>
      </c>
      <c r="AA86" s="24">
        <v>1.1458333333333334E-4</v>
      </c>
      <c r="AB86" s="24">
        <v>1.0625000000000001E-3</v>
      </c>
    </row>
    <row r="87" spans="1:28" x14ac:dyDescent="0.25">
      <c r="A87" s="22">
        <v>86</v>
      </c>
      <c r="B87" s="22" t="s">
        <v>267</v>
      </c>
      <c r="C87" s="23">
        <v>42102.456250000003</v>
      </c>
      <c r="D87" s="22" t="s">
        <v>104</v>
      </c>
      <c r="E87" s="22" t="s">
        <v>104</v>
      </c>
      <c r="F87" s="22">
        <v>195</v>
      </c>
      <c r="G87" s="22">
        <v>1412631635</v>
      </c>
      <c r="H87" s="22">
        <v>453857</v>
      </c>
      <c r="I87" s="22" t="s">
        <v>79</v>
      </c>
      <c r="J87" s="22" t="s">
        <v>89</v>
      </c>
      <c r="K87" s="22">
        <v>16</v>
      </c>
      <c r="L87" s="24">
        <v>1.6203703703703704E-5</v>
      </c>
      <c r="M87" s="24">
        <v>2.5462962962962961E-4</v>
      </c>
      <c r="N87" s="24">
        <v>5.7870370370370367E-6</v>
      </c>
      <c r="O87" s="24">
        <v>6.6550925925925935E-4</v>
      </c>
      <c r="P87" s="24">
        <v>0</v>
      </c>
      <c r="Q87" s="22" t="s">
        <v>154</v>
      </c>
      <c r="R87" s="22">
        <v>2</v>
      </c>
      <c r="S87" s="22" t="s">
        <v>82</v>
      </c>
      <c r="T87" s="47" t="s">
        <v>212</v>
      </c>
      <c r="U87" s="47" t="s">
        <v>213</v>
      </c>
      <c r="V87" s="22" t="s">
        <v>119</v>
      </c>
      <c r="W87" s="22"/>
      <c r="X87" s="22"/>
      <c r="Y87" s="24">
        <v>0</v>
      </c>
      <c r="Z87" s="24">
        <v>0</v>
      </c>
      <c r="AA87" s="24">
        <v>6.6550925925925935E-4</v>
      </c>
      <c r="AB87" s="24">
        <v>6.5972222222222216E-5</v>
      </c>
    </row>
    <row r="88" spans="1:28" x14ac:dyDescent="0.25">
      <c r="A88" s="22">
        <v>87</v>
      </c>
      <c r="B88" s="22" t="s">
        <v>268</v>
      </c>
      <c r="C88" s="23">
        <v>42102.457638888889</v>
      </c>
      <c r="D88" s="22" t="s">
        <v>108</v>
      </c>
      <c r="E88" s="22" t="s">
        <v>108</v>
      </c>
      <c r="F88" s="22">
        <v>195</v>
      </c>
      <c r="G88" s="22">
        <v>1412633134</v>
      </c>
      <c r="H88" s="22">
        <v>453859</v>
      </c>
      <c r="I88" s="22" t="s">
        <v>79</v>
      </c>
      <c r="J88" s="22" t="s">
        <v>89</v>
      </c>
      <c r="K88" s="22">
        <v>16</v>
      </c>
      <c r="L88" s="24">
        <v>1.7361111111111111E-5</v>
      </c>
      <c r="M88" s="24">
        <v>1.0648148148148147E-4</v>
      </c>
      <c r="N88" s="24">
        <v>5.7870370370370367E-6</v>
      </c>
      <c r="O88" s="24">
        <v>1.5208333333333332E-3</v>
      </c>
      <c r="P88" s="24">
        <v>0</v>
      </c>
      <c r="Q88" s="22" t="s">
        <v>81</v>
      </c>
      <c r="R88" s="22">
        <v>2</v>
      </c>
      <c r="S88" s="22" t="s">
        <v>82</v>
      </c>
      <c r="T88" s="47" t="s">
        <v>215</v>
      </c>
      <c r="U88" s="47" t="s">
        <v>216</v>
      </c>
      <c r="V88" s="22" t="s">
        <v>85</v>
      </c>
      <c r="W88" s="22"/>
      <c r="X88" s="22"/>
      <c r="Y88" s="24">
        <v>0</v>
      </c>
      <c r="Z88" s="24">
        <v>0</v>
      </c>
      <c r="AA88" s="24">
        <v>1.5208333333333332E-3</v>
      </c>
      <c r="AB88" s="24">
        <v>8.0555555555555545E-4</v>
      </c>
    </row>
    <row r="89" spans="1:28" x14ac:dyDescent="0.25">
      <c r="A89" s="22">
        <v>88</v>
      </c>
      <c r="B89" s="22" t="s">
        <v>269</v>
      </c>
      <c r="C89" s="23">
        <v>42102.457638888889</v>
      </c>
      <c r="D89" s="22" t="s">
        <v>113</v>
      </c>
      <c r="E89" s="22" t="s">
        <v>113</v>
      </c>
      <c r="F89" s="22">
        <v>195</v>
      </c>
      <c r="G89" s="22">
        <v>141263345</v>
      </c>
      <c r="H89" s="22">
        <v>453860</v>
      </c>
      <c r="I89" s="22" t="s">
        <v>79</v>
      </c>
      <c r="J89" s="22" t="s">
        <v>89</v>
      </c>
      <c r="K89" s="22">
        <v>16</v>
      </c>
      <c r="L89" s="24">
        <v>1.6203703703703704E-5</v>
      </c>
      <c r="M89" s="24">
        <v>1.4583333333333335E-4</v>
      </c>
      <c r="N89" s="24">
        <v>4.6296296296296296E-6</v>
      </c>
      <c r="O89" s="24">
        <v>1.0833333333333335E-3</v>
      </c>
      <c r="P89" s="24">
        <v>0</v>
      </c>
      <c r="Q89" s="22" t="s">
        <v>124</v>
      </c>
      <c r="R89" s="22">
        <v>2</v>
      </c>
      <c r="S89" s="22" t="s">
        <v>82</v>
      </c>
      <c r="T89" s="47" t="s">
        <v>169</v>
      </c>
      <c r="U89" s="47" t="s">
        <v>170</v>
      </c>
      <c r="V89" s="22" t="s">
        <v>119</v>
      </c>
      <c r="W89" s="22"/>
      <c r="X89" s="22"/>
      <c r="Y89" s="24">
        <v>0</v>
      </c>
      <c r="Z89" s="24">
        <v>0</v>
      </c>
      <c r="AA89" s="24">
        <v>1.0833333333333335E-3</v>
      </c>
      <c r="AB89" s="24">
        <v>8.7962962962962959E-5</v>
      </c>
    </row>
    <row r="90" spans="1:28" x14ac:dyDescent="0.25">
      <c r="A90" s="22">
        <v>89</v>
      </c>
      <c r="B90" s="22" t="s">
        <v>270</v>
      </c>
      <c r="C90" s="23">
        <v>42102.459027777775</v>
      </c>
      <c r="D90" s="22" t="s">
        <v>78</v>
      </c>
      <c r="E90" s="22" t="s">
        <v>78</v>
      </c>
      <c r="F90" s="22">
        <v>195</v>
      </c>
      <c r="G90" s="22">
        <v>14126346</v>
      </c>
      <c r="H90" s="22">
        <v>453863</v>
      </c>
      <c r="I90" s="22" t="s">
        <v>79</v>
      </c>
      <c r="J90" s="22" t="s">
        <v>89</v>
      </c>
      <c r="K90" s="22">
        <v>16</v>
      </c>
      <c r="L90" s="24">
        <v>1.7361111111111111E-5</v>
      </c>
      <c r="M90" s="24">
        <v>8.3333333333333331E-5</v>
      </c>
      <c r="N90" s="24">
        <v>5.7870370370370367E-6</v>
      </c>
      <c r="O90" s="24">
        <v>3.1828703703703701E-4</v>
      </c>
      <c r="P90" s="24">
        <v>0</v>
      </c>
      <c r="Q90" s="22" t="s">
        <v>271</v>
      </c>
      <c r="R90" s="22">
        <v>2</v>
      </c>
      <c r="S90" s="22" t="s">
        <v>82</v>
      </c>
      <c r="T90" s="47" t="s">
        <v>169</v>
      </c>
      <c r="U90" s="47" t="s">
        <v>170</v>
      </c>
      <c r="V90" s="22" t="s">
        <v>141</v>
      </c>
      <c r="W90" s="22" t="s">
        <v>115</v>
      </c>
      <c r="X90" s="22"/>
      <c r="Y90" s="24">
        <v>0</v>
      </c>
      <c r="Z90" s="24">
        <v>0</v>
      </c>
      <c r="AA90" s="24">
        <v>3.1828703703703701E-4</v>
      </c>
      <c r="AB90" s="24">
        <v>1.0543981481481483E-3</v>
      </c>
    </row>
    <row r="91" spans="1:28" x14ac:dyDescent="0.25">
      <c r="A91" s="22">
        <v>90</v>
      </c>
      <c r="B91" s="22" t="s">
        <v>272</v>
      </c>
      <c r="C91" s="23">
        <v>42102.459027777775</v>
      </c>
      <c r="D91" s="22" t="s">
        <v>87</v>
      </c>
      <c r="E91" s="22" t="s">
        <v>87</v>
      </c>
      <c r="F91" s="22">
        <v>195</v>
      </c>
      <c r="G91" s="22">
        <v>1412635360</v>
      </c>
      <c r="H91" s="22">
        <v>453865</v>
      </c>
      <c r="I91" s="22" t="s">
        <v>79</v>
      </c>
      <c r="J91" s="22" t="s">
        <v>89</v>
      </c>
      <c r="K91" s="22">
        <v>16</v>
      </c>
      <c r="L91" s="24">
        <v>1.6203703703703704E-5</v>
      </c>
      <c r="M91" s="24">
        <v>6.712962962962963E-5</v>
      </c>
      <c r="N91" s="24">
        <v>5.7870370370370367E-6</v>
      </c>
      <c r="O91" s="24">
        <v>6.8518518518518527E-4</v>
      </c>
      <c r="P91" s="24">
        <v>0</v>
      </c>
      <c r="Q91" s="22" t="s">
        <v>211</v>
      </c>
      <c r="R91" s="22">
        <v>2</v>
      </c>
      <c r="S91" s="22" t="s">
        <v>82</v>
      </c>
      <c r="T91" s="47" t="s">
        <v>169</v>
      </c>
      <c r="U91" s="47" t="s">
        <v>170</v>
      </c>
      <c r="V91" s="22" t="s">
        <v>119</v>
      </c>
      <c r="W91" s="22"/>
      <c r="X91" s="22"/>
      <c r="Y91" s="24">
        <v>0</v>
      </c>
      <c r="Z91" s="24">
        <v>0</v>
      </c>
      <c r="AA91" s="24">
        <v>6.8518518518518527E-4</v>
      </c>
      <c r="AB91" s="24">
        <v>6.1342592592592587E-5</v>
      </c>
    </row>
    <row r="92" spans="1:28" x14ac:dyDescent="0.25">
      <c r="A92" s="22">
        <v>91</v>
      </c>
      <c r="B92" s="22" t="s">
        <v>273</v>
      </c>
      <c r="C92" s="23">
        <v>42102.459722222222</v>
      </c>
      <c r="D92" s="22" t="s">
        <v>93</v>
      </c>
      <c r="E92" s="22" t="s">
        <v>93</v>
      </c>
      <c r="F92" s="22">
        <v>3</v>
      </c>
      <c r="G92" s="22">
        <v>880037864</v>
      </c>
      <c r="H92" s="22">
        <v>456736</v>
      </c>
      <c r="I92" s="22" t="s">
        <v>109</v>
      </c>
      <c r="J92" s="22" t="s">
        <v>105</v>
      </c>
      <c r="K92" s="22">
        <v>16</v>
      </c>
      <c r="L92" s="24">
        <v>4.1666666666666665E-5</v>
      </c>
      <c r="M92" s="24">
        <v>1.8518518518518518E-4</v>
      </c>
      <c r="N92" s="24">
        <v>0</v>
      </c>
      <c r="O92" s="24">
        <v>0</v>
      </c>
      <c r="P92" s="24">
        <v>0</v>
      </c>
      <c r="Q92" s="22" t="s">
        <v>247</v>
      </c>
      <c r="R92" s="22">
        <v>2</v>
      </c>
      <c r="S92" s="22" t="s">
        <v>111</v>
      </c>
      <c r="T92" s="47" t="s">
        <v>222</v>
      </c>
      <c r="U92" s="47" t="s">
        <v>223</v>
      </c>
      <c r="V92" s="22" t="s">
        <v>119</v>
      </c>
      <c r="W92" s="22"/>
      <c r="X92" s="22"/>
      <c r="Y92" s="24">
        <v>0</v>
      </c>
      <c r="Z92" s="24">
        <v>0</v>
      </c>
      <c r="AA92" s="24">
        <v>0</v>
      </c>
      <c r="AB92" s="24">
        <v>4.9768518518518522E-5</v>
      </c>
    </row>
    <row r="93" spans="1:28" x14ac:dyDescent="0.25">
      <c r="A93" s="22">
        <v>92</v>
      </c>
      <c r="B93" s="22" t="s">
        <v>274</v>
      </c>
      <c r="C93" s="23">
        <v>42102.460416666669</v>
      </c>
      <c r="D93" s="22" t="s">
        <v>97</v>
      </c>
      <c r="E93" s="22" t="s">
        <v>97</v>
      </c>
      <c r="F93" s="22">
        <v>195</v>
      </c>
      <c r="G93" s="22">
        <v>1412642288</v>
      </c>
      <c r="H93" s="22">
        <v>453876</v>
      </c>
      <c r="I93" s="22" t="s">
        <v>79</v>
      </c>
      <c r="J93" s="22" t="s">
        <v>89</v>
      </c>
      <c r="K93" s="22">
        <v>102</v>
      </c>
      <c r="L93" s="24">
        <v>1.7361111111111111E-5</v>
      </c>
      <c r="M93" s="24">
        <v>9.3749999999999988E-5</v>
      </c>
      <c r="N93" s="24">
        <v>5.7870370370370367E-6</v>
      </c>
      <c r="O93" s="24">
        <v>1.1724537037037035E-3</v>
      </c>
      <c r="P93" s="24">
        <v>0</v>
      </c>
      <c r="Q93" s="22" t="s">
        <v>149</v>
      </c>
      <c r="R93" s="22">
        <v>2</v>
      </c>
      <c r="S93" s="22" t="s">
        <v>82</v>
      </c>
      <c r="T93" s="47" t="s">
        <v>225</v>
      </c>
      <c r="U93" s="47" t="s">
        <v>5</v>
      </c>
      <c r="V93" s="22" t="s">
        <v>135</v>
      </c>
      <c r="W93" s="22" t="s">
        <v>136</v>
      </c>
      <c r="X93" s="22"/>
      <c r="Y93" s="24">
        <v>0</v>
      </c>
      <c r="Z93" s="24">
        <v>0</v>
      </c>
      <c r="AA93" s="24">
        <v>1.1724537037037035E-3</v>
      </c>
      <c r="AB93" s="24">
        <v>1.0428240740740741E-3</v>
      </c>
    </row>
    <row r="94" spans="1:28" x14ac:dyDescent="0.25">
      <c r="A94" s="22">
        <v>93</v>
      </c>
      <c r="B94" s="22" t="s">
        <v>275</v>
      </c>
      <c r="C94" s="23">
        <v>42102.461111111108</v>
      </c>
      <c r="D94" s="22" t="s">
        <v>101</v>
      </c>
      <c r="E94" s="22" t="s">
        <v>101</v>
      </c>
      <c r="F94" s="22">
        <v>195</v>
      </c>
      <c r="G94" s="22">
        <v>1412653360</v>
      </c>
      <c r="H94" s="22">
        <v>453879</v>
      </c>
      <c r="I94" s="22" t="s">
        <v>79</v>
      </c>
      <c r="J94" s="22" t="s">
        <v>89</v>
      </c>
      <c r="K94" s="22">
        <v>16</v>
      </c>
      <c r="L94" s="24">
        <v>1.6203703703703704E-5</v>
      </c>
      <c r="M94" s="24">
        <v>6.5972222222222216E-5</v>
      </c>
      <c r="N94" s="24">
        <v>5.7870370370370367E-6</v>
      </c>
      <c r="O94" s="24">
        <v>5.1851851851851853E-4</v>
      </c>
      <c r="P94" s="24">
        <v>0</v>
      </c>
      <c r="Q94" s="22" t="s">
        <v>154</v>
      </c>
      <c r="R94" s="22">
        <v>2</v>
      </c>
      <c r="S94" s="22" t="s">
        <v>82</v>
      </c>
      <c r="T94" s="47" t="s">
        <v>227</v>
      </c>
      <c r="U94" s="47" t="s">
        <v>228</v>
      </c>
      <c r="V94" s="22" t="s">
        <v>141</v>
      </c>
      <c r="W94" s="22" t="s">
        <v>115</v>
      </c>
      <c r="X94" s="22"/>
      <c r="Y94" s="24">
        <v>0</v>
      </c>
      <c r="Z94" s="24">
        <v>0</v>
      </c>
      <c r="AA94" s="24">
        <v>5.1851851851851853E-4</v>
      </c>
      <c r="AB94" s="24">
        <v>1.0439814814814815E-3</v>
      </c>
    </row>
    <row r="95" spans="1:28" x14ac:dyDescent="0.25">
      <c r="A95" s="22">
        <v>94</v>
      </c>
      <c r="B95" s="22" t="s">
        <v>276</v>
      </c>
      <c r="C95" s="23">
        <v>42102.461111111108</v>
      </c>
      <c r="D95" s="22" t="s">
        <v>104</v>
      </c>
      <c r="E95" s="22" t="s">
        <v>104</v>
      </c>
      <c r="F95" s="22">
        <v>3</v>
      </c>
      <c r="G95" s="22">
        <v>810143846</v>
      </c>
      <c r="H95" s="22">
        <v>234593</v>
      </c>
      <c r="I95" s="22" t="s">
        <v>109</v>
      </c>
      <c r="J95" s="22" t="s">
        <v>105</v>
      </c>
      <c r="K95" s="22">
        <v>16</v>
      </c>
      <c r="L95" s="24">
        <v>1.0416666666666666E-5</v>
      </c>
      <c r="M95" s="24">
        <v>3.472222222222222E-6</v>
      </c>
      <c r="N95" s="24">
        <v>0</v>
      </c>
      <c r="O95" s="24">
        <v>0</v>
      </c>
      <c r="P95" s="24">
        <v>0</v>
      </c>
      <c r="Q95" s="22" t="s">
        <v>277</v>
      </c>
      <c r="R95" s="22">
        <v>4</v>
      </c>
      <c r="S95" s="22" t="s">
        <v>111</v>
      </c>
      <c r="T95" s="47" t="s">
        <v>178</v>
      </c>
      <c r="U95" s="47" t="s">
        <v>179</v>
      </c>
      <c r="V95" s="22" t="s">
        <v>85</v>
      </c>
      <c r="W95" s="22"/>
      <c r="X95" s="22"/>
      <c r="Y95" s="24">
        <v>0</v>
      </c>
      <c r="Z95" s="24">
        <v>0</v>
      </c>
      <c r="AA95" s="24">
        <v>0</v>
      </c>
      <c r="AB95" s="24">
        <v>1.6666666666666666E-4</v>
      </c>
    </row>
    <row r="96" spans="1:28" x14ac:dyDescent="0.25">
      <c r="A96" s="22">
        <v>95</v>
      </c>
      <c r="B96" s="22" t="s">
        <v>278</v>
      </c>
      <c r="C96" s="23">
        <v>42102.462500000001</v>
      </c>
      <c r="D96" s="22" t="s">
        <v>108</v>
      </c>
      <c r="E96" s="22" t="s">
        <v>108</v>
      </c>
      <c r="F96" s="22">
        <v>195</v>
      </c>
      <c r="G96" s="22">
        <v>14126607</v>
      </c>
      <c r="H96" s="22">
        <v>453882</v>
      </c>
      <c r="I96" s="22" t="s">
        <v>79</v>
      </c>
      <c r="J96" s="22" t="s">
        <v>89</v>
      </c>
      <c r="K96" s="22">
        <v>16</v>
      </c>
      <c r="L96" s="24">
        <v>1.6203703703703704E-5</v>
      </c>
      <c r="M96" s="24">
        <v>4.0509259259259258E-5</v>
      </c>
      <c r="N96" s="24">
        <v>5.7870370370370367E-6</v>
      </c>
      <c r="O96" s="24">
        <v>2.9166666666666669E-4</v>
      </c>
      <c r="P96" s="24">
        <v>0</v>
      </c>
      <c r="Q96" s="22" t="s">
        <v>118</v>
      </c>
      <c r="R96" s="22">
        <v>2</v>
      </c>
      <c r="S96" s="22" t="s">
        <v>82</v>
      </c>
      <c r="T96" s="47" t="s">
        <v>178</v>
      </c>
      <c r="U96" s="47" t="s">
        <v>179</v>
      </c>
      <c r="V96" s="22" t="s">
        <v>141</v>
      </c>
      <c r="W96" s="22" t="s">
        <v>115</v>
      </c>
      <c r="X96" s="22"/>
      <c r="Y96" s="24">
        <v>0</v>
      </c>
      <c r="Z96" s="24">
        <v>0</v>
      </c>
      <c r="AA96" s="24">
        <v>2.9166666666666669E-4</v>
      </c>
      <c r="AB96" s="24">
        <v>1.0486111111111111E-3</v>
      </c>
    </row>
    <row r="97" spans="1:28" x14ac:dyDescent="0.25">
      <c r="A97" s="22">
        <v>96</v>
      </c>
      <c r="B97" s="22" t="s">
        <v>279</v>
      </c>
      <c r="C97" s="23">
        <v>42102.463194444441</v>
      </c>
      <c r="D97" s="22" t="s">
        <v>113</v>
      </c>
      <c r="E97" s="22" t="s">
        <v>113</v>
      </c>
      <c r="F97" s="22">
        <v>195</v>
      </c>
      <c r="G97" s="22">
        <v>18122064</v>
      </c>
      <c r="H97" s="22">
        <v>452054</v>
      </c>
      <c r="I97" s="22" t="s">
        <v>88</v>
      </c>
      <c r="J97" s="22" t="s">
        <v>89</v>
      </c>
      <c r="K97" s="22">
        <v>16</v>
      </c>
      <c r="L97" s="24">
        <v>1.8518518518518518E-5</v>
      </c>
      <c r="M97" s="24">
        <v>1.4583333333333335E-4</v>
      </c>
      <c r="N97" s="24">
        <v>0</v>
      </c>
      <c r="O97" s="24">
        <v>2.8472222222222223E-4</v>
      </c>
      <c r="P97" s="24">
        <v>0</v>
      </c>
      <c r="Q97" s="22" t="s">
        <v>102</v>
      </c>
      <c r="R97" s="22">
        <v>3</v>
      </c>
      <c r="S97" s="22" t="s">
        <v>91</v>
      </c>
      <c r="T97" s="47" t="s">
        <v>169</v>
      </c>
      <c r="U97" s="47" t="s">
        <v>170</v>
      </c>
      <c r="V97" s="22" t="s">
        <v>147</v>
      </c>
      <c r="W97" s="22" t="s">
        <v>115</v>
      </c>
      <c r="X97" s="22"/>
      <c r="Y97" s="24">
        <v>0</v>
      </c>
      <c r="Z97" s="24">
        <v>0</v>
      </c>
      <c r="AA97" s="24">
        <v>2.8472222222222223E-4</v>
      </c>
      <c r="AB97" s="24">
        <v>5.3356481481481473E-4</v>
      </c>
    </row>
    <row r="98" spans="1:28" x14ac:dyDescent="0.25">
      <c r="A98" s="22">
        <v>97</v>
      </c>
      <c r="B98" s="22" t="s">
        <v>280</v>
      </c>
      <c r="C98" s="23">
        <v>42102.463194444441</v>
      </c>
      <c r="D98" s="22" t="s">
        <v>78</v>
      </c>
      <c r="E98" s="22" t="s">
        <v>78</v>
      </c>
      <c r="F98" s="22">
        <v>3</v>
      </c>
      <c r="G98" s="22">
        <v>130300567</v>
      </c>
      <c r="H98" s="22">
        <v>456796</v>
      </c>
      <c r="I98" s="22" t="s">
        <v>109</v>
      </c>
      <c r="J98" s="22" t="s">
        <v>105</v>
      </c>
      <c r="K98" s="22">
        <v>31</v>
      </c>
      <c r="L98" s="24">
        <v>1.9675925925925925E-5</v>
      </c>
      <c r="M98" s="24">
        <v>7.7546296296296301E-5</v>
      </c>
      <c r="N98" s="24">
        <v>0</v>
      </c>
      <c r="O98" s="24">
        <v>0</v>
      </c>
      <c r="P98" s="24">
        <v>0</v>
      </c>
      <c r="Q98" s="22" t="s">
        <v>134</v>
      </c>
      <c r="R98" s="22">
        <v>1</v>
      </c>
      <c r="S98" s="22" t="s">
        <v>111</v>
      </c>
      <c r="T98" s="47" t="s">
        <v>186</v>
      </c>
      <c r="U98" s="47" t="s">
        <v>187</v>
      </c>
      <c r="V98" s="22" t="s">
        <v>119</v>
      </c>
      <c r="W98" s="22"/>
      <c r="X98" s="22"/>
      <c r="Y98" s="24">
        <v>0</v>
      </c>
      <c r="Z98" s="24">
        <v>0</v>
      </c>
      <c r="AA98" s="24">
        <v>0</v>
      </c>
      <c r="AB98" s="24">
        <v>6.6087962962962964E-4</v>
      </c>
    </row>
    <row r="99" spans="1:28" x14ac:dyDescent="0.25">
      <c r="A99" s="22">
        <v>98</v>
      </c>
      <c r="B99" s="22" t="s">
        <v>281</v>
      </c>
      <c r="C99" s="23">
        <v>42102.463888888888</v>
      </c>
      <c r="D99" s="22" t="s">
        <v>87</v>
      </c>
      <c r="E99" s="22" t="s">
        <v>87</v>
      </c>
      <c r="F99" s="22">
        <v>195</v>
      </c>
      <c r="G99" s="22">
        <v>1412671405</v>
      </c>
      <c r="H99" s="22">
        <v>453892</v>
      </c>
      <c r="I99" s="22" t="s">
        <v>79</v>
      </c>
      <c r="J99" s="22" t="s">
        <v>89</v>
      </c>
      <c r="K99" s="22">
        <v>16</v>
      </c>
      <c r="L99" s="24">
        <v>1.7361111111111111E-5</v>
      </c>
      <c r="M99" s="24">
        <v>1.9212962962962963E-4</v>
      </c>
      <c r="N99" s="24">
        <v>5.7870370370370367E-6</v>
      </c>
      <c r="O99" s="24">
        <v>4.8379629629629624E-4</v>
      </c>
      <c r="P99" s="24">
        <v>0</v>
      </c>
      <c r="Q99" s="22" t="s">
        <v>211</v>
      </c>
      <c r="R99" s="22">
        <v>2</v>
      </c>
      <c r="S99" s="22" t="s">
        <v>82</v>
      </c>
      <c r="T99" s="47" t="s">
        <v>186</v>
      </c>
      <c r="U99" s="47" t="s">
        <v>187</v>
      </c>
      <c r="V99" s="22" t="s">
        <v>203</v>
      </c>
      <c r="W99" s="22" t="s">
        <v>115</v>
      </c>
      <c r="X99" s="22"/>
      <c r="Y99" s="24">
        <v>0</v>
      </c>
      <c r="Z99" s="24">
        <v>0</v>
      </c>
      <c r="AA99" s="24">
        <v>4.8263888888888895E-4</v>
      </c>
      <c r="AB99" s="24">
        <v>1.0648148148148147E-3</v>
      </c>
    </row>
    <row r="100" spans="1:28" x14ac:dyDescent="0.25">
      <c r="A100" s="22">
        <v>99</v>
      </c>
      <c r="B100" s="22" t="s">
        <v>282</v>
      </c>
      <c r="C100" s="23">
        <v>42102.463888888888</v>
      </c>
      <c r="D100" s="22" t="s">
        <v>93</v>
      </c>
      <c r="E100" s="22" t="s">
        <v>93</v>
      </c>
      <c r="F100" s="22">
        <v>195</v>
      </c>
      <c r="G100" s="22">
        <v>1412671511</v>
      </c>
      <c r="H100" s="22">
        <v>453893</v>
      </c>
      <c r="I100" s="22" t="s">
        <v>79</v>
      </c>
      <c r="J100" s="22" t="s">
        <v>89</v>
      </c>
      <c r="K100" s="22">
        <v>16</v>
      </c>
      <c r="L100" s="24">
        <v>1.6203703703703704E-5</v>
      </c>
      <c r="M100" s="24">
        <v>1.1458333333333334E-4</v>
      </c>
      <c r="N100" s="24">
        <v>5.7870370370370367E-6</v>
      </c>
      <c r="O100" s="24">
        <v>3.3912037037037032E-4</v>
      </c>
      <c r="P100" s="24">
        <v>0</v>
      </c>
      <c r="Q100" s="22" t="s">
        <v>131</v>
      </c>
      <c r="R100" s="22">
        <v>2</v>
      </c>
      <c r="S100" s="22" t="s">
        <v>82</v>
      </c>
      <c r="T100" s="47" t="s">
        <v>144</v>
      </c>
      <c r="U100" s="47" t="s">
        <v>145</v>
      </c>
      <c r="V100" s="22" t="s">
        <v>188</v>
      </c>
      <c r="W100" s="22" t="s">
        <v>115</v>
      </c>
      <c r="X100" s="22"/>
      <c r="Y100" s="24">
        <v>0</v>
      </c>
      <c r="Z100" s="24">
        <v>0</v>
      </c>
      <c r="AA100" s="24">
        <v>3.3912037037037032E-4</v>
      </c>
      <c r="AB100" s="24">
        <v>1.0543981481481483E-3</v>
      </c>
    </row>
    <row r="101" spans="1:28" x14ac:dyDescent="0.25">
      <c r="A101" s="22">
        <v>100</v>
      </c>
      <c r="B101" s="22" t="s">
        <v>283</v>
      </c>
      <c r="C101" s="23">
        <v>42102.463888888888</v>
      </c>
      <c r="D101" s="22" t="s">
        <v>97</v>
      </c>
      <c r="E101" s="22" t="s">
        <v>97</v>
      </c>
      <c r="F101" s="22">
        <v>195</v>
      </c>
      <c r="G101" s="22">
        <v>1412671582</v>
      </c>
      <c r="H101" s="22">
        <v>453895</v>
      </c>
      <c r="I101" s="22" t="s">
        <v>79</v>
      </c>
      <c r="J101" s="22" t="s">
        <v>89</v>
      </c>
      <c r="K101" s="22">
        <v>16</v>
      </c>
      <c r="L101" s="24">
        <v>1.7361111111111111E-5</v>
      </c>
      <c r="M101" s="24">
        <v>8.1018518518518516E-5</v>
      </c>
      <c r="N101" s="24">
        <v>5.7870370370370367E-6</v>
      </c>
      <c r="O101" s="24">
        <v>6.3310185185185192E-4</v>
      </c>
      <c r="P101" s="24">
        <v>0</v>
      </c>
      <c r="Q101" s="22" t="s">
        <v>138</v>
      </c>
      <c r="R101" s="22">
        <v>2</v>
      </c>
      <c r="S101" s="22" t="s">
        <v>82</v>
      </c>
      <c r="T101" s="47" t="s">
        <v>144</v>
      </c>
      <c r="U101" s="47" t="s">
        <v>145</v>
      </c>
      <c r="V101" s="22" t="s">
        <v>95</v>
      </c>
      <c r="W101" s="22"/>
      <c r="X101" s="22"/>
      <c r="Y101" s="24">
        <v>0</v>
      </c>
      <c r="Z101" s="24">
        <v>0</v>
      </c>
      <c r="AA101" s="24">
        <v>6.3310185185185192E-4</v>
      </c>
      <c r="AB101" s="24">
        <v>4.895833333333333E-4</v>
      </c>
    </row>
    <row r="102" spans="1:28" x14ac:dyDescent="0.25">
      <c r="A102" s="22">
        <v>101</v>
      </c>
      <c r="B102" s="22" t="s">
        <v>284</v>
      </c>
      <c r="C102" s="23">
        <v>42102.463888888888</v>
      </c>
      <c r="D102" s="22" t="s">
        <v>101</v>
      </c>
      <c r="E102" s="22" t="s">
        <v>101</v>
      </c>
      <c r="F102" s="22">
        <v>3</v>
      </c>
      <c r="G102" s="22">
        <v>1302253274</v>
      </c>
      <c r="H102" s="22">
        <v>456798</v>
      </c>
      <c r="I102" s="22" t="s">
        <v>109</v>
      </c>
      <c r="J102" s="22" t="s">
        <v>89</v>
      </c>
      <c r="K102" s="22">
        <v>16</v>
      </c>
      <c r="L102" s="24">
        <v>1.8518518518518518E-5</v>
      </c>
      <c r="M102" s="24">
        <v>6.9444444444444444E-5</v>
      </c>
      <c r="N102" s="24">
        <v>0</v>
      </c>
      <c r="O102" s="24">
        <v>1.0821759259259259E-3</v>
      </c>
      <c r="P102" s="24">
        <v>0</v>
      </c>
      <c r="Q102" s="22" t="s">
        <v>168</v>
      </c>
      <c r="R102" s="22">
        <v>1</v>
      </c>
      <c r="S102" s="22" t="s">
        <v>111</v>
      </c>
      <c r="T102" s="47" t="s">
        <v>150</v>
      </c>
      <c r="U102" s="47" t="s">
        <v>151</v>
      </c>
      <c r="V102" s="22" t="s">
        <v>135</v>
      </c>
      <c r="W102" s="22" t="s">
        <v>136</v>
      </c>
      <c r="X102" s="22"/>
      <c r="Y102" s="24">
        <v>0</v>
      </c>
      <c r="Z102" s="24">
        <v>0</v>
      </c>
      <c r="AA102" s="24">
        <v>1.0821759259259259E-3</v>
      </c>
      <c r="AB102" s="24">
        <v>1.0520833333333335E-3</v>
      </c>
    </row>
    <row r="103" spans="1:28" x14ac:dyDescent="0.25">
      <c r="A103" s="22">
        <v>102</v>
      </c>
      <c r="B103" s="22" t="s">
        <v>285</v>
      </c>
      <c r="C103" s="23">
        <v>42102.465277777781</v>
      </c>
      <c r="D103" s="22" t="s">
        <v>104</v>
      </c>
      <c r="E103" s="22" t="s">
        <v>104</v>
      </c>
      <c r="F103" s="22">
        <v>195</v>
      </c>
      <c r="G103" s="22">
        <v>1412671872</v>
      </c>
      <c r="H103" s="22">
        <v>453896</v>
      </c>
      <c r="I103" s="22" t="s">
        <v>79</v>
      </c>
      <c r="J103" s="22" t="s">
        <v>89</v>
      </c>
      <c r="K103" s="22">
        <v>16</v>
      </c>
      <c r="L103" s="24">
        <v>1.8518518518518518E-5</v>
      </c>
      <c r="M103" s="24">
        <v>1.6898148148148146E-4</v>
      </c>
      <c r="N103" s="24">
        <v>4.6296296296296296E-6</v>
      </c>
      <c r="O103" s="24">
        <v>2.1527777777777778E-4</v>
      </c>
      <c r="P103" s="24">
        <v>0</v>
      </c>
      <c r="Q103" s="22" t="s">
        <v>196</v>
      </c>
      <c r="R103" s="22">
        <v>2</v>
      </c>
      <c r="S103" s="22" t="s">
        <v>82</v>
      </c>
      <c r="T103" s="47" t="s">
        <v>155</v>
      </c>
      <c r="U103" s="47" t="s">
        <v>156</v>
      </c>
      <c r="V103" s="22" t="s">
        <v>95</v>
      </c>
      <c r="W103" s="22"/>
      <c r="X103" s="22"/>
      <c r="Y103" s="24">
        <v>0</v>
      </c>
      <c r="Z103" s="24">
        <v>0</v>
      </c>
      <c r="AA103" s="24">
        <v>2.1527777777777778E-4</v>
      </c>
      <c r="AB103" s="24">
        <v>3.3449074074074072E-4</v>
      </c>
    </row>
    <row r="104" spans="1:28" x14ac:dyDescent="0.25">
      <c r="A104" s="22">
        <v>103</v>
      </c>
      <c r="B104" s="22" t="s">
        <v>286</v>
      </c>
      <c r="C104" s="23">
        <v>42102.465277777781</v>
      </c>
      <c r="D104" s="22" t="s">
        <v>108</v>
      </c>
      <c r="E104" s="22" t="s">
        <v>108</v>
      </c>
      <c r="F104" s="22">
        <v>195</v>
      </c>
      <c r="G104" s="22">
        <v>141267111</v>
      </c>
      <c r="H104" s="22">
        <v>453897</v>
      </c>
      <c r="I104" s="22" t="s">
        <v>79</v>
      </c>
      <c r="J104" s="22" t="s">
        <v>89</v>
      </c>
      <c r="K104" s="22">
        <v>16</v>
      </c>
      <c r="L104" s="24">
        <v>1.6203703703703704E-5</v>
      </c>
      <c r="M104" s="24">
        <v>7.2916666666666673E-5</v>
      </c>
      <c r="N104" s="24">
        <v>4.6296296296296296E-6</v>
      </c>
      <c r="O104" s="24">
        <v>2.5347222222222221E-4</v>
      </c>
      <c r="P104" s="24">
        <v>0</v>
      </c>
      <c r="Q104" s="22" t="s">
        <v>106</v>
      </c>
      <c r="R104" s="22">
        <v>2</v>
      </c>
      <c r="S104" s="22" t="s">
        <v>82</v>
      </c>
      <c r="T104" s="47" t="s">
        <v>155</v>
      </c>
      <c r="U104" s="47" t="s">
        <v>156</v>
      </c>
      <c r="V104" s="22" t="s">
        <v>188</v>
      </c>
      <c r="W104" s="22" t="s">
        <v>115</v>
      </c>
      <c r="X104" s="22"/>
      <c r="Y104" s="24">
        <v>0</v>
      </c>
      <c r="Z104" s="24">
        <v>0</v>
      </c>
      <c r="AA104" s="24">
        <v>2.5231481481481481E-4</v>
      </c>
      <c r="AB104" s="24">
        <v>1.0497685185185187E-3</v>
      </c>
    </row>
    <row r="105" spans="1:28" x14ac:dyDescent="0.25">
      <c r="A105" s="22">
        <v>104</v>
      </c>
      <c r="B105" s="22" t="s">
        <v>287</v>
      </c>
      <c r="C105" s="23">
        <v>42102.46597222222</v>
      </c>
      <c r="D105" s="22" t="s">
        <v>113</v>
      </c>
      <c r="E105" s="22" t="s">
        <v>113</v>
      </c>
      <c r="F105" s="22">
        <v>195</v>
      </c>
      <c r="G105" s="22">
        <v>1123214516</v>
      </c>
      <c r="H105" s="22">
        <v>452598</v>
      </c>
      <c r="I105" s="22" t="s">
        <v>88</v>
      </c>
      <c r="J105" s="22" t="s">
        <v>89</v>
      </c>
      <c r="K105" s="22">
        <v>16</v>
      </c>
      <c r="L105" s="24">
        <v>2.5462962962962961E-5</v>
      </c>
      <c r="M105" s="24">
        <v>2.1875E-4</v>
      </c>
      <c r="N105" s="24">
        <v>0</v>
      </c>
      <c r="O105" s="24">
        <v>2.6851851851851852E-4</v>
      </c>
      <c r="P105" s="24">
        <v>0</v>
      </c>
      <c r="Q105" s="22" t="s">
        <v>258</v>
      </c>
      <c r="R105" s="22">
        <v>3</v>
      </c>
      <c r="S105" s="22" t="s">
        <v>91</v>
      </c>
      <c r="T105" s="47" t="s">
        <v>155</v>
      </c>
      <c r="U105" s="47" t="s">
        <v>156</v>
      </c>
      <c r="V105" s="22" t="s">
        <v>127</v>
      </c>
      <c r="W105" s="22" t="s">
        <v>115</v>
      </c>
      <c r="X105" s="22"/>
      <c r="Y105" s="24">
        <v>0</v>
      </c>
      <c r="Z105" s="24">
        <v>0</v>
      </c>
      <c r="AA105" s="24">
        <v>2.6851851851851852E-4</v>
      </c>
      <c r="AB105" s="24">
        <v>1.0625000000000001E-3</v>
      </c>
    </row>
    <row r="106" spans="1:28" x14ac:dyDescent="0.25">
      <c r="A106" s="22">
        <v>105</v>
      </c>
      <c r="B106" s="22" t="s">
        <v>288</v>
      </c>
      <c r="C106" s="23">
        <v>42102.46597222222</v>
      </c>
      <c r="D106" s="22" t="s">
        <v>78</v>
      </c>
      <c r="E106" s="22" t="s">
        <v>78</v>
      </c>
      <c r="F106" s="22">
        <v>195</v>
      </c>
      <c r="G106" s="22">
        <v>1412672212</v>
      </c>
      <c r="H106" s="22">
        <v>453900</v>
      </c>
      <c r="I106" s="22" t="s">
        <v>79</v>
      </c>
      <c r="J106" s="22" t="s">
        <v>89</v>
      </c>
      <c r="K106" s="22">
        <v>16</v>
      </c>
      <c r="L106" s="24">
        <v>1.8518518518518518E-5</v>
      </c>
      <c r="M106" s="24">
        <v>8.6805555555555559E-5</v>
      </c>
      <c r="N106" s="24">
        <v>9.2592592592592591E-6</v>
      </c>
      <c r="O106" s="24">
        <v>2.6736111111111112E-4</v>
      </c>
      <c r="P106" s="24">
        <v>0</v>
      </c>
      <c r="Q106" s="22" t="s">
        <v>143</v>
      </c>
      <c r="R106" s="22">
        <v>2</v>
      </c>
      <c r="S106" s="22" t="s">
        <v>82</v>
      </c>
      <c r="T106" s="47" t="s">
        <v>162</v>
      </c>
      <c r="U106" s="47" t="s">
        <v>163</v>
      </c>
      <c r="V106" s="22" t="s">
        <v>95</v>
      </c>
      <c r="W106" s="22"/>
      <c r="X106" s="22"/>
      <c r="Y106" s="24">
        <v>0</v>
      </c>
      <c r="Z106" s="24">
        <v>0</v>
      </c>
      <c r="AA106" s="24">
        <v>2.6736111111111112E-4</v>
      </c>
      <c r="AB106" s="24">
        <v>4.5949074074074078E-4</v>
      </c>
    </row>
    <row r="107" spans="1:28" x14ac:dyDescent="0.25">
      <c r="A107" s="22">
        <v>106</v>
      </c>
      <c r="B107" s="22" t="s">
        <v>289</v>
      </c>
      <c r="C107" s="23">
        <v>42102.466666666667</v>
      </c>
      <c r="D107" s="22" t="s">
        <v>87</v>
      </c>
      <c r="E107" s="22" t="s">
        <v>87</v>
      </c>
      <c r="F107" s="22">
        <v>195</v>
      </c>
      <c r="G107" s="22">
        <v>1412672214</v>
      </c>
      <c r="H107" s="22">
        <v>453901</v>
      </c>
      <c r="I107" s="22" t="s">
        <v>79</v>
      </c>
      <c r="J107" s="22" t="s">
        <v>89</v>
      </c>
      <c r="K107" s="22">
        <v>16</v>
      </c>
      <c r="L107" s="24">
        <v>1.7361111111111111E-5</v>
      </c>
      <c r="M107" s="24">
        <v>2.2800925925925926E-4</v>
      </c>
      <c r="N107" s="24">
        <v>5.7870370370370367E-6</v>
      </c>
      <c r="O107" s="24">
        <v>2.5810185185185186E-4</v>
      </c>
      <c r="P107" s="24">
        <v>0</v>
      </c>
      <c r="Q107" s="22" t="s">
        <v>98</v>
      </c>
      <c r="R107" s="22">
        <v>2</v>
      </c>
      <c r="S107" s="22" t="s">
        <v>82</v>
      </c>
      <c r="T107" s="47" t="s">
        <v>155</v>
      </c>
      <c r="U107" s="47" t="s">
        <v>156</v>
      </c>
      <c r="V107" s="22" t="s">
        <v>114</v>
      </c>
      <c r="W107" s="22" t="s">
        <v>115</v>
      </c>
      <c r="X107" s="22"/>
      <c r="Y107" s="24">
        <v>0</v>
      </c>
      <c r="Z107" s="24">
        <v>0</v>
      </c>
      <c r="AA107" s="24">
        <v>2.5810185185185186E-4</v>
      </c>
      <c r="AB107" s="24">
        <v>1.0555555555555555E-3</v>
      </c>
    </row>
    <row r="108" spans="1:28" x14ac:dyDescent="0.25">
      <c r="A108" s="22">
        <v>107</v>
      </c>
      <c r="B108" s="22" t="s">
        <v>290</v>
      </c>
      <c r="C108" s="23">
        <v>42102.466666666667</v>
      </c>
      <c r="D108" s="22" t="s">
        <v>93</v>
      </c>
      <c r="E108" s="22" t="s">
        <v>93</v>
      </c>
      <c r="F108" s="22">
        <v>195</v>
      </c>
      <c r="G108" s="22">
        <v>1412672321</v>
      </c>
      <c r="H108" s="22">
        <v>453902</v>
      </c>
      <c r="I108" s="22" t="s">
        <v>79</v>
      </c>
      <c r="J108" s="22" t="s">
        <v>89</v>
      </c>
      <c r="K108" s="22">
        <v>102</v>
      </c>
      <c r="L108" s="24">
        <v>1.7361111111111111E-5</v>
      </c>
      <c r="M108" s="24">
        <v>8.2175925925925917E-5</v>
      </c>
      <c r="N108" s="24">
        <v>5.7870370370370367E-6</v>
      </c>
      <c r="O108" s="24">
        <v>8.1018518518518516E-4</v>
      </c>
      <c r="P108" s="24">
        <v>0</v>
      </c>
      <c r="Q108" s="22" t="s">
        <v>121</v>
      </c>
      <c r="R108" s="22">
        <v>2</v>
      </c>
      <c r="S108" s="22" t="s">
        <v>82</v>
      </c>
      <c r="T108" s="47" t="s">
        <v>155</v>
      </c>
      <c r="U108" s="47" t="s">
        <v>156</v>
      </c>
      <c r="V108" s="22" t="s">
        <v>135</v>
      </c>
      <c r="W108" s="22" t="s">
        <v>136</v>
      </c>
      <c r="X108" s="22"/>
      <c r="Y108" s="24">
        <v>0</v>
      </c>
      <c r="Z108" s="24">
        <v>0</v>
      </c>
      <c r="AA108" s="24">
        <v>8.1018518518518516E-4</v>
      </c>
      <c r="AB108" s="24">
        <v>1.0601851851851853E-3</v>
      </c>
    </row>
    <row r="109" spans="1:28" x14ac:dyDescent="0.25">
      <c r="A109" s="22">
        <v>108</v>
      </c>
      <c r="B109" s="22" t="s">
        <v>291</v>
      </c>
      <c r="C109" s="23">
        <v>42102.466666666667</v>
      </c>
      <c r="D109" s="22" t="s">
        <v>97</v>
      </c>
      <c r="E109" s="22" t="s">
        <v>97</v>
      </c>
      <c r="F109" s="22">
        <v>3</v>
      </c>
      <c r="G109" s="22">
        <v>810077722</v>
      </c>
      <c r="H109" s="22">
        <v>456733</v>
      </c>
      <c r="I109" s="22" t="s">
        <v>88</v>
      </c>
      <c r="J109" s="22" t="s">
        <v>105</v>
      </c>
      <c r="K109" s="22">
        <v>16</v>
      </c>
      <c r="L109" s="24">
        <v>2.8935185185185183E-5</v>
      </c>
      <c r="M109" s="24">
        <v>3.4722222222222224E-4</v>
      </c>
      <c r="N109" s="24">
        <v>0</v>
      </c>
      <c r="O109" s="24">
        <v>0</v>
      </c>
      <c r="P109" s="24">
        <v>0</v>
      </c>
      <c r="Q109" s="22" t="s">
        <v>129</v>
      </c>
      <c r="R109" s="22">
        <v>4</v>
      </c>
      <c r="S109" s="22" t="s">
        <v>91</v>
      </c>
      <c r="T109" s="47" t="s">
        <v>169</v>
      </c>
      <c r="U109" s="47" t="s">
        <v>170</v>
      </c>
      <c r="V109" s="22" t="s">
        <v>135</v>
      </c>
      <c r="W109" s="22" t="s">
        <v>136</v>
      </c>
      <c r="X109" s="22"/>
      <c r="Y109" s="24">
        <v>0</v>
      </c>
      <c r="Z109" s="24">
        <v>0</v>
      </c>
      <c r="AA109" s="24">
        <v>0</v>
      </c>
      <c r="AB109" s="24">
        <v>1.0590277777777777E-3</v>
      </c>
    </row>
    <row r="110" spans="1:28" x14ac:dyDescent="0.25">
      <c r="A110" s="22">
        <v>109</v>
      </c>
      <c r="B110" s="22" t="s">
        <v>292</v>
      </c>
      <c r="C110" s="23">
        <v>42102.467361111114</v>
      </c>
      <c r="D110" s="22" t="s">
        <v>101</v>
      </c>
      <c r="E110" s="22" t="s">
        <v>101</v>
      </c>
      <c r="F110" s="22">
        <v>195</v>
      </c>
      <c r="G110" s="22">
        <v>1412672337</v>
      </c>
      <c r="H110" s="22">
        <v>453903</v>
      </c>
      <c r="I110" s="22" t="s">
        <v>79</v>
      </c>
      <c r="J110" s="22" t="s">
        <v>89</v>
      </c>
      <c r="K110" s="22">
        <v>16</v>
      </c>
      <c r="L110" s="24">
        <v>1.6203703703703704E-5</v>
      </c>
      <c r="M110" s="24">
        <v>3.2986111111111107E-4</v>
      </c>
      <c r="N110" s="24">
        <v>5.7870370370370367E-6</v>
      </c>
      <c r="O110" s="24">
        <v>2.8935185185185189E-4</v>
      </c>
      <c r="P110" s="24">
        <v>0</v>
      </c>
      <c r="Q110" s="22" t="s">
        <v>149</v>
      </c>
      <c r="R110" s="22">
        <v>2</v>
      </c>
      <c r="S110" s="22" t="s">
        <v>82</v>
      </c>
      <c r="T110" s="47" t="s">
        <v>172</v>
      </c>
      <c r="U110" s="47" t="s">
        <v>173</v>
      </c>
      <c r="V110" s="22" t="s">
        <v>141</v>
      </c>
      <c r="W110" s="22" t="s">
        <v>115</v>
      </c>
      <c r="X110" s="22"/>
      <c r="Y110" s="24">
        <v>0</v>
      </c>
      <c r="Z110" s="24">
        <v>0</v>
      </c>
      <c r="AA110" s="24">
        <v>2.8935185185185189E-4</v>
      </c>
      <c r="AB110" s="24">
        <v>1.0601851851851853E-3</v>
      </c>
    </row>
    <row r="111" spans="1:28" x14ac:dyDescent="0.25">
      <c r="A111" s="22">
        <v>110</v>
      </c>
      <c r="B111" s="22" t="s">
        <v>293</v>
      </c>
      <c r="C111" s="23">
        <v>42102.467361111114</v>
      </c>
      <c r="D111" s="22" t="s">
        <v>104</v>
      </c>
      <c r="E111" s="22" t="s">
        <v>104</v>
      </c>
      <c r="F111" s="22">
        <v>195</v>
      </c>
      <c r="G111" s="22">
        <v>1412672570</v>
      </c>
      <c r="H111" s="22">
        <v>453904</v>
      </c>
      <c r="I111" s="22" t="s">
        <v>79</v>
      </c>
      <c r="J111" s="22" t="s">
        <v>89</v>
      </c>
      <c r="K111" s="22">
        <v>16</v>
      </c>
      <c r="L111" s="24">
        <v>1.7361111111111111E-5</v>
      </c>
      <c r="M111" s="24">
        <v>8.6805555555555559E-5</v>
      </c>
      <c r="N111" s="24">
        <v>5.7870370370370367E-6</v>
      </c>
      <c r="O111" s="24">
        <v>2.3611111111111109E-4</v>
      </c>
      <c r="P111" s="24">
        <v>0</v>
      </c>
      <c r="Q111" s="22" t="s">
        <v>110</v>
      </c>
      <c r="R111" s="22">
        <v>2</v>
      </c>
      <c r="S111" s="22" t="s">
        <v>82</v>
      </c>
      <c r="T111" s="47" t="s">
        <v>172</v>
      </c>
      <c r="U111" s="47" t="s">
        <v>173</v>
      </c>
      <c r="V111" s="22" t="s">
        <v>95</v>
      </c>
      <c r="W111" s="22"/>
      <c r="X111" s="22"/>
      <c r="Y111" s="24">
        <v>0</v>
      </c>
      <c r="Z111" s="24">
        <v>0</v>
      </c>
      <c r="AA111" s="24">
        <v>2.3611111111111109E-4</v>
      </c>
      <c r="AB111" s="24">
        <v>5.8101851851851858E-4</v>
      </c>
    </row>
    <row r="112" spans="1:28" x14ac:dyDescent="0.25">
      <c r="A112" s="22">
        <v>111</v>
      </c>
      <c r="B112" s="22" t="s">
        <v>294</v>
      </c>
      <c r="C112" s="23">
        <v>42102.468055555553</v>
      </c>
      <c r="D112" s="22" t="s">
        <v>108</v>
      </c>
      <c r="E112" s="22" t="s">
        <v>108</v>
      </c>
      <c r="F112" s="22">
        <v>195</v>
      </c>
      <c r="G112" s="22">
        <v>1412672723</v>
      </c>
      <c r="H112" s="22">
        <v>453906</v>
      </c>
      <c r="I112" s="22" t="s">
        <v>79</v>
      </c>
      <c r="J112" s="22" t="s">
        <v>89</v>
      </c>
      <c r="K112" s="22">
        <v>16</v>
      </c>
      <c r="L112" s="24">
        <v>1.8518518518518518E-5</v>
      </c>
      <c r="M112" s="24">
        <v>9.2592592592592588E-5</v>
      </c>
      <c r="N112" s="24">
        <v>5.7870370370370367E-6</v>
      </c>
      <c r="O112" s="24">
        <v>1.8171296296296295E-4</v>
      </c>
      <c r="P112" s="24">
        <v>0</v>
      </c>
      <c r="Q112" s="22" t="s">
        <v>277</v>
      </c>
      <c r="R112" s="22">
        <v>2</v>
      </c>
      <c r="S112" s="22" t="s">
        <v>82</v>
      </c>
      <c r="T112" s="47" t="s">
        <v>172</v>
      </c>
      <c r="U112" s="47" t="s">
        <v>173</v>
      </c>
      <c r="V112" s="22" t="s">
        <v>85</v>
      </c>
      <c r="W112" s="22"/>
      <c r="X112" s="22"/>
      <c r="Y112" s="24">
        <v>0</v>
      </c>
      <c r="Z112" s="24">
        <v>0</v>
      </c>
      <c r="AA112" s="24">
        <v>1.8171296296296295E-4</v>
      </c>
      <c r="AB112" s="24">
        <v>9.3518518518518516E-4</v>
      </c>
    </row>
    <row r="113" spans="1:28" x14ac:dyDescent="0.25">
      <c r="A113" s="22">
        <v>112</v>
      </c>
      <c r="B113" s="22" t="s">
        <v>295</v>
      </c>
      <c r="C113" s="23">
        <v>42102.468055555553</v>
      </c>
      <c r="D113" s="22" t="s">
        <v>113</v>
      </c>
      <c r="E113" s="22" t="s">
        <v>113</v>
      </c>
      <c r="F113" s="22">
        <v>195</v>
      </c>
      <c r="G113" s="22">
        <v>1412700017</v>
      </c>
      <c r="H113" s="22">
        <v>453909</v>
      </c>
      <c r="I113" s="22" t="s">
        <v>79</v>
      </c>
      <c r="J113" s="22" t="s">
        <v>89</v>
      </c>
      <c r="K113" s="22">
        <v>16</v>
      </c>
      <c r="L113" s="24">
        <v>1.9675925925925925E-5</v>
      </c>
      <c r="M113" s="24">
        <v>2.175925925925926E-4</v>
      </c>
      <c r="N113" s="24">
        <v>5.7870370370370367E-6</v>
      </c>
      <c r="O113" s="24">
        <v>4.8495370370370375E-4</v>
      </c>
      <c r="P113" s="24">
        <v>0</v>
      </c>
      <c r="Q113" s="22" t="s">
        <v>126</v>
      </c>
      <c r="R113" s="22">
        <v>2</v>
      </c>
      <c r="S113" s="22" t="s">
        <v>82</v>
      </c>
      <c r="T113" s="47" t="s">
        <v>172</v>
      </c>
      <c r="U113" s="47" t="s">
        <v>173</v>
      </c>
      <c r="V113" s="22" t="s">
        <v>99</v>
      </c>
      <c r="W113" s="22"/>
      <c r="X113" s="22"/>
      <c r="Y113" s="24">
        <v>0</v>
      </c>
      <c r="Z113" s="24">
        <v>0</v>
      </c>
      <c r="AA113" s="24">
        <v>4.8495370370370375E-4</v>
      </c>
      <c r="AB113" s="24">
        <v>2.3148148148148146E-4</v>
      </c>
    </row>
    <row r="114" spans="1:28" x14ac:dyDescent="0.25">
      <c r="A114" s="22">
        <v>113</v>
      </c>
      <c r="B114" s="22" t="s">
        <v>296</v>
      </c>
      <c r="C114" s="23">
        <v>42102.468055555553</v>
      </c>
      <c r="D114" s="22" t="s">
        <v>78</v>
      </c>
      <c r="E114" s="22" t="s">
        <v>78</v>
      </c>
      <c r="F114" s="22">
        <v>195</v>
      </c>
      <c r="G114" s="22">
        <v>1412707314</v>
      </c>
      <c r="H114" s="22">
        <v>453911</v>
      </c>
      <c r="I114" s="22" t="s">
        <v>79</v>
      </c>
      <c r="J114" s="22" t="s">
        <v>89</v>
      </c>
      <c r="K114" s="22">
        <v>16</v>
      </c>
      <c r="L114" s="24">
        <v>2.0833333333333333E-5</v>
      </c>
      <c r="M114" s="24">
        <v>1.2500000000000003E-4</v>
      </c>
      <c r="N114" s="24">
        <v>5.7870370370370367E-6</v>
      </c>
      <c r="O114" s="24">
        <v>5.8796296296296287E-4</v>
      </c>
      <c r="P114" s="24">
        <v>0</v>
      </c>
      <c r="Q114" s="22" t="s">
        <v>118</v>
      </c>
      <c r="R114" s="22">
        <v>2</v>
      </c>
      <c r="S114" s="22" t="s">
        <v>82</v>
      </c>
      <c r="T114" s="47" t="s">
        <v>172</v>
      </c>
      <c r="U114" s="47" t="s">
        <v>173</v>
      </c>
      <c r="V114" s="22" t="s">
        <v>188</v>
      </c>
      <c r="W114" s="22" t="s">
        <v>115</v>
      </c>
      <c r="X114" s="22"/>
      <c r="Y114" s="24">
        <v>0</v>
      </c>
      <c r="Z114" s="24">
        <v>0</v>
      </c>
      <c r="AA114" s="24">
        <v>5.8796296296296287E-4</v>
      </c>
      <c r="AB114" s="24">
        <v>1.0428240740740741E-3</v>
      </c>
    </row>
    <row r="115" spans="1:28" x14ac:dyDescent="0.25">
      <c r="A115" s="22">
        <v>114</v>
      </c>
      <c r="B115" s="22" t="s">
        <v>297</v>
      </c>
      <c r="C115" s="23">
        <v>42102.468055555553</v>
      </c>
      <c r="D115" s="22" t="s">
        <v>87</v>
      </c>
      <c r="E115" s="22" t="s">
        <v>87</v>
      </c>
      <c r="F115" s="22">
        <v>3</v>
      </c>
      <c r="G115" s="22">
        <v>8102663</v>
      </c>
      <c r="H115" s="22">
        <v>456799</v>
      </c>
      <c r="I115" s="22" t="s">
        <v>109</v>
      </c>
      <c r="J115" s="22" t="s">
        <v>89</v>
      </c>
      <c r="K115" s="22">
        <v>16</v>
      </c>
      <c r="L115" s="24">
        <v>3.5879629629629629E-5</v>
      </c>
      <c r="M115" s="24">
        <v>6.9444444444444444E-5</v>
      </c>
      <c r="N115" s="24">
        <v>0</v>
      </c>
      <c r="O115" s="24">
        <v>1.9212962962962963E-4</v>
      </c>
      <c r="P115" s="24">
        <v>0</v>
      </c>
      <c r="Q115" s="22" t="s">
        <v>271</v>
      </c>
      <c r="R115" s="22">
        <v>1</v>
      </c>
      <c r="S115" s="22" t="s">
        <v>111</v>
      </c>
      <c r="T115" s="47" t="s">
        <v>172</v>
      </c>
      <c r="U115" s="47" t="s">
        <v>173</v>
      </c>
      <c r="V115" s="22" t="s">
        <v>298</v>
      </c>
      <c r="W115" s="22"/>
      <c r="X115" s="22"/>
      <c r="Y115" s="24">
        <v>0</v>
      </c>
      <c r="Z115" s="24">
        <v>0</v>
      </c>
      <c r="AA115" s="24">
        <v>1.9212962962962963E-4</v>
      </c>
      <c r="AB115" s="24">
        <v>3.6805555555555555E-4</v>
      </c>
    </row>
    <row r="116" spans="1:28" x14ac:dyDescent="0.25">
      <c r="A116" s="22">
        <v>115</v>
      </c>
      <c r="B116" s="22" t="s">
        <v>299</v>
      </c>
      <c r="C116" s="23">
        <v>42102.46875</v>
      </c>
      <c r="D116" s="22" t="s">
        <v>93</v>
      </c>
      <c r="E116" s="22" t="s">
        <v>93</v>
      </c>
      <c r="F116" s="22">
        <v>195</v>
      </c>
      <c r="G116" s="22">
        <v>14127073</v>
      </c>
      <c r="H116" s="22">
        <v>453914</v>
      </c>
      <c r="I116" s="22" t="s">
        <v>79</v>
      </c>
      <c r="J116" s="22" t="s">
        <v>89</v>
      </c>
      <c r="K116" s="22">
        <v>16</v>
      </c>
      <c r="L116" s="24">
        <v>2.0833333333333333E-5</v>
      </c>
      <c r="M116" s="24">
        <v>2.0138888888888886E-4</v>
      </c>
      <c r="N116" s="24">
        <v>5.7870370370370367E-6</v>
      </c>
      <c r="O116" s="24">
        <v>5.5439814814814815E-4</v>
      </c>
      <c r="P116" s="24">
        <v>0</v>
      </c>
      <c r="Q116" s="22" t="s">
        <v>131</v>
      </c>
      <c r="R116" s="22">
        <v>2</v>
      </c>
      <c r="S116" s="22" t="s">
        <v>82</v>
      </c>
      <c r="T116" s="47" t="s">
        <v>172</v>
      </c>
      <c r="U116" s="47" t="s">
        <v>173</v>
      </c>
      <c r="V116" s="22" t="s">
        <v>203</v>
      </c>
      <c r="W116" s="22" t="s">
        <v>115</v>
      </c>
      <c r="X116" s="22"/>
      <c r="Y116" s="24">
        <v>0</v>
      </c>
      <c r="Z116" s="24">
        <v>0</v>
      </c>
      <c r="AA116" s="24">
        <v>5.5439814814814815E-4</v>
      </c>
      <c r="AB116" s="24">
        <v>1.0648148148148147E-3</v>
      </c>
    </row>
    <row r="117" spans="1:28" x14ac:dyDescent="0.25">
      <c r="A117" s="22">
        <v>116</v>
      </c>
      <c r="B117" s="22" t="s">
        <v>300</v>
      </c>
      <c r="C117" s="23">
        <v>42102.46875</v>
      </c>
      <c r="D117" s="22" t="s">
        <v>97</v>
      </c>
      <c r="E117" s="22" t="s">
        <v>97</v>
      </c>
      <c r="F117" s="22">
        <v>195</v>
      </c>
      <c r="G117" s="22">
        <v>1412701</v>
      </c>
      <c r="H117" s="22">
        <v>453915</v>
      </c>
      <c r="I117" s="22" t="s">
        <v>79</v>
      </c>
      <c r="J117" s="22" t="s">
        <v>89</v>
      </c>
      <c r="K117" s="22">
        <v>16</v>
      </c>
      <c r="L117" s="24">
        <v>1.9675925925925925E-5</v>
      </c>
      <c r="M117" s="24">
        <v>1.4351851851851852E-4</v>
      </c>
      <c r="N117" s="24">
        <v>5.7870370370370367E-6</v>
      </c>
      <c r="O117" s="24">
        <v>2.7777777777777778E-4</v>
      </c>
      <c r="P117" s="24">
        <v>0</v>
      </c>
      <c r="Q117" s="22" t="s">
        <v>159</v>
      </c>
      <c r="R117" s="22">
        <v>2</v>
      </c>
      <c r="S117" s="22" t="s">
        <v>82</v>
      </c>
      <c r="T117" s="47" t="s">
        <v>172</v>
      </c>
      <c r="U117" s="47" t="s">
        <v>173</v>
      </c>
      <c r="V117" s="22" t="s">
        <v>95</v>
      </c>
      <c r="W117" s="22"/>
      <c r="X117" s="22"/>
      <c r="Y117" s="24">
        <v>0</v>
      </c>
      <c r="Z117" s="24">
        <v>0</v>
      </c>
      <c r="AA117" s="24">
        <v>2.7777777777777778E-4</v>
      </c>
      <c r="AB117" s="24">
        <v>3.078703703703704E-4</v>
      </c>
    </row>
    <row r="118" spans="1:28" x14ac:dyDescent="0.25">
      <c r="A118" s="22">
        <v>117</v>
      </c>
      <c r="B118" s="22" t="s">
        <v>301</v>
      </c>
      <c r="C118" s="23">
        <v>42102.469444444447</v>
      </c>
      <c r="D118" s="22" t="s">
        <v>101</v>
      </c>
      <c r="E118" s="22" t="s">
        <v>101</v>
      </c>
      <c r="F118" s="22">
        <v>195</v>
      </c>
      <c r="G118" s="22">
        <v>1412711343</v>
      </c>
      <c r="H118" s="22">
        <v>453917</v>
      </c>
      <c r="I118" s="22" t="s">
        <v>79</v>
      </c>
      <c r="J118" s="22" t="s">
        <v>89</v>
      </c>
      <c r="K118" s="22">
        <v>16</v>
      </c>
      <c r="L118" s="24">
        <v>1.9675925925925925E-5</v>
      </c>
      <c r="M118" s="24">
        <v>2.4421296296296295E-4</v>
      </c>
      <c r="N118" s="24">
        <v>4.6296296296296296E-6</v>
      </c>
      <c r="O118" s="24">
        <v>4.5949074074074078E-4</v>
      </c>
      <c r="P118" s="24">
        <v>0</v>
      </c>
      <c r="Q118" s="22" t="s">
        <v>168</v>
      </c>
      <c r="R118" s="22">
        <v>2</v>
      </c>
      <c r="S118" s="22" t="s">
        <v>82</v>
      </c>
      <c r="T118" s="47" t="s">
        <v>172</v>
      </c>
      <c r="U118" s="47" t="s">
        <v>173</v>
      </c>
      <c r="V118" s="22" t="s">
        <v>119</v>
      </c>
      <c r="W118" s="22"/>
      <c r="X118" s="22"/>
      <c r="Y118" s="24">
        <v>0</v>
      </c>
      <c r="Z118" s="24">
        <v>0</v>
      </c>
      <c r="AA118" s="24">
        <v>4.5949074074074078E-4</v>
      </c>
      <c r="AB118" s="24">
        <v>3.9351851851851851E-5</v>
      </c>
    </row>
    <row r="119" spans="1:28" x14ac:dyDescent="0.25">
      <c r="A119" s="22">
        <v>118</v>
      </c>
      <c r="B119" s="22" t="s">
        <v>302</v>
      </c>
      <c r="C119" s="23">
        <v>42102.469444444447</v>
      </c>
      <c r="D119" s="22" t="s">
        <v>104</v>
      </c>
      <c r="E119" s="22" t="s">
        <v>104</v>
      </c>
      <c r="F119" s="22">
        <v>195</v>
      </c>
      <c r="G119" s="22">
        <v>1412711780</v>
      </c>
      <c r="H119" s="22">
        <v>453918</v>
      </c>
      <c r="I119" s="22" t="s">
        <v>79</v>
      </c>
      <c r="J119" s="22" t="s">
        <v>89</v>
      </c>
      <c r="K119" s="22">
        <v>16</v>
      </c>
      <c r="L119" s="24">
        <v>2.3148148148148147E-5</v>
      </c>
      <c r="M119" s="24">
        <v>2.0254629629629629E-4</v>
      </c>
      <c r="N119" s="24">
        <v>5.7870370370370367E-6</v>
      </c>
      <c r="O119" s="24">
        <v>2.3842592592592597E-4</v>
      </c>
      <c r="P119" s="24">
        <v>0</v>
      </c>
      <c r="Q119" s="22" t="s">
        <v>194</v>
      </c>
      <c r="R119" s="22">
        <v>2</v>
      </c>
      <c r="S119" s="22" t="s">
        <v>82</v>
      </c>
      <c r="T119" s="47" t="s">
        <v>172</v>
      </c>
      <c r="U119" s="47" t="s">
        <v>173</v>
      </c>
      <c r="V119" s="22" t="s">
        <v>141</v>
      </c>
      <c r="W119" s="22" t="s">
        <v>115</v>
      </c>
      <c r="X119" s="22"/>
      <c r="Y119" s="24">
        <v>0</v>
      </c>
      <c r="Z119" s="24">
        <v>0</v>
      </c>
      <c r="AA119" s="24">
        <v>2.3842592592592597E-4</v>
      </c>
      <c r="AB119" s="24">
        <v>1.0497685185185187E-3</v>
      </c>
    </row>
    <row r="120" spans="1:28" x14ac:dyDescent="0.25">
      <c r="A120" s="22">
        <v>119</v>
      </c>
      <c r="B120" s="22" t="s">
        <v>303</v>
      </c>
      <c r="C120" s="23">
        <v>42102.469444444447</v>
      </c>
      <c r="D120" s="22" t="s">
        <v>108</v>
      </c>
      <c r="E120" s="22" t="s">
        <v>108</v>
      </c>
      <c r="F120" s="22">
        <v>195</v>
      </c>
      <c r="G120" s="22">
        <v>1412721467</v>
      </c>
      <c r="H120" s="22">
        <v>453920</v>
      </c>
      <c r="I120" s="22" t="s">
        <v>79</v>
      </c>
      <c r="J120" s="22" t="s">
        <v>89</v>
      </c>
      <c r="K120" s="22">
        <v>16</v>
      </c>
      <c r="L120" s="24">
        <v>2.0833333333333333E-5</v>
      </c>
      <c r="M120" s="24">
        <v>9.2592592592592588E-5</v>
      </c>
      <c r="N120" s="24">
        <v>5.7870370370370367E-6</v>
      </c>
      <c r="O120" s="24">
        <v>7.4884259259259262E-4</v>
      </c>
      <c r="P120" s="24">
        <v>0</v>
      </c>
      <c r="Q120" s="22" t="s">
        <v>247</v>
      </c>
      <c r="R120" s="22">
        <v>2</v>
      </c>
      <c r="S120" s="22" t="s">
        <v>82</v>
      </c>
      <c r="T120" s="47" t="s">
        <v>172</v>
      </c>
      <c r="U120" s="47" t="s">
        <v>173</v>
      </c>
      <c r="V120" s="22" t="s">
        <v>85</v>
      </c>
      <c r="W120" s="22"/>
      <c r="X120" s="22"/>
      <c r="Y120" s="24">
        <v>0</v>
      </c>
      <c r="Z120" s="24">
        <v>0</v>
      </c>
      <c r="AA120" s="24">
        <v>7.4884259259259262E-4</v>
      </c>
      <c r="AB120" s="24">
        <v>6.4467592592592593E-4</v>
      </c>
    </row>
    <row r="121" spans="1:28" x14ac:dyDescent="0.25">
      <c r="A121" s="22">
        <v>120</v>
      </c>
      <c r="B121" s="22" t="s">
        <v>304</v>
      </c>
      <c r="C121" s="23">
        <v>42102.470138888886</v>
      </c>
      <c r="D121" s="22" t="s">
        <v>113</v>
      </c>
      <c r="E121" s="22" t="s">
        <v>113</v>
      </c>
      <c r="F121" s="22">
        <v>195</v>
      </c>
      <c r="G121" s="22">
        <v>1412731084</v>
      </c>
      <c r="H121" s="22">
        <v>453932</v>
      </c>
      <c r="I121" s="22" t="s">
        <v>79</v>
      </c>
      <c r="J121" s="22" t="s">
        <v>89</v>
      </c>
      <c r="K121" s="22">
        <v>16</v>
      </c>
      <c r="L121" s="24">
        <v>1.9675925925925925E-5</v>
      </c>
      <c r="M121" s="24">
        <v>5.7870370370370367E-6</v>
      </c>
      <c r="N121" s="24">
        <v>5.7870370370370367E-6</v>
      </c>
      <c r="O121" s="24">
        <v>1.2268518518518517E-4</v>
      </c>
      <c r="P121" s="24">
        <v>0</v>
      </c>
      <c r="Q121" s="22" t="s">
        <v>277</v>
      </c>
      <c r="R121" s="22">
        <v>2</v>
      </c>
      <c r="S121" s="22" t="s">
        <v>82</v>
      </c>
      <c r="T121" s="47" t="s">
        <v>172</v>
      </c>
      <c r="U121" s="47" t="s">
        <v>173</v>
      </c>
      <c r="V121" s="22" t="s">
        <v>135</v>
      </c>
      <c r="W121" s="22" t="s">
        <v>136</v>
      </c>
      <c r="X121" s="22"/>
      <c r="Y121" s="24">
        <v>0</v>
      </c>
      <c r="Z121" s="24">
        <v>0</v>
      </c>
      <c r="AA121" s="24">
        <v>1.2268518518518517E-4</v>
      </c>
      <c r="AB121" s="24">
        <v>1.0567129629629631E-3</v>
      </c>
    </row>
    <row r="122" spans="1:28" x14ac:dyDescent="0.25">
      <c r="A122" s="22">
        <v>121</v>
      </c>
      <c r="B122" s="22" t="s">
        <v>305</v>
      </c>
      <c r="C122" s="23">
        <v>42102.470138888886</v>
      </c>
      <c r="D122" s="22" t="s">
        <v>78</v>
      </c>
      <c r="E122" s="22" t="s">
        <v>78</v>
      </c>
      <c r="F122" s="22">
        <v>195</v>
      </c>
      <c r="G122" s="22">
        <v>1412731124</v>
      </c>
      <c r="H122" s="22">
        <v>453933</v>
      </c>
      <c r="I122" s="22" t="s">
        <v>79</v>
      </c>
      <c r="J122" s="22" t="s">
        <v>89</v>
      </c>
      <c r="K122" s="22">
        <v>16</v>
      </c>
      <c r="L122" s="24">
        <v>1.9675925925925925E-5</v>
      </c>
      <c r="M122" s="24">
        <v>1.4814814814814815E-4</v>
      </c>
      <c r="N122" s="24">
        <v>5.7870370370370367E-6</v>
      </c>
      <c r="O122" s="24">
        <v>4.5486111111111102E-4</v>
      </c>
      <c r="P122" s="24">
        <v>0</v>
      </c>
      <c r="Q122" s="22" t="s">
        <v>81</v>
      </c>
      <c r="R122" s="22">
        <v>2</v>
      </c>
      <c r="S122" s="22" t="s">
        <v>82</v>
      </c>
      <c r="T122" s="47" t="s">
        <v>172</v>
      </c>
      <c r="U122" s="47" t="s">
        <v>173</v>
      </c>
      <c r="V122" s="22" t="s">
        <v>135</v>
      </c>
      <c r="W122" s="22" t="s">
        <v>136</v>
      </c>
      <c r="X122" s="22"/>
      <c r="Y122" s="24">
        <v>0</v>
      </c>
      <c r="Z122" s="24">
        <v>0</v>
      </c>
      <c r="AA122" s="24">
        <v>4.5370370370370378E-4</v>
      </c>
      <c r="AB122" s="24">
        <v>1.0659722222222223E-3</v>
      </c>
    </row>
    <row r="123" spans="1:28" x14ac:dyDescent="0.25">
      <c r="A123" s="22">
        <v>122</v>
      </c>
      <c r="B123" s="22" t="s">
        <v>306</v>
      </c>
      <c r="C123" s="23">
        <v>42102.470833333333</v>
      </c>
      <c r="D123" s="22" t="s">
        <v>87</v>
      </c>
      <c r="E123" s="22" t="s">
        <v>87</v>
      </c>
      <c r="F123" s="22">
        <v>195</v>
      </c>
      <c r="G123" s="22">
        <v>1412731622</v>
      </c>
      <c r="H123" s="22">
        <v>453936</v>
      </c>
      <c r="I123" s="22" t="s">
        <v>79</v>
      </c>
      <c r="J123" s="22" t="s">
        <v>89</v>
      </c>
      <c r="K123" s="22">
        <v>16</v>
      </c>
      <c r="L123" s="24">
        <v>2.0833333333333333E-5</v>
      </c>
      <c r="M123" s="24">
        <v>3.2754629629629632E-4</v>
      </c>
      <c r="N123" s="24">
        <v>5.7870370370370367E-6</v>
      </c>
      <c r="O123" s="24">
        <v>5.7986111111111118E-4</v>
      </c>
      <c r="P123" s="24">
        <v>0</v>
      </c>
      <c r="Q123" s="22" t="s">
        <v>134</v>
      </c>
      <c r="R123" s="22">
        <v>2</v>
      </c>
      <c r="S123" s="22" t="s">
        <v>82</v>
      </c>
      <c r="T123" s="47" t="s">
        <v>172</v>
      </c>
      <c r="U123" s="47" t="s">
        <v>173</v>
      </c>
      <c r="V123" s="22" t="s">
        <v>141</v>
      </c>
      <c r="W123" s="22" t="s">
        <v>115</v>
      </c>
      <c r="X123" s="22"/>
      <c r="Y123" s="24">
        <v>0</v>
      </c>
      <c r="Z123" s="24">
        <v>0</v>
      </c>
      <c r="AA123" s="24">
        <v>5.7986111111111118E-4</v>
      </c>
      <c r="AB123" s="24">
        <v>1.0474537037037037E-3</v>
      </c>
    </row>
    <row r="124" spans="1:28" x14ac:dyDescent="0.25">
      <c r="A124" s="22">
        <v>123</v>
      </c>
      <c r="B124" s="22" t="s">
        <v>307</v>
      </c>
      <c r="C124" s="23">
        <v>42102.470833333333</v>
      </c>
      <c r="D124" s="22" t="s">
        <v>93</v>
      </c>
      <c r="E124" s="22" t="s">
        <v>93</v>
      </c>
      <c r="F124" s="22">
        <v>195</v>
      </c>
      <c r="G124" s="22">
        <v>11235106</v>
      </c>
      <c r="H124" s="22">
        <v>452656</v>
      </c>
      <c r="I124" s="22" t="s">
        <v>88</v>
      </c>
      <c r="J124" s="22" t="s">
        <v>105</v>
      </c>
      <c r="K124" s="22">
        <v>16</v>
      </c>
      <c r="L124" s="24">
        <v>1.9675925925925925E-5</v>
      </c>
      <c r="M124" s="24">
        <v>2.3148148148148147E-5</v>
      </c>
      <c r="N124" s="24">
        <v>0</v>
      </c>
      <c r="O124" s="24">
        <v>0</v>
      </c>
      <c r="P124" s="24">
        <v>0</v>
      </c>
      <c r="Q124" s="22" t="s">
        <v>118</v>
      </c>
      <c r="R124" s="22">
        <v>3</v>
      </c>
      <c r="S124" s="22" t="s">
        <v>91</v>
      </c>
      <c r="T124" s="47" t="s">
        <v>172</v>
      </c>
      <c r="U124" s="47" t="s">
        <v>173</v>
      </c>
      <c r="V124" s="22" t="s">
        <v>135</v>
      </c>
      <c r="W124" s="22" t="s">
        <v>136</v>
      </c>
      <c r="X124" s="22"/>
      <c r="Y124" s="24">
        <v>0</v>
      </c>
      <c r="Z124" s="24">
        <v>0</v>
      </c>
      <c r="AA124" s="24">
        <v>0</v>
      </c>
      <c r="AB124" s="24">
        <v>1.0462962962962963E-3</v>
      </c>
    </row>
    <row r="125" spans="1:28" x14ac:dyDescent="0.25">
      <c r="A125" s="22">
        <v>124</v>
      </c>
      <c r="B125" s="22" t="s">
        <v>308</v>
      </c>
      <c r="C125" s="23">
        <v>42102.470833333333</v>
      </c>
      <c r="D125" s="22" t="s">
        <v>97</v>
      </c>
      <c r="E125" s="22" t="s">
        <v>97</v>
      </c>
      <c r="F125" s="22">
        <v>195</v>
      </c>
      <c r="G125" s="22">
        <v>1412732422</v>
      </c>
      <c r="H125" s="22">
        <v>453942</v>
      </c>
      <c r="I125" s="22" t="s">
        <v>79</v>
      </c>
      <c r="J125" s="22" t="s">
        <v>89</v>
      </c>
      <c r="K125" s="22">
        <v>102</v>
      </c>
      <c r="L125" s="24">
        <v>2.0833333333333333E-5</v>
      </c>
      <c r="M125" s="24">
        <v>1.099537037037037E-4</v>
      </c>
      <c r="N125" s="24">
        <v>5.7870370370370367E-6</v>
      </c>
      <c r="O125" s="24">
        <v>1.0613425925925927E-3</v>
      </c>
      <c r="P125" s="24">
        <v>0</v>
      </c>
      <c r="Q125" s="22" t="s">
        <v>265</v>
      </c>
      <c r="R125" s="22">
        <v>2</v>
      </c>
      <c r="S125" s="22" t="s">
        <v>82</v>
      </c>
      <c r="T125" s="47" t="s">
        <v>172</v>
      </c>
      <c r="U125" s="47" t="s">
        <v>173</v>
      </c>
      <c r="V125" s="22" t="s">
        <v>135</v>
      </c>
      <c r="W125" s="22" t="s">
        <v>136</v>
      </c>
      <c r="X125" s="22"/>
      <c r="Y125" s="24">
        <v>0</v>
      </c>
      <c r="Z125" s="24">
        <v>0</v>
      </c>
      <c r="AA125" s="24">
        <v>1.0613425925925927E-3</v>
      </c>
      <c r="AB125" s="24">
        <v>1.0451388888888889E-3</v>
      </c>
    </row>
    <row r="126" spans="1:28" x14ac:dyDescent="0.25">
      <c r="A126" s="22">
        <v>125</v>
      </c>
      <c r="B126" s="22" t="s">
        <v>309</v>
      </c>
      <c r="C126" s="23">
        <v>42102.47152777778</v>
      </c>
      <c r="D126" s="22" t="s">
        <v>101</v>
      </c>
      <c r="E126" s="22" t="s">
        <v>101</v>
      </c>
      <c r="F126" s="22">
        <v>195</v>
      </c>
      <c r="G126" s="22">
        <v>1412741476</v>
      </c>
      <c r="H126" s="22">
        <v>453944</v>
      </c>
      <c r="I126" s="22" t="s">
        <v>79</v>
      </c>
      <c r="J126" s="22" t="s">
        <v>89</v>
      </c>
      <c r="K126" s="22">
        <v>16</v>
      </c>
      <c r="L126" s="24">
        <v>2.199074074074074E-5</v>
      </c>
      <c r="M126" s="24">
        <v>1.3541666666666666E-4</v>
      </c>
      <c r="N126" s="24">
        <v>5.7870370370370367E-6</v>
      </c>
      <c r="O126" s="24">
        <v>2.0254629629629629E-4</v>
      </c>
      <c r="P126" s="24">
        <v>0</v>
      </c>
      <c r="Q126" s="22" t="s">
        <v>143</v>
      </c>
      <c r="R126" s="22">
        <v>2</v>
      </c>
      <c r="S126" s="22" t="s">
        <v>82</v>
      </c>
      <c r="T126" s="47" t="s">
        <v>172</v>
      </c>
      <c r="U126" s="47" t="s">
        <v>173</v>
      </c>
      <c r="V126" s="22" t="s">
        <v>95</v>
      </c>
      <c r="W126" s="22"/>
      <c r="X126" s="22"/>
      <c r="Y126" s="24">
        <v>0</v>
      </c>
      <c r="Z126" s="24">
        <v>0</v>
      </c>
      <c r="AA126" s="24">
        <v>2.0254629629629629E-4</v>
      </c>
      <c r="AB126" s="24">
        <v>2.5925925925925926E-4</v>
      </c>
    </row>
    <row r="127" spans="1:28" x14ac:dyDescent="0.25">
      <c r="A127" s="22">
        <v>126</v>
      </c>
      <c r="B127" s="22" t="s">
        <v>310</v>
      </c>
      <c r="C127" s="23">
        <v>42102.47152777778</v>
      </c>
      <c r="D127" s="22" t="s">
        <v>104</v>
      </c>
      <c r="E127" s="22" t="s">
        <v>104</v>
      </c>
      <c r="F127" s="22">
        <v>195</v>
      </c>
      <c r="G127" s="22">
        <v>1412750765</v>
      </c>
      <c r="H127" s="22">
        <v>453949</v>
      </c>
      <c r="I127" s="22" t="s">
        <v>79</v>
      </c>
      <c r="J127" s="22" t="s">
        <v>89</v>
      </c>
      <c r="K127" s="22">
        <v>16</v>
      </c>
      <c r="L127" s="24">
        <v>2.0833333333333333E-5</v>
      </c>
      <c r="M127" s="24">
        <v>1.6782407407407406E-4</v>
      </c>
      <c r="N127" s="24">
        <v>5.7870370370370367E-6</v>
      </c>
      <c r="O127" s="24">
        <v>1.5046296296296297E-4</v>
      </c>
      <c r="P127" s="24">
        <v>0</v>
      </c>
      <c r="Q127" s="22" t="s">
        <v>149</v>
      </c>
      <c r="R127" s="22">
        <v>2</v>
      </c>
      <c r="S127" s="22" t="s">
        <v>82</v>
      </c>
      <c r="T127" s="47" t="s">
        <v>172</v>
      </c>
      <c r="U127" s="47" t="s">
        <v>173</v>
      </c>
      <c r="V127" s="22" t="s">
        <v>122</v>
      </c>
      <c r="W127" s="22" t="s">
        <v>115</v>
      </c>
      <c r="X127" s="22"/>
      <c r="Y127" s="24">
        <v>0</v>
      </c>
      <c r="Z127" s="24">
        <v>0</v>
      </c>
      <c r="AA127" s="24">
        <v>1.5046296296296297E-4</v>
      </c>
      <c r="AB127" s="24">
        <v>1.0613425925925927E-3</v>
      </c>
    </row>
    <row r="128" spans="1:28" x14ac:dyDescent="0.25">
      <c r="A128" s="22">
        <v>127</v>
      </c>
      <c r="B128" s="22" t="s">
        <v>311</v>
      </c>
      <c r="C128" s="23">
        <v>42102.472222222219</v>
      </c>
      <c r="D128" s="22" t="s">
        <v>108</v>
      </c>
      <c r="E128" s="22" t="s">
        <v>108</v>
      </c>
      <c r="F128" s="22">
        <v>3</v>
      </c>
      <c r="G128" s="22">
        <v>82055503</v>
      </c>
      <c r="H128" s="22">
        <v>456800</v>
      </c>
      <c r="I128" s="22" t="s">
        <v>109</v>
      </c>
      <c r="J128" s="22" t="s">
        <v>105</v>
      </c>
      <c r="K128" s="22">
        <v>16</v>
      </c>
      <c r="L128" s="24">
        <v>1.6203703703703704E-5</v>
      </c>
      <c r="M128" s="24">
        <v>5.7870370370370366E-5</v>
      </c>
      <c r="N128" s="24">
        <v>0</v>
      </c>
      <c r="O128" s="24">
        <v>0</v>
      </c>
      <c r="P128" s="24">
        <v>0</v>
      </c>
      <c r="Q128" s="22" t="s">
        <v>124</v>
      </c>
      <c r="R128" s="22">
        <v>1</v>
      </c>
      <c r="S128" s="22" t="s">
        <v>111</v>
      </c>
      <c r="T128" s="47" t="s">
        <v>172</v>
      </c>
      <c r="U128" s="47" t="s">
        <v>173</v>
      </c>
      <c r="V128" s="22" t="s">
        <v>135</v>
      </c>
      <c r="W128" s="22" t="s">
        <v>136</v>
      </c>
      <c r="X128" s="22"/>
      <c r="Y128" s="24">
        <v>0</v>
      </c>
      <c r="Z128" s="24">
        <v>0</v>
      </c>
      <c r="AA128" s="24">
        <v>0</v>
      </c>
      <c r="AB128" s="24">
        <v>1.0474537037037037E-3</v>
      </c>
    </row>
    <row r="129" spans="1:28" x14ac:dyDescent="0.25">
      <c r="A129" s="22">
        <v>128</v>
      </c>
      <c r="B129" s="22" t="s">
        <v>312</v>
      </c>
      <c r="C129" s="23">
        <v>42102.472916666666</v>
      </c>
      <c r="D129" s="22" t="s">
        <v>113</v>
      </c>
      <c r="E129" s="22" t="s">
        <v>113</v>
      </c>
      <c r="F129" s="22">
        <v>195</v>
      </c>
      <c r="G129" s="22">
        <v>1412770224</v>
      </c>
      <c r="H129" s="22">
        <v>453960</v>
      </c>
      <c r="I129" s="22" t="s">
        <v>79</v>
      </c>
      <c r="J129" s="22" t="s">
        <v>89</v>
      </c>
      <c r="K129" s="22">
        <v>16</v>
      </c>
      <c r="L129" s="24">
        <v>2.199074074074074E-5</v>
      </c>
      <c r="M129" s="24">
        <v>4.5138888888888887E-5</v>
      </c>
      <c r="N129" s="24">
        <v>5.7870370370370367E-6</v>
      </c>
      <c r="O129" s="24">
        <v>3.9120370370370367E-4</v>
      </c>
      <c r="P129" s="24">
        <v>0</v>
      </c>
      <c r="Q129" s="22" t="s">
        <v>211</v>
      </c>
      <c r="R129" s="22">
        <v>2</v>
      </c>
      <c r="S129" s="22" t="s">
        <v>82</v>
      </c>
      <c r="T129" s="47" t="s">
        <v>172</v>
      </c>
      <c r="U129" s="47" t="s">
        <v>173</v>
      </c>
      <c r="V129" s="22" t="s">
        <v>313</v>
      </c>
      <c r="W129" s="22" t="s">
        <v>115</v>
      </c>
      <c r="X129" s="22"/>
      <c r="Y129" s="24">
        <v>0</v>
      </c>
      <c r="Z129" s="24">
        <v>0</v>
      </c>
      <c r="AA129" s="24">
        <v>3.9004629629629638E-4</v>
      </c>
      <c r="AB129" s="24">
        <v>1.0590277777777777E-3</v>
      </c>
    </row>
    <row r="130" spans="1:28" x14ac:dyDescent="0.25">
      <c r="A130" s="22">
        <v>129</v>
      </c>
      <c r="B130" s="22" t="s">
        <v>314</v>
      </c>
      <c r="C130" s="23">
        <v>42102.472916666666</v>
      </c>
      <c r="D130" s="22" t="s">
        <v>78</v>
      </c>
      <c r="E130" s="22" t="s">
        <v>78</v>
      </c>
      <c r="F130" s="22">
        <v>195</v>
      </c>
      <c r="G130" s="22">
        <v>1412771025</v>
      </c>
      <c r="H130" s="22">
        <v>453970</v>
      </c>
      <c r="I130" s="22" t="s">
        <v>79</v>
      </c>
      <c r="J130" s="22" t="s">
        <v>89</v>
      </c>
      <c r="K130" s="22">
        <v>16</v>
      </c>
      <c r="L130" s="24">
        <v>2.0833333333333333E-5</v>
      </c>
      <c r="M130" s="24">
        <v>2.175925925925926E-4</v>
      </c>
      <c r="N130" s="24">
        <v>5.7870370370370367E-6</v>
      </c>
      <c r="O130" s="24">
        <v>2.6736111111111112E-4</v>
      </c>
      <c r="P130" s="24">
        <v>0</v>
      </c>
      <c r="Q130" s="22" t="s">
        <v>265</v>
      </c>
      <c r="R130" s="22">
        <v>2</v>
      </c>
      <c r="S130" s="22" t="s">
        <v>82</v>
      </c>
      <c r="T130" s="47" t="s">
        <v>169</v>
      </c>
      <c r="U130" s="47" t="s">
        <v>170</v>
      </c>
      <c r="V130" s="22" t="s">
        <v>141</v>
      </c>
      <c r="W130" s="22" t="s">
        <v>115</v>
      </c>
      <c r="X130" s="22"/>
      <c r="Y130" s="24">
        <v>0</v>
      </c>
      <c r="Z130" s="24">
        <v>0</v>
      </c>
      <c r="AA130" s="24">
        <v>2.6736111111111112E-4</v>
      </c>
      <c r="AB130" s="24">
        <v>1.0648148148148147E-3</v>
      </c>
    </row>
    <row r="131" spans="1:28" x14ac:dyDescent="0.25">
      <c r="A131" s="22">
        <v>130</v>
      </c>
      <c r="B131" s="22" t="s">
        <v>315</v>
      </c>
      <c r="C131" s="23">
        <v>42102.472916666666</v>
      </c>
      <c r="D131" s="22" t="s">
        <v>87</v>
      </c>
      <c r="E131" s="22" t="s">
        <v>87</v>
      </c>
      <c r="F131" s="22">
        <v>195</v>
      </c>
      <c r="G131" s="22">
        <v>1412771157</v>
      </c>
      <c r="H131" s="22">
        <v>453972</v>
      </c>
      <c r="I131" s="22" t="s">
        <v>79</v>
      </c>
      <c r="J131" s="22" t="s">
        <v>89</v>
      </c>
      <c r="K131" s="22">
        <v>16</v>
      </c>
      <c r="L131" s="24">
        <v>1.9675925925925925E-5</v>
      </c>
      <c r="M131" s="24">
        <v>1.2500000000000003E-4</v>
      </c>
      <c r="N131" s="24">
        <v>5.7870370370370367E-6</v>
      </c>
      <c r="O131" s="24">
        <v>1.3888888888888889E-4</v>
      </c>
      <c r="P131" s="24">
        <v>0</v>
      </c>
      <c r="Q131" s="22" t="s">
        <v>258</v>
      </c>
      <c r="R131" s="22">
        <v>2</v>
      </c>
      <c r="S131" s="22" t="s">
        <v>82</v>
      </c>
      <c r="T131" s="47" t="s">
        <v>169</v>
      </c>
      <c r="U131" s="47" t="s">
        <v>170</v>
      </c>
      <c r="V131" s="22" t="s">
        <v>203</v>
      </c>
      <c r="W131" s="22" t="s">
        <v>115</v>
      </c>
      <c r="X131" s="22"/>
      <c r="Y131" s="24">
        <v>0</v>
      </c>
      <c r="Z131" s="24">
        <v>0</v>
      </c>
      <c r="AA131" s="24">
        <v>1.3888888888888889E-4</v>
      </c>
      <c r="AB131" s="24">
        <v>1.0520833333333335E-3</v>
      </c>
    </row>
    <row r="132" spans="1:28" x14ac:dyDescent="0.25">
      <c r="A132" s="22">
        <v>131</v>
      </c>
      <c r="B132" s="22" t="s">
        <v>316</v>
      </c>
      <c r="C132" s="23">
        <v>42102.472916666666</v>
      </c>
      <c r="D132" s="22" t="s">
        <v>93</v>
      </c>
      <c r="E132" s="22" t="s">
        <v>93</v>
      </c>
      <c r="F132" s="22">
        <v>195</v>
      </c>
      <c r="G132" s="22">
        <v>1412771564</v>
      </c>
      <c r="H132" s="22">
        <v>453974</v>
      </c>
      <c r="I132" s="22" t="s">
        <v>79</v>
      </c>
      <c r="J132" s="22" t="s">
        <v>89</v>
      </c>
      <c r="K132" s="22">
        <v>16</v>
      </c>
      <c r="L132" s="24">
        <v>2.0833333333333333E-5</v>
      </c>
      <c r="M132" s="24">
        <v>6.4814814814814816E-5</v>
      </c>
      <c r="N132" s="24">
        <v>5.7870370370370367E-6</v>
      </c>
      <c r="O132" s="24">
        <v>1.2812500000000001E-3</v>
      </c>
      <c r="P132" s="24">
        <v>0</v>
      </c>
      <c r="Q132" s="22" t="s">
        <v>98</v>
      </c>
      <c r="R132" s="22">
        <v>2</v>
      </c>
      <c r="S132" s="22" t="s">
        <v>82</v>
      </c>
      <c r="T132" s="47" t="s">
        <v>222</v>
      </c>
      <c r="U132" s="47" t="s">
        <v>223</v>
      </c>
      <c r="V132" s="22" t="s">
        <v>95</v>
      </c>
      <c r="W132" s="22"/>
      <c r="X132" s="22"/>
      <c r="Y132" s="24">
        <v>0</v>
      </c>
      <c r="Z132" s="24">
        <v>0</v>
      </c>
      <c r="AA132" s="24">
        <v>1.2812500000000001E-3</v>
      </c>
      <c r="AB132" s="24">
        <v>4.3634259259259261E-4</v>
      </c>
    </row>
    <row r="133" spans="1:28" x14ac:dyDescent="0.25">
      <c r="A133" s="22">
        <v>132</v>
      </c>
      <c r="B133" s="22" t="s">
        <v>317</v>
      </c>
      <c r="C133" s="23">
        <v>42102.472916666666</v>
      </c>
      <c r="D133" s="22" t="s">
        <v>97</v>
      </c>
      <c r="E133" s="22" t="s">
        <v>97</v>
      </c>
      <c r="F133" s="22">
        <v>195</v>
      </c>
      <c r="G133" s="22">
        <v>1412771888</v>
      </c>
      <c r="H133" s="22">
        <v>453977</v>
      </c>
      <c r="I133" s="22" t="s">
        <v>79</v>
      </c>
      <c r="J133" s="22" t="s">
        <v>89</v>
      </c>
      <c r="K133" s="22">
        <v>102</v>
      </c>
      <c r="L133" s="24">
        <v>2.0833333333333333E-5</v>
      </c>
      <c r="M133" s="24">
        <v>2.9282407407407409E-4</v>
      </c>
      <c r="N133" s="24">
        <v>5.7870370370370367E-6</v>
      </c>
      <c r="O133" s="24">
        <v>9.5949074074074068E-4</v>
      </c>
      <c r="P133" s="24">
        <v>0</v>
      </c>
      <c r="Q133" s="22" t="s">
        <v>149</v>
      </c>
      <c r="R133" s="22">
        <v>2</v>
      </c>
      <c r="S133" s="22" t="s">
        <v>82</v>
      </c>
      <c r="T133" s="47" t="s">
        <v>225</v>
      </c>
      <c r="U133" s="47" t="s">
        <v>5</v>
      </c>
      <c r="V133" s="22" t="s">
        <v>119</v>
      </c>
      <c r="W133" s="22"/>
      <c r="X133" s="22"/>
      <c r="Y133" s="24">
        <v>0</v>
      </c>
      <c r="Z133" s="24">
        <v>0</v>
      </c>
      <c r="AA133" s="24">
        <v>9.5949074074074068E-4</v>
      </c>
      <c r="AB133" s="24">
        <v>9.0046296296296304E-4</v>
      </c>
    </row>
    <row r="134" spans="1:28" x14ac:dyDescent="0.25">
      <c r="A134" s="22">
        <v>133</v>
      </c>
      <c r="B134" s="22" t="s">
        <v>318</v>
      </c>
      <c r="C134" s="23">
        <v>42102.474305555559</v>
      </c>
      <c r="D134" s="22" t="s">
        <v>101</v>
      </c>
      <c r="E134" s="22" t="s">
        <v>101</v>
      </c>
      <c r="F134" s="22">
        <v>3</v>
      </c>
      <c r="G134" s="22">
        <v>810077722</v>
      </c>
      <c r="H134" s="22">
        <v>456733</v>
      </c>
      <c r="I134" s="22" t="s">
        <v>88</v>
      </c>
      <c r="J134" s="22" t="s">
        <v>105</v>
      </c>
      <c r="K134" s="22">
        <v>16</v>
      </c>
      <c r="L134" s="24">
        <v>1.7361111111111111E-5</v>
      </c>
      <c r="M134" s="24">
        <v>9.9537037037037045E-5</v>
      </c>
      <c r="N134" s="24">
        <v>0</v>
      </c>
      <c r="O134" s="24">
        <v>0</v>
      </c>
      <c r="P134" s="24">
        <v>0</v>
      </c>
      <c r="Q134" s="22" t="s">
        <v>277</v>
      </c>
      <c r="R134" s="22">
        <v>5</v>
      </c>
      <c r="S134" s="22" t="s">
        <v>91</v>
      </c>
      <c r="T134" s="47" t="s">
        <v>227</v>
      </c>
      <c r="U134" s="47" t="s">
        <v>228</v>
      </c>
      <c r="V134" s="22" t="s">
        <v>135</v>
      </c>
      <c r="W134" s="22" t="s">
        <v>136</v>
      </c>
      <c r="X134" s="22"/>
      <c r="Y134" s="24">
        <v>0</v>
      </c>
      <c r="Z134" s="24">
        <v>0</v>
      </c>
      <c r="AA134" s="24">
        <v>0</v>
      </c>
      <c r="AB134" s="24">
        <v>1.0648148148148147E-3</v>
      </c>
    </row>
    <row r="135" spans="1:28" x14ac:dyDescent="0.25">
      <c r="A135" s="22">
        <v>134</v>
      </c>
      <c r="B135" s="22" t="s">
        <v>319</v>
      </c>
      <c r="C135" s="23">
        <v>42102.474999999999</v>
      </c>
      <c r="D135" s="22" t="s">
        <v>104</v>
      </c>
      <c r="E135" s="22" t="s">
        <v>104</v>
      </c>
      <c r="F135" s="22">
        <v>195</v>
      </c>
      <c r="G135" s="22">
        <v>1413111777</v>
      </c>
      <c r="H135" s="22">
        <v>453994</v>
      </c>
      <c r="I135" s="22" t="s">
        <v>79</v>
      </c>
      <c r="J135" s="22" t="s">
        <v>89</v>
      </c>
      <c r="K135" s="22">
        <v>16</v>
      </c>
      <c r="L135" s="24">
        <v>1.8518518518518518E-5</v>
      </c>
      <c r="M135" s="24">
        <v>1.9212962962962963E-4</v>
      </c>
      <c r="N135" s="24">
        <v>5.7870370370370367E-6</v>
      </c>
      <c r="O135" s="24">
        <v>8.6689814814814822E-4</v>
      </c>
      <c r="P135" s="24">
        <v>0</v>
      </c>
      <c r="Q135" s="22" t="s">
        <v>196</v>
      </c>
      <c r="R135" s="22">
        <v>2</v>
      </c>
      <c r="S135" s="22" t="s">
        <v>82</v>
      </c>
      <c r="T135" s="47" t="s">
        <v>178</v>
      </c>
      <c r="U135" s="47" t="s">
        <v>179</v>
      </c>
      <c r="V135" s="22" t="s">
        <v>203</v>
      </c>
      <c r="W135" s="22" t="s">
        <v>115</v>
      </c>
      <c r="X135" s="22"/>
      <c r="Y135" s="24">
        <v>0</v>
      </c>
      <c r="Z135" s="24">
        <v>0</v>
      </c>
      <c r="AA135" s="24">
        <v>8.6689814814814822E-4</v>
      </c>
      <c r="AB135" s="24">
        <v>1.0625000000000001E-3</v>
      </c>
    </row>
    <row r="136" spans="1:28" x14ac:dyDescent="0.25">
      <c r="A136" s="22">
        <v>135</v>
      </c>
      <c r="B136" s="22" t="s">
        <v>320</v>
      </c>
      <c r="C136" s="23">
        <v>42102.474999999999</v>
      </c>
      <c r="D136" s="22" t="s">
        <v>108</v>
      </c>
      <c r="E136" s="22" t="s">
        <v>108</v>
      </c>
      <c r="F136" s="22">
        <v>195</v>
      </c>
      <c r="G136" s="22">
        <v>1413211056</v>
      </c>
      <c r="H136" s="22">
        <v>453998</v>
      </c>
      <c r="I136" s="22" t="s">
        <v>79</v>
      </c>
      <c r="J136" s="22" t="s">
        <v>89</v>
      </c>
      <c r="K136" s="22">
        <v>16</v>
      </c>
      <c r="L136" s="24">
        <v>1.6203703703703704E-5</v>
      </c>
      <c r="M136" s="24">
        <v>1.8634259259259263E-4</v>
      </c>
      <c r="N136" s="24">
        <v>5.7870370370370367E-6</v>
      </c>
      <c r="O136" s="24">
        <v>2.2569444444444446E-4</v>
      </c>
      <c r="P136" s="24">
        <v>0</v>
      </c>
      <c r="Q136" s="22" t="s">
        <v>265</v>
      </c>
      <c r="R136" s="22">
        <v>2</v>
      </c>
      <c r="S136" s="22" t="s">
        <v>82</v>
      </c>
      <c r="T136" s="47" t="s">
        <v>178</v>
      </c>
      <c r="U136" s="47" t="s">
        <v>179</v>
      </c>
      <c r="V136" s="22" t="s">
        <v>135</v>
      </c>
      <c r="W136" s="22" t="s">
        <v>136</v>
      </c>
      <c r="X136" s="22"/>
      <c r="Y136" s="24">
        <v>0</v>
      </c>
      <c r="Z136" s="24">
        <v>0</v>
      </c>
      <c r="AA136" s="24">
        <v>2.2569444444444446E-4</v>
      </c>
      <c r="AB136" s="24">
        <v>1.0486111111111111E-3</v>
      </c>
    </row>
    <row r="137" spans="1:28" x14ac:dyDescent="0.25">
      <c r="A137" s="22">
        <v>136</v>
      </c>
      <c r="B137" s="22" t="s">
        <v>321</v>
      </c>
      <c r="C137" s="23">
        <v>42102.474999999999</v>
      </c>
      <c r="D137" s="22" t="s">
        <v>113</v>
      </c>
      <c r="E137" s="22" t="s">
        <v>113</v>
      </c>
      <c r="F137" s="22">
        <v>3</v>
      </c>
      <c r="G137" s="22">
        <v>82055503</v>
      </c>
      <c r="H137" s="22">
        <v>456800</v>
      </c>
      <c r="I137" s="22" t="s">
        <v>109</v>
      </c>
      <c r="J137" s="22" t="s">
        <v>89</v>
      </c>
      <c r="K137" s="22">
        <v>16</v>
      </c>
      <c r="L137" s="24">
        <v>1.5046296296296298E-5</v>
      </c>
      <c r="M137" s="24">
        <v>1.7013888888888886E-4</v>
      </c>
      <c r="N137" s="24">
        <v>0</v>
      </c>
      <c r="O137" s="24">
        <v>2.6967592592592597E-4</v>
      </c>
      <c r="P137" s="24">
        <v>0</v>
      </c>
      <c r="Q137" s="22" t="s">
        <v>81</v>
      </c>
      <c r="R137" s="22">
        <v>2</v>
      </c>
      <c r="S137" s="22" t="s">
        <v>111</v>
      </c>
      <c r="T137" s="47" t="s">
        <v>169</v>
      </c>
      <c r="U137" s="47" t="s">
        <v>170</v>
      </c>
      <c r="V137" s="22" t="s">
        <v>95</v>
      </c>
      <c r="W137" s="22"/>
      <c r="X137" s="22"/>
      <c r="Y137" s="24">
        <v>0</v>
      </c>
      <c r="Z137" s="24">
        <v>0</v>
      </c>
      <c r="AA137" s="24">
        <v>2.6967592592592597E-4</v>
      </c>
      <c r="AB137" s="24">
        <v>8.4490740740740731E-5</v>
      </c>
    </row>
    <row r="138" spans="1:28" x14ac:dyDescent="0.25">
      <c r="A138" s="22">
        <v>137</v>
      </c>
      <c r="B138" s="22" t="s">
        <v>322</v>
      </c>
      <c r="C138" s="23">
        <v>42102.475694444445</v>
      </c>
      <c r="D138" s="22" t="s">
        <v>78</v>
      </c>
      <c r="E138" s="22" t="s">
        <v>78</v>
      </c>
      <c r="F138" s="22">
        <v>195</v>
      </c>
      <c r="G138" s="22">
        <v>1414003000</v>
      </c>
      <c r="H138" s="22">
        <v>454033</v>
      </c>
      <c r="I138" s="22" t="s">
        <v>79</v>
      </c>
      <c r="J138" s="22" t="s">
        <v>89</v>
      </c>
      <c r="K138" s="22">
        <v>16</v>
      </c>
      <c r="L138" s="24">
        <v>1.9675925925925925E-5</v>
      </c>
      <c r="M138" s="24">
        <v>8.5648148148148158E-5</v>
      </c>
      <c r="N138" s="24">
        <v>5.7870370370370367E-6</v>
      </c>
      <c r="O138" s="24">
        <v>5.4629629629629635E-4</v>
      </c>
      <c r="P138" s="24">
        <v>0</v>
      </c>
      <c r="Q138" s="22" t="s">
        <v>149</v>
      </c>
      <c r="R138" s="22">
        <v>2</v>
      </c>
      <c r="S138" s="22" t="s">
        <v>82</v>
      </c>
      <c r="T138" s="47" t="s">
        <v>186</v>
      </c>
      <c r="U138" s="47" t="s">
        <v>187</v>
      </c>
      <c r="V138" s="22" t="s">
        <v>135</v>
      </c>
      <c r="W138" s="22" t="s">
        <v>136</v>
      </c>
      <c r="X138" s="22"/>
      <c r="Y138" s="24">
        <v>0</v>
      </c>
      <c r="Z138" s="24">
        <v>0</v>
      </c>
      <c r="AA138" s="24">
        <v>5.4629629629629635E-4</v>
      </c>
      <c r="AB138" s="24">
        <v>1.0567129629629631E-3</v>
      </c>
    </row>
    <row r="139" spans="1:28" x14ac:dyDescent="0.25">
      <c r="A139" s="22">
        <v>138</v>
      </c>
      <c r="B139" s="22" t="s">
        <v>323</v>
      </c>
      <c r="C139" s="23">
        <v>42102.475694444445</v>
      </c>
      <c r="D139" s="22" t="s">
        <v>87</v>
      </c>
      <c r="E139" s="22" t="s">
        <v>87</v>
      </c>
      <c r="F139" s="22">
        <v>195</v>
      </c>
      <c r="G139" s="22">
        <v>1414004321</v>
      </c>
      <c r="H139" s="22">
        <v>454034</v>
      </c>
      <c r="I139" s="22" t="s">
        <v>79</v>
      </c>
      <c r="J139" s="22" t="s">
        <v>89</v>
      </c>
      <c r="K139" s="22">
        <v>31</v>
      </c>
      <c r="L139" s="24">
        <v>1.8518518518518518E-5</v>
      </c>
      <c r="M139" s="24">
        <v>5.4398148148148151E-5</v>
      </c>
      <c r="N139" s="24">
        <v>5.7870370370370367E-6</v>
      </c>
      <c r="O139" s="24">
        <v>1.7256944444444444E-3</v>
      </c>
      <c r="P139" s="24">
        <v>0</v>
      </c>
      <c r="Q139" s="22" t="s">
        <v>110</v>
      </c>
      <c r="R139" s="22">
        <v>2</v>
      </c>
      <c r="S139" s="22" t="s">
        <v>82</v>
      </c>
      <c r="T139" s="47" t="s">
        <v>186</v>
      </c>
      <c r="U139" s="47" t="s">
        <v>187</v>
      </c>
      <c r="V139" s="22" t="s">
        <v>119</v>
      </c>
      <c r="W139" s="22"/>
      <c r="X139" s="22"/>
      <c r="Y139" s="24">
        <v>0</v>
      </c>
      <c r="Z139" s="24">
        <v>0</v>
      </c>
      <c r="AA139" s="24">
        <v>1.7256944444444444E-3</v>
      </c>
      <c r="AB139" s="24">
        <v>4.4444444444444441E-4</v>
      </c>
    </row>
    <row r="140" spans="1:28" x14ac:dyDescent="0.25">
      <c r="A140" s="22">
        <v>139</v>
      </c>
      <c r="B140" s="22" t="s">
        <v>324</v>
      </c>
      <c r="C140" s="23">
        <v>42102.475694444445</v>
      </c>
      <c r="D140" s="22" t="s">
        <v>93</v>
      </c>
      <c r="E140" s="22" t="s">
        <v>93</v>
      </c>
      <c r="F140" s="22">
        <v>195</v>
      </c>
      <c r="G140" s="22">
        <v>1414011463</v>
      </c>
      <c r="H140" s="22">
        <v>454036</v>
      </c>
      <c r="I140" s="22" t="s">
        <v>79</v>
      </c>
      <c r="J140" s="22" t="s">
        <v>89</v>
      </c>
      <c r="K140" s="22">
        <v>16</v>
      </c>
      <c r="L140" s="24">
        <v>1.5046296296296298E-5</v>
      </c>
      <c r="M140" s="24">
        <v>1.2152777777777776E-4</v>
      </c>
      <c r="N140" s="24">
        <v>5.7870370370370367E-6</v>
      </c>
      <c r="O140" s="24">
        <v>1.7129629629629632E-4</v>
      </c>
      <c r="P140" s="24">
        <v>0</v>
      </c>
      <c r="Q140" s="22" t="s">
        <v>154</v>
      </c>
      <c r="R140" s="22">
        <v>2</v>
      </c>
      <c r="S140" s="22" t="s">
        <v>82</v>
      </c>
      <c r="T140" s="47" t="s">
        <v>144</v>
      </c>
      <c r="U140" s="47" t="s">
        <v>145</v>
      </c>
      <c r="V140" s="22" t="s">
        <v>95</v>
      </c>
      <c r="W140" s="22"/>
      <c r="X140" s="22"/>
      <c r="Y140" s="24">
        <v>0</v>
      </c>
      <c r="Z140" s="24">
        <v>0</v>
      </c>
      <c r="AA140" s="24">
        <v>1.7129629629629632E-4</v>
      </c>
      <c r="AB140" s="24">
        <v>3.5069444444444444E-4</v>
      </c>
    </row>
    <row r="141" spans="1:28" x14ac:dyDescent="0.25">
      <c r="A141" s="22">
        <v>140</v>
      </c>
      <c r="B141" s="22" t="s">
        <v>325</v>
      </c>
      <c r="C141" s="23">
        <v>42102.476388888892</v>
      </c>
      <c r="D141" s="22" t="s">
        <v>97</v>
      </c>
      <c r="E141" s="22" t="s">
        <v>97</v>
      </c>
      <c r="F141" s="22">
        <v>195</v>
      </c>
      <c r="G141" s="22">
        <v>1414040107</v>
      </c>
      <c r="H141" s="22">
        <v>454042</v>
      </c>
      <c r="I141" s="22" t="s">
        <v>79</v>
      </c>
      <c r="J141" s="22" t="s">
        <v>89</v>
      </c>
      <c r="K141" s="22">
        <v>16</v>
      </c>
      <c r="L141" s="24">
        <v>4.0509259259259258E-5</v>
      </c>
      <c r="M141" s="24">
        <v>2.3495370370370369E-4</v>
      </c>
      <c r="N141" s="24">
        <v>5.7870370370370367E-6</v>
      </c>
      <c r="O141" s="24">
        <v>5.7870370370370378E-4</v>
      </c>
      <c r="P141" s="24">
        <v>0</v>
      </c>
      <c r="Q141" s="22" t="s">
        <v>94</v>
      </c>
      <c r="R141" s="22">
        <v>2</v>
      </c>
      <c r="S141" s="22" t="s">
        <v>82</v>
      </c>
      <c r="T141" s="47" t="s">
        <v>144</v>
      </c>
      <c r="U141" s="47" t="s">
        <v>145</v>
      </c>
      <c r="V141" s="22" t="s">
        <v>147</v>
      </c>
      <c r="W141" s="22" t="s">
        <v>115</v>
      </c>
      <c r="X141" s="22"/>
      <c r="Y141" s="24">
        <v>0</v>
      </c>
      <c r="Z141" s="24">
        <v>0</v>
      </c>
      <c r="AA141" s="24">
        <v>5.7870370370370378E-4</v>
      </c>
      <c r="AB141" s="24">
        <v>4.0509259259259258E-4</v>
      </c>
    </row>
    <row r="142" spans="1:28" x14ac:dyDescent="0.25">
      <c r="A142" s="22">
        <v>141</v>
      </c>
      <c r="B142" s="22" t="s">
        <v>326</v>
      </c>
      <c r="C142" s="23">
        <v>42102.476388888892</v>
      </c>
      <c r="D142" s="22" t="s">
        <v>101</v>
      </c>
      <c r="E142" s="22" t="s">
        <v>101</v>
      </c>
      <c r="F142" s="22">
        <v>195</v>
      </c>
      <c r="G142" s="22">
        <v>14140574</v>
      </c>
      <c r="H142" s="22">
        <v>454044</v>
      </c>
      <c r="I142" s="22" t="s">
        <v>79</v>
      </c>
      <c r="J142" s="22" t="s">
        <v>89</v>
      </c>
      <c r="K142" s="22">
        <v>16</v>
      </c>
      <c r="L142" s="24">
        <v>2.3148148148148147E-5</v>
      </c>
      <c r="M142" s="24">
        <v>4.1666666666666665E-5</v>
      </c>
      <c r="N142" s="24">
        <v>5.7870370370370367E-6</v>
      </c>
      <c r="O142" s="24">
        <v>1.3807870370370371E-3</v>
      </c>
      <c r="P142" s="24">
        <v>0</v>
      </c>
      <c r="Q142" s="22" t="s">
        <v>90</v>
      </c>
      <c r="R142" s="22">
        <v>2</v>
      </c>
      <c r="S142" s="22" t="s">
        <v>82</v>
      </c>
      <c r="T142" s="47" t="s">
        <v>150</v>
      </c>
      <c r="U142" s="47" t="s">
        <v>151</v>
      </c>
      <c r="V142" s="22" t="s">
        <v>114</v>
      </c>
      <c r="W142" s="22" t="s">
        <v>115</v>
      </c>
      <c r="X142" s="22"/>
      <c r="Y142" s="24">
        <v>0</v>
      </c>
      <c r="Z142" s="24">
        <v>0</v>
      </c>
      <c r="AA142" s="24">
        <v>1.3807870370370371E-3</v>
      </c>
      <c r="AB142" s="24">
        <v>1.0451388888888889E-3</v>
      </c>
    </row>
    <row r="143" spans="1:28" x14ac:dyDescent="0.25">
      <c r="A143" s="22">
        <v>142</v>
      </c>
      <c r="B143" s="22" t="s">
        <v>327</v>
      </c>
      <c r="C143" s="23">
        <v>42102.477083333331</v>
      </c>
      <c r="D143" s="22" t="s">
        <v>104</v>
      </c>
      <c r="E143" s="22" t="s">
        <v>104</v>
      </c>
      <c r="F143" s="22">
        <v>195</v>
      </c>
      <c r="G143" s="22">
        <v>1414101818</v>
      </c>
      <c r="H143" s="22">
        <v>454047</v>
      </c>
      <c r="I143" s="22" t="s">
        <v>79</v>
      </c>
      <c r="J143" s="22" t="s">
        <v>89</v>
      </c>
      <c r="K143" s="22">
        <v>16</v>
      </c>
      <c r="L143" s="24">
        <v>1.6203703703703704E-5</v>
      </c>
      <c r="M143" s="24">
        <v>8.7962962962962959E-5</v>
      </c>
      <c r="N143" s="24">
        <v>5.7870370370370367E-6</v>
      </c>
      <c r="O143" s="24">
        <v>1.5972222222222223E-4</v>
      </c>
      <c r="P143" s="24">
        <v>0</v>
      </c>
      <c r="Q143" s="22" t="s">
        <v>159</v>
      </c>
      <c r="R143" s="22">
        <v>2</v>
      </c>
      <c r="S143" s="22" t="s">
        <v>82</v>
      </c>
      <c r="T143" s="47" t="s">
        <v>155</v>
      </c>
      <c r="U143" s="47" t="s">
        <v>156</v>
      </c>
      <c r="V143" s="22" t="s">
        <v>122</v>
      </c>
      <c r="W143" s="22" t="s">
        <v>115</v>
      </c>
      <c r="X143" s="22"/>
      <c r="Y143" s="24">
        <v>0</v>
      </c>
      <c r="Z143" s="24">
        <v>0</v>
      </c>
      <c r="AA143" s="24">
        <v>1.585648148148148E-4</v>
      </c>
      <c r="AB143" s="24">
        <v>1.0590277777777777E-3</v>
      </c>
    </row>
    <row r="144" spans="1:28" x14ac:dyDescent="0.25">
      <c r="A144" s="22">
        <v>143</v>
      </c>
      <c r="B144" s="22" t="s">
        <v>328</v>
      </c>
      <c r="C144" s="23">
        <v>42102.477777777778</v>
      </c>
      <c r="D144" s="22" t="s">
        <v>108</v>
      </c>
      <c r="E144" s="22" t="s">
        <v>108</v>
      </c>
      <c r="F144" s="22">
        <v>195</v>
      </c>
      <c r="G144" s="22">
        <v>1414107453</v>
      </c>
      <c r="H144" s="22">
        <v>454057</v>
      </c>
      <c r="I144" s="22" t="s">
        <v>79</v>
      </c>
      <c r="J144" s="22" t="s">
        <v>89</v>
      </c>
      <c r="K144" s="22">
        <v>16</v>
      </c>
      <c r="L144" s="24">
        <v>1.6203703703703704E-5</v>
      </c>
      <c r="M144" s="24">
        <v>2.1064814814814815E-4</v>
      </c>
      <c r="N144" s="24">
        <v>5.7870370370370367E-6</v>
      </c>
      <c r="O144" s="24">
        <v>3.1250000000000001E-4</v>
      </c>
      <c r="P144" s="24">
        <v>0</v>
      </c>
      <c r="Q144" s="22" t="s">
        <v>102</v>
      </c>
      <c r="R144" s="22">
        <v>2</v>
      </c>
      <c r="S144" s="22" t="s">
        <v>82</v>
      </c>
      <c r="T144" s="47" t="s">
        <v>155</v>
      </c>
      <c r="U144" s="47" t="s">
        <v>156</v>
      </c>
      <c r="V144" s="22" t="s">
        <v>119</v>
      </c>
      <c r="W144" s="22"/>
      <c r="X144" s="22"/>
      <c r="Y144" s="24">
        <v>0</v>
      </c>
      <c r="Z144" s="24">
        <v>0</v>
      </c>
      <c r="AA144" s="24">
        <v>3.1250000000000001E-4</v>
      </c>
      <c r="AB144" s="24">
        <v>4.6296296296296294E-5</v>
      </c>
    </row>
    <row r="145" spans="1:28" x14ac:dyDescent="0.25">
      <c r="A145" s="22">
        <v>144</v>
      </c>
      <c r="B145" s="22" t="s">
        <v>329</v>
      </c>
      <c r="C145" s="23">
        <v>42102.477777777778</v>
      </c>
      <c r="D145" s="22" t="s">
        <v>113</v>
      </c>
      <c r="E145" s="22" t="s">
        <v>113</v>
      </c>
      <c r="F145" s="22">
        <v>195</v>
      </c>
      <c r="G145" s="22">
        <v>141410856</v>
      </c>
      <c r="H145" s="22">
        <v>454058</v>
      </c>
      <c r="I145" s="22" t="s">
        <v>79</v>
      </c>
      <c r="J145" s="22" t="s">
        <v>89</v>
      </c>
      <c r="K145" s="22">
        <v>16</v>
      </c>
      <c r="L145" s="24">
        <v>1.6203703703703704E-5</v>
      </c>
      <c r="M145" s="24">
        <v>1.6203703703703703E-4</v>
      </c>
      <c r="N145" s="24">
        <v>5.7870370370370367E-6</v>
      </c>
      <c r="O145" s="24">
        <v>3.1134259259259261E-4</v>
      </c>
      <c r="P145" s="24">
        <v>0</v>
      </c>
      <c r="Q145" s="22" t="s">
        <v>98</v>
      </c>
      <c r="R145" s="22">
        <v>2</v>
      </c>
      <c r="S145" s="22" t="s">
        <v>82</v>
      </c>
      <c r="T145" s="47" t="s">
        <v>155</v>
      </c>
      <c r="U145" s="47" t="s">
        <v>156</v>
      </c>
      <c r="V145" s="22" t="s">
        <v>95</v>
      </c>
      <c r="W145" s="22"/>
      <c r="X145" s="22"/>
      <c r="Y145" s="24">
        <v>0</v>
      </c>
      <c r="Z145" s="24">
        <v>0</v>
      </c>
      <c r="AA145" s="24">
        <v>3.1134259259259261E-4</v>
      </c>
      <c r="AB145" s="24">
        <v>3.8078703703703706E-4</v>
      </c>
    </row>
    <row r="146" spans="1:28" x14ac:dyDescent="0.25">
      <c r="A146" s="22">
        <v>145</v>
      </c>
      <c r="B146" s="22" t="s">
        <v>330</v>
      </c>
      <c r="C146" s="23">
        <v>42102.477777777778</v>
      </c>
      <c r="D146" s="22" t="s">
        <v>78</v>
      </c>
      <c r="E146" s="22" t="s">
        <v>78</v>
      </c>
      <c r="F146" s="22">
        <v>195</v>
      </c>
      <c r="G146" s="22">
        <v>1414111502</v>
      </c>
      <c r="H146" s="22">
        <v>454059</v>
      </c>
      <c r="I146" s="22" t="s">
        <v>79</v>
      </c>
      <c r="J146" s="22" t="s">
        <v>89</v>
      </c>
      <c r="K146" s="22">
        <v>16</v>
      </c>
      <c r="L146" s="24">
        <v>2.4305555555555558E-5</v>
      </c>
      <c r="M146" s="24">
        <v>2.4305555555555558E-5</v>
      </c>
      <c r="N146" s="24">
        <v>5.7870370370370367E-6</v>
      </c>
      <c r="O146" s="24">
        <v>4.4791666666666672E-4</v>
      </c>
      <c r="P146" s="24">
        <v>0</v>
      </c>
      <c r="Q146" s="22" t="s">
        <v>121</v>
      </c>
      <c r="R146" s="22">
        <v>2</v>
      </c>
      <c r="S146" s="22" t="s">
        <v>82</v>
      </c>
      <c r="T146" s="47" t="s">
        <v>162</v>
      </c>
      <c r="U146" s="47" t="s">
        <v>163</v>
      </c>
      <c r="V146" s="22" t="s">
        <v>141</v>
      </c>
      <c r="W146" s="22" t="s">
        <v>115</v>
      </c>
      <c r="X146" s="22"/>
      <c r="Y146" s="24">
        <v>0</v>
      </c>
      <c r="Z146" s="24">
        <v>0</v>
      </c>
      <c r="AA146" s="24">
        <v>4.4791666666666672E-4</v>
      </c>
      <c r="AB146" s="24">
        <v>1.0567129629629631E-3</v>
      </c>
    </row>
    <row r="147" spans="1:28" x14ac:dyDescent="0.25">
      <c r="A147" s="22">
        <v>146</v>
      </c>
      <c r="B147" s="22" t="s">
        <v>331</v>
      </c>
      <c r="C147" s="23">
        <v>42102.478472222225</v>
      </c>
      <c r="D147" s="22" t="s">
        <v>87</v>
      </c>
      <c r="E147" s="22" t="s">
        <v>87</v>
      </c>
      <c r="F147" s="22">
        <v>195</v>
      </c>
      <c r="G147" s="22">
        <v>1414124451</v>
      </c>
      <c r="H147" s="22">
        <v>454066</v>
      </c>
      <c r="I147" s="22" t="s">
        <v>79</v>
      </c>
      <c r="J147" s="22" t="s">
        <v>89</v>
      </c>
      <c r="K147" s="22">
        <v>16</v>
      </c>
      <c r="L147" s="24">
        <v>1.6203703703703704E-5</v>
      </c>
      <c r="M147" s="24">
        <v>6.5972222222222216E-5</v>
      </c>
      <c r="N147" s="24">
        <v>5.7870370370370367E-6</v>
      </c>
      <c r="O147" s="24">
        <v>4.5254629629629632E-4</v>
      </c>
      <c r="P147" s="24">
        <v>0</v>
      </c>
      <c r="Q147" s="22" t="s">
        <v>81</v>
      </c>
      <c r="R147" s="22">
        <v>2</v>
      </c>
      <c r="S147" s="22" t="s">
        <v>82</v>
      </c>
      <c r="T147" s="47" t="s">
        <v>155</v>
      </c>
      <c r="U147" s="47" t="s">
        <v>156</v>
      </c>
      <c r="V147" s="22" t="s">
        <v>119</v>
      </c>
      <c r="W147" s="22"/>
      <c r="X147" s="22"/>
      <c r="Y147" s="24">
        <v>0</v>
      </c>
      <c r="Z147" s="24">
        <v>0</v>
      </c>
      <c r="AA147" s="24">
        <v>4.5254629629629632E-4</v>
      </c>
      <c r="AB147" s="24">
        <v>9.9884259259259262E-4</v>
      </c>
    </row>
    <row r="148" spans="1:28" x14ac:dyDescent="0.25">
      <c r="A148" s="22">
        <v>147</v>
      </c>
      <c r="B148" s="22" t="s">
        <v>332</v>
      </c>
      <c r="C148" s="23">
        <v>42102.478472222225</v>
      </c>
      <c r="D148" s="22" t="s">
        <v>93</v>
      </c>
      <c r="E148" s="22" t="s">
        <v>93</v>
      </c>
      <c r="F148" s="22">
        <v>195</v>
      </c>
      <c r="G148" s="22">
        <v>1415101781</v>
      </c>
      <c r="H148" s="22">
        <v>454072</v>
      </c>
      <c r="I148" s="22" t="s">
        <v>79</v>
      </c>
      <c r="J148" s="22" t="s">
        <v>89</v>
      </c>
      <c r="K148" s="22">
        <v>16</v>
      </c>
      <c r="L148" s="24">
        <v>1.9675925925925925E-5</v>
      </c>
      <c r="M148" s="24">
        <v>1.5162037037037035E-4</v>
      </c>
      <c r="N148" s="24">
        <v>5.7870370370370367E-6</v>
      </c>
      <c r="O148" s="24">
        <v>1.9212962962962963E-4</v>
      </c>
      <c r="P148" s="24">
        <v>0</v>
      </c>
      <c r="Q148" s="22" t="s">
        <v>271</v>
      </c>
      <c r="R148" s="22">
        <v>2</v>
      </c>
      <c r="S148" s="22" t="s">
        <v>82</v>
      </c>
      <c r="T148" s="47" t="s">
        <v>155</v>
      </c>
      <c r="U148" s="47" t="s">
        <v>156</v>
      </c>
      <c r="V148" s="22" t="s">
        <v>122</v>
      </c>
      <c r="W148" s="22" t="s">
        <v>115</v>
      </c>
      <c r="X148" s="22"/>
      <c r="Y148" s="24">
        <v>0</v>
      </c>
      <c r="Z148" s="24">
        <v>0</v>
      </c>
      <c r="AA148" s="24">
        <v>1.9212962962962963E-4</v>
      </c>
      <c r="AB148" s="24">
        <v>1.0509259259259259E-3</v>
      </c>
    </row>
    <row r="149" spans="1:28" x14ac:dyDescent="0.25">
      <c r="A149" s="22">
        <v>148</v>
      </c>
      <c r="B149" s="22" t="s">
        <v>333</v>
      </c>
      <c r="C149" s="23">
        <v>42102.478472222225</v>
      </c>
      <c r="D149" s="22" t="s">
        <v>97</v>
      </c>
      <c r="E149" s="22" t="s">
        <v>97</v>
      </c>
      <c r="F149" s="22">
        <v>195</v>
      </c>
      <c r="G149" s="22">
        <v>81178007</v>
      </c>
      <c r="H149" s="22">
        <v>455055</v>
      </c>
      <c r="I149" s="22" t="s">
        <v>88</v>
      </c>
      <c r="J149" s="22" t="s">
        <v>105</v>
      </c>
      <c r="K149" s="22">
        <v>16</v>
      </c>
      <c r="L149" s="24">
        <v>1.7361111111111111E-5</v>
      </c>
      <c r="M149" s="24">
        <v>1.122685185185185E-4</v>
      </c>
      <c r="N149" s="24">
        <v>0</v>
      </c>
      <c r="O149" s="24">
        <v>0</v>
      </c>
      <c r="P149" s="24">
        <v>0</v>
      </c>
      <c r="Q149" s="22" t="s">
        <v>196</v>
      </c>
      <c r="R149" s="22">
        <v>3</v>
      </c>
      <c r="S149" s="22" t="s">
        <v>91</v>
      </c>
      <c r="T149" s="47" t="s">
        <v>169</v>
      </c>
      <c r="U149" s="47" t="s">
        <v>170</v>
      </c>
      <c r="V149" s="22" t="s">
        <v>147</v>
      </c>
      <c r="W149" s="22" t="s">
        <v>115</v>
      </c>
      <c r="X149" s="22"/>
      <c r="Y149" s="24">
        <v>0</v>
      </c>
      <c r="Z149" s="24">
        <v>0</v>
      </c>
      <c r="AA149" s="24">
        <v>0</v>
      </c>
      <c r="AB149" s="24">
        <v>3.8657407407407407E-4</v>
      </c>
    </row>
    <row r="150" spans="1:28" x14ac:dyDescent="0.25">
      <c r="A150" s="22">
        <v>149</v>
      </c>
      <c r="B150" s="22" t="s">
        <v>334</v>
      </c>
      <c r="C150" s="23">
        <v>42102.479166666664</v>
      </c>
      <c r="D150" s="22" t="s">
        <v>101</v>
      </c>
      <c r="E150" s="22" t="s">
        <v>101</v>
      </c>
      <c r="F150" s="22">
        <v>195</v>
      </c>
      <c r="G150" s="22">
        <v>814520274</v>
      </c>
      <c r="H150" s="22">
        <v>455056</v>
      </c>
      <c r="I150" s="22" t="s">
        <v>88</v>
      </c>
      <c r="J150" s="22" t="s">
        <v>89</v>
      </c>
      <c r="K150" s="22">
        <v>16</v>
      </c>
      <c r="L150" s="24">
        <v>4.8611111111111115E-5</v>
      </c>
      <c r="M150" s="24">
        <v>6.8287037037037044E-5</v>
      </c>
      <c r="N150" s="24">
        <v>0</v>
      </c>
      <c r="O150" s="24">
        <v>1.5798611111111111E-3</v>
      </c>
      <c r="P150" s="24">
        <v>0</v>
      </c>
      <c r="Q150" s="22" t="s">
        <v>265</v>
      </c>
      <c r="R150" s="22">
        <v>3</v>
      </c>
      <c r="S150" s="22" t="s">
        <v>91</v>
      </c>
      <c r="T150" s="47" t="s">
        <v>172</v>
      </c>
      <c r="U150" s="47" t="s">
        <v>173</v>
      </c>
      <c r="V150" s="22" t="s">
        <v>114</v>
      </c>
      <c r="W150" s="22" t="s">
        <v>115</v>
      </c>
      <c r="X150" s="22"/>
      <c r="Y150" s="24">
        <v>0</v>
      </c>
      <c r="Z150" s="24">
        <v>0</v>
      </c>
      <c r="AA150" s="24">
        <v>1.5798611111111111E-3</v>
      </c>
      <c r="AB150" s="24">
        <v>1.0520833333333335E-3</v>
      </c>
    </row>
    <row r="151" spans="1:28" x14ac:dyDescent="0.25">
      <c r="A151" s="22">
        <v>150</v>
      </c>
      <c r="B151" s="22" t="s">
        <v>335</v>
      </c>
      <c r="C151" s="23">
        <v>42102.479166666664</v>
      </c>
      <c r="D151" s="22" t="s">
        <v>104</v>
      </c>
      <c r="E151" s="22" t="s">
        <v>104</v>
      </c>
      <c r="F151" s="22">
        <v>195</v>
      </c>
      <c r="G151" s="22">
        <v>1415111487</v>
      </c>
      <c r="H151" s="22">
        <v>454083</v>
      </c>
      <c r="I151" s="22" t="s">
        <v>79</v>
      </c>
      <c r="J151" s="22" t="s">
        <v>89</v>
      </c>
      <c r="K151" s="22">
        <v>16</v>
      </c>
      <c r="L151" s="24">
        <v>2.0833333333333333E-5</v>
      </c>
      <c r="M151" s="24">
        <v>5.4398148148148151E-5</v>
      </c>
      <c r="N151" s="24">
        <v>5.7870370370370367E-6</v>
      </c>
      <c r="O151" s="24">
        <v>1.0416666666666667E-4</v>
      </c>
      <c r="P151" s="24">
        <v>0</v>
      </c>
      <c r="Q151" s="22" t="s">
        <v>102</v>
      </c>
      <c r="R151" s="22">
        <v>2</v>
      </c>
      <c r="S151" s="22" t="s">
        <v>82</v>
      </c>
      <c r="T151" s="47" t="s">
        <v>155</v>
      </c>
      <c r="U151" s="47" t="s">
        <v>156</v>
      </c>
      <c r="V151" s="22" t="s">
        <v>251</v>
      </c>
      <c r="W151" s="22"/>
      <c r="X151" s="22"/>
      <c r="Y151" s="24">
        <v>0</v>
      </c>
      <c r="Z151" s="24">
        <v>0</v>
      </c>
      <c r="AA151" s="24">
        <v>1.0416666666666667E-4</v>
      </c>
      <c r="AB151" s="24">
        <v>3.7499999999999995E-4</v>
      </c>
    </row>
    <row r="152" spans="1:28" x14ac:dyDescent="0.25">
      <c r="A152" s="22">
        <v>151</v>
      </c>
      <c r="B152" s="22" t="s">
        <v>336</v>
      </c>
      <c r="C152" s="23">
        <v>42102.479166666664</v>
      </c>
      <c r="D152" s="22" t="s">
        <v>108</v>
      </c>
      <c r="E152" s="22" t="s">
        <v>108</v>
      </c>
      <c r="F152" s="22">
        <v>195</v>
      </c>
      <c r="G152" s="22">
        <v>1415114551</v>
      </c>
      <c r="H152" s="22">
        <v>454085</v>
      </c>
      <c r="I152" s="22" t="s">
        <v>79</v>
      </c>
      <c r="J152" s="22" t="s">
        <v>89</v>
      </c>
      <c r="K152" s="22">
        <v>16</v>
      </c>
      <c r="L152" s="24">
        <v>1.9675925925925925E-5</v>
      </c>
      <c r="M152" s="24">
        <v>9.2592592592592588E-5</v>
      </c>
      <c r="N152" s="24">
        <v>5.7870370370370367E-6</v>
      </c>
      <c r="O152" s="24">
        <v>2.9861111111111109E-4</v>
      </c>
      <c r="P152" s="24">
        <v>0</v>
      </c>
      <c r="Q152" s="22" t="s">
        <v>121</v>
      </c>
      <c r="R152" s="22">
        <v>2</v>
      </c>
      <c r="S152" s="22" t="s">
        <v>82</v>
      </c>
      <c r="T152" s="47" t="s">
        <v>144</v>
      </c>
      <c r="U152" s="47" t="s">
        <v>145</v>
      </c>
      <c r="V152" s="22" t="s">
        <v>85</v>
      </c>
      <c r="W152" s="22"/>
      <c r="X152" s="22"/>
      <c r="Y152" s="24">
        <v>0</v>
      </c>
      <c r="Z152" s="24">
        <v>0</v>
      </c>
      <c r="AA152" s="24">
        <v>2.9861111111111109E-4</v>
      </c>
      <c r="AB152" s="24">
        <v>4.0162037037037038E-4</v>
      </c>
    </row>
    <row r="153" spans="1:28" x14ac:dyDescent="0.25">
      <c r="A153" s="22">
        <v>152</v>
      </c>
      <c r="B153" s="22" t="s">
        <v>337</v>
      </c>
      <c r="C153" s="23">
        <v>42102.479861111111</v>
      </c>
      <c r="D153" s="22" t="s">
        <v>113</v>
      </c>
      <c r="E153" s="22" t="s">
        <v>113</v>
      </c>
      <c r="F153" s="22">
        <v>195</v>
      </c>
      <c r="G153" s="22">
        <v>14151444</v>
      </c>
      <c r="H153" s="22">
        <v>454094</v>
      </c>
      <c r="I153" s="22" t="s">
        <v>79</v>
      </c>
      <c r="J153" s="22" t="s">
        <v>89</v>
      </c>
      <c r="K153" s="22">
        <v>16</v>
      </c>
      <c r="L153" s="24">
        <v>2.0833333333333333E-5</v>
      </c>
      <c r="M153" s="24">
        <v>1.8634259259259263E-4</v>
      </c>
      <c r="N153" s="24">
        <v>4.6296296296296296E-6</v>
      </c>
      <c r="O153" s="24">
        <v>1.9212962962962963E-4</v>
      </c>
      <c r="P153" s="24">
        <v>0</v>
      </c>
      <c r="Q153" s="22" t="s">
        <v>118</v>
      </c>
      <c r="R153" s="22">
        <v>2</v>
      </c>
      <c r="S153" s="22" t="s">
        <v>82</v>
      </c>
      <c r="T153" s="47" t="s">
        <v>178</v>
      </c>
      <c r="U153" s="47" t="s">
        <v>179</v>
      </c>
      <c r="V153" s="22" t="s">
        <v>122</v>
      </c>
      <c r="W153" s="22" t="s">
        <v>115</v>
      </c>
      <c r="X153" s="22"/>
      <c r="Y153" s="24">
        <v>0</v>
      </c>
      <c r="Z153" s="24">
        <v>0</v>
      </c>
      <c r="AA153" s="24">
        <v>1.9097222222222223E-4</v>
      </c>
      <c r="AB153" s="24">
        <v>1.0625000000000001E-3</v>
      </c>
    </row>
    <row r="154" spans="1:28" x14ac:dyDescent="0.25">
      <c r="A154" s="22">
        <v>153</v>
      </c>
      <c r="B154" s="22" t="s">
        <v>338</v>
      </c>
      <c r="C154" s="23">
        <v>42102.479861111111</v>
      </c>
      <c r="D154" s="22" t="s">
        <v>78</v>
      </c>
      <c r="E154" s="22" t="s">
        <v>78</v>
      </c>
      <c r="F154" s="22">
        <v>3</v>
      </c>
      <c r="G154" s="22">
        <v>10706600</v>
      </c>
      <c r="H154" s="22">
        <v>443904</v>
      </c>
      <c r="I154" s="22" t="s">
        <v>109</v>
      </c>
      <c r="J154" s="22" t="s">
        <v>105</v>
      </c>
      <c r="K154" s="22">
        <v>16</v>
      </c>
      <c r="L154" s="24">
        <v>3.5879629629629629E-5</v>
      </c>
      <c r="M154" s="24">
        <v>6.2615740740740741E-4</v>
      </c>
      <c r="N154" s="24">
        <v>0</v>
      </c>
      <c r="O154" s="24">
        <v>0</v>
      </c>
      <c r="P154" s="24">
        <v>0</v>
      </c>
      <c r="Q154" s="22" t="s">
        <v>94</v>
      </c>
      <c r="R154" s="22">
        <v>5</v>
      </c>
      <c r="S154" s="22" t="s">
        <v>111</v>
      </c>
      <c r="T154" s="47" t="s">
        <v>181</v>
      </c>
      <c r="U154" s="47" t="s">
        <v>33</v>
      </c>
      <c r="V154" s="22" t="s">
        <v>119</v>
      </c>
      <c r="W154" s="22"/>
      <c r="X154" s="22"/>
      <c r="Y154" s="24">
        <v>2.3148148148148148E-6</v>
      </c>
      <c r="Z154" s="24">
        <v>2.4305555555555558E-5</v>
      </c>
      <c r="AA154" s="24">
        <v>0</v>
      </c>
      <c r="AB154" s="24">
        <v>5.6712962962962972E-5</v>
      </c>
    </row>
    <row r="155" spans="1:28" x14ac:dyDescent="0.25">
      <c r="A155" s="22">
        <v>154</v>
      </c>
      <c r="B155" s="22" t="s">
        <v>339</v>
      </c>
      <c r="C155" s="23">
        <v>42102.480555555558</v>
      </c>
      <c r="D155" s="22" t="s">
        <v>87</v>
      </c>
      <c r="E155" s="22" t="s">
        <v>87</v>
      </c>
      <c r="F155" s="22">
        <v>195</v>
      </c>
      <c r="G155" s="22">
        <v>161222804</v>
      </c>
      <c r="H155" s="22">
        <v>454107</v>
      </c>
      <c r="I155" s="22" t="s">
        <v>79</v>
      </c>
      <c r="J155" s="22" t="s">
        <v>89</v>
      </c>
      <c r="K155" s="22">
        <v>16</v>
      </c>
      <c r="L155" s="24">
        <v>2.199074074074074E-5</v>
      </c>
      <c r="M155" s="24">
        <v>5.5555555555555551E-5</v>
      </c>
      <c r="N155" s="24">
        <v>5.7870370370370367E-6</v>
      </c>
      <c r="O155" s="24">
        <v>4.5254629629629632E-4</v>
      </c>
      <c r="P155" s="24">
        <v>0</v>
      </c>
      <c r="Q155" s="22" t="s">
        <v>258</v>
      </c>
      <c r="R155" s="22">
        <v>2</v>
      </c>
      <c r="S155" s="22" t="s">
        <v>82</v>
      </c>
      <c r="T155" s="47" t="s">
        <v>183</v>
      </c>
      <c r="U155" s="47" t="s">
        <v>184</v>
      </c>
      <c r="V155" s="22" t="s">
        <v>95</v>
      </c>
      <c r="W155" s="22"/>
      <c r="X155" s="22"/>
      <c r="Y155" s="24">
        <v>0</v>
      </c>
      <c r="Z155" s="24">
        <v>0</v>
      </c>
      <c r="AA155" s="24">
        <v>4.5254629629629632E-4</v>
      </c>
      <c r="AB155" s="24">
        <v>4.6064814814814818E-4</v>
      </c>
    </row>
    <row r="156" spans="1:28" x14ac:dyDescent="0.25">
      <c r="A156" s="22">
        <v>155</v>
      </c>
      <c r="B156" s="22" t="s">
        <v>340</v>
      </c>
      <c r="C156" s="23">
        <v>42102.480555555558</v>
      </c>
      <c r="D156" s="22" t="s">
        <v>93</v>
      </c>
      <c r="E156" s="22" t="s">
        <v>93</v>
      </c>
      <c r="F156" s="22">
        <v>3</v>
      </c>
      <c r="G156" s="22">
        <v>350564881</v>
      </c>
      <c r="H156" s="22">
        <v>456804</v>
      </c>
      <c r="I156" s="22" t="s">
        <v>109</v>
      </c>
      <c r="J156" s="22" t="s">
        <v>89</v>
      </c>
      <c r="K156" s="22">
        <v>16</v>
      </c>
      <c r="L156" s="24">
        <v>1.8518518518518518E-5</v>
      </c>
      <c r="M156" s="24">
        <v>2.175925925925926E-4</v>
      </c>
      <c r="N156" s="24">
        <v>0</v>
      </c>
      <c r="O156" s="24">
        <v>6.7928240740740735E-3</v>
      </c>
      <c r="P156" s="24">
        <v>0</v>
      </c>
      <c r="Q156" s="22" t="s">
        <v>277</v>
      </c>
      <c r="R156" s="22">
        <v>1</v>
      </c>
      <c r="S156" s="22" t="s">
        <v>111</v>
      </c>
      <c r="T156" s="47" t="s">
        <v>186</v>
      </c>
      <c r="U156" s="47" t="s">
        <v>187</v>
      </c>
      <c r="V156" s="22" t="s">
        <v>119</v>
      </c>
      <c r="W156" s="22"/>
      <c r="X156" s="22"/>
      <c r="Y156" s="24">
        <v>0</v>
      </c>
      <c r="Z156" s="24">
        <v>0</v>
      </c>
      <c r="AA156" s="24">
        <v>6.7928240740740735E-3</v>
      </c>
      <c r="AB156" s="24">
        <v>1.4583333333333335E-4</v>
      </c>
    </row>
    <row r="157" spans="1:28" x14ac:dyDescent="0.25">
      <c r="A157" s="22">
        <v>156</v>
      </c>
      <c r="B157" s="22" t="s">
        <v>341</v>
      </c>
      <c r="C157" s="23">
        <v>42102.481249999997</v>
      </c>
      <c r="D157" s="22" t="s">
        <v>97</v>
      </c>
      <c r="E157" s="22" t="s">
        <v>97</v>
      </c>
      <c r="F157" s="22">
        <v>195</v>
      </c>
      <c r="G157" s="22">
        <v>16124354</v>
      </c>
      <c r="H157" s="22">
        <v>454115</v>
      </c>
      <c r="I157" s="22" t="s">
        <v>79</v>
      </c>
      <c r="J157" s="22" t="s">
        <v>89</v>
      </c>
      <c r="K157" s="22">
        <v>16</v>
      </c>
      <c r="L157" s="24">
        <v>1.9675925925925925E-5</v>
      </c>
      <c r="M157" s="24">
        <v>9.2592592592592588E-5</v>
      </c>
      <c r="N157" s="24">
        <v>5.7870370370370367E-6</v>
      </c>
      <c r="O157" s="24">
        <v>7.8009259259259253E-4</v>
      </c>
      <c r="P157" s="24">
        <v>0</v>
      </c>
      <c r="Q157" s="22" t="s">
        <v>81</v>
      </c>
      <c r="R157" s="22">
        <v>2</v>
      </c>
      <c r="S157" s="22" t="s">
        <v>82</v>
      </c>
      <c r="T157" s="47" t="s">
        <v>190</v>
      </c>
      <c r="U157" s="47" t="s">
        <v>191</v>
      </c>
      <c r="V157" s="22" t="s">
        <v>95</v>
      </c>
      <c r="W157" s="22"/>
      <c r="X157" s="22"/>
      <c r="Y157" s="24">
        <v>0</v>
      </c>
      <c r="Z157" s="24">
        <v>0</v>
      </c>
      <c r="AA157" s="24">
        <v>7.8009259259259253E-4</v>
      </c>
      <c r="AB157" s="24">
        <v>2.9398148148148144E-4</v>
      </c>
    </row>
    <row r="158" spans="1:28" x14ac:dyDescent="0.25">
      <c r="A158" s="22">
        <v>157</v>
      </c>
      <c r="B158" s="22" t="s">
        <v>342</v>
      </c>
      <c r="C158" s="23">
        <v>42102.481249999997</v>
      </c>
      <c r="D158" s="22" t="s">
        <v>101</v>
      </c>
      <c r="E158" s="22" t="s">
        <v>101</v>
      </c>
      <c r="F158" s="22">
        <v>195</v>
      </c>
      <c r="G158" s="22">
        <v>1612530471</v>
      </c>
      <c r="H158" s="22">
        <v>454124</v>
      </c>
      <c r="I158" s="22" t="s">
        <v>79</v>
      </c>
      <c r="J158" s="22" t="s">
        <v>89</v>
      </c>
      <c r="K158" s="22">
        <v>16</v>
      </c>
      <c r="L158" s="24">
        <v>2.6620370370370369E-5</v>
      </c>
      <c r="M158" s="24">
        <v>3.3449074074074072E-4</v>
      </c>
      <c r="N158" s="24">
        <v>5.7870370370370367E-6</v>
      </c>
      <c r="O158" s="24">
        <v>3.3912037037037032E-4</v>
      </c>
      <c r="P158" s="24">
        <v>0</v>
      </c>
      <c r="Q158" s="22" t="s">
        <v>131</v>
      </c>
      <c r="R158" s="22">
        <v>2</v>
      </c>
      <c r="S158" s="22" t="s">
        <v>82</v>
      </c>
      <c r="T158" s="47" t="s">
        <v>169</v>
      </c>
      <c r="U158" s="47" t="s">
        <v>170</v>
      </c>
      <c r="V158" s="22" t="s">
        <v>141</v>
      </c>
      <c r="W158" s="22" t="s">
        <v>115</v>
      </c>
      <c r="X158" s="22"/>
      <c r="Y158" s="24">
        <v>0</v>
      </c>
      <c r="Z158" s="24">
        <v>0</v>
      </c>
      <c r="AA158" s="24">
        <v>3.3912037037037032E-4</v>
      </c>
      <c r="AB158" s="24">
        <v>1.0532407407407407E-3</v>
      </c>
    </row>
    <row r="159" spans="1:28" x14ac:dyDescent="0.25">
      <c r="A159" s="22">
        <v>158</v>
      </c>
      <c r="B159" s="22" t="s">
        <v>343</v>
      </c>
      <c r="C159" s="23">
        <v>42102.481944444444</v>
      </c>
      <c r="D159" s="22" t="s">
        <v>104</v>
      </c>
      <c r="E159" s="22" t="s">
        <v>104</v>
      </c>
      <c r="F159" s="22">
        <v>169</v>
      </c>
      <c r="G159" s="22">
        <v>8721824</v>
      </c>
      <c r="H159" s="22">
        <v>364107</v>
      </c>
      <c r="I159" s="22" t="s">
        <v>88</v>
      </c>
      <c r="J159" s="22" t="s">
        <v>89</v>
      </c>
      <c r="K159" s="22">
        <v>16</v>
      </c>
      <c r="L159" s="24">
        <v>2.7777777777777776E-5</v>
      </c>
      <c r="M159" s="24">
        <v>2.2569444444444446E-4</v>
      </c>
      <c r="N159" s="24">
        <v>0</v>
      </c>
      <c r="O159" s="24">
        <v>2.3148148148148146E-4</v>
      </c>
      <c r="P159" s="24">
        <v>0</v>
      </c>
      <c r="Q159" s="22" t="s">
        <v>159</v>
      </c>
      <c r="R159" s="22">
        <v>3</v>
      </c>
      <c r="S159" s="22" t="s">
        <v>91</v>
      </c>
      <c r="T159" s="47" t="s">
        <v>155</v>
      </c>
      <c r="U159" s="47" t="s">
        <v>156</v>
      </c>
      <c r="V159" s="22" t="s">
        <v>298</v>
      </c>
      <c r="W159" s="22"/>
      <c r="X159" s="22"/>
      <c r="Y159" s="24">
        <v>0</v>
      </c>
      <c r="Z159" s="24">
        <v>0</v>
      </c>
      <c r="AA159" s="24">
        <v>2.3148148148148146E-4</v>
      </c>
      <c r="AB159" s="24">
        <v>4.895833333333333E-4</v>
      </c>
    </row>
    <row r="160" spans="1:28" x14ac:dyDescent="0.25">
      <c r="A160" s="22">
        <v>159</v>
      </c>
      <c r="B160" s="22" t="s">
        <v>344</v>
      </c>
      <c r="C160" s="23">
        <v>42102.48333333333</v>
      </c>
      <c r="D160" s="22" t="s">
        <v>108</v>
      </c>
      <c r="E160" s="22" t="s">
        <v>108</v>
      </c>
      <c r="F160" s="22">
        <v>195</v>
      </c>
      <c r="G160" s="22">
        <v>161253344</v>
      </c>
      <c r="H160" s="22">
        <v>454129</v>
      </c>
      <c r="I160" s="22" t="s">
        <v>79</v>
      </c>
      <c r="J160" s="22" t="s">
        <v>89</v>
      </c>
      <c r="K160" s="22">
        <v>16</v>
      </c>
      <c r="L160" s="24">
        <v>1.8518518518518518E-5</v>
      </c>
      <c r="M160" s="24">
        <v>7.6388888888888887E-5</v>
      </c>
      <c r="N160" s="24">
        <v>5.7870370370370367E-6</v>
      </c>
      <c r="O160" s="24">
        <v>2.3263888888888889E-4</v>
      </c>
      <c r="P160" s="24">
        <v>0</v>
      </c>
      <c r="Q160" s="22" t="s">
        <v>106</v>
      </c>
      <c r="R160" s="22">
        <v>2</v>
      </c>
      <c r="S160" s="22" t="s">
        <v>82</v>
      </c>
      <c r="T160" s="47" t="s">
        <v>197</v>
      </c>
      <c r="U160" s="47" t="s">
        <v>198</v>
      </c>
      <c r="V160" s="22" t="s">
        <v>114</v>
      </c>
      <c r="W160" s="22" t="s">
        <v>115</v>
      </c>
      <c r="X160" s="22"/>
      <c r="Y160" s="24">
        <v>0</v>
      </c>
      <c r="Z160" s="24">
        <v>0</v>
      </c>
      <c r="AA160" s="24">
        <v>2.3263888888888889E-4</v>
      </c>
      <c r="AB160" s="24">
        <v>1.0567129629629631E-3</v>
      </c>
    </row>
    <row r="161" spans="1:28" x14ac:dyDescent="0.25">
      <c r="A161" s="22">
        <v>160</v>
      </c>
      <c r="B161" s="22" t="s">
        <v>345</v>
      </c>
      <c r="C161" s="23">
        <v>42102.48333333333</v>
      </c>
      <c r="D161" s="22" t="s">
        <v>113</v>
      </c>
      <c r="E161" s="22" t="s">
        <v>113</v>
      </c>
      <c r="F161" s="22">
        <v>195</v>
      </c>
      <c r="G161" s="22">
        <v>16125341</v>
      </c>
      <c r="H161" s="22">
        <v>454131</v>
      </c>
      <c r="I161" s="22" t="s">
        <v>79</v>
      </c>
      <c r="J161" s="22" t="s">
        <v>89</v>
      </c>
      <c r="K161" s="22">
        <v>102</v>
      </c>
      <c r="L161" s="24">
        <v>1.9675925925925925E-5</v>
      </c>
      <c r="M161" s="24">
        <v>4.6296296296296296E-6</v>
      </c>
      <c r="N161" s="24">
        <v>5.7870370370370367E-6</v>
      </c>
      <c r="O161" s="24">
        <v>7.0833333333333338E-4</v>
      </c>
      <c r="P161" s="24">
        <v>0</v>
      </c>
      <c r="Q161" s="22" t="s">
        <v>247</v>
      </c>
      <c r="R161" s="22">
        <v>2</v>
      </c>
      <c r="S161" s="22" t="s">
        <v>82</v>
      </c>
      <c r="T161" s="47" t="s">
        <v>155</v>
      </c>
      <c r="U161" s="47" t="s">
        <v>156</v>
      </c>
      <c r="V161" s="22" t="s">
        <v>147</v>
      </c>
      <c r="W161" s="22" t="s">
        <v>115</v>
      </c>
      <c r="X161" s="22"/>
      <c r="Y161" s="24">
        <v>0</v>
      </c>
      <c r="Z161" s="24">
        <v>0</v>
      </c>
      <c r="AA161" s="24">
        <v>7.0833333333333338E-4</v>
      </c>
      <c r="AB161" s="24">
        <v>7.8240740740740744E-4</v>
      </c>
    </row>
    <row r="162" spans="1:28" x14ac:dyDescent="0.25">
      <c r="A162" s="22">
        <v>161</v>
      </c>
      <c r="B162" s="22" t="s">
        <v>346</v>
      </c>
      <c r="C162" s="23">
        <v>42102.484722222223</v>
      </c>
      <c r="D162" s="22" t="s">
        <v>78</v>
      </c>
      <c r="E162" s="22" t="s">
        <v>78</v>
      </c>
      <c r="F162" s="22">
        <v>3</v>
      </c>
      <c r="G162" s="22">
        <v>24088</v>
      </c>
      <c r="H162" s="22">
        <v>326048</v>
      </c>
      <c r="I162" s="22" t="s">
        <v>88</v>
      </c>
      <c r="J162" s="22" t="s">
        <v>105</v>
      </c>
      <c r="K162" s="22">
        <v>16</v>
      </c>
      <c r="L162" s="24">
        <v>3.8194444444444444E-5</v>
      </c>
      <c r="M162" s="24">
        <v>4.398148148148148E-5</v>
      </c>
      <c r="N162" s="24">
        <v>0</v>
      </c>
      <c r="O162" s="24">
        <v>0</v>
      </c>
      <c r="P162" s="24">
        <v>0</v>
      </c>
      <c r="Q162" s="22" t="s">
        <v>102</v>
      </c>
      <c r="R162" s="22">
        <v>4</v>
      </c>
      <c r="S162" s="22" t="s">
        <v>91</v>
      </c>
      <c r="T162" s="47" t="s">
        <v>83</v>
      </c>
      <c r="U162" s="47" t="s">
        <v>84</v>
      </c>
      <c r="V162" s="22" t="s">
        <v>85</v>
      </c>
      <c r="W162" s="22"/>
      <c r="X162" s="22"/>
      <c r="Y162" s="24">
        <v>0</v>
      </c>
      <c r="Z162" s="24">
        <v>0</v>
      </c>
      <c r="AA162" s="24">
        <v>0</v>
      </c>
      <c r="AB162" s="24">
        <v>5.2893518518518524E-4</v>
      </c>
    </row>
    <row r="163" spans="1:28" x14ac:dyDescent="0.25">
      <c r="A163" s="22">
        <v>162</v>
      </c>
      <c r="B163" s="22" t="s">
        <v>347</v>
      </c>
      <c r="C163" s="23">
        <v>42102.484722222223</v>
      </c>
      <c r="D163" s="22" t="s">
        <v>87</v>
      </c>
      <c r="E163" s="22" t="s">
        <v>87</v>
      </c>
      <c r="F163" s="22">
        <v>195</v>
      </c>
      <c r="G163" s="22">
        <v>11235106</v>
      </c>
      <c r="H163" s="22">
        <v>452656</v>
      </c>
      <c r="I163" s="22" t="s">
        <v>88</v>
      </c>
      <c r="J163" s="22" t="s">
        <v>89</v>
      </c>
      <c r="K163" s="22">
        <v>16</v>
      </c>
      <c r="L163" s="24">
        <v>1.9675925925925925E-5</v>
      </c>
      <c r="M163" s="24">
        <v>3.9351851851851851E-5</v>
      </c>
      <c r="N163" s="24">
        <v>0</v>
      </c>
      <c r="O163" s="24">
        <v>3.0439814814814815E-4</v>
      </c>
      <c r="P163" s="24">
        <v>0</v>
      </c>
      <c r="Q163" s="22" t="s">
        <v>98</v>
      </c>
      <c r="R163" s="22">
        <v>4</v>
      </c>
      <c r="S163" s="22" t="s">
        <v>91</v>
      </c>
      <c r="T163" s="47" t="s">
        <v>144</v>
      </c>
      <c r="U163" s="47" t="s">
        <v>145</v>
      </c>
      <c r="V163" s="22" t="s">
        <v>147</v>
      </c>
      <c r="W163" s="22" t="s">
        <v>115</v>
      </c>
      <c r="X163" s="22"/>
      <c r="Y163" s="24">
        <v>0</v>
      </c>
      <c r="Z163" s="24">
        <v>0</v>
      </c>
      <c r="AA163" s="24">
        <v>3.0439814814814815E-4</v>
      </c>
      <c r="AB163" s="24">
        <v>4.7916666666666664E-4</v>
      </c>
    </row>
    <row r="164" spans="1:28" x14ac:dyDescent="0.25">
      <c r="A164" s="22">
        <v>163</v>
      </c>
      <c r="B164" s="22" t="s">
        <v>348</v>
      </c>
      <c r="C164" s="23">
        <v>42102.48541666667</v>
      </c>
      <c r="D164" s="22" t="s">
        <v>93</v>
      </c>
      <c r="E164" s="22" t="s">
        <v>93</v>
      </c>
      <c r="F164" s="22">
        <v>195</v>
      </c>
      <c r="G164" s="22">
        <v>1612537187</v>
      </c>
      <c r="H164" s="22">
        <v>454135</v>
      </c>
      <c r="I164" s="22" t="s">
        <v>79</v>
      </c>
      <c r="J164" s="22" t="s">
        <v>89</v>
      </c>
      <c r="K164" s="22">
        <v>16</v>
      </c>
      <c r="L164" s="24">
        <v>1.9675925925925925E-5</v>
      </c>
      <c r="M164" s="24">
        <v>1.7013888888888886E-4</v>
      </c>
      <c r="N164" s="24">
        <v>5.7870370370370367E-6</v>
      </c>
      <c r="O164" s="24">
        <v>1.1354166666666667E-3</v>
      </c>
      <c r="P164" s="24">
        <v>0</v>
      </c>
      <c r="Q164" s="22" t="s">
        <v>149</v>
      </c>
      <c r="R164" s="22">
        <v>2</v>
      </c>
      <c r="S164" s="22" t="s">
        <v>82</v>
      </c>
      <c r="T164" s="47" t="s">
        <v>186</v>
      </c>
      <c r="U164" s="47" t="s">
        <v>187</v>
      </c>
      <c r="V164" s="22" t="s">
        <v>114</v>
      </c>
      <c r="W164" s="22" t="s">
        <v>115</v>
      </c>
      <c r="X164" s="22"/>
      <c r="Y164" s="24">
        <v>0</v>
      </c>
      <c r="Z164" s="24">
        <v>0</v>
      </c>
      <c r="AA164" s="24">
        <v>1.1354166666666667E-3</v>
      </c>
      <c r="AB164" s="24">
        <v>1.0671296296296295E-3</v>
      </c>
    </row>
    <row r="165" spans="1:28" x14ac:dyDescent="0.25">
      <c r="A165" s="22">
        <v>164</v>
      </c>
      <c r="B165" s="22" t="s">
        <v>349</v>
      </c>
      <c r="C165" s="23">
        <v>42102.48541666667</v>
      </c>
      <c r="D165" s="22" t="s">
        <v>97</v>
      </c>
      <c r="E165" s="22" t="s">
        <v>97</v>
      </c>
      <c r="F165" s="22">
        <v>169</v>
      </c>
      <c r="G165" s="22">
        <v>6801858</v>
      </c>
      <c r="H165" s="22">
        <v>364230</v>
      </c>
      <c r="I165" s="22" t="s">
        <v>88</v>
      </c>
      <c r="J165" s="22" t="s">
        <v>89</v>
      </c>
      <c r="K165" s="22">
        <v>16</v>
      </c>
      <c r="L165" s="24">
        <v>8.9120370370370373E-5</v>
      </c>
      <c r="M165" s="24">
        <v>9.4907407407407389E-5</v>
      </c>
      <c r="N165" s="24">
        <v>0</v>
      </c>
      <c r="O165" s="24">
        <v>3.9699074074074072E-4</v>
      </c>
      <c r="P165" s="24">
        <v>0</v>
      </c>
      <c r="Q165" s="22" t="s">
        <v>134</v>
      </c>
      <c r="R165" s="22">
        <v>3</v>
      </c>
      <c r="S165" s="22" t="s">
        <v>91</v>
      </c>
      <c r="T165" s="47" t="s">
        <v>207</v>
      </c>
      <c r="U165" s="47" t="s">
        <v>208</v>
      </c>
      <c r="V165" s="22" t="s">
        <v>251</v>
      </c>
      <c r="W165" s="22"/>
      <c r="X165" s="22"/>
      <c r="Y165" s="24">
        <v>0</v>
      </c>
      <c r="Z165" s="24">
        <v>0</v>
      </c>
      <c r="AA165" s="24">
        <v>3.9699074074074072E-4</v>
      </c>
      <c r="AB165" s="24">
        <v>7.9398148148148145E-4</v>
      </c>
    </row>
    <row r="166" spans="1:28" x14ac:dyDescent="0.25">
      <c r="A166" s="22">
        <v>165</v>
      </c>
      <c r="B166" s="22" t="s">
        <v>350</v>
      </c>
      <c r="C166" s="23">
        <v>42102.486805555556</v>
      </c>
      <c r="D166" s="22" t="s">
        <v>101</v>
      </c>
      <c r="E166" s="22" t="s">
        <v>101</v>
      </c>
      <c r="F166" s="22">
        <v>195</v>
      </c>
      <c r="G166" s="22">
        <v>161267450</v>
      </c>
      <c r="H166" s="22">
        <v>454259</v>
      </c>
      <c r="I166" s="22" t="s">
        <v>79</v>
      </c>
      <c r="J166" s="22" t="s">
        <v>89</v>
      </c>
      <c r="K166" s="22">
        <v>16</v>
      </c>
      <c r="L166" s="24">
        <v>1.9675925925925925E-5</v>
      </c>
      <c r="M166" s="24">
        <v>1.087962962962963E-4</v>
      </c>
      <c r="N166" s="24">
        <v>5.7870370370370367E-6</v>
      </c>
      <c r="O166" s="24">
        <v>2.0370370370370369E-4</v>
      </c>
      <c r="P166" s="24">
        <v>0</v>
      </c>
      <c r="Q166" s="22" t="s">
        <v>258</v>
      </c>
      <c r="R166" s="22">
        <v>2</v>
      </c>
      <c r="S166" s="22" t="s">
        <v>82</v>
      </c>
      <c r="T166" s="47" t="s">
        <v>169</v>
      </c>
      <c r="U166" s="47" t="s">
        <v>170</v>
      </c>
      <c r="V166" s="22" t="s">
        <v>298</v>
      </c>
      <c r="W166" s="22"/>
      <c r="X166" s="22"/>
      <c r="Y166" s="24">
        <v>0</v>
      </c>
      <c r="Z166" s="24">
        <v>0</v>
      </c>
      <c r="AA166" s="24">
        <v>2.0370370370370369E-4</v>
      </c>
      <c r="AB166" s="24">
        <v>7.5578703703703702E-4</v>
      </c>
    </row>
    <row r="167" spans="1:28" x14ac:dyDescent="0.25">
      <c r="A167" s="22">
        <v>166</v>
      </c>
      <c r="B167" s="22" t="s">
        <v>351</v>
      </c>
      <c r="C167" s="23">
        <v>42102.503472222219</v>
      </c>
      <c r="D167" s="22" t="s">
        <v>104</v>
      </c>
      <c r="E167" s="22" t="s">
        <v>104</v>
      </c>
      <c r="F167" s="22">
        <v>169</v>
      </c>
      <c r="G167" s="22">
        <v>8668683</v>
      </c>
      <c r="H167" s="22">
        <v>364603</v>
      </c>
      <c r="I167" s="22" t="s">
        <v>88</v>
      </c>
      <c r="J167" s="22" t="s">
        <v>89</v>
      </c>
      <c r="K167" s="22">
        <v>16</v>
      </c>
      <c r="L167" s="24">
        <v>1.8518518518518518E-5</v>
      </c>
      <c r="M167" s="24">
        <v>1.3078703703703706E-4</v>
      </c>
      <c r="N167" s="24">
        <v>1.1574074074074074E-6</v>
      </c>
      <c r="O167" s="24">
        <v>2.7662037037037038E-4</v>
      </c>
      <c r="P167" s="24">
        <v>0</v>
      </c>
      <c r="Q167" s="22" t="s">
        <v>102</v>
      </c>
      <c r="R167" s="22">
        <v>3</v>
      </c>
      <c r="S167" s="22" t="s">
        <v>91</v>
      </c>
      <c r="T167" s="47" t="s">
        <v>212</v>
      </c>
      <c r="U167" s="47" t="s">
        <v>213</v>
      </c>
      <c r="V167" s="22" t="s">
        <v>147</v>
      </c>
      <c r="W167" s="22" t="s">
        <v>115</v>
      </c>
      <c r="X167" s="22"/>
      <c r="Y167" s="24">
        <v>0</v>
      </c>
      <c r="Z167" s="24">
        <v>0</v>
      </c>
      <c r="AA167" s="24">
        <v>2.7662037037037038E-4</v>
      </c>
      <c r="AB167" s="24">
        <v>8.8657407407407402E-4</v>
      </c>
    </row>
    <row r="168" spans="1:28" x14ac:dyDescent="0.25">
      <c r="A168" s="22">
        <v>167</v>
      </c>
      <c r="B168" s="22" t="s">
        <v>352</v>
      </c>
      <c r="C168" s="23">
        <v>42102.504166666666</v>
      </c>
      <c r="D168" s="22" t="s">
        <v>108</v>
      </c>
      <c r="E168" s="22" t="s">
        <v>108</v>
      </c>
      <c r="F168" s="22">
        <v>195</v>
      </c>
      <c r="G168" s="22">
        <v>130221482</v>
      </c>
      <c r="H168" s="22">
        <v>452950</v>
      </c>
      <c r="I168" s="22" t="s">
        <v>88</v>
      </c>
      <c r="J168" s="22" t="s">
        <v>153</v>
      </c>
      <c r="K168" s="22">
        <v>17</v>
      </c>
      <c r="L168" s="24">
        <v>1.9675925925925925E-5</v>
      </c>
      <c r="M168" s="24">
        <v>0</v>
      </c>
      <c r="N168" s="24">
        <v>0</v>
      </c>
      <c r="O168" s="24">
        <v>0</v>
      </c>
      <c r="P168" s="24">
        <v>0</v>
      </c>
      <c r="Q168" s="22" t="s">
        <v>81</v>
      </c>
      <c r="R168" s="22">
        <v>3</v>
      </c>
      <c r="S168" s="22" t="s">
        <v>91</v>
      </c>
      <c r="T168" s="47" t="s">
        <v>215</v>
      </c>
      <c r="U168" s="47" t="s">
        <v>216</v>
      </c>
      <c r="V168" s="22" t="s">
        <v>119</v>
      </c>
      <c r="W168" s="22"/>
      <c r="X168" s="22"/>
      <c r="Y168" s="24">
        <v>0</v>
      </c>
      <c r="Z168" s="24">
        <v>0</v>
      </c>
      <c r="AA168" s="24">
        <v>0</v>
      </c>
      <c r="AB168" s="24">
        <v>2.2800925925925926E-4</v>
      </c>
    </row>
    <row r="169" spans="1:28" x14ac:dyDescent="0.25">
      <c r="A169" s="22">
        <v>168</v>
      </c>
      <c r="B169" s="22" t="s">
        <v>353</v>
      </c>
      <c r="C169" s="23">
        <v>42102.504166666666</v>
      </c>
      <c r="D169" s="22" t="s">
        <v>113</v>
      </c>
      <c r="E169" s="22" t="s">
        <v>113</v>
      </c>
      <c r="F169" s="22">
        <v>195</v>
      </c>
      <c r="G169" s="22">
        <v>1712654877</v>
      </c>
      <c r="H169" s="22">
        <v>454305</v>
      </c>
      <c r="I169" s="22" t="s">
        <v>79</v>
      </c>
      <c r="J169" s="22" t="s">
        <v>89</v>
      </c>
      <c r="K169" s="22">
        <v>16</v>
      </c>
      <c r="L169" s="24">
        <v>1.8518518518518518E-5</v>
      </c>
      <c r="M169" s="24">
        <v>1.8171296296296295E-4</v>
      </c>
      <c r="N169" s="24">
        <v>5.7870370370370367E-6</v>
      </c>
      <c r="O169" s="24">
        <v>8.8541666666666662E-4</v>
      </c>
      <c r="P169" s="24">
        <v>0</v>
      </c>
      <c r="Q169" s="22" t="s">
        <v>118</v>
      </c>
      <c r="R169" s="22">
        <v>2</v>
      </c>
      <c r="S169" s="22" t="s">
        <v>82</v>
      </c>
      <c r="T169" s="47" t="s">
        <v>169</v>
      </c>
      <c r="U169" s="47" t="s">
        <v>170</v>
      </c>
      <c r="V169" s="22" t="s">
        <v>119</v>
      </c>
      <c r="W169" s="22"/>
      <c r="X169" s="22"/>
      <c r="Y169" s="24">
        <v>0</v>
      </c>
      <c r="Z169" s="24">
        <v>0</v>
      </c>
      <c r="AA169" s="24">
        <v>8.8541666666666662E-4</v>
      </c>
      <c r="AB169" s="24">
        <v>5.4398148148148151E-5</v>
      </c>
    </row>
    <row r="170" spans="1:28" x14ac:dyDescent="0.25">
      <c r="A170" s="22">
        <v>169</v>
      </c>
      <c r="B170" s="22" t="s">
        <v>354</v>
      </c>
      <c r="C170" s="23">
        <v>42102.504861111112</v>
      </c>
      <c r="D170" s="22" t="s">
        <v>78</v>
      </c>
      <c r="E170" s="22" t="s">
        <v>78</v>
      </c>
      <c r="F170" s="22">
        <v>195</v>
      </c>
      <c r="G170" s="22">
        <v>171400605</v>
      </c>
      <c r="H170" s="22">
        <v>454313</v>
      </c>
      <c r="I170" s="22" t="s">
        <v>79</v>
      </c>
      <c r="J170" s="22" t="s">
        <v>89</v>
      </c>
      <c r="K170" s="22">
        <v>16</v>
      </c>
      <c r="L170" s="24">
        <v>1.8518518518518518E-5</v>
      </c>
      <c r="M170" s="24">
        <v>7.7546296296296301E-5</v>
      </c>
      <c r="N170" s="24">
        <v>5.7870370370370367E-6</v>
      </c>
      <c r="O170" s="24">
        <v>1.7476851851851852E-4</v>
      </c>
      <c r="P170" s="24">
        <v>0</v>
      </c>
      <c r="Q170" s="22" t="s">
        <v>211</v>
      </c>
      <c r="R170" s="22">
        <v>2</v>
      </c>
      <c r="S170" s="22" t="s">
        <v>82</v>
      </c>
      <c r="T170" s="47" t="s">
        <v>169</v>
      </c>
      <c r="U170" s="47" t="s">
        <v>170</v>
      </c>
      <c r="V170" s="22" t="s">
        <v>95</v>
      </c>
      <c r="W170" s="22"/>
      <c r="X170" s="22"/>
      <c r="Y170" s="24">
        <v>0</v>
      </c>
      <c r="Z170" s="24">
        <v>0</v>
      </c>
      <c r="AA170" s="24">
        <v>1.7476851851851852E-4</v>
      </c>
      <c r="AB170" s="24">
        <v>4.907407407407407E-4</v>
      </c>
    </row>
    <row r="171" spans="1:28" x14ac:dyDescent="0.25">
      <c r="A171" s="22">
        <v>170</v>
      </c>
      <c r="B171" s="22" t="s">
        <v>355</v>
      </c>
      <c r="C171" s="23">
        <v>42102.504861111112</v>
      </c>
      <c r="D171" s="22" t="s">
        <v>87</v>
      </c>
      <c r="E171" s="22" t="s">
        <v>87</v>
      </c>
      <c r="F171" s="22">
        <v>3</v>
      </c>
      <c r="G171" s="22">
        <v>1202702282</v>
      </c>
      <c r="H171" s="22">
        <v>456625</v>
      </c>
      <c r="I171" s="22" t="s">
        <v>88</v>
      </c>
      <c r="J171" s="22" t="s">
        <v>105</v>
      </c>
      <c r="K171" s="22">
        <v>16</v>
      </c>
      <c r="L171" s="24">
        <v>2.4305555555555558E-5</v>
      </c>
      <c r="M171" s="24">
        <v>2.5694444444444446E-4</v>
      </c>
      <c r="N171" s="24">
        <v>0</v>
      </c>
      <c r="O171" s="24">
        <v>0</v>
      </c>
      <c r="P171" s="24">
        <v>0</v>
      </c>
      <c r="Q171" s="22" t="s">
        <v>159</v>
      </c>
      <c r="R171" s="22">
        <v>2</v>
      </c>
      <c r="S171" s="22" t="s">
        <v>91</v>
      </c>
      <c r="T171" s="47" t="s">
        <v>169</v>
      </c>
      <c r="U171" s="47" t="s">
        <v>170</v>
      </c>
      <c r="V171" s="22" t="s">
        <v>119</v>
      </c>
      <c r="W171" s="22"/>
      <c r="X171" s="22"/>
      <c r="Y171" s="24">
        <v>0</v>
      </c>
      <c r="Z171" s="24">
        <v>0</v>
      </c>
      <c r="AA171" s="24">
        <v>0</v>
      </c>
      <c r="AB171" s="24">
        <v>4.0509259259259258E-5</v>
      </c>
    </row>
    <row r="172" spans="1:28" x14ac:dyDescent="0.25">
      <c r="A172" s="22">
        <v>171</v>
      </c>
      <c r="B172" s="22" t="s">
        <v>356</v>
      </c>
      <c r="C172" s="23">
        <v>42102.505555555559</v>
      </c>
      <c r="D172" s="22" t="s">
        <v>93</v>
      </c>
      <c r="E172" s="22" t="s">
        <v>93</v>
      </c>
      <c r="F172" s="22">
        <v>195</v>
      </c>
      <c r="G172" s="22">
        <v>1722564600</v>
      </c>
      <c r="H172" s="22">
        <v>454320</v>
      </c>
      <c r="I172" s="22" t="s">
        <v>79</v>
      </c>
      <c r="J172" s="22" t="s">
        <v>89</v>
      </c>
      <c r="K172" s="22">
        <v>16</v>
      </c>
      <c r="L172" s="24">
        <v>1.7361111111111111E-5</v>
      </c>
      <c r="M172" s="24">
        <v>8.3333333333333331E-5</v>
      </c>
      <c r="N172" s="24">
        <v>4.6296296296296296E-6</v>
      </c>
      <c r="O172" s="24">
        <v>6.9675925925925938E-4</v>
      </c>
      <c r="P172" s="24">
        <v>0</v>
      </c>
      <c r="Q172" s="22" t="s">
        <v>196</v>
      </c>
      <c r="R172" s="22">
        <v>2</v>
      </c>
      <c r="S172" s="22" t="s">
        <v>82</v>
      </c>
      <c r="T172" s="47" t="s">
        <v>222</v>
      </c>
      <c r="U172" s="47" t="s">
        <v>223</v>
      </c>
      <c r="V172" s="22" t="s">
        <v>147</v>
      </c>
      <c r="W172" s="22" t="s">
        <v>115</v>
      </c>
      <c r="X172" s="22"/>
      <c r="Y172" s="24">
        <v>0</v>
      </c>
      <c r="Z172" s="24">
        <v>0</v>
      </c>
      <c r="AA172" s="24">
        <v>6.9675925925925938E-4</v>
      </c>
      <c r="AB172" s="24">
        <v>6.7245370370370375E-4</v>
      </c>
    </row>
    <row r="173" spans="1:28" x14ac:dyDescent="0.25">
      <c r="A173" s="22">
        <v>172</v>
      </c>
      <c r="B173" s="22" t="s">
        <v>357</v>
      </c>
      <c r="C173" s="23">
        <v>42102.506249999999</v>
      </c>
      <c r="D173" s="22" t="s">
        <v>97</v>
      </c>
      <c r="E173" s="22" t="s">
        <v>97</v>
      </c>
      <c r="F173" s="22">
        <v>195</v>
      </c>
      <c r="G173" s="22">
        <v>11237022</v>
      </c>
      <c r="H173" s="22">
        <v>451016</v>
      </c>
      <c r="I173" s="22" t="s">
        <v>88</v>
      </c>
      <c r="J173" s="22" t="s">
        <v>153</v>
      </c>
      <c r="K173" s="22">
        <v>17</v>
      </c>
      <c r="L173" s="24">
        <v>2.0833333333333333E-5</v>
      </c>
      <c r="M173" s="24">
        <v>0</v>
      </c>
      <c r="N173" s="24">
        <v>0</v>
      </c>
      <c r="O173" s="24">
        <v>0</v>
      </c>
      <c r="P173" s="24">
        <v>0</v>
      </c>
      <c r="Q173" s="22" t="s">
        <v>143</v>
      </c>
      <c r="R173" s="22">
        <v>3</v>
      </c>
      <c r="S173" s="22" t="s">
        <v>91</v>
      </c>
      <c r="T173" s="47" t="s">
        <v>225</v>
      </c>
      <c r="U173" s="47" t="s">
        <v>5</v>
      </c>
      <c r="V173" s="22" t="s">
        <v>119</v>
      </c>
      <c r="W173" s="22"/>
      <c r="X173" s="22"/>
      <c r="Y173" s="24">
        <v>0</v>
      </c>
      <c r="Z173" s="24">
        <v>0</v>
      </c>
      <c r="AA173" s="24">
        <v>0</v>
      </c>
      <c r="AB173" s="24">
        <v>5.7175925925925927E-4</v>
      </c>
    </row>
    <row r="174" spans="1:28" x14ac:dyDescent="0.25">
      <c r="A174" s="22">
        <v>173</v>
      </c>
      <c r="B174" s="22" t="s">
        <v>358</v>
      </c>
      <c r="C174" s="23">
        <v>42102.506944444445</v>
      </c>
      <c r="D174" s="22" t="s">
        <v>101</v>
      </c>
      <c r="E174" s="22" t="s">
        <v>101</v>
      </c>
      <c r="F174" s="22">
        <v>3</v>
      </c>
      <c r="G174" s="22">
        <v>80428460</v>
      </c>
      <c r="H174" s="22">
        <v>456624</v>
      </c>
      <c r="I174" s="22" t="s">
        <v>88</v>
      </c>
      <c r="J174" s="22" t="s">
        <v>105</v>
      </c>
      <c r="K174" s="22">
        <v>16</v>
      </c>
      <c r="L174" s="24">
        <v>2.3148148148148147E-5</v>
      </c>
      <c r="M174" s="24">
        <v>2.6620370370370369E-5</v>
      </c>
      <c r="N174" s="24">
        <v>0</v>
      </c>
      <c r="O174" s="24">
        <v>0</v>
      </c>
      <c r="P174" s="24">
        <v>0</v>
      </c>
      <c r="Q174" s="22" t="s">
        <v>102</v>
      </c>
      <c r="R174" s="22">
        <v>2</v>
      </c>
      <c r="S174" s="22" t="s">
        <v>91</v>
      </c>
      <c r="T174" s="47" t="s">
        <v>227</v>
      </c>
      <c r="U174" s="47" t="s">
        <v>228</v>
      </c>
      <c r="V174" s="22" t="s">
        <v>147</v>
      </c>
      <c r="W174" s="22" t="s">
        <v>115</v>
      </c>
      <c r="X174" s="22"/>
      <c r="Y174" s="24">
        <v>0</v>
      </c>
      <c r="Z174" s="24">
        <v>0</v>
      </c>
      <c r="AA174" s="24">
        <v>0</v>
      </c>
      <c r="AB174" s="24">
        <v>2.0370370370370369E-4</v>
      </c>
    </row>
    <row r="175" spans="1:28" x14ac:dyDescent="0.25">
      <c r="A175" s="22">
        <v>174</v>
      </c>
      <c r="B175" s="22" t="s">
        <v>359</v>
      </c>
      <c r="C175" s="23">
        <v>42102.506944444445</v>
      </c>
      <c r="D175" s="22" t="s">
        <v>104</v>
      </c>
      <c r="E175" s="22" t="s">
        <v>104</v>
      </c>
      <c r="F175" s="22">
        <v>3</v>
      </c>
      <c r="G175" s="22">
        <v>811281555</v>
      </c>
      <c r="H175" s="22">
        <v>456806</v>
      </c>
      <c r="I175" s="22" t="s">
        <v>109</v>
      </c>
      <c r="J175" s="22" t="s">
        <v>105</v>
      </c>
      <c r="K175" s="22">
        <v>16</v>
      </c>
      <c r="L175" s="24">
        <v>1.0416666666666666E-5</v>
      </c>
      <c r="M175" s="24">
        <v>7.0601851851851845E-5</v>
      </c>
      <c r="N175" s="24">
        <v>0</v>
      </c>
      <c r="O175" s="24">
        <v>0</v>
      </c>
      <c r="P175" s="24">
        <v>0</v>
      </c>
      <c r="Q175" s="22" t="s">
        <v>110</v>
      </c>
      <c r="R175" s="22">
        <v>1</v>
      </c>
      <c r="S175" s="22" t="s">
        <v>111</v>
      </c>
      <c r="T175" s="47" t="s">
        <v>178</v>
      </c>
      <c r="U175" s="47" t="s">
        <v>179</v>
      </c>
      <c r="V175" s="22" t="s">
        <v>119</v>
      </c>
      <c r="W175" s="22"/>
      <c r="X175" s="22"/>
      <c r="Y175" s="24">
        <v>0</v>
      </c>
      <c r="Z175" s="24">
        <v>0</v>
      </c>
      <c r="AA175" s="24">
        <v>0</v>
      </c>
      <c r="AB175" s="24">
        <v>2.0254629629629629E-4</v>
      </c>
    </row>
    <row r="176" spans="1:28" x14ac:dyDescent="0.25">
      <c r="A176" s="22">
        <v>175</v>
      </c>
      <c r="B176" s="22" t="s">
        <v>360</v>
      </c>
      <c r="C176" s="23">
        <v>42102.507638888892</v>
      </c>
      <c r="D176" s="22" t="s">
        <v>108</v>
      </c>
      <c r="E176" s="22" t="s">
        <v>108</v>
      </c>
      <c r="F176" s="22">
        <v>195</v>
      </c>
      <c r="G176" s="22">
        <v>172270776</v>
      </c>
      <c r="H176" s="22">
        <v>454335</v>
      </c>
      <c r="I176" s="22" t="s">
        <v>79</v>
      </c>
      <c r="J176" s="22" t="s">
        <v>89</v>
      </c>
      <c r="K176" s="22">
        <v>16</v>
      </c>
      <c r="L176" s="24">
        <v>1.9675925925925925E-5</v>
      </c>
      <c r="M176" s="24">
        <v>1.574074074074074E-4</v>
      </c>
      <c r="N176" s="24">
        <v>5.7870370370370367E-6</v>
      </c>
      <c r="O176" s="24">
        <v>6.5625000000000004E-4</v>
      </c>
      <c r="P176" s="24">
        <v>0</v>
      </c>
      <c r="Q176" s="22" t="s">
        <v>154</v>
      </c>
      <c r="R176" s="22">
        <v>2</v>
      </c>
      <c r="S176" s="22" t="s">
        <v>82</v>
      </c>
      <c r="T176" s="47" t="s">
        <v>178</v>
      </c>
      <c r="U176" s="47" t="s">
        <v>179</v>
      </c>
      <c r="V176" s="22" t="s">
        <v>147</v>
      </c>
      <c r="W176" s="22" t="s">
        <v>115</v>
      </c>
      <c r="X176" s="22"/>
      <c r="Y176" s="24">
        <v>0</v>
      </c>
      <c r="Z176" s="24">
        <v>0</v>
      </c>
      <c r="AA176" s="24">
        <v>6.5625000000000004E-4</v>
      </c>
      <c r="AB176" s="24">
        <v>2.6736111111111112E-4</v>
      </c>
    </row>
    <row r="177" spans="1:28" x14ac:dyDescent="0.25">
      <c r="A177" s="22">
        <v>176</v>
      </c>
      <c r="B177" s="22" t="s">
        <v>361</v>
      </c>
      <c r="C177" s="23">
        <v>42102.507638888892</v>
      </c>
      <c r="D177" s="22" t="s">
        <v>113</v>
      </c>
      <c r="E177" s="22" t="s">
        <v>113</v>
      </c>
      <c r="F177" s="22">
        <v>3</v>
      </c>
      <c r="G177" s="22">
        <v>112546017</v>
      </c>
      <c r="H177" s="22">
        <v>456807</v>
      </c>
      <c r="I177" s="22" t="s">
        <v>109</v>
      </c>
      <c r="J177" s="22" t="s">
        <v>105</v>
      </c>
      <c r="K177" s="22">
        <v>16</v>
      </c>
      <c r="L177" s="24">
        <v>1.5046296296296298E-5</v>
      </c>
      <c r="M177" s="24">
        <v>1.6203703703703703E-4</v>
      </c>
      <c r="N177" s="24">
        <v>0</v>
      </c>
      <c r="O177" s="24">
        <v>0</v>
      </c>
      <c r="P177" s="24">
        <v>0</v>
      </c>
      <c r="Q177" s="22" t="s">
        <v>81</v>
      </c>
      <c r="R177" s="22">
        <v>1</v>
      </c>
      <c r="S177" s="22" t="s">
        <v>111</v>
      </c>
      <c r="T177" s="47" t="s">
        <v>169</v>
      </c>
      <c r="U177" s="47" t="s">
        <v>170</v>
      </c>
      <c r="V177" s="22" t="s">
        <v>119</v>
      </c>
      <c r="W177" s="22"/>
      <c r="X177" s="22"/>
      <c r="Y177" s="24">
        <v>0</v>
      </c>
      <c r="Z177" s="24">
        <v>0</v>
      </c>
      <c r="AA177" s="24">
        <v>0</v>
      </c>
      <c r="AB177" s="24">
        <v>4.0509259259259258E-5</v>
      </c>
    </row>
    <row r="178" spans="1:28" x14ac:dyDescent="0.25">
      <c r="A178" s="22">
        <v>177</v>
      </c>
      <c r="B178" s="22" t="s">
        <v>362</v>
      </c>
      <c r="C178" s="23">
        <v>42102.507638888892</v>
      </c>
      <c r="D178" s="22" t="s">
        <v>78</v>
      </c>
      <c r="E178" s="22" t="s">
        <v>78</v>
      </c>
      <c r="F178" s="22">
        <v>195</v>
      </c>
      <c r="G178" s="22">
        <v>1725063267</v>
      </c>
      <c r="H178" s="22">
        <v>454342</v>
      </c>
      <c r="I178" s="22" t="s">
        <v>79</v>
      </c>
      <c r="J178" s="22" t="s">
        <v>89</v>
      </c>
      <c r="K178" s="22">
        <v>16</v>
      </c>
      <c r="L178" s="24">
        <v>1.7361111111111111E-5</v>
      </c>
      <c r="M178" s="24">
        <v>6.111111111111111E-4</v>
      </c>
      <c r="N178" s="24">
        <v>4.6296296296296296E-6</v>
      </c>
      <c r="O178" s="24">
        <v>1.3657407407407409E-4</v>
      </c>
      <c r="P178" s="24">
        <v>0</v>
      </c>
      <c r="Q178" s="22" t="s">
        <v>94</v>
      </c>
      <c r="R178" s="22">
        <v>2</v>
      </c>
      <c r="S178" s="22" t="s">
        <v>82</v>
      </c>
      <c r="T178" s="47" t="s">
        <v>186</v>
      </c>
      <c r="U178" s="47" t="s">
        <v>187</v>
      </c>
      <c r="V178" s="22" t="s">
        <v>135</v>
      </c>
      <c r="W178" s="22" t="s">
        <v>136</v>
      </c>
      <c r="X178" s="22"/>
      <c r="Y178" s="24">
        <v>0</v>
      </c>
      <c r="Z178" s="24">
        <v>0</v>
      </c>
      <c r="AA178" s="24">
        <v>1.3657407407407409E-4</v>
      </c>
      <c r="AB178" s="24">
        <v>1.0486111111111111E-3</v>
      </c>
    </row>
    <row r="179" spans="1:28" x14ac:dyDescent="0.25">
      <c r="A179" s="22">
        <v>178</v>
      </c>
      <c r="B179" s="22" t="s">
        <v>363</v>
      </c>
      <c r="C179" s="23">
        <v>42102.507638888892</v>
      </c>
      <c r="D179" s="22" t="s">
        <v>87</v>
      </c>
      <c r="E179" s="22" t="s">
        <v>87</v>
      </c>
      <c r="F179" s="22">
        <v>3</v>
      </c>
      <c r="G179" s="22">
        <v>8104487</v>
      </c>
      <c r="H179" s="22">
        <v>456808</v>
      </c>
      <c r="I179" s="22" t="s">
        <v>109</v>
      </c>
      <c r="J179" s="22" t="s">
        <v>89</v>
      </c>
      <c r="K179" s="22">
        <v>16</v>
      </c>
      <c r="L179" s="24">
        <v>3.8194444444444444E-5</v>
      </c>
      <c r="M179" s="24">
        <v>1.3541666666666666E-4</v>
      </c>
      <c r="N179" s="24">
        <v>0</v>
      </c>
      <c r="O179" s="24">
        <v>2.6967592592592597E-4</v>
      </c>
      <c r="P179" s="24">
        <v>0</v>
      </c>
      <c r="Q179" s="22" t="s">
        <v>271</v>
      </c>
      <c r="R179" s="22">
        <v>1</v>
      </c>
      <c r="S179" s="22" t="s">
        <v>111</v>
      </c>
      <c r="T179" s="47" t="s">
        <v>186</v>
      </c>
      <c r="U179" s="47" t="s">
        <v>187</v>
      </c>
      <c r="V179" s="22" t="s">
        <v>119</v>
      </c>
      <c r="W179" s="22"/>
      <c r="X179" s="22"/>
      <c r="Y179" s="24">
        <v>0</v>
      </c>
      <c r="Z179" s="24">
        <v>0</v>
      </c>
      <c r="AA179" s="24">
        <v>2.6967592592592597E-4</v>
      </c>
      <c r="AB179" s="24">
        <v>4.9768518518518522E-5</v>
      </c>
    </row>
    <row r="180" spans="1:28" x14ac:dyDescent="0.25">
      <c r="A180" s="22">
        <v>179</v>
      </c>
      <c r="B180" s="22" t="s">
        <v>364</v>
      </c>
      <c r="C180" s="23">
        <v>42102.508333333331</v>
      </c>
      <c r="D180" s="22" t="s">
        <v>93</v>
      </c>
      <c r="E180" s="22" t="s">
        <v>93</v>
      </c>
      <c r="F180" s="22">
        <v>3</v>
      </c>
      <c r="G180" s="22">
        <v>1208505</v>
      </c>
      <c r="H180" s="22">
        <v>456809</v>
      </c>
      <c r="I180" s="22" t="s">
        <v>109</v>
      </c>
      <c r="J180" s="22" t="s">
        <v>89</v>
      </c>
      <c r="K180" s="22">
        <v>16</v>
      </c>
      <c r="L180" s="24">
        <v>2.3148148148148147E-5</v>
      </c>
      <c r="M180" s="24">
        <v>1.8981481481481478E-4</v>
      </c>
      <c r="N180" s="24">
        <v>0</v>
      </c>
      <c r="O180" s="24">
        <v>9.5717592592592599E-4</v>
      </c>
      <c r="P180" s="24">
        <v>0</v>
      </c>
      <c r="Q180" s="22" t="s">
        <v>194</v>
      </c>
      <c r="R180" s="22">
        <v>1</v>
      </c>
      <c r="S180" s="22" t="s">
        <v>111</v>
      </c>
      <c r="T180" s="47" t="s">
        <v>186</v>
      </c>
      <c r="U180" s="47" t="s">
        <v>187</v>
      </c>
      <c r="V180" s="22" t="s">
        <v>119</v>
      </c>
      <c r="W180" s="22"/>
      <c r="X180" s="22"/>
      <c r="Y180" s="24">
        <v>0</v>
      </c>
      <c r="Z180" s="24">
        <v>0</v>
      </c>
      <c r="AA180" s="24">
        <v>9.5717592592592599E-4</v>
      </c>
      <c r="AB180" s="24">
        <v>1.3078703703703706E-4</v>
      </c>
    </row>
    <row r="181" spans="1:28" x14ac:dyDescent="0.25">
      <c r="A181" s="22">
        <v>180</v>
      </c>
      <c r="B181" s="22" t="s">
        <v>365</v>
      </c>
      <c r="C181" s="23">
        <v>42102.508333333331</v>
      </c>
      <c r="D181" s="22" t="s">
        <v>97</v>
      </c>
      <c r="E181" s="22" t="s">
        <v>97</v>
      </c>
      <c r="F181" s="22">
        <v>195</v>
      </c>
      <c r="G181" s="22">
        <v>1752214246</v>
      </c>
      <c r="H181" s="22">
        <v>454352</v>
      </c>
      <c r="I181" s="22" t="s">
        <v>79</v>
      </c>
      <c r="J181" s="22" t="s">
        <v>89</v>
      </c>
      <c r="K181" s="22">
        <v>16</v>
      </c>
      <c r="L181" s="24">
        <v>1.9675925925925925E-5</v>
      </c>
      <c r="M181" s="24">
        <v>4.0509259259259258E-5</v>
      </c>
      <c r="N181" s="24">
        <v>5.7870370370370367E-6</v>
      </c>
      <c r="O181" s="24">
        <v>3.9583333333333338E-4</v>
      </c>
      <c r="P181" s="24">
        <v>0</v>
      </c>
      <c r="Q181" s="22" t="s">
        <v>258</v>
      </c>
      <c r="R181" s="22">
        <v>2</v>
      </c>
      <c r="S181" s="22" t="s">
        <v>82</v>
      </c>
      <c r="T181" s="47" t="s">
        <v>186</v>
      </c>
      <c r="U181" s="47" t="s">
        <v>187</v>
      </c>
      <c r="V181" s="22" t="s">
        <v>95</v>
      </c>
      <c r="W181" s="22"/>
      <c r="X181" s="22"/>
      <c r="Y181" s="24">
        <v>0</v>
      </c>
      <c r="Z181" s="24">
        <v>0</v>
      </c>
      <c r="AA181" s="24">
        <v>3.9583333333333338E-4</v>
      </c>
      <c r="AB181" s="24">
        <v>4.6296296296296293E-4</v>
      </c>
    </row>
    <row r="182" spans="1:28" x14ac:dyDescent="0.25">
      <c r="A182" s="22">
        <v>181</v>
      </c>
      <c r="B182" s="22" t="s">
        <v>366</v>
      </c>
      <c r="C182" s="23">
        <v>42102.509027777778</v>
      </c>
      <c r="D182" s="22" t="s">
        <v>101</v>
      </c>
      <c r="E182" s="22" t="s">
        <v>101</v>
      </c>
      <c r="F182" s="22">
        <v>3</v>
      </c>
      <c r="G182" s="22">
        <v>810077722</v>
      </c>
      <c r="H182" s="22">
        <v>456733</v>
      </c>
      <c r="I182" s="22" t="s">
        <v>88</v>
      </c>
      <c r="J182" s="22" t="s">
        <v>105</v>
      </c>
      <c r="K182" s="22">
        <v>31</v>
      </c>
      <c r="L182" s="24">
        <v>8.101851851851852E-6</v>
      </c>
      <c r="M182" s="24">
        <v>2.0833333333333335E-4</v>
      </c>
      <c r="N182" s="24">
        <v>0</v>
      </c>
      <c r="O182" s="24">
        <v>0</v>
      </c>
      <c r="P182" s="24">
        <v>0</v>
      </c>
      <c r="Q182" s="22" t="s">
        <v>98</v>
      </c>
      <c r="R182" s="22">
        <v>6</v>
      </c>
      <c r="S182" s="22" t="s">
        <v>91</v>
      </c>
      <c r="T182" s="47" t="s">
        <v>186</v>
      </c>
      <c r="U182" s="47" t="s">
        <v>187</v>
      </c>
      <c r="V182" s="22" t="s">
        <v>251</v>
      </c>
      <c r="W182" s="22"/>
      <c r="X182" s="22"/>
      <c r="Y182" s="24">
        <v>0</v>
      </c>
      <c r="Z182" s="24">
        <v>0</v>
      </c>
      <c r="AA182" s="24">
        <v>0</v>
      </c>
      <c r="AB182" s="24">
        <v>1.6550925925925926E-4</v>
      </c>
    </row>
    <row r="183" spans="1:28" x14ac:dyDescent="0.25">
      <c r="A183" s="22">
        <v>182</v>
      </c>
      <c r="B183" s="22" t="s">
        <v>367</v>
      </c>
      <c r="C183" s="23">
        <v>42102.509722222225</v>
      </c>
      <c r="D183" s="22" t="s">
        <v>104</v>
      </c>
      <c r="E183" s="22" t="s">
        <v>104</v>
      </c>
      <c r="F183" s="22">
        <v>195</v>
      </c>
      <c r="G183" s="22">
        <v>172270776</v>
      </c>
      <c r="H183" s="22">
        <v>454335</v>
      </c>
      <c r="I183" s="22" t="s">
        <v>109</v>
      </c>
      <c r="J183" s="22" t="s">
        <v>89</v>
      </c>
      <c r="K183" s="22">
        <v>16</v>
      </c>
      <c r="L183" s="24">
        <v>1.8518518518518518E-5</v>
      </c>
      <c r="M183" s="24">
        <v>4.5138888888888887E-5</v>
      </c>
      <c r="N183" s="24">
        <v>0</v>
      </c>
      <c r="O183" s="24">
        <v>3.2523148148148152E-4</v>
      </c>
      <c r="P183" s="24">
        <v>0</v>
      </c>
      <c r="Q183" s="22" t="s">
        <v>202</v>
      </c>
      <c r="R183" s="22">
        <v>3</v>
      </c>
      <c r="S183" s="22" t="s">
        <v>111</v>
      </c>
      <c r="T183" s="47" t="s">
        <v>186</v>
      </c>
      <c r="U183" s="47" t="s">
        <v>187</v>
      </c>
      <c r="V183" s="22" t="s">
        <v>95</v>
      </c>
      <c r="W183" s="22"/>
      <c r="X183" s="22"/>
      <c r="Y183" s="24">
        <v>0</v>
      </c>
      <c r="Z183" s="24">
        <v>0</v>
      </c>
      <c r="AA183" s="24">
        <v>3.2523148148148152E-4</v>
      </c>
      <c r="AB183" s="24">
        <v>4.1782407407407409E-4</v>
      </c>
    </row>
    <row r="184" spans="1:28" x14ac:dyDescent="0.25">
      <c r="A184" s="22">
        <v>183</v>
      </c>
      <c r="B184" s="22" t="s">
        <v>368</v>
      </c>
      <c r="C184" s="23">
        <v>42102.509722222225</v>
      </c>
      <c r="D184" s="22" t="s">
        <v>108</v>
      </c>
      <c r="E184" s="22" t="s">
        <v>108</v>
      </c>
      <c r="F184" s="22">
        <v>3</v>
      </c>
      <c r="G184" s="22">
        <v>804888</v>
      </c>
      <c r="H184" s="22">
        <v>456810</v>
      </c>
      <c r="I184" s="22" t="s">
        <v>109</v>
      </c>
      <c r="J184" s="22" t="s">
        <v>105</v>
      </c>
      <c r="K184" s="22">
        <v>16</v>
      </c>
      <c r="L184" s="24">
        <v>9.2592592592592591E-6</v>
      </c>
      <c r="M184" s="24">
        <v>1.3541666666666666E-4</v>
      </c>
      <c r="N184" s="24">
        <v>0</v>
      </c>
      <c r="O184" s="24">
        <v>0</v>
      </c>
      <c r="P184" s="24">
        <v>0</v>
      </c>
      <c r="Q184" s="22" t="s">
        <v>126</v>
      </c>
      <c r="R184" s="22">
        <v>1</v>
      </c>
      <c r="S184" s="22" t="s">
        <v>111</v>
      </c>
      <c r="T184" s="47" t="s">
        <v>186</v>
      </c>
      <c r="U184" s="47" t="s">
        <v>187</v>
      </c>
      <c r="V184" s="22" t="s">
        <v>119</v>
      </c>
      <c r="W184" s="22"/>
      <c r="X184" s="22"/>
      <c r="Y184" s="24">
        <v>0</v>
      </c>
      <c r="Z184" s="24">
        <v>0</v>
      </c>
      <c r="AA184" s="24">
        <v>0</v>
      </c>
      <c r="AB184" s="24">
        <v>8.3217592592592588E-4</v>
      </c>
    </row>
    <row r="185" spans="1:28" x14ac:dyDescent="0.25">
      <c r="A185" s="22">
        <v>184</v>
      </c>
      <c r="B185" s="22" t="s">
        <v>369</v>
      </c>
      <c r="C185" s="23">
        <v>42102.509722222225</v>
      </c>
      <c r="D185" s="22" t="s">
        <v>113</v>
      </c>
      <c r="E185" s="22" t="s">
        <v>113</v>
      </c>
      <c r="F185" s="22">
        <v>195</v>
      </c>
      <c r="G185" s="22">
        <v>181225242</v>
      </c>
      <c r="H185" s="22">
        <v>454372</v>
      </c>
      <c r="I185" s="22" t="s">
        <v>79</v>
      </c>
      <c r="J185" s="22" t="s">
        <v>89</v>
      </c>
      <c r="K185" s="22">
        <v>16</v>
      </c>
      <c r="L185" s="24">
        <v>1.6203703703703704E-5</v>
      </c>
      <c r="M185" s="24">
        <v>1.0763888888888889E-4</v>
      </c>
      <c r="N185" s="24">
        <v>5.7870370370370367E-6</v>
      </c>
      <c r="O185" s="24">
        <v>6.8287037037037025E-4</v>
      </c>
      <c r="P185" s="24">
        <v>0</v>
      </c>
      <c r="Q185" s="22" t="s">
        <v>271</v>
      </c>
      <c r="R185" s="22">
        <v>2</v>
      </c>
      <c r="S185" s="22" t="s">
        <v>82</v>
      </c>
      <c r="T185" s="47" t="s">
        <v>186</v>
      </c>
      <c r="U185" s="47" t="s">
        <v>187</v>
      </c>
      <c r="V185" s="22" t="s">
        <v>188</v>
      </c>
      <c r="W185" s="22" t="s">
        <v>115</v>
      </c>
      <c r="X185" s="22"/>
      <c r="Y185" s="24">
        <v>0</v>
      </c>
      <c r="Z185" s="24">
        <v>0</v>
      </c>
      <c r="AA185" s="24">
        <v>6.8287037037037025E-4</v>
      </c>
      <c r="AB185" s="24">
        <v>1.0590277777777777E-3</v>
      </c>
    </row>
    <row r="186" spans="1:28" x14ac:dyDescent="0.25">
      <c r="A186" s="22">
        <v>185</v>
      </c>
      <c r="B186" s="22" t="s">
        <v>370</v>
      </c>
      <c r="C186" s="23">
        <v>42102.510416666664</v>
      </c>
      <c r="D186" s="22" t="s">
        <v>78</v>
      </c>
      <c r="E186" s="22" t="s">
        <v>78</v>
      </c>
      <c r="F186" s="22">
        <v>195</v>
      </c>
      <c r="G186" s="22">
        <v>141231042</v>
      </c>
      <c r="H186" s="22">
        <v>451652</v>
      </c>
      <c r="I186" s="22" t="s">
        <v>88</v>
      </c>
      <c r="J186" s="22" t="s">
        <v>105</v>
      </c>
      <c r="K186" s="22">
        <v>16</v>
      </c>
      <c r="L186" s="24">
        <v>1.7361111111111111E-5</v>
      </c>
      <c r="M186" s="24">
        <v>2.7662037037037038E-4</v>
      </c>
      <c r="N186" s="24">
        <v>0</v>
      </c>
      <c r="O186" s="24">
        <v>0</v>
      </c>
      <c r="P186" s="24">
        <v>0</v>
      </c>
      <c r="Q186" s="22" t="s">
        <v>90</v>
      </c>
      <c r="R186" s="22">
        <v>3</v>
      </c>
      <c r="S186" s="22" t="s">
        <v>91</v>
      </c>
      <c r="T186" s="47" t="s">
        <v>186</v>
      </c>
      <c r="U186" s="47" t="s">
        <v>187</v>
      </c>
      <c r="V186" s="22" t="s">
        <v>147</v>
      </c>
      <c r="W186" s="22" t="s">
        <v>115</v>
      </c>
      <c r="X186" s="22"/>
      <c r="Y186" s="24">
        <v>0</v>
      </c>
      <c r="Z186" s="24">
        <v>0</v>
      </c>
      <c r="AA186" s="24">
        <v>0</v>
      </c>
      <c r="AB186" s="24">
        <v>5.4861111111111104E-4</v>
      </c>
    </row>
    <row r="187" spans="1:28" x14ac:dyDescent="0.25">
      <c r="A187" s="22">
        <v>186</v>
      </c>
      <c r="B187" s="22" t="s">
        <v>371</v>
      </c>
      <c r="C187" s="23">
        <v>42102.511111111111</v>
      </c>
      <c r="D187" s="22" t="s">
        <v>87</v>
      </c>
      <c r="E187" s="22" t="s">
        <v>87</v>
      </c>
      <c r="F187" s="22">
        <v>3</v>
      </c>
      <c r="G187" s="22">
        <v>804888</v>
      </c>
      <c r="H187" s="22">
        <v>456810</v>
      </c>
      <c r="I187" s="22" t="s">
        <v>109</v>
      </c>
      <c r="J187" s="22" t="s">
        <v>105</v>
      </c>
      <c r="K187" s="22">
        <v>16</v>
      </c>
      <c r="L187" s="24">
        <v>9.2592592592592591E-6</v>
      </c>
      <c r="M187" s="24">
        <v>1.0416666666666667E-4</v>
      </c>
      <c r="N187" s="24">
        <v>0</v>
      </c>
      <c r="O187" s="24">
        <v>0</v>
      </c>
      <c r="P187" s="24">
        <v>0</v>
      </c>
      <c r="Q187" s="22" t="s">
        <v>168</v>
      </c>
      <c r="R187" s="22">
        <v>2</v>
      </c>
      <c r="S187" s="22" t="s">
        <v>111</v>
      </c>
      <c r="T187" s="47" t="s">
        <v>186</v>
      </c>
      <c r="U187" s="47" t="s">
        <v>187</v>
      </c>
      <c r="V187" s="22" t="s">
        <v>119</v>
      </c>
      <c r="W187" s="22"/>
      <c r="X187" s="22"/>
      <c r="Y187" s="24">
        <v>0</v>
      </c>
      <c r="Z187" s="24">
        <v>0</v>
      </c>
      <c r="AA187" s="24">
        <v>0</v>
      </c>
      <c r="AB187" s="24">
        <v>5.3240740740740737E-5</v>
      </c>
    </row>
    <row r="188" spans="1:28" x14ac:dyDescent="0.25">
      <c r="A188" s="22">
        <v>187</v>
      </c>
      <c r="B188" s="22" t="s">
        <v>372</v>
      </c>
      <c r="C188" s="23">
        <v>42102.511111111111</v>
      </c>
      <c r="D188" s="22" t="s">
        <v>93</v>
      </c>
      <c r="E188" s="22" t="s">
        <v>93</v>
      </c>
      <c r="F188" s="22">
        <v>3</v>
      </c>
      <c r="G188" s="22">
        <v>2122367</v>
      </c>
      <c r="H188" s="22">
        <v>456811</v>
      </c>
      <c r="I188" s="22" t="s">
        <v>109</v>
      </c>
      <c r="J188" s="22" t="s">
        <v>89</v>
      </c>
      <c r="K188" s="22">
        <v>16</v>
      </c>
      <c r="L188" s="24">
        <v>2.0833333333333333E-5</v>
      </c>
      <c r="M188" s="24">
        <v>1.3425925925925926E-4</v>
      </c>
      <c r="N188" s="24">
        <v>0</v>
      </c>
      <c r="O188" s="24">
        <v>3.6840277777777774E-3</v>
      </c>
      <c r="P188" s="24">
        <v>0</v>
      </c>
      <c r="Q188" s="22" t="s">
        <v>121</v>
      </c>
      <c r="R188" s="22">
        <v>1</v>
      </c>
      <c r="S188" s="22" t="s">
        <v>111</v>
      </c>
      <c r="T188" s="47" t="s">
        <v>186</v>
      </c>
      <c r="U188" s="47" t="s">
        <v>187</v>
      </c>
      <c r="V188" s="22" t="s">
        <v>119</v>
      </c>
      <c r="W188" s="22"/>
      <c r="X188" s="22"/>
      <c r="Y188" s="24">
        <v>0</v>
      </c>
      <c r="Z188" s="24">
        <v>0</v>
      </c>
      <c r="AA188" s="24">
        <v>3.6840277777777774E-3</v>
      </c>
      <c r="AB188" s="24">
        <v>5.2546296296296293E-4</v>
      </c>
    </row>
    <row r="189" spans="1:28" x14ac:dyDescent="0.25">
      <c r="A189" s="22">
        <v>188</v>
      </c>
      <c r="B189" s="22" t="s">
        <v>373</v>
      </c>
      <c r="C189" s="23">
        <v>42102.511805555558</v>
      </c>
      <c r="D189" s="22" t="s">
        <v>97</v>
      </c>
      <c r="E189" s="22" t="s">
        <v>97</v>
      </c>
      <c r="F189" s="22">
        <v>195</v>
      </c>
      <c r="G189" s="22">
        <v>181227111</v>
      </c>
      <c r="H189" s="22">
        <v>454395</v>
      </c>
      <c r="I189" s="22" t="s">
        <v>79</v>
      </c>
      <c r="J189" s="22" t="s">
        <v>89</v>
      </c>
      <c r="K189" s="22">
        <v>16</v>
      </c>
      <c r="L189" s="24">
        <v>1.8518518518518518E-5</v>
      </c>
      <c r="M189" s="24">
        <v>7.9861111111111116E-5</v>
      </c>
      <c r="N189" s="24">
        <v>5.7870370370370367E-6</v>
      </c>
      <c r="O189" s="24">
        <v>2.5347222222222221E-4</v>
      </c>
      <c r="P189" s="24">
        <v>0</v>
      </c>
      <c r="Q189" s="22" t="s">
        <v>202</v>
      </c>
      <c r="R189" s="22">
        <v>2</v>
      </c>
      <c r="S189" s="22" t="s">
        <v>82</v>
      </c>
      <c r="T189" s="47" t="s">
        <v>186</v>
      </c>
      <c r="U189" s="47" t="s">
        <v>187</v>
      </c>
      <c r="V189" s="22" t="s">
        <v>147</v>
      </c>
      <c r="W189" s="22" t="s">
        <v>115</v>
      </c>
      <c r="X189" s="22"/>
      <c r="Y189" s="24">
        <v>0</v>
      </c>
      <c r="Z189" s="24">
        <v>0</v>
      </c>
      <c r="AA189" s="24">
        <v>2.5347222222222221E-4</v>
      </c>
      <c r="AB189" s="24">
        <v>8.599537037037036E-4</v>
      </c>
    </row>
    <row r="190" spans="1:28" x14ac:dyDescent="0.25">
      <c r="A190" s="22">
        <v>189</v>
      </c>
      <c r="B190" s="22" t="s">
        <v>374</v>
      </c>
      <c r="C190" s="23">
        <v>42102.512499999997</v>
      </c>
      <c r="D190" s="22" t="s">
        <v>101</v>
      </c>
      <c r="E190" s="22" t="s">
        <v>101</v>
      </c>
      <c r="F190" s="22">
        <v>195</v>
      </c>
      <c r="G190" s="22">
        <v>181245650</v>
      </c>
      <c r="H190" s="22">
        <v>454405</v>
      </c>
      <c r="I190" s="22" t="s">
        <v>79</v>
      </c>
      <c r="J190" s="22" t="s">
        <v>89</v>
      </c>
      <c r="K190" s="22">
        <v>16</v>
      </c>
      <c r="L190" s="24">
        <v>1.6203703703703704E-5</v>
      </c>
      <c r="M190" s="24">
        <v>6.712962962962963E-5</v>
      </c>
      <c r="N190" s="24">
        <v>5.7870370370370367E-6</v>
      </c>
      <c r="O190" s="24">
        <v>3.2060185185185186E-4</v>
      </c>
      <c r="P190" s="24">
        <v>0</v>
      </c>
      <c r="Q190" s="22" t="s">
        <v>94</v>
      </c>
      <c r="R190" s="22">
        <v>2</v>
      </c>
      <c r="S190" s="22" t="s">
        <v>82</v>
      </c>
      <c r="T190" s="47" t="s">
        <v>186</v>
      </c>
      <c r="U190" s="47" t="s">
        <v>187</v>
      </c>
      <c r="V190" s="22" t="s">
        <v>188</v>
      </c>
      <c r="W190" s="22" t="s">
        <v>115</v>
      </c>
      <c r="X190" s="22"/>
      <c r="Y190" s="24">
        <v>0</v>
      </c>
      <c r="Z190" s="24">
        <v>0</v>
      </c>
      <c r="AA190" s="24">
        <v>3.2060185185185186E-4</v>
      </c>
      <c r="AB190" s="24">
        <v>1.0601851851851853E-3</v>
      </c>
    </row>
    <row r="191" spans="1:28" x14ac:dyDescent="0.25">
      <c r="A191" s="22">
        <v>190</v>
      </c>
      <c r="B191" s="22" t="s">
        <v>375</v>
      </c>
      <c r="C191" s="23">
        <v>42102.512499999997</v>
      </c>
      <c r="D191" s="22" t="s">
        <v>104</v>
      </c>
      <c r="E191" s="22" t="s">
        <v>104</v>
      </c>
      <c r="F191" s="22">
        <v>3</v>
      </c>
      <c r="G191" s="22">
        <v>24088</v>
      </c>
      <c r="H191" s="22">
        <v>326048</v>
      </c>
      <c r="I191" s="22" t="s">
        <v>88</v>
      </c>
      <c r="J191" s="22" t="s">
        <v>105</v>
      </c>
      <c r="K191" s="22">
        <v>16</v>
      </c>
      <c r="L191" s="24">
        <v>5.9027777777777773E-5</v>
      </c>
      <c r="M191" s="24">
        <v>1.4236111111111112E-4</v>
      </c>
      <c r="N191" s="24">
        <v>0</v>
      </c>
      <c r="O191" s="24">
        <v>0</v>
      </c>
      <c r="P191" s="24">
        <v>0</v>
      </c>
      <c r="Q191" s="22" t="s">
        <v>271</v>
      </c>
      <c r="R191" s="22">
        <v>5</v>
      </c>
      <c r="S191" s="22" t="s">
        <v>91</v>
      </c>
      <c r="T191" s="47" t="s">
        <v>186</v>
      </c>
      <c r="U191" s="47" t="s">
        <v>187</v>
      </c>
      <c r="V191" s="22" t="s">
        <v>135</v>
      </c>
      <c r="W191" s="22" t="s">
        <v>136</v>
      </c>
      <c r="X191" s="22"/>
      <c r="Y191" s="24">
        <v>0</v>
      </c>
      <c r="Z191" s="24">
        <v>0</v>
      </c>
      <c r="AA191" s="24">
        <v>0</v>
      </c>
      <c r="AB191" s="24">
        <v>1.0497685185185187E-3</v>
      </c>
    </row>
    <row r="192" spans="1:28" x14ac:dyDescent="0.25">
      <c r="A192" s="22">
        <v>191</v>
      </c>
      <c r="B192" s="22" t="s">
        <v>376</v>
      </c>
      <c r="C192" s="23">
        <v>42102.513194444444</v>
      </c>
      <c r="D192" s="22" t="s">
        <v>108</v>
      </c>
      <c r="E192" s="22" t="s">
        <v>108</v>
      </c>
      <c r="F192" s="22">
        <v>195</v>
      </c>
      <c r="G192" s="22">
        <v>11237022</v>
      </c>
      <c r="H192" s="22">
        <v>451016</v>
      </c>
      <c r="I192" s="22" t="s">
        <v>88</v>
      </c>
      <c r="J192" s="22" t="s">
        <v>89</v>
      </c>
      <c r="K192" s="22">
        <v>16</v>
      </c>
      <c r="L192" s="24">
        <v>1.9675925925925925E-5</v>
      </c>
      <c r="M192" s="24">
        <v>2.5925925925925926E-4</v>
      </c>
      <c r="N192" s="24">
        <v>0</v>
      </c>
      <c r="O192" s="24">
        <v>5.4398148148148151E-5</v>
      </c>
      <c r="P192" s="24">
        <v>0</v>
      </c>
      <c r="Q192" s="22" t="s">
        <v>211</v>
      </c>
      <c r="R192" s="22">
        <v>4</v>
      </c>
      <c r="S192" s="22" t="s">
        <v>91</v>
      </c>
      <c r="T192" s="47" t="s">
        <v>186</v>
      </c>
      <c r="U192" s="47" t="s">
        <v>187</v>
      </c>
      <c r="V192" s="22" t="s">
        <v>114</v>
      </c>
      <c r="W192" s="22" t="s">
        <v>115</v>
      </c>
      <c r="X192" s="22"/>
      <c r="Y192" s="24">
        <v>0</v>
      </c>
      <c r="Z192" s="24">
        <v>0</v>
      </c>
      <c r="AA192" s="24">
        <v>5.3240740740740737E-5</v>
      </c>
      <c r="AB192" s="24">
        <v>1.0590277777777777E-3</v>
      </c>
    </row>
    <row r="193" spans="1:28" x14ac:dyDescent="0.25">
      <c r="A193" s="22">
        <v>192</v>
      </c>
      <c r="B193" s="22" t="s">
        <v>377</v>
      </c>
      <c r="C193" s="23">
        <v>42102.513888888891</v>
      </c>
      <c r="D193" s="22" t="s">
        <v>113</v>
      </c>
      <c r="E193" s="22" t="s">
        <v>113</v>
      </c>
      <c r="F193" s="22">
        <v>195</v>
      </c>
      <c r="G193" s="22">
        <v>1812601581</v>
      </c>
      <c r="H193" s="22">
        <v>454410</v>
      </c>
      <c r="I193" s="22" t="s">
        <v>79</v>
      </c>
      <c r="J193" s="22" t="s">
        <v>89</v>
      </c>
      <c r="K193" s="22">
        <v>16</v>
      </c>
      <c r="L193" s="24">
        <v>2.199074074074074E-5</v>
      </c>
      <c r="M193" s="24">
        <v>2.7777777777777776E-5</v>
      </c>
      <c r="N193" s="24">
        <v>5.7870370370370367E-6</v>
      </c>
      <c r="O193" s="24">
        <v>2.6041666666666666E-4</v>
      </c>
      <c r="P193" s="24">
        <v>0</v>
      </c>
      <c r="Q193" s="22" t="s">
        <v>168</v>
      </c>
      <c r="R193" s="22">
        <v>2</v>
      </c>
      <c r="S193" s="22" t="s">
        <v>82</v>
      </c>
      <c r="T193" s="47" t="s">
        <v>186</v>
      </c>
      <c r="U193" s="47" t="s">
        <v>187</v>
      </c>
      <c r="V193" s="22" t="s">
        <v>95</v>
      </c>
      <c r="W193" s="22"/>
      <c r="X193" s="22"/>
      <c r="Y193" s="24">
        <v>0</v>
      </c>
      <c r="Z193" s="24">
        <v>0</v>
      </c>
      <c r="AA193" s="24">
        <v>2.6041666666666666E-4</v>
      </c>
      <c r="AB193" s="24">
        <v>3.5648148148148149E-4</v>
      </c>
    </row>
    <row r="194" spans="1:28" x14ac:dyDescent="0.25">
      <c r="A194" s="22">
        <v>193</v>
      </c>
      <c r="B194" s="22" t="s">
        <v>378</v>
      </c>
      <c r="C194" s="23">
        <v>42102.51458333333</v>
      </c>
      <c r="D194" s="22" t="s">
        <v>78</v>
      </c>
      <c r="E194" s="22" t="s">
        <v>78</v>
      </c>
      <c r="F194" s="22">
        <v>195</v>
      </c>
      <c r="G194" s="22">
        <v>1812610664</v>
      </c>
      <c r="H194" s="22">
        <v>454418</v>
      </c>
      <c r="I194" s="22" t="s">
        <v>79</v>
      </c>
      <c r="J194" s="22" t="s">
        <v>89</v>
      </c>
      <c r="K194" s="22">
        <v>16</v>
      </c>
      <c r="L194" s="24">
        <v>2.199074074074074E-5</v>
      </c>
      <c r="M194" s="24">
        <v>6.9444444444444444E-5</v>
      </c>
      <c r="N194" s="24">
        <v>5.7870370370370367E-6</v>
      </c>
      <c r="O194" s="24">
        <v>1.6782407407407406E-4</v>
      </c>
      <c r="P194" s="24">
        <v>0</v>
      </c>
      <c r="Q194" s="22" t="s">
        <v>140</v>
      </c>
      <c r="R194" s="22">
        <v>2</v>
      </c>
      <c r="S194" s="22" t="s">
        <v>82</v>
      </c>
      <c r="T194" s="47" t="s">
        <v>186</v>
      </c>
      <c r="U194" s="47" t="s">
        <v>187</v>
      </c>
      <c r="V194" s="22" t="s">
        <v>119</v>
      </c>
      <c r="W194" s="22"/>
      <c r="X194" s="22"/>
      <c r="Y194" s="24">
        <v>0</v>
      </c>
      <c r="Z194" s="24">
        <v>0</v>
      </c>
      <c r="AA194" s="24">
        <v>1.6782407407407406E-4</v>
      </c>
      <c r="AB194" s="24">
        <v>4.6759259259259258E-4</v>
      </c>
    </row>
    <row r="195" spans="1:28" x14ac:dyDescent="0.25">
      <c r="A195" s="22">
        <v>194</v>
      </c>
      <c r="B195" s="22" t="s">
        <v>379</v>
      </c>
      <c r="C195" s="23">
        <v>42102.515277777777</v>
      </c>
      <c r="D195" s="22" t="s">
        <v>87</v>
      </c>
      <c r="E195" s="22" t="s">
        <v>87</v>
      </c>
      <c r="F195" s="22">
        <v>195</v>
      </c>
      <c r="G195" s="22">
        <v>1815058873</v>
      </c>
      <c r="H195" s="22">
        <v>454440</v>
      </c>
      <c r="I195" s="22" t="s">
        <v>79</v>
      </c>
      <c r="J195" s="22" t="s">
        <v>89</v>
      </c>
      <c r="K195" s="22">
        <v>16</v>
      </c>
      <c r="L195" s="24">
        <v>2.0833333333333333E-5</v>
      </c>
      <c r="M195" s="24">
        <v>8.2175925925925917E-5</v>
      </c>
      <c r="N195" s="24">
        <v>5.7870370370370367E-6</v>
      </c>
      <c r="O195" s="24">
        <v>1.6446759259259259E-3</v>
      </c>
      <c r="P195" s="24">
        <v>0</v>
      </c>
      <c r="Q195" s="22" t="s">
        <v>90</v>
      </c>
      <c r="R195" s="22">
        <v>2</v>
      </c>
      <c r="S195" s="22" t="s">
        <v>82</v>
      </c>
      <c r="T195" s="47" t="s">
        <v>186</v>
      </c>
      <c r="U195" s="47" t="s">
        <v>187</v>
      </c>
      <c r="V195" s="22" t="s">
        <v>127</v>
      </c>
      <c r="W195" s="22" t="s">
        <v>115</v>
      </c>
      <c r="X195" s="22"/>
      <c r="Y195" s="24">
        <v>0</v>
      </c>
      <c r="Z195" s="24">
        <v>0</v>
      </c>
      <c r="AA195" s="24">
        <v>1.6446759259259259E-3</v>
      </c>
      <c r="AB195" s="24">
        <v>1.0509259259259259E-3</v>
      </c>
    </row>
    <row r="196" spans="1:28" x14ac:dyDescent="0.25">
      <c r="A196" s="22">
        <v>195</v>
      </c>
      <c r="B196" s="22" t="s">
        <v>380</v>
      </c>
      <c r="C196" s="23">
        <v>42102.515972222223</v>
      </c>
      <c r="D196" s="22" t="s">
        <v>93</v>
      </c>
      <c r="E196" s="22" t="s">
        <v>93</v>
      </c>
      <c r="F196" s="22">
        <v>3</v>
      </c>
      <c r="G196" s="22">
        <v>2122367</v>
      </c>
      <c r="H196" s="22">
        <v>456811</v>
      </c>
      <c r="I196" s="22" t="s">
        <v>109</v>
      </c>
      <c r="J196" s="22" t="s">
        <v>89</v>
      </c>
      <c r="K196" s="22">
        <v>16</v>
      </c>
      <c r="L196" s="24">
        <v>1.5046296296296298E-5</v>
      </c>
      <c r="M196" s="24">
        <v>9.0277777777777774E-5</v>
      </c>
      <c r="N196" s="24">
        <v>0</v>
      </c>
      <c r="O196" s="24">
        <v>1.0763888888888889E-4</v>
      </c>
      <c r="P196" s="24">
        <v>0</v>
      </c>
      <c r="Q196" s="22" t="s">
        <v>121</v>
      </c>
      <c r="R196" s="22">
        <v>2</v>
      </c>
      <c r="S196" s="22" t="s">
        <v>111</v>
      </c>
      <c r="T196" s="47" t="s">
        <v>186</v>
      </c>
      <c r="U196" s="47" t="s">
        <v>187</v>
      </c>
      <c r="V196" s="22" t="s">
        <v>381</v>
      </c>
      <c r="W196" s="22" t="s">
        <v>115</v>
      </c>
      <c r="X196" s="22"/>
      <c r="Y196" s="24">
        <v>0</v>
      </c>
      <c r="Z196" s="24">
        <v>0</v>
      </c>
      <c r="AA196" s="24">
        <v>1.0763888888888889E-4</v>
      </c>
      <c r="AB196" s="24">
        <v>1.0416666666666667E-3</v>
      </c>
    </row>
    <row r="197" spans="1:28" x14ac:dyDescent="0.25">
      <c r="A197" s="22">
        <v>196</v>
      </c>
      <c r="B197" s="22" t="s">
        <v>382</v>
      </c>
      <c r="C197" s="23">
        <v>42102.515972222223</v>
      </c>
      <c r="D197" s="22" t="s">
        <v>97</v>
      </c>
      <c r="E197" s="22" t="s">
        <v>97</v>
      </c>
      <c r="F197" s="22">
        <v>195</v>
      </c>
      <c r="G197" s="22">
        <v>18325468</v>
      </c>
      <c r="H197" s="22">
        <v>454457</v>
      </c>
      <c r="I197" s="22" t="s">
        <v>79</v>
      </c>
      <c r="J197" s="22" t="s">
        <v>89</v>
      </c>
      <c r="K197" s="22">
        <v>16</v>
      </c>
      <c r="L197" s="24">
        <v>1.5046296296296298E-5</v>
      </c>
      <c r="M197" s="24">
        <v>2.0486111111111109E-4</v>
      </c>
      <c r="N197" s="24">
        <v>5.7870370370370367E-6</v>
      </c>
      <c r="O197" s="24">
        <v>2.6273148148148146E-4</v>
      </c>
      <c r="P197" s="24">
        <v>0</v>
      </c>
      <c r="Q197" s="22" t="s">
        <v>126</v>
      </c>
      <c r="R197" s="22">
        <v>2</v>
      </c>
      <c r="S197" s="22" t="s">
        <v>82</v>
      </c>
      <c r="T197" s="47" t="s">
        <v>186</v>
      </c>
      <c r="U197" s="47" t="s">
        <v>187</v>
      </c>
      <c r="V197" s="22" t="s">
        <v>95</v>
      </c>
      <c r="W197" s="22"/>
      <c r="X197" s="22"/>
      <c r="Y197" s="24">
        <v>0</v>
      </c>
      <c r="Z197" s="24">
        <v>0</v>
      </c>
      <c r="AA197" s="24">
        <v>2.6273148148148146E-4</v>
      </c>
      <c r="AB197" s="24">
        <v>6.0648148148148139E-4</v>
      </c>
    </row>
    <row r="198" spans="1:28" x14ac:dyDescent="0.25">
      <c r="A198" s="22">
        <v>197</v>
      </c>
      <c r="B198" s="22" t="s">
        <v>383</v>
      </c>
      <c r="C198" s="23">
        <v>42102.517361111109</v>
      </c>
      <c r="D198" s="22" t="s">
        <v>101</v>
      </c>
      <c r="E198" s="22" t="s">
        <v>101</v>
      </c>
      <c r="F198" s="22">
        <v>195</v>
      </c>
      <c r="G198" s="22">
        <v>114158704</v>
      </c>
      <c r="H198" s="22">
        <v>451260</v>
      </c>
      <c r="I198" s="22" t="s">
        <v>88</v>
      </c>
      <c r="J198" s="22" t="s">
        <v>105</v>
      </c>
      <c r="K198" s="22">
        <v>16</v>
      </c>
      <c r="L198" s="24">
        <v>1.0416666666666666E-5</v>
      </c>
      <c r="M198" s="24">
        <v>3.4837962962962969E-4</v>
      </c>
      <c r="N198" s="24">
        <v>0</v>
      </c>
      <c r="O198" s="24">
        <v>0</v>
      </c>
      <c r="P198" s="24">
        <v>0</v>
      </c>
      <c r="Q198" s="22" t="s">
        <v>168</v>
      </c>
      <c r="R198" s="22">
        <v>3</v>
      </c>
      <c r="S198" s="22" t="s">
        <v>91</v>
      </c>
      <c r="T198" s="47" t="s">
        <v>186</v>
      </c>
      <c r="U198" s="47" t="s">
        <v>187</v>
      </c>
      <c r="V198" s="22" t="s">
        <v>119</v>
      </c>
      <c r="W198" s="22"/>
      <c r="X198" s="22"/>
      <c r="Y198" s="24">
        <v>0</v>
      </c>
      <c r="Z198" s="24">
        <v>0</v>
      </c>
      <c r="AA198" s="24">
        <v>0</v>
      </c>
      <c r="AB198" s="24">
        <v>1.011574074074074E-3</v>
      </c>
    </row>
    <row r="199" spans="1:28" x14ac:dyDescent="0.25">
      <c r="A199" s="22">
        <v>198</v>
      </c>
      <c r="B199" s="22" t="s">
        <v>384</v>
      </c>
      <c r="C199" s="23">
        <v>42102.517361111109</v>
      </c>
      <c r="D199" s="22" t="s">
        <v>104</v>
      </c>
      <c r="E199" s="22" t="s">
        <v>104</v>
      </c>
      <c r="F199" s="22">
        <v>195</v>
      </c>
      <c r="G199" s="22">
        <v>142471758</v>
      </c>
      <c r="H199" s="22">
        <v>454467</v>
      </c>
      <c r="I199" s="22" t="s">
        <v>79</v>
      </c>
      <c r="J199" s="22" t="s">
        <v>89</v>
      </c>
      <c r="K199" s="22">
        <v>16</v>
      </c>
      <c r="L199" s="24">
        <v>2.7777777777777776E-5</v>
      </c>
      <c r="M199" s="24">
        <v>3.8194444444444444E-5</v>
      </c>
      <c r="N199" s="24">
        <v>5.7870370370370367E-6</v>
      </c>
      <c r="O199" s="24">
        <v>1.539351851851852E-4</v>
      </c>
      <c r="P199" s="24">
        <v>0</v>
      </c>
      <c r="Q199" s="22" t="s">
        <v>196</v>
      </c>
      <c r="R199" s="22">
        <v>2</v>
      </c>
      <c r="S199" s="22" t="s">
        <v>82</v>
      </c>
      <c r="T199" s="47" t="s">
        <v>155</v>
      </c>
      <c r="U199" s="47" t="s">
        <v>156</v>
      </c>
      <c r="V199" s="22" t="s">
        <v>147</v>
      </c>
      <c r="W199" s="22" t="s">
        <v>115</v>
      </c>
      <c r="X199" s="22"/>
      <c r="Y199" s="24">
        <v>0</v>
      </c>
      <c r="Z199" s="24">
        <v>0</v>
      </c>
      <c r="AA199" s="24">
        <v>1.539351851851852E-4</v>
      </c>
      <c r="AB199" s="24">
        <v>3.5532407407407404E-4</v>
      </c>
    </row>
    <row r="200" spans="1:28" x14ac:dyDescent="0.25">
      <c r="A200" s="22">
        <v>199</v>
      </c>
      <c r="B200" s="22" t="s">
        <v>385</v>
      </c>
      <c r="C200" s="23">
        <v>42102.518055555556</v>
      </c>
      <c r="D200" s="22" t="s">
        <v>108</v>
      </c>
      <c r="E200" s="22" t="s">
        <v>108</v>
      </c>
      <c r="F200" s="22">
        <v>195</v>
      </c>
      <c r="G200" s="22">
        <v>130221482</v>
      </c>
      <c r="H200" s="22">
        <v>452950</v>
      </c>
      <c r="I200" s="22" t="s">
        <v>88</v>
      </c>
      <c r="J200" s="22" t="s">
        <v>105</v>
      </c>
      <c r="K200" s="22">
        <v>16</v>
      </c>
      <c r="L200" s="24">
        <v>1.8518518518518518E-5</v>
      </c>
      <c r="M200" s="24">
        <v>2.7199074074074072E-4</v>
      </c>
      <c r="N200" s="24">
        <v>0</v>
      </c>
      <c r="O200" s="24">
        <v>0</v>
      </c>
      <c r="P200" s="24">
        <v>0</v>
      </c>
      <c r="Q200" s="22" t="s">
        <v>98</v>
      </c>
      <c r="R200" s="22">
        <v>4</v>
      </c>
      <c r="S200" s="22" t="s">
        <v>91</v>
      </c>
      <c r="T200" s="47" t="s">
        <v>197</v>
      </c>
      <c r="U200" s="47" t="s">
        <v>198</v>
      </c>
      <c r="V200" s="22" t="s">
        <v>147</v>
      </c>
      <c r="W200" s="22" t="s">
        <v>115</v>
      </c>
      <c r="X200" s="22"/>
      <c r="Y200" s="24">
        <v>0</v>
      </c>
      <c r="Z200" s="24">
        <v>0</v>
      </c>
      <c r="AA200" s="24">
        <v>0</v>
      </c>
      <c r="AB200" s="24">
        <v>4.5833333333333338E-4</v>
      </c>
    </row>
    <row r="201" spans="1:28" x14ac:dyDescent="0.25">
      <c r="A201" s="22">
        <v>200</v>
      </c>
      <c r="B201" s="22" t="s">
        <v>386</v>
      </c>
      <c r="C201" s="23">
        <v>42102.518055555556</v>
      </c>
      <c r="D201" s="22" t="s">
        <v>113</v>
      </c>
      <c r="E201" s="22" t="s">
        <v>113</v>
      </c>
      <c r="F201" s="22">
        <v>195</v>
      </c>
      <c r="G201" s="22">
        <v>4023076515</v>
      </c>
      <c r="H201" s="22">
        <v>454485</v>
      </c>
      <c r="I201" s="22" t="s">
        <v>79</v>
      </c>
      <c r="J201" s="22" t="s">
        <v>89</v>
      </c>
      <c r="K201" s="22">
        <v>16</v>
      </c>
      <c r="L201" s="24">
        <v>3.2407407407407408E-5</v>
      </c>
      <c r="M201" s="24">
        <v>4.8611111111111115E-5</v>
      </c>
      <c r="N201" s="24">
        <v>5.7870370370370367E-6</v>
      </c>
      <c r="O201" s="24">
        <v>1.7361111111111112E-4</v>
      </c>
      <c r="P201" s="24">
        <v>0</v>
      </c>
      <c r="Q201" s="22" t="s">
        <v>277</v>
      </c>
      <c r="R201" s="22">
        <v>2</v>
      </c>
      <c r="S201" s="22" t="s">
        <v>82</v>
      </c>
      <c r="T201" s="47" t="s">
        <v>155</v>
      </c>
      <c r="U201" s="47" t="s">
        <v>156</v>
      </c>
      <c r="V201" s="22" t="s">
        <v>114</v>
      </c>
      <c r="W201" s="22" t="s">
        <v>115</v>
      </c>
      <c r="X201" s="22"/>
      <c r="Y201" s="24">
        <v>0</v>
      </c>
      <c r="Z201" s="24">
        <v>0</v>
      </c>
      <c r="AA201" s="24">
        <v>1.7245370370370372E-4</v>
      </c>
      <c r="AB201" s="24">
        <v>1.0439814814814815E-3</v>
      </c>
    </row>
    <row r="202" spans="1:28" x14ac:dyDescent="0.25">
      <c r="A202" s="22">
        <v>201</v>
      </c>
      <c r="B202" s="22" t="s">
        <v>387</v>
      </c>
      <c r="C202" s="23">
        <v>42102.518750000003</v>
      </c>
      <c r="D202" s="22" t="s">
        <v>78</v>
      </c>
      <c r="E202" s="22" t="s">
        <v>78</v>
      </c>
      <c r="F202" s="22">
        <v>195</v>
      </c>
      <c r="G202" s="22">
        <v>4023085750</v>
      </c>
      <c r="H202" s="22">
        <v>454492</v>
      </c>
      <c r="I202" s="22" t="s">
        <v>79</v>
      </c>
      <c r="J202" s="22" t="s">
        <v>89</v>
      </c>
      <c r="K202" s="22">
        <v>16</v>
      </c>
      <c r="L202" s="24">
        <v>2.5462962962962961E-5</v>
      </c>
      <c r="M202" s="24">
        <v>9.3749999999999988E-5</v>
      </c>
      <c r="N202" s="24">
        <v>5.7870370370370367E-6</v>
      </c>
      <c r="O202" s="24">
        <v>9.768518518518518E-4</v>
      </c>
      <c r="P202" s="24">
        <v>0</v>
      </c>
      <c r="Q202" s="22" t="s">
        <v>118</v>
      </c>
      <c r="R202" s="22">
        <v>2</v>
      </c>
      <c r="S202" s="22" t="s">
        <v>82</v>
      </c>
      <c r="T202" s="47" t="s">
        <v>83</v>
      </c>
      <c r="U202" s="47" t="s">
        <v>84</v>
      </c>
      <c r="V202" s="22" t="s">
        <v>147</v>
      </c>
      <c r="W202" s="22" t="s">
        <v>115</v>
      </c>
      <c r="X202" s="22"/>
      <c r="Y202" s="24">
        <v>0</v>
      </c>
      <c r="Z202" s="24">
        <v>0</v>
      </c>
      <c r="AA202" s="24">
        <v>9.768518518518518E-4</v>
      </c>
      <c r="AB202" s="24">
        <v>2.199074074074074E-4</v>
      </c>
    </row>
    <row r="203" spans="1:28" x14ac:dyDescent="0.25">
      <c r="A203" s="22">
        <v>202</v>
      </c>
      <c r="B203" s="22" t="s">
        <v>388</v>
      </c>
      <c r="C203" s="23">
        <v>42102.518750000003</v>
      </c>
      <c r="D203" s="22" t="s">
        <v>87</v>
      </c>
      <c r="E203" s="22" t="s">
        <v>87</v>
      </c>
      <c r="F203" s="22">
        <v>195</v>
      </c>
      <c r="G203" s="22">
        <v>402300033</v>
      </c>
      <c r="H203" s="22">
        <v>454493</v>
      </c>
      <c r="I203" s="22" t="s">
        <v>79</v>
      </c>
      <c r="J203" s="22" t="s">
        <v>89</v>
      </c>
      <c r="K203" s="22">
        <v>16</v>
      </c>
      <c r="L203" s="24">
        <v>2.7777777777777776E-5</v>
      </c>
      <c r="M203" s="24">
        <v>3.0092592592592597E-5</v>
      </c>
      <c r="N203" s="24">
        <v>5.7870370370370367E-6</v>
      </c>
      <c r="O203" s="24">
        <v>5.4513888888888895E-4</v>
      </c>
      <c r="P203" s="24">
        <v>0</v>
      </c>
      <c r="Q203" s="22" t="s">
        <v>94</v>
      </c>
      <c r="R203" s="22">
        <v>2</v>
      </c>
      <c r="S203" s="22" t="s">
        <v>82</v>
      </c>
      <c r="T203" s="47" t="s">
        <v>144</v>
      </c>
      <c r="U203" s="47" t="s">
        <v>145</v>
      </c>
      <c r="V203" s="22" t="s">
        <v>119</v>
      </c>
      <c r="W203" s="22"/>
      <c r="X203" s="22"/>
      <c r="Y203" s="24">
        <v>0</v>
      </c>
      <c r="Z203" s="24">
        <v>0</v>
      </c>
      <c r="AA203" s="24">
        <v>5.4513888888888895E-4</v>
      </c>
      <c r="AB203" s="24">
        <v>3.078703703703704E-4</v>
      </c>
    </row>
    <row r="204" spans="1:28" x14ac:dyDescent="0.25">
      <c r="A204" s="22">
        <v>203</v>
      </c>
      <c r="B204" s="22" t="s">
        <v>389</v>
      </c>
      <c r="C204" s="23">
        <v>42102.519444444442</v>
      </c>
      <c r="D204" s="22" t="s">
        <v>93</v>
      </c>
      <c r="E204" s="22" t="s">
        <v>93</v>
      </c>
      <c r="F204" s="22">
        <v>195</v>
      </c>
      <c r="G204" s="22">
        <v>402305080</v>
      </c>
      <c r="H204" s="22">
        <v>454498</v>
      </c>
      <c r="I204" s="22" t="s">
        <v>79</v>
      </c>
      <c r="J204" s="22" t="s">
        <v>89</v>
      </c>
      <c r="K204" s="22">
        <v>16</v>
      </c>
      <c r="L204" s="24">
        <v>2.6620370370370369E-5</v>
      </c>
      <c r="M204" s="24">
        <v>1.585648148148148E-4</v>
      </c>
      <c r="N204" s="24">
        <v>5.7870370370370367E-6</v>
      </c>
      <c r="O204" s="24">
        <v>1.0393518518518519E-3</v>
      </c>
      <c r="P204" s="24">
        <v>0</v>
      </c>
      <c r="Q204" s="22" t="s">
        <v>131</v>
      </c>
      <c r="R204" s="22">
        <v>2</v>
      </c>
      <c r="S204" s="22" t="s">
        <v>82</v>
      </c>
      <c r="T204" s="47" t="s">
        <v>186</v>
      </c>
      <c r="U204" s="47" t="s">
        <v>187</v>
      </c>
      <c r="V204" s="22" t="s">
        <v>114</v>
      </c>
      <c r="W204" s="22" t="s">
        <v>115</v>
      </c>
      <c r="X204" s="22"/>
      <c r="Y204" s="24">
        <v>0</v>
      </c>
      <c r="Z204" s="24">
        <v>0</v>
      </c>
      <c r="AA204" s="24">
        <v>1.0393518518518519E-3</v>
      </c>
      <c r="AB204" s="24">
        <v>1.0474537037037037E-3</v>
      </c>
    </row>
    <row r="205" spans="1:28" x14ac:dyDescent="0.25">
      <c r="A205" s="22">
        <v>204</v>
      </c>
      <c r="B205" s="22" t="s">
        <v>390</v>
      </c>
      <c r="C205" s="23">
        <v>42102.519444444442</v>
      </c>
      <c r="D205" s="22" t="s">
        <v>97</v>
      </c>
      <c r="E205" s="22" t="s">
        <v>97</v>
      </c>
      <c r="F205" s="22">
        <v>195</v>
      </c>
      <c r="G205" s="22">
        <v>40231337</v>
      </c>
      <c r="H205" s="22">
        <v>454508</v>
      </c>
      <c r="I205" s="22" t="s">
        <v>79</v>
      </c>
      <c r="J205" s="22" t="s">
        <v>89</v>
      </c>
      <c r="K205" s="22">
        <v>16</v>
      </c>
      <c r="L205" s="24">
        <v>2.7777777777777776E-5</v>
      </c>
      <c r="M205" s="24">
        <v>4.0856481481481478E-4</v>
      </c>
      <c r="N205" s="24">
        <v>5.7870370370370367E-6</v>
      </c>
      <c r="O205" s="24">
        <v>1.5625E-4</v>
      </c>
      <c r="P205" s="24">
        <v>0</v>
      </c>
      <c r="Q205" s="22" t="s">
        <v>247</v>
      </c>
      <c r="R205" s="22">
        <v>2</v>
      </c>
      <c r="S205" s="22" t="s">
        <v>82</v>
      </c>
      <c r="T205" s="47" t="s">
        <v>207</v>
      </c>
      <c r="U205" s="47" t="s">
        <v>208</v>
      </c>
      <c r="V205" s="22" t="s">
        <v>147</v>
      </c>
      <c r="W205" s="22" t="s">
        <v>115</v>
      </c>
      <c r="X205" s="22"/>
      <c r="Y205" s="24">
        <v>0</v>
      </c>
      <c r="Z205" s="24">
        <v>0</v>
      </c>
      <c r="AA205" s="24">
        <v>1.5625E-4</v>
      </c>
      <c r="AB205" s="24">
        <v>3.6689814814814815E-4</v>
      </c>
    </row>
    <row r="206" spans="1:28" x14ac:dyDescent="0.25">
      <c r="A206" s="22">
        <v>205</v>
      </c>
      <c r="B206" s="22" t="s">
        <v>391</v>
      </c>
      <c r="C206" s="23">
        <v>42102.519444444442</v>
      </c>
      <c r="D206" s="22" t="s">
        <v>101</v>
      </c>
      <c r="E206" s="22" t="s">
        <v>101</v>
      </c>
      <c r="F206" s="22">
        <v>3</v>
      </c>
      <c r="G206" s="22">
        <v>1202702282</v>
      </c>
      <c r="H206" s="22">
        <v>456625</v>
      </c>
      <c r="I206" s="22" t="s">
        <v>88</v>
      </c>
      <c r="J206" s="22" t="s">
        <v>105</v>
      </c>
      <c r="K206" s="22">
        <v>16</v>
      </c>
      <c r="L206" s="24">
        <v>2.4305555555555558E-5</v>
      </c>
      <c r="M206" s="24">
        <v>3.4722222222222224E-4</v>
      </c>
      <c r="N206" s="24">
        <v>0</v>
      </c>
      <c r="O206" s="24">
        <v>0</v>
      </c>
      <c r="P206" s="24">
        <v>0</v>
      </c>
      <c r="Q206" s="22" t="s">
        <v>258</v>
      </c>
      <c r="R206" s="22">
        <v>3</v>
      </c>
      <c r="S206" s="22" t="s">
        <v>91</v>
      </c>
      <c r="T206" s="47" t="s">
        <v>169</v>
      </c>
      <c r="U206" s="47" t="s">
        <v>170</v>
      </c>
      <c r="V206" s="22" t="s">
        <v>135</v>
      </c>
      <c r="W206" s="22" t="s">
        <v>136</v>
      </c>
      <c r="X206" s="22"/>
      <c r="Y206" s="24">
        <v>0</v>
      </c>
      <c r="Z206" s="24">
        <v>0</v>
      </c>
      <c r="AA206" s="24">
        <v>0</v>
      </c>
      <c r="AB206" s="24">
        <v>1.0520833333333335E-3</v>
      </c>
    </row>
    <row r="207" spans="1:28" x14ac:dyDescent="0.25">
      <c r="A207" s="22">
        <v>206</v>
      </c>
      <c r="B207" s="22" t="s">
        <v>392</v>
      </c>
      <c r="C207" s="23">
        <v>42102.521527777775</v>
      </c>
      <c r="D207" s="22" t="s">
        <v>104</v>
      </c>
      <c r="E207" s="22" t="s">
        <v>104</v>
      </c>
      <c r="F207" s="22">
        <v>195</v>
      </c>
      <c r="G207" s="22">
        <v>402370168</v>
      </c>
      <c r="H207" s="22">
        <v>454523</v>
      </c>
      <c r="I207" s="22" t="s">
        <v>79</v>
      </c>
      <c r="J207" s="22" t="s">
        <v>89</v>
      </c>
      <c r="K207" s="22">
        <v>102</v>
      </c>
      <c r="L207" s="24">
        <v>3.2407407407407408E-5</v>
      </c>
      <c r="M207" s="24">
        <v>4.2824074074074079E-5</v>
      </c>
      <c r="N207" s="24">
        <v>5.7870370370370367E-6</v>
      </c>
      <c r="O207" s="24">
        <v>2.1469907407407405E-3</v>
      </c>
      <c r="P207" s="24">
        <v>0</v>
      </c>
      <c r="Q207" s="22" t="s">
        <v>126</v>
      </c>
      <c r="R207" s="22">
        <v>2</v>
      </c>
      <c r="S207" s="22" t="s">
        <v>82</v>
      </c>
      <c r="T207" s="47" t="s">
        <v>212</v>
      </c>
      <c r="U207" s="47" t="s">
        <v>213</v>
      </c>
      <c r="V207" s="22" t="s">
        <v>135</v>
      </c>
      <c r="W207" s="22" t="s">
        <v>136</v>
      </c>
      <c r="X207" s="22"/>
      <c r="Y207" s="24">
        <v>0</v>
      </c>
      <c r="Z207" s="24">
        <v>0</v>
      </c>
      <c r="AA207" s="24">
        <v>2.1469907407407405E-3</v>
      </c>
      <c r="AB207" s="24">
        <v>1.0486111111111111E-3</v>
      </c>
    </row>
    <row r="208" spans="1:28" x14ac:dyDescent="0.25">
      <c r="A208" s="22">
        <v>207</v>
      </c>
      <c r="B208" s="22" t="s">
        <v>393</v>
      </c>
      <c r="C208" s="23">
        <v>42102.521527777775</v>
      </c>
      <c r="D208" s="22" t="s">
        <v>108</v>
      </c>
      <c r="E208" s="22" t="s">
        <v>108</v>
      </c>
      <c r="F208" s="22">
        <v>195</v>
      </c>
      <c r="G208" s="22">
        <v>4023734786</v>
      </c>
      <c r="H208" s="22">
        <v>454526</v>
      </c>
      <c r="I208" s="22" t="s">
        <v>79</v>
      </c>
      <c r="J208" s="22" t="s">
        <v>89</v>
      </c>
      <c r="K208" s="22">
        <v>16</v>
      </c>
      <c r="L208" s="24">
        <v>2.4305555555555558E-5</v>
      </c>
      <c r="M208" s="24">
        <v>1.0763888888888889E-4</v>
      </c>
      <c r="N208" s="24">
        <v>5.7870370370370367E-6</v>
      </c>
      <c r="O208" s="24">
        <v>1.4930555555555555E-4</v>
      </c>
      <c r="P208" s="24">
        <v>0</v>
      </c>
      <c r="Q208" s="22" t="s">
        <v>94</v>
      </c>
      <c r="R208" s="22">
        <v>2</v>
      </c>
      <c r="S208" s="22" t="s">
        <v>82</v>
      </c>
      <c r="T208" s="47" t="s">
        <v>215</v>
      </c>
      <c r="U208" s="47" t="s">
        <v>216</v>
      </c>
      <c r="V208" s="22" t="s">
        <v>141</v>
      </c>
      <c r="W208" s="22" t="s">
        <v>115</v>
      </c>
      <c r="X208" s="22"/>
      <c r="Y208" s="24">
        <v>0</v>
      </c>
      <c r="Z208" s="24">
        <v>0</v>
      </c>
      <c r="AA208" s="24">
        <v>1.4930555555555555E-4</v>
      </c>
      <c r="AB208" s="24">
        <v>1.0625000000000001E-3</v>
      </c>
    </row>
    <row r="209" spans="1:28" x14ac:dyDescent="0.25">
      <c r="A209" s="22">
        <v>208</v>
      </c>
      <c r="B209" s="22" t="s">
        <v>394</v>
      </c>
      <c r="C209" s="23">
        <v>42102.522916666669</v>
      </c>
      <c r="D209" s="22" t="s">
        <v>113</v>
      </c>
      <c r="E209" s="22" t="s">
        <v>113</v>
      </c>
      <c r="F209" s="22">
        <v>195</v>
      </c>
      <c r="G209" s="22">
        <v>4023774154</v>
      </c>
      <c r="H209" s="22">
        <v>454534</v>
      </c>
      <c r="I209" s="22" t="s">
        <v>79</v>
      </c>
      <c r="J209" s="22" t="s">
        <v>89</v>
      </c>
      <c r="K209" s="22">
        <v>16</v>
      </c>
      <c r="L209" s="24">
        <v>3.1250000000000007E-5</v>
      </c>
      <c r="M209" s="24">
        <v>2.9745370370370369E-4</v>
      </c>
      <c r="N209" s="24">
        <v>5.7870370370370367E-6</v>
      </c>
      <c r="O209" s="24">
        <v>4.965277777777777E-4</v>
      </c>
      <c r="P209" s="24">
        <v>0</v>
      </c>
      <c r="Q209" s="22" t="s">
        <v>121</v>
      </c>
      <c r="R209" s="22">
        <v>2</v>
      </c>
      <c r="S209" s="22" t="s">
        <v>82</v>
      </c>
      <c r="T209" s="47" t="s">
        <v>169</v>
      </c>
      <c r="U209" s="47" t="s">
        <v>170</v>
      </c>
      <c r="V209" s="22" t="s">
        <v>141</v>
      </c>
      <c r="W209" s="22" t="s">
        <v>115</v>
      </c>
      <c r="X209" s="22"/>
      <c r="Y209" s="24">
        <v>0</v>
      </c>
      <c r="Z209" s="24">
        <v>0</v>
      </c>
      <c r="AA209" s="24">
        <v>4.965277777777777E-4</v>
      </c>
      <c r="AB209" s="24">
        <v>1.0520833333333335E-3</v>
      </c>
    </row>
    <row r="210" spans="1:28" x14ac:dyDescent="0.25">
      <c r="A210" s="22">
        <v>209</v>
      </c>
      <c r="B210" s="22" t="s">
        <v>395</v>
      </c>
      <c r="C210" s="23">
        <v>42102.523611111108</v>
      </c>
      <c r="D210" s="22" t="s">
        <v>78</v>
      </c>
      <c r="E210" s="22" t="s">
        <v>78</v>
      </c>
      <c r="F210" s="22">
        <v>3</v>
      </c>
      <c r="G210" s="22">
        <v>810077722</v>
      </c>
      <c r="H210" s="22">
        <v>456733</v>
      </c>
      <c r="I210" s="22" t="s">
        <v>88</v>
      </c>
      <c r="J210" s="22" t="s">
        <v>89</v>
      </c>
      <c r="K210" s="22">
        <v>16</v>
      </c>
      <c r="L210" s="24">
        <v>3.2407407407407408E-5</v>
      </c>
      <c r="M210" s="24">
        <v>1.574074074074074E-4</v>
      </c>
      <c r="N210" s="24">
        <v>0</v>
      </c>
      <c r="O210" s="24">
        <v>3.1226851851851854E-3</v>
      </c>
      <c r="P210" s="24">
        <v>0</v>
      </c>
      <c r="Q210" s="22" t="s">
        <v>118</v>
      </c>
      <c r="R210" s="22">
        <v>7</v>
      </c>
      <c r="S210" s="22" t="s">
        <v>91</v>
      </c>
      <c r="T210" s="47" t="s">
        <v>169</v>
      </c>
      <c r="U210" s="47" t="s">
        <v>170</v>
      </c>
      <c r="V210" s="22" t="s">
        <v>85</v>
      </c>
      <c r="W210" s="22"/>
      <c r="X210" s="22"/>
      <c r="Y210" s="24">
        <v>0</v>
      </c>
      <c r="Z210" s="24">
        <v>0</v>
      </c>
      <c r="AA210" s="24">
        <v>3.1226851851851854E-3</v>
      </c>
      <c r="AB210" s="24">
        <v>2.3263888888888889E-4</v>
      </c>
    </row>
    <row r="211" spans="1:28" x14ac:dyDescent="0.25">
      <c r="A211" s="22">
        <v>210</v>
      </c>
      <c r="B211" s="22" t="s">
        <v>396</v>
      </c>
      <c r="C211" s="23">
        <v>42102.525694444441</v>
      </c>
      <c r="D211" s="22" t="s">
        <v>87</v>
      </c>
      <c r="E211" s="22" t="s">
        <v>87</v>
      </c>
      <c r="F211" s="22">
        <v>195</v>
      </c>
      <c r="G211" s="22">
        <v>4027140310</v>
      </c>
      <c r="H211" s="22">
        <v>454559</v>
      </c>
      <c r="I211" s="22" t="s">
        <v>79</v>
      </c>
      <c r="J211" s="22" t="s">
        <v>89</v>
      </c>
      <c r="K211" s="22">
        <v>102</v>
      </c>
      <c r="L211" s="24">
        <v>2.5462962962962961E-5</v>
      </c>
      <c r="M211" s="24">
        <v>6.0185185185185194E-5</v>
      </c>
      <c r="N211" s="24">
        <v>5.7870370370370367E-6</v>
      </c>
      <c r="O211" s="24">
        <v>1.3668981481481481E-3</v>
      </c>
      <c r="P211" s="24">
        <v>0</v>
      </c>
      <c r="Q211" s="22" t="s">
        <v>129</v>
      </c>
      <c r="R211" s="22">
        <v>2</v>
      </c>
      <c r="S211" s="22" t="s">
        <v>82</v>
      </c>
      <c r="T211" s="47" t="s">
        <v>169</v>
      </c>
      <c r="U211" s="47" t="s">
        <v>170</v>
      </c>
      <c r="V211" s="22" t="s">
        <v>135</v>
      </c>
      <c r="W211" s="22" t="s">
        <v>136</v>
      </c>
      <c r="X211" s="22"/>
      <c r="Y211" s="24">
        <v>0</v>
      </c>
      <c r="Z211" s="24">
        <v>0</v>
      </c>
      <c r="AA211" s="24">
        <v>1.3668981481481481E-3</v>
      </c>
      <c r="AB211" s="24">
        <v>1.0636574074074075E-3</v>
      </c>
    </row>
    <row r="212" spans="1:28" x14ac:dyDescent="0.25">
      <c r="A212" s="22">
        <v>211</v>
      </c>
      <c r="B212" s="22" t="s">
        <v>397</v>
      </c>
      <c r="C212" s="23">
        <v>42102.525694444441</v>
      </c>
      <c r="D212" s="22" t="s">
        <v>93</v>
      </c>
      <c r="E212" s="22" t="s">
        <v>93</v>
      </c>
      <c r="F212" s="22">
        <v>195</v>
      </c>
      <c r="G212" s="22">
        <v>4027155828</v>
      </c>
      <c r="H212" s="22">
        <v>454565</v>
      </c>
      <c r="I212" s="22" t="s">
        <v>79</v>
      </c>
      <c r="J212" s="22" t="s">
        <v>89</v>
      </c>
      <c r="K212" s="22">
        <v>16</v>
      </c>
      <c r="L212" s="24">
        <v>1.7361111111111111E-5</v>
      </c>
      <c r="M212" s="24">
        <v>6.8287037037037044E-5</v>
      </c>
      <c r="N212" s="24">
        <v>5.7870370370370367E-6</v>
      </c>
      <c r="O212" s="24">
        <v>3.5069444444444444E-4</v>
      </c>
      <c r="P212" s="24">
        <v>0</v>
      </c>
      <c r="Q212" s="22" t="s">
        <v>154</v>
      </c>
      <c r="R212" s="22">
        <v>2</v>
      </c>
      <c r="S212" s="22" t="s">
        <v>82</v>
      </c>
      <c r="T212" s="47" t="s">
        <v>222</v>
      </c>
      <c r="U212" s="47" t="s">
        <v>223</v>
      </c>
      <c r="V212" s="22" t="s">
        <v>141</v>
      </c>
      <c r="W212" s="22" t="s">
        <v>115</v>
      </c>
      <c r="X212" s="22"/>
      <c r="Y212" s="24">
        <v>0</v>
      </c>
      <c r="Z212" s="24">
        <v>0</v>
      </c>
      <c r="AA212" s="24">
        <v>3.5069444444444444E-4</v>
      </c>
      <c r="AB212" s="24">
        <v>1.0636574074074075E-3</v>
      </c>
    </row>
    <row r="213" spans="1:28" x14ac:dyDescent="0.25">
      <c r="A213" s="22">
        <v>212</v>
      </c>
      <c r="B213" s="22" t="s">
        <v>398</v>
      </c>
      <c r="C213" s="23">
        <v>42102.527083333334</v>
      </c>
      <c r="D213" s="22" t="s">
        <v>97</v>
      </c>
      <c r="E213" s="22" t="s">
        <v>97</v>
      </c>
      <c r="F213" s="22">
        <v>3</v>
      </c>
      <c r="G213" s="22">
        <v>1202702282</v>
      </c>
      <c r="H213" s="22">
        <v>456625</v>
      </c>
      <c r="I213" s="22" t="s">
        <v>88</v>
      </c>
      <c r="J213" s="22" t="s">
        <v>105</v>
      </c>
      <c r="K213" s="22">
        <v>16</v>
      </c>
      <c r="L213" s="24">
        <v>2.4305555555555558E-5</v>
      </c>
      <c r="M213" s="24">
        <v>1.9097222222222223E-4</v>
      </c>
      <c r="N213" s="24">
        <v>0</v>
      </c>
      <c r="O213" s="24">
        <v>0</v>
      </c>
      <c r="P213" s="24">
        <v>0</v>
      </c>
      <c r="Q213" s="22" t="s">
        <v>134</v>
      </c>
      <c r="R213" s="22">
        <v>4</v>
      </c>
      <c r="S213" s="22" t="s">
        <v>91</v>
      </c>
      <c r="T213" s="47" t="s">
        <v>225</v>
      </c>
      <c r="U213" s="47" t="s">
        <v>5</v>
      </c>
      <c r="V213" s="22" t="s">
        <v>85</v>
      </c>
      <c r="W213" s="22"/>
      <c r="X213" s="22"/>
      <c r="Y213" s="24">
        <v>0</v>
      </c>
      <c r="Z213" s="24">
        <v>0</v>
      </c>
      <c r="AA213" s="24">
        <v>0</v>
      </c>
      <c r="AB213" s="24">
        <v>7.0601851851851845E-5</v>
      </c>
    </row>
    <row r="214" spans="1:28" x14ac:dyDescent="0.25">
      <c r="A214" s="22">
        <v>213</v>
      </c>
      <c r="B214" s="22" t="s">
        <v>399</v>
      </c>
      <c r="C214" s="23">
        <v>42102.527083333334</v>
      </c>
      <c r="D214" s="22" t="s">
        <v>101</v>
      </c>
      <c r="E214" s="22" t="s">
        <v>101</v>
      </c>
      <c r="F214" s="22">
        <v>3</v>
      </c>
      <c r="G214" s="22">
        <v>24088</v>
      </c>
      <c r="H214" s="22">
        <v>326048</v>
      </c>
      <c r="I214" s="22" t="s">
        <v>88</v>
      </c>
      <c r="J214" s="22" t="s">
        <v>105</v>
      </c>
      <c r="K214" s="22">
        <v>16</v>
      </c>
      <c r="L214" s="24">
        <v>4.0509259259259258E-5</v>
      </c>
      <c r="M214" s="24">
        <v>3.4837962962962969E-4</v>
      </c>
      <c r="N214" s="24">
        <v>0</v>
      </c>
      <c r="O214" s="24">
        <v>0</v>
      </c>
      <c r="P214" s="24">
        <v>0</v>
      </c>
      <c r="Q214" s="22" t="s">
        <v>94</v>
      </c>
      <c r="R214" s="22">
        <v>6</v>
      </c>
      <c r="S214" s="22" t="s">
        <v>91</v>
      </c>
      <c r="T214" s="47" t="s">
        <v>227</v>
      </c>
      <c r="U214" s="47" t="s">
        <v>228</v>
      </c>
      <c r="V214" s="22" t="s">
        <v>147</v>
      </c>
      <c r="W214" s="22" t="s">
        <v>115</v>
      </c>
      <c r="X214" s="22"/>
      <c r="Y214" s="24">
        <v>0</v>
      </c>
      <c r="Z214" s="24">
        <v>0</v>
      </c>
      <c r="AA214" s="24">
        <v>0</v>
      </c>
      <c r="AB214" s="24">
        <v>1.3310185185185186E-4</v>
      </c>
    </row>
    <row r="215" spans="1:28" x14ac:dyDescent="0.25">
      <c r="A215" s="22">
        <v>214</v>
      </c>
      <c r="B215" s="22" t="s">
        <v>400</v>
      </c>
      <c r="C215" s="23">
        <v>42102.527083333334</v>
      </c>
      <c r="D215" s="22" t="s">
        <v>104</v>
      </c>
      <c r="E215" s="22" t="s">
        <v>104</v>
      </c>
      <c r="F215" s="22">
        <v>195</v>
      </c>
      <c r="G215" s="22">
        <v>1722721315</v>
      </c>
      <c r="H215" s="22">
        <v>451899</v>
      </c>
      <c r="I215" s="22" t="s">
        <v>88</v>
      </c>
      <c r="J215" s="22" t="s">
        <v>89</v>
      </c>
      <c r="K215" s="22">
        <v>16</v>
      </c>
      <c r="L215" s="24">
        <v>1.9675925925925925E-5</v>
      </c>
      <c r="M215" s="24">
        <v>5.5555555555555551E-5</v>
      </c>
      <c r="N215" s="24">
        <v>0</v>
      </c>
      <c r="O215" s="24">
        <v>2.4305555555555552E-4</v>
      </c>
      <c r="P215" s="24">
        <v>0</v>
      </c>
      <c r="Q215" s="22" t="s">
        <v>138</v>
      </c>
      <c r="R215" s="22">
        <v>3</v>
      </c>
      <c r="S215" s="22" t="s">
        <v>91</v>
      </c>
      <c r="T215" s="47" t="s">
        <v>178</v>
      </c>
      <c r="U215" s="47" t="s">
        <v>179</v>
      </c>
      <c r="V215" s="22" t="s">
        <v>141</v>
      </c>
      <c r="W215" s="22" t="s">
        <v>115</v>
      </c>
      <c r="X215" s="22"/>
      <c r="Y215" s="24">
        <v>0</v>
      </c>
      <c r="Z215" s="24">
        <v>0</v>
      </c>
      <c r="AA215" s="24">
        <v>2.4305555555555552E-4</v>
      </c>
      <c r="AB215" s="24">
        <v>1.0439814814814815E-3</v>
      </c>
    </row>
    <row r="216" spans="1:28" x14ac:dyDescent="0.25">
      <c r="A216" s="22">
        <v>215</v>
      </c>
      <c r="B216" s="22" t="s">
        <v>401</v>
      </c>
      <c r="C216" s="23">
        <v>42102.527777777781</v>
      </c>
      <c r="D216" s="22" t="s">
        <v>108</v>
      </c>
      <c r="E216" s="22" t="s">
        <v>108</v>
      </c>
      <c r="F216" s="22">
        <v>3</v>
      </c>
      <c r="G216" s="22">
        <v>10518001</v>
      </c>
      <c r="H216" s="22">
        <v>456636</v>
      </c>
      <c r="I216" s="22" t="s">
        <v>88</v>
      </c>
      <c r="J216" s="22" t="s">
        <v>105</v>
      </c>
      <c r="K216" s="22">
        <v>31</v>
      </c>
      <c r="L216" s="24">
        <v>1.0416666666666666E-5</v>
      </c>
      <c r="M216" s="24">
        <v>2.0949074074074077E-4</v>
      </c>
      <c r="N216" s="24">
        <v>0</v>
      </c>
      <c r="O216" s="24">
        <v>0</v>
      </c>
      <c r="P216" s="24">
        <v>0</v>
      </c>
      <c r="Q216" s="22" t="s">
        <v>196</v>
      </c>
      <c r="R216" s="22">
        <v>2</v>
      </c>
      <c r="S216" s="22" t="s">
        <v>91</v>
      </c>
      <c r="T216" s="47" t="s">
        <v>178</v>
      </c>
      <c r="U216" s="47" t="s">
        <v>179</v>
      </c>
      <c r="V216" s="22" t="s">
        <v>147</v>
      </c>
      <c r="W216" s="22" t="s">
        <v>115</v>
      </c>
      <c r="X216" s="22"/>
      <c r="Y216" s="24">
        <v>0</v>
      </c>
      <c r="Z216" s="24">
        <v>0</v>
      </c>
      <c r="AA216" s="24">
        <v>0</v>
      </c>
      <c r="AB216" s="24">
        <v>5.011574074074073E-4</v>
      </c>
    </row>
    <row r="217" spans="1:28" x14ac:dyDescent="0.25">
      <c r="A217" s="22">
        <v>216</v>
      </c>
      <c r="B217" s="22" t="s">
        <v>402</v>
      </c>
      <c r="C217" s="23">
        <v>42102.527777777781</v>
      </c>
      <c r="D217" s="22" t="s">
        <v>113</v>
      </c>
      <c r="E217" s="22" t="s">
        <v>113</v>
      </c>
      <c r="F217" s="22">
        <v>195</v>
      </c>
      <c r="G217" s="22">
        <v>402726023</v>
      </c>
      <c r="H217" s="22">
        <v>454579</v>
      </c>
      <c r="I217" s="22" t="s">
        <v>79</v>
      </c>
      <c r="J217" s="22" t="s">
        <v>89</v>
      </c>
      <c r="K217" s="22">
        <v>16</v>
      </c>
      <c r="L217" s="24">
        <v>2.7777777777777776E-5</v>
      </c>
      <c r="M217" s="24">
        <v>1.7013888888888886E-4</v>
      </c>
      <c r="N217" s="24">
        <v>5.7870370370370367E-6</v>
      </c>
      <c r="O217" s="24">
        <v>1.0324074074074074E-3</v>
      </c>
      <c r="P217" s="24">
        <v>0</v>
      </c>
      <c r="Q217" s="22" t="s">
        <v>247</v>
      </c>
      <c r="R217" s="22">
        <v>2</v>
      </c>
      <c r="S217" s="22" t="s">
        <v>82</v>
      </c>
      <c r="T217" s="47" t="s">
        <v>169</v>
      </c>
      <c r="U217" s="47" t="s">
        <v>170</v>
      </c>
      <c r="V217" s="22" t="s">
        <v>119</v>
      </c>
      <c r="W217" s="22"/>
      <c r="X217" s="22"/>
      <c r="Y217" s="24">
        <v>0</v>
      </c>
      <c r="Z217" s="24">
        <v>0</v>
      </c>
      <c r="AA217" s="24">
        <v>1.0324074074074074E-3</v>
      </c>
      <c r="AB217" s="24">
        <v>4.9768518518518522E-5</v>
      </c>
    </row>
    <row r="218" spans="1:28" x14ac:dyDescent="0.25">
      <c r="A218" s="22">
        <v>217</v>
      </c>
      <c r="B218" s="22" t="s">
        <v>403</v>
      </c>
      <c r="C218" s="23">
        <v>42102.52847222222</v>
      </c>
      <c r="D218" s="22" t="s">
        <v>78</v>
      </c>
      <c r="E218" s="22" t="s">
        <v>78</v>
      </c>
      <c r="F218" s="22">
        <v>195</v>
      </c>
      <c r="G218" s="22">
        <v>120247200</v>
      </c>
      <c r="H218" s="22">
        <v>451363</v>
      </c>
      <c r="I218" s="22" t="s">
        <v>88</v>
      </c>
      <c r="J218" s="22" t="s">
        <v>105</v>
      </c>
      <c r="K218" s="22">
        <v>16</v>
      </c>
      <c r="L218" s="24">
        <v>1.8518518518518518E-5</v>
      </c>
      <c r="M218" s="24">
        <v>4.0509259259259258E-5</v>
      </c>
      <c r="N218" s="24">
        <v>0</v>
      </c>
      <c r="O218" s="24">
        <v>0</v>
      </c>
      <c r="P218" s="24">
        <v>0</v>
      </c>
      <c r="Q218" s="22" t="s">
        <v>94</v>
      </c>
      <c r="R218" s="22">
        <v>3</v>
      </c>
      <c r="S218" s="22" t="s">
        <v>91</v>
      </c>
      <c r="T218" s="47" t="s">
        <v>186</v>
      </c>
      <c r="U218" s="47" t="s">
        <v>187</v>
      </c>
      <c r="V218" s="22" t="s">
        <v>135</v>
      </c>
      <c r="W218" s="22" t="s">
        <v>136</v>
      </c>
      <c r="X218" s="22"/>
      <c r="Y218" s="24">
        <v>0</v>
      </c>
      <c r="Z218" s="24">
        <v>0</v>
      </c>
      <c r="AA218" s="24">
        <v>0</v>
      </c>
      <c r="AB218" s="24">
        <v>1.0625000000000001E-3</v>
      </c>
    </row>
    <row r="219" spans="1:28" x14ac:dyDescent="0.25">
      <c r="A219" s="22">
        <v>218</v>
      </c>
      <c r="B219" s="22" t="s">
        <v>404</v>
      </c>
      <c r="C219" s="23">
        <v>42102.52847222222</v>
      </c>
      <c r="D219" s="22" t="s">
        <v>87</v>
      </c>
      <c r="E219" s="22" t="s">
        <v>87</v>
      </c>
      <c r="F219" s="22">
        <v>195</v>
      </c>
      <c r="G219" s="22">
        <v>4065213181</v>
      </c>
      <c r="H219" s="22">
        <v>454608</v>
      </c>
      <c r="I219" s="22" t="s">
        <v>79</v>
      </c>
      <c r="J219" s="22" t="s">
        <v>89</v>
      </c>
      <c r="K219" s="22">
        <v>16</v>
      </c>
      <c r="L219" s="24">
        <v>2.6620370370370369E-5</v>
      </c>
      <c r="M219" s="24">
        <v>1.3773148148148149E-4</v>
      </c>
      <c r="N219" s="24">
        <v>4.6296296296296296E-6</v>
      </c>
      <c r="O219" s="24">
        <v>5.6481481481481476E-4</v>
      </c>
      <c r="P219" s="24">
        <v>0</v>
      </c>
      <c r="Q219" s="22" t="s">
        <v>196</v>
      </c>
      <c r="R219" s="22">
        <v>2</v>
      </c>
      <c r="S219" s="22" t="s">
        <v>82</v>
      </c>
      <c r="T219" s="47" t="s">
        <v>186</v>
      </c>
      <c r="U219" s="47" t="s">
        <v>187</v>
      </c>
      <c r="V219" s="22" t="s">
        <v>188</v>
      </c>
      <c r="W219" s="22" t="s">
        <v>115</v>
      </c>
      <c r="X219" s="22"/>
      <c r="Y219" s="24">
        <v>0</v>
      </c>
      <c r="Z219" s="24">
        <v>0</v>
      </c>
      <c r="AA219" s="24">
        <v>5.6481481481481476E-4</v>
      </c>
      <c r="AB219" s="24">
        <v>1.0520833333333335E-3</v>
      </c>
    </row>
    <row r="220" spans="1:28" x14ac:dyDescent="0.25">
      <c r="A220" s="22">
        <v>219</v>
      </c>
      <c r="B220" s="22" t="s">
        <v>405</v>
      </c>
      <c r="C220" s="23">
        <v>42102.529166666667</v>
      </c>
      <c r="D220" s="22" t="s">
        <v>93</v>
      </c>
      <c r="E220" s="22" t="s">
        <v>93</v>
      </c>
      <c r="F220" s="22">
        <v>195</v>
      </c>
      <c r="G220" s="22">
        <v>4065508708</v>
      </c>
      <c r="H220" s="22">
        <v>454613</v>
      </c>
      <c r="I220" s="22" t="s">
        <v>79</v>
      </c>
      <c r="J220" s="22" t="s">
        <v>89</v>
      </c>
      <c r="K220" s="22">
        <v>16</v>
      </c>
      <c r="L220" s="24">
        <v>2.6620370370370369E-5</v>
      </c>
      <c r="M220" s="24">
        <v>1.585648148148148E-4</v>
      </c>
      <c r="N220" s="24">
        <v>5.7870370370370367E-6</v>
      </c>
      <c r="O220" s="24">
        <v>2.5520833333333333E-3</v>
      </c>
      <c r="P220" s="24">
        <v>0</v>
      </c>
      <c r="Q220" s="22" t="s">
        <v>98</v>
      </c>
      <c r="R220" s="22">
        <v>2</v>
      </c>
      <c r="S220" s="22" t="s">
        <v>82</v>
      </c>
      <c r="T220" s="47" t="s">
        <v>144</v>
      </c>
      <c r="U220" s="47" t="s">
        <v>145</v>
      </c>
      <c r="V220" s="22" t="s">
        <v>119</v>
      </c>
      <c r="W220" s="22"/>
      <c r="X220" s="22"/>
      <c r="Y220" s="24">
        <v>0</v>
      </c>
      <c r="Z220" s="24">
        <v>0</v>
      </c>
      <c r="AA220" s="24">
        <v>2.5520833333333333E-3</v>
      </c>
      <c r="AB220" s="24">
        <v>4.0277777777777773E-4</v>
      </c>
    </row>
    <row r="221" spans="1:28" x14ac:dyDescent="0.25">
      <c r="A221" s="22">
        <v>220</v>
      </c>
      <c r="B221" s="22" t="s">
        <v>406</v>
      </c>
      <c r="C221" s="23">
        <v>42102.529166666667</v>
      </c>
      <c r="D221" s="22" t="s">
        <v>97</v>
      </c>
      <c r="E221" s="22" t="s">
        <v>97</v>
      </c>
      <c r="F221" s="22">
        <v>195</v>
      </c>
      <c r="G221" s="22">
        <v>4066222335</v>
      </c>
      <c r="H221" s="22">
        <v>454618</v>
      </c>
      <c r="I221" s="22" t="s">
        <v>79</v>
      </c>
      <c r="J221" s="22" t="s">
        <v>89</v>
      </c>
      <c r="K221" s="22">
        <v>16</v>
      </c>
      <c r="L221" s="24">
        <v>2.0833333333333333E-5</v>
      </c>
      <c r="M221" s="24">
        <v>5.4513888888888895E-4</v>
      </c>
      <c r="N221" s="24">
        <v>4.6296296296296296E-6</v>
      </c>
      <c r="O221" s="24">
        <v>3.0092592592592595E-4</v>
      </c>
      <c r="P221" s="24">
        <v>0</v>
      </c>
      <c r="Q221" s="22" t="s">
        <v>149</v>
      </c>
      <c r="R221" s="22">
        <v>2</v>
      </c>
      <c r="S221" s="22" t="s">
        <v>82</v>
      </c>
      <c r="T221" s="47" t="s">
        <v>144</v>
      </c>
      <c r="U221" s="47" t="s">
        <v>145</v>
      </c>
      <c r="V221" s="22" t="s">
        <v>147</v>
      </c>
      <c r="W221" s="22" t="s">
        <v>115</v>
      </c>
      <c r="X221" s="22"/>
      <c r="Y221" s="24">
        <v>0</v>
      </c>
      <c r="Z221" s="24">
        <v>0</v>
      </c>
      <c r="AA221" s="24">
        <v>3.0092592592592595E-4</v>
      </c>
      <c r="AB221" s="24">
        <v>2.0717592592592589E-4</v>
      </c>
    </row>
    <row r="222" spans="1:28" x14ac:dyDescent="0.25">
      <c r="A222" s="22">
        <v>221</v>
      </c>
      <c r="B222" s="22" t="s">
        <v>407</v>
      </c>
      <c r="C222" s="23">
        <v>42102.529861111114</v>
      </c>
      <c r="D222" s="22" t="s">
        <v>101</v>
      </c>
      <c r="E222" s="22" t="s">
        <v>101</v>
      </c>
      <c r="F222" s="22">
        <v>195</v>
      </c>
      <c r="G222" s="22">
        <v>4066380885</v>
      </c>
      <c r="H222" s="22">
        <v>454621</v>
      </c>
      <c r="I222" s="22" t="s">
        <v>79</v>
      </c>
      <c r="J222" s="22" t="s">
        <v>89</v>
      </c>
      <c r="K222" s="22">
        <v>31</v>
      </c>
      <c r="L222" s="24">
        <v>2.8935185185185183E-5</v>
      </c>
      <c r="M222" s="24">
        <v>5.7523148148148147E-4</v>
      </c>
      <c r="N222" s="24">
        <v>5.7870370370370367E-6</v>
      </c>
      <c r="O222" s="24">
        <v>1.0613425925925927E-3</v>
      </c>
      <c r="P222" s="24">
        <v>0</v>
      </c>
      <c r="Q222" s="22" t="s">
        <v>118</v>
      </c>
      <c r="R222" s="22">
        <v>2</v>
      </c>
      <c r="S222" s="22" t="s">
        <v>82</v>
      </c>
      <c r="T222" s="47" t="s">
        <v>150</v>
      </c>
      <c r="U222" s="47" t="s">
        <v>151</v>
      </c>
      <c r="V222" s="22" t="s">
        <v>147</v>
      </c>
      <c r="W222" s="22" t="s">
        <v>115</v>
      </c>
      <c r="X222" s="22"/>
      <c r="Y222" s="24">
        <v>0</v>
      </c>
      <c r="Z222" s="24">
        <v>0</v>
      </c>
      <c r="AA222" s="24">
        <v>1.0613425925925927E-3</v>
      </c>
      <c r="AB222" s="24">
        <v>1.9328703703703703E-4</v>
      </c>
    </row>
    <row r="223" spans="1:28" x14ac:dyDescent="0.25">
      <c r="A223" s="22">
        <v>222</v>
      </c>
      <c r="B223" s="22" t="s">
        <v>408</v>
      </c>
      <c r="C223" s="23">
        <v>42102.530555555553</v>
      </c>
      <c r="D223" s="22" t="s">
        <v>104</v>
      </c>
      <c r="E223" s="22" t="s">
        <v>104</v>
      </c>
      <c r="F223" s="22">
        <v>195</v>
      </c>
      <c r="G223" s="22">
        <v>51222573</v>
      </c>
      <c r="H223" s="22">
        <v>454630</v>
      </c>
      <c r="I223" s="22" t="s">
        <v>79</v>
      </c>
      <c r="J223" s="22" t="s">
        <v>89</v>
      </c>
      <c r="K223" s="22">
        <v>16</v>
      </c>
      <c r="L223" s="24">
        <v>1.6203703703703704E-5</v>
      </c>
      <c r="M223" s="24">
        <v>4.2476851851851855E-4</v>
      </c>
      <c r="N223" s="24">
        <v>5.7870370370370367E-6</v>
      </c>
      <c r="O223" s="24">
        <v>1.7870370370370368E-3</v>
      </c>
      <c r="P223" s="24">
        <v>0</v>
      </c>
      <c r="Q223" s="22" t="s">
        <v>106</v>
      </c>
      <c r="R223" s="22">
        <v>2</v>
      </c>
      <c r="S223" s="22" t="s">
        <v>82</v>
      </c>
      <c r="T223" s="47" t="s">
        <v>155</v>
      </c>
      <c r="U223" s="47" t="s">
        <v>156</v>
      </c>
      <c r="V223" s="22" t="s">
        <v>114</v>
      </c>
      <c r="W223" s="22" t="s">
        <v>115</v>
      </c>
      <c r="X223" s="22"/>
      <c r="Y223" s="24">
        <v>0</v>
      </c>
      <c r="Z223" s="24">
        <v>0</v>
      </c>
      <c r="AA223" s="24">
        <v>1.7870370370370368E-3</v>
      </c>
      <c r="AB223" s="24">
        <v>1.0578703703703705E-3</v>
      </c>
    </row>
    <row r="224" spans="1:28" x14ac:dyDescent="0.25">
      <c r="A224" s="22">
        <v>223</v>
      </c>
      <c r="B224" s="22" t="s">
        <v>409</v>
      </c>
      <c r="C224" s="23">
        <v>42102.53125</v>
      </c>
      <c r="D224" s="22" t="s">
        <v>108</v>
      </c>
      <c r="E224" s="22" t="s">
        <v>108</v>
      </c>
      <c r="F224" s="22">
        <v>195</v>
      </c>
      <c r="G224" s="22">
        <v>114158704</v>
      </c>
      <c r="H224" s="22">
        <v>451260</v>
      </c>
      <c r="I224" s="22" t="s">
        <v>88</v>
      </c>
      <c r="J224" s="22" t="s">
        <v>105</v>
      </c>
      <c r="K224" s="22">
        <v>16</v>
      </c>
      <c r="L224" s="24">
        <v>9.2592592592592591E-6</v>
      </c>
      <c r="M224" s="24">
        <v>3.4722222222222224E-4</v>
      </c>
      <c r="N224" s="24">
        <v>0</v>
      </c>
      <c r="O224" s="24">
        <v>0</v>
      </c>
      <c r="P224" s="24">
        <v>0</v>
      </c>
      <c r="Q224" s="22" t="s">
        <v>202</v>
      </c>
      <c r="R224" s="22">
        <v>4</v>
      </c>
      <c r="S224" s="22" t="s">
        <v>91</v>
      </c>
      <c r="T224" s="47" t="s">
        <v>155</v>
      </c>
      <c r="U224" s="47" t="s">
        <v>156</v>
      </c>
      <c r="V224" s="22" t="s">
        <v>147</v>
      </c>
      <c r="W224" s="22" t="s">
        <v>115</v>
      </c>
      <c r="X224" s="22"/>
      <c r="Y224" s="24">
        <v>0</v>
      </c>
      <c r="Z224" s="24">
        <v>0</v>
      </c>
      <c r="AA224" s="24">
        <v>0</v>
      </c>
      <c r="AB224" s="24">
        <v>6.1805555555555561E-4</v>
      </c>
    </row>
    <row r="225" spans="1:28" x14ac:dyDescent="0.25">
      <c r="A225" s="22">
        <v>224</v>
      </c>
      <c r="B225" s="22" t="s">
        <v>410</v>
      </c>
      <c r="C225" s="23">
        <v>42102.531944444447</v>
      </c>
      <c r="D225" s="22" t="s">
        <v>113</v>
      </c>
      <c r="E225" s="22" t="s">
        <v>113</v>
      </c>
      <c r="F225" s="22">
        <v>3</v>
      </c>
      <c r="G225" s="22">
        <v>804535072</v>
      </c>
      <c r="H225" s="22">
        <v>293633</v>
      </c>
      <c r="I225" s="22" t="s">
        <v>88</v>
      </c>
      <c r="J225" s="22" t="s">
        <v>105</v>
      </c>
      <c r="K225" s="22">
        <v>16</v>
      </c>
      <c r="L225" s="24">
        <v>2.3148148148148147E-5</v>
      </c>
      <c r="M225" s="24">
        <v>1.7361111111111111E-5</v>
      </c>
      <c r="N225" s="24">
        <v>0</v>
      </c>
      <c r="O225" s="24">
        <v>0</v>
      </c>
      <c r="P225" s="24">
        <v>0</v>
      </c>
      <c r="Q225" s="22" t="s">
        <v>134</v>
      </c>
      <c r="R225" s="22">
        <v>6</v>
      </c>
      <c r="S225" s="22" t="s">
        <v>91</v>
      </c>
      <c r="T225" s="47" t="s">
        <v>155</v>
      </c>
      <c r="U225" s="47" t="s">
        <v>156</v>
      </c>
      <c r="V225" s="22" t="s">
        <v>119</v>
      </c>
      <c r="W225" s="22"/>
      <c r="X225" s="22"/>
      <c r="Y225" s="24">
        <v>0</v>
      </c>
      <c r="Z225" s="24">
        <v>0</v>
      </c>
      <c r="AA225" s="24">
        <v>0</v>
      </c>
      <c r="AB225" s="24">
        <v>7.7546296296296304E-4</v>
      </c>
    </row>
    <row r="226" spans="1:28" x14ac:dyDescent="0.25">
      <c r="A226" s="22">
        <v>225</v>
      </c>
      <c r="B226" s="22" t="s">
        <v>411</v>
      </c>
      <c r="C226" s="23">
        <v>42102.532638888886</v>
      </c>
      <c r="D226" s="22" t="s">
        <v>78</v>
      </c>
      <c r="E226" s="22" t="s">
        <v>78</v>
      </c>
      <c r="F226" s="22">
        <v>195</v>
      </c>
      <c r="G226" s="22">
        <v>562226072</v>
      </c>
      <c r="H226" s="22">
        <v>454644</v>
      </c>
      <c r="I226" s="22" t="s">
        <v>79</v>
      </c>
      <c r="J226" s="22" t="s">
        <v>89</v>
      </c>
      <c r="K226" s="22">
        <v>16</v>
      </c>
      <c r="L226" s="24">
        <v>1.9675925925925925E-5</v>
      </c>
      <c r="M226" s="24">
        <v>4.7453703703703694E-5</v>
      </c>
      <c r="N226" s="24">
        <v>5.7870370370370367E-6</v>
      </c>
      <c r="O226" s="24">
        <v>2.9513888888888889E-4</v>
      </c>
      <c r="P226" s="24">
        <v>0</v>
      </c>
      <c r="Q226" s="22" t="s">
        <v>94</v>
      </c>
      <c r="R226" s="22">
        <v>2</v>
      </c>
      <c r="S226" s="22" t="s">
        <v>82</v>
      </c>
      <c r="T226" s="47" t="s">
        <v>162</v>
      </c>
      <c r="U226" s="47" t="s">
        <v>163</v>
      </c>
      <c r="V226" s="22" t="s">
        <v>95</v>
      </c>
      <c r="W226" s="22"/>
      <c r="X226" s="22"/>
      <c r="Y226" s="24">
        <v>0</v>
      </c>
      <c r="Z226" s="24">
        <v>0</v>
      </c>
      <c r="AA226" s="24">
        <v>2.9513888888888889E-4</v>
      </c>
      <c r="AB226" s="24">
        <v>5.2199074074074073E-4</v>
      </c>
    </row>
    <row r="227" spans="1:28" x14ac:dyDescent="0.25">
      <c r="A227" s="22">
        <v>226</v>
      </c>
      <c r="B227" s="22" t="s">
        <v>412</v>
      </c>
      <c r="C227" s="23">
        <v>42102.532638888886</v>
      </c>
      <c r="D227" s="22" t="s">
        <v>87</v>
      </c>
      <c r="E227" s="22" t="s">
        <v>87</v>
      </c>
      <c r="F227" s="22">
        <v>195</v>
      </c>
      <c r="G227" s="22">
        <v>5712521855</v>
      </c>
      <c r="H227" s="22">
        <v>454661</v>
      </c>
      <c r="I227" s="22" t="s">
        <v>79</v>
      </c>
      <c r="J227" s="22" t="s">
        <v>89</v>
      </c>
      <c r="K227" s="22">
        <v>16</v>
      </c>
      <c r="L227" s="24">
        <v>2.199074074074074E-5</v>
      </c>
      <c r="M227" s="24">
        <v>4.3518518518518521E-4</v>
      </c>
      <c r="N227" s="24">
        <v>5.7870370370370367E-6</v>
      </c>
      <c r="O227" s="24">
        <v>5.3587962962962953E-4</v>
      </c>
      <c r="P227" s="24">
        <v>0</v>
      </c>
      <c r="Q227" s="22" t="s">
        <v>258</v>
      </c>
      <c r="R227" s="22">
        <v>2</v>
      </c>
      <c r="S227" s="22" t="s">
        <v>82</v>
      </c>
      <c r="T227" s="47" t="s">
        <v>155</v>
      </c>
      <c r="U227" s="47" t="s">
        <v>156</v>
      </c>
      <c r="V227" s="22" t="s">
        <v>119</v>
      </c>
      <c r="W227" s="22"/>
      <c r="X227" s="22"/>
      <c r="Y227" s="24">
        <v>0</v>
      </c>
      <c r="Z227" s="24">
        <v>0</v>
      </c>
      <c r="AA227" s="24">
        <v>5.3587962962962953E-4</v>
      </c>
      <c r="AB227" s="24">
        <v>4.7453703703703694E-5</v>
      </c>
    </row>
    <row r="228" spans="1:28" x14ac:dyDescent="0.25">
      <c r="A228" s="22">
        <v>227</v>
      </c>
      <c r="B228" s="22" t="s">
        <v>413</v>
      </c>
      <c r="C228" s="23">
        <v>42102.533333333333</v>
      </c>
      <c r="D228" s="22" t="s">
        <v>93</v>
      </c>
      <c r="E228" s="22" t="s">
        <v>93</v>
      </c>
      <c r="F228" s="22">
        <v>195</v>
      </c>
      <c r="G228" s="22">
        <v>512482482</v>
      </c>
      <c r="H228" s="22">
        <v>454670</v>
      </c>
      <c r="I228" s="22" t="s">
        <v>79</v>
      </c>
      <c r="J228" s="22" t="s">
        <v>89</v>
      </c>
      <c r="K228" s="22">
        <v>16</v>
      </c>
      <c r="L228" s="24">
        <v>1.5046296296296298E-5</v>
      </c>
      <c r="M228" s="24">
        <v>5.0925925925925923E-5</v>
      </c>
      <c r="N228" s="24">
        <v>8.101851851851852E-6</v>
      </c>
      <c r="O228" s="24">
        <v>4.4328703703703701E-4</v>
      </c>
      <c r="P228" s="24">
        <v>0</v>
      </c>
      <c r="Q228" s="22" t="s">
        <v>202</v>
      </c>
      <c r="R228" s="22">
        <v>2</v>
      </c>
      <c r="S228" s="22" t="s">
        <v>82</v>
      </c>
      <c r="T228" s="47" t="s">
        <v>155</v>
      </c>
      <c r="U228" s="47" t="s">
        <v>156</v>
      </c>
      <c r="V228" s="22" t="s">
        <v>95</v>
      </c>
      <c r="W228" s="22"/>
      <c r="X228" s="22"/>
      <c r="Y228" s="24">
        <v>0</v>
      </c>
      <c r="Z228" s="24">
        <v>0</v>
      </c>
      <c r="AA228" s="24">
        <v>4.4328703703703701E-4</v>
      </c>
      <c r="AB228" s="24">
        <v>3.3912037037037032E-4</v>
      </c>
    </row>
    <row r="229" spans="1:28" x14ac:dyDescent="0.25">
      <c r="A229" s="22">
        <v>228</v>
      </c>
      <c r="B229" s="22" t="s">
        <v>414</v>
      </c>
      <c r="C229" s="23">
        <v>42102.53402777778</v>
      </c>
      <c r="D229" s="22" t="s">
        <v>97</v>
      </c>
      <c r="E229" s="22" t="s">
        <v>97</v>
      </c>
      <c r="F229" s="22">
        <v>195</v>
      </c>
      <c r="G229" s="22">
        <v>7442361314</v>
      </c>
      <c r="H229" s="22">
        <v>454683</v>
      </c>
      <c r="I229" s="22" t="s">
        <v>79</v>
      </c>
      <c r="J229" s="22" t="s">
        <v>89</v>
      </c>
      <c r="K229" s="22">
        <v>16</v>
      </c>
      <c r="L229" s="24">
        <v>2.0833333333333333E-5</v>
      </c>
      <c r="M229" s="24">
        <v>1.4814814814814815E-4</v>
      </c>
      <c r="N229" s="24">
        <v>5.7870370370370367E-6</v>
      </c>
      <c r="O229" s="24">
        <v>5.1041666666666672E-4</v>
      </c>
      <c r="P229" s="24">
        <v>0</v>
      </c>
      <c r="Q229" s="22" t="s">
        <v>90</v>
      </c>
      <c r="R229" s="22">
        <v>2</v>
      </c>
      <c r="S229" s="22" t="s">
        <v>82</v>
      </c>
      <c r="T229" s="47" t="s">
        <v>169</v>
      </c>
      <c r="U229" s="47" t="s">
        <v>170</v>
      </c>
      <c r="V229" s="22" t="s">
        <v>119</v>
      </c>
      <c r="W229" s="22"/>
      <c r="X229" s="22"/>
      <c r="Y229" s="24">
        <v>0</v>
      </c>
      <c r="Z229" s="24">
        <v>0</v>
      </c>
      <c r="AA229" s="24">
        <v>5.1041666666666672E-4</v>
      </c>
      <c r="AB229" s="24">
        <v>5.6712962962962972E-5</v>
      </c>
    </row>
    <row r="230" spans="1:28" x14ac:dyDescent="0.25">
      <c r="A230" s="22">
        <v>229</v>
      </c>
      <c r="B230" s="22" t="s">
        <v>415</v>
      </c>
      <c r="C230" s="23">
        <v>42102.53402777778</v>
      </c>
      <c r="D230" s="22" t="s">
        <v>101</v>
      </c>
      <c r="E230" s="22" t="s">
        <v>101</v>
      </c>
      <c r="F230" s="22">
        <v>3</v>
      </c>
      <c r="G230" s="22">
        <v>1202702282</v>
      </c>
      <c r="H230" s="22">
        <v>456625</v>
      </c>
      <c r="I230" s="22" t="s">
        <v>88</v>
      </c>
      <c r="J230" s="22" t="s">
        <v>105</v>
      </c>
      <c r="K230" s="22">
        <v>16</v>
      </c>
      <c r="L230" s="24">
        <v>2.4305555555555558E-5</v>
      </c>
      <c r="M230" s="24">
        <v>8.9120370370370373E-5</v>
      </c>
      <c r="N230" s="24">
        <v>0</v>
      </c>
      <c r="O230" s="24">
        <v>0</v>
      </c>
      <c r="P230" s="24">
        <v>0</v>
      </c>
      <c r="Q230" s="22" t="s">
        <v>131</v>
      </c>
      <c r="R230" s="22">
        <v>5</v>
      </c>
      <c r="S230" s="22" t="s">
        <v>91</v>
      </c>
      <c r="T230" s="47" t="s">
        <v>172</v>
      </c>
      <c r="U230" s="47" t="s">
        <v>173</v>
      </c>
      <c r="V230" s="22" t="s">
        <v>135</v>
      </c>
      <c r="W230" s="22" t="s">
        <v>136</v>
      </c>
      <c r="X230" s="22"/>
      <c r="Y230" s="24">
        <v>0</v>
      </c>
      <c r="Z230" s="24">
        <v>0</v>
      </c>
      <c r="AA230" s="24">
        <v>0</v>
      </c>
      <c r="AB230" s="24">
        <v>1.0567129629629631E-3</v>
      </c>
    </row>
    <row r="231" spans="1:28" x14ac:dyDescent="0.25">
      <c r="A231" s="22">
        <v>230</v>
      </c>
      <c r="B231" s="22" t="s">
        <v>416</v>
      </c>
      <c r="C231" s="23">
        <v>42102.53402777778</v>
      </c>
      <c r="D231" s="22" t="s">
        <v>104</v>
      </c>
      <c r="E231" s="22" t="s">
        <v>104</v>
      </c>
      <c r="F231" s="22">
        <v>195</v>
      </c>
      <c r="G231" s="22">
        <v>7442405862</v>
      </c>
      <c r="H231" s="22">
        <v>454690</v>
      </c>
      <c r="I231" s="22" t="s">
        <v>79</v>
      </c>
      <c r="J231" s="22" t="s">
        <v>89</v>
      </c>
      <c r="K231" s="22">
        <v>16</v>
      </c>
      <c r="L231" s="24">
        <v>1.6203703703703704E-5</v>
      </c>
      <c r="M231" s="24">
        <v>1.4467592592592594E-4</v>
      </c>
      <c r="N231" s="24">
        <v>5.7870370370370367E-6</v>
      </c>
      <c r="O231" s="24">
        <v>3.6805555555555555E-4</v>
      </c>
      <c r="P231" s="24">
        <v>0</v>
      </c>
      <c r="Q231" s="22" t="s">
        <v>138</v>
      </c>
      <c r="R231" s="22">
        <v>2</v>
      </c>
      <c r="S231" s="22" t="s">
        <v>82</v>
      </c>
      <c r="T231" s="47" t="s">
        <v>155</v>
      </c>
      <c r="U231" s="47" t="s">
        <v>156</v>
      </c>
      <c r="V231" s="22" t="s">
        <v>95</v>
      </c>
      <c r="W231" s="22"/>
      <c r="X231" s="22"/>
      <c r="Y231" s="24">
        <v>0</v>
      </c>
      <c r="Z231" s="24">
        <v>0</v>
      </c>
      <c r="AA231" s="24">
        <v>3.6805555555555555E-4</v>
      </c>
      <c r="AB231" s="24">
        <v>4.259259259259259E-4</v>
      </c>
    </row>
    <row r="232" spans="1:28" x14ac:dyDescent="0.25">
      <c r="A232" s="22">
        <v>231</v>
      </c>
      <c r="B232" s="22" t="s">
        <v>417</v>
      </c>
      <c r="C232" s="23">
        <v>42102.535416666666</v>
      </c>
      <c r="D232" s="22" t="s">
        <v>108</v>
      </c>
      <c r="E232" s="22" t="s">
        <v>108</v>
      </c>
      <c r="F232" s="22">
        <v>195</v>
      </c>
      <c r="G232" s="22">
        <v>141222305</v>
      </c>
      <c r="H232" s="22">
        <v>453346</v>
      </c>
      <c r="I232" s="22" t="s">
        <v>88</v>
      </c>
      <c r="J232" s="22" t="s">
        <v>89</v>
      </c>
      <c r="K232" s="22">
        <v>16</v>
      </c>
      <c r="L232" s="24">
        <v>1.6203703703703704E-5</v>
      </c>
      <c r="M232" s="24">
        <v>1.1921296296296299E-4</v>
      </c>
      <c r="N232" s="24">
        <v>0</v>
      </c>
      <c r="O232" s="24">
        <v>7.0254629629629627E-4</v>
      </c>
      <c r="P232" s="24">
        <v>0</v>
      </c>
      <c r="Q232" s="22" t="s">
        <v>110</v>
      </c>
      <c r="R232" s="22">
        <v>3</v>
      </c>
      <c r="S232" s="22" t="s">
        <v>91</v>
      </c>
      <c r="T232" s="47" t="s">
        <v>144</v>
      </c>
      <c r="U232" s="47" t="s">
        <v>145</v>
      </c>
      <c r="V232" s="22" t="s">
        <v>119</v>
      </c>
      <c r="W232" s="22"/>
      <c r="X232" s="22"/>
      <c r="Y232" s="24">
        <v>0</v>
      </c>
      <c r="Z232" s="24">
        <v>0</v>
      </c>
      <c r="AA232" s="24">
        <v>7.0254629629629627E-4</v>
      </c>
      <c r="AB232" s="24">
        <v>8.7962962962962959E-5</v>
      </c>
    </row>
    <row r="233" spans="1:28" x14ac:dyDescent="0.25">
      <c r="A233" s="22">
        <v>232</v>
      </c>
      <c r="B233" s="22" t="s">
        <v>418</v>
      </c>
      <c r="C233" s="23">
        <v>42102.535416666666</v>
      </c>
      <c r="D233" s="22" t="s">
        <v>113</v>
      </c>
      <c r="E233" s="22" t="s">
        <v>113</v>
      </c>
      <c r="F233" s="22">
        <v>195</v>
      </c>
      <c r="G233" s="22">
        <v>120247200</v>
      </c>
      <c r="H233" s="22">
        <v>451363</v>
      </c>
      <c r="I233" s="22" t="s">
        <v>88</v>
      </c>
      <c r="J233" s="22" t="s">
        <v>89</v>
      </c>
      <c r="K233" s="22">
        <v>16</v>
      </c>
      <c r="L233" s="24">
        <v>1.8518518518518518E-5</v>
      </c>
      <c r="M233" s="24">
        <v>3.2407407407407408E-5</v>
      </c>
      <c r="N233" s="24">
        <v>0</v>
      </c>
      <c r="O233" s="24">
        <v>6.712962962962963E-5</v>
      </c>
      <c r="P233" s="24">
        <v>0</v>
      </c>
      <c r="Q233" s="22" t="s">
        <v>202</v>
      </c>
      <c r="R233" s="22">
        <v>4</v>
      </c>
      <c r="S233" s="22" t="s">
        <v>91</v>
      </c>
      <c r="T233" s="47" t="s">
        <v>178</v>
      </c>
      <c r="U233" s="47" t="s">
        <v>179</v>
      </c>
      <c r="V233" s="22" t="s">
        <v>147</v>
      </c>
      <c r="W233" s="22" t="s">
        <v>115</v>
      </c>
      <c r="X233" s="22"/>
      <c r="Y233" s="24">
        <v>0</v>
      </c>
      <c r="Z233" s="24">
        <v>0</v>
      </c>
      <c r="AA233" s="24">
        <v>6.712962962962963E-5</v>
      </c>
      <c r="AB233" s="24">
        <v>3.5879629629629635E-4</v>
      </c>
    </row>
    <row r="234" spans="1:28" x14ac:dyDescent="0.25">
      <c r="A234" s="22">
        <v>233</v>
      </c>
      <c r="B234" s="22" t="s">
        <v>419</v>
      </c>
      <c r="C234" s="23">
        <v>42102.536805555559</v>
      </c>
      <c r="D234" s="22" t="s">
        <v>78</v>
      </c>
      <c r="E234" s="22" t="s">
        <v>78</v>
      </c>
      <c r="F234" s="22">
        <v>195</v>
      </c>
      <c r="G234" s="22">
        <v>7726281571</v>
      </c>
      <c r="H234" s="22">
        <v>454734</v>
      </c>
      <c r="I234" s="22" t="s">
        <v>79</v>
      </c>
      <c r="J234" s="22" t="s">
        <v>89</v>
      </c>
      <c r="K234" s="22">
        <v>16</v>
      </c>
      <c r="L234" s="24">
        <v>2.3148148148148147E-5</v>
      </c>
      <c r="M234" s="24">
        <v>1.0185185185185185E-4</v>
      </c>
      <c r="N234" s="24">
        <v>4.6296296296296296E-6</v>
      </c>
      <c r="O234" s="24">
        <v>3.6574074074074075E-4</v>
      </c>
      <c r="P234" s="24">
        <v>0</v>
      </c>
      <c r="Q234" s="22" t="s">
        <v>159</v>
      </c>
      <c r="R234" s="22">
        <v>2</v>
      </c>
      <c r="S234" s="22" t="s">
        <v>82</v>
      </c>
      <c r="T234" s="47" t="s">
        <v>181</v>
      </c>
      <c r="U234" s="47" t="s">
        <v>33</v>
      </c>
      <c r="V234" s="22" t="s">
        <v>188</v>
      </c>
      <c r="W234" s="22" t="s">
        <v>115</v>
      </c>
      <c r="X234" s="22"/>
      <c r="Y234" s="24">
        <v>0</v>
      </c>
      <c r="Z234" s="24">
        <v>0</v>
      </c>
      <c r="AA234" s="24">
        <v>3.6574074074074075E-4</v>
      </c>
      <c r="AB234" s="24">
        <v>1.0601851851851853E-3</v>
      </c>
    </row>
    <row r="235" spans="1:28" x14ac:dyDescent="0.25">
      <c r="A235" s="22">
        <v>234</v>
      </c>
      <c r="B235" s="22" t="s">
        <v>420</v>
      </c>
      <c r="C235" s="23">
        <v>42102.537499999999</v>
      </c>
      <c r="D235" s="22" t="s">
        <v>87</v>
      </c>
      <c r="E235" s="22" t="s">
        <v>87</v>
      </c>
      <c r="F235" s="22">
        <v>195</v>
      </c>
      <c r="G235" s="22">
        <v>31241203</v>
      </c>
      <c r="H235" s="22">
        <v>454748</v>
      </c>
      <c r="I235" s="22" t="s">
        <v>79</v>
      </c>
      <c r="J235" s="22" t="s">
        <v>89</v>
      </c>
      <c r="K235" s="22">
        <v>16</v>
      </c>
      <c r="L235" s="24">
        <v>3.3564814814814815E-5</v>
      </c>
      <c r="M235" s="24">
        <v>5.4398148148148151E-5</v>
      </c>
      <c r="N235" s="24">
        <v>5.7870370370370367E-6</v>
      </c>
      <c r="O235" s="24">
        <v>2.4305555555555552E-4</v>
      </c>
      <c r="P235" s="24">
        <v>0</v>
      </c>
      <c r="Q235" s="22" t="s">
        <v>118</v>
      </c>
      <c r="R235" s="22">
        <v>2</v>
      </c>
      <c r="S235" s="22" t="s">
        <v>82</v>
      </c>
      <c r="T235" s="47" t="s">
        <v>183</v>
      </c>
      <c r="U235" s="47" t="s">
        <v>184</v>
      </c>
      <c r="V235" s="22" t="s">
        <v>95</v>
      </c>
      <c r="W235" s="22"/>
      <c r="X235" s="22"/>
      <c r="Y235" s="24">
        <v>0</v>
      </c>
      <c r="Z235" s="24">
        <v>0</v>
      </c>
      <c r="AA235" s="24">
        <v>2.4305555555555552E-4</v>
      </c>
      <c r="AB235" s="24">
        <v>4.1550925925925918E-4</v>
      </c>
    </row>
    <row r="236" spans="1:28" x14ac:dyDescent="0.25">
      <c r="A236" s="22">
        <v>235</v>
      </c>
      <c r="B236" s="22" t="s">
        <v>421</v>
      </c>
      <c r="C236" s="23">
        <v>42102.538194444445</v>
      </c>
      <c r="D236" s="22" t="s">
        <v>93</v>
      </c>
      <c r="E236" s="22" t="s">
        <v>93</v>
      </c>
      <c r="F236" s="22">
        <v>195</v>
      </c>
      <c r="G236" s="22">
        <v>417038055</v>
      </c>
      <c r="H236" s="22">
        <v>454752</v>
      </c>
      <c r="I236" s="22" t="s">
        <v>79</v>
      </c>
      <c r="J236" s="22" t="s">
        <v>89</v>
      </c>
      <c r="K236" s="22">
        <v>16</v>
      </c>
      <c r="L236" s="24">
        <v>4.5138888888888887E-5</v>
      </c>
      <c r="M236" s="24">
        <v>3.7037037037037037E-5</v>
      </c>
      <c r="N236" s="24">
        <v>5.7870370370370367E-6</v>
      </c>
      <c r="O236" s="24">
        <v>2.5000000000000006E-4</v>
      </c>
      <c r="P236" s="24">
        <v>0</v>
      </c>
      <c r="Q236" s="22" t="s">
        <v>131</v>
      </c>
      <c r="R236" s="22">
        <v>2</v>
      </c>
      <c r="S236" s="22" t="s">
        <v>82</v>
      </c>
      <c r="T236" s="47" t="s">
        <v>186</v>
      </c>
      <c r="U236" s="47" t="s">
        <v>187</v>
      </c>
      <c r="V236" s="22" t="s">
        <v>119</v>
      </c>
      <c r="W236" s="22"/>
      <c r="X236" s="22"/>
      <c r="Y236" s="24">
        <v>0</v>
      </c>
      <c r="Z236" s="24">
        <v>0</v>
      </c>
      <c r="AA236" s="24">
        <v>2.5000000000000006E-4</v>
      </c>
      <c r="AB236" s="24">
        <v>3.1250000000000001E-4</v>
      </c>
    </row>
    <row r="237" spans="1:28" x14ac:dyDescent="0.25">
      <c r="A237" s="22">
        <v>236</v>
      </c>
      <c r="B237" s="22" t="s">
        <v>422</v>
      </c>
      <c r="C237" s="23">
        <v>42102.538194444445</v>
      </c>
      <c r="D237" s="22" t="s">
        <v>97</v>
      </c>
      <c r="E237" s="22" t="s">
        <v>97</v>
      </c>
      <c r="F237" s="22">
        <v>195</v>
      </c>
      <c r="G237" s="22">
        <v>810064687</v>
      </c>
      <c r="H237" s="22">
        <v>454756</v>
      </c>
      <c r="I237" s="22" t="s">
        <v>79</v>
      </c>
      <c r="J237" s="22" t="s">
        <v>89</v>
      </c>
      <c r="K237" s="22">
        <v>16</v>
      </c>
      <c r="L237" s="24">
        <v>4.1666666666666665E-5</v>
      </c>
      <c r="M237" s="24">
        <v>2.3032407407407409E-4</v>
      </c>
      <c r="N237" s="24">
        <v>5.7870370370370367E-6</v>
      </c>
      <c r="O237" s="24">
        <v>3.9583333333333338E-4</v>
      </c>
      <c r="P237" s="24">
        <v>0</v>
      </c>
      <c r="Q237" s="22" t="s">
        <v>110</v>
      </c>
      <c r="R237" s="22">
        <v>2</v>
      </c>
      <c r="S237" s="22" t="s">
        <v>82</v>
      </c>
      <c r="T237" s="47" t="s">
        <v>190</v>
      </c>
      <c r="U237" s="47" t="s">
        <v>191</v>
      </c>
      <c r="V237" s="22" t="s">
        <v>188</v>
      </c>
      <c r="W237" s="22" t="s">
        <v>115</v>
      </c>
      <c r="X237" s="22"/>
      <c r="Y237" s="24">
        <v>0</v>
      </c>
      <c r="Z237" s="24">
        <v>0</v>
      </c>
      <c r="AA237" s="24">
        <v>3.9583333333333338E-4</v>
      </c>
      <c r="AB237" s="24">
        <v>1.0451388888888889E-3</v>
      </c>
    </row>
    <row r="238" spans="1:28" x14ac:dyDescent="0.25">
      <c r="A238" s="22">
        <v>237</v>
      </c>
      <c r="B238" s="22" t="s">
        <v>423</v>
      </c>
      <c r="C238" s="23">
        <v>42102.538194444445</v>
      </c>
      <c r="D238" s="22" t="s">
        <v>101</v>
      </c>
      <c r="E238" s="22" t="s">
        <v>101</v>
      </c>
      <c r="F238" s="22">
        <v>195</v>
      </c>
      <c r="G238" s="22">
        <v>810217117</v>
      </c>
      <c r="H238" s="22">
        <v>454759</v>
      </c>
      <c r="I238" s="22" t="s">
        <v>79</v>
      </c>
      <c r="J238" s="22" t="s">
        <v>89</v>
      </c>
      <c r="K238" s="22">
        <v>16</v>
      </c>
      <c r="L238" s="24">
        <v>3.3564814814814815E-5</v>
      </c>
      <c r="M238" s="24">
        <v>1.4004629629629629E-4</v>
      </c>
      <c r="N238" s="24">
        <v>5.7870370370370367E-6</v>
      </c>
      <c r="O238" s="24">
        <v>1.585648148148148E-4</v>
      </c>
      <c r="P238" s="24">
        <v>0</v>
      </c>
      <c r="Q238" s="22" t="s">
        <v>154</v>
      </c>
      <c r="R238" s="22">
        <v>2</v>
      </c>
      <c r="S238" s="22" t="s">
        <v>82</v>
      </c>
      <c r="T238" s="47" t="s">
        <v>169</v>
      </c>
      <c r="U238" s="47" t="s">
        <v>170</v>
      </c>
      <c r="V238" s="22" t="s">
        <v>251</v>
      </c>
      <c r="W238" s="22"/>
      <c r="X238" s="22"/>
      <c r="Y238" s="24">
        <v>0</v>
      </c>
      <c r="Z238" s="24">
        <v>0</v>
      </c>
      <c r="AA238" s="24">
        <v>1.585648148148148E-4</v>
      </c>
      <c r="AB238" s="24">
        <v>5.1388888888888892E-4</v>
      </c>
    </row>
    <row r="239" spans="1:28" x14ac:dyDescent="0.25">
      <c r="A239" s="22">
        <v>238</v>
      </c>
      <c r="B239" s="22" t="s">
        <v>424</v>
      </c>
      <c r="C239" s="23">
        <v>42102.538888888892</v>
      </c>
      <c r="D239" s="22" t="s">
        <v>104</v>
      </c>
      <c r="E239" s="22" t="s">
        <v>104</v>
      </c>
      <c r="F239" s="22">
        <v>195</v>
      </c>
      <c r="G239" s="22">
        <v>811671627</v>
      </c>
      <c r="H239" s="22">
        <v>454768</v>
      </c>
      <c r="I239" s="22" t="s">
        <v>79</v>
      </c>
      <c r="J239" s="22" t="s">
        <v>89</v>
      </c>
      <c r="K239" s="22">
        <v>16</v>
      </c>
      <c r="L239" s="24">
        <v>5.4398148148148151E-5</v>
      </c>
      <c r="M239" s="24">
        <v>6.2500000000000015E-5</v>
      </c>
      <c r="N239" s="24">
        <v>5.7870370370370367E-6</v>
      </c>
      <c r="O239" s="24">
        <v>3.1250000000000001E-4</v>
      </c>
      <c r="P239" s="24">
        <v>0</v>
      </c>
      <c r="Q239" s="22" t="s">
        <v>94</v>
      </c>
      <c r="R239" s="22">
        <v>2</v>
      </c>
      <c r="S239" s="22" t="s">
        <v>82</v>
      </c>
      <c r="T239" s="47" t="s">
        <v>155</v>
      </c>
      <c r="U239" s="47" t="s">
        <v>156</v>
      </c>
      <c r="V239" s="22" t="s">
        <v>119</v>
      </c>
      <c r="W239" s="22"/>
      <c r="X239" s="22"/>
      <c r="Y239" s="24">
        <v>0</v>
      </c>
      <c r="Z239" s="24">
        <v>0</v>
      </c>
      <c r="AA239" s="24">
        <v>3.1250000000000001E-4</v>
      </c>
      <c r="AB239" s="24">
        <v>7.6388888888888887E-5</v>
      </c>
    </row>
    <row r="240" spans="1:28" x14ac:dyDescent="0.25">
      <c r="A240" s="22">
        <v>239</v>
      </c>
      <c r="B240" s="22" t="s">
        <v>425</v>
      </c>
      <c r="C240" s="23">
        <v>42102.539583333331</v>
      </c>
      <c r="D240" s="22" t="s">
        <v>108</v>
      </c>
      <c r="E240" s="22" t="s">
        <v>108</v>
      </c>
      <c r="F240" s="22">
        <v>3</v>
      </c>
      <c r="G240" s="22">
        <v>804535072</v>
      </c>
      <c r="H240" s="22">
        <v>293633</v>
      </c>
      <c r="I240" s="22" t="s">
        <v>88</v>
      </c>
      <c r="J240" s="22" t="s">
        <v>105</v>
      </c>
      <c r="K240" s="22">
        <v>16</v>
      </c>
      <c r="L240" s="24">
        <v>2.3148148148148147E-5</v>
      </c>
      <c r="M240" s="24">
        <v>2.0833333333333333E-5</v>
      </c>
      <c r="N240" s="24">
        <v>0</v>
      </c>
      <c r="O240" s="24">
        <v>0</v>
      </c>
      <c r="P240" s="24">
        <v>0</v>
      </c>
      <c r="Q240" s="22" t="s">
        <v>131</v>
      </c>
      <c r="R240" s="22">
        <v>7</v>
      </c>
      <c r="S240" s="22" t="s">
        <v>91</v>
      </c>
      <c r="T240" s="47" t="s">
        <v>197</v>
      </c>
      <c r="U240" s="47" t="s">
        <v>198</v>
      </c>
      <c r="V240" s="22" t="s">
        <v>119</v>
      </c>
      <c r="W240" s="22"/>
      <c r="X240" s="22"/>
      <c r="Y240" s="24">
        <v>0</v>
      </c>
      <c r="Z240" s="24">
        <v>0</v>
      </c>
      <c r="AA240" s="24">
        <v>0</v>
      </c>
      <c r="AB240" s="24">
        <v>9.1319444444444434E-4</v>
      </c>
    </row>
    <row r="241" spans="1:28" x14ac:dyDescent="0.25">
      <c r="A241" s="22">
        <v>240</v>
      </c>
      <c r="B241" s="22" t="s">
        <v>426</v>
      </c>
      <c r="C241" s="23">
        <v>42102.539583333331</v>
      </c>
      <c r="D241" s="22" t="s">
        <v>113</v>
      </c>
      <c r="E241" s="22" t="s">
        <v>113</v>
      </c>
      <c r="F241" s="22">
        <v>195</v>
      </c>
      <c r="G241" s="22">
        <v>8187778</v>
      </c>
      <c r="H241" s="22">
        <v>454778</v>
      </c>
      <c r="I241" s="22" t="s">
        <v>79</v>
      </c>
      <c r="J241" s="22" t="s">
        <v>89</v>
      </c>
      <c r="K241" s="22">
        <v>16</v>
      </c>
      <c r="L241" s="24">
        <v>4.1666666666666665E-5</v>
      </c>
      <c r="M241" s="24">
        <v>1.0069444444444443E-4</v>
      </c>
      <c r="N241" s="24">
        <v>5.7870370370370367E-6</v>
      </c>
      <c r="O241" s="24">
        <v>3.3912037037037032E-4</v>
      </c>
      <c r="P241" s="24">
        <v>0</v>
      </c>
      <c r="Q241" s="22" t="s">
        <v>140</v>
      </c>
      <c r="R241" s="22">
        <v>2</v>
      </c>
      <c r="S241" s="22" t="s">
        <v>82</v>
      </c>
      <c r="T241" s="47" t="s">
        <v>155</v>
      </c>
      <c r="U241" s="47" t="s">
        <v>156</v>
      </c>
      <c r="V241" s="22" t="s">
        <v>95</v>
      </c>
      <c r="W241" s="22"/>
      <c r="X241" s="22"/>
      <c r="Y241" s="24">
        <v>0</v>
      </c>
      <c r="Z241" s="24">
        <v>0</v>
      </c>
      <c r="AA241" s="24">
        <v>3.3912037037037032E-4</v>
      </c>
      <c r="AB241" s="24">
        <v>3.2175925925925926E-4</v>
      </c>
    </row>
    <row r="242" spans="1:28" x14ac:dyDescent="0.25">
      <c r="A242" s="22">
        <v>241</v>
      </c>
      <c r="B242" s="22" t="s">
        <v>427</v>
      </c>
      <c r="C242" s="23">
        <v>42102.540277777778</v>
      </c>
      <c r="D242" s="22" t="s">
        <v>78</v>
      </c>
      <c r="E242" s="22" t="s">
        <v>78</v>
      </c>
      <c r="F242" s="22">
        <v>195</v>
      </c>
      <c r="G242" s="22">
        <v>8400660</v>
      </c>
      <c r="H242" s="22">
        <v>454781</v>
      </c>
      <c r="I242" s="22" t="s">
        <v>79</v>
      </c>
      <c r="J242" s="22" t="s">
        <v>89</v>
      </c>
      <c r="K242" s="22">
        <v>16</v>
      </c>
      <c r="L242" s="24">
        <v>5.0925925925925923E-5</v>
      </c>
      <c r="M242" s="24">
        <v>3.2407407407407406E-4</v>
      </c>
      <c r="N242" s="24">
        <v>5.7870370370370367E-6</v>
      </c>
      <c r="O242" s="24">
        <v>3.9814814814814818E-4</v>
      </c>
      <c r="P242" s="24">
        <v>0</v>
      </c>
      <c r="Q242" s="22" t="s">
        <v>271</v>
      </c>
      <c r="R242" s="22">
        <v>2</v>
      </c>
      <c r="S242" s="22" t="s">
        <v>82</v>
      </c>
      <c r="T242" s="47" t="s">
        <v>83</v>
      </c>
      <c r="U242" s="47" t="s">
        <v>84</v>
      </c>
      <c r="V242" s="22" t="s">
        <v>298</v>
      </c>
      <c r="W242" s="22"/>
      <c r="X242" s="22"/>
      <c r="Y242" s="24">
        <v>0</v>
      </c>
      <c r="Z242" s="24">
        <v>0</v>
      </c>
      <c r="AA242" s="24">
        <v>3.9814814814814818E-4</v>
      </c>
      <c r="AB242" s="24">
        <v>4.9189814814814821E-4</v>
      </c>
    </row>
    <row r="243" spans="1:28" x14ac:dyDescent="0.25">
      <c r="A243" s="22">
        <v>242</v>
      </c>
      <c r="B243" s="22" t="s">
        <v>428</v>
      </c>
      <c r="C243" s="23">
        <v>42102.540277777778</v>
      </c>
      <c r="D243" s="22" t="s">
        <v>87</v>
      </c>
      <c r="E243" s="22" t="s">
        <v>87</v>
      </c>
      <c r="F243" s="22">
        <v>195</v>
      </c>
      <c r="G243" s="22">
        <v>84600</v>
      </c>
      <c r="H243" s="22">
        <v>454782</v>
      </c>
      <c r="I243" s="22" t="s">
        <v>79</v>
      </c>
      <c r="J243" s="22" t="s">
        <v>89</v>
      </c>
      <c r="K243" s="22">
        <v>16</v>
      </c>
      <c r="L243" s="24">
        <v>3.7037037037037037E-5</v>
      </c>
      <c r="M243" s="24">
        <v>5.2083333333333337E-5</v>
      </c>
      <c r="N243" s="24">
        <v>5.7870370370370367E-6</v>
      </c>
      <c r="O243" s="24">
        <v>2.2569444444444446E-4</v>
      </c>
      <c r="P243" s="24">
        <v>0</v>
      </c>
      <c r="Q243" s="22" t="s">
        <v>90</v>
      </c>
      <c r="R243" s="22">
        <v>2</v>
      </c>
      <c r="S243" s="22" t="s">
        <v>82</v>
      </c>
      <c r="T243" s="47" t="s">
        <v>144</v>
      </c>
      <c r="U243" s="47" t="s">
        <v>145</v>
      </c>
      <c r="V243" s="22" t="s">
        <v>298</v>
      </c>
      <c r="W243" s="22"/>
      <c r="X243" s="22"/>
      <c r="Y243" s="24">
        <v>0</v>
      </c>
      <c r="Z243" s="24">
        <v>0</v>
      </c>
      <c r="AA243" s="24">
        <v>2.2569444444444446E-4</v>
      </c>
      <c r="AB243" s="24">
        <v>3.0671296296296295E-4</v>
      </c>
    </row>
    <row r="244" spans="1:28" x14ac:dyDescent="0.25">
      <c r="A244" s="22">
        <v>243</v>
      </c>
      <c r="B244" s="22" t="s">
        <v>429</v>
      </c>
      <c r="C244" s="23">
        <v>42102.540277777778</v>
      </c>
      <c r="D244" s="22" t="s">
        <v>93</v>
      </c>
      <c r="E244" s="22" t="s">
        <v>93</v>
      </c>
      <c r="F244" s="22">
        <v>195</v>
      </c>
      <c r="G244" s="22">
        <v>7208777</v>
      </c>
      <c r="H244" s="22">
        <v>454785</v>
      </c>
      <c r="I244" s="22" t="s">
        <v>79</v>
      </c>
      <c r="J244" s="22" t="s">
        <v>89</v>
      </c>
      <c r="K244" s="22">
        <v>16</v>
      </c>
      <c r="L244" s="24">
        <v>1.5046296296296298E-5</v>
      </c>
      <c r="M244" s="24">
        <v>9.6064814814814816E-5</v>
      </c>
      <c r="N244" s="24">
        <v>5.7870370370370367E-6</v>
      </c>
      <c r="O244" s="24">
        <v>1.261574074074074E-4</v>
      </c>
      <c r="P244" s="24">
        <v>0</v>
      </c>
      <c r="Q244" s="22" t="s">
        <v>211</v>
      </c>
      <c r="R244" s="22">
        <v>2</v>
      </c>
      <c r="S244" s="22" t="s">
        <v>82</v>
      </c>
      <c r="T244" s="47" t="s">
        <v>186</v>
      </c>
      <c r="U244" s="47" t="s">
        <v>187</v>
      </c>
      <c r="V244" s="22" t="s">
        <v>114</v>
      </c>
      <c r="W244" s="22" t="s">
        <v>115</v>
      </c>
      <c r="X244" s="22"/>
      <c r="Y244" s="24">
        <v>0</v>
      </c>
      <c r="Z244" s="24">
        <v>0</v>
      </c>
      <c r="AA244" s="24">
        <v>1.261574074074074E-4</v>
      </c>
      <c r="AB244" s="24">
        <v>1.0636574074074075E-3</v>
      </c>
    </row>
    <row r="245" spans="1:28" x14ac:dyDescent="0.25">
      <c r="A245" s="22">
        <v>244</v>
      </c>
      <c r="B245" s="22" t="s">
        <v>430</v>
      </c>
      <c r="C245" s="23">
        <v>42102.540277777778</v>
      </c>
      <c r="D245" s="22" t="s">
        <v>97</v>
      </c>
      <c r="E245" s="22" t="s">
        <v>97</v>
      </c>
      <c r="F245" s="22">
        <v>195</v>
      </c>
      <c r="G245" s="22">
        <v>7442328308</v>
      </c>
      <c r="H245" s="22">
        <v>454787</v>
      </c>
      <c r="I245" s="22" t="s">
        <v>79</v>
      </c>
      <c r="J245" s="22" t="s">
        <v>89</v>
      </c>
      <c r="K245" s="22">
        <v>16</v>
      </c>
      <c r="L245" s="24">
        <v>1.3888888888888888E-5</v>
      </c>
      <c r="M245" s="24">
        <v>2.4305555555555558E-5</v>
      </c>
      <c r="N245" s="24">
        <v>5.7870370370370367E-6</v>
      </c>
      <c r="O245" s="24">
        <v>1.585648148148148E-4</v>
      </c>
      <c r="P245" s="24">
        <v>0</v>
      </c>
      <c r="Q245" s="22" t="s">
        <v>138</v>
      </c>
      <c r="R245" s="22">
        <v>2</v>
      </c>
      <c r="S245" s="22" t="s">
        <v>82</v>
      </c>
      <c r="T245" s="47" t="s">
        <v>207</v>
      </c>
      <c r="U245" s="47" t="s">
        <v>208</v>
      </c>
      <c r="V245" s="22" t="s">
        <v>119</v>
      </c>
      <c r="W245" s="22"/>
      <c r="X245" s="22"/>
      <c r="Y245" s="24">
        <v>0</v>
      </c>
      <c r="Z245" s="24">
        <v>0</v>
      </c>
      <c r="AA245" s="24">
        <v>1.585648148148148E-4</v>
      </c>
      <c r="AB245" s="24">
        <v>7.2916666666666673E-5</v>
      </c>
    </row>
    <row r="246" spans="1:28" x14ac:dyDescent="0.25">
      <c r="A246" s="22">
        <v>245</v>
      </c>
      <c r="B246" s="22" t="s">
        <v>431</v>
      </c>
      <c r="C246" s="23">
        <v>42102.541666666664</v>
      </c>
      <c r="D246" s="22" t="s">
        <v>101</v>
      </c>
      <c r="E246" s="22" t="s">
        <v>101</v>
      </c>
      <c r="F246" s="22">
        <v>195</v>
      </c>
      <c r="G246" s="22">
        <v>7442480717</v>
      </c>
      <c r="H246" s="22">
        <v>454797</v>
      </c>
      <c r="I246" s="22" t="s">
        <v>79</v>
      </c>
      <c r="J246" s="22" t="s">
        <v>89</v>
      </c>
      <c r="K246" s="22">
        <v>16</v>
      </c>
      <c r="L246" s="24">
        <v>3.1250000000000007E-5</v>
      </c>
      <c r="M246" s="24">
        <v>7.8703703703703702E-5</v>
      </c>
      <c r="N246" s="24">
        <v>5.7870370370370367E-6</v>
      </c>
      <c r="O246" s="24">
        <v>6.2615740740740741E-4</v>
      </c>
      <c r="P246" s="24">
        <v>0</v>
      </c>
      <c r="Q246" s="22" t="s">
        <v>131</v>
      </c>
      <c r="R246" s="22">
        <v>2</v>
      </c>
      <c r="S246" s="22" t="s">
        <v>82</v>
      </c>
      <c r="T246" s="47" t="s">
        <v>169</v>
      </c>
      <c r="U246" s="47" t="s">
        <v>170</v>
      </c>
      <c r="V246" s="22" t="s">
        <v>141</v>
      </c>
      <c r="W246" s="22" t="s">
        <v>115</v>
      </c>
      <c r="X246" s="22"/>
      <c r="Y246" s="24">
        <v>0</v>
      </c>
      <c r="Z246" s="24">
        <v>0</v>
      </c>
      <c r="AA246" s="24">
        <v>6.2615740740740741E-4</v>
      </c>
      <c r="AB246" s="24">
        <v>1.0590277777777777E-3</v>
      </c>
    </row>
    <row r="247" spans="1:28" x14ac:dyDescent="0.25">
      <c r="A247" s="22">
        <v>246</v>
      </c>
      <c r="B247" s="22" t="s">
        <v>432</v>
      </c>
      <c r="C247" s="23">
        <v>42102.541666666664</v>
      </c>
      <c r="D247" s="22" t="s">
        <v>104</v>
      </c>
      <c r="E247" s="22" t="s">
        <v>104</v>
      </c>
      <c r="F247" s="22">
        <v>195</v>
      </c>
      <c r="G247" s="22">
        <v>1244334555</v>
      </c>
      <c r="H247" s="22">
        <v>451511</v>
      </c>
      <c r="I247" s="22" t="s">
        <v>88</v>
      </c>
      <c r="J247" s="22" t="s">
        <v>89</v>
      </c>
      <c r="K247" s="22">
        <v>16</v>
      </c>
      <c r="L247" s="24">
        <v>1.0416666666666666E-5</v>
      </c>
      <c r="M247" s="24">
        <v>2.8935185185185183E-5</v>
      </c>
      <c r="N247" s="24">
        <v>0</v>
      </c>
      <c r="O247" s="24">
        <v>7.8703703703703702E-5</v>
      </c>
      <c r="P247" s="24">
        <v>0</v>
      </c>
      <c r="Q247" s="22" t="s">
        <v>138</v>
      </c>
      <c r="R247" s="22">
        <v>3</v>
      </c>
      <c r="S247" s="22" t="s">
        <v>91</v>
      </c>
      <c r="T247" s="47" t="s">
        <v>212</v>
      </c>
      <c r="U247" s="47" t="s">
        <v>213</v>
      </c>
      <c r="V247" s="22" t="s">
        <v>119</v>
      </c>
      <c r="W247" s="22"/>
      <c r="X247" s="22"/>
      <c r="Y247" s="24">
        <v>0</v>
      </c>
      <c r="Z247" s="24">
        <v>0</v>
      </c>
      <c r="AA247" s="24">
        <v>7.8703703703703702E-5</v>
      </c>
      <c r="AB247" s="24">
        <v>1.3194444444444443E-4</v>
      </c>
    </row>
    <row r="248" spans="1:28" x14ac:dyDescent="0.25">
      <c r="A248" s="22">
        <v>247</v>
      </c>
      <c r="B248" s="22" t="s">
        <v>433</v>
      </c>
      <c r="C248" s="23">
        <v>42102.543055555558</v>
      </c>
      <c r="D248" s="22" t="s">
        <v>108</v>
      </c>
      <c r="E248" s="22" t="s">
        <v>108</v>
      </c>
      <c r="F248" s="22">
        <v>195</v>
      </c>
      <c r="G248" s="22">
        <v>8842373211</v>
      </c>
      <c r="H248" s="22">
        <v>454811</v>
      </c>
      <c r="I248" s="22" t="s">
        <v>79</v>
      </c>
      <c r="J248" s="22" t="s">
        <v>89</v>
      </c>
      <c r="K248" s="22">
        <v>16</v>
      </c>
      <c r="L248" s="24">
        <v>1.9675925925925925E-5</v>
      </c>
      <c r="M248" s="24">
        <v>5.3240740740740737E-5</v>
      </c>
      <c r="N248" s="24">
        <v>5.7870370370370367E-6</v>
      </c>
      <c r="O248" s="24">
        <v>3.9930555555555552E-4</v>
      </c>
      <c r="P248" s="24">
        <v>0</v>
      </c>
      <c r="Q248" s="22" t="s">
        <v>196</v>
      </c>
      <c r="R248" s="22">
        <v>2</v>
      </c>
      <c r="S248" s="22" t="s">
        <v>82</v>
      </c>
      <c r="T248" s="47" t="s">
        <v>215</v>
      </c>
      <c r="U248" s="47" t="s">
        <v>216</v>
      </c>
      <c r="V248" s="22" t="s">
        <v>85</v>
      </c>
      <c r="W248" s="22"/>
      <c r="X248" s="22"/>
      <c r="Y248" s="24">
        <v>0</v>
      </c>
      <c r="Z248" s="24">
        <v>0</v>
      </c>
      <c r="AA248" s="24">
        <v>3.9814814814814818E-4</v>
      </c>
      <c r="AB248" s="24">
        <v>5.2546296296296293E-4</v>
      </c>
    </row>
    <row r="249" spans="1:28" x14ac:dyDescent="0.25">
      <c r="A249" s="22">
        <v>248</v>
      </c>
      <c r="B249" s="22" t="s">
        <v>434</v>
      </c>
      <c r="C249" s="23">
        <v>42102.543055555558</v>
      </c>
      <c r="D249" s="22" t="s">
        <v>113</v>
      </c>
      <c r="E249" s="22" t="s">
        <v>113</v>
      </c>
      <c r="F249" s="22">
        <v>195</v>
      </c>
      <c r="G249" s="22">
        <v>242525880</v>
      </c>
      <c r="H249" s="22">
        <v>452187</v>
      </c>
      <c r="I249" s="22" t="s">
        <v>88</v>
      </c>
      <c r="J249" s="22" t="s">
        <v>105</v>
      </c>
      <c r="K249" s="22">
        <v>16</v>
      </c>
      <c r="L249" s="24">
        <v>1.8518518518518518E-5</v>
      </c>
      <c r="M249" s="24">
        <v>6.9444444444444439E-6</v>
      </c>
      <c r="N249" s="24">
        <v>0</v>
      </c>
      <c r="O249" s="24">
        <v>0</v>
      </c>
      <c r="P249" s="24">
        <v>0</v>
      </c>
      <c r="Q249" s="22" t="s">
        <v>134</v>
      </c>
      <c r="R249" s="22">
        <v>3</v>
      </c>
      <c r="S249" s="22" t="s">
        <v>91</v>
      </c>
      <c r="T249" s="47" t="s">
        <v>169</v>
      </c>
      <c r="U249" s="47" t="s">
        <v>170</v>
      </c>
      <c r="V249" s="22" t="s">
        <v>85</v>
      </c>
      <c r="W249" s="22"/>
      <c r="X249" s="22"/>
      <c r="Y249" s="24">
        <v>0</v>
      </c>
      <c r="Z249" s="24">
        <v>0</v>
      </c>
      <c r="AA249" s="24">
        <v>0</v>
      </c>
      <c r="AB249" s="24">
        <v>1.1805555555555555E-4</v>
      </c>
    </row>
    <row r="250" spans="1:28" x14ac:dyDescent="0.25">
      <c r="A250" s="22">
        <v>249</v>
      </c>
      <c r="B250" s="22" t="s">
        <v>435</v>
      </c>
      <c r="C250" s="23">
        <v>42102.568749999999</v>
      </c>
      <c r="D250" s="22" t="s">
        <v>78</v>
      </c>
      <c r="E250" s="22" t="s">
        <v>78</v>
      </c>
      <c r="F250" s="22">
        <v>195</v>
      </c>
      <c r="G250" s="22">
        <v>810238638</v>
      </c>
      <c r="H250" s="22">
        <v>454815</v>
      </c>
      <c r="I250" s="22" t="s">
        <v>79</v>
      </c>
      <c r="J250" s="22" t="s">
        <v>89</v>
      </c>
      <c r="K250" s="22">
        <v>16</v>
      </c>
      <c r="L250" s="24">
        <v>4.1666666666666665E-5</v>
      </c>
      <c r="M250" s="24">
        <v>7.6388888888888887E-5</v>
      </c>
      <c r="N250" s="24">
        <v>5.7870370370370367E-6</v>
      </c>
      <c r="O250" s="24">
        <v>1.9675925925925926E-4</v>
      </c>
      <c r="P250" s="24">
        <v>0</v>
      </c>
      <c r="Q250" s="22" t="s">
        <v>102</v>
      </c>
      <c r="R250" s="22">
        <v>2</v>
      </c>
      <c r="S250" s="22" t="s">
        <v>82</v>
      </c>
      <c r="T250" s="47" t="s">
        <v>169</v>
      </c>
      <c r="U250" s="47" t="s">
        <v>170</v>
      </c>
      <c r="V250" s="22" t="s">
        <v>85</v>
      </c>
      <c r="W250" s="22"/>
      <c r="X250" s="22"/>
      <c r="Y250" s="24">
        <v>0</v>
      </c>
      <c r="Z250" s="24">
        <v>0</v>
      </c>
      <c r="AA250" s="24">
        <v>1.9675925925925926E-4</v>
      </c>
      <c r="AB250" s="24">
        <v>7.0601851851851845E-5</v>
      </c>
    </row>
    <row r="251" spans="1:28" x14ac:dyDescent="0.25">
      <c r="A251" s="22">
        <v>250</v>
      </c>
      <c r="B251" s="22" t="s">
        <v>436</v>
      </c>
      <c r="C251" s="23">
        <v>42102.568749999999</v>
      </c>
      <c r="D251" s="22" t="s">
        <v>87</v>
      </c>
      <c r="E251" s="22" t="s">
        <v>87</v>
      </c>
      <c r="F251" s="22">
        <v>3</v>
      </c>
      <c r="G251" s="22">
        <v>1202702282</v>
      </c>
      <c r="H251" s="22">
        <v>456625</v>
      </c>
      <c r="I251" s="22" t="s">
        <v>88</v>
      </c>
      <c r="J251" s="22" t="s">
        <v>105</v>
      </c>
      <c r="K251" s="22">
        <v>16</v>
      </c>
      <c r="L251" s="24">
        <v>2.5462962962962961E-5</v>
      </c>
      <c r="M251" s="24">
        <v>6.2500000000000015E-5</v>
      </c>
      <c r="N251" s="24">
        <v>0</v>
      </c>
      <c r="O251" s="24">
        <v>0</v>
      </c>
      <c r="P251" s="24">
        <v>0</v>
      </c>
      <c r="Q251" s="22" t="s">
        <v>110</v>
      </c>
      <c r="R251" s="22">
        <v>6</v>
      </c>
      <c r="S251" s="22" t="s">
        <v>91</v>
      </c>
      <c r="T251" s="47" t="s">
        <v>169</v>
      </c>
      <c r="U251" s="47" t="s">
        <v>170</v>
      </c>
      <c r="V251" s="22" t="s">
        <v>85</v>
      </c>
      <c r="W251" s="22"/>
      <c r="X251" s="22"/>
      <c r="Y251" s="24">
        <v>0</v>
      </c>
      <c r="Z251" s="24">
        <v>0</v>
      </c>
      <c r="AA251" s="24">
        <v>0</v>
      </c>
      <c r="AB251" s="24">
        <v>8.1018518518518516E-5</v>
      </c>
    </row>
    <row r="252" spans="1:28" x14ac:dyDescent="0.25">
      <c r="A252" s="22">
        <v>251</v>
      </c>
      <c r="B252" s="22" t="s">
        <v>437</v>
      </c>
      <c r="C252" s="23">
        <v>42102.422222222223</v>
      </c>
      <c r="D252" s="22" t="s">
        <v>93</v>
      </c>
      <c r="E252" s="22" t="s">
        <v>93</v>
      </c>
      <c r="F252" s="22">
        <v>197</v>
      </c>
      <c r="G252" s="22">
        <v>332288831</v>
      </c>
      <c r="H252" s="22">
        <v>456575</v>
      </c>
      <c r="I252" s="22" t="s">
        <v>79</v>
      </c>
      <c r="J252" s="22" t="s">
        <v>89</v>
      </c>
      <c r="K252" s="22">
        <v>16</v>
      </c>
      <c r="L252" s="24">
        <v>1.7361111111111111E-5</v>
      </c>
      <c r="M252" s="24">
        <v>2.488425925925926E-4</v>
      </c>
      <c r="N252" s="24">
        <v>3.1250000000000007E-5</v>
      </c>
      <c r="O252" s="24">
        <v>1.2106481481481482E-3</v>
      </c>
      <c r="P252" s="24">
        <v>0</v>
      </c>
      <c r="Q252" s="22" t="s">
        <v>211</v>
      </c>
      <c r="R252" s="22">
        <v>6</v>
      </c>
      <c r="S252" s="22" t="s">
        <v>82</v>
      </c>
      <c r="T252" s="47" t="s">
        <v>222</v>
      </c>
      <c r="U252" s="47" t="s">
        <v>223</v>
      </c>
      <c r="V252" s="22" t="s">
        <v>438</v>
      </c>
      <c r="W252" s="22"/>
      <c r="X252" s="22"/>
      <c r="Y252" s="24">
        <v>4.6296296296296296E-6</v>
      </c>
      <c r="Z252" s="24">
        <v>2.5462962962962961E-5</v>
      </c>
      <c r="AA252" s="24">
        <v>1.2106481481481482E-3</v>
      </c>
      <c r="AB252" s="24">
        <v>1.0185185185185185E-4</v>
      </c>
    </row>
    <row r="253" spans="1:28" x14ac:dyDescent="0.25">
      <c r="A253" s="22">
        <v>252</v>
      </c>
      <c r="B253" s="22" t="s">
        <v>439</v>
      </c>
      <c r="C253" s="23">
        <v>42102.424305555556</v>
      </c>
      <c r="D253" s="22" t="s">
        <v>97</v>
      </c>
      <c r="E253" s="22" t="s">
        <v>97</v>
      </c>
      <c r="F253" s="22">
        <v>167</v>
      </c>
      <c r="G253" s="22">
        <v>88236564</v>
      </c>
      <c r="H253" s="22">
        <v>335635</v>
      </c>
      <c r="I253" s="22" t="s">
        <v>79</v>
      </c>
      <c r="J253" s="22" t="s">
        <v>89</v>
      </c>
      <c r="K253" s="22">
        <v>16</v>
      </c>
      <c r="L253" s="24">
        <v>1.7361111111111111E-5</v>
      </c>
      <c r="M253" s="24">
        <v>1.7013888888888886E-4</v>
      </c>
      <c r="N253" s="24">
        <v>4.6296296296296296E-6</v>
      </c>
      <c r="O253" s="24">
        <v>2.5694444444444446E-4</v>
      </c>
      <c r="P253" s="24">
        <v>0</v>
      </c>
      <c r="Q253" s="22" t="s">
        <v>98</v>
      </c>
      <c r="R253" s="22">
        <v>6</v>
      </c>
      <c r="S253" s="22" t="s">
        <v>82</v>
      </c>
      <c r="T253" s="47" t="s">
        <v>225</v>
      </c>
      <c r="U253" s="47" t="s">
        <v>5</v>
      </c>
      <c r="V253" s="22" t="s">
        <v>85</v>
      </c>
      <c r="W253" s="22"/>
      <c r="X253" s="22"/>
      <c r="Y253" s="24">
        <v>0</v>
      </c>
      <c r="Z253" s="24">
        <v>0</v>
      </c>
      <c r="AA253" s="24">
        <v>2.5694444444444446E-4</v>
      </c>
      <c r="AB253" s="24">
        <v>6.076388888888889E-4</v>
      </c>
    </row>
    <row r="254" spans="1:28" x14ac:dyDescent="0.25">
      <c r="A254" s="22">
        <v>253</v>
      </c>
      <c r="B254" s="22" t="s">
        <v>440</v>
      </c>
      <c r="C254" s="23">
        <v>42102.584027777775</v>
      </c>
      <c r="D254" s="22" t="s">
        <v>101</v>
      </c>
      <c r="E254" s="22" t="s">
        <v>101</v>
      </c>
      <c r="F254" s="22">
        <v>197</v>
      </c>
      <c r="G254" s="22">
        <v>3330227078</v>
      </c>
      <c r="H254" s="22">
        <v>456463</v>
      </c>
      <c r="I254" s="22" t="s">
        <v>88</v>
      </c>
      <c r="J254" s="22" t="s">
        <v>89</v>
      </c>
      <c r="K254" s="22">
        <v>16</v>
      </c>
      <c r="L254" s="24">
        <v>1.6203703703703704E-5</v>
      </c>
      <c r="M254" s="24">
        <v>4.6296296296296294E-5</v>
      </c>
      <c r="N254" s="24">
        <v>0</v>
      </c>
      <c r="O254" s="24">
        <v>7.6388888888888893E-4</v>
      </c>
      <c r="P254" s="24">
        <v>0</v>
      </c>
      <c r="Q254" s="22" t="s">
        <v>94</v>
      </c>
      <c r="R254" s="22">
        <v>6</v>
      </c>
      <c r="S254" s="22" t="s">
        <v>91</v>
      </c>
      <c r="T254" s="47" t="s">
        <v>227</v>
      </c>
      <c r="U254" s="47" t="s">
        <v>228</v>
      </c>
      <c r="V254" s="22" t="s">
        <v>441</v>
      </c>
      <c r="W254" s="22"/>
      <c r="X254" s="22"/>
      <c r="Y254" s="24">
        <v>4.6296296296296296E-6</v>
      </c>
      <c r="Z254" s="24">
        <v>4.5138888888888887E-5</v>
      </c>
      <c r="AA254" s="24">
        <v>7.6388888888888893E-4</v>
      </c>
      <c r="AB254" s="24">
        <v>1.4930555555555555E-4</v>
      </c>
    </row>
    <row r="255" spans="1:28" x14ac:dyDescent="0.25">
      <c r="A255" s="22">
        <v>254</v>
      </c>
      <c r="B255" s="22" t="s">
        <v>442</v>
      </c>
      <c r="C255" s="23">
        <v>42102.572222222225</v>
      </c>
      <c r="D255" s="22" t="s">
        <v>104</v>
      </c>
      <c r="E255" s="22" t="s">
        <v>104</v>
      </c>
      <c r="F255" s="22">
        <v>191</v>
      </c>
      <c r="G255" s="22">
        <v>2025461151</v>
      </c>
      <c r="H255" s="22">
        <v>444047</v>
      </c>
      <c r="I255" s="22" t="s">
        <v>79</v>
      </c>
      <c r="J255" s="22" t="s">
        <v>89</v>
      </c>
      <c r="K255" s="22">
        <v>16</v>
      </c>
      <c r="L255" s="24">
        <v>3.3564814814814815E-5</v>
      </c>
      <c r="M255" s="24">
        <v>3.1250000000000007E-5</v>
      </c>
      <c r="N255" s="24">
        <v>4.2824074074074079E-5</v>
      </c>
      <c r="O255" s="24">
        <v>2.1527777777777778E-4</v>
      </c>
      <c r="P255" s="24">
        <v>0</v>
      </c>
      <c r="Q255" s="22" t="s">
        <v>129</v>
      </c>
      <c r="R255" s="22">
        <v>3</v>
      </c>
      <c r="S255" s="22" t="s">
        <v>82</v>
      </c>
      <c r="T255" s="47" t="s">
        <v>178</v>
      </c>
      <c r="U255" s="47" t="s">
        <v>179</v>
      </c>
      <c r="V255" s="22" t="s">
        <v>232</v>
      </c>
      <c r="W255" s="22"/>
      <c r="X255" s="22"/>
      <c r="Y255" s="24">
        <v>6.9444444444444439E-6</v>
      </c>
      <c r="Z255" s="24">
        <v>3.4722222222222222E-5</v>
      </c>
      <c r="AA255" s="24">
        <v>2.1527777777777778E-4</v>
      </c>
      <c r="AB255" s="24">
        <v>7.2916666666666673E-5</v>
      </c>
    </row>
    <row r="256" spans="1:28" x14ac:dyDescent="0.25">
      <c r="A256" s="22">
        <v>255</v>
      </c>
      <c r="B256" s="22" t="s">
        <v>443</v>
      </c>
      <c r="C256" s="23">
        <v>42102.575694444444</v>
      </c>
      <c r="D256" s="22" t="s">
        <v>108</v>
      </c>
      <c r="E256" s="22" t="s">
        <v>108</v>
      </c>
      <c r="F256" s="22">
        <v>191</v>
      </c>
      <c r="G256" s="22">
        <v>2027122005</v>
      </c>
      <c r="H256" s="22">
        <v>444096</v>
      </c>
      <c r="I256" s="22" t="s">
        <v>79</v>
      </c>
      <c r="J256" s="22" t="s">
        <v>89</v>
      </c>
      <c r="K256" s="22">
        <v>16</v>
      </c>
      <c r="L256" s="24">
        <v>2.0833333333333333E-5</v>
      </c>
      <c r="M256" s="24">
        <v>1.1342592592592594E-4</v>
      </c>
      <c r="N256" s="24">
        <v>5.7870370370370367E-6</v>
      </c>
      <c r="O256" s="24">
        <v>4.0046296296296293E-4</v>
      </c>
      <c r="P256" s="24">
        <v>0</v>
      </c>
      <c r="Q256" s="22" t="s">
        <v>247</v>
      </c>
      <c r="R256" s="22">
        <v>3</v>
      </c>
      <c r="S256" s="22" t="s">
        <v>82</v>
      </c>
      <c r="T256" s="47" t="s">
        <v>178</v>
      </c>
      <c r="U256" s="47" t="s">
        <v>179</v>
      </c>
      <c r="V256" s="22" t="s">
        <v>95</v>
      </c>
      <c r="W256" s="22"/>
      <c r="X256" s="22"/>
      <c r="Y256" s="24">
        <v>0</v>
      </c>
      <c r="Z256" s="24">
        <v>0</v>
      </c>
      <c r="AA256" s="24">
        <v>4.0046296296296293E-4</v>
      </c>
      <c r="AB256" s="24">
        <v>5.3587962962962953E-4</v>
      </c>
    </row>
    <row r="257" spans="1:28" x14ac:dyDescent="0.25">
      <c r="A257" s="22">
        <v>256</v>
      </c>
      <c r="B257" s="22" t="s">
        <v>444</v>
      </c>
      <c r="C257" s="23">
        <v>42102.577777777777</v>
      </c>
      <c r="D257" s="22" t="s">
        <v>113</v>
      </c>
      <c r="E257" s="22" t="s">
        <v>113</v>
      </c>
      <c r="F257" s="22">
        <v>191</v>
      </c>
      <c r="G257" s="22">
        <v>2027124283</v>
      </c>
      <c r="H257" s="22">
        <v>444107</v>
      </c>
      <c r="I257" s="22" t="s">
        <v>79</v>
      </c>
      <c r="J257" s="22" t="s">
        <v>89</v>
      </c>
      <c r="K257" s="22">
        <v>16</v>
      </c>
      <c r="L257" s="24">
        <v>2.0833333333333333E-5</v>
      </c>
      <c r="M257" s="24">
        <v>1.261574074074074E-4</v>
      </c>
      <c r="N257" s="24">
        <v>5.7870370370370367E-6</v>
      </c>
      <c r="O257" s="24">
        <v>7.8356481481481495E-4</v>
      </c>
      <c r="P257" s="24">
        <v>0</v>
      </c>
      <c r="Q257" s="22" t="s">
        <v>202</v>
      </c>
      <c r="R257" s="22">
        <v>5</v>
      </c>
      <c r="S257" s="22" t="s">
        <v>82</v>
      </c>
      <c r="T257" s="47" t="s">
        <v>169</v>
      </c>
      <c r="U257" s="47" t="s">
        <v>170</v>
      </c>
      <c r="V257" s="22" t="s">
        <v>445</v>
      </c>
      <c r="W257" s="22"/>
      <c r="X257" s="22"/>
      <c r="Y257" s="24">
        <v>0</v>
      </c>
      <c r="Z257" s="24">
        <v>0</v>
      </c>
      <c r="AA257" s="24">
        <v>7.8356481481481495E-4</v>
      </c>
      <c r="AB257" s="24">
        <v>5.4976851851851855E-4</v>
      </c>
    </row>
    <row r="258" spans="1:28" x14ac:dyDescent="0.25">
      <c r="A258" s="22">
        <v>257</v>
      </c>
      <c r="B258" s="22" t="s">
        <v>446</v>
      </c>
      <c r="C258" s="23">
        <v>42102.580555555556</v>
      </c>
      <c r="D258" s="22" t="s">
        <v>78</v>
      </c>
      <c r="E258" s="22" t="s">
        <v>78</v>
      </c>
      <c r="F258" s="22">
        <v>191</v>
      </c>
      <c r="G258" s="22">
        <v>2030231130</v>
      </c>
      <c r="H258" s="22">
        <v>444136</v>
      </c>
      <c r="I258" s="22" t="s">
        <v>79</v>
      </c>
      <c r="J258" s="22" t="s">
        <v>89</v>
      </c>
      <c r="K258" s="22">
        <v>16</v>
      </c>
      <c r="L258" s="24">
        <v>1.6203703703703704E-5</v>
      </c>
      <c r="M258" s="24">
        <v>3.1250000000000007E-5</v>
      </c>
      <c r="N258" s="24">
        <v>5.7870370370370367E-6</v>
      </c>
      <c r="O258" s="24">
        <v>6.3541666666666662E-4</v>
      </c>
      <c r="P258" s="24">
        <v>0</v>
      </c>
      <c r="Q258" s="22" t="s">
        <v>129</v>
      </c>
      <c r="R258" s="22">
        <v>3</v>
      </c>
      <c r="S258" s="22" t="s">
        <v>82</v>
      </c>
      <c r="T258" s="47" t="s">
        <v>186</v>
      </c>
      <c r="U258" s="47" t="s">
        <v>187</v>
      </c>
      <c r="V258" s="22" t="s">
        <v>114</v>
      </c>
      <c r="W258" s="22" t="s">
        <v>115</v>
      </c>
      <c r="X258" s="22"/>
      <c r="Y258" s="24">
        <v>0</v>
      </c>
      <c r="Z258" s="24">
        <v>0</v>
      </c>
      <c r="AA258" s="24">
        <v>6.3541666666666662E-4</v>
      </c>
      <c r="AB258" s="24">
        <v>1.0509259259259259E-3</v>
      </c>
    </row>
    <row r="259" spans="1:28" x14ac:dyDescent="0.25">
      <c r="A259" s="22">
        <v>258</v>
      </c>
      <c r="B259" s="22" t="s">
        <v>447</v>
      </c>
      <c r="C259" s="23">
        <v>42102.581944444442</v>
      </c>
      <c r="D259" s="22" t="s">
        <v>87</v>
      </c>
      <c r="E259" s="22" t="s">
        <v>87</v>
      </c>
      <c r="F259" s="22">
        <v>191</v>
      </c>
      <c r="G259" s="22">
        <v>203310000</v>
      </c>
      <c r="H259" s="22">
        <v>444158</v>
      </c>
      <c r="I259" s="22" t="s">
        <v>79</v>
      </c>
      <c r="J259" s="22" t="s">
        <v>89</v>
      </c>
      <c r="K259" s="22">
        <v>16</v>
      </c>
      <c r="L259" s="24">
        <v>1.6203703703703704E-5</v>
      </c>
      <c r="M259" s="24">
        <v>5.9027777777777773E-5</v>
      </c>
      <c r="N259" s="24">
        <v>7.5231481481481487E-5</v>
      </c>
      <c r="O259" s="24">
        <v>8.9004629629629633E-4</v>
      </c>
      <c r="P259" s="24">
        <v>0</v>
      </c>
      <c r="Q259" s="22" t="s">
        <v>134</v>
      </c>
      <c r="R259" s="22">
        <v>3</v>
      </c>
      <c r="S259" s="22" t="s">
        <v>82</v>
      </c>
      <c r="T259" s="47" t="s">
        <v>186</v>
      </c>
      <c r="U259" s="47" t="s">
        <v>187</v>
      </c>
      <c r="V259" s="22" t="s">
        <v>85</v>
      </c>
      <c r="W259" s="22"/>
      <c r="X259" s="22"/>
      <c r="Y259" s="24">
        <v>3.472222222222222E-6</v>
      </c>
      <c r="Z259" s="24">
        <v>7.0601851851851845E-5</v>
      </c>
      <c r="AA259" s="24">
        <v>8.9004629629629633E-4</v>
      </c>
      <c r="AB259" s="24">
        <v>5.8912037037037038E-4</v>
      </c>
    </row>
    <row r="260" spans="1:28" x14ac:dyDescent="0.25">
      <c r="A260" s="22">
        <v>259</v>
      </c>
      <c r="B260" s="22" t="s">
        <v>448</v>
      </c>
      <c r="C260" s="23">
        <v>42102.581944444442</v>
      </c>
      <c r="D260" s="22" t="s">
        <v>93</v>
      </c>
      <c r="E260" s="22" t="s">
        <v>93</v>
      </c>
      <c r="F260" s="22">
        <v>191</v>
      </c>
      <c r="G260" s="22">
        <v>2065100507</v>
      </c>
      <c r="H260" s="22">
        <v>444167</v>
      </c>
      <c r="I260" s="22" t="s">
        <v>79</v>
      </c>
      <c r="J260" s="22" t="s">
        <v>89</v>
      </c>
      <c r="K260" s="22">
        <v>16</v>
      </c>
      <c r="L260" s="24">
        <v>2.8935185185185183E-5</v>
      </c>
      <c r="M260" s="24">
        <v>1.1342592592592594E-4</v>
      </c>
      <c r="N260" s="24">
        <v>5.7870370370370367E-6</v>
      </c>
      <c r="O260" s="24">
        <v>3.1944444444444446E-4</v>
      </c>
      <c r="P260" s="24">
        <v>0</v>
      </c>
      <c r="Q260" s="22" t="s">
        <v>138</v>
      </c>
      <c r="R260" s="22">
        <v>3</v>
      </c>
      <c r="S260" s="22" t="s">
        <v>82</v>
      </c>
      <c r="T260" s="47" t="s">
        <v>144</v>
      </c>
      <c r="U260" s="47" t="s">
        <v>145</v>
      </c>
      <c r="V260" s="22" t="s">
        <v>95</v>
      </c>
      <c r="W260" s="22"/>
      <c r="X260" s="22"/>
      <c r="Y260" s="24">
        <v>0</v>
      </c>
      <c r="Z260" s="24">
        <v>0</v>
      </c>
      <c r="AA260" s="24">
        <v>3.1944444444444446E-4</v>
      </c>
      <c r="AB260" s="24">
        <v>5.6481481481481476E-4</v>
      </c>
    </row>
    <row r="261" spans="1:28" x14ac:dyDescent="0.25">
      <c r="A261" s="22">
        <v>260</v>
      </c>
      <c r="B261" s="22" t="s">
        <v>449</v>
      </c>
      <c r="C261" s="23">
        <v>42102.582638888889</v>
      </c>
      <c r="D261" s="22" t="s">
        <v>97</v>
      </c>
      <c r="E261" s="22" t="s">
        <v>97</v>
      </c>
      <c r="F261" s="22">
        <v>191</v>
      </c>
      <c r="G261" s="22">
        <v>206604531</v>
      </c>
      <c r="H261" s="22">
        <v>444173</v>
      </c>
      <c r="I261" s="22" t="s">
        <v>79</v>
      </c>
      <c r="J261" s="22" t="s">
        <v>89</v>
      </c>
      <c r="K261" s="22">
        <v>31</v>
      </c>
      <c r="L261" s="24">
        <v>1.7361111111111111E-5</v>
      </c>
      <c r="M261" s="24">
        <v>9.3749999999999988E-5</v>
      </c>
      <c r="N261" s="24">
        <v>8.2175925925925917E-5</v>
      </c>
      <c r="O261" s="24">
        <v>7.0370370370370378E-4</v>
      </c>
      <c r="P261" s="24">
        <v>0</v>
      </c>
      <c r="Q261" s="22" t="s">
        <v>98</v>
      </c>
      <c r="R261" s="22">
        <v>3</v>
      </c>
      <c r="S261" s="22" t="s">
        <v>82</v>
      </c>
      <c r="T261" s="47" t="s">
        <v>144</v>
      </c>
      <c r="U261" s="47" t="s">
        <v>145</v>
      </c>
      <c r="V261" s="22" t="s">
        <v>135</v>
      </c>
      <c r="W261" s="22" t="s">
        <v>136</v>
      </c>
      <c r="X261" s="22"/>
      <c r="Y261" s="24">
        <v>6.9444444444444439E-6</v>
      </c>
      <c r="Z261" s="24">
        <v>7.5231481481481487E-5</v>
      </c>
      <c r="AA261" s="24">
        <v>7.0370370370370378E-4</v>
      </c>
      <c r="AB261" s="24">
        <v>1.0497685185185187E-3</v>
      </c>
    </row>
    <row r="262" spans="1:28" x14ac:dyDescent="0.25">
      <c r="A262" s="22">
        <v>261</v>
      </c>
      <c r="B262" s="22" t="s">
        <v>450</v>
      </c>
      <c r="C262" s="23">
        <v>42102.583333333336</v>
      </c>
      <c r="D262" s="22" t="s">
        <v>101</v>
      </c>
      <c r="E262" s="22" t="s">
        <v>101</v>
      </c>
      <c r="F262" s="22">
        <v>191</v>
      </c>
      <c r="G262" s="22">
        <v>2066746800</v>
      </c>
      <c r="H262" s="22">
        <v>444186</v>
      </c>
      <c r="I262" s="22" t="s">
        <v>79</v>
      </c>
      <c r="J262" s="22" t="s">
        <v>89</v>
      </c>
      <c r="K262" s="22">
        <v>16</v>
      </c>
      <c r="L262" s="24">
        <v>1.8518518518518518E-5</v>
      </c>
      <c r="M262" s="24">
        <v>1.0069444444444443E-4</v>
      </c>
      <c r="N262" s="24">
        <v>4.6296296296296296E-6</v>
      </c>
      <c r="O262" s="24">
        <v>4.1435185185185178E-4</v>
      </c>
      <c r="P262" s="24">
        <v>0</v>
      </c>
      <c r="Q262" s="22" t="s">
        <v>129</v>
      </c>
      <c r="R262" s="22">
        <v>3</v>
      </c>
      <c r="S262" s="22" t="s">
        <v>82</v>
      </c>
      <c r="T262" s="47" t="s">
        <v>150</v>
      </c>
      <c r="U262" s="47" t="s">
        <v>151</v>
      </c>
      <c r="V262" s="22" t="s">
        <v>135</v>
      </c>
      <c r="W262" s="22" t="s">
        <v>136</v>
      </c>
      <c r="X262" s="22"/>
      <c r="Y262" s="24">
        <v>0</v>
      </c>
      <c r="Z262" s="24">
        <v>0</v>
      </c>
      <c r="AA262" s="24">
        <v>4.1435185185185178E-4</v>
      </c>
      <c r="AB262" s="24">
        <v>1.0462962962962963E-3</v>
      </c>
    </row>
    <row r="263" spans="1:28" x14ac:dyDescent="0.25">
      <c r="A263" s="22">
        <v>262</v>
      </c>
      <c r="B263" s="22" t="s">
        <v>451</v>
      </c>
      <c r="C263" s="23">
        <v>42102.584722222222</v>
      </c>
      <c r="D263" s="22" t="s">
        <v>104</v>
      </c>
      <c r="E263" s="22" t="s">
        <v>104</v>
      </c>
      <c r="F263" s="22">
        <v>191</v>
      </c>
      <c r="G263" s="22">
        <v>2135612323</v>
      </c>
      <c r="H263" s="22">
        <v>444210</v>
      </c>
      <c r="I263" s="22" t="s">
        <v>79</v>
      </c>
      <c r="J263" s="22" t="s">
        <v>89</v>
      </c>
      <c r="K263" s="22">
        <v>16</v>
      </c>
      <c r="L263" s="24">
        <v>1.7361111111111111E-5</v>
      </c>
      <c r="M263" s="24">
        <v>6.5972222222222216E-5</v>
      </c>
      <c r="N263" s="24">
        <v>5.7870370370370367E-6</v>
      </c>
      <c r="O263" s="24">
        <v>3.3564814814814812E-4</v>
      </c>
      <c r="P263" s="24">
        <v>0</v>
      </c>
      <c r="Q263" s="22" t="s">
        <v>98</v>
      </c>
      <c r="R263" s="22">
        <v>3</v>
      </c>
      <c r="S263" s="22" t="s">
        <v>82</v>
      </c>
      <c r="T263" s="47" t="s">
        <v>155</v>
      </c>
      <c r="U263" s="47" t="s">
        <v>156</v>
      </c>
      <c r="V263" s="22" t="s">
        <v>441</v>
      </c>
      <c r="W263" s="22"/>
      <c r="X263" s="22"/>
      <c r="Y263" s="24">
        <v>0</v>
      </c>
      <c r="Z263" s="24">
        <v>0</v>
      </c>
      <c r="AA263" s="24">
        <v>3.3564814814814812E-4</v>
      </c>
      <c r="AB263" s="24">
        <v>3.8310185185185186E-4</v>
      </c>
    </row>
    <row r="264" spans="1:28" x14ac:dyDescent="0.25">
      <c r="A264" s="22">
        <v>263</v>
      </c>
      <c r="B264" s="22" t="s">
        <v>452</v>
      </c>
      <c r="C264" s="23">
        <v>42102.585416666669</v>
      </c>
      <c r="D264" s="22" t="s">
        <v>108</v>
      </c>
      <c r="E264" s="22" t="s">
        <v>108</v>
      </c>
      <c r="F264" s="22">
        <v>191</v>
      </c>
      <c r="G264" s="22">
        <v>2172323724</v>
      </c>
      <c r="H264" s="22">
        <v>444227</v>
      </c>
      <c r="I264" s="22" t="s">
        <v>79</v>
      </c>
      <c r="J264" s="22" t="s">
        <v>89</v>
      </c>
      <c r="K264" s="22">
        <v>16</v>
      </c>
      <c r="L264" s="24">
        <v>3.3564814814814815E-5</v>
      </c>
      <c r="M264" s="24">
        <v>1.099537037037037E-4</v>
      </c>
      <c r="N264" s="24">
        <v>5.7870370370370367E-6</v>
      </c>
      <c r="O264" s="24">
        <v>1.6782407407407406E-4</v>
      </c>
      <c r="P264" s="24">
        <v>0</v>
      </c>
      <c r="Q264" s="22" t="s">
        <v>211</v>
      </c>
      <c r="R264" s="22">
        <v>4</v>
      </c>
      <c r="S264" s="22" t="s">
        <v>82</v>
      </c>
      <c r="T264" s="47" t="s">
        <v>155</v>
      </c>
      <c r="U264" s="47" t="s">
        <v>156</v>
      </c>
      <c r="V264" s="22" t="s">
        <v>135</v>
      </c>
      <c r="W264" s="22" t="s">
        <v>136</v>
      </c>
      <c r="X264" s="22"/>
      <c r="Y264" s="24">
        <v>0</v>
      </c>
      <c r="Z264" s="24">
        <v>0</v>
      </c>
      <c r="AA264" s="24">
        <v>1.6782407407407406E-4</v>
      </c>
      <c r="AB264" s="24">
        <v>1.0636574074074075E-3</v>
      </c>
    </row>
    <row r="265" spans="1:28" x14ac:dyDescent="0.25">
      <c r="A265" s="22">
        <v>264</v>
      </c>
      <c r="B265" s="22" t="s">
        <v>453</v>
      </c>
      <c r="C265" s="23">
        <v>42102.586111111108</v>
      </c>
      <c r="D265" s="22" t="s">
        <v>113</v>
      </c>
      <c r="E265" s="22" t="s">
        <v>113</v>
      </c>
      <c r="F265" s="22">
        <v>191</v>
      </c>
      <c r="G265" s="22">
        <v>217325433</v>
      </c>
      <c r="H265" s="22">
        <v>444234</v>
      </c>
      <c r="I265" s="22" t="s">
        <v>79</v>
      </c>
      <c r="J265" s="22" t="s">
        <v>89</v>
      </c>
      <c r="K265" s="22">
        <v>16</v>
      </c>
      <c r="L265" s="24">
        <v>6.8287037037037044E-5</v>
      </c>
      <c r="M265" s="24">
        <v>1.1689814814814815E-4</v>
      </c>
      <c r="N265" s="24">
        <v>5.7870370370370367E-6</v>
      </c>
      <c r="O265" s="24">
        <v>3.692129629629629E-4</v>
      </c>
      <c r="P265" s="24">
        <v>0</v>
      </c>
      <c r="Q265" s="22" t="s">
        <v>102</v>
      </c>
      <c r="R265" s="22">
        <v>3</v>
      </c>
      <c r="S265" s="22" t="s">
        <v>82</v>
      </c>
      <c r="T265" s="47" t="s">
        <v>155</v>
      </c>
      <c r="U265" s="47" t="s">
        <v>156</v>
      </c>
      <c r="V265" s="22" t="s">
        <v>85</v>
      </c>
      <c r="W265" s="22"/>
      <c r="X265" s="22"/>
      <c r="Y265" s="24">
        <v>0</v>
      </c>
      <c r="Z265" s="24">
        <v>0</v>
      </c>
      <c r="AA265" s="24">
        <v>3.692129629629629E-4</v>
      </c>
      <c r="AB265" s="24">
        <v>8.0671296296296296E-4</v>
      </c>
    </row>
    <row r="266" spans="1:28" x14ac:dyDescent="0.25">
      <c r="A266" s="22">
        <v>265</v>
      </c>
      <c r="B266" s="22" t="s">
        <v>454</v>
      </c>
      <c r="C266" s="23">
        <v>42102.586805555555</v>
      </c>
      <c r="D266" s="22" t="s">
        <v>78</v>
      </c>
      <c r="E266" s="22" t="s">
        <v>78</v>
      </c>
      <c r="F266" s="22">
        <v>191</v>
      </c>
      <c r="G266" s="22">
        <v>2222006078</v>
      </c>
      <c r="H266" s="22">
        <v>444237</v>
      </c>
      <c r="I266" s="22" t="s">
        <v>79</v>
      </c>
      <c r="J266" s="22" t="s">
        <v>89</v>
      </c>
      <c r="K266" s="22">
        <v>16</v>
      </c>
      <c r="L266" s="24">
        <v>3.7037037037037037E-5</v>
      </c>
      <c r="M266" s="24">
        <v>3.3564814814814815E-5</v>
      </c>
      <c r="N266" s="24">
        <v>5.7870370370370367E-6</v>
      </c>
      <c r="O266" s="24">
        <v>3.8194444444444446E-4</v>
      </c>
      <c r="P266" s="24">
        <v>0</v>
      </c>
      <c r="Q266" s="22" t="s">
        <v>98</v>
      </c>
      <c r="R266" s="22">
        <v>4</v>
      </c>
      <c r="S266" s="22" t="s">
        <v>82</v>
      </c>
      <c r="T266" s="47" t="s">
        <v>162</v>
      </c>
      <c r="U266" s="47" t="s">
        <v>163</v>
      </c>
      <c r="V266" s="22" t="s">
        <v>95</v>
      </c>
      <c r="W266" s="22"/>
      <c r="X266" s="22"/>
      <c r="Y266" s="24">
        <v>0</v>
      </c>
      <c r="Z266" s="24">
        <v>0</v>
      </c>
      <c r="AA266" s="24">
        <v>3.8194444444444446E-4</v>
      </c>
      <c r="AB266" s="24">
        <v>9.5138888888888888E-4</v>
      </c>
    </row>
    <row r="267" spans="1:28" x14ac:dyDescent="0.25">
      <c r="A267" s="22">
        <v>266</v>
      </c>
      <c r="B267" s="22" t="s">
        <v>455</v>
      </c>
      <c r="C267" s="23">
        <v>42102.586805555555</v>
      </c>
      <c r="D267" s="22" t="s">
        <v>87</v>
      </c>
      <c r="E267" s="22" t="s">
        <v>87</v>
      </c>
      <c r="F267" s="22">
        <v>141</v>
      </c>
      <c r="G267" s="22">
        <v>8888525671</v>
      </c>
      <c r="H267" s="22">
        <v>456819</v>
      </c>
      <c r="I267" s="22" t="s">
        <v>109</v>
      </c>
      <c r="J267" s="22" t="s">
        <v>89</v>
      </c>
      <c r="K267" s="22">
        <v>16</v>
      </c>
      <c r="L267" s="24">
        <v>1.9675925925925925E-5</v>
      </c>
      <c r="M267" s="24">
        <v>2.1412037037037038E-4</v>
      </c>
      <c r="N267" s="24">
        <v>0</v>
      </c>
      <c r="O267" s="24">
        <v>9.3055555555555545E-4</v>
      </c>
      <c r="P267" s="24">
        <v>0</v>
      </c>
      <c r="Q267" s="22" t="s">
        <v>138</v>
      </c>
      <c r="R267" s="22">
        <v>1</v>
      </c>
      <c r="S267" s="22" t="s">
        <v>111</v>
      </c>
      <c r="T267" s="47" t="s">
        <v>155</v>
      </c>
      <c r="U267" s="47" t="s">
        <v>156</v>
      </c>
      <c r="V267" s="22" t="s">
        <v>441</v>
      </c>
      <c r="W267" s="22"/>
      <c r="X267" s="22"/>
      <c r="Y267" s="24">
        <v>0</v>
      </c>
      <c r="Z267" s="24">
        <v>0</v>
      </c>
      <c r="AA267" s="24">
        <v>9.3055555555555545E-4</v>
      </c>
      <c r="AB267" s="24">
        <v>9.4907407407407389E-5</v>
      </c>
    </row>
    <row r="268" spans="1:28" x14ac:dyDescent="0.25">
      <c r="A268" s="22">
        <v>267</v>
      </c>
      <c r="B268" s="22" t="s">
        <v>456</v>
      </c>
      <c r="C268" s="23">
        <v>42102.588194444441</v>
      </c>
      <c r="D268" s="22" t="s">
        <v>93</v>
      </c>
      <c r="E268" s="22" t="s">
        <v>93</v>
      </c>
      <c r="F268" s="22">
        <v>141</v>
      </c>
      <c r="G268" s="22">
        <v>3701433</v>
      </c>
      <c r="H268" s="22">
        <v>456820</v>
      </c>
      <c r="I268" s="22" t="s">
        <v>109</v>
      </c>
      <c r="J268" s="22" t="s">
        <v>89</v>
      </c>
      <c r="K268" s="22">
        <v>16</v>
      </c>
      <c r="L268" s="24">
        <v>5.3240740740740737E-5</v>
      </c>
      <c r="M268" s="24">
        <v>1.9328703703703703E-4</v>
      </c>
      <c r="N268" s="24">
        <v>0</v>
      </c>
      <c r="O268" s="24">
        <v>3.6747685185185186E-3</v>
      </c>
      <c r="P268" s="24">
        <v>0</v>
      </c>
      <c r="Q268" s="22" t="s">
        <v>81</v>
      </c>
      <c r="R268" s="22">
        <v>1</v>
      </c>
      <c r="S268" s="22" t="s">
        <v>111</v>
      </c>
      <c r="T268" s="47" t="s">
        <v>155</v>
      </c>
      <c r="U268" s="47" t="s">
        <v>156</v>
      </c>
      <c r="V268" s="22" t="s">
        <v>135</v>
      </c>
      <c r="W268" s="22" t="s">
        <v>136</v>
      </c>
      <c r="X268" s="22"/>
      <c r="Y268" s="24">
        <v>0</v>
      </c>
      <c r="Z268" s="24">
        <v>0</v>
      </c>
      <c r="AA268" s="24">
        <v>3.6747685185185186E-3</v>
      </c>
      <c r="AB268" s="24">
        <v>1.0625000000000001E-3</v>
      </c>
    </row>
    <row r="269" spans="1:28" x14ac:dyDescent="0.25">
      <c r="A269" s="22">
        <v>268</v>
      </c>
      <c r="B269" s="22" t="s">
        <v>457</v>
      </c>
      <c r="C269" s="23">
        <v>42102.588888888888</v>
      </c>
      <c r="D269" s="22" t="s">
        <v>97</v>
      </c>
      <c r="E269" s="22" t="s">
        <v>97</v>
      </c>
      <c r="F269" s="22">
        <v>191</v>
      </c>
      <c r="G269" s="22">
        <v>2222837168</v>
      </c>
      <c r="H269" s="22">
        <v>444282</v>
      </c>
      <c r="I269" s="22" t="s">
        <v>79</v>
      </c>
      <c r="J269" s="22" t="s">
        <v>89</v>
      </c>
      <c r="K269" s="22">
        <v>16</v>
      </c>
      <c r="L269" s="24">
        <v>2.199074074074074E-5</v>
      </c>
      <c r="M269" s="24">
        <v>1.5625E-4</v>
      </c>
      <c r="N269" s="24">
        <v>5.7870370370370367E-6</v>
      </c>
      <c r="O269" s="24">
        <v>2.5000000000000006E-4</v>
      </c>
      <c r="P269" s="24">
        <v>0</v>
      </c>
      <c r="Q269" s="22" t="s">
        <v>202</v>
      </c>
      <c r="R269" s="22">
        <v>4</v>
      </c>
      <c r="S269" s="22" t="s">
        <v>82</v>
      </c>
      <c r="T269" s="47" t="s">
        <v>169</v>
      </c>
      <c r="U269" s="47" t="s">
        <v>170</v>
      </c>
      <c r="V269" s="22" t="s">
        <v>119</v>
      </c>
      <c r="W269" s="22"/>
      <c r="X269" s="22"/>
      <c r="Y269" s="24">
        <v>0</v>
      </c>
      <c r="Z269" s="24">
        <v>0</v>
      </c>
      <c r="AA269" s="24">
        <v>2.5000000000000006E-4</v>
      </c>
      <c r="AB269" s="24">
        <v>5.6134259259259256E-4</v>
      </c>
    </row>
    <row r="270" spans="1:28" x14ac:dyDescent="0.25">
      <c r="A270" s="22">
        <v>269</v>
      </c>
      <c r="B270" s="22" t="s">
        <v>458</v>
      </c>
      <c r="C270" s="23">
        <v>42102.593055555553</v>
      </c>
      <c r="D270" s="22" t="s">
        <v>101</v>
      </c>
      <c r="E270" s="22" t="s">
        <v>101</v>
      </c>
      <c r="F270" s="22">
        <v>191</v>
      </c>
      <c r="G270" s="22">
        <v>2225008315</v>
      </c>
      <c r="H270" s="22">
        <v>444389</v>
      </c>
      <c r="I270" s="22" t="s">
        <v>79</v>
      </c>
      <c r="J270" s="22" t="s">
        <v>89</v>
      </c>
      <c r="K270" s="22">
        <v>16</v>
      </c>
      <c r="L270" s="24">
        <v>2.5462962962962961E-5</v>
      </c>
      <c r="M270" s="24">
        <v>2.2106481481481481E-4</v>
      </c>
      <c r="N270" s="24">
        <v>5.7870370370370367E-6</v>
      </c>
      <c r="O270" s="24">
        <v>7.349537037037037E-4</v>
      </c>
      <c r="P270" s="24">
        <v>0</v>
      </c>
      <c r="Q270" s="22" t="s">
        <v>258</v>
      </c>
      <c r="R270" s="22">
        <v>4</v>
      </c>
      <c r="S270" s="22" t="s">
        <v>82</v>
      </c>
      <c r="T270" s="47" t="s">
        <v>172</v>
      </c>
      <c r="U270" s="47" t="s">
        <v>173</v>
      </c>
      <c r="V270" s="22" t="s">
        <v>114</v>
      </c>
      <c r="W270" s="22" t="s">
        <v>115</v>
      </c>
      <c r="X270" s="22"/>
      <c r="Y270" s="24">
        <v>0</v>
      </c>
      <c r="Z270" s="24">
        <v>0</v>
      </c>
      <c r="AA270" s="24">
        <v>7.349537037037037E-4</v>
      </c>
      <c r="AB270" s="24">
        <v>1.0439814814814815E-3</v>
      </c>
    </row>
    <row r="271" spans="1:28" x14ac:dyDescent="0.25">
      <c r="A271" s="22">
        <v>270</v>
      </c>
      <c r="B271" s="22" t="s">
        <v>459</v>
      </c>
      <c r="C271" s="23">
        <v>42102.594444444447</v>
      </c>
      <c r="D271" s="22" t="s">
        <v>104</v>
      </c>
      <c r="E271" s="22" t="s">
        <v>104</v>
      </c>
      <c r="F271" s="22">
        <v>141</v>
      </c>
      <c r="G271" s="22">
        <v>673324404</v>
      </c>
      <c r="H271" s="22">
        <v>456822</v>
      </c>
      <c r="I271" s="22" t="s">
        <v>109</v>
      </c>
      <c r="J271" s="22" t="s">
        <v>89</v>
      </c>
      <c r="K271" s="22">
        <v>16</v>
      </c>
      <c r="L271" s="24">
        <v>2.0833333333333333E-5</v>
      </c>
      <c r="M271" s="24">
        <v>1.1342592592592594E-4</v>
      </c>
      <c r="N271" s="24">
        <v>0</v>
      </c>
      <c r="O271" s="24">
        <v>1.1504629629629629E-3</v>
      </c>
      <c r="P271" s="24">
        <v>0</v>
      </c>
      <c r="Q271" s="22" t="s">
        <v>110</v>
      </c>
      <c r="R271" s="22">
        <v>1</v>
      </c>
      <c r="S271" s="22" t="s">
        <v>111</v>
      </c>
      <c r="T271" s="47" t="s">
        <v>155</v>
      </c>
      <c r="U271" s="47" t="s">
        <v>156</v>
      </c>
      <c r="V271" s="22" t="s">
        <v>99</v>
      </c>
      <c r="W271" s="22"/>
      <c r="X271" s="22"/>
      <c r="Y271" s="24">
        <v>0</v>
      </c>
      <c r="Z271" s="24">
        <v>0</v>
      </c>
      <c r="AA271" s="24">
        <v>1.1504629629629629E-3</v>
      </c>
      <c r="AB271" s="24">
        <v>9.0856481481481485E-4</v>
      </c>
    </row>
    <row r="272" spans="1:28" x14ac:dyDescent="0.25">
      <c r="A272" s="22">
        <v>271</v>
      </c>
      <c r="B272" s="22" t="s">
        <v>460</v>
      </c>
      <c r="C272" s="23">
        <v>42102.598611111112</v>
      </c>
      <c r="D272" s="22" t="s">
        <v>108</v>
      </c>
      <c r="E272" s="22" t="s">
        <v>108</v>
      </c>
      <c r="F272" s="22">
        <v>191</v>
      </c>
      <c r="G272" s="22">
        <v>2226334623</v>
      </c>
      <c r="H272" s="22">
        <v>444499</v>
      </c>
      <c r="I272" s="22" t="s">
        <v>79</v>
      </c>
      <c r="J272" s="22" t="s">
        <v>89</v>
      </c>
      <c r="K272" s="22">
        <v>16</v>
      </c>
      <c r="L272" s="24">
        <v>2.3148148148148147E-5</v>
      </c>
      <c r="M272" s="24">
        <v>1.5277777777777777E-4</v>
      </c>
      <c r="N272" s="24">
        <v>5.7870370370370367E-6</v>
      </c>
      <c r="O272" s="24">
        <v>2.4074074074074077E-4</v>
      </c>
      <c r="P272" s="24">
        <v>0</v>
      </c>
      <c r="Q272" s="22" t="s">
        <v>154</v>
      </c>
      <c r="R272" s="22">
        <v>3</v>
      </c>
      <c r="S272" s="22" t="s">
        <v>82</v>
      </c>
      <c r="T272" s="47" t="s">
        <v>144</v>
      </c>
      <c r="U272" s="47" t="s">
        <v>145</v>
      </c>
      <c r="V272" s="22" t="s">
        <v>95</v>
      </c>
      <c r="W272" s="22"/>
      <c r="X272" s="22"/>
      <c r="Y272" s="24">
        <v>0</v>
      </c>
      <c r="Z272" s="24">
        <v>0</v>
      </c>
      <c r="AA272" s="24">
        <v>2.4074074074074077E-4</v>
      </c>
      <c r="AB272" s="24">
        <v>4.7569444444444444E-4</v>
      </c>
    </row>
    <row r="273" spans="1:28" x14ac:dyDescent="0.25">
      <c r="A273" s="22">
        <v>272</v>
      </c>
      <c r="B273" s="22" t="s">
        <v>461</v>
      </c>
      <c r="C273" s="23">
        <v>42102.6</v>
      </c>
      <c r="D273" s="22" t="s">
        <v>113</v>
      </c>
      <c r="E273" s="22" t="s">
        <v>113</v>
      </c>
      <c r="F273" s="22">
        <v>191</v>
      </c>
      <c r="G273" s="22">
        <v>222678075</v>
      </c>
      <c r="H273" s="22">
        <v>444527</v>
      </c>
      <c r="I273" s="22" t="s">
        <v>79</v>
      </c>
      <c r="J273" s="22" t="s">
        <v>89</v>
      </c>
      <c r="K273" s="22">
        <v>16</v>
      </c>
      <c r="L273" s="24">
        <v>2.199074074074074E-5</v>
      </c>
      <c r="M273" s="24">
        <v>1.2500000000000003E-4</v>
      </c>
      <c r="N273" s="24">
        <v>5.7870370370370367E-6</v>
      </c>
      <c r="O273" s="24">
        <v>2.5694444444444446E-4</v>
      </c>
      <c r="P273" s="24">
        <v>0</v>
      </c>
      <c r="Q273" s="22" t="s">
        <v>211</v>
      </c>
      <c r="R273" s="22">
        <v>3</v>
      </c>
      <c r="S273" s="22" t="s">
        <v>82</v>
      </c>
      <c r="T273" s="47" t="s">
        <v>178</v>
      </c>
      <c r="U273" s="47" t="s">
        <v>179</v>
      </c>
      <c r="V273" s="22" t="s">
        <v>135</v>
      </c>
      <c r="W273" s="22" t="s">
        <v>136</v>
      </c>
      <c r="X273" s="22"/>
      <c r="Y273" s="24">
        <v>0</v>
      </c>
      <c r="Z273" s="24">
        <v>0</v>
      </c>
      <c r="AA273" s="24">
        <v>2.5694444444444446E-4</v>
      </c>
      <c r="AB273" s="24">
        <v>1.0451388888888889E-3</v>
      </c>
    </row>
    <row r="274" spans="1:28" x14ac:dyDescent="0.25">
      <c r="A274" s="22">
        <v>273</v>
      </c>
      <c r="B274" s="22" t="s">
        <v>462</v>
      </c>
      <c r="C274" s="23">
        <v>42102.602777777778</v>
      </c>
      <c r="D274" s="22" t="s">
        <v>78</v>
      </c>
      <c r="E274" s="22" t="s">
        <v>78</v>
      </c>
      <c r="F274" s="22">
        <v>191</v>
      </c>
      <c r="G274" s="22">
        <v>22288288</v>
      </c>
      <c r="H274" s="22">
        <v>444651</v>
      </c>
      <c r="I274" s="22" t="s">
        <v>79</v>
      </c>
      <c r="J274" s="22" t="s">
        <v>89</v>
      </c>
      <c r="K274" s="22">
        <v>16</v>
      </c>
      <c r="L274" s="24">
        <v>3.5879629629629629E-5</v>
      </c>
      <c r="M274" s="24">
        <v>2.2800925925925926E-4</v>
      </c>
      <c r="N274" s="24">
        <v>5.7870370370370367E-6</v>
      </c>
      <c r="O274" s="24">
        <v>2.5925925925925926E-4</v>
      </c>
      <c r="P274" s="24">
        <v>0</v>
      </c>
      <c r="Q274" s="22" t="s">
        <v>134</v>
      </c>
      <c r="R274" s="22">
        <v>3</v>
      </c>
      <c r="S274" s="22" t="s">
        <v>82</v>
      </c>
      <c r="T274" s="47" t="s">
        <v>181</v>
      </c>
      <c r="U274" s="47" t="s">
        <v>33</v>
      </c>
      <c r="V274" s="22" t="s">
        <v>135</v>
      </c>
      <c r="W274" s="22" t="s">
        <v>136</v>
      </c>
      <c r="X274" s="22"/>
      <c r="Y274" s="24">
        <v>0</v>
      </c>
      <c r="Z274" s="24">
        <v>0</v>
      </c>
      <c r="AA274" s="24">
        <v>2.5925925925925926E-4</v>
      </c>
      <c r="AB274" s="24">
        <v>1.0520833333333335E-3</v>
      </c>
    </row>
    <row r="275" spans="1:28" x14ac:dyDescent="0.25">
      <c r="A275" s="22">
        <v>274</v>
      </c>
      <c r="B275" s="22" t="s">
        <v>463</v>
      </c>
      <c r="C275" s="23">
        <v>42102.602777777778</v>
      </c>
      <c r="D275" s="22" t="s">
        <v>87</v>
      </c>
      <c r="E275" s="22" t="s">
        <v>87</v>
      </c>
      <c r="F275" s="22">
        <v>191</v>
      </c>
      <c r="G275" s="22">
        <v>22283770</v>
      </c>
      <c r="H275" s="22">
        <v>444655</v>
      </c>
      <c r="I275" s="22" t="s">
        <v>79</v>
      </c>
      <c r="J275" s="22" t="s">
        <v>89</v>
      </c>
      <c r="K275" s="22">
        <v>16</v>
      </c>
      <c r="L275" s="24">
        <v>2.199074074074074E-5</v>
      </c>
      <c r="M275" s="24">
        <v>1.574074074074074E-4</v>
      </c>
      <c r="N275" s="24">
        <v>5.7870370370370367E-6</v>
      </c>
      <c r="O275" s="24">
        <v>4.4097222222222221E-4</v>
      </c>
      <c r="P275" s="24">
        <v>0</v>
      </c>
      <c r="Q275" s="22" t="s">
        <v>258</v>
      </c>
      <c r="R275" s="22">
        <v>4</v>
      </c>
      <c r="S275" s="22" t="s">
        <v>82</v>
      </c>
      <c r="T275" s="47" t="s">
        <v>183</v>
      </c>
      <c r="U275" s="47" t="s">
        <v>184</v>
      </c>
      <c r="V275" s="22" t="s">
        <v>85</v>
      </c>
      <c r="W275" s="22"/>
      <c r="X275" s="22"/>
      <c r="Y275" s="24">
        <v>0</v>
      </c>
      <c r="Z275" s="24">
        <v>0</v>
      </c>
      <c r="AA275" s="24">
        <v>4.4097222222222221E-4</v>
      </c>
      <c r="AB275" s="24">
        <v>6.5972222222222216E-5</v>
      </c>
    </row>
    <row r="276" spans="1:28" x14ac:dyDescent="0.25">
      <c r="A276" s="22">
        <v>275</v>
      </c>
      <c r="B276" s="22" t="s">
        <v>464</v>
      </c>
      <c r="C276" s="23">
        <v>42102.603472222225</v>
      </c>
      <c r="D276" s="22" t="s">
        <v>93</v>
      </c>
      <c r="E276" s="22" t="s">
        <v>93</v>
      </c>
      <c r="F276" s="22">
        <v>191</v>
      </c>
      <c r="G276" s="22">
        <v>222883686</v>
      </c>
      <c r="H276" s="22">
        <v>444662</v>
      </c>
      <c r="I276" s="22" t="s">
        <v>79</v>
      </c>
      <c r="J276" s="22" t="s">
        <v>89</v>
      </c>
      <c r="K276" s="22">
        <v>16</v>
      </c>
      <c r="L276" s="24">
        <v>3.5879629629629629E-5</v>
      </c>
      <c r="M276" s="24">
        <v>1.3194444444444443E-4</v>
      </c>
      <c r="N276" s="24">
        <v>6.9444444444444439E-6</v>
      </c>
      <c r="O276" s="24">
        <v>1.5046296296296297E-4</v>
      </c>
      <c r="P276" s="24">
        <v>0</v>
      </c>
      <c r="Q276" s="22" t="s">
        <v>131</v>
      </c>
      <c r="R276" s="22">
        <v>3</v>
      </c>
      <c r="S276" s="22" t="s">
        <v>82</v>
      </c>
      <c r="T276" s="47" t="s">
        <v>186</v>
      </c>
      <c r="U276" s="47" t="s">
        <v>187</v>
      </c>
      <c r="V276" s="22" t="s">
        <v>114</v>
      </c>
      <c r="W276" s="22" t="s">
        <v>115</v>
      </c>
      <c r="X276" s="22"/>
      <c r="Y276" s="24">
        <v>0</v>
      </c>
      <c r="Z276" s="24">
        <v>0</v>
      </c>
      <c r="AA276" s="24">
        <v>1.5046296296296297E-4</v>
      </c>
      <c r="AB276" s="24">
        <v>1.0601851851851853E-3</v>
      </c>
    </row>
    <row r="277" spans="1:28" x14ac:dyDescent="0.25">
      <c r="A277" s="22">
        <v>276</v>
      </c>
      <c r="B277" s="22" t="s">
        <v>465</v>
      </c>
      <c r="C277" s="23">
        <v>42102.606249999997</v>
      </c>
      <c r="D277" s="22" t="s">
        <v>97</v>
      </c>
      <c r="E277" s="22" t="s">
        <v>97</v>
      </c>
      <c r="F277" s="22">
        <v>191</v>
      </c>
      <c r="G277" s="22">
        <v>2320236605</v>
      </c>
      <c r="H277" s="22">
        <v>444762</v>
      </c>
      <c r="I277" s="22" t="s">
        <v>79</v>
      </c>
      <c r="J277" s="22" t="s">
        <v>89</v>
      </c>
      <c r="K277" s="22">
        <v>16</v>
      </c>
      <c r="L277" s="24">
        <v>2.8935185185185183E-5</v>
      </c>
      <c r="M277" s="24">
        <v>1.6666666666666666E-4</v>
      </c>
      <c r="N277" s="24">
        <v>5.7870370370370367E-6</v>
      </c>
      <c r="O277" s="24">
        <v>5.3356481481481473E-4</v>
      </c>
      <c r="P277" s="24">
        <v>0</v>
      </c>
      <c r="Q277" s="22" t="s">
        <v>118</v>
      </c>
      <c r="R277" s="22">
        <v>3</v>
      </c>
      <c r="S277" s="22" t="s">
        <v>82</v>
      </c>
      <c r="T277" s="47" t="s">
        <v>190</v>
      </c>
      <c r="U277" s="47" t="s">
        <v>191</v>
      </c>
      <c r="V277" s="22" t="s">
        <v>95</v>
      </c>
      <c r="W277" s="22"/>
      <c r="X277" s="22"/>
      <c r="Y277" s="24">
        <v>0</v>
      </c>
      <c r="Z277" s="24">
        <v>0</v>
      </c>
      <c r="AA277" s="24">
        <v>5.3356481481481473E-4</v>
      </c>
      <c r="AB277" s="24">
        <v>6.1574074074074081E-4</v>
      </c>
    </row>
    <row r="278" spans="1:28" x14ac:dyDescent="0.25">
      <c r="A278" s="22">
        <v>277</v>
      </c>
      <c r="B278" s="22" t="s">
        <v>466</v>
      </c>
      <c r="C278" s="23">
        <v>42102.606249999997</v>
      </c>
      <c r="D278" s="22" t="s">
        <v>101</v>
      </c>
      <c r="E278" s="22" t="s">
        <v>101</v>
      </c>
      <c r="F278" s="22">
        <v>191</v>
      </c>
      <c r="G278" s="22">
        <v>2412347215</v>
      </c>
      <c r="H278" s="22">
        <v>444777</v>
      </c>
      <c r="I278" s="22" t="s">
        <v>79</v>
      </c>
      <c r="J278" s="22" t="s">
        <v>89</v>
      </c>
      <c r="K278" s="22">
        <v>16</v>
      </c>
      <c r="L278" s="24">
        <v>3.3564814814814815E-5</v>
      </c>
      <c r="M278" s="24">
        <v>2.0138888888888886E-4</v>
      </c>
      <c r="N278" s="24">
        <v>5.7870370370370367E-6</v>
      </c>
      <c r="O278" s="24">
        <v>2.3379629629629629E-4</v>
      </c>
      <c r="P278" s="24">
        <v>0</v>
      </c>
      <c r="Q278" s="22" t="s">
        <v>247</v>
      </c>
      <c r="R278" s="22">
        <v>4</v>
      </c>
      <c r="S278" s="22" t="s">
        <v>82</v>
      </c>
      <c r="T278" s="47" t="s">
        <v>169</v>
      </c>
      <c r="U278" s="47" t="s">
        <v>170</v>
      </c>
      <c r="V278" s="22" t="s">
        <v>135</v>
      </c>
      <c r="W278" s="22" t="s">
        <v>136</v>
      </c>
      <c r="X278" s="22"/>
      <c r="Y278" s="24">
        <v>0</v>
      </c>
      <c r="Z278" s="24">
        <v>0</v>
      </c>
      <c r="AA278" s="24">
        <v>2.3379629629629629E-4</v>
      </c>
      <c r="AB278" s="24">
        <v>1.0636574074074075E-3</v>
      </c>
    </row>
    <row r="279" spans="1:28" x14ac:dyDescent="0.25">
      <c r="A279" s="22">
        <v>278</v>
      </c>
      <c r="B279" s="22" t="s">
        <v>467</v>
      </c>
      <c r="C279" s="23">
        <v>42102.607638888891</v>
      </c>
      <c r="D279" s="22" t="s">
        <v>104</v>
      </c>
      <c r="E279" s="22" t="s">
        <v>104</v>
      </c>
      <c r="F279" s="22">
        <v>191</v>
      </c>
      <c r="G279" s="22">
        <v>2512620083</v>
      </c>
      <c r="H279" s="22">
        <v>444792</v>
      </c>
      <c r="I279" s="22" t="s">
        <v>79</v>
      </c>
      <c r="J279" s="22" t="s">
        <v>89</v>
      </c>
      <c r="K279" s="22">
        <v>16</v>
      </c>
      <c r="L279" s="24">
        <v>2.0833333333333333E-5</v>
      </c>
      <c r="M279" s="24">
        <v>8.1018518518518516E-5</v>
      </c>
      <c r="N279" s="24">
        <v>5.7870370370370367E-6</v>
      </c>
      <c r="O279" s="24">
        <v>7.5462962962962973E-4</v>
      </c>
      <c r="P279" s="24">
        <v>0</v>
      </c>
      <c r="Q279" s="22" t="s">
        <v>102</v>
      </c>
      <c r="R279" s="22">
        <v>3</v>
      </c>
      <c r="S279" s="22" t="s">
        <v>82</v>
      </c>
      <c r="T279" s="47" t="s">
        <v>155</v>
      </c>
      <c r="U279" s="47" t="s">
        <v>156</v>
      </c>
      <c r="V279" s="22" t="s">
        <v>119</v>
      </c>
      <c r="W279" s="22"/>
      <c r="X279" s="22"/>
      <c r="Y279" s="24">
        <v>0</v>
      </c>
      <c r="Z279" s="24">
        <v>0</v>
      </c>
      <c r="AA279" s="24">
        <v>7.5462962962962973E-4</v>
      </c>
      <c r="AB279" s="24">
        <v>8.7962962962962962E-4</v>
      </c>
    </row>
    <row r="280" spans="1:28" x14ac:dyDescent="0.25">
      <c r="A280" s="22">
        <v>279</v>
      </c>
      <c r="B280" s="22" t="s">
        <v>468</v>
      </c>
      <c r="C280" s="23">
        <v>42102.611111111109</v>
      </c>
      <c r="D280" s="22" t="s">
        <v>108</v>
      </c>
      <c r="E280" s="22" t="s">
        <v>108</v>
      </c>
      <c r="F280" s="22">
        <v>191</v>
      </c>
      <c r="G280" s="22">
        <v>2637250020</v>
      </c>
      <c r="H280" s="22">
        <v>444861</v>
      </c>
      <c r="I280" s="22" t="s">
        <v>79</v>
      </c>
      <c r="J280" s="22" t="s">
        <v>89</v>
      </c>
      <c r="K280" s="22">
        <v>16</v>
      </c>
      <c r="L280" s="24">
        <v>2.0833333333333333E-5</v>
      </c>
      <c r="M280" s="24">
        <v>8.4490740740740731E-5</v>
      </c>
      <c r="N280" s="24">
        <v>5.7870370370370367E-6</v>
      </c>
      <c r="O280" s="24">
        <v>8.9236111111111124E-4</v>
      </c>
      <c r="P280" s="24">
        <v>0</v>
      </c>
      <c r="Q280" s="22" t="s">
        <v>143</v>
      </c>
      <c r="R280" s="22">
        <v>3</v>
      </c>
      <c r="S280" s="22" t="s">
        <v>82</v>
      </c>
      <c r="T280" s="47" t="s">
        <v>197</v>
      </c>
      <c r="U280" s="47" t="s">
        <v>198</v>
      </c>
      <c r="V280" s="22" t="s">
        <v>469</v>
      </c>
      <c r="W280" s="22" t="s">
        <v>115</v>
      </c>
      <c r="X280" s="22"/>
      <c r="Y280" s="24">
        <v>0</v>
      </c>
      <c r="Z280" s="24">
        <v>0</v>
      </c>
      <c r="AA280" s="24">
        <v>8.9236111111111124E-4</v>
      </c>
      <c r="AB280" s="24">
        <v>1.0451388888888889E-3</v>
      </c>
    </row>
    <row r="281" spans="1:28" x14ac:dyDescent="0.25">
      <c r="A281" s="22">
        <v>280</v>
      </c>
      <c r="B281" s="22" t="s">
        <v>470</v>
      </c>
      <c r="C281" s="23">
        <v>42102.613194444442</v>
      </c>
      <c r="D281" s="22" t="s">
        <v>113</v>
      </c>
      <c r="E281" s="22" t="s">
        <v>113</v>
      </c>
      <c r="F281" s="22">
        <v>191</v>
      </c>
      <c r="G281" s="22">
        <v>2652420417</v>
      </c>
      <c r="H281" s="22">
        <v>444878</v>
      </c>
      <c r="I281" s="22" t="s">
        <v>79</v>
      </c>
      <c r="J281" s="22" t="s">
        <v>89</v>
      </c>
      <c r="K281" s="22">
        <v>16</v>
      </c>
      <c r="L281" s="24">
        <v>1.9675925925925925E-5</v>
      </c>
      <c r="M281" s="24">
        <v>4.7453703703703694E-5</v>
      </c>
      <c r="N281" s="24">
        <v>5.7870370370370367E-6</v>
      </c>
      <c r="O281" s="24">
        <v>3.2291666666666661E-4</v>
      </c>
      <c r="P281" s="24">
        <v>0</v>
      </c>
      <c r="Q281" s="22" t="s">
        <v>129</v>
      </c>
      <c r="R281" s="22">
        <v>3</v>
      </c>
      <c r="S281" s="22" t="s">
        <v>82</v>
      </c>
      <c r="T281" s="47" t="s">
        <v>155</v>
      </c>
      <c r="U281" s="47" t="s">
        <v>156</v>
      </c>
      <c r="V281" s="22" t="s">
        <v>469</v>
      </c>
      <c r="W281" s="22" t="s">
        <v>115</v>
      </c>
      <c r="X281" s="22"/>
      <c r="Y281" s="24">
        <v>0</v>
      </c>
      <c r="Z281" s="24">
        <v>0</v>
      </c>
      <c r="AA281" s="24">
        <v>3.2291666666666661E-4</v>
      </c>
      <c r="AB281" s="24">
        <v>1.0543981481481483E-3</v>
      </c>
    </row>
    <row r="282" spans="1:28" x14ac:dyDescent="0.25">
      <c r="A282" s="22">
        <v>281</v>
      </c>
      <c r="B282" s="22" t="s">
        <v>471</v>
      </c>
      <c r="C282" s="23">
        <v>42102.614583333336</v>
      </c>
      <c r="D282" s="22" t="s">
        <v>78</v>
      </c>
      <c r="E282" s="22" t="s">
        <v>78</v>
      </c>
      <c r="F282" s="22">
        <v>191</v>
      </c>
      <c r="G282" s="22">
        <v>265256034</v>
      </c>
      <c r="H282" s="22">
        <v>444882</v>
      </c>
      <c r="I282" s="22" t="s">
        <v>79</v>
      </c>
      <c r="J282" s="22" t="s">
        <v>89</v>
      </c>
      <c r="K282" s="22">
        <v>16</v>
      </c>
      <c r="L282" s="24">
        <v>2.0833333333333333E-5</v>
      </c>
      <c r="M282" s="24">
        <v>1.1689814814814815E-4</v>
      </c>
      <c r="N282" s="24">
        <v>5.7870370370370367E-6</v>
      </c>
      <c r="O282" s="24">
        <v>3.9699074074074072E-4</v>
      </c>
      <c r="P282" s="24">
        <v>0</v>
      </c>
      <c r="Q282" s="22" t="s">
        <v>202</v>
      </c>
      <c r="R282" s="22">
        <v>3</v>
      </c>
      <c r="S282" s="22" t="s">
        <v>82</v>
      </c>
      <c r="T282" s="47" t="s">
        <v>83</v>
      </c>
      <c r="U282" s="47" t="s">
        <v>84</v>
      </c>
      <c r="V282" s="22" t="s">
        <v>114</v>
      </c>
      <c r="W282" s="22" t="s">
        <v>115</v>
      </c>
      <c r="X282" s="22"/>
      <c r="Y282" s="24">
        <v>0</v>
      </c>
      <c r="Z282" s="24">
        <v>0</v>
      </c>
      <c r="AA282" s="24">
        <v>3.9699074074074072E-4</v>
      </c>
      <c r="AB282" s="24">
        <v>1.0428240740740741E-3</v>
      </c>
    </row>
    <row r="283" spans="1:28" x14ac:dyDescent="0.25">
      <c r="A283" s="22">
        <v>282</v>
      </c>
      <c r="B283" s="22" t="s">
        <v>472</v>
      </c>
      <c r="C283" s="23">
        <v>42102.615972222222</v>
      </c>
      <c r="D283" s="22" t="s">
        <v>87</v>
      </c>
      <c r="E283" s="22" t="s">
        <v>87</v>
      </c>
      <c r="F283" s="22">
        <v>191</v>
      </c>
      <c r="G283" s="22">
        <v>26527720</v>
      </c>
      <c r="H283" s="22">
        <v>444893</v>
      </c>
      <c r="I283" s="22" t="s">
        <v>79</v>
      </c>
      <c r="J283" s="22" t="s">
        <v>89</v>
      </c>
      <c r="K283" s="22">
        <v>16</v>
      </c>
      <c r="L283" s="24">
        <v>2.0833333333333333E-5</v>
      </c>
      <c r="M283" s="24">
        <v>1.7361111111111112E-4</v>
      </c>
      <c r="N283" s="24">
        <v>5.7870370370370367E-6</v>
      </c>
      <c r="O283" s="24">
        <v>2.6736111111111112E-4</v>
      </c>
      <c r="P283" s="24">
        <v>0</v>
      </c>
      <c r="Q283" s="22" t="s">
        <v>118</v>
      </c>
      <c r="R283" s="22">
        <v>3</v>
      </c>
      <c r="S283" s="22" t="s">
        <v>82</v>
      </c>
      <c r="T283" s="47" t="s">
        <v>144</v>
      </c>
      <c r="U283" s="47" t="s">
        <v>145</v>
      </c>
      <c r="V283" s="22" t="s">
        <v>95</v>
      </c>
      <c r="W283" s="22"/>
      <c r="X283" s="22"/>
      <c r="Y283" s="24">
        <v>0</v>
      </c>
      <c r="Z283" s="24">
        <v>0</v>
      </c>
      <c r="AA283" s="24">
        <v>2.6736111111111112E-4</v>
      </c>
      <c r="AB283" s="24">
        <v>4.4097222222222221E-4</v>
      </c>
    </row>
    <row r="284" spans="1:28" x14ac:dyDescent="0.25">
      <c r="A284" s="22">
        <v>283</v>
      </c>
      <c r="B284" s="22" t="s">
        <v>473</v>
      </c>
      <c r="C284" s="23">
        <v>42102.616666666669</v>
      </c>
      <c r="D284" s="22" t="s">
        <v>93</v>
      </c>
      <c r="E284" s="22" t="s">
        <v>93</v>
      </c>
      <c r="F284" s="22">
        <v>191</v>
      </c>
      <c r="G284" s="22">
        <v>2652830828</v>
      </c>
      <c r="H284" s="22">
        <v>444896</v>
      </c>
      <c r="I284" s="22" t="s">
        <v>79</v>
      </c>
      <c r="J284" s="22" t="s">
        <v>89</v>
      </c>
      <c r="K284" s="22">
        <v>16</v>
      </c>
      <c r="L284" s="24">
        <v>1.9675925925925925E-5</v>
      </c>
      <c r="M284" s="24">
        <v>2.8587962962962963E-4</v>
      </c>
      <c r="N284" s="24">
        <v>5.7870370370370367E-6</v>
      </c>
      <c r="O284" s="24">
        <v>1.6678240740740742E-3</v>
      </c>
      <c r="P284" s="24">
        <v>0</v>
      </c>
      <c r="Q284" s="22" t="s">
        <v>202</v>
      </c>
      <c r="R284" s="22">
        <v>3</v>
      </c>
      <c r="S284" s="22" t="s">
        <v>82</v>
      </c>
      <c r="T284" s="47" t="s">
        <v>186</v>
      </c>
      <c r="U284" s="47" t="s">
        <v>187</v>
      </c>
      <c r="V284" s="22" t="s">
        <v>95</v>
      </c>
      <c r="W284" s="22"/>
      <c r="X284" s="22"/>
      <c r="Y284" s="24">
        <v>0</v>
      </c>
      <c r="Z284" s="24">
        <v>0</v>
      </c>
      <c r="AA284" s="24">
        <v>1.6678240740740742E-3</v>
      </c>
      <c r="AB284" s="24">
        <v>1.0243055555555556E-3</v>
      </c>
    </row>
    <row r="285" spans="1:28" x14ac:dyDescent="0.25">
      <c r="A285" s="22">
        <v>284</v>
      </c>
      <c r="B285" s="22" t="s">
        <v>474</v>
      </c>
      <c r="C285" s="23">
        <v>42102.621527777781</v>
      </c>
      <c r="D285" s="22" t="s">
        <v>97</v>
      </c>
      <c r="E285" s="22" t="s">
        <v>97</v>
      </c>
      <c r="F285" s="22">
        <v>191</v>
      </c>
      <c r="G285" s="22">
        <v>276426211</v>
      </c>
      <c r="H285" s="22">
        <v>444945</v>
      </c>
      <c r="I285" s="22" t="s">
        <v>79</v>
      </c>
      <c r="J285" s="22" t="s">
        <v>89</v>
      </c>
      <c r="K285" s="22">
        <v>16</v>
      </c>
      <c r="L285" s="24">
        <v>2.199074074074074E-5</v>
      </c>
      <c r="M285" s="24">
        <v>7.1759259259259259E-5</v>
      </c>
      <c r="N285" s="24">
        <v>5.7870370370370367E-6</v>
      </c>
      <c r="O285" s="24">
        <v>1.6157407407407407E-3</v>
      </c>
      <c r="P285" s="24">
        <v>0</v>
      </c>
      <c r="Q285" s="22" t="s">
        <v>196</v>
      </c>
      <c r="R285" s="22">
        <v>3</v>
      </c>
      <c r="S285" s="22" t="s">
        <v>82</v>
      </c>
      <c r="T285" s="47" t="s">
        <v>207</v>
      </c>
      <c r="U285" s="47" t="s">
        <v>208</v>
      </c>
      <c r="V285" s="22" t="s">
        <v>135</v>
      </c>
      <c r="W285" s="22" t="s">
        <v>136</v>
      </c>
      <c r="X285" s="22"/>
      <c r="Y285" s="24">
        <v>0</v>
      </c>
      <c r="Z285" s="24">
        <v>0</v>
      </c>
      <c r="AA285" s="24">
        <v>1.6157407407407407E-3</v>
      </c>
      <c r="AB285" s="24">
        <v>1.0462962962962963E-3</v>
      </c>
    </row>
    <row r="286" spans="1:28" x14ac:dyDescent="0.25">
      <c r="A286" s="22">
        <v>285</v>
      </c>
      <c r="B286" s="22" t="s">
        <v>475</v>
      </c>
      <c r="C286" s="23">
        <v>42102.624305555553</v>
      </c>
      <c r="D286" s="22" t="s">
        <v>101</v>
      </c>
      <c r="E286" s="22" t="s">
        <v>101</v>
      </c>
      <c r="F286" s="22">
        <v>191</v>
      </c>
      <c r="G286" s="22">
        <v>2812376622</v>
      </c>
      <c r="H286" s="22">
        <v>444977</v>
      </c>
      <c r="I286" s="22" t="s">
        <v>79</v>
      </c>
      <c r="J286" s="22" t="s">
        <v>89</v>
      </c>
      <c r="K286" s="22">
        <v>16</v>
      </c>
      <c r="L286" s="24">
        <v>1.8518518518518518E-5</v>
      </c>
      <c r="M286" s="24">
        <v>7.2916666666666673E-5</v>
      </c>
      <c r="N286" s="24">
        <v>5.7870370370370367E-6</v>
      </c>
      <c r="O286" s="24">
        <v>9.745370370370371E-4</v>
      </c>
      <c r="P286" s="24">
        <v>0</v>
      </c>
      <c r="Q286" s="22" t="s">
        <v>138</v>
      </c>
      <c r="R286" s="22">
        <v>3</v>
      </c>
      <c r="S286" s="22" t="s">
        <v>82</v>
      </c>
      <c r="T286" s="47" t="s">
        <v>169</v>
      </c>
      <c r="U286" s="47" t="s">
        <v>170</v>
      </c>
      <c r="V286" s="22" t="s">
        <v>114</v>
      </c>
      <c r="W286" s="22" t="s">
        <v>115</v>
      </c>
      <c r="X286" s="22"/>
      <c r="Y286" s="24">
        <v>0</v>
      </c>
      <c r="Z286" s="24">
        <v>0</v>
      </c>
      <c r="AA286" s="24">
        <v>9.745370370370371E-4</v>
      </c>
      <c r="AB286" s="24">
        <v>1.0520833333333335E-3</v>
      </c>
    </row>
    <row r="287" spans="1:28" x14ac:dyDescent="0.25">
      <c r="A287" s="22">
        <v>286</v>
      </c>
      <c r="B287" s="22" t="s">
        <v>476</v>
      </c>
      <c r="C287" s="23">
        <v>42102.627083333333</v>
      </c>
      <c r="D287" s="22" t="s">
        <v>104</v>
      </c>
      <c r="E287" s="22" t="s">
        <v>104</v>
      </c>
      <c r="F287" s="22">
        <v>191</v>
      </c>
      <c r="G287" s="22">
        <v>28125801</v>
      </c>
      <c r="H287" s="22">
        <v>444994</v>
      </c>
      <c r="I287" s="22" t="s">
        <v>79</v>
      </c>
      <c r="J287" s="22" t="s">
        <v>89</v>
      </c>
      <c r="K287" s="22">
        <v>16</v>
      </c>
      <c r="L287" s="24">
        <v>2.0833333333333333E-5</v>
      </c>
      <c r="M287" s="24">
        <v>1.4351851851851852E-4</v>
      </c>
      <c r="N287" s="24">
        <v>4.6296296296296296E-6</v>
      </c>
      <c r="O287" s="24">
        <v>2.3379629629629629E-4</v>
      </c>
      <c r="P287" s="24">
        <v>0</v>
      </c>
      <c r="Q287" s="22" t="s">
        <v>90</v>
      </c>
      <c r="R287" s="22">
        <v>3</v>
      </c>
      <c r="S287" s="22" t="s">
        <v>82</v>
      </c>
      <c r="T287" s="47" t="s">
        <v>212</v>
      </c>
      <c r="U287" s="47" t="s">
        <v>213</v>
      </c>
      <c r="V287" s="22" t="s">
        <v>141</v>
      </c>
      <c r="W287" s="22" t="s">
        <v>115</v>
      </c>
      <c r="X287" s="22"/>
      <c r="Y287" s="24">
        <v>0</v>
      </c>
      <c r="Z287" s="24">
        <v>0</v>
      </c>
      <c r="AA287" s="24">
        <v>2.3379629629629629E-4</v>
      </c>
      <c r="AB287" s="24">
        <v>1.0578703703703705E-3</v>
      </c>
    </row>
    <row r="288" spans="1:28" x14ac:dyDescent="0.25">
      <c r="A288" s="22">
        <v>287</v>
      </c>
      <c r="B288" s="22" t="s">
        <v>477</v>
      </c>
      <c r="C288" s="23">
        <v>42102.628472222219</v>
      </c>
      <c r="D288" s="22" t="s">
        <v>108</v>
      </c>
      <c r="E288" s="22" t="s">
        <v>108</v>
      </c>
      <c r="F288" s="22">
        <v>191</v>
      </c>
      <c r="G288" s="22">
        <v>2812782130</v>
      </c>
      <c r="H288" s="22">
        <v>444997</v>
      </c>
      <c r="I288" s="22" t="s">
        <v>79</v>
      </c>
      <c r="J288" s="22" t="s">
        <v>89</v>
      </c>
      <c r="K288" s="22">
        <v>16</v>
      </c>
      <c r="L288" s="24">
        <v>1.9675925925925925E-5</v>
      </c>
      <c r="M288" s="24">
        <v>1.261574074074074E-4</v>
      </c>
      <c r="N288" s="24">
        <v>5.7870370370370367E-6</v>
      </c>
      <c r="O288" s="24">
        <v>8.1828703703703696E-4</v>
      </c>
      <c r="P288" s="24">
        <v>0</v>
      </c>
      <c r="Q288" s="22" t="s">
        <v>247</v>
      </c>
      <c r="R288" s="22">
        <v>3</v>
      </c>
      <c r="S288" s="22" t="s">
        <v>82</v>
      </c>
      <c r="T288" s="47" t="s">
        <v>215</v>
      </c>
      <c r="U288" s="47" t="s">
        <v>216</v>
      </c>
      <c r="V288" s="22" t="s">
        <v>99</v>
      </c>
      <c r="W288" s="22"/>
      <c r="X288" s="22"/>
      <c r="Y288" s="24">
        <v>0</v>
      </c>
      <c r="Z288" s="24">
        <v>0</v>
      </c>
      <c r="AA288" s="24">
        <v>8.1712962962962978E-4</v>
      </c>
      <c r="AB288" s="24">
        <v>5.7870370370370378E-4</v>
      </c>
    </row>
    <row r="289" spans="1:28" x14ac:dyDescent="0.25">
      <c r="A289" s="22">
        <v>288</v>
      </c>
      <c r="B289" s="22" t="s">
        <v>478</v>
      </c>
      <c r="C289" s="23">
        <v>42102.634027777778</v>
      </c>
      <c r="D289" s="22" t="s">
        <v>113</v>
      </c>
      <c r="E289" s="22" t="s">
        <v>113</v>
      </c>
      <c r="F289" s="22">
        <v>141</v>
      </c>
      <c r="G289" s="22">
        <v>55111177</v>
      </c>
      <c r="H289" s="22">
        <v>456832</v>
      </c>
      <c r="I289" s="22" t="s">
        <v>109</v>
      </c>
      <c r="J289" s="22" t="s">
        <v>89</v>
      </c>
      <c r="K289" s="22">
        <v>16</v>
      </c>
      <c r="L289" s="24">
        <v>1.9675925925925925E-5</v>
      </c>
      <c r="M289" s="24">
        <v>2.0023148148148146E-4</v>
      </c>
      <c r="N289" s="24">
        <v>0</v>
      </c>
      <c r="O289" s="24">
        <v>1.9039351851851854E-3</v>
      </c>
      <c r="P289" s="24">
        <v>0</v>
      </c>
      <c r="Q289" s="22" t="s">
        <v>271</v>
      </c>
      <c r="R289" s="22">
        <v>1</v>
      </c>
      <c r="S289" s="22" t="s">
        <v>111</v>
      </c>
      <c r="T289" s="47" t="s">
        <v>169</v>
      </c>
      <c r="U289" s="47" t="s">
        <v>170</v>
      </c>
      <c r="V289" s="22" t="s">
        <v>119</v>
      </c>
      <c r="W289" s="22"/>
      <c r="X289" s="22"/>
      <c r="Y289" s="24">
        <v>0</v>
      </c>
      <c r="Z289" s="24">
        <v>0</v>
      </c>
      <c r="AA289" s="24">
        <v>1.9039351851851854E-3</v>
      </c>
      <c r="AB289" s="24">
        <v>1.0416666666666667E-4</v>
      </c>
    </row>
    <row r="290" spans="1:28" x14ac:dyDescent="0.25">
      <c r="A290" s="22">
        <v>289</v>
      </c>
      <c r="B290" s="22" t="s">
        <v>479</v>
      </c>
      <c r="C290" s="23">
        <v>42102.637499999997</v>
      </c>
      <c r="D290" s="22" t="s">
        <v>78</v>
      </c>
      <c r="E290" s="22" t="s">
        <v>78</v>
      </c>
      <c r="F290" s="22">
        <v>191</v>
      </c>
      <c r="G290" s="22">
        <v>282224112</v>
      </c>
      <c r="H290" s="22">
        <v>445131</v>
      </c>
      <c r="I290" s="22" t="s">
        <v>79</v>
      </c>
      <c r="J290" s="22" t="s">
        <v>89</v>
      </c>
      <c r="K290" s="22">
        <v>16</v>
      </c>
      <c r="L290" s="24">
        <v>2.4305555555555558E-5</v>
      </c>
      <c r="M290" s="24">
        <v>2.1180555555555555E-4</v>
      </c>
      <c r="N290" s="24">
        <v>5.7870370370370367E-6</v>
      </c>
      <c r="O290" s="24">
        <v>3.0439814814814815E-4</v>
      </c>
      <c r="P290" s="24">
        <v>0</v>
      </c>
      <c r="Q290" s="22" t="s">
        <v>159</v>
      </c>
      <c r="R290" s="22">
        <v>3</v>
      </c>
      <c r="S290" s="22" t="s">
        <v>82</v>
      </c>
      <c r="T290" s="47" t="s">
        <v>169</v>
      </c>
      <c r="U290" s="47" t="s">
        <v>170</v>
      </c>
      <c r="V290" s="22" t="s">
        <v>135</v>
      </c>
      <c r="W290" s="22" t="s">
        <v>136</v>
      </c>
      <c r="X290" s="22"/>
      <c r="Y290" s="24">
        <v>0</v>
      </c>
      <c r="Z290" s="24">
        <v>0</v>
      </c>
      <c r="AA290" s="24">
        <v>3.0439814814814815E-4</v>
      </c>
      <c r="AB290" s="24">
        <v>1.0601851851851853E-3</v>
      </c>
    </row>
    <row r="291" spans="1:28" x14ac:dyDescent="0.25">
      <c r="A291" s="22">
        <v>290</v>
      </c>
      <c r="B291" s="22" t="s">
        <v>480</v>
      </c>
      <c r="C291" s="23">
        <v>42102.64166666667</v>
      </c>
      <c r="D291" s="22" t="s">
        <v>87</v>
      </c>
      <c r="E291" s="22" t="s">
        <v>87</v>
      </c>
      <c r="F291" s="22">
        <v>141</v>
      </c>
      <c r="G291" s="22">
        <v>727178481</v>
      </c>
      <c r="H291" s="22">
        <v>456833</v>
      </c>
      <c r="I291" s="22" t="s">
        <v>109</v>
      </c>
      <c r="J291" s="22" t="s">
        <v>89</v>
      </c>
      <c r="K291" s="22">
        <v>16</v>
      </c>
      <c r="L291" s="24">
        <v>1.9675925925925925E-5</v>
      </c>
      <c r="M291" s="24">
        <v>7.6388888888888887E-5</v>
      </c>
      <c r="N291" s="24">
        <v>0</v>
      </c>
      <c r="O291" s="24">
        <v>2.5289351851851853E-3</v>
      </c>
      <c r="P291" s="24">
        <v>0</v>
      </c>
      <c r="Q291" s="22" t="s">
        <v>124</v>
      </c>
      <c r="R291" s="22">
        <v>1</v>
      </c>
      <c r="S291" s="22" t="s">
        <v>111</v>
      </c>
      <c r="T291" s="47" t="s">
        <v>169</v>
      </c>
      <c r="U291" s="47" t="s">
        <v>170</v>
      </c>
      <c r="V291" s="22" t="s">
        <v>441</v>
      </c>
      <c r="W291" s="22"/>
      <c r="X291" s="22"/>
      <c r="Y291" s="24">
        <v>0</v>
      </c>
      <c r="Z291" s="24">
        <v>0</v>
      </c>
      <c r="AA291" s="24">
        <v>2.5289351851851853E-3</v>
      </c>
      <c r="AB291" s="24">
        <v>3.4722222222222224E-4</v>
      </c>
    </row>
    <row r="292" spans="1:28" x14ac:dyDescent="0.25">
      <c r="A292" s="22">
        <v>291</v>
      </c>
      <c r="B292" s="22" t="s">
        <v>481</v>
      </c>
      <c r="C292" s="23">
        <v>42102.646527777775</v>
      </c>
      <c r="D292" s="22" t="s">
        <v>93</v>
      </c>
      <c r="E292" s="22" t="s">
        <v>93</v>
      </c>
      <c r="F292" s="22">
        <v>191</v>
      </c>
      <c r="G292" s="22">
        <v>2836232603</v>
      </c>
      <c r="H292" s="22">
        <v>445187</v>
      </c>
      <c r="I292" s="22" t="s">
        <v>79</v>
      </c>
      <c r="J292" s="22" t="s">
        <v>89</v>
      </c>
      <c r="K292" s="22">
        <v>16</v>
      </c>
      <c r="L292" s="24">
        <v>1.7361111111111111E-5</v>
      </c>
      <c r="M292" s="24">
        <v>4.5138888888888887E-5</v>
      </c>
      <c r="N292" s="24">
        <v>5.7870370370370367E-6</v>
      </c>
      <c r="O292" s="24">
        <v>5.5555555555555556E-4</v>
      </c>
      <c r="P292" s="24">
        <v>0</v>
      </c>
      <c r="Q292" s="22" t="s">
        <v>129</v>
      </c>
      <c r="R292" s="22">
        <v>3</v>
      </c>
      <c r="S292" s="22" t="s">
        <v>82</v>
      </c>
      <c r="T292" s="47" t="s">
        <v>222</v>
      </c>
      <c r="U292" s="47" t="s">
        <v>223</v>
      </c>
      <c r="V292" s="22" t="s">
        <v>114</v>
      </c>
      <c r="W292" s="22" t="s">
        <v>115</v>
      </c>
      <c r="X292" s="22"/>
      <c r="Y292" s="24">
        <v>0</v>
      </c>
      <c r="Z292" s="24">
        <v>0</v>
      </c>
      <c r="AA292" s="24">
        <v>5.5555555555555556E-4</v>
      </c>
      <c r="AB292" s="24">
        <v>1.0474537037037037E-3</v>
      </c>
    </row>
    <row r="293" spans="1:28" x14ac:dyDescent="0.25">
      <c r="A293" s="22">
        <v>292</v>
      </c>
      <c r="B293" s="22" t="s">
        <v>482</v>
      </c>
      <c r="C293" s="23">
        <v>42102.65</v>
      </c>
      <c r="D293" s="22" t="s">
        <v>97</v>
      </c>
      <c r="E293" s="22" t="s">
        <v>97</v>
      </c>
      <c r="F293" s="22">
        <v>141</v>
      </c>
      <c r="G293" s="22">
        <v>733012600</v>
      </c>
      <c r="H293" s="22">
        <v>456834</v>
      </c>
      <c r="I293" s="22" t="s">
        <v>109</v>
      </c>
      <c r="J293" s="22" t="s">
        <v>89</v>
      </c>
      <c r="K293" s="22">
        <v>16</v>
      </c>
      <c r="L293" s="24">
        <v>1.5046296296296298E-5</v>
      </c>
      <c r="M293" s="24">
        <v>1.6666666666666666E-4</v>
      </c>
      <c r="N293" s="24">
        <v>0</v>
      </c>
      <c r="O293" s="24">
        <v>1.6111111111111109E-3</v>
      </c>
      <c r="P293" s="24">
        <v>0</v>
      </c>
      <c r="Q293" s="22" t="s">
        <v>202</v>
      </c>
      <c r="R293" s="22">
        <v>1</v>
      </c>
      <c r="S293" s="22" t="s">
        <v>111</v>
      </c>
      <c r="T293" s="47" t="s">
        <v>225</v>
      </c>
      <c r="U293" s="47" t="s">
        <v>5</v>
      </c>
      <c r="V293" s="22" t="s">
        <v>483</v>
      </c>
      <c r="W293" s="22"/>
      <c r="X293" s="22"/>
      <c r="Y293" s="24">
        <v>0</v>
      </c>
      <c r="Z293" s="24">
        <v>0</v>
      </c>
      <c r="AA293" s="24">
        <v>1.6099537037037037E-3</v>
      </c>
      <c r="AB293" s="24">
        <v>2.5578703703703706E-4</v>
      </c>
    </row>
    <row r="294" spans="1:28" x14ac:dyDescent="0.25">
      <c r="A294" s="22">
        <v>293</v>
      </c>
      <c r="B294" s="22" t="s">
        <v>484</v>
      </c>
      <c r="C294" s="23">
        <v>42102.652083333334</v>
      </c>
      <c r="D294" s="22" t="s">
        <v>101</v>
      </c>
      <c r="E294" s="22" t="s">
        <v>101</v>
      </c>
      <c r="F294" s="22">
        <v>191</v>
      </c>
      <c r="G294" s="22">
        <v>232281251</v>
      </c>
      <c r="H294" s="22">
        <v>445231</v>
      </c>
      <c r="I294" s="22" t="s">
        <v>79</v>
      </c>
      <c r="J294" s="22" t="s">
        <v>89</v>
      </c>
      <c r="K294" s="22">
        <v>16</v>
      </c>
      <c r="L294" s="24">
        <v>1.7361111111111111E-5</v>
      </c>
      <c r="M294" s="24">
        <v>1.1921296296296299E-4</v>
      </c>
      <c r="N294" s="24">
        <v>5.7870370370370367E-6</v>
      </c>
      <c r="O294" s="24">
        <v>3.6574074074074075E-4</v>
      </c>
      <c r="P294" s="24">
        <v>0</v>
      </c>
      <c r="Q294" s="22" t="s">
        <v>154</v>
      </c>
      <c r="R294" s="22">
        <v>3</v>
      </c>
      <c r="S294" s="22" t="s">
        <v>82</v>
      </c>
      <c r="T294" s="47" t="s">
        <v>227</v>
      </c>
      <c r="U294" s="47" t="s">
        <v>228</v>
      </c>
      <c r="V294" s="22" t="s">
        <v>141</v>
      </c>
      <c r="W294" s="22" t="s">
        <v>115</v>
      </c>
      <c r="X294" s="22"/>
      <c r="Y294" s="24">
        <v>0</v>
      </c>
      <c r="Z294" s="24">
        <v>0</v>
      </c>
      <c r="AA294" s="24">
        <v>3.6574074074074075E-4</v>
      </c>
      <c r="AB294" s="24">
        <v>1.0648148148148147E-3</v>
      </c>
    </row>
    <row r="295" spans="1:28" x14ac:dyDescent="0.25">
      <c r="A295" s="22">
        <v>294</v>
      </c>
      <c r="B295" s="22" t="s">
        <v>485</v>
      </c>
      <c r="C295" s="23">
        <v>42102.654166666667</v>
      </c>
      <c r="D295" s="22" t="s">
        <v>104</v>
      </c>
      <c r="E295" s="22" t="s">
        <v>104</v>
      </c>
      <c r="F295" s="22">
        <v>141</v>
      </c>
      <c r="G295" s="22">
        <v>8238138</v>
      </c>
      <c r="H295" s="22">
        <v>456835</v>
      </c>
      <c r="I295" s="22" t="s">
        <v>109</v>
      </c>
      <c r="J295" s="22" t="s">
        <v>105</v>
      </c>
      <c r="K295" s="22">
        <v>16</v>
      </c>
      <c r="L295" s="24">
        <v>2.0833333333333333E-5</v>
      </c>
      <c r="M295" s="24">
        <v>3.4722222222222224E-4</v>
      </c>
      <c r="N295" s="24">
        <v>0</v>
      </c>
      <c r="O295" s="24">
        <v>0</v>
      </c>
      <c r="P295" s="24">
        <v>0</v>
      </c>
      <c r="Q295" s="22" t="s">
        <v>131</v>
      </c>
      <c r="R295" s="22">
        <v>1</v>
      </c>
      <c r="S295" s="22" t="s">
        <v>111</v>
      </c>
      <c r="T295" s="47" t="s">
        <v>178</v>
      </c>
      <c r="U295" s="47" t="s">
        <v>179</v>
      </c>
      <c r="V295" s="22" t="s">
        <v>135</v>
      </c>
      <c r="W295" s="22" t="s">
        <v>136</v>
      </c>
      <c r="X295" s="22"/>
      <c r="Y295" s="24">
        <v>0</v>
      </c>
      <c r="Z295" s="24">
        <v>0</v>
      </c>
      <c r="AA295" s="24">
        <v>0</v>
      </c>
      <c r="AB295" s="24">
        <v>1.0428240740740741E-3</v>
      </c>
    </row>
    <row r="296" spans="1:28" x14ac:dyDescent="0.25">
      <c r="A296" s="22">
        <v>295</v>
      </c>
      <c r="B296" s="22" t="s">
        <v>486</v>
      </c>
      <c r="C296" s="23">
        <v>42102.657638888886</v>
      </c>
      <c r="D296" s="22" t="s">
        <v>108</v>
      </c>
      <c r="E296" s="22" t="s">
        <v>108</v>
      </c>
      <c r="F296" s="22">
        <v>191</v>
      </c>
      <c r="G296" s="22">
        <v>2025285820</v>
      </c>
      <c r="H296" s="22">
        <v>445278</v>
      </c>
      <c r="I296" s="22" t="s">
        <v>79</v>
      </c>
      <c r="J296" s="22" t="s">
        <v>89</v>
      </c>
      <c r="K296" s="22">
        <v>16</v>
      </c>
      <c r="L296" s="24">
        <v>2.4305555555555558E-5</v>
      </c>
      <c r="M296" s="24">
        <v>9.1435185185185188E-5</v>
      </c>
      <c r="N296" s="24">
        <v>5.7870370370370367E-6</v>
      </c>
      <c r="O296" s="24">
        <v>4.224537037037037E-4</v>
      </c>
      <c r="P296" s="24">
        <v>0</v>
      </c>
      <c r="Q296" s="22" t="s">
        <v>81</v>
      </c>
      <c r="R296" s="22">
        <v>3</v>
      </c>
      <c r="S296" s="22" t="s">
        <v>82</v>
      </c>
      <c r="T296" s="47" t="s">
        <v>178</v>
      </c>
      <c r="U296" s="47" t="s">
        <v>179</v>
      </c>
      <c r="V296" s="22" t="s">
        <v>114</v>
      </c>
      <c r="W296" s="22" t="s">
        <v>115</v>
      </c>
      <c r="X296" s="22"/>
      <c r="Y296" s="24">
        <v>0</v>
      </c>
      <c r="Z296" s="24">
        <v>0</v>
      </c>
      <c r="AA296" s="24">
        <v>4.224537037037037E-4</v>
      </c>
      <c r="AB296" s="24">
        <v>1.0486111111111111E-3</v>
      </c>
    </row>
    <row r="297" spans="1:28" x14ac:dyDescent="0.25">
      <c r="A297" s="22">
        <v>296</v>
      </c>
      <c r="B297" s="22" t="s">
        <v>487</v>
      </c>
      <c r="C297" s="23">
        <v>42102.65902777778</v>
      </c>
      <c r="D297" s="22" t="s">
        <v>113</v>
      </c>
      <c r="E297" s="22" t="s">
        <v>113</v>
      </c>
      <c r="F297" s="22">
        <v>141</v>
      </c>
      <c r="G297" s="22">
        <v>751758144</v>
      </c>
      <c r="H297" s="22">
        <v>456836</v>
      </c>
      <c r="I297" s="22" t="s">
        <v>109</v>
      </c>
      <c r="J297" s="22" t="s">
        <v>105</v>
      </c>
      <c r="K297" s="22">
        <v>16</v>
      </c>
      <c r="L297" s="24">
        <v>1.9675925925925925E-5</v>
      </c>
      <c r="M297" s="24">
        <v>3.4722222222222224E-4</v>
      </c>
      <c r="N297" s="24">
        <v>0</v>
      </c>
      <c r="O297" s="24">
        <v>0</v>
      </c>
      <c r="P297" s="24">
        <v>0</v>
      </c>
      <c r="Q297" s="22" t="s">
        <v>106</v>
      </c>
      <c r="R297" s="22">
        <v>1</v>
      </c>
      <c r="S297" s="22" t="s">
        <v>111</v>
      </c>
      <c r="T297" s="47" t="s">
        <v>169</v>
      </c>
      <c r="U297" s="47" t="s">
        <v>170</v>
      </c>
      <c r="V297" s="22" t="s">
        <v>135</v>
      </c>
      <c r="W297" s="22" t="s">
        <v>136</v>
      </c>
      <c r="X297" s="22"/>
      <c r="Y297" s="24">
        <v>0</v>
      </c>
      <c r="Z297" s="24">
        <v>0</v>
      </c>
      <c r="AA297" s="24">
        <v>0</v>
      </c>
      <c r="AB297" s="24">
        <v>1.0648148148148147E-3</v>
      </c>
    </row>
    <row r="298" spans="1:28" x14ac:dyDescent="0.25">
      <c r="A298" s="22">
        <v>297</v>
      </c>
      <c r="B298" s="22" t="s">
        <v>488</v>
      </c>
      <c r="C298" s="23">
        <v>42102.661111111112</v>
      </c>
      <c r="D298" s="22" t="s">
        <v>78</v>
      </c>
      <c r="E298" s="22" t="s">
        <v>78</v>
      </c>
      <c r="F298" s="22">
        <v>191</v>
      </c>
      <c r="G298" s="22">
        <v>2025813240</v>
      </c>
      <c r="H298" s="22">
        <v>445312</v>
      </c>
      <c r="I298" s="22" t="s">
        <v>79</v>
      </c>
      <c r="J298" s="22" t="s">
        <v>89</v>
      </c>
      <c r="K298" s="22">
        <v>16</v>
      </c>
      <c r="L298" s="24">
        <v>2.0833333333333333E-5</v>
      </c>
      <c r="M298" s="24">
        <v>1.3310185185185186E-4</v>
      </c>
      <c r="N298" s="24">
        <v>5.7870370370370367E-6</v>
      </c>
      <c r="O298" s="24">
        <v>2.5231481481481481E-4</v>
      </c>
      <c r="P298" s="24">
        <v>0</v>
      </c>
      <c r="Q298" s="22" t="s">
        <v>94</v>
      </c>
      <c r="R298" s="22">
        <v>3</v>
      </c>
      <c r="S298" s="22" t="s">
        <v>82</v>
      </c>
      <c r="T298" s="47" t="s">
        <v>186</v>
      </c>
      <c r="U298" s="47" t="s">
        <v>187</v>
      </c>
      <c r="V298" s="22" t="s">
        <v>141</v>
      </c>
      <c r="W298" s="22" t="s">
        <v>115</v>
      </c>
      <c r="X298" s="22"/>
      <c r="Y298" s="24">
        <v>0</v>
      </c>
      <c r="Z298" s="24">
        <v>0</v>
      </c>
      <c r="AA298" s="24">
        <v>2.5115740740740735E-4</v>
      </c>
      <c r="AB298" s="24">
        <v>1.0509259259259259E-3</v>
      </c>
    </row>
    <row r="299" spans="1:28" x14ac:dyDescent="0.25">
      <c r="A299" s="22">
        <v>298</v>
      </c>
      <c r="B299" s="22" t="s">
        <v>489</v>
      </c>
      <c r="C299" s="23">
        <v>42102.377083333333</v>
      </c>
      <c r="D299" s="22" t="s">
        <v>87</v>
      </c>
      <c r="E299" s="22" t="s">
        <v>87</v>
      </c>
      <c r="F299" s="22">
        <v>193</v>
      </c>
      <c r="G299" s="22">
        <v>4222560532</v>
      </c>
      <c r="H299" s="22">
        <v>448690</v>
      </c>
      <c r="I299" s="22" t="s">
        <v>79</v>
      </c>
      <c r="J299" s="22" t="s">
        <v>80</v>
      </c>
      <c r="K299" s="22">
        <v>16</v>
      </c>
      <c r="L299" s="24">
        <v>1.8518518518518518E-5</v>
      </c>
      <c r="M299" s="24">
        <v>1.099537037037037E-4</v>
      </c>
      <c r="N299" s="24">
        <v>1.2500000000000003E-4</v>
      </c>
      <c r="O299" s="24">
        <v>0</v>
      </c>
      <c r="P299" s="24">
        <v>0</v>
      </c>
      <c r="Q299" s="22" t="s">
        <v>138</v>
      </c>
      <c r="R299" s="22">
        <v>2</v>
      </c>
      <c r="S299" s="22" t="s">
        <v>82</v>
      </c>
      <c r="T299" s="47" t="s">
        <v>186</v>
      </c>
      <c r="U299" s="47" t="s">
        <v>187</v>
      </c>
      <c r="V299" s="22" t="s">
        <v>232</v>
      </c>
      <c r="W299" s="22"/>
      <c r="X299" s="22"/>
      <c r="Y299" s="24">
        <v>4.6296296296296296E-6</v>
      </c>
      <c r="Z299" s="24">
        <v>1.2037037037037039E-4</v>
      </c>
      <c r="AA299" s="24">
        <v>0</v>
      </c>
      <c r="AB299" s="24">
        <v>0</v>
      </c>
    </row>
    <row r="300" spans="1:28" x14ac:dyDescent="0.25">
      <c r="A300" s="22">
        <v>299</v>
      </c>
      <c r="B300" s="22" t="s">
        <v>490</v>
      </c>
      <c r="C300" s="23">
        <v>42102.68472222222</v>
      </c>
      <c r="D300" s="22" t="s">
        <v>93</v>
      </c>
      <c r="E300" s="22" t="s">
        <v>93</v>
      </c>
      <c r="F300" s="22">
        <v>6</v>
      </c>
      <c r="G300" s="22">
        <v>841044222</v>
      </c>
      <c r="H300" s="22">
        <v>456839</v>
      </c>
      <c r="I300" s="22" t="s">
        <v>109</v>
      </c>
      <c r="J300" s="22" t="s">
        <v>133</v>
      </c>
      <c r="K300" s="22">
        <v>16</v>
      </c>
      <c r="L300" s="24">
        <v>2.5462962962962961E-5</v>
      </c>
      <c r="M300" s="24">
        <v>0</v>
      </c>
      <c r="N300" s="24">
        <v>0</v>
      </c>
      <c r="O300" s="24">
        <v>0</v>
      </c>
      <c r="P300" s="24">
        <v>0</v>
      </c>
      <c r="Q300" s="22" t="s">
        <v>138</v>
      </c>
      <c r="R300" s="22">
        <v>1</v>
      </c>
      <c r="S300" s="22" t="s">
        <v>111</v>
      </c>
      <c r="T300" s="47" t="s">
        <v>144</v>
      </c>
      <c r="U300" s="47" t="s">
        <v>145</v>
      </c>
      <c r="V300" s="22" t="s">
        <v>135</v>
      </c>
      <c r="W300" s="22" t="s">
        <v>136</v>
      </c>
      <c r="X300" s="22"/>
      <c r="Y300" s="24">
        <v>2.3148148148148148E-6</v>
      </c>
      <c r="Z300" s="24">
        <v>1.7361111111111111E-5</v>
      </c>
      <c r="AA300" s="24">
        <v>0</v>
      </c>
      <c r="AB300" s="24">
        <v>1.0462962962962963E-3</v>
      </c>
    </row>
    <row r="301" spans="1:28" x14ac:dyDescent="0.25">
      <c r="A301" s="22">
        <v>300</v>
      </c>
      <c r="B301" s="22" t="s">
        <v>491</v>
      </c>
      <c r="C301" s="23">
        <v>42102.686111111114</v>
      </c>
      <c r="D301" s="22" t="s">
        <v>97</v>
      </c>
      <c r="E301" s="22" t="s">
        <v>97</v>
      </c>
      <c r="F301" s="22">
        <v>193</v>
      </c>
      <c r="G301" s="22">
        <v>422258332</v>
      </c>
      <c r="H301" s="22">
        <v>448706</v>
      </c>
      <c r="I301" s="22" t="s">
        <v>79</v>
      </c>
      <c r="J301" s="22" t="s">
        <v>89</v>
      </c>
      <c r="K301" s="22">
        <v>16</v>
      </c>
      <c r="L301" s="24">
        <v>1.7361111111111111E-5</v>
      </c>
      <c r="M301" s="24">
        <v>9.4907407407407389E-5</v>
      </c>
      <c r="N301" s="24">
        <v>5.7870370370370367E-6</v>
      </c>
      <c r="O301" s="24">
        <v>1.1458333333333334E-4</v>
      </c>
      <c r="P301" s="24">
        <v>0</v>
      </c>
      <c r="Q301" s="22" t="s">
        <v>202</v>
      </c>
      <c r="R301" s="22">
        <v>2</v>
      </c>
      <c r="S301" s="22" t="s">
        <v>82</v>
      </c>
      <c r="T301" s="47" t="s">
        <v>144</v>
      </c>
      <c r="U301" s="47" t="s">
        <v>145</v>
      </c>
      <c r="V301" s="22" t="s">
        <v>232</v>
      </c>
      <c r="W301" s="22"/>
      <c r="X301" s="22"/>
      <c r="Y301" s="24">
        <v>0</v>
      </c>
      <c r="Z301" s="24">
        <v>0</v>
      </c>
      <c r="AA301" s="24">
        <v>1.1458333333333334E-4</v>
      </c>
      <c r="AB301" s="24">
        <v>5.3240740740740737E-5</v>
      </c>
    </row>
    <row r="302" spans="1:28" x14ac:dyDescent="0.25">
      <c r="A302" s="22">
        <v>301</v>
      </c>
      <c r="B302" s="22" t="s">
        <v>492</v>
      </c>
      <c r="C302" s="23">
        <v>42102.686805555553</v>
      </c>
      <c r="D302" s="22" t="s">
        <v>101</v>
      </c>
      <c r="E302" s="22" t="s">
        <v>101</v>
      </c>
      <c r="F302" s="22">
        <v>6</v>
      </c>
      <c r="G302" s="22">
        <v>88404643</v>
      </c>
      <c r="H302" s="22">
        <v>456840</v>
      </c>
      <c r="I302" s="22" t="s">
        <v>109</v>
      </c>
      <c r="J302" s="22" t="s">
        <v>133</v>
      </c>
      <c r="K302" s="22">
        <v>16</v>
      </c>
      <c r="L302" s="24">
        <v>1.8518518518518518E-5</v>
      </c>
      <c r="M302" s="24">
        <v>0</v>
      </c>
      <c r="N302" s="24">
        <v>0</v>
      </c>
      <c r="O302" s="24">
        <v>0</v>
      </c>
      <c r="P302" s="24">
        <v>0</v>
      </c>
      <c r="Q302" s="22" t="s">
        <v>194</v>
      </c>
      <c r="R302" s="22">
        <v>1</v>
      </c>
      <c r="S302" s="22" t="s">
        <v>111</v>
      </c>
      <c r="T302" s="47" t="s">
        <v>150</v>
      </c>
      <c r="U302" s="47" t="s">
        <v>151</v>
      </c>
      <c r="V302" s="22" t="s">
        <v>135</v>
      </c>
      <c r="W302" s="22" t="s">
        <v>136</v>
      </c>
      <c r="X302" s="22"/>
      <c r="Y302" s="24">
        <v>0</v>
      </c>
      <c r="Z302" s="24">
        <v>0</v>
      </c>
      <c r="AA302" s="24">
        <v>0</v>
      </c>
      <c r="AB302" s="24">
        <v>1.0613425925925927E-3</v>
      </c>
    </row>
    <row r="303" spans="1:28" x14ac:dyDescent="0.25">
      <c r="A303" s="22">
        <v>302</v>
      </c>
      <c r="B303" s="22" t="s">
        <v>493</v>
      </c>
      <c r="C303" s="23">
        <v>42102.686805555553</v>
      </c>
      <c r="D303" s="22" t="s">
        <v>104</v>
      </c>
      <c r="E303" s="22" t="s">
        <v>104</v>
      </c>
      <c r="F303" s="22">
        <v>193</v>
      </c>
      <c r="G303" s="22">
        <v>802332307</v>
      </c>
      <c r="H303" s="22">
        <v>449602</v>
      </c>
      <c r="I303" s="22" t="s">
        <v>88</v>
      </c>
      <c r="J303" s="22" t="s">
        <v>105</v>
      </c>
      <c r="K303" s="22">
        <v>16</v>
      </c>
      <c r="L303" s="24">
        <v>2.3148148148148147E-5</v>
      </c>
      <c r="M303" s="24">
        <v>1.1458333333333334E-4</v>
      </c>
      <c r="N303" s="24">
        <v>0</v>
      </c>
      <c r="O303" s="24">
        <v>0</v>
      </c>
      <c r="P303" s="24">
        <v>0</v>
      </c>
      <c r="Q303" s="22" t="s">
        <v>118</v>
      </c>
      <c r="R303" s="22">
        <v>8</v>
      </c>
      <c r="S303" s="22" t="s">
        <v>91</v>
      </c>
      <c r="T303" s="47" t="s">
        <v>155</v>
      </c>
      <c r="U303" s="47" t="s">
        <v>156</v>
      </c>
      <c r="V303" s="22" t="s">
        <v>232</v>
      </c>
      <c r="W303" s="22"/>
      <c r="X303" s="22"/>
      <c r="Y303" s="24">
        <v>0</v>
      </c>
      <c r="Z303" s="24">
        <v>0</v>
      </c>
      <c r="AA303" s="24">
        <v>0</v>
      </c>
      <c r="AB303" s="24">
        <v>5.5555555555555551E-5</v>
      </c>
    </row>
    <row r="304" spans="1:28" x14ac:dyDescent="0.25">
      <c r="A304" s="22">
        <v>303</v>
      </c>
      <c r="B304" s="22" t="s">
        <v>494</v>
      </c>
      <c r="C304" s="23">
        <v>42102.374305555553</v>
      </c>
      <c r="D304" s="22" t="s">
        <v>108</v>
      </c>
      <c r="E304" s="22" t="s">
        <v>108</v>
      </c>
      <c r="F304" s="22">
        <v>196</v>
      </c>
      <c r="G304" s="22">
        <v>11410056</v>
      </c>
      <c r="H304" s="22">
        <v>455799</v>
      </c>
      <c r="I304" s="22" t="s">
        <v>88</v>
      </c>
      <c r="J304" s="22" t="s">
        <v>495</v>
      </c>
      <c r="K304" s="22"/>
      <c r="L304" s="24">
        <v>0</v>
      </c>
      <c r="M304" s="24">
        <v>0</v>
      </c>
      <c r="N304" s="24">
        <v>0</v>
      </c>
      <c r="O304" s="24">
        <v>0</v>
      </c>
      <c r="P304" s="24">
        <v>0</v>
      </c>
      <c r="Q304" s="22"/>
      <c r="R304" s="22">
        <v>26</v>
      </c>
      <c r="S304" s="22" t="s">
        <v>91</v>
      </c>
      <c r="T304" s="47" t="s">
        <v>155</v>
      </c>
      <c r="U304" s="47" t="s">
        <v>156</v>
      </c>
      <c r="V304" s="22"/>
      <c r="W304" s="22"/>
      <c r="X304" s="22"/>
      <c r="Y304" s="24">
        <v>1.0416666666666666E-5</v>
      </c>
      <c r="Z304" s="24">
        <v>6.1342592592592587E-5</v>
      </c>
      <c r="AA304" s="24">
        <v>0</v>
      </c>
      <c r="AB304" s="24">
        <v>0</v>
      </c>
    </row>
    <row r="305" spans="1:28" x14ac:dyDescent="0.25">
      <c r="A305" s="22">
        <v>304</v>
      </c>
      <c r="B305" s="22" t="s">
        <v>496</v>
      </c>
      <c r="C305" s="23">
        <v>42102.375694444447</v>
      </c>
      <c r="D305" s="22" t="s">
        <v>113</v>
      </c>
      <c r="E305" s="22" t="s">
        <v>113</v>
      </c>
      <c r="F305" s="22"/>
      <c r="G305" s="22">
        <v>810026053</v>
      </c>
      <c r="H305" s="22"/>
      <c r="I305" s="22" t="s">
        <v>88</v>
      </c>
      <c r="J305" s="22" t="s">
        <v>495</v>
      </c>
      <c r="K305" s="22" t="s">
        <v>497</v>
      </c>
      <c r="L305" s="24">
        <v>0</v>
      </c>
      <c r="M305" s="24">
        <v>0</v>
      </c>
      <c r="N305" s="24">
        <v>0</v>
      </c>
      <c r="O305" s="24">
        <v>0</v>
      </c>
      <c r="P305" s="24">
        <v>0</v>
      </c>
      <c r="Q305" s="22" t="s">
        <v>497</v>
      </c>
      <c r="R305" s="22">
        <v>0</v>
      </c>
      <c r="S305" s="22" t="s">
        <v>91</v>
      </c>
      <c r="T305" s="47" t="s">
        <v>155</v>
      </c>
      <c r="U305" s="47" t="s">
        <v>156</v>
      </c>
      <c r="V305" s="22" t="s">
        <v>497</v>
      </c>
      <c r="W305" s="22" t="s">
        <v>497</v>
      </c>
      <c r="X305" s="22"/>
      <c r="Y305" s="24">
        <v>5.7870370370370367E-6</v>
      </c>
      <c r="Z305" s="24">
        <v>3.5069444444444444E-4</v>
      </c>
      <c r="AA305" s="24">
        <v>0</v>
      </c>
      <c r="AB305" s="24">
        <v>0</v>
      </c>
    </row>
    <row r="306" spans="1:28" x14ac:dyDescent="0.25">
      <c r="A306" s="22">
        <v>305</v>
      </c>
      <c r="B306" s="22" t="s">
        <v>498</v>
      </c>
      <c r="C306" s="23">
        <v>42102.381944444445</v>
      </c>
      <c r="D306" s="22" t="s">
        <v>78</v>
      </c>
      <c r="E306" s="22" t="s">
        <v>78</v>
      </c>
      <c r="F306" s="22">
        <v>196</v>
      </c>
      <c r="G306" s="22">
        <v>11410056</v>
      </c>
      <c r="H306" s="22">
        <v>455799</v>
      </c>
      <c r="I306" s="22" t="s">
        <v>88</v>
      </c>
      <c r="J306" s="22" t="s">
        <v>89</v>
      </c>
      <c r="K306" s="22">
        <v>16</v>
      </c>
      <c r="L306" s="24">
        <v>1.0416666666666666E-5</v>
      </c>
      <c r="M306" s="24">
        <v>1.7245370370370372E-4</v>
      </c>
      <c r="N306" s="24">
        <v>0</v>
      </c>
      <c r="O306" s="24">
        <v>1.4120370370370369E-4</v>
      </c>
      <c r="P306" s="24">
        <v>0</v>
      </c>
      <c r="Q306" s="22" t="s">
        <v>202</v>
      </c>
      <c r="R306" s="22">
        <v>27</v>
      </c>
      <c r="S306" s="22" t="s">
        <v>91</v>
      </c>
      <c r="T306" s="47" t="s">
        <v>162</v>
      </c>
      <c r="U306" s="47" t="s">
        <v>163</v>
      </c>
      <c r="V306" s="22" t="s">
        <v>95</v>
      </c>
      <c r="W306" s="22"/>
      <c r="X306" s="22"/>
      <c r="Y306" s="24">
        <v>2.3148148148148148E-6</v>
      </c>
      <c r="Z306" s="24">
        <v>2.5347222222222221E-4</v>
      </c>
      <c r="AA306" s="24">
        <v>1.4120370370370369E-4</v>
      </c>
      <c r="AB306" s="24">
        <v>9.884259259259258E-4</v>
      </c>
    </row>
    <row r="307" spans="1:28" x14ac:dyDescent="0.25">
      <c r="A307" s="22">
        <v>306</v>
      </c>
      <c r="B307" s="22" t="s">
        <v>499</v>
      </c>
      <c r="C307" s="23">
        <v>42102.381944444445</v>
      </c>
      <c r="D307" s="22" t="s">
        <v>87</v>
      </c>
      <c r="E307" s="22" t="s">
        <v>87</v>
      </c>
      <c r="F307" s="22">
        <v>196</v>
      </c>
      <c r="G307" s="22">
        <v>357</v>
      </c>
      <c r="H307" s="22">
        <v>455582</v>
      </c>
      <c r="I307" s="22" t="s">
        <v>88</v>
      </c>
      <c r="J307" s="22" t="s">
        <v>133</v>
      </c>
      <c r="K307" s="22">
        <v>16</v>
      </c>
      <c r="L307" s="24">
        <v>2.5462962962962961E-5</v>
      </c>
      <c r="M307" s="24">
        <v>0</v>
      </c>
      <c r="N307" s="24">
        <v>0</v>
      </c>
      <c r="O307" s="24">
        <v>0</v>
      </c>
      <c r="P307" s="24">
        <v>0</v>
      </c>
      <c r="Q307" s="22" t="s">
        <v>118</v>
      </c>
      <c r="R307" s="22">
        <v>27</v>
      </c>
      <c r="S307" s="22" t="s">
        <v>91</v>
      </c>
      <c r="T307" s="47" t="s">
        <v>155</v>
      </c>
      <c r="U307" s="47" t="s">
        <v>156</v>
      </c>
      <c r="V307" s="22" t="s">
        <v>135</v>
      </c>
      <c r="W307" s="22" t="s">
        <v>136</v>
      </c>
      <c r="X307" s="22"/>
      <c r="Y307" s="24">
        <v>9.2592592592592591E-6</v>
      </c>
      <c r="Z307" s="24">
        <v>3.0092592592592597E-5</v>
      </c>
      <c r="AA307" s="24">
        <v>0</v>
      </c>
      <c r="AB307" s="24">
        <v>1.0578703703703705E-3</v>
      </c>
    </row>
    <row r="308" spans="1:28" x14ac:dyDescent="0.25">
      <c r="A308" s="22">
        <v>307</v>
      </c>
      <c r="B308" s="22" t="s">
        <v>500</v>
      </c>
      <c r="C308" s="23">
        <v>42102.382638888892</v>
      </c>
      <c r="D308" s="22" t="s">
        <v>93</v>
      </c>
      <c r="E308" s="22" t="s">
        <v>93</v>
      </c>
      <c r="F308" s="22"/>
      <c r="G308" s="22">
        <v>810026053</v>
      </c>
      <c r="H308" s="22"/>
      <c r="I308" s="22" t="s">
        <v>88</v>
      </c>
      <c r="J308" s="22" t="s">
        <v>89</v>
      </c>
      <c r="K308" s="22">
        <v>16</v>
      </c>
      <c r="L308" s="24">
        <v>4.2824074074074079E-5</v>
      </c>
      <c r="M308" s="24">
        <v>8.5648148148148158E-5</v>
      </c>
      <c r="N308" s="24">
        <v>0</v>
      </c>
      <c r="O308" s="24">
        <v>1.9097222222222223E-4</v>
      </c>
      <c r="P308" s="24">
        <v>0</v>
      </c>
      <c r="Q308" s="22" t="s">
        <v>194</v>
      </c>
      <c r="R308" s="22">
        <v>0</v>
      </c>
      <c r="S308" s="22" t="s">
        <v>91</v>
      </c>
      <c r="T308" s="47" t="s">
        <v>155</v>
      </c>
      <c r="U308" s="47" t="s">
        <v>156</v>
      </c>
      <c r="V308" s="22" t="s">
        <v>95</v>
      </c>
      <c r="W308" s="22"/>
      <c r="X308" s="22"/>
      <c r="Y308" s="24">
        <v>0</v>
      </c>
      <c r="Z308" s="24">
        <v>0</v>
      </c>
      <c r="AA308" s="24">
        <v>1.9097222222222223E-4</v>
      </c>
      <c r="AB308" s="24">
        <v>1.0300925925925926E-3</v>
      </c>
    </row>
    <row r="309" spans="1:28" x14ac:dyDescent="0.25">
      <c r="A309" s="22">
        <v>308</v>
      </c>
      <c r="B309" s="22" t="s">
        <v>501</v>
      </c>
      <c r="C309" s="23">
        <v>42102.386111111111</v>
      </c>
      <c r="D309" s="22" t="s">
        <v>97</v>
      </c>
      <c r="E309" s="22" t="s">
        <v>97</v>
      </c>
      <c r="F309" s="22">
        <v>196</v>
      </c>
      <c r="G309" s="22">
        <v>1202424615</v>
      </c>
      <c r="H309" s="22">
        <v>455334</v>
      </c>
      <c r="I309" s="22" t="s">
        <v>79</v>
      </c>
      <c r="J309" s="22" t="s">
        <v>89</v>
      </c>
      <c r="K309" s="22">
        <v>16</v>
      </c>
      <c r="L309" s="24">
        <v>1.8518518518518518E-5</v>
      </c>
      <c r="M309" s="24">
        <v>5.2083333333333337E-5</v>
      </c>
      <c r="N309" s="24">
        <v>2.199074074074074E-5</v>
      </c>
      <c r="O309" s="24">
        <v>2.8009259259259258E-4</v>
      </c>
      <c r="P309" s="24">
        <v>0</v>
      </c>
      <c r="Q309" s="22" t="s">
        <v>149</v>
      </c>
      <c r="R309" s="22">
        <v>6</v>
      </c>
      <c r="S309" s="22" t="s">
        <v>82</v>
      </c>
      <c r="T309" s="47" t="s">
        <v>169</v>
      </c>
      <c r="U309" s="47" t="s">
        <v>170</v>
      </c>
      <c r="V309" s="22" t="s">
        <v>135</v>
      </c>
      <c r="W309" s="22" t="s">
        <v>136</v>
      </c>
      <c r="X309" s="22"/>
      <c r="Y309" s="24">
        <v>3.472222222222222E-6</v>
      </c>
      <c r="Z309" s="24">
        <v>1.7361111111111111E-5</v>
      </c>
      <c r="AA309" s="24">
        <v>2.8009259259259258E-4</v>
      </c>
      <c r="AB309" s="24">
        <v>1.0462962962962963E-3</v>
      </c>
    </row>
    <row r="310" spans="1:28" x14ac:dyDescent="0.25">
      <c r="A310" s="22">
        <v>309</v>
      </c>
      <c r="B310" s="22" t="s">
        <v>502</v>
      </c>
      <c r="C310" s="23">
        <v>42102.386111111111</v>
      </c>
      <c r="D310" s="22" t="s">
        <v>101</v>
      </c>
      <c r="E310" s="22" t="s">
        <v>101</v>
      </c>
      <c r="F310" s="22">
        <v>2</v>
      </c>
      <c r="G310" s="22">
        <v>8101732</v>
      </c>
      <c r="H310" s="22">
        <v>443898</v>
      </c>
      <c r="I310" s="22" t="s">
        <v>88</v>
      </c>
      <c r="J310" s="22" t="s">
        <v>105</v>
      </c>
      <c r="K310" s="22">
        <v>16</v>
      </c>
      <c r="L310" s="24">
        <v>1.3888888888888888E-5</v>
      </c>
      <c r="M310" s="24">
        <v>4.1666666666666665E-5</v>
      </c>
      <c r="N310" s="24">
        <v>0</v>
      </c>
      <c r="O310" s="24">
        <v>0</v>
      </c>
      <c r="P310" s="24">
        <v>0</v>
      </c>
      <c r="Q310" s="22" t="s">
        <v>211</v>
      </c>
      <c r="R310" s="22">
        <v>16</v>
      </c>
      <c r="S310" s="22" t="s">
        <v>91</v>
      </c>
      <c r="T310" s="47" t="s">
        <v>172</v>
      </c>
      <c r="U310" s="47" t="s">
        <v>173</v>
      </c>
      <c r="V310" s="22" t="s">
        <v>135</v>
      </c>
      <c r="W310" s="22" t="s">
        <v>136</v>
      </c>
      <c r="X310" s="22"/>
      <c r="Y310" s="24">
        <v>0</v>
      </c>
      <c r="Z310" s="24">
        <v>0</v>
      </c>
      <c r="AA310" s="24">
        <v>0</v>
      </c>
      <c r="AB310" s="24">
        <v>1.0567129629629631E-3</v>
      </c>
    </row>
    <row r="311" spans="1:28" x14ac:dyDescent="0.25">
      <c r="A311" s="22">
        <v>310</v>
      </c>
      <c r="B311" s="22" t="s">
        <v>503</v>
      </c>
      <c r="C311" s="23">
        <v>42102.388194444444</v>
      </c>
      <c r="D311" s="22" t="s">
        <v>104</v>
      </c>
      <c r="E311" s="22" t="s">
        <v>104</v>
      </c>
      <c r="F311" s="22">
        <v>196</v>
      </c>
      <c r="G311" s="22">
        <v>4023078811</v>
      </c>
      <c r="H311" s="22">
        <v>455496</v>
      </c>
      <c r="I311" s="22" t="s">
        <v>88</v>
      </c>
      <c r="J311" s="22" t="s">
        <v>89</v>
      </c>
      <c r="K311" s="22">
        <v>102</v>
      </c>
      <c r="L311" s="24">
        <v>3.2407407407407408E-5</v>
      </c>
      <c r="M311" s="24">
        <v>1.087962962962963E-4</v>
      </c>
      <c r="N311" s="24">
        <v>0</v>
      </c>
      <c r="O311" s="24">
        <v>1.0092592592592592E-3</v>
      </c>
      <c r="P311" s="24">
        <v>0</v>
      </c>
      <c r="Q311" s="22" t="s">
        <v>265</v>
      </c>
      <c r="R311" s="22">
        <v>23</v>
      </c>
      <c r="S311" s="22" t="s">
        <v>91</v>
      </c>
      <c r="T311" s="47" t="s">
        <v>155</v>
      </c>
      <c r="U311" s="47" t="s">
        <v>156</v>
      </c>
      <c r="V311" s="22" t="s">
        <v>135</v>
      </c>
      <c r="W311" s="22" t="s">
        <v>136</v>
      </c>
      <c r="X311" s="22"/>
      <c r="Y311" s="24">
        <v>0</v>
      </c>
      <c r="Z311" s="24">
        <v>0</v>
      </c>
      <c r="AA311" s="24">
        <v>1.0092592592592592E-3</v>
      </c>
      <c r="AB311" s="24">
        <v>1.0520833333333335E-3</v>
      </c>
    </row>
    <row r="312" spans="1:28" x14ac:dyDescent="0.25">
      <c r="A312" s="22">
        <v>311</v>
      </c>
      <c r="B312" s="22" t="s">
        <v>504</v>
      </c>
      <c r="C312" s="23">
        <v>42102.388888888891</v>
      </c>
      <c r="D312" s="22" t="s">
        <v>108</v>
      </c>
      <c r="E312" s="22" t="s">
        <v>108</v>
      </c>
      <c r="F312" s="22">
        <v>196</v>
      </c>
      <c r="G312" s="22">
        <v>357</v>
      </c>
      <c r="H312" s="22">
        <v>455582</v>
      </c>
      <c r="I312" s="22" t="s">
        <v>88</v>
      </c>
      <c r="J312" s="22" t="s">
        <v>105</v>
      </c>
      <c r="K312" s="22">
        <v>17</v>
      </c>
      <c r="L312" s="24">
        <v>3.8194444444444444E-5</v>
      </c>
      <c r="M312" s="24">
        <v>1.5046296296296298E-5</v>
      </c>
      <c r="N312" s="24">
        <v>0</v>
      </c>
      <c r="O312" s="24">
        <v>0</v>
      </c>
      <c r="P312" s="24">
        <v>0</v>
      </c>
      <c r="Q312" s="22" t="s">
        <v>81</v>
      </c>
      <c r="R312" s="22">
        <v>28</v>
      </c>
      <c r="S312" s="22" t="s">
        <v>91</v>
      </c>
      <c r="T312" s="47" t="s">
        <v>144</v>
      </c>
      <c r="U312" s="47" t="s">
        <v>145</v>
      </c>
      <c r="V312" s="22" t="s">
        <v>147</v>
      </c>
      <c r="W312" s="22" t="s">
        <v>115</v>
      </c>
      <c r="X312" s="22"/>
      <c r="Y312" s="24">
        <v>5.7870370370370367E-6</v>
      </c>
      <c r="Z312" s="24">
        <v>1.1342592592592594E-4</v>
      </c>
      <c r="AA312" s="24">
        <v>0</v>
      </c>
      <c r="AB312" s="24">
        <v>5.5902777777777776E-4</v>
      </c>
    </row>
    <row r="313" spans="1:28" x14ac:dyDescent="0.25">
      <c r="A313" s="22">
        <v>312</v>
      </c>
      <c r="B313" s="22" t="s">
        <v>505</v>
      </c>
      <c r="C313" s="23">
        <v>42102.394444444442</v>
      </c>
      <c r="D313" s="22" t="s">
        <v>113</v>
      </c>
      <c r="E313" s="22" t="s">
        <v>113</v>
      </c>
      <c r="F313" s="22">
        <v>196</v>
      </c>
      <c r="G313" s="22">
        <v>1123642125</v>
      </c>
      <c r="H313" s="22">
        <v>455669</v>
      </c>
      <c r="I313" s="22" t="s">
        <v>79</v>
      </c>
      <c r="J313" s="22" t="s">
        <v>89</v>
      </c>
      <c r="K313" s="22">
        <v>16</v>
      </c>
      <c r="L313" s="24">
        <v>2.5462962962962961E-5</v>
      </c>
      <c r="M313" s="24">
        <v>9.9537037037037045E-5</v>
      </c>
      <c r="N313" s="24">
        <v>8.101851851851852E-6</v>
      </c>
      <c r="O313" s="24">
        <v>6.3194444444444442E-4</v>
      </c>
      <c r="P313" s="24">
        <v>0</v>
      </c>
      <c r="Q313" s="22" t="s">
        <v>149</v>
      </c>
      <c r="R313" s="22">
        <v>5</v>
      </c>
      <c r="S313" s="22" t="s">
        <v>82</v>
      </c>
      <c r="T313" s="47" t="s">
        <v>178</v>
      </c>
      <c r="U313" s="47" t="s">
        <v>179</v>
      </c>
      <c r="V313" s="22" t="s">
        <v>85</v>
      </c>
      <c r="W313" s="22"/>
      <c r="X313" s="22"/>
      <c r="Y313" s="24">
        <v>0</v>
      </c>
      <c r="Z313" s="24">
        <v>0</v>
      </c>
      <c r="AA313" s="24">
        <v>6.3194444444444442E-4</v>
      </c>
      <c r="AB313" s="24">
        <v>1.2037037037037039E-4</v>
      </c>
    </row>
    <row r="314" spans="1:28" x14ac:dyDescent="0.25">
      <c r="A314" s="22">
        <v>313</v>
      </c>
      <c r="B314" s="22" t="s">
        <v>506</v>
      </c>
      <c r="C314" s="23">
        <v>42102.394444444442</v>
      </c>
      <c r="D314" s="22" t="s">
        <v>78</v>
      </c>
      <c r="E314" s="22" t="s">
        <v>78</v>
      </c>
      <c r="F314" s="22">
        <v>196</v>
      </c>
      <c r="G314" s="22">
        <v>1128761257</v>
      </c>
      <c r="H314" s="22">
        <v>455684</v>
      </c>
      <c r="I314" s="22" t="s">
        <v>79</v>
      </c>
      <c r="J314" s="22" t="s">
        <v>89</v>
      </c>
      <c r="K314" s="22">
        <v>16</v>
      </c>
      <c r="L314" s="24">
        <v>3.0092592592592597E-5</v>
      </c>
      <c r="M314" s="24">
        <v>1.4699074074074072E-4</v>
      </c>
      <c r="N314" s="24">
        <v>5.7870370370370367E-6</v>
      </c>
      <c r="O314" s="24">
        <v>2.1875E-4</v>
      </c>
      <c r="P314" s="24">
        <v>0</v>
      </c>
      <c r="Q314" s="22" t="s">
        <v>134</v>
      </c>
      <c r="R314" s="22">
        <v>5</v>
      </c>
      <c r="S314" s="22" t="s">
        <v>82</v>
      </c>
      <c r="T314" s="47" t="s">
        <v>181</v>
      </c>
      <c r="U314" s="47" t="s">
        <v>33</v>
      </c>
      <c r="V314" s="22" t="s">
        <v>114</v>
      </c>
      <c r="W314" s="22" t="s">
        <v>115</v>
      </c>
      <c r="X314" s="22"/>
      <c r="Y314" s="24">
        <v>0</v>
      </c>
      <c r="Z314" s="24">
        <v>0</v>
      </c>
      <c r="AA314" s="24">
        <v>2.1875E-4</v>
      </c>
      <c r="AB314" s="24">
        <v>1.0601851851851853E-3</v>
      </c>
    </row>
    <row r="315" spans="1:28" x14ac:dyDescent="0.25">
      <c r="A315" s="22">
        <v>314</v>
      </c>
      <c r="B315" s="22" t="s">
        <v>507</v>
      </c>
      <c r="C315" s="23">
        <v>42102.395138888889</v>
      </c>
      <c r="D315" s="22" t="s">
        <v>87</v>
      </c>
      <c r="E315" s="22" t="s">
        <v>87</v>
      </c>
      <c r="F315" s="22">
        <v>196</v>
      </c>
      <c r="G315" s="22">
        <v>810527575</v>
      </c>
      <c r="H315" s="22">
        <v>455282</v>
      </c>
      <c r="I315" s="22" t="s">
        <v>88</v>
      </c>
      <c r="J315" s="22" t="s">
        <v>105</v>
      </c>
      <c r="K315" s="22">
        <v>16</v>
      </c>
      <c r="L315" s="24">
        <v>3.5879629629629629E-5</v>
      </c>
      <c r="M315" s="24">
        <v>3.4722222222222224E-4</v>
      </c>
      <c r="N315" s="24">
        <v>0</v>
      </c>
      <c r="O315" s="24">
        <v>0</v>
      </c>
      <c r="P315" s="24">
        <v>0</v>
      </c>
      <c r="Q315" s="22" t="s">
        <v>140</v>
      </c>
      <c r="R315" s="22">
        <v>8</v>
      </c>
      <c r="S315" s="22" t="s">
        <v>91</v>
      </c>
      <c r="T315" s="47" t="s">
        <v>183</v>
      </c>
      <c r="U315" s="47" t="s">
        <v>184</v>
      </c>
      <c r="V315" s="22" t="s">
        <v>135</v>
      </c>
      <c r="W315" s="22" t="s">
        <v>136</v>
      </c>
      <c r="X315" s="22"/>
      <c r="Y315" s="24">
        <v>0</v>
      </c>
      <c r="Z315" s="24">
        <v>0</v>
      </c>
      <c r="AA315" s="24">
        <v>0</v>
      </c>
      <c r="AB315" s="24">
        <v>1.0648148148148147E-3</v>
      </c>
    </row>
    <row r="316" spans="1:28" x14ac:dyDescent="0.25">
      <c r="A316" s="22">
        <v>315</v>
      </c>
      <c r="B316" s="22" t="s">
        <v>508</v>
      </c>
      <c r="C316" s="23">
        <v>42102.398611111108</v>
      </c>
      <c r="D316" s="22" t="s">
        <v>93</v>
      </c>
      <c r="E316" s="22" t="s">
        <v>93</v>
      </c>
      <c r="F316" s="22"/>
      <c r="G316" s="22">
        <v>880087</v>
      </c>
      <c r="H316" s="22"/>
      <c r="I316" s="22" t="s">
        <v>88</v>
      </c>
      <c r="J316" s="22" t="s">
        <v>105</v>
      </c>
      <c r="K316" s="22">
        <v>16</v>
      </c>
      <c r="L316" s="24">
        <v>3.8194444444444444E-5</v>
      </c>
      <c r="M316" s="24">
        <v>3.4722222222222224E-4</v>
      </c>
      <c r="N316" s="24">
        <v>0</v>
      </c>
      <c r="O316" s="24">
        <v>0</v>
      </c>
      <c r="P316" s="24">
        <v>0</v>
      </c>
      <c r="Q316" s="22" t="s">
        <v>94</v>
      </c>
      <c r="R316" s="22">
        <v>0</v>
      </c>
      <c r="S316" s="22" t="s">
        <v>91</v>
      </c>
      <c r="T316" s="47" t="s">
        <v>186</v>
      </c>
      <c r="U316" s="47" t="s">
        <v>187</v>
      </c>
      <c r="V316" s="22" t="s">
        <v>147</v>
      </c>
      <c r="W316" s="22" t="s">
        <v>115</v>
      </c>
      <c r="X316" s="22"/>
      <c r="Y316" s="24">
        <v>1.9675925925925925E-5</v>
      </c>
      <c r="Z316" s="24">
        <v>7.1759259259259259E-5</v>
      </c>
      <c r="AA316" s="24">
        <v>0</v>
      </c>
      <c r="AB316" s="24">
        <v>1.1689814814814815E-4</v>
      </c>
    </row>
    <row r="317" spans="1:28" x14ac:dyDescent="0.25">
      <c r="A317" s="22">
        <v>316</v>
      </c>
      <c r="B317" s="22" t="s">
        <v>509</v>
      </c>
      <c r="C317" s="23">
        <v>42102.399305555555</v>
      </c>
      <c r="D317" s="22" t="s">
        <v>97</v>
      </c>
      <c r="E317" s="22" t="s">
        <v>97</v>
      </c>
      <c r="F317" s="22">
        <v>196</v>
      </c>
      <c r="G317" s="22">
        <v>402726631</v>
      </c>
      <c r="H317" s="22">
        <v>455520</v>
      </c>
      <c r="I317" s="22" t="s">
        <v>88</v>
      </c>
      <c r="J317" s="22" t="s">
        <v>89</v>
      </c>
      <c r="K317" s="22">
        <v>16</v>
      </c>
      <c r="L317" s="24">
        <v>2.6620370370370369E-5</v>
      </c>
      <c r="M317" s="24">
        <v>1.4120370370370369E-4</v>
      </c>
      <c r="N317" s="24">
        <v>0</v>
      </c>
      <c r="O317" s="24">
        <v>3.5532407407407404E-4</v>
      </c>
      <c r="P317" s="24">
        <v>0</v>
      </c>
      <c r="Q317" s="22" t="s">
        <v>149</v>
      </c>
      <c r="R317" s="22">
        <v>4</v>
      </c>
      <c r="S317" s="22" t="s">
        <v>91</v>
      </c>
      <c r="T317" s="47" t="s">
        <v>190</v>
      </c>
      <c r="U317" s="47" t="s">
        <v>191</v>
      </c>
      <c r="V317" s="22" t="s">
        <v>147</v>
      </c>
      <c r="W317" s="22" t="s">
        <v>115</v>
      </c>
      <c r="X317" s="22"/>
      <c r="Y317" s="24">
        <v>0</v>
      </c>
      <c r="Z317" s="24">
        <v>0</v>
      </c>
      <c r="AA317" s="24">
        <v>3.5532407407407404E-4</v>
      </c>
      <c r="AB317" s="24">
        <v>7.7546296296296301E-5</v>
      </c>
    </row>
    <row r="318" spans="1:28" x14ac:dyDescent="0.25">
      <c r="A318" s="22">
        <v>317</v>
      </c>
      <c r="B318" s="22" t="s">
        <v>510</v>
      </c>
      <c r="C318" s="23">
        <v>42102.401388888888</v>
      </c>
      <c r="D318" s="22" t="s">
        <v>101</v>
      </c>
      <c r="E318" s="22" t="s">
        <v>101</v>
      </c>
      <c r="F318" s="22">
        <v>2</v>
      </c>
      <c r="G318" s="22">
        <v>8101732</v>
      </c>
      <c r="H318" s="22">
        <v>443898</v>
      </c>
      <c r="I318" s="22" t="s">
        <v>88</v>
      </c>
      <c r="J318" s="22" t="s">
        <v>105</v>
      </c>
      <c r="K318" s="22">
        <v>16</v>
      </c>
      <c r="L318" s="24">
        <v>3.8194444444444444E-5</v>
      </c>
      <c r="M318" s="24">
        <v>3.4722222222222224E-4</v>
      </c>
      <c r="N318" s="24">
        <v>0</v>
      </c>
      <c r="O318" s="24">
        <v>0</v>
      </c>
      <c r="P318" s="24">
        <v>0</v>
      </c>
      <c r="Q318" s="22" t="s">
        <v>118</v>
      </c>
      <c r="R318" s="22">
        <v>17</v>
      </c>
      <c r="S318" s="22" t="s">
        <v>91</v>
      </c>
      <c r="T318" s="47" t="s">
        <v>169</v>
      </c>
      <c r="U318" s="47" t="s">
        <v>170</v>
      </c>
      <c r="V318" s="22" t="s">
        <v>511</v>
      </c>
      <c r="W318" s="22" t="s">
        <v>115</v>
      </c>
      <c r="X318" s="22"/>
      <c r="Y318" s="24">
        <v>0</v>
      </c>
      <c r="Z318" s="24">
        <v>0</v>
      </c>
      <c r="AA318" s="24">
        <v>0</v>
      </c>
      <c r="AB318" s="24">
        <v>1.0520833333333335E-3</v>
      </c>
    </row>
    <row r="319" spans="1:28" x14ac:dyDescent="0.25">
      <c r="A319" s="22">
        <v>318</v>
      </c>
      <c r="B319" s="22" t="s">
        <v>512</v>
      </c>
      <c r="C319" s="23">
        <v>42102.402083333334</v>
      </c>
      <c r="D319" s="22" t="s">
        <v>104</v>
      </c>
      <c r="E319" s="22" t="s">
        <v>104</v>
      </c>
      <c r="F319" s="22">
        <v>168</v>
      </c>
      <c r="G319" s="22">
        <v>818077722</v>
      </c>
      <c r="H319" s="22">
        <v>336388</v>
      </c>
      <c r="I319" s="22" t="s">
        <v>79</v>
      </c>
      <c r="J319" s="22" t="s">
        <v>89</v>
      </c>
      <c r="K319" s="22">
        <v>16</v>
      </c>
      <c r="L319" s="24">
        <v>3.7037037037037037E-5</v>
      </c>
      <c r="M319" s="24">
        <v>2.5578703703703706E-4</v>
      </c>
      <c r="N319" s="24">
        <v>5.7870370370370367E-6</v>
      </c>
      <c r="O319" s="24">
        <v>2.3495370370370369E-4</v>
      </c>
      <c r="P319" s="24">
        <v>0</v>
      </c>
      <c r="Q319" s="22" t="s">
        <v>121</v>
      </c>
      <c r="R319" s="22">
        <v>5</v>
      </c>
      <c r="S319" s="22" t="s">
        <v>82</v>
      </c>
      <c r="T319" s="47" t="s">
        <v>155</v>
      </c>
      <c r="U319" s="47" t="s">
        <v>156</v>
      </c>
      <c r="V319" s="22" t="s">
        <v>469</v>
      </c>
      <c r="W319" s="22" t="s">
        <v>115</v>
      </c>
      <c r="X319" s="22"/>
      <c r="Y319" s="24">
        <v>0</v>
      </c>
      <c r="Z319" s="24">
        <v>0</v>
      </c>
      <c r="AA319" s="24">
        <v>2.3495370370370369E-4</v>
      </c>
      <c r="AB319" s="24">
        <v>1.0625000000000001E-3</v>
      </c>
    </row>
    <row r="320" spans="1:28" x14ac:dyDescent="0.25">
      <c r="A320" s="22">
        <v>319</v>
      </c>
      <c r="B320" s="22" t="s">
        <v>513</v>
      </c>
      <c r="C320" s="23">
        <v>42102.402083333334</v>
      </c>
      <c r="D320" s="22" t="s">
        <v>108</v>
      </c>
      <c r="E320" s="22" t="s">
        <v>108</v>
      </c>
      <c r="F320" s="22">
        <v>168</v>
      </c>
      <c r="G320" s="22">
        <v>871117510</v>
      </c>
      <c r="H320" s="22">
        <v>336783</v>
      </c>
      <c r="I320" s="22" t="s">
        <v>79</v>
      </c>
      <c r="J320" s="22" t="s">
        <v>89</v>
      </c>
      <c r="K320" s="22">
        <v>16</v>
      </c>
      <c r="L320" s="24">
        <v>3.5879629629629629E-5</v>
      </c>
      <c r="M320" s="24">
        <v>3.2870370370370367E-4</v>
      </c>
      <c r="N320" s="24">
        <v>5.7870370370370367E-6</v>
      </c>
      <c r="O320" s="24">
        <v>1.8055555555555555E-4</v>
      </c>
      <c r="P320" s="24">
        <v>0</v>
      </c>
      <c r="Q320" s="22" t="s">
        <v>90</v>
      </c>
      <c r="R320" s="22">
        <v>5</v>
      </c>
      <c r="S320" s="22" t="s">
        <v>82</v>
      </c>
      <c r="T320" s="47" t="s">
        <v>197</v>
      </c>
      <c r="U320" s="47" t="s">
        <v>198</v>
      </c>
      <c r="V320" s="22" t="s">
        <v>114</v>
      </c>
      <c r="W320" s="22" t="s">
        <v>115</v>
      </c>
      <c r="X320" s="22"/>
      <c r="Y320" s="24">
        <v>0</v>
      </c>
      <c r="Z320" s="24">
        <v>0</v>
      </c>
      <c r="AA320" s="24">
        <v>1.8055555555555555E-4</v>
      </c>
      <c r="AB320" s="24">
        <v>3.7847222222222226E-4</v>
      </c>
    </row>
    <row r="321" spans="1:28" x14ac:dyDescent="0.25">
      <c r="A321" s="22">
        <v>320</v>
      </c>
      <c r="B321" s="22" t="s">
        <v>514</v>
      </c>
      <c r="C321" s="23">
        <v>42102.402777777781</v>
      </c>
      <c r="D321" s="22" t="s">
        <v>78</v>
      </c>
      <c r="E321" s="22" t="s">
        <v>78</v>
      </c>
      <c r="F321" s="22">
        <v>196</v>
      </c>
      <c r="G321" s="22">
        <v>810527575</v>
      </c>
      <c r="H321" s="22">
        <v>455282</v>
      </c>
      <c r="I321" s="22" t="s">
        <v>88</v>
      </c>
      <c r="J321" s="22" t="s">
        <v>89</v>
      </c>
      <c r="K321" s="22">
        <v>16</v>
      </c>
      <c r="L321" s="24">
        <v>3.1250000000000007E-5</v>
      </c>
      <c r="M321" s="24">
        <v>1.585648148148148E-4</v>
      </c>
      <c r="N321" s="24">
        <v>0</v>
      </c>
      <c r="O321" s="24">
        <v>2.0717592592592589E-4</v>
      </c>
      <c r="P321" s="24">
        <v>0</v>
      </c>
      <c r="Q321" s="22" t="s">
        <v>138</v>
      </c>
      <c r="R321" s="22">
        <v>9</v>
      </c>
      <c r="S321" s="22" t="s">
        <v>91</v>
      </c>
      <c r="T321" s="47" t="s">
        <v>155</v>
      </c>
      <c r="U321" s="47" t="s">
        <v>156</v>
      </c>
      <c r="V321" s="22" t="s">
        <v>85</v>
      </c>
      <c r="W321" s="22"/>
      <c r="X321" s="22"/>
      <c r="Y321" s="24">
        <v>0</v>
      </c>
      <c r="Z321" s="24">
        <v>0</v>
      </c>
      <c r="AA321" s="24">
        <v>2.0717592592592589E-4</v>
      </c>
      <c r="AB321" s="24">
        <v>4.3750000000000001E-4</v>
      </c>
    </row>
    <row r="322" spans="1:28" x14ac:dyDescent="0.25">
      <c r="A322" s="22">
        <v>321</v>
      </c>
      <c r="B322" s="22" t="s">
        <v>515</v>
      </c>
      <c r="C322" s="23">
        <v>42102.402777777781</v>
      </c>
      <c r="D322" s="22" t="s">
        <v>87</v>
      </c>
      <c r="E322" s="22" t="s">
        <v>87</v>
      </c>
      <c r="F322" s="22">
        <v>168</v>
      </c>
      <c r="G322" s="22">
        <v>41400350</v>
      </c>
      <c r="H322" s="22">
        <v>337828</v>
      </c>
      <c r="I322" s="22" t="s">
        <v>79</v>
      </c>
      <c r="J322" s="22" t="s">
        <v>89</v>
      </c>
      <c r="K322" s="22">
        <v>16</v>
      </c>
      <c r="L322" s="24">
        <v>5.6712962962962972E-5</v>
      </c>
      <c r="M322" s="24">
        <v>1.111111111111111E-4</v>
      </c>
      <c r="N322" s="24">
        <v>6.9444444444444439E-6</v>
      </c>
      <c r="O322" s="24">
        <v>2.3495370370370369E-4</v>
      </c>
      <c r="P322" s="24">
        <v>0</v>
      </c>
      <c r="Q322" s="22" t="s">
        <v>118</v>
      </c>
      <c r="R322" s="22">
        <v>5</v>
      </c>
      <c r="S322" s="22" t="s">
        <v>82</v>
      </c>
      <c r="T322" s="47" t="s">
        <v>83</v>
      </c>
      <c r="U322" s="47" t="s">
        <v>84</v>
      </c>
      <c r="V322" s="22" t="s">
        <v>95</v>
      </c>
      <c r="W322" s="22"/>
      <c r="X322" s="22"/>
      <c r="Y322" s="24">
        <v>0</v>
      </c>
      <c r="Z322" s="24">
        <v>0</v>
      </c>
      <c r="AA322" s="24">
        <v>2.3495370370370369E-4</v>
      </c>
      <c r="AB322" s="24">
        <v>9.5717592592592599E-4</v>
      </c>
    </row>
    <row r="323" spans="1:28" x14ac:dyDescent="0.25">
      <c r="A323" s="22">
        <v>322</v>
      </c>
      <c r="B323" s="22" t="s">
        <v>516</v>
      </c>
      <c r="C323" s="23">
        <v>42102.40347222222</v>
      </c>
      <c r="D323" s="22" t="s">
        <v>93</v>
      </c>
      <c r="E323" s="22" t="s">
        <v>93</v>
      </c>
      <c r="F323" s="22">
        <v>196</v>
      </c>
      <c r="G323" s="22">
        <v>357</v>
      </c>
      <c r="H323" s="22">
        <v>455582</v>
      </c>
      <c r="I323" s="22" t="s">
        <v>88</v>
      </c>
      <c r="J323" s="22" t="s">
        <v>105</v>
      </c>
      <c r="K323" s="22">
        <v>17</v>
      </c>
      <c r="L323" s="24">
        <v>3.8194444444444444E-5</v>
      </c>
      <c r="M323" s="24">
        <v>1.1574074074074073E-5</v>
      </c>
      <c r="N323" s="24">
        <v>0</v>
      </c>
      <c r="O323" s="24">
        <v>0</v>
      </c>
      <c r="P323" s="24">
        <v>0</v>
      </c>
      <c r="Q323" s="22" t="s">
        <v>129</v>
      </c>
      <c r="R323" s="22">
        <v>29</v>
      </c>
      <c r="S323" s="22" t="s">
        <v>91</v>
      </c>
      <c r="T323" s="47" t="s">
        <v>144</v>
      </c>
      <c r="U323" s="47" t="s">
        <v>145</v>
      </c>
      <c r="V323" s="22" t="s">
        <v>147</v>
      </c>
      <c r="W323" s="22" t="s">
        <v>115</v>
      </c>
      <c r="X323" s="22"/>
      <c r="Y323" s="24">
        <v>0</v>
      </c>
      <c r="Z323" s="24">
        <v>0</v>
      </c>
      <c r="AA323" s="24">
        <v>0</v>
      </c>
      <c r="AB323" s="24">
        <v>2.9861111111111109E-4</v>
      </c>
    </row>
    <row r="324" spans="1:28" x14ac:dyDescent="0.25">
      <c r="A324" s="22">
        <v>323</v>
      </c>
      <c r="B324" s="22" t="s">
        <v>517</v>
      </c>
      <c r="C324" s="23">
        <v>42102.404166666667</v>
      </c>
      <c r="D324" s="22" t="s">
        <v>97</v>
      </c>
      <c r="E324" s="22" t="s">
        <v>97</v>
      </c>
      <c r="F324" s="22">
        <v>168</v>
      </c>
      <c r="G324" s="22">
        <v>871117510</v>
      </c>
      <c r="H324" s="22">
        <v>336783</v>
      </c>
      <c r="I324" s="22" t="s">
        <v>88</v>
      </c>
      <c r="J324" s="22" t="s">
        <v>105</v>
      </c>
      <c r="K324" s="22">
        <v>16</v>
      </c>
      <c r="L324" s="24">
        <v>3.7037037037037037E-5</v>
      </c>
      <c r="M324" s="24">
        <v>1.3078703703703706E-4</v>
      </c>
      <c r="N324" s="24">
        <v>0</v>
      </c>
      <c r="O324" s="24">
        <v>0</v>
      </c>
      <c r="P324" s="24">
        <v>0</v>
      </c>
      <c r="Q324" s="22" t="s">
        <v>211</v>
      </c>
      <c r="R324" s="22">
        <v>6</v>
      </c>
      <c r="S324" s="22" t="s">
        <v>91</v>
      </c>
      <c r="T324" s="47" t="s">
        <v>186</v>
      </c>
      <c r="U324" s="47" t="s">
        <v>187</v>
      </c>
      <c r="V324" s="22" t="s">
        <v>85</v>
      </c>
      <c r="W324" s="22"/>
      <c r="X324" s="22"/>
      <c r="Y324" s="24">
        <v>0</v>
      </c>
      <c r="Z324" s="24">
        <v>0</v>
      </c>
      <c r="AA324" s="24">
        <v>0</v>
      </c>
      <c r="AB324" s="24">
        <v>2.6157407407407412E-4</v>
      </c>
    </row>
    <row r="325" spans="1:28" x14ac:dyDescent="0.25">
      <c r="A325" s="22">
        <v>324</v>
      </c>
      <c r="B325" s="22" t="s">
        <v>518</v>
      </c>
      <c r="C325" s="23">
        <v>42102.404166666667</v>
      </c>
      <c r="D325" s="22" t="s">
        <v>101</v>
      </c>
      <c r="E325" s="22" t="s">
        <v>101</v>
      </c>
      <c r="F325" s="22"/>
      <c r="G325" s="22">
        <v>81400738</v>
      </c>
      <c r="H325" s="22"/>
      <c r="I325" s="22" t="s">
        <v>88</v>
      </c>
      <c r="J325" s="22" t="s">
        <v>105</v>
      </c>
      <c r="K325" s="22">
        <v>16</v>
      </c>
      <c r="L325" s="24">
        <v>1.8518518518518518E-5</v>
      </c>
      <c r="M325" s="24">
        <v>2.4305555555555558E-5</v>
      </c>
      <c r="N325" s="24">
        <v>0</v>
      </c>
      <c r="O325" s="24">
        <v>0</v>
      </c>
      <c r="P325" s="24">
        <v>0</v>
      </c>
      <c r="Q325" s="22" t="s">
        <v>134</v>
      </c>
      <c r="R325" s="22">
        <v>0</v>
      </c>
      <c r="S325" s="22" t="s">
        <v>91</v>
      </c>
      <c r="T325" s="47" t="s">
        <v>207</v>
      </c>
      <c r="U325" s="47" t="s">
        <v>208</v>
      </c>
      <c r="V325" s="22" t="s">
        <v>135</v>
      </c>
      <c r="W325" s="22" t="s">
        <v>136</v>
      </c>
      <c r="X325" s="22"/>
      <c r="Y325" s="24">
        <v>0</v>
      </c>
      <c r="Z325" s="24">
        <v>0</v>
      </c>
      <c r="AA325" s="24">
        <v>0</v>
      </c>
      <c r="AB325" s="24">
        <v>1.0567129629629631E-3</v>
      </c>
    </row>
    <row r="326" spans="1:28" x14ac:dyDescent="0.25">
      <c r="A326" s="22">
        <v>325</v>
      </c>
      <c r="B326" s="22" t="s">
        <v>519</v>
      </c>
      <c r="C326" s="23">
        <v>42102.405555555553</v>
      </c>
      <c r="D326" s="22" t="s">
        <v>104</v>
      </c>
      <c r="E326" s="22" t="s">
        <v>104</v>
      </c>
      <c r="F326" s="22">
        <v>196</v>
      </c>
      <c r="G326" s="22">
        <v>8422006661</v>
      </c>
      <c r="H326" s="22">
        <v>455411</v>
      </c>
      <c r="I326" s="22" t="s">
        <v>88</v>
      </c>
      <c r="J326" s="22" t="s">
        <v>105</v>
      </c>
      <c r="K326" s="22">
        <v>16</v>
      </c>
      <c r="L326" s="24">
        <v>5.2083333333333337E-5</v>
      </c>
      <c r="M326" s="24">
        <v>7.5231481481481487E-5</v>
      </c>
      <c r="N326" s="24">
        <v>0</v>
      </c>
      <c r="O326" s="24">
        <v>0</v>
      </c>
      <c r="P326" s="24">
        <v>0</v>
      </c>
      <c r="Q326" s="22" t="s">
        <v>81</v>
      </c>
      <c r="R326" s="22">
        <v>10</v>
      </c>
      <c r="S326" s="22" t="s">
        <v>91</v>
      </c>
      <c r="T326" s="47" t="s">
        <v>169</v>
      </c>
      <c r="U326" s="47" t="s">
        <v>170</v>
      </c>
      <c r="V326" s="22" t="s">
        <v>147</v>
      </c>
      <c r="W326" s="22" t="s">
        <v>115</v>
      </c>
      <c r="X326" s="22"/>
      <c r="Y326" s="24">
        <v>0</v>
      </c>
      <c r="Z326" s="24">
        <v>0</v>
      </c>
      <c r="AA326" s="24">
        <v>0</v>
      </c>
      <c r="AB326" s="24">
        <v>1.3194444444444443E-4</v>
      </c>
    </row>
    <row r="327" spans="1:28" x14ac:dyDescent="0.25">
      <c r="A327" s="22">
        <v>326</v>
      </c>
      <c r="B327" s="22" t="s">
        <v>520</v>
      </c>
      <c r="C327" s="23">
        <v>42102.405555555553</v>
      </c>
      <c r="D327" s="22" t="s">
        <v>108</v>
      </c>
      <c r="E327" s="22" t="s">
        <v>108</v>
      </c>
      <c r="F327" s="22"/>
      <c r="G327" s="22">
        <v>814028411</v>
      </c>
      <c r="H327" s="22"/>
      <c r="I327" s="22" t="s">
        <v>88</v>
      </c>
      <c r="J327" s="22" t="s">
        <v>105</v>
      </c>
      <c r="K327" s="22">
        <v>16</v>
      </c>
      <c r="L327" s="24">
        <v>1.9675925925925925E-5</v>
      </c>
      <c r="M327" s="24">
        <v>3.4722222222222224E-4</v>
      </c>
      <c r="N327" s="24">
        <v>0</v>
      </c>
      <c r="O327" s="24">
        <v>0</v>
      </c>
      <c r="P327" s="24">
        <v>0</v>
      </c>
      <c r="Q327" s="22" t="s">
        <v>140</v>
      </c>
      <c r="R327" s="22">
        <v>0</v>
      </c>
      <c r="S327" s="22" t="s">
        <v>91</v>
      </c>
      <c r="T327" s="47" t="s">
        <v>212</v>
      </c>
      <c r="U327" s="47" t="s">
        <v>213</v>
      </c>
      <c r="V327" s="22" t="s">
        <v>147</v>
      </c>
      <c r="W327" s="22" t="s">
        <v>115</v>
      </c>
      <c r="X327" s="22"/>
      <c r="Y327" s="24">
        <v>0</v>
      </c>
      <c r="Z327" s="24">
        <v>0</v>
      </c>
      <c r="AA327" s="24">
        <v>0</v>
      </c>
      <c r="AB327" s="24">
        <v>3.0324074074074069E-4</v>
      </c>
    </row>
    <row r="328" spans="1:28" x14ac:dyDescent="0.25">
      <c r="A328" s="22">
        <v>327</v>
      </c>
      <c r="B328" s="22" t="s">
        <v>521</v>
      </c>
      <c r="C328" s="23">
        <v>42102.40625</v>
      </c>
      <c r="D328" s="22" t="s">
        <v>113</v>
      </c>
      <c r="E328" s="22" t="s">
        <v>113</v>
      </c>
      <c r="F328" s="22"/>
      <c r="G328" s="22">
        <v>880087</v>
      </c>
      <c r="H328" s="22"/>
      <c r="I328" s="22" t="s">
        <v>88</v>
      </c>
      <c r="J328" s="22" t="s">
        <v>105</v>
      </c>
      <c r="K328" s="22">
        <v>16</v>
      </c>
      <c r="L328" s="24">
        <v>3.8194444444444444E-5</v>
      </c>
      <c r="M328" s="24">
        <v>3.4722222222222224E-4</v>
      </c>
      <c r="N328" s="24">
        <v>0</v>
      </c>
      <c r="O328" s="24">
        <v>0</v>
      </c>
      <c r="P328" s="24">
        <v>0</v>
      </c>
      <c r="Q328" s="22" t="s">
        <v>138</v>
      </c>
      <c r="R328" s="22">
        <v>0</v>
      </c>
      <c r="S328" s="22" t="s">
        <v>91</v>
      </c>
      <c r="T328" s="47" t="s">
        <v>215</v>
      </c>
      <c r="U328" s="47" t="s">
        <v>216</v>
      </c>
      <c r="V328" s="22" t="s">
        <v>511</v>
      </c>
      <c r="W328" s="22" t="s">
        <v>115</v>
      </c>
      <c r="X328" s="22"/>
      <c r="Y328" s="24">
        <v>0</v>
      </c>
      <c r="Z328" s="24">
        <v>0</v>
      </c>
      <c r="AA328" s="24">
        <v>0</v>
      </c>
      <c r="AB328" s="24">
        <v>1.0497685185185187E-3</v>
      </c>
    </row>
    <row r="329" spans="1:28" x14ac:dyDescent="0.25">
      <c r="A329" s="22">
        <v>328</v>
      </c>
      <c r="B329" s="22" t="s">
        <v>522</v>
      </c>
      <c r="C329" s="23">
        <v>42102.408333333333</v>
      </c>
      <c r="D329" s="22" t="s">
        <v>78</v>
      </c>
      <c r="E329" s="22" t="s">
        <v>78</v>
      </c>
      <c r="F329" s="22">
        <v>2</v>
      </c>
      <c r="G329" s="22">
        <v>8101732</v>
      </c>
      <c r="H329" s="22">
        <v>443898</v>
      </c>
      <c r="I329" s="22" t="s">
        <v>88</v>
      </c>
      <c r="J329" s="22" t="s">
        <v>105</v>
      </c>
      <c r="K329" s="22">
        <v>16</v>
      </c>
      <c r="L329" s="24">
        <v>4.5138888888888887E-5</v>
      </c>
      <c r="M329" s="24">
        <v>3.4722222222222224E-4</v>
      </c>
      <c r="N329" s="24">
        <v>0</v>
      </c>
      <c r="O329" s="24">
        <v>0</v>
      </c>
      <c r="P329" s="24">
        <v>0</v>
      </c>
      <c r="Q329" s="22" t="s">
        <v>131</v>
      </c>
      <c r="R329" s="22">
        <v>18</v>
      </c>
      <c r="S329" s="22" t="s">
        <v>91</v>
      </c>
      <c r="T329" s="47" t="s">
        <v>169</v>
      </c>
      <c r="U329" s="47" t="s">
        <v>170</v>
      </c>
      <c r="V329" s="22" t="s">
        <v>135</v>
      </c>
      <c r="W329" s="22" t="s">
        <v>136</v>
      </c>
      <c r="X329" s="22"/>
      <c r="Y329" s="24">
        <v>0</v>
      </c>
      <c r="Z329" s="24">
        <v>0</v>
      </c>
      <c r="AA329" s="24">
        <v>0</v>
      </c>
      <c r="AB329" s="24">
        <v>1.0428240740740741E-3</v>
      </c>
    </row>
    <row r="330" spans="1:28" x14ac:dyDescent="0.25">
      <c r="A330" s="22">
        <v>329</v>
      </c>
      <c r="B330" s="22" t="s">
        <v>523</v>
      </c>
      <c r="C330" s="23">
        <v>42102.40902777778</v>
      </c>
      <c r="D330" s="22" t="s">
        <v>87</v>
      </c>
      <c r="E330" s="22" t="s">
        <v>87</v>
      </c>
      <c r="F330" s="22">
        <v>196</v>
      </c>
      <c r="G330" s="22">
        <v>1812253213</v>
      </c>
      <c r="H330" s="22">
        <v>455464</v>
      </c>
      <c r="I330" s="22" t="s">
        <v>79</v>
      </c>
      <c r="J330" s="22" t="s">
        <v>89</v>
      </c>
      <c r="K330" s="22">
        <v>16</v>
      </c>
      <c r="L330" s="24">
        <v>1.6203703703703704E-5</v>
      </c>
      <c r="M330" s="24">
        <v>6.5972222222222216E-5</v>
      </c>
      <c r="N330" s="24">
        <v>5.7870370370370367E-6</v>
      </c>
      <c r="O330" s="24">
        <v>1.539351851851852E-4</v>
      </c>
      <c r="P330" s="24">
        <v>0</v>
      </c>
      <c r="Q330" s="22" t="s">
        <v>102</v>
      </c>
      <c r="R330" s="22">
        <v>2</v>
      </c>
      <c r="S330" s="22" t="s">
        <v>82</v>
      </c>
      <c r="T330" s="47" t="s">
        <v>169</v>
      </c>
      <c r="U330" s="47" t="s">
        <v>170</v>
      </c>
      <c r="V330" s="22" t="s">
        <v>85</v>
      </c>
      <c r="W330" s="22"/>
      <c r="X330" s="22"/>
      <c r="Y330" s="24">
        <v>0</v>
      </c>
      <c r="Z330" s="24">
        <v>0</v>
      </c>
      <c r="AA330" s="24">
        <v>1.539351851851852E-4</v>
      </c>
      <c r="AB330" s="24">
        <v>1.0648148148148147E-4</v>
      </c>
    </row>
    <row r="331" spans="1:28" x14ac:dyDescent="0.25">
      <c r="A331" s="22">
        <v>330</v>
      </c>
      <c r="B331" s="22" t="s">
        <v>524</v>
      </c>
      <c r="C331" s="23">
        <v>42102.409722222219</v>
      </c>
      <c r="D331" s="22" t="s">
        <v>93</v>
      </c>
      <c r="E331" s="22" t="s">
        <v>93</v>
      </c>
      <c r="F331" s="22">
        <v>196</v>
      </c>
      <c r="G331" s="22">
        <v>811657734</v>
      </c>
      <c r="H331" s="22">
        <v>456160</v>
      </c>
      <c r="I331" s="22" t="s">
        <v>88</v>
      </c>
      <c r="J331" s="22" t="s">
        <v>105</v>
      </c>
      <c r="K331" s="22">
        <v>16</v>
      </c>
      <c r="L331" s="24">
        <v>3.7037037037037037E-5</v>
      </c>
      <c r="M331" s="24">
        <v>3.4722222222222224E-4</v>
      </c>
      <c r="N331" s="24">
        <v>0</v>
      </c>
      <c r="O331" s="24">
        <v>0</v>
      </c>
      <c r="P331" s="24">
        <v>0</v>
      </c>
      <c r="Q331" s="22" t="s">
        <v>94</v>
      </c>
      <c r="R331" s="22">
        <v>4</v>
      </c>
      <c r="S331" s="22" t="s">
        <v>91</v>
      </c>
      <c r="T331" s="47" t="s">
        <v>169</v>
      </c>
      <c r="U331" s="47" t="s">
        <v>170</v>
      </c>
      <c r="V331" s="22" t="s">
        <v>147</v>
      </c>
      <c r="W331" s="22" t="s">
        <v>115</v>
      </c>
      <c r="X331" s="22"/>
      <c r="Y331" s="24">
        <v>0</v>
      </c>
      <c r="Z331" s="24">
        <v>0</v>
      </c>
      <c r="AA331" s="24">
        <v>0</v>
      </c>
      <c r="AB331" s="24">
        <v>3.1018518518518521E-4</v>
      </c>
    </row>
    <row r="332" spans="1:28" x14ac:dyDescent="0.25">
      <c r="A332" s="22">
        <v>331</v>
      </c>
      <c r="B332" s="22" t="s">
        <v>525</v>
      </c>
      <c r="C332" s="23">
        <v>42102.409722222219</v>
      </c>
      <c r="D332" s="22" t="s">
        <v>97</v>
      </c>
      <c r="E332" s="22" t="s">
        <v>97</v>
      </c>
      <c r="F332" s="22">
        <v>196</v>
      </c>
      <c r="G332" s="22">
        <v>7442481783</v>
      </c>
      <c r="H332" s="22">
        <v>455544</v>
      </c>
      <c r="I332" s="22" t="s">
        <v>79</v>
      </c>
      <c r="J332" s="22" t="s">
        <v>89</v>
      </c>
      <c r="K332" s="22">
        <v>16</v>
      </c>
      <c r="L332" s="24">
        <v>2.4305555555555558E-5</v>
      </c>
      <c r="M332" s="24">
        <v>9.8379629629629631E-5</v>
      </c>
      <c r="N332" s="24">
        <v>4.6296296296296296E-6</v>
      </c>
      <c r="O332" s="24">
        <v>2.0833333333333333E-5</v>
      </c>
      <c r="P332" s="24">
        <v>0</v>
      </c>
      <c r="Q332" s="22" t="s">
        <v>168</v>
      </c>
      <c r="R332" s="22">
        <v>2</v>
      </c>
      <c r="S332" s="22" t="s">
        <v>82</v>
      </c>
      <c r="T332" s="47" t="s">
        <v>222</v>
      </c>
      <c r="U332" s="47" t="s">
        <v>223</v>
      </c>
      <c r="V332" s="22" t="s">
        <v>526</v>
      </c>
      <c r="W332" s="22"/>
      <c r="X332" s="22"/>
      <c r="Y332" s="24">
        <v>0</v>
      </c>
      <c r="Z332" s="24">
        <v>0</v>
      </c>
      <c r="AA332" s="24">
        <v>2.0833333333333333E-5</v>
      </c>
      <c r="AB332" s="24">
        <v>9.8263888888888901E-4</v>
      </c>
    </row>
    <row r="333" spans="1:28" x14ac:dyDescent="0.25">
      <c r="A333" s="22">
        <v>332</v>
      </c>
      <c r="B333" s="22" t="s">
        <v>527</v>
      </c>
      <c r="C333" s="23">
        <v>42102.411111111112</v>
      </c>
      <c r="D333" s="22" t="s">
        <v>101</v>
      </c>
      <c r="E333" s="22" t="s">
        <v>101</v>
      </c>
      <c r="F333" s="22">
        <v>168</v>
      </c>
      <c r="G333" s="22">
        <v>871117510</v>
      </c>
      <c r="H333" s="22">
        <v>336783</v>
      </c>
      <c r="I333" s="22" t="s">
        <v>88</v>
      </c>
      <c r="J333" s="22" t="s">
        <v>105</v>
      </c>
      <c r="K333" s="22">
        <v>16</v>
      </c>
      <c r="L333" s="24">
        <v>4.1666666666666665E-5</v>
      </c>
      <c r="M333" s="24">
        <v>3.4722222222222224E-4</v>
      </c>
      <c r="N333" s="24">
        <v>0</v>
      </c>
      <c r="O333" s="24">
        <v>0</v>
      </c>
      <c r="P333" s="24">
        <v>0</v>
      </c>
      <c r="Q333" s="22" t="s">
        <v>81</v>
      </c>
      <c r="R333" s="22">
        <v>2</v>
      </c>
      <c r="S333" s="22" t="s">
        <v>91</v>
      </c>
      <c r="T333" s="47" t="s">
        <v>225</v>
      </c>
      <c r="U333" s="47" t="s">
        <v>5</v>
      </c>
      <c r="V333" s="22" t="s">
        <v>85</v>
      </c>
      <c r="W333" s="22"/>
      <c r="X333" s="22"/>
      <c r="Y333" s="24">
        <v>0</v>
      </c>
      <c r="Z333" s="24">
        <v>0</v>
      </c>
      <c r="AA333" s="24">
        <v>0</v>
      </c>
      <c r="AB333" s="24">
        <v>1.8518518518518518E-4</v>
      </c>
    </row>
    <row r="334" spans="1:28" x14ac:dyDescent="0.25">
      <c r="A334" s="22">
        <v>333</v>
      </c>
      <c r="B334" s="22" t="s">
        <v>528</v>
      </c>
      <c r="C334" s="23">
        <v>42102.411805555559</v>
      </c>
      <c r="D334" s="22" t="s">
        <v>104</v>
      </c>
      <c r="E334" s="22" t="s">
        <v>104</v>
      </c>
      <c r="F334" s="22"/>
      <c r="G334" s="22">
        <v>810026053</v>
      </c>
      <c r="H334" s="22"/>
      <c r="I334" s="22" t="s">
        <v>88</v>
      </c>
      <c r="J334" s="22" t="s">
        <v>89</v>
      </c>
      <c r="K334" s="22">
        <v>16</v>
      </c>
      <c r="L334" s="24">
        <v>3.8194444444444444E-5</v>
      </c>
      <c r="M334" s="24">
        <v>1.261574074074074E-4</v>
      </c>
      <c r="N334" s="24">
        <v>0</v>
      </c>
      <c r="O334" s="24">
        <v>8.8194444444444442E-4</v>
      </c>
      <c r="P334" s="24">
        <v>0</v>
      </c>
      <c r="Q334" s="22" t="s">
        <v>90</v>
      </c>
      <c r="R334" s="22">
        <v>0</v>
      </c>
      <c r="S334" s="22" t="s">
        <v>91</v>
      </c>
      <c r="T334" s="47" t="s">
        <v>227</v>
      </c>
      <c r="U334" s="47" t="s">
        <v>228</v>
      </c>
      <c r="V334" s="22" t="s">
        <v>469</v>
      </c>
      <c r="W334" s="22" t="s">
        <v>115</v>
      </c>
      <c r="X334" s="22"/>
      <c r="Y334" s="24">
        <v>0</v>
      </c>
      <c r="Z334" s="24">
        <v>0</v>
      </c>
      <c r="AA334" s="24">
        <v>8.8194444444444442E-4</v>
      </c>
      <c r="AB334" s="24">
        <v>1.0451388888888889E-3</v>
      </c>
    </row>
    <row r="335" spans="1:28" x14ac:dyDescent="0.25">
      <c r="A335" s="22">
        <v>334</v>
      </c>
      <c r="B335" s="22" t="s">
        <v>529</v>
      </c>
      <c r="C335" s="23">
        <v>42102.413194444445</v>
      </c>
      <c r="D335" s="22" t="s">
        <v>108</v>
      </c>
      <c r="E335" s="22" t="s">
        <v>108</v>
      </c>
      <c r="F335" s="22"/>
      <c r="G335" s="22">
        <v>814028411</v>
      </c>
      <c r="H335" s="22"/>
      <c r="I335" s="22" t="s">
        <v>88</v>
      </c>
      <c r="J335" s="22" t="s">
        <v>105</v>
      </c>
      <c r="K335" s="22">
        <v>16</v>
      </c>
      <c r="L335" s="24">
        <v>1.9675925925925925E-5</v>
      </c>
      <c r="M335" s="24">
        <v>3.4722222222222224E-4</v>
      </c>
      <c r="N335" s="24">
        <v>0</v>
      </c>
      <c r="O335" s="24">
        <v>0</v>
      </c>
      <c r="P335" s="24">
        <v>0</v>
      </c>
      <c r="Q335" s="22" t="s">
        <v>140</v>
      </c>
      <c r="R335" s="22">
        <v>0</v>
      </c>
      <c r="S335" s="22" t="s">
        <v>91</v>
      </c>
      <c r="T335" s="47" t="s">
        <v>178</v>
      </c>
      <c r="U335" s="47" t="s">
        <v>179</v>
      </c>
      <c r="V335" s="22" t="s">
        <v>147</v>
      </c>
      <c r="W335" s="22" t="s">
        <v>115</v>
      </c>
      <c r="X335" s="22"/>
      <c r="Y335" s="24">
        <v>0</v>
      </c>
      <c r="Z335" s="24">
        <v>0</v>
      </c>
      <c r="AA335" s="24">
        <v>0</v>
      </c>
      <c r="AB335" s="24">
        <v>4.212962962962963E-4</v>
      </c>
    </row>
    <row r="336" spans="1:28" x14ac:dyDescent="0.25">
      <c r="A336" s="22">
        <v>335</v>
      </c>
      <c r="B336" s="22" t="s">
        <v>530</v>
      </c>
      <c r="C336" s="23">
        <v>42102.413194444445</v>
      </c>
      <c r="D336" s="22" t="s">
        <v>113</v>
      </c>
      <c r="E336" s="22" t="s">
        <v>113</v>
      </c>
      <c r="F336" s="22"/>
      <c r="G336" s="22">
        <v>880087</v>
      </c>
      <c r="H336" s="22"/>
      <c r="I336" s="22" t="s">
        <v>88</v>
      </c>
      <c r="J336" s="22" t="s">
        <v>105</v>
      </c>
      <c r="K336" s="22">
        <v>16</v>
      </c>
      <c r="L336" s="24">
        <v>3.4722222222222222E-5</v>
      </c>
      <c r="M336" s="24">
        <v>1.6666666666666666E-4</v>
      </c>
      <c r="N336" s="24">
        <v>0</v>
      </c>
      <c r="O336" s="24">
        <v>0</v>
      </c>
      <c r="P336" s="24">
        <v>0</v>
      </c>
      <c r="Q336" s="22" t="s">
        <v>258</v>
      </c>
      <c r="R336" s="22">
        <v>0</v>
      </c>
      <c r="S336" s="22" t="s">
        <v>91</v>
      </c>
      <c r="T336" s="47" t="s">
        <v>178</v>
      </c>
      <c r="U336" s="47" t="s">
        <v>179</v>
      </c>
      <c r="V336" s="22" t="s">
        <v>511</v>
      </c>
      <c r="W336" s="22" t="s">
        <v>115</v>
      </c>
      <c r="X336" s="22"/>
      <c r="Y336" s="24">
        <v>0</v>
      </c>
      <c r="Z336" s="24">
        <v>0</v>
      </c>
      <c r="AA336" s="24">
        <v>0</v>
      </c>
      <c r="AB336" s="24">
        <v>1.0462962962962963E-3</v>
      </c>
    </row>
    <row r="337" spans="1:28" x14ac:dyDescent="0.25">
      <c r="A337" s="22">
        <v>336</v>
      </c>
      <c r="B337" s="22" t="s">
        <v>531</v>
      </c>
      <c r="C337" s="23">
        <v>42102.413194444445</v>
      </c>
      <c r="D337" s="22" t="s">
        <v>78</v>
      </c>
      <c r="E337" s="22" t="s">
        <v>78</v>
      </c>
      <c r="F337" s="22"/>
      <c r="G337" s="22">
        <v>880087</v>
      </c>
      <c r="H337" s="22"/>
      <c r="I337" s="22" t="s">
        <v>88</v>
      </c>
      <c r="J337" s="22" t="s">
        <v>105</v>
      </c>
      <c r="K337" s="22">
        <v>16</v>
      </c>
      <c r="L337" s="24">
        <v>3.8194444444444444E-5</v>
      </c>
      <c r="M337" s="24">
        <v>7.2916666666666673E-5</v>
      </c>
      <c r="N337" s="24">
        <v>0</v>
      </c>
      <c r="O337" s="24">
        <v>0</v>
      </c>
      <c r="P337" s="24">
        <v>0</v>
      </c>
      <c r="Q337" s="22" t="s">
        <v>265</v>
      </c>
      <c r="R337" s="22">
        <v>0</v>
      </c>
      <c r="S337" s="22" t="s">
        <v>91</v>
      </c>
      <c r="T337" s="47" t="s">
        <v>169</v>
      </c>
      <c r="U337" s="47" t="s">
        <v>170</v>
      </c>
      <c r="V337" s="22" t="s">
        <v>147</v>
      </c>
      <c r="W337" s="22" t="s">
        <v>115</v>
      </c>
      <c r="X337" s="22"/>
      <c r="Y337" s="24">
        <v>0</v>
      </c>
      <c r="Z337" s="24">
        <v>0</v>
      </c>
      <c r="AA337" s="24">
        <v>0</v>
      </c>
      <c r="AB337" s="24">
        <v>1.03125E-3</v>
      </c>
    </row>
    <row r="338" spans="1:28" x14ac:dyDescent="0.25">
      <c r="A338" s="22">
        <v>337</v>
      </c>
      <c r="B338" s="22" t="s">
        <v>532</v>
      </c>
      <c r="C338" s="23">
        <v>42102.415972222225</v>
      </c>
      <c r="D338" s="22" t="s">
        <v>87</v>
      </c>
      <c r="E338" s="22" t="s">
        <v>87</v>
      </c>
      <c r="F338" s="22">
        <v>2</v>
      </c>
      <c r="G338" s="22">
        <v>8101732</v>
      </c>
      <c r="H338" s="22">
        <v>443898</v>
      </c>
      <c r="I338" s="22" t="s">
        <v>88</v>
      </c>
      <c r="J338" s="22" t="s">
        <v>89</v>
      </c>
      <c r="K338" s="22">
        <v>16</v>
      </c>
      <c r="L338" s="24">
        <v>3.3564814814814815E-5</v>
      </c>
      <c r="M338" s="24">
        <v>2.0833333333333335E-4</v>
      </c>
      <c r="N338" s="24">
        <v>0</v>
      </c>
      <c r="O338" s="24">
        <v>1.9675925925925926E-4</v>
      </c>
      <c r="P338" s="24">
        <v>0</v>
      </c>
      <c r="Q338" s="22" t="s">
        <v>134</v>
      </c>
      <c r="R338" s="22">
        <v>19</v>
      </c>
      <c r="S338" s="22" t="s">
        <v>91</v>
      </c>
      <c r="T338" s="47" t="s">
        <v>186</v>
      </c>
      <c r="U338" s="47" t="s">
        <v>187</v>
      </c>
      <c r="V338" s="22" t="s">
        <v>119</v>
      </c>
      <c r="W338" s="22"/>
      <c r="X338" s="22"/>
      <c r="Y338" s="24">
        <v>0</v>
      </c>
      <c r="Z338" s="24">
        <v>0</v>
      </c>
      <c r="AA338" s="24">
        <v>1.9675925925925926E-4</v>
      </c>
      <c r="AB338" s="24">
        <v>1.8865740740740743E-4</v>
      </c>
    </row>
    <row r="339" spans="1:28" x14ac:dyDescent="0.25">
      <c r="A339" s="22">
        <v>338</v>
      </c>
      <c r="B339" s="22" t="s">
        <v>533</v>
      </c>
      <c r="C339" s="23">
        <v>42102.425694444442</v>
      </c>
      <c r="D339" s="22" t="s">
        <v>93</v>
      </c>
      <c r="E339" s="22" t="s">
        <v>93</v>
      </c>
      <c r="F339" s="22"/>
      <c r="G339" s="22">
        <v>81400738</v>
      </c>
      <c r="H339" s="22"/>
      <c r="I339" s="22" t="s">
        <v>88</v>
      </c>
      <c r="J339" s="22" t="s">
        <v>105</v>
      </c>
      <c r="K339" s="22">
        <v>16</v>
      </c>
      <c r="L339" s="24">
        <v>1.8518518518518518E-5</v>
      </c>
      <c r="M339" s="24">
        <v>4.2824074074074079E-5</v>
      </c>
      <c r="N339" s="24">
        <v>0</v>
      </c>
      <c r="O339" s="24">
        <v>0</v>
      </c>
      <c r="P339" s="24">
        <v>0</v>
      </c>
      <c r="Q339" s="22" t="s">
        <v>202</v>
      </c>
      <c r="R339" s="22">
        <v>0</v>
      </c>
      <c r="S339" s="22" t="s">
        <v>91</v>
      </c>
      <c r="T339" s="47" t="s">
        <v>186</v>
      </c>
      <c r="U339" s="47" t="s">
        <v>187</v>
      </c>
      <c r="V339" s="22" t="s">
        <v>135</v>
      </c>
      <c r="W339" s="22" t="s">
        <v>136</v>
      </c>
      <c r="X339" s="22"/>
      <c r="Y339" s="24">
        <v>0</v>
      </c>
      <c r="Z339" s="24">
        <v>0</v>
      </c>
      <c r="AA339" s="24">
        <v>0</v>
      </c>
      <c r="AB339" s="24">
        <v>1.0462962962962963E-3</v>
      </c>
    </row>
    <row r="340" spans="1:28" x14ac:dyDescent="0.25">
      <c r="A340" s="22">
        <v>339</v>
      </c>
      <c r="B340" s="22" t="s">
        <v>534</v>
      </c>
      <c r="C340" s="23">
        <v>42102.426388888889</v>
      </c>
      <c r="D340" s="22" t="s">
        <v>97</v>
      </c>
      <c r="E340" s="22" t="s">
        <v>97</v>
      </c>
      <c r="F340" s="22">
        <v>2</v>
      </c>
      <c r="G340" s="22">
        <v>8736877</v>
      </c>
      <c r="H340" s="22">
        <v>456783</v>
      </c>
      <c r="I340" s="22" t="s">
        <v>109</v>
      </c>
      <c r="J340" s="22" t="s">
        <v>105</v>
      </c>
      <c r="K340" s="22">
        <v>16</v>
      </c>
      <c r="L340" s="24">
        <v>3.4722222222222222E-5</v>
      </c>
      <c r="M340" s="24">
        <v>3.4722222222222224E-4</v>
      </c>
      <c r="N340" s="24">
        <v>0</v>
      </c>
      <c r="O340" s="24">
        <v>0</v>
      </c>
      <c r="P340" s="24">
        <v>0</v>
      </c>
      <c r="Q340" s="22" t="s">
        <v>124</v>
      </c>
      <c r="R340" s="22">
        <v>1</v>
      </c>
      <c r="S340" s="22" t="s">
        <v>111</v>
      </c>
      <c r="T340" s="47" t="s">
        <v>144</v>
      </c>
      <c r="U340" s="47" t="s">
        <v>145</v>
      </c>
      <c r="V340" s="22" t="s">
        <v>147</v>
      </c>
      <c r="W340" s="22" t="s">
        <v>115</v>
      </c>
      <c r="X340" s="22"/>
      <c r="Y340" s="24">
        <v>0</v>
      </c>
      <c r="Z340" s="24">
        <v>0</v>
      </c>
      <c r="AA340" s="24">
        <v>0</v>
      </c>
      <c r="AB340" s="24">
        <v>4.259259259259259E-4</v>
      </c>
    </row>
    <row r="341" spans="1:28" x14ac:dyDescent="0.25">
      <c r="A341" s="22">
        <v>340</v>
      </c>
      <c r="B341" s="22" t="s">
        <v>535</v>
      </c>
      <c r="C341" s="23">
        <v>42102.427083333336</v>
      </c>
      <c r="D341" s="22" t="s">
        <v>101</v>
      </c>
      <c r="E341" s="22" t="s">
        <v>101</v>
      </c>
      <c r="F341" s="22"/>
      <c r="G341" s="22">
        <v>814028411</v>
      </c>
      <c r="H341" s="22"/>
      <c r="I341" s="22" t="s">
        <v>88</v>
      </c>
      <c r="J341" s="22" t="s">
        <v>89</v>
      </c>
      <c r="K341" s="22">
        <v>16</v>
      </c>
      <c r="L341" s="24">
        <v>1.8518518518518518E-5</v>
      </c>
      <c r="M341" s="24">
        <v>1.2152777777777776E-4</v>
      </c>
      <c r="N341" s="24">
        <v>0</v>
      </c>
      <c r="O341" s="24">
        <v>1.1689814814814815E-4</v>
      </c>
      <c r="P341" s="24">
        <v>0</v>
      </c>
      <c r="Q341" s="22" t="s">
        <v>121</v>
      </c>
      <c r="R341" s="22">
        <v>0</v>
      </c>
      <c r="S341" s="22" t="s">
        <v>91</v>
      </c>
      <c r="T341" s="47" t="s">
        <v>144</v>
      </c>
      <c r="U341" s="47" t="s">
        <v>145</v>
      </c>
      <c r="V341" s="22" t="s">
        <v>135</v>
      </c>
      <c r="W341" s="22" t="s">
        <v>136</v>
      </c>
      <c r="X341" s="22"/>
      <c r="Y341" s="24">
        <v>0</v>
      </c>
      <c r="Z341" s="24">
        <v>0</v>
      </c>
      <c r="AA341" s="24">
        <v>1.1689814814814815E-4</v>
      </c>
      <c r="AB341" s="24">
        <v>1.0520833333333335E-3</v>
      </c>
    </row>
    <row r="342" spans="1:28" x14ac:dyDescent="0.25">
      <c r="A342" s="22">
        <v>341</v>
      </c>
      <c r="B342" s="22" t="s">
        <v>536</v>
      </c>
      <c r="C342" s="23">
        <v>42102.427083333336</v>
      </c>
      <c r="D342" s="22" t="s">
        <v>104</v>
      </c>
      <c r="E342" s="22" t="s">
        <v>104</v>
      </c>
      <c r="F342" s="22"/>
      <c r="G342" s="22">
        <v>814028411</v>
      </c>
      <c r="H342" s="22"/>
      <c r="I342" s="22" t="s">
        <v>88</v>
      </c>
      <c r="J342" s="22" t="s">
        <v>105</v>
      </c>
      <c r="K342" s="22">
        <v>16</v>
      </c>
      <c r="L342" s="24">
        <v>1.8518518518518518E-5</v>
      </c>
      <c r="M342" s="24">
        <v>1.9444444444444446E-4</v>
      </c>
      <c r="N342" s="24">
        <v>0</v>
      </c>
      <c r="O342" s="24">
        <v>0</v>
      </c>
      <c r="P342" s="24">
        <v>0</v>
      </c>
      <c r="Q342" s="22" t="s">
        <v>110</v>
      </c>
      <c r="R342" s="22">
        <v>0</v>
      </c>
      <c r="S342" s="22" t="s">
        <v>91</v>
      </c>
      <c r="T342" s="47" t="s">
        <v>150</v>
      </c>
      <c r="U342" s="47" t="s">
        <v>151</v>
      </c>
      <c r="V342" s="22" t="s">
        <v>147</v>
      </c>
      <c r="W342" s="22" t="s">
        <v>115</v>
      </c>
      <c r="X342" s="22"/>
      <c r="Y342" s="24">
        <v>1.1574074074074074E-6</v>
      </c>
      <c r="Z342" s="24">
        <v>4.5138888888888887E-5</v>
      </c>
      <c r="AA342" s="24">
        <v>0</v>
      </c>
      <c r="AB342" s="24">
        <v>9.722222222222223E-5</v>
      </c>
    </row>
    <row r="343" spans="1:28" x14ac:dyDescent="0.25">
      <c r="A343" s="22">
        <v>342</v>
      </c>
      <c r="B343" s="22" t="s">
        <v>537</v>
      </c>
      <c r="C343" s="23">
        <v>42102.427777777775</v>
      </c>
      <c r="D343" s="22" t="s">
        <v>108</v>
      </c>
      <c r="E343" s="22" t="s">
        <v>108</v>
      </c>
      <c r="F343" s="22"/>
      <c r="G343" s="22">
        <v>880087</v>
      </c>
      <c r="H343" s="22"/>
      <c r="I343" s="22" t="s">
        <v>88</v>
      </c>
      <c r="J343" s="22" t="s">
        <v>105</v>
      </c>
      <c r="K343" s="22">
        <v>16</v>
      </c>
      <c r="L343" s="24">
        <v>3.5879629629629629E-5</v>
      </c>
      <c r="M343" s="24">
        <v>1.0185185185185185E-4</v>
      </c>
      <c r="N343" s="24">
        <v>0</v>
      </c>
      <c r="O343" s="24">
        <v>0</v>
      </c>
      <c r="P343" s="24">
        <v>0</v>
      </c>
      <c r="Q343" s="22" t="s">
        <v>126</v>
      </c>
      <c r="R343" s="22">
        <v>0</v>
      </c>
      <c r="S343" s="22" t="s">
        <v>91</v>
      </c>
      <c r="T343" s="47" t="s">
        <v>155</v>
      </c>
      <c r="U343" s="47" t="s">
        <v>156</v>
      </c>
      <c r="V343" s="22" t="s">
        <v>85</v>
      </c>
      <c r="W343" s="22"/>
      <c r="X343" s="22"/>
      <c r="Y343" s="24">
        <v>0</v>
      </c>
      <c r="Z343" s="24">
        <v>0</v>
      </c>
      <c r="AA343" s="24">
        <v>0</v>
      </c>
      <c r="AB343" s="24">
        <v>4.3634259259259261E-4</v>
      </c>
    </row>
    <row r="344" spans="1:28" x14ac:dyDescent="0.25">
      <c r="A344" s="22">
        <v>343</v>
      </c>
      <c r="B344" s="22" t="s">
        <v>538</v>
      </c>
      <c r="C344" s="23">
        <v>42102.427777777775</v>
      </c>
      <c r="D344" s="22" t="s">
        <v>113</v>
      </c>
      <c r="E344" s="22" t="s">
        <v>113</v>
      </c>
      <c r="F344" s="22">
        <v>196</v>
      </c>
      <c r="G344" s="22">
        <v>1127554622</v>
      </c>
      <c r="H344" s="22">
        <v>455696</v>
      </c>
      <c r="I344" s="22" t="s">
        <v>88</v>
      </c>
      <c r="J344" s="22" t="s">
        <v>89</v>
      </c>
      <c r="K344" s="22">
        <v>16</v>
      </c>
      <c r="L344" s="24">
        <v>1.9675925925925925E-5</v>
      </c>
      <c r="M344" s="24">
        <v>1.1921296296296299E-4</v>
      </c>
      <c r="N344" s="24">
        <v>0</v>
      </c>
      <c r="O344" s="24">
        <v>2.6620370370370369E-5</v>
      </c>
      <c r="P344" s="24">
        <v>0</v>
      </c>
      <c r="Q344" s="22" t="s">
        <v>138</v>
      </c>
      <c r="R344" s="22">
        <v>10</v>
      </c>
      <c r="S344" s="22" t="s">
        <v>91</v>
      </c>
      <c r="T344" s="47" t="s">
        <v>155</v>
      </c>
      <c r="U344" s="47" t="s">
        <v>156</v>
      </c>
      <c r="V344" s="22" t="s">
        <v>251</v>
      </c>
      <c r="W344" s="22"/>
      <c r="X344" s="22"/>
      <c r="Y344" s="24">
        <v>0</v>
      </c>
      <c r="Z344" s="24">
        <v>0</v>
      </c>
      <c r="AA344" s="24">
        <v>2.6620370370370369E-5</v>
      </c>
      <c r="AB344" s="24">
        <v>2.3263888888888889E-4</v>
      </c>
    </row>
    <row r="345" spans="1:28" x14ac:dyDescent="0.25">
      <c r="A345" s="22">
        <v>344</v>
      </c>
      <c r="B345" s="22" t="s">
        <v>539</v>
      </c>
      <c r="C345" s="23">
        <v>42102.428472222222</v>
      </c>
      <c r="D345" s="22" t="s">
        <v>78</v>
      </c>
      <c r="E345" s="22" t="s">
        <v>78</v>
      </c>
      <c r="F345" s="22">
        <v>2</v>
      </c>
      <c r="G345" s="22">
        <v>100020</v>
      </c>
      <c r="H345" s="22">
        <v>443899</v>
      </c>
      <c r="I345" s="22" t="s">
        <v>109</v>
      </c>
      <c r="J345" s="22" t="s">
        <v>105</v>
      </c>
      <c r="K345" s="22">
        <v>16</v>
      </c>
      <c r="L345" s="24">
        <v>3.4722222222222222E-5</v>
      </c>
      <c r="M345" s="24">
        <v>3.4722222222222224E-4</v>
      </c>
      <c r="N345" s="24">
        <v>0</v>
      </c>
      <c r="O345" s="24">
        <v>0</v>
      </c>
      <c r="P345" s="24">
        <v>0</v>
      </c>
      <c r="Q345" s="22" t="s">
        <v>143</v>
      </c>
      <c r="R345" s="22">
        <v>2</v>
      </c>
      <c r="S345" s="22" t="s">
        <v>111</v>
      </c>
      <c r="T345" s="47" t="s">
        <v>155</v>
      </c>
      <c r="U345" s="47" t="s">
        <v>156</v>
      </c>
      <c r="V345" s="22" t="s">
        <v>99</v>
      </c>
      <c r="W345" s="22"/>
      <c r="X345" s="22"/>
      <c r="Y345" s="24">
        <v>0</v>
      </c>
      <c r="Z345" s="24">
        <v>0</v>
      </c>
      <c r="AA345" s="24">
        <v>0</v>
      </c>
      <c r="AB345" s="24">
        <v>1.8171296296296295E-4</v>
      </c>
    </row>
    <row r="346" spans="1:28" x14ac:dyDescent="0.25">
      <c r="A346" s="22">
        <v>345</v>
      </c>
      <c r="B346" s="22" t="s">
        <v>540</v>
      </c>
      <c r="C346" s="23">
        <v>42102.429166666669</v>
      </c>
      <c r="D346" s="22" t="s">
        <v>87</v>
      </c>
      <c r="E346" s="22" t="s">
        <v>87</v>
      </c>
      <c r="F346" s="22">
        <v>168</v>
      </c>
      <c r="G346" s="22">
        <v>650333673</v>
      </c>
      <c r="H346" s="22">
        <v>338504</v>
      </c>
      <c r="I346" s="22" t="s">
        <v>88</v>
      </c>
      <c r="J346" s="22" t="s">
        <v>105</v>
      </c>
      <c r="K346" s="22">
        <v>16</v>
      </c>
      <c r="L346" s="24">
        <v>1.6203703703703704E-5</v>
      </c>
      <c r="M346" s="24">
        <v>5.7870370370370366E-5</v>
      </c>
      <c r="N346" s="24">
        <v>0</v>
      </c>
      <c r="O346" s="24">
        <v>0</v>
      </c>
      <c r="P346" s="24">
        <v>0</v>
      </c>
      <c r="Q346" s="22" t="s">
        <v>277</v>
      </c>
      <c r="R346" s="22">
        <v>12</v>
      </c>
      <c r="S346" s="22" t="s">
        <v>91</v>
      </c>
      <c r="T346" s="47" t="s">
        <v>162</v>
      </c>
      <c r="U346" s="47" t="s">
        <v>163</v>
      </c>
      <c r="V346" s="22" t="s">
        <v>147</v>
      </c>
      <c r="W346" s="22" t="s">
        <v>115</v>
      </c>
      <c r="X346" s="22"/>
      <c r="Y346" s="24">
        <v>0</v>
      </c>
      <c r="Z346" s="24">
        <v>0</v>
      </c>
      <c r="AA346" s="24">
        <v>0</v>
      </c>
      <c r="AB346" s="24">
        <v>4.3865740740740736E-4</v>
      </c>
    </row>
    <row r="347" spans="1:28" x14ac:dyDescent="0.25">
      <c r="A347" s="22">
        <v>346</v>
      </c>
      <c r="B347" s="22" t="s">
        <v>541</v>
      </c>
      <c r="C347" s="23">
        <v>42102.430555555555</v>
      </c>
      <c r="D347" s="22" t="s">
        <v>93</v>
      </c>
      <c r="E347" s="22" t="s">
        <v>93</v>
      </c>
      <c r="F347" s="22">
        <v>168</v>
      </c>
      <c r="G347" s="22">
        <v>310508882</v>
      </c>
      <c r="H347" s="22">
        <v>338761</v>
      </c>
      <c r="I347" s="22" t="s">
        <v>79</v>
      </c>
      <c r="J347" s="22" t="s">
        <v>89</v>
      </c>
      <c r="K347" s="22">
        <v>16</v>
      </c>
      <c r="L347" s="24">
        <v>3.4722222222222222E-5</v>
      </c>
      <c r="M347" s="24">
        <v>8.4490740740740731E-5</v>
      </c>
      <c r="N347" s="24">
        <v>5.7870370370370367E-6</v>
      </c>
      <c r="O347" s="24">
        <v>4.4328703703703701E-4</v>
      </c>
      <c r="P347" s="24">
        <v>0</v>
      </c>
      <c r="Q347" s="22" t="s">
        <v>126</v>
      </c>
      <c r="R347" s="22">
        <v>2</v>
      </c>
      <c r="S347" s="22" t="s">
        <v>82</v>
      </c>
      <c r="T347" s="47" t="s">
        <v>155</v>
      </c>
      <c r="U347" s="47" t="s">
        <v>156</v>
      </c>
      <c r="V347" s="22" t="s">
        <v>95</v>
      </c>
      <c r="W347" s="22"/>
      <c r="X347" s="22"/>
      <c r="Y347" s="24">
        <v>0</v>
      </c>
      <c r="Z347" s="24">
        <v>0</v>
      </c>
      <c r="AA347" s="24">
        <v>4.4328703703703701E-4</v>
      </c>
      <c r="AB347" s="24">
        <v>6.1458333333333341E-4</v>
      </c>
    </row>
    <row r="348" spans="1:28" x14ac:dyDescent="0.25">
      <c r="A348" s="22">
        <v>347</v>
      </c>
      <c r="B348" s="22" t="s">
        <v>542</v>
      </c>
      <c r="C348" s="23">
        <v>42102.431250000001</v>
      </c>
      <c r="D348" s="22" t="s">
        <v>97</v>
      </c>
      <c r="E348" s="22" t="s">
        <v>97</v>
      </c>
      <c r="F348" s="22">
        <v>2</v>
      </c>
      <c r="G348" s="22">
        <v>87433524</v>
      </c>
      <c r="H348" s="22">
        <v>456785</v>
      </c>
      <c r="I348" s="22" t="s">
        <v>109</v>
      </c>
      <c r="J348" s="22" t="s">
        <v>105</v>
      </c>
      <c r="K348" s="22">
        <v>16</v>
      </c>
      <c r="L348" s="24">
        <v>1.5046296296296298E-5</v>
      </c>
      <c r="M348" s="24">
        <v>3.4722222222222224E-4</v>
      </c>
      <c r="N348" s="24">
        <v>0</v>
      </c>
      <c r="O348" s="24">
        <v>0</v>
      </c>
      <c r="P348" s="24">
        <v>0</v>
      </c>
      <c r="Q348" s="22" t="s">
        <v>106</v>
      </c>
      <c r="R348" s="22">
        <v>1</v>
      </c>
      <c r="S348" s="22" t="s">
        <v>111</v>
      </c>
      <c r="T348" s="47" t="s">
        <v>155</v>
      </c>
      <c r="U348" s="47" t="s">
        <v>156</v>
      </c>
      <c r="V348" s="22" t="s">
        <v>147</v>
      </c>
      <c r="W348" s="22" t="s">
        <v>115</v>
      </c>
      <c r="X348" s="22"/>
      <c r="Y348" s="24">
        <v>0</v>
      </c>
      <c r="Z348" s="24">
        <v>0</v>
      </c>
      <c r="AA348" s="24">
        <v>0</v>
      </c>
      <c r="AB348" s="24">
        <v>3.4027777777777772E-4</v>
      </c>
    </row>
    <row r="349" spans="1:28" x14ac:dyDescent="0.25">
      <c r="A349" s="22">
        <v>348</v>
      </c>
      <c r="B349" s="22" t="s">
        <v>543</v>
      </c>
      <c r="C349" s="23">
        <v>42102.431250000001</v>
      </c>
      <c r="D349" s="22" t="s">
        <v>101</v>
      </c>
      <c r="E349" s="22" t="s">
        <v>101</v>
      </c>
      <c r="F349" s="22">
        <v>196</v>
      </c>
      <c r="G349" s="22">
        <v>357</v>
      </c>
      <c r="H349" s="22">
        <v>455582</v>
      </c>
      <c r="I349" s="22" t="s">
        <v>88</v>
      </c>
      <c r="J349" s="22" t="s">
        <v>105</v>
      </c>
      <c r="K349" s="22">
        <v>17</v>
      </c>
      <c r="L349" s="24">
        <v>3.5879629629629629E-5</v>
      </c>
      <c r="M349" s="24">
        <v>1.5046296296296298E-5</v>
      </c>
      <c r="N349" s="24">
        <v>0</v>
      </c>
      <c r="O349" s="24">
        <v>0</v>
      </c>
      <c r="P349" s="24">
        <v>0</v>
      </c>
      <c r="Q349" s="22" t="s">
        <v>154</v>
      </c>
      <c r="R349" s="22">
        <v>30</v>
      </c>
      <c r="S349" s="22" t="s">
        <v>91</v>
      </c>
      <c r="T349" s="47" t="s">
        <v>169</v>
      </c>
      <c r="U349" s="47" t="s">
        <v>170</v>
      </c>
      <c r="V349" s="22" t="s">
        <v>135</v>
      </c>
      <c r="W349" s="22" t="s">
        <v>136</v>
      </c>
      <c r="X349" s="22"/>
      <c r="Y349" s="24">
        <v>0</v>
      </c>
      <c r="Z349" s="24">
        <v>0</v>
      </c>
      <c r="AA349" s="24">
        <v>0</v>
      </c>
      <c r="AB349" s="24">
        <v>1.0590277777777777E-3</v>
      </c>
    </row>
    <row r="350" spans="1:28" x14ac:dyDescent="0.25">
      <c r="A350" s="22">
        <v>349</v>
      </c>
      <c r="B350" s="22" t="s">
        <v>544</v>
      </c>
      <c r="C350" s="23">
        <v>42102.431944444441</v>
      </c>
      <c r="D350" s="22" t="s">
        <v>104</v>
      </c>
      <c r="E350" s="22" t="s">
        <v>104</v>
      </c>
      <c r="F350" s="22">
        <v>168</v>
      </c>
      <c r="G350" s="22">
        <v>871117510</v>
      </c>
      <c r="H350" s="22">
        <v>336783</v>
      </c>
      <c r="I350" s="22" t="s">
        <v>88</v>
      </c>
      <c r="J350" s="22" t="s">
        <v>105</v>
      </c>
      <c r="K350" s="22">
        <v>16</v>
      </c>
      <c r="L350" s="24">
        <v>4.0509259259259258E-5</v>
      </c>
      <c r="M350" s="24">
        <v>6.712962962962963E-5</v>
      </c>
      <c r="N350" s="24">
        <v>0</v>
      </c>
      <c r="O350" s="24">
        <v>0</v>
      </c>
      <c r="P350" s="24">
        <v>0</v>
      </c>
      <c r="Q350" s="22" t="s">
        <v>81</v>
      </c>
      <c r="R350" s="22">
        <v>3</v>
      </c>
      <c r="S350" s="22" t="s">
        <v>91</v>
      </c>
      <c r="T350" s="47" t="s">
        <v>172</v>
      </c>
      <c r="U350" s="47" t="s">
        <v>173</v>
      </c>
      <c r="V350" s="22" t="s">
        <v>114</v>
      </c>
      <c r="W350" s="22" t="s">
        <v>115</v>
      </c>
      <c r="X350" s="22"/>
      <c r="Y350" s="24">
        <v>0</v>
      </c>
      <c r="Z350" s="24">
        <v>0</v>
      </c>
      <c r="AA350" s="24">
        <v>0</v>
      </c>
      <c r="AB350" s="24">
        <v>7.245370370370371E-4</v>
      </c>
    </row>
    <row r="351" spans="1:28" x14ac:dyDescent="0.25">
      <c r="A351" s="22">
        <v>350</v>
      </c>
      <c r="B351" s="22" t="s">
        <v>545</v>
      </c>
      <c r="C351" s="23">
        <v>42102.432638888888</v>
      </c>
      <c r="D351" s="22" t="s">
        <v>108</v>
      </c>
      <c r="E351" s="22" t="s">
        <v>108</v>
      </c>
      <c r="F351" s="22">
        <v>2</v>
      </c>
      <c r="G351" s="22">
        <v>810066641</v>
      </c>
      <c r="H351" s="22">
        <v>456786</v>
      </c>
      <c r="I351" s="22" t="s">
        <v>109</v>
      </c>
      <c r="J351" s="22" t="s">
        <v>89</v>
      </c>
      <c r="K351" s="22">
        <v>16</v>
      </c>
      <c r="L351" s="24">
        <v>3.7037037037037037E-5</v>
      </c>
      <c r="M351" s="24">
        <v>3.0555555555555555E-4</v>
      </c>
      <c r="N351" s="24">
        <v>0</v>
      </c>
      <c r="O351" s="24">
        <v>5.3356481481481473E-4</v>
      </c>
      <c r="P351" s="24">
        <v>0</v>
      </c>
      <c r="Q351" s="22" t="s">
        <v>102</v>
      </c>
      <c r="R351" s="22">
        <v>1</v>
      </c>
      <c r="S351" s="22" t="s">
        <v>111</v>
      </c>
      <c r="T351" s="47" t="s">
        <v>155</v>
      </c>
      <c r="U351" s="47" t="s">
        <v>156</v>
      </c>
      <c r="V351" s="22" t="s">
        <v>119</v>
      </c>
      <c r="W351" s="22"/>
      <c r="X351" s="22"/>
      <c r="Y351" s="24">
        <v>0</v>
      </c>
      <c r="Z351" s="24">
        <v>0</v>
      </c>
      <c r="AA351" s="24">
        <v>5.3356481481481473E-4</v>
      </c>
      <c r="AB351" s="24">
        <v>4.2013888888888889E-4</v>
      </c>
    </row>
    <row r="352" spans="1:28" x14ac:dyDescent="0.25">
      <c r="A352" s="22">
        <v>351</v>
      </c>
      <c r="B352" s="22" t="s">
        <v>546</v>
      </c>
      <c r="C352" s="23">
        <v>42102.433333333334</v>
      </c>
      <c r="D352" s="22" t="s">
        <v>113</v>
      </c>
      <c r="E352" s="22" t="s">
        <v>113</v>
      </c>
      <c r="F352" s="22">
        <v>196</v>
      </c>
      <c r="G352" s="22">
        <v>1712521558</v>
      </c>
      <c r="H352" s="22">
        <v>455451</v>
      </c>
      <c r="I352" s="22" t="s">
        <v>79</v>
      </c>
      <c r="J352" s="22" t="s">
        <v>89</v>
      </c>
      <c r="K352" s="22">
        <v>16</v>
      </c>
      <c r="L352" s="24">
        <v>1.8518518518518518E-5</v>
      </c>
      <c r="M352" s="24">
        <v>7.4074074074074073E-5</v>
      </c>
      <c r="N352" s="24">
        <v>5.7870370370370367E-6</v>
      </c>
      <c r="O352" s="24">
        <v>5.2430555555555553E-4</v>
      </c>
      <c r="P352" s="24">
        <v>0</v>
      </c>
      <c r="Q352" s="22" t="s">
        <v>134</v>
      </c>
      <c r="R352" s="22">
        <v>3</v>
      </c>
      <c r="S352" s="22" t="s">
        <v>82</v>
      </c>
      <c r="T352" s="47" t="s">
        <v>144</v>
      </c>
      <c r="U352" s="47" t="s">
        <v>145</v>
      </c>
      <c r="V352" s="22" t="s">
        <v>95</v>
      </c>
      <c r="W352" s="22"/>
      <c r="X352" s="22"/>
      <c r="Y352" s="24">
        <v>0</v>
      </c>
      <c r="Z352" s="24">
        <v>0</v>
      </c>
      <c r="AA352" s="24">
        <v>5.2430555555555553E-4</v>
      </c>
      <c r="AB352" s="24">
        <v>8.0671296296296296E-4</v>
      </c>
    </row>
    <row r="353" spans="1:28" x14ac:dyDescent="0.25">
      <c r="A353" s="22">
        <v>352</v>
      </c>
      <c r="B353" s="22" t="s">
        <v>547</v>
      </c>
      <c r="C353" s="23">
        <v>42102.434027777781</v>
      </c>
      <c r="D353" s="22" t="s">
        <v>78</v>
      </c>
      <c r="E353" s="22" t="s">
        <v>78</v>
      </c>
      <c r="F353" s="22"/>
      <c r="G353" s="22">
        <v>880087</v>
      </c>
      <c r="H353" s="22"/>
      <c r="I353" s="22" t="s">
        <v>88</v>
      </c>
      <c r="J353" s="22" t="s">
        <v>133</v>
      </c>
      <c r="K353" s="22">
        <v>16</v>
      </c>
      <c r="L353" s="24">
        <v>1.9675925925925925E-5</v>
      </c>
      <c r="M353" s="24">
        <v>0</v>
      </c>
      <c r="N353" s="24">
        <v>0</v>
      </c>
      <c r="O353" s="24">
        <v>0</v>
      </c>
      <c r="P353" s="24">
        <v>0</v>
      </c>
      <c r="Q353" s="22" t="s">
        <v>211</v>
      </c>
      <c r="R353" s="22">
        <v>0</v>
      </c>
      <c r="S353" s="22" t="s">
        <v>91</v>
      </c>
      <c r="T353" s="47" t="s">
        <v>178</v>
      </c>
      <c r="U353" s="47" t="s">
        <v>179</v>
      </c>
      <c r="V353" s="22" t="s">
        <v>135</v>
      </c>
      <c r="W353" s="22" t="s">
        <v>136</v>
      </c>
      <c r="X353" s="22"/>
      <c r="Y353" s="24">
        <v>0</v>
      </c>
      <c r="Z353" s="24">
        <v>0</v>
      </c>
      <c r="AA353" s="24">
        <v>0</v>
      </c>
      <c r="AB353" s="24">
        <v>1.0648148148148147E-3</v>
      </c>
    </row>
    <row r="354" spans="1:28" x14ac:dyDescent="0.25">
      <c r="A354" s="22">
        <v>353</v>
      </c>
      <c r="B354" s="22" t="s">
        <v>548</v>
      </c>
      <c r="C354" s="23">
        <v>42102.434027777781</v>
      </c>
      <c r="D354" s="22" t="s">
        <v>87</v>
      </c>
      <c r="E354" s="22" t="s">
        <v>87</v>
      </c>
      <c r="F354" s="22"/>
      <c r="G354" s="22">
        <v>880087</v>
      </c>
      <c r="H354" s="22"/>
      <c r="I354" s="22" t="s">
        <v>88</v>
      </c>
      <c r="J354" s="22" t="s">
        <v>133</v>
      </c>
      <c r="K354" s="22">
        <v>16</v>
      </c>
      <c r="L354" s="24">
        <v>2.8935185185185183E-5</v>
      </c>
      <c r="M354" s="24">
        <v>0</v>
      </c>
      <c r="N354" s="24">
        <v>0</v>
      </c>
      <c r="O354" s="24">
        <v>0</v>
      </c>
      <c r="P354" s="24">
        <v>0</v>
      </c>
      <c r="Q354" s="22" t="s">
        <v>138</v>
      </c>
      <c r="R354" s="22">
        <v>0</v>
      </c>
      <c r="S354" s="22" t="s">
        <v>91</v>
      </c>
      <c r="T354" s="47" t="s">
        <v>181</v>
      </c>
      <c r="U354" s="47" t="s">
        <v>33</v>
      </c>
      <c r="V354" s="22" t="s">
        <v>135</v>
      </c>
      <c r="W354" s="22" t="s">
        <v>136</v>
      </c>
      <c r="X354" s="22"/>
      <c r="Y354" s="24">
        <v>0</v>
      </c>
      <c r="Z354" s="24">
        <v>0</v>
      </c>
      <c r="AA354" s="24">
        <v>0</v>
      </c>
      <c r="AB354" s="24">
        <v>1.0543981481481483E-3</v>
      </c>
    </row>
    <row r="355" spans="1:28" x14ac:dyDescent="0.25">
      <c r="A355" s="22">
        <v>354</v>
      </c>
      <c r="B355" s="22" t="s">
        <v>549</v>
      </c>
      <c r="C355" s="23">
        <v>42102.438194444447</v>
      </c>
      <c r="D355" s="22" t="s">
        <v>93</v>
      </c>
      <c r="E355" s="22" t="s">
        <v>93</v>
      </c>
      <c r="F355" s="22">
        <v>196</v>
      </c>
      <c r="G355" s="22">
        <v>357</v>
      </c>
      <c r="H355" s="22">
        <v>455582</v>
      </c>
      <c r="I355" s="22" t="s">
        <v>88</v>
      </c>
      <c r="J355" s="22" t="s">
        <v>105</v>
      </c>
      <c r="K355" s="22">
        <v>17</v>
      </c>
      <c r="L355" s="24">
        <v>3.8194444444444444E-5</v>
      </c>
      <c r="M355" s="24">
        <v>1.3888888888888888E-5</v>
      </c>
      <c r="N355" s="24">
        <v>0</v>
      </c>
      <c r="O355" s="24">
        <v>0</v>
      </c>
      <c r="P355" s="24">
        <v>0</v>
      </c>
      <c r="Q355" s="22" t="s">
        <v>159</v>
      </c>
      <c r="R355" s="22">
        <v>31</v>
      </c>
      <c r="S355" s="22" t="s">
        <v>91</v>
      </c>
      <c r="T355" s="47" t="s">
        <v>183</v>
      </c>
      <c r="U355" s="47" t="s">
        <v>184</v>
      </c>
      <c r="V355" s="22" t="s">
        <v>99</v>
      </c>
      <c r="W355" s="22"/>
      <c r="X355" s="22"/>
      <c r="Y355" s="24">
        <v>0</v>
      </c>
      <c r="Z355" s="24">
        <v>0</v>
      </c>
      <c r="AA355" s="24">
        <v>0</v>
      </c>
      <c r="AB355" s="24">
        <v>2.1412037037037038E-4</v>
      </c>
    </row>
    <row r="356" spans="1:28" x14ac:dyDescent="0.25">
      <c r="A356" s="22">
        <v>355</v>
      </c>
      <c r="B356" s="22" t="s">
        <v>550</v>
      </c>
      <c r="C356" s="23">
        <v>42102.439583333333</v>
      </c>
      <c r="D356" s="22" t="s">
        <v>97</v>
      </c>
      <c r="E356" s="22" t="s">
        <v>97</v>
      </c>
      <c r="F356" s="22"/>
      <c r="G356" s="22">
        <v>81400738</v>
      </c>
      <c r="H356" s="22"/>
      <c r="I356" s="22" t="s">
        <v>88</v>
      </c>
      <c r="J356" s="22" t="s">
        <v>105</v>
      </c>
      <c r="K356" s="22">
        <v>16</v>
      </c>
      <c r="L356" s="24">
        <v>1.8518518518518518E-5</v>
      </c>
      <c r="M356" s="24">
        <v>1.4583333333333335E-4</v>
      </c>
      <c r="N356" s="24">
        <v>0</v>
      </c>
      <c r="O356" s="24">
        <v>0</v>
      </c>
      <c r="P356" s="24">
        <v>0</v>
      </c>
      <c r="Q356" s="22" t="s">
        <v>149</v>
      </c>
      <c r="R356" s="22">
        <v>0</v>
      </c>
      <c r="S356" s="22" t="s">
        <v>91</v>
      </c>
      <c r="T356" s="47" t="s">
        <v>186</v>
      </c>
      <c r="U356" s="47" t="s">
        <v>187</v>
      </c>
      <c r="V356" s="22" t="s">
        <v>135</v>
      </c>
      <c r="W356" s="22" t="s">
        <v>136</v>
      </c>
      <c r="X356" s="22"/>
      <c r="Y356" s="24">
        <v>0</v>
      </c>
      <c r="Z356" s="24">
        <v>0</v>
      </c>
      <c r="AA356" s="24">
        <v>0</v>
      </c>
      <c r="AB356" s="24">
        <v>1.0625000000000001E-3</v>
      </c>
    </row>
    <row r="357" spans="1:28" x14ac:dyDescent="0.25">
      <c r="A357" s="22">
        <v>356</v>
      </c>
      <c r="B357" s="22" t="s">
        <v>551</v>
      </c>
      <c r="C357" s="23">
        <v>42102.440972222219</v>
      </c>
      <c r="D357" s="22" t="s">
        <v>101</v>
      </c>
      <c r="E357" s="22" t="s">
        <v>101</v>
      </c>
      <c r="F357" s="22"/>
      <c r="G357" s="22">
        <v>814028411</v>
      </c>
      <c r="H357" s="22"/>
      <c r="I357" s="22" t="s">
        <v>88</v>
      </c>
      <c r="J357" s="22" t="s">
        <v>105</v>
      </c>
      <c r="K357" s="22">
        <v>16</v>
      </c>
      <c r="L357" s="24">
        <v>1.8518518518518518E-5</v>
      </c>
      <c r="M357" s="24">
        <v>3.4722222222222224E-4</v>
      </c>
      <c r="N357" s="24">
        <v>0</v>
      </c>
      <c r="O357" s="24">
        <v>0</v>
      </c>
      <c r="P357" s="24">
        <v>0</v>
      </c>
      <c r="Q357" s="22" t="s">
        <v>143</v>
      </c>
      <c r="R357" s="22">
        <v>0</v>
      </c>
      <c r="S357" s="22" t="s">
        <v>91</v>
      </c>
      <c r="T357" s="47" t="s">
        <v>190</v>
      </c>
      <c r="U357" s="47" t="s">
        <v>191</v>
      </c>
      <c r="V357" s="22" t="s">
        <v>99</v>
      </c>
      <c r="W357" s="22"/>
      <c r="X357" s="22"/>
      <c r="Y357" s="24">
        <v>0</v>
      </c>
      <c r="Z357" s="24">
        <v>0</v>
      </c>
      <c r="AA357" s="24">
        <v>0</v>
      </c>
      <c r="AB357" s="24">
        <v>1.122685185185185E-4</v>
      </c>
    </row>
    <row r="358" spans="1:28" x14ac:dyDescent="0.25">
      <c r="A358" s="22">
        <v>357</v>
      </c>
      <c r="B358" s="22" t="s">
        <v>552</v>
      </c>
      <c r="C358" s="23">
        <v>42102.441666666666</v>
      </c>
      <c r="D358" s="22" t="s">
        <v>104</v>
      </c>
      <c r="E358" s="22" t="s">
        <v>104</v>
      </c>
      <c r="F358" s="22"/>
      <c r="G358" s="22">
        <v>880087</v>
      </c>
      <c r="H358" s="22"/>
      <c r="I358" s="22" t="s">
        <v>88</v>
      </c>
      <c r="J358" s="22" t="s">
        <v>105</v>
      </c>
      <c r="K358" s="22">
        <v>16</v>
      </c>
      <c r="L358" s="24">
        <v>3.9351851851851851E-5</v>
      </c>
      <c r="M358" s="24">
        <v>1.0416666666666667E-4</v>
      </c>
      <c r="N358" s="24">
        <v>0</v>
      </c>
      <c r="O358" s="24">
        <v>0</v>
      </c>
      <c r="P358" s="24">
        <v>0</v>
      </c>
      <c r="Q358" s="22" t="s">
        <v>98</v>
      </c>
      <c r="R358" s="22">
        <v>0</v>
      </c>
      <c r="S358" s="22" t="s">
        <v>91</v>
      </c>
      <c r="T358" s="47" t="s">
        <v>169</v>
      </c>
      <c r="U358" s="47" t="s">
        <v>170</v>
      </c>
      <c r="V358" s="22" t="s">
        <v>135</v>
      </c>
      <c r="W358" s="22" t="s">
        <v>136</v>
      </c>
      <c r="X358" s="22"/>
      <c r="Y358" s="24">
        <v>0</v>
      </c>
      <c r="Z358" s="24">
        <v>0</v>
      </c>
      <c r="AA358" s="24">
        <v>0</v>
      </c>
      <c r="AB358" s="24">
        <v>1.0613425925925927E-3</v>
      </c>
    </row>
    <row r="359" spans="1:28" x14ac:dyDescent="0.25">
      <c r="A359" s="22">
        <v>358</v>
      </c>
      <c r="B359" s="22" t="s">
        <v>553</v>
      </c>
      <c r="C359" s="23">
        <v>42102.442361111112</v>
      </c>
      <c r="D359" s="22" t="s">
        <v>108</v>
      </c>
      <c r="E359" s="22" t="s">
        <v>108</v>
      </c>
      <c r="F359" s="22">
        <v>2</v>
      </c>
      <c r="G359" s="22">
        <v>71176633</v>
      </c>
      <c r="H359" s="22">
        <v>456607</v>
      </c>
      <c r="I359" s="22" t="s">
        <v>109</v>
      </c>
      <c r="J359" s="22" t="s">
        <v>89</v>
      </c>
      <c r="K359" s="22">
        <v>16</v>
      </c>
      <c r="L359" s="24">
        <v>3.4722222222222222E-5</v>
      </c>
      <c r="M359" s="24">
        <v>3.2291666666666661E-4</v>
      </c>
      <c r="N359" s="24">
        <v>0</v>
      </c>
      <c r="O359" s="24">
        <v>8.6226851851851861E-4</v>
      </c>
      <c r="P359" s="24">
        <v>0</v>
      </c>
      <c r="Q359" s="22" t="s">
        <v>168</v>
      </c>
      <c r="R359" s="22">
        <v>2</v>
      </c>
      <c r="S359" s="22" t="s">
        <v>111</v>
      </c>
      <c r="T359" s="47" t="s">
        <v>155</v>
      </c>
      <c r="U359" s="47" t="s">
        <v>156</v>
      </c>
      <c r="V359" s="22" t="s">
        <v>554</v>
      </c>
      <c r="W359" s="22"/>
      <c r="X359" s="22"/>
      <c r="Y359" s="24">
        <v>0</v>
      </c>
      <c r="Z359" s="24">
        <v>0</v>
      </c>
      <c r="AA359" s="24">
        <v>8.611111111111111E-4</v>
      </c>
      <c r="AB359" s="24">
        <v>1.261574074074074E-4</v>
      </c>
    </row>
    <row r="360" spans="1:28" x14ac:dyDescent="0.25">
      <c r="A360" s="22">
        <v>359</v>
      </c>
      <c r="B360" s="22" t="s">
        <v>555</v>
      </c>
      <c r="C360" s="23">
        <v>42102.444444444445</v>
      </c>
      <c r="D360" s="22" t="s">
        <v>78</v>
      </c>
      <c r="E360" s="22" t="s">
        <v>78</v>
      </c>
      <c r="F360" s="22">
        <v>2</v>
      </c>
      <c r="G360" s="22">
        <v>41423864</v>
      </c>
      <c r="H360" s="22">
        <v>456788</v>
      </c>
      <c r="I360" s="22" t="s">
        <v>109</v>
      </c>
      <c r="J360" s="22" t="s">
        <v>105</v>
      </c>
      <c r="K360" s="22">
        <v>16</v>
      </c>
      <c r="L360" s="24">
        <v>1.3888888888888888E-5</v>
      </c>
      <c r="M360" s="24">
        <v>1.6087962962962963E-4</v>
      </c>
      <c r="N360" s="24">
        <v>0</v>
      </c>
      <c r="O360" s="24">
        <v>0</v>
      </c>
      <c r="P360" s="24">
        <v>0</v>
      </c>
      <c r="Q360" s="22" t="s">
        <v>277</v>
      </c>
      <c r="R360" s="22">
        <v>1</v>
      </c>
      <c r="S360" s="22" t="s">
        <v>111</v>
      </c>
      <c r="T360" s="47" t="s">
        <v>197</v>
      </c>
      <c r="U360" s="47" t="s">
        <v>198</v>
      </c>
      <c r="V360" s="22" t="s">
        <v>554</v>
      </c>
      <c r="W360" s="22"/>
      <c r="X360" s="22"/>
      <c r="Y360" s="24">
        <v>0</v>
      </c>
      <c r="Z360" s="24">
        <v>0</v>
      </c>
      <c r="AA360" s="24">
        <v>0</v>
      </c>
      <c r="AB360" s="24">
        <v>8.7500000000000002E-4</v>
      </c>
    </row>
    <row r="361" spans="1:28" x14ac:dyDescent="0.25">
      <c r="A361" s="22">
        <v>360</v>
      </c>
      <c r="B361" s="22" t="s">
        <v>556</v>
      </c>
      <c r="C361" s="23">
        <v>42102.445833333331</v>
      </c>
      <c r="D361" s="22" t="s">
        <v>87</v>
      </c>
      <c r="E361" s="22" t="s">
        <v>87</v>
      </c>
      <c r="F361" s="22">
        <v>2</v>
      </c>
      <c r="G361" s="22">
        <v>41423864</v>
      </c>
      <c r="H361" s="22">
        <v>456788</v>
      </c>
      <c r="I361" s="22" t="s">
        <v>109</v>
      </c>
      <c r="J361" s="22" t="s">
        <v>89</v>
      </c>
      <c r="K361" s="22">
        <v>16</v>
      </c>
      <c r="L361" s="24">
        <v>1.5046296296296298E-5</v>
      </c>
      <c r="M361" s="24">
        <v>8.5648148148148158E-5</v>
      </c>
      <c r="N361" s="24">
        <v>0</v>
      </c>
      <c r="O361" s="24">
        <v>1.25E-3</v>
      </c>
      <c r="P361" s="24">
        <v>0</v>
      </c>
      <c r="Q361" s="22" t="s">
        <v>106</v>
      </c>
      <c r="R361" s="22">
        <v>2</v>
      </c>
      <c r="S361" s="22" t="s">
        <v>111</v>
      </c>
      <c r="T361" s="47" t="s">
        <v>155</v>
      </c>
      <c r="U361" s="47" t="s">
        <v>156</v>
      </c>
      <c r="V361" s="22" t="s">
        <v>554</v>
      </c>
      <c r="W361" s="22"/>
      <c r="X361" s="22"/>
      <c r="Y361" s="24">
        <v>0</v>
      </c>
      <c r="Z361" s="24">
        <v>0</v>
      </c>
      <c r="AA361" s="24">
        <v>1.25E-3</v>
      </c>
      <c r="AB361" s="24">
        <v>9.3171296296296307E-4</v>
      </c>
    </row>
    <row r="362" spans="1:28" x14ac:dyDescent="0.25">
      <c r="A362" s="22">
        <v>361</v>
      </c>
      <c r="B362" s="22" t="s">
        <v>557</v>
      </c>
      <c r="C362" s="23">
        <v>42102.447916666664</v>
      </c>
      <c r="D362" s="22" t="s">
        <v>93</v>
      </c>
      <c r="E362" s="22" t="s">
        <v>93</v>
      </c>
      <c r="F362" s="22"/>
      <c r="G362" s="22">
        <v>880087</v>
      </c>
      <c r="H362" s="22"/>
      <c r="I362" s="22" t="s">
        <v>88</v>
      </c>
      <c r="J362" s="22" t="s">
        <v>89</v>
      </c>
      <c r="K362" s="22">
        <v>16</v>
      </c>
      <c r="L362" s="24">
        <v>3.5879629629629629E-5</v>
      </c>
      <c r="M362" s="24">
        <v>5.6712962962962972E-5</v>
      </c>
      <c r="N362" s="24">
        <v>0</v>
      </c>
      <c r="O362" s="24">
        <v>2.8587962962962963E-4</v>
      </c>
      <c r="P362" s="24">
        <v>0</v>
      </c>
      <c r="Q362" s="22" t="s">
        <v>134</v>
      </c>
      <c r="R362" s="22">
        <v>0</v>
      </c>
      <c r="S362" s="22" t="s">
        <v>91</v>
      </c>
      <c r="T362" s="47" t="s">
        <v>83</v>
      </c>
      <c r="U362" s="47" t="s">
        <v>84</v>
      </c>
      <c r="V362" s="22" t="s">
        <v>119</v>
      </c>
      <c r="W362" s="22"/>
      <c r="X362" s="22"/>
      <c r="Y362" s="24">
        <v>0</v>
      </c>
      <c r="Z362" s="24">
        <v>0</v>
      </c>
      <c r="AA362" s="24">
        <v>2.8472222222222223E-4</v>
      </c>
      <c r="AB362" s="24">
        <v>3.0902777777777781E-4</v>
      </c>
    </row>
    <row r="363" spans="1:28" x14ac:dyDescent="0.25">
      <c r="A363" s="22">
        <v>362</v>
      </c>
      <c r="B363" s="22" t="s">
        <v>558</v>
      </c>
      <c r="C363" s="23">
        <v>42102.447916666664</v>
      </c>
      <c r="D363" s="22" t="s">
        <v>97</v>
      </c>
      <c r="E363" s="22" t="s">
        <v>97</v>
      </c>
      <c r="F363" s="22"/>
      <c r="G363" s="22">
        <v>880087</v>
      </c>
      <c r="H363" s="22"/>
      <c r="I363" s="22" t="s">
        <v>88</v>
      </c>
      <c r="J363" s="22" t="s">
        <v>105</v>
      </c>
      <c r="K363" s="22">
        <v>16</v>
      </c>
      <c r="L363" s="24">
        <v>1.3888888888888888E-5</v>
      </c>
      <c r="M363" s="24">
        <v>5.6712962962962972E-5</v>
      </c>
      <c r="N363" s="24">
        <v>0</v>
      </c>
      <c r="O363" s="24">
        <v>0</v>
      </c>
      <c r="P363" s="24">
        <v>0</v>
      </c>
      <c r="Q363" s="22" t="s">
        <v>94</v>
      </c>
      <c r="R363" s="22">
        <v>0</v>
      </c>
      <c r="S363" s="22" t="s">
        <v>91</v>
      </c>
      <c r="T363" s="47" t="s">
        <v>144</v>
      </c>
      <c r="U363" s="47" t="s">
        <v>145</v>
      </c>
      <c r="V363" s="22" t="s">
        <v>135</v>
      </c>
      <c r="W363" s="22" t="s">
        <v>136</v>
      </c>
      <c r="X363" s="22"/>
      <c r="Y363" s="24">
        <v>0</v>
      </c>
      <c r="Z363" s="24">
        <v>0</v>
      </c>
      <c r="AA363" s="24">
        <v>0</v>
      </c>
      <c r="AB363" s="24">
        <v>1.0509259259259259E-3</v>
      </c>
    </row>
    <row r="364" spans="1:28" x14ac:dyDescent="0.25">
      <c r="A364" s="22">
        <v>363</v>
      </c>
      <c r="B364" s="22" t="s">
        <v>559</v>
      </c>
      <c r="C364" s="23">
        <v>42102.451388888891</v>
      </c>
      <c r="D364" s="22" t="s">
        <v>101</v>
      </c>
      <c r="E364" s="22" t="s">
        <v>101</v>
      </c>
      <c r="F364" s="22">
        <v>2</v>
      </c>
      <c r="G364" s="22">
        <v>803477</v>
      </c>
      <c r="H364" s="22">
        <v>443900</v>
      </c>
      <c r="I364" s="22" t="s">
        <v>88</v>
      </c>
      <c r="J364" s="22" t="s">
        <v>105</v>
      </c>
      <c r="K364" s="22">
        <v>16</v>
      </c>
      <c r="L364" s="24">
        <v>1.8518518518518518E-5</v>
      </c>
      <c r="M364" s="24">
        <v>1.9675925925925926E-4</v>
      </c>
      <c r="N364" s="24">
        <v>0</v>
      </c>
      <c r="O364" s="24">
        <v>0</v>
      </c>
      <c r="P364" s="24">
        <v>0</v>
      </c>
      <c r="Q364" s="22" t="s">
        <v>143</v>
      </c>
      <c r="R364" s="22">
        <v>5</v>
      </c>
      <c r="S364" s="22" t="s">
        <v>91</v>
      </c>
      <c r="T364" s="47" t="s">
        <v>186</v>
      </c>
      <c r="U364" s="47" t="s">
        <v>187</v>
      </c>
      <c r="V364" s="22" t="s">
        <v>526</v>
      </c>
      <c r="W364" s="22"/>
      <c r="X364" s="22"/>
      <c r="Y364" s="24">
        <v>0</v>
      </c>
      <c r="Z364" s="24">
        <v>0</v>
      </c>
      <c r="AA364" s="24">
        <v>0</v>
      </c>
      <c r="AB364" s="24">
        <v>5.3240740740740737E-5</v>
      </c>
    </row>
    <row r="365" spans="1:28" x14ac:dyDescent="0.25">
      <c r="A365" s="22">
        <v>364</v>
      </c>
      <c r="B365" s="22" t="s">
        <v>560</v>
      </c>
      <c r="C365" s="23">
        <v>42102.451388888891</v>
      </c>
      <c r="D365" s="22" t="s">
        <v>104</v>
      </c>
      <c r="E365" s="22" t="s">
        <v>104</v>
      </c>
      <c r="F365" s="22">
        <v>2</v>
      </c>
      <c r="G365" s="22">
        <v>71714428</v>
      </c>
      <c r="H365" s="22">
        <v>456789</v>
      </c>
      <c r="I365" s="22" t="s">
        <v>109</v>
      </c>
      <c r="J365" s="22" t="s">
        <v>105</v>
      </c>
      <c r="K365" s="22">
        <v>31</v>
      </c>
      <c r="L365" s="24">
        <v>9.2592592592592591E-6</v>
      </c>
      <c r="M365" s="24">
        <v>1.6087962962962963E-4</v>
      </c>
      <c r="N365" s="24">
        <v>0</v>
      </c>
      <c r="O365" s="24">
        <v>0</v>
      </c>
      <c r="P365" s="24">
        <v>0</v>
      </c>
      <c r="Q365" s="22" t="s">
        <v>202</v>
      </c>
      <c r="R365" s="22">
        <v>1</v>
      </c>
      <c r="S365" s="22" t="s">
        <v>111</v>
      </c>
      <c r="T365" s="47" t="s">
        <v>207</v>
      </c>
      <c r="U365" s="47" t="s">
        <v>208</v>
      </c>
      <c r="V365" s="22" t="s">
        <v>135</v>
      </c>
      <c r="W365" s="22" t="s">
        <v>136</v>
      </c>
      <c r="X365" s="22"/>
      <c r="Y365" s="24">
        <v>0</v>
      </c>
      <c r="Z365" s="24">
        <v>0</v>
      </c>
      <c r="AA365" s="24">
        <v>0</v>
      </c>
      <c r="AB365" s="24">
        <v>1.0474537037037037E-3</v>
      </c>
    </row>
    <row r="366" spans="1:28" x14ac:dyDescent="0.25">
      <c r="A366" s="22">
        <v>365</v>
      </c>
      <c r="B366" s="22" t="s">
        <v>561</v>
      </c>
      <c r="C366" s="23">
        <v>42102.45208333333</v>
      </c>
      <c r="D366" s="22" t="s">
        <v>108</v>
      </c>
      <c r="E366" s="22" t="s">
        <v>108</v>
      </c>
      <c r="F366" s="22">
        <v>196</v>
      </c>
      <c r="G366" s="22">
        <v>357</v>
      </c>
      <c r="H366" s="22">
        <v>455582</v>
      </c>
      <c r="I366" s="22" t="s">
        <v>88</v>
      </c>
      <c r="J366" s="22" t="s">
        <v>105</v>
      </c>
      <c r="K366" s="22">
        <v>17</v>
      </c>
      <c r="L366" s="24">
        <v>3.5879629629629629E-5</v>
      </c>
      <c r="M366" s="24">
        <v>5.7870370370370367E-6</v>
      </c>
      <c r="N366" s="24">
        <v>0</v>
      </c>
      <c r="O366" s="24">
        <v>0</v>
      </c>
      <c r="P366" s="24">
        <v>0</v>
      </c>
      <c r="Q366" s="22" t="s">
        <v>124</v>
      </c>
      <c r="R366" s="22">
        <v>32</v>
      </c>
      <c r="S366" s="22" t="s">
        <v>91</v>
      </c>
      <c r="T366" s="47" t="s">
        <v>169</v>
      </c>
      <c r="U366" s="47" t="s">
        <v>170</v>
      </c>
      <c r="V366" s="22" t="s">
        <v>99</v>
      </c>
      <c r="W366" s="22"/>
      <c r="X366" s="22"/>
      <c r="Y366" s="24">
        <v>0</v>
      </c>
      <c r="Z366" s="24">
        <v>0</v>
      </c>
      <c r="AA366" s="24">
        <v>0</v>
      </c>
      <c r="AB366" s="24">
        <v>1.2384259259259258E-4</v>
      </c>
    </row>
    <row r="367" spans="1:28" x14ac:dyDescent="0.25">
      <c r="A367" s="22">
        <v>366</v>
      </c>
      <c r="B367" s="22" t="s">
        <v>562</v>
      </c>
      <c r="C367" s="23">
        <v>42102.452777777777</v>
      </c>
      <c r="D367" s="22" t="s">
        <v>113</v>
      </c>
      <c r="E367" s="22" t="s">
        <v>113</v>
      </c>
      <c r="F367" s="22">
        <v>2</v>
      </c>
      <c r="G367" s="22">
        <v>71714428</v>
      </c>
      <c r="H367" s="22">
        <v>456789</v>
      </c>
      <c r="I367" s="22" t="s">
        <v>109</v>
      </c>
      <c r="J367" s="22" t="s">
        <v>89</v>
      </c>
      <c r="K367" s="22">
        <v>16</v>
      </c>
      <c r="L367" s="24">
        <v>4.0509259259259258E-5</v>
      </c>
      <c r="M367" s="24">
        <v>9.2592592592592588E-5</v>
      </c>
      <c r="N367" s="24">
        <v>0</v>
      </c>
      <c r="O367" s="24">
        <v>6.4930555555555564E-4</v>
      </c>
      <c r="P367" s="24">
        <v>0</v>
      </c>
      <c r="Q367" s="22" t="s">
        <v>94</v>
      </c>
      <c r="R367" s="22">
        <v>2</v>
      </c>
      <c r="S367" s="22" t="s">
        <v>111</v>
      </c>
      <c r="T367" s="47" t="s">
        <v>212</v>
      </c>
      <c r="U367" s="47" t="s">
        <v>213</v>
      </c>
      <c r="V367" s="22" t="s">
        <v>554</v>
      </c>
      <c r="W367" s="22"/>
      <c r="X367" s="22"/>
      <c r="Y367" s="24">
        <v>0</v>
      </c>
      <c r="Z367" s="24">
        <v>0</v>
      </c>
      <c r="AA367" s="24">
        <v>6.4930555555555564E-4</v>
      </c>
      <c r="AB367" s="24">
        <v>9.3749999999999988E-5</v>
      </c>
    </row>
    <row r="368" spans="1:28" x14ac:dyDescent="0.25">
      <c r="A368" s="22">
        <v>367</v>
      </c>
      <c r="B368" s="22" t="s">
        <v>563</v>
      </c>
      <c r="C368" s="23">
        <v>42102.453472222223</v>
      </c>
      <c r="D368" s="22" t="s">
        <v>78</v>
      </c>
      <c r="E368" s="22" t="s">
        <v>78</v>
      </c>
      <c r="F368" s="22"/>
      <c r="G368" s="22">
        <v>81400738</v>
      </c>
      <c r="H368" s="22"/>
      <c r="I368" s="22" t="s">
        <v>88</v>
      </c>
      <c r="J368" s="22" t="s">
        <v>105</v>
      </c>
      <c r="K368" s="22">
        <v>16</v>
      </c>
      <c r="L368" s="24">
        <v>1.8518518518518518E-5</v>
      </c>
      <c r="M368" s="24">
        <v>1.2847222222222223E-4</v>
      </c>
      <c r="N368" s="24">
        <v>0</v>
      </c>
      <c r="O368" s="24">
        <v>0</v>
      </c>
      <c r="P368" s="24">
        <v>0</v>
      </c>
      <c r="Q368" s="22" t="s">
        <v>211</v>
      </c>
      <c r="R368" s="22">
        <v>0</v>
      </c>
      <c r="S368" s="22" t="s">
        <v>91</v>
      </c>
      <c r="T368" s="47" t="s">
        <v>215</v>
      </c>
      <c r="U368" s="47" t="s">
        <v>216</v>
      </c>
      <c r="V368" s="22" t="s">
        <v>135</v>
      </c>
      <c r="W368" s="22" t="s">
        <v>136</v>
      </c>
      <c r="X368" s="22"/>
      <c r="Y368" s="24">
        <v>0</v>
      </c>
      <c r="Z368" s="24">
        <v>0</v>
      </c>
      <c r="AA368" s="24">
        <v>0</v>
      </c>
      <c r="AB368" s="24">
        <v>1.0439814814814815E-3</v>
      </c>
    </row>
    <row r="369" spans="1:28" x14ac:dyDescent="0.25">
      <c r="A369" s="22">
        <v>368</v>
      </c>
      <c r="B369" s="22" t="s">
        <v>564</v>
      </c>
      <c r="C369" s="23">
        <v>42102.45416666667</v>
      </c>
      <c r="D369" s="22" t="s">
        <v>87</v>
      </c>
      <c r="E369" s="22" t="s">
        <v>87</v>
      </c>
      <c r="F369" s="22">
        <v>2</v>
      </c>
      <c r="G369" s="22">
        <v>414605788</v>
      </c>
      <c r="H369" s="22">
        <v>326037</v>
      </c>
      <c r="I369" s="22" t="s">
        <v>109</v>
      </c>
      <c r="J369" s="22" t="s">
        <v>105</v>
      </c>
      <c r="K369" s="22">
        <v>16</v>
      </c>
      <c r="L369" s="24">
        <v>1.5046296296296298E-5</v>
      </c>
      <c r="M369" s="24">
        <v>3.5532407407407404E-4</v>
      </c>
      <c r="N369" s="24">
        <v>0</v>
      </c>
      <c r="O369" s="24">
        <v>0</v>
      </c>
      <c r="P369" s="24">
        <v>0</v>
      </c>
      <c r="Q369" s="22" t="s">
        <v>168</v>
      </c>
      <c r="R369" s="22">
        <v>2</v>
      </c>
      <c r="S369" s="22" t="s">
        <v>111</v>
      </c>
      <c r="T369" s="47" t="s">
        <v>169</v>
      </c>
      <c r="U369" s="47" t="s">
        <v>170</v>
      </c>
      <c r="V369" s="22" t="s">
        <v>135</v>
      </c>
      <c r="W369" s="22" t="s">
        <v>136</v>
      </c>
      <c r="X369" s="22"/>
      <c r="Y369" s="24">
        <v>0</v>
      </c>
      <c r="Z369" s="24">
        <v>0</v>
      </c>
      <c r="AA369" s="24">
        <v>0</v>
      </c>
      <c r="AB369" s="24">
        <v>1.0671296296296295E-3</v>
      </c>
    </row>
    <row r="370" spans="1:28" x14ac:dyDescent="0.25">
      <c r="A370" s="22">
        <v>369</v>
      </c>
      <c r="B370" s="22" t="s">
        <v>565</v>
      </c>
      <c r="C370" s="23">
        <v>42102.455555555556</v>
      </c>
      <c r="D370" s="22" t="s">
        <v>93</v>
      </c>
      <c r="E370" s="22" t="s">
        <v>93</v>
      </c>
      <c r="F370" s="22"/>
      <c r="G370" s="22">
        <v>880087</v>
      </c>
      <c r="H370" s="22"/>
      <c r="I370" s="22" t="s">
        <v>88</v>
      </c>
      <c r="J370" s="22" t="s">
        <v>105</v>
      </c>
      <c r="K370" s="22">
        <v>16</v>
      </c>
      <c r="L370" s="24">
        <v>3.9351851851851851E-5</v>
      </c>
      <c r="M370" s="24">
        <v>8.3333333333333331E-5</v>
      </c>
      <c r="N370" s="24">
        <v>0</v>
      </c>
      <c r="O370" s="24">
        <v>0</v>
      </c>
      <c r="P370" s="24">
        <v>0</v>
      </c>
      <c r="Q370" s="22" t="s">
        <v>196</v>
      </c>
      <c r="R370" s="22">
        <v>0</v>
      </c>
      <c r="S370" s="22" t="s">
        <v>91</v>
      </c>
      <c r="T370" s="47" t="s">
        <v>169</v>
      </c>
      <c r="U370" s="47" t="s">
        <v>170</v>
      </c>
      <c r="V370" s="22" t="s">
        <v>99</v>
      </c>
      <c r="W370" s="22"/>
      <c r="X370" s="22"/>
      <c r="Y370" s="24">
        <v>2.3148148148148148E-6</v>
      </c>
      <c r="Z370" s="24">
        <v>9.3749999999999988E-5</v>
      </c>
      <c r="AA370" s="24">
        <v>0</v>
      </c>
      <c r="AB370" s="24">
        <v>1.4236111111111112E-4</v>
      </c>
    </row>
    <row r="371" spans="1:28" x14ac:dyDescent="0.25">
      <c r="A371" s="22">
        <v>370</v>
      </c>
      <c r="B371" s="22" t="s">
        <v>566</v>
      </c>
      <c r="C371" s="23">
        <v>42102.455555555556</v>
      </c>
      <c r="D371" s="22" t="s">
        <v>97</v>
      </c>
      <c r="E371" s="22" t="s">
        <v>97</v>
      </c>
      <c r="F371" s="22"/>
      <c r="G371" s="22">
        <v>814028411</v>
      </c>
      <c r="H371" s="22"/>
      <c r="I371" s="22" t="s">
        <v>88</v>
      </c>
      <c r="J371" s="22" t="s">
        <v>89</v>
      </c>
      <c r="K371" s="22">
        <v>16</v>
      </c>
      <c r="L371" s="24">
        <v>1.8518518518518518E-5</v>
      </c>
      <c r="M371" s="24">
        <v>1.2500000000000003E-4</v>
      </c>
      <c r="N371" s="24">
        <v>0</v>
      </c>
      <c r="O371" s="24">
        <v>1.6898148148148146E-4</v>
      </c>
      <c r="P371" s="24">
        <v>0</v>
      </c>
      <c r="Q371" s="22" t="s">
        <v>194</v>
      </c>
      <c r="R371" s="22">
        <v>0</v>
      </c>
      <c r="S371" s="22" t="s">
        <v>91</v>
      </c>
      <c r="T371" s="47" t="s">
        <v>169</v>
      </c>
      <c r="U371" s="47" t="s">
        <v>170</v>
      </c>
      <c r="V371" s="22" t="s">
        <v>135</v>
      </c>
      <c r="W371" s="22" t="s">
        <v>136</v>
      </c>
      <c r="X371" s="22"/>
      <c r="Y371" s="24">
        <v>0</v>
      </c>
      <c r="Z371" s="24">
        <v>0</v>
      </c>
      <c r="AA371" s="24">
        <v>1.6898148148148146E-4</v>
      </c>
      <c r="AB371" s="24">
        <v>1.0578703703703705E-3</v>
      </c>
    </row>
    <row r="372" spans="1:28" x14ac:dyDescent="0.25">
      <c r="A372" s="22">
        <v>371</v>
      </c>
      <c r="B372" s="22" t="s">
        <v>567</v>
      </c>
      <c r="C372" s="23">
        <v>42102.456250000003</v>
      </c>
      <c r="D372" s="22" t="s">
        <v>101</v>
      </c>
      <c r="E372" s="22" t="s">
        <v>101</v>
      </c>
      <c r="F372" s="22">
        <v>2</v>
      </c>
      <c r="G372" s="22">
        <v>414605788</v>
      </c>
      <c r="H372" s="22">
        <v>326037</v>
      </c>
      <c r="I372" s="22" t="s">
        <v>109</v>
      </c>
      <c r="J372" s="22" t="s">
        <v>105</v>
      </c>
      <c r="K372" s="22">
        <v>16</v>
      </c>
      <c r="L372" s="24">
        <v>1.5046296296296298E-5</v>
      </c>
      <c r="M372" s="24">
        <v>3.4722222222222224E-4</v>
      </c>
      <c r="N372" s="24">
        <v>0</v>
      </c>
      <c r="O372" s="24">
        <v>0</v>
      </c>
      <c r="P372" s="24">
        <v>0</v>
      </c>
      <c r="Q372" s="22" t="s">
        <v>110</v>
      </c>
      <c r="R372" s="22">
        <v>3</v>
      </c>
      <c r="S372" s="22" t="s">
        <v>111</v>
      </c>
      <c r="T372" s="47" t="s">
        <v>222</v>
      </c>
      <c r="U372" s="47" t="s">
        <v>223</v>
      </c>
      <c r="V372" s="22" t="s">
        <v>526</v>
      </c>
      <c r="W372" s="22"/>
      <c r="X372" s="22"/>
      <c r="Y372" s="24">
        <v>0</v>
      </c>
      <c r="Z372" s="24">
        <v>0</v>
      </c>
      <c r="AA372" s="24">
        <v>0</v>
      </c>
      <c r="AB372" s="24">
        <v>8.2175925925925917E-4</v>
      </c>
    </row>
    <row r="373" spans="1:28" x14ac:dyDescent="0.25">
      <c r="A373" s="22">
        <v>372</v>
      </c>
      <c r="B373" s="22" t="s">
        <v>568</v>
      </c>
      <c r="C373" s="23">
        <v>42102.457638888889</v>
      </c>
      <c r="D373" s="22" t="s">
        <v>104</v>
      </c>
      <c r="E373" s="22" t="s">
        <v>104</v>
      </c>
      <c r="F373" s="22">
        <v>2</v>
      </c>
      <c r="G373" s="22">
        <v>2156252</v>
      </c>
      <c r="H373" s="22">
        <v>456790</v>
      </c>
      <c r="I373" s="22" t="s">
        <v>109</v>
      </c>
      <c r="J373" s="22" t="s">
        <v>89</v>
      </c>
      <c r="K373" s="22">
        <v>16</v>
      </c>
      <c r="L373" s="24">
        <v>1.6203703703703704E-5</v>
      </c>
      <c r="M373" s="24">
        <v>1.4351851851851852E-4</v>
      </c>
      <c r="N373" s="24">
        <v>0</v>
      </c>
      <c r="O373" s="24">
        <v>5.2662037037037033E-4</v>
      </c>
      <c r="P373" s="24">
        <v>0</v>
      </c>
      <c r="Q373" s="22" t="s">
        <v>126</v>
      </c>
      <c r="R373" s="22">
        <v>1</v>
      </c>
      <c r="S373" s="22" t="s">
        <v>111</v>
      </c>
      <c r="T373" s="47" t="s">
        <v>225</v>
      </c>
      <c r="U373" s="47" t="s">
        <v>5</v>
      </c>
      <c r="V373" s="22" t="s">
        <v>554</v>
      </c>
      <c r="W373" s="22"/>
      <c r="X373" s="22"/>
      <c r="Y373" s="24">
        <v>0</v>
      </c>
      <c r="Z373" s="24">
        <v>0</v>
      </c>
      <c r="AA373" s="24">
        <v>5.2662037037037033E-4</v>
      </c>
      <c r="AB373" s="24">
        <v>9.3634259259259267E-4</v>
      </c>
    </row>
    <row r="374" spans="1:28" x14ac:dyDescent="0.25">
      <c r="A374" s="22">
        <v>373</v>
      </c>
      <c r="B374" s="22" t="s">
        <v>569</v>
      </c>
      <c r="C374" s="23">
        <v>42102.458333333336</v>
      </c>
      <c r="D374" s="22" t="s">
        <v>108</v>
      </c>
      <c r="E374" s="22" t="s">
        <v>108</v>
      </c>
      <c r="F374" s="22">
        <v>2</v>
      </c>
      <c r="G374" s="22">
        <v>803477</v>
      </c>
      <c r="H374" s="22">
        <v>443900</v>
      </c>
      <c r="I374" s="22" t="s">
        <v>88</v>
      </c>
      <c r="J374" s="22" t="s">
        <v>105</v>
      </c>
      <c r="K374" s="22">
        <v>31</v>
      </c>
      <c r="L374" s="24">
        <v>1.8518518518518518E-5</v>
      </c>
      <c r="M374" s="24">
        <v>2.3148148148148146E-4</v>
      </c>
      <c r="N374" s="24">
        <v>0</v>
      </c>
      <c r="O374" s="24">
        <v>0</v>
      </c>
      <c r="P374" s="24">
        <v>0</v>
      </c>
      <c r="Q374" s="22" t="s">
        <v>134</v>
      </c>
      <c r="R374" s="22">
        <v>6</v>
      </c>
      <c r="S374" s="22" t="s">
        <v>91</v>
      </c>
      <c r="T374" s="47" t="s">
        <v>227</v>
      </c>
      <c r="U374" s="47" t="s">
        <v>228</v>
      </c>
      <c r="V374" s="22" t="s">
        <v>135</v>
      </c>
      <c r="W374" s="22" t="s">
        <v>136</v>
      </c>
      <c r="X374" s="22"/>
      <c r="Y374" s="24">
        <v>0</v>
      </c>
      <c r="Z374" s="24">
        <v>0</v>
      </c>
      <c r="AA374" s="24">
        <v>0</v>
      </c>
      <c r="AB374" s="24">
        <v>1.0486111111111111E-3</v>
      </c>
    </row>
    <row r="375" spans="1:28" x14ac:dyDescent="0.25">
      <c r="A375" s="22">
        <v>374</v>
      </c>
      <c r="B375" s="22" t="s">
        <v>570</v>
      </c>
      <c r="C375" s="23">
        <v>42102.459722222222</v>
      </c>
      <c r="D375" s="22" t="s">
        <v>113</v>
      </c>
      <c r="E375" s="22" t="s">
        <v>113</v>
      </c>
      <c r="F375" s="22">
        <v>2</v>
      </c>
      <c r="G375" s="22">
        <v>227868868</v>
      </c>
      <c r="H375" s="22">
        <v>456791</v>
      </c>
      <c r="I375" s="22" t="s">
        <v>109</v>
      </c>
      <c r="J375" s="22" t="s">
        <v>105</v>
      </c>
      <c r="K375" s="22">
        <v>16</v>
      </c>
      <c r="L375" s="24">
        <v>2.0833333333333333E-5</v>
      </c>
      <c r="M375" s="24">
        <v>6.712962962962963E-5</v>
      </c>
      <c r="N375" s="24">
        <v>0</v>
      </c>
      <c r="O375" s="24">
        <v>0</v>
      </c>
      <c r="P375" s="24">
        <v>0</v>
      </c>
      <c r="Q375" s="22" t="s">
        <v>140</v>
      </c>
      <c r="R375" s="22">
        <v>1</v>
      </c>
      <c r="S375" s="22" t="s">
        <v>111</v>
      </c>
      <c r="T375" s="47" t="s">
        <v>178</v>
      </c>
      <c r="U375" s="47" t="s">
        <v>179</v>
      </c>
      <c r="V375" s="22" t="s">
        <v>147</v>
      </c>
      <c r="W375" s="22" t="s">
        <v>115</v>
      </c>
      <c r="X375" s="22"/>
      <c r="Y375" s="24">
        <v>0</v>
      </c>
      <c r="Z375" s="24">
        <v>0</v>
      </c>
      <c r="AA375" s="24">
        <v>0</v>
      </c>
      <c r="AB375" s="24">
        <v>8.6805555555555559E-5</v>
      </c>
    </row>
    <row r="376" spans="1:28" x14ac:dyDescent="0.25">
      <c r="A376" s="22">
        <v>375</v>
      </c>
      <c r="B376" s="22" t="s">
        <v>571</v>
      </c>
      <c r="C376" s="23">
        <v>42102.459722222222</v>
      </c>
      <c r="D376" s="22" t="s">
        <v>78</v>
      </c>
      <c r="E376" s="22" t="s">
        <v>78</v>
      </c>
      <c r="F376" s="22">
        <v>2</v>
      </c>
      <c r="G376" s="22">
        <v>846777770</v>
      </c>
      <c r="H376" s="22">
        <v>456792</v>
      </c>
      <c r="I376" s="22" t="s">
        <v>109</v>
      </c>
      <c r="J376" s="22" t="s">
        <v>89</v>
      </c>
      <c r="K376" s="22">
        <v>16</v>
      </c>
      <c r="L376" s="24">
        <v>2.199074074074074E-5</v>
      </c>
      <c r="M376" s="24">
        <v>2.0254629629629629E-4</v>
      </c>
      <c r="N376" s="24">
        <v>0</v>
      </c>
      <c r="O376" s="24">
        <v>3.5879629629629635E-4</v>
      </c>
      <c r="P376" s="24">
        <v>0</v>
      </c>
      <c r="Q376" s="22" t="s">
        <v>265</v>
      </c>
      <c r="R376" s="22">
        <v>1</v>
      </c>
      <c r="S376" s="22" t="s">
        <v>111</v>
      </c>
      <c r="T376" s="47" t="s">
        <v>178</v>
      </c>
      <c r="U376" s="47" t="s">
        <v>179</v>
      </c>
      <c r="V376" s="22" t="s">
        <v>114</v>
      </c>
      <c r="W376" s="22" t="s">
        <v>115</v>
      </c>
      <c r="X376" s="22"/>
      <c r="Y376" s="24">
        <v>0</v>
      </c>
      <c r="Z376" s="24">
        <v>0</v>
      </c>
      <c r="AA376" s="24">
        <v>3.5879629629629635E-4</v>
      </c>
      <c r="AB376" s="24">
        <v>4.7916666666666664E-4</v>
      </c>
    </row>
    <row r="377" spans="1:28" x14ac:dyDescent="0.25">
      <c r="A377" s="22">
        <v>376</v>
      </c>
      <c r="B377" s="22" t="s">
        <v>572</v>
      </c>
      <c r="C377" s="23">
        <v>42102.460416666669</v>
      </c>
      <c r="D377" s="22" t="s">
        <v>87</v>
      </c>
      <c r="E377" s="22" t="s">
        <v>87</v>
      </c>
      <c r="F377" s="22">
        <v>2</v>
      </c>
      <c r="G377" s="22">
        <v>311377274</v>
      </c>
      <c r="H377" s="22">
        <v>456793</v>
      </c>
      <c r="I377" s="22" t="s">
        <v>109</v>
      </c>
      <c r="J377" s="22" t="s">
        <v>89</v>
      </c>
      <c r="K377" s="22">
        <v>16</v>
      </c>
      <c r="L377" s="24">
        <v>1.6203703703703704E-5</v>
      </c>
      <c r="M377" s="24">
        <v>9.1435185185185188E-5</v>
      </c>
      <c r="N377" s="24">
        <v>0</v>
      </c>
      <c r="O377" s="24">
        <v>8.9583333333333344E-4</v>
      </c>
      <c r="P377" s="24">
        <v>0</v>
      </c>
      <c r="Q377" s="22" t="s">
        <v>98</v>
      </c>
      <c r="R377" s="22">
        <v>1</v>
      </c>
      <c r="S377" s="22" t="s">
        <v>111</v>
      </c>
      <c r="T377" s="47" t="s">
        <v>169</v>
      </c>
      <c r="U377" s="47" t="s">
        <v>170</v>
      </c>
      <c r="V377" s="22" t="s">
        <v>135</v>
      </c>
      <c r="W377" s="22" t="s">
        <v>136</v>
      </c>
      <c r="X377" s="22"/>
      <c r="Y377" s="24">
        <v>0</v>
      </c>
      <c r="Z377" s="24">
        <v>0</v>
      </c>
      <c r="AA377" s="24">
        <v>8.9583333333333344E-4</v>
      </c>
      <c r="AB377" s="24">
        <v>1.0567129629629631E-3</v>
      </c>
    </row>
    <row r="378" spans="1:28" x14ac:dyDescent="0.25">
      <c r="A378" s="22">
        <v>377</v>
      </c>
      <c r="B378" s="22" t="s">
        <v>573</v>
      </c>
      <c r="C378" s="23">
        <v>42102.460416666669</v>
      </c>
      <c r="D378" s="22" t="s">
        <v>93</v>
      </c>
      <c r="E378" s="22" t="s">
        <v>93</v>
      </c>
      <c r="F378" s="22">
        <v>2</v>
      </c>
      <c r="G378" s="22">
        <v>873582202</v>
      </c>
      <c r="H378" s="22">
        <v>399889</v>
      </c>
      <c r="I378" s="22" t="s">
        <v>109</v>
      </c>
      <c r="J378" s="22" t="s">
        <v>105</v>
      </c>
      <c r="K378" s="22">
        <v>16</v>
      </c>
      <c r="L378" s="24">
        <v>1.3888888888888888E-5</v>
      </c>
      <c r="M378" s="24">
        <v>3.4722222222222224E-4</v>
      </c>
      <c r="N378" s="24">
        <v>0</v>
      </c>
      <c r="O378" s="24">
        <v>0</v>
      </c>
      <c r="P378" s="24">
        <v>0</v>
      </c>
      <c r="Q378" s="22" t="s">
        <v>121</v>
      </c>
      <c r="R378" s="22">
        <v>2</v>
      </c>
      <c r="S378" s="22" t="s">
        <v>111</v>
      </c>
      <c r="T378" s="47" t="s">
        <v>186</v>
      </c>
      <c r="U378" s="47" t="s">
        <v>187</v>
      </c>
      <c r="V378" s="22" t="s">
        <v>381</v>
      </c>
      <c r="W378" s="22" t="s">
        <v>115</v>
      </c>
      <c r="X378" s="22"/>
      <c r="Y378" s="24">
        <v>0</v>
      </c>
      <c r="Z378" s="24">
        <v>0</v>
      </c>
      <c r="AA378" s="24">
        <v>0</v>
      </c>
      <c r="AB378" s="24">
        <v>1.0428240740740741E-3</v>
      </c>
    </row>
    <row r="379" spans="1:28" x14ac:dyDescent="0.25">
      <c r="A379" s="22">
        <v>378</v>
      </c>
      <c r="B379" s="22" t="s">
        <v>574</v>
      </c>
      <c r="C379" s="23">
        <v>42102.461111111108</v>
      </c>
      <c r="D379" s="22" t="s">
        <v>97</v>
      </c>
      <c r="E379" s="22" t="s">
        <v>97</v>
      </c>
      <c r="F379" s="22">
        <v>2</v>
      </c>
      <c r="G379" s="22">
        <v>227868868</v>
      </c>
      <c r="H379" s="22">
        <v>456791</v>
      </c>
      <c r="I379" s="22" t="s">
        <v>109</v>
      </c>
      <c r="J379" s="22" t="s">
        <v>105</v>
      </c>
      <c r="K379" s="22">
        <v>16</v>
      </c>
      <c r="L379" s="24">
        <v>2.3148148148148147E-5</v>
      </c>
      <c r="M379" s="24">
        <v>1.111111111111111E-4</v>
      </c>
      <c r="N379" s="24">
        <v>0</v>
      </c>
      <c r="O379" s="24">
        <v>0</v>
      </c>
      <c r="P379" s="24">
        <v>0</v>
      </c>
      <c r="Q379" s="22" t="s">
        <v>110</v>
      </c>
      <c r="R379" s="22">
        <v>2</v>
      </c>
      <c r="S379" s="22" t="s">
        <v>111</v>
      </c>
      <c r="T379" s="47" t="s">
        <v>186</v>
      </c>
      <c r="U379" s="47" t="s">
        <v>187</v>
      </c>
      <c r="V379" s="22" t="s">
        <v>147</v>
      </c>
      <c r="W379" s="22" t="s">
        <v>115</v>
      </c>
      <c r="X379" s="22"/>
      <c r="Y379" s="24">
        <v>0</v>
      </c>
      <c r="Z379" s="24">
        <v>0</v>
      </c>
      <c r="AA379" s="24">
        <v>0</v>
      </c>
      <c r="AB379" s="24">
        <v>1.9212962962962963E-4</v>
      </c>
    </row>
    <row r="380" spans="1:28" x14ac:dyDescent="0.25">
      <c r="A380" s="22">
        <v>379</v>
      </c>
      <c r="B380" s="22" t="s">
        <v>575</v>
      </c>
      <c r="C380" s="23">
        <v>42102.461805555555</v>
      </c>
      <c r="D380" s="22" t="s">
        <v>101</v>
      </c>
      <c r="E380" s="22" t="s">
        <v>101</v>
      </c>
      <c r="F380" s="22">
        <v>2</v>
      </c>
      <c r="G380" s="22">
        <v>227753777</v>
      </c>
      <c r="H380" s="22">
        <v>456794</v>
      </c>
      <c r="I380" s="22" t="s">
        <v>109</v>
      </c>
      <c r="J380" s="22" t="s">
        <v>105</v>
      </c>
      <c r="K380" s="22">
        <v>16</v>
      </c>
      <c r="L380" s="24">
        <v>2.3148148148148147E-5</v>
      </c>
      <c r="M380" s="24">
        <v>3.2986111111111107E-4</v>
      </c>
      <c r="N380" s="24">
        <v>0</v>
      </c>
      <c r="O380" s="24">
        <v>0</v>
      </c>
      <c r="P380" s="24">
        <v>0</v>
      </c>
      <c r="Q380" s="22" t="s">
        <v>81</v>
      </c>
      <c r="R380" s="22">
        <v>1</v>
      </c>
      <c r="S380" s="22" t="s">
        <v>111</v>
      </c>
      <c r="T380" s="47" t="s">
        <v>144</v>
      </c>
      <c r="U380" s="47" t="s">
        <v>145</v>
      </c>
      <c r="V380" s="22" t="s">
        <v>147</v>
      </c>
      <c r="W380" s="22" t="s">
        <v>115</v>
      </c>
      <c r="X380" s="22"/>
      <c r="Y380" s="24">
        <v>0</v>
      </c>
      <c r="Z380" s="24">
        <v>0</v>
      </c>
      <c r="AA380" s="24">
        <v>0</v>
      </c>
      <c r="AB380" s="24">
        <v>5.4398148148148151E-5</v>
      </c>
    </row>
    <row r="381" spans="1:28" x14ac:dyDescent="0.25">
      <c r="A381" s="22">
        <v>380</v>
      </c>
      <c r="B381" s="22" t="s">
        <v>576</v>
      </c>
      <c r="C381" s="23">
        <v>42102.461805555555</v>
      </c>
      <c r="D381" s="22" t="s">
        <v>104</v>
      </c>
      <c r="E381" s="22" t="s">
        <v>104</v>
      </c>
      <c r="F381" s="22"/>
      <c r="G381" s="22">
        <v>880087</v>
      </c>
      <c r="H381" s="22"/>
      <c r="I381" s="22" t="s">
        <v>88</v>
      </c>
      <c r="J381" s="22" t="s">
        <v>105</v>
      </c>
      <c r="K381" s="22">
        <v>16</v>
      </c>
      <c r="L381" s="24">
        <v>3.3564814814814815E-5</v>
      </c>
      <c r="M381" s="24">
        <v>1.8518518518518518E-5</v>
      </c>
      <c r="N381" s="24">
        <v>0</v>
      </c>
      <c r="O381" s="24">
        <v>0</v>
      </c>
      <c r="P381" s="24">
        <v>0</v>
      </c>
      <c r="Q381" s="22" t="s">
        <v>124</v>
      </c>
      <c r="R381" s="22">
        <v>0</v>
      </c>
      <c r="S381" s="22" t="s">
        <v>91</v>
      </c>
      <c r="T381" s="47" t="s">
        <v>144</v>
      </c>
      <c r="U381" s="47" t="s">
        <v>145</v>
      </c>
      <c r="V381" s="22" t="s">
        <v>99</v>
      </c>
      <c r="W381" s="22"/>
      <c r="X381" s="22"/>
      <c r="Y381" s="24">
        <v>0</v>
      </c>
      <c r="Z381" s="24">
        <v>0</v>
      </c>
      <c r="AA381" s="24">
        <v>0</v>
      </c>
      <c r="AB381" s="24">
        <v>5.3125000000000004E-4</v>
      </c>
    </row>
    <row r="382" spans="1:28" x14ac:dyDescent="0.25">
      <c r="A382" s="22">
        <v>381</v>
      </c>
      <c r="B382" s="22" t="s">
        <v>577</v>
      </c>
      <c r="C382" s="23">
        <v>42102.463194444441</v>
      </c>
      <c r="D382" s="22" t="s">
        <v>108</v>
      </c>
      <c r="E382" s="22" t="s">
        <v>108</v>
      </c>
      <c r="F382" s="22">
        <v>2</v>
      </c>
      <c r="G382" s="22">
        <v>25170140</v>
      </c>
      <c r="H382" s="22">
        <v>456795</v>
      </c>
      <c r="I382" s="22" t="s">
        <v>109</v>
      </c>
      <c r="J382" s="22" t="s">
        <v>89</v>
      </c>
      <c r="K382" s="22">
        <v>16</v>
      </c>
      <c r="L382" s="24">
        <v>2.4305555555555558E-5</v>
      </c>
      <c r="M382" s="24">
        <v>1.4930555555555555E-4</v>
      </c>
      <c r="N382" s="24">
        <v>0</v>
      </c>
      <c r="O382" s="24">
        <v>6.4814814814814813E-4</v>
      </c>
      <c r="P382" s="24">
        <v>0</v>
      </c>
      <c r="Q382" s="22" t="s">
        <v>138</v>
      </c>
      <c r="R382" s="22">
        <v>1</v>
      </c>
      <c r="S382" s="22" t="s">
        <v>111</v>
      </c>
      <c r="T382" s="47" t="s">
        <v>150</v>
      </c>
      <c r="U382" s="47" t="s">
        <v>151</v>
      </c>
      <c r="V382" s="22" t="s">
        <v>85</v>
      </c>
      <c r="W382" s="22"/>
      <c r="X382" s="22"/>
      <c r="Y382" s="24">
        <v>0</v>
      </c>
      <c r="Z382" s="24">
        <v>0</v>
      </c>
      <c r="AA382" s="24">
        <v>6.4699074074074073E-4</v>
      </c>
      <c r="AB382" s="24">
        <v>5.3240740740740737E-5</v>
      </c>
    </row>
    <row r="383" spans="1:28" x14ac:dyDescent="0.25">
      <c r="A383" s="22">
        <v>382</v>
      </c>
      <c r="B383" s="22" t="s">
        <v>578</v>
      </c>
      <c r="C383" s="23">
        <v>42102.463888888888</v>
      </c>
      <c r="D383" s="22" t="s">
        <v>113</v>
      </c>
      <c r="E383" s="22" t="s">
        <v>113</v>
      </c>
      <c r="F383" s="22">
        <v>2</v>
      </c>
      <c r="G383" s="22">
        <v>25170142</v>
      </c>
      <c r="H383" s="22">
        <v>456797</v>
      </c>
      <c r="I383" s="22" t="s">
        <v>109</v>
      </c>
      <c r="J383" s="22" t="s">
        <v>89</v>
      </c>
      <c r="K383" s="22">
        <v>16</v>
      </c>
      <c r="L383" s="24">
        <v>2.6620370370370369E-5</v>
      </c>
      <c r="M383" s="24">
        <v>1.4930555555555555E-4</v>
      </c>
      <c r="N383" s="24">
        <v>0</v>
      </c>
      <c r="O383" s="24">
        <v>2.8946759259259255E-3</v>
      </c>
      <c r="P383" s="24">
        <v>0</v>
      </c>
      <c r="Q383" s="22" t="s">
        <v>271</v>
      </c>
      <c r="R383" s="22">
        <v>1</v>
      </c>
      <c r="S383" s="22" t="s">
        <v>111</v>
      </c>
      <c r="T383" s="47" t="s">
        <v>155</v>
      </c>
      <c r="U383" s="47" t="s">
        <v>156</v>
      </c>
      <c r="V383" s="22" t="s">
        <v>85</v>
      </c>
      <c r="W383" s="22"/>
      <c r="X383" s="22"/>
      <c r="Y383" s="24">
        <v>0</v>
      </c>
      <c r="Z383" s="24">
        <v>0</v>
      </c>
      <c r="AA383" s="24">
        <v>2.8946759259259255E-3</v>
      </c>
      <c r="AB383" s="24">
        <v>4.6875000000000004E-4</v>
      </c>
    </row>
    <row r="384" spans="1:28" x14ac:dyDescent="0.25">
      <c r="A384" s="22">
        <v>383</v>
      </c>
      <c r="B384" s="22" t="s">
        <v>579</v>
      </c>
      <c r="C384" s="23">
        <v>42102.464583333334</v>
      </c>
      <c r="D384" s="22" t="s">
        <v>78</v>
      </c>
      <c r="E384" s="22" t="s">
        <v>78</v>
      </c>
      <c r="F384" s="22">
        <v>168</v>
      </c>
      <c r="G384" s="22">
        <v>811204818</v>
      </c>
      <c r="H384" s="22">
        <v>336710</v>
      </c>
      <c r="I384" s="22" t="s">
        <v>88</v>
      </c>
      <c r="J384" s="22" t="s">
        <v>105</v>
      </c>
      <c r="K384" s="22">
        <v>16</v>
      </c>
      <c r="L384" s="24">
        <v>4.2824074074074079E-5</v>
      </c>
      <c r="M384" s="24">
        <v>1.2152777777777776E-4</v>
      </c>
      <c r="N384" s="24">
        <v>0</v>
      </c>
      <c r="O384" s="24">
        <v>0</v>
      </c>
      <c r="P384" s="24">
        <v>0</v>
      </c>
      <c r="Q384" s="22" t="s">
        <v>194</v>
      </c>
      <c r="R384" s="22">
        <v>8</v>
      </c>
      <c r="S384" s="22" t="s">
        <v>91</v>
      </c>
      <c r="T384" s="47" t="s">
        <v>155</v>
      </c>
      <c r="U384" s="47" t="s">
        <v>156</v>
      </c>
      <c r="V384" s="22" t="s">
        <v>135</v>
      </c>
      <c r="W384" s="22" t="s">
        <v>136</v>
      </c>
      <c r="X384" s="22"/>
      <c r="Y384" s="24">
        <v>0</v>
      </c>
      <c r="Z384" s="24">
        <v>0</v>
      </c>
      <c r="AA384" s="24">
        <v>0</v>
      </c>
      <c r="AB384" s="24">
        <v>1.0439814814814815E-3</v>
      </c>
    </row>
    <row r="385" spans="1:28" x14ac:dyDescent="0.25">
      <c r="A385" s="22">
        <v>384</v>
      </c>
      <c r="B385" s="22" t="s">
        <v>580</v>
      </c>
      <c r="C385" s="23">
        <v>42102.465277777781</v>
      </c>
      <c r="D385" s="22" t="s">
        <v>87</v>
      </c>
      <c r="E385" s="22" t="s">
        <v>87</v>
      </c>
      <c r="F385" s="22">
        <v>196</v>
      </c>
      <c r="G385" s="22">
        <v>114386004</v>
      </c>
      <c r="H385" s="22">
        <v>455309</v>
      </c>
      <c r="I385" s="22" t="s">
        <v>88</v>
      </c>
      <c r="J385" s="22" t="s">
        <v>105</v>
      </c>
      <c r="K385" s="22">
        <v>16</v>
      </c>
      <c r="L385" s="24">
        <v>1.6203703703703704E-5</v>
      </c>
      <c r="M385" s="24">
        <v>1.6203703703703704E-5</v>
      </c>
      <c r="N385" s="24">
        <v>0</v>
      </c>
      <c r="O385" s="24">
        <v>0</v>
      </c>
      <c r="P385" s="24">
        <v>0</v>
      </c>
      <c r="Q385" s="22" t="s">
        <v>247</v>
      </c>
      <c r="R385" s="22">
        <v>5</v>
      </c>
      <c r="S385" s="22" t="s">
        <v>91</v>
      </c>
      <c r="T385" s="47" t="s">
        <v>155</v>
      </c>
      <c r="U385" s="47" t="s">
        <v>156</v>
      </c>
      <c r="V385" s="22" t="s">
        <v>135</v>
      </c>
      <c r="W385" s="22" t="s">
        <v>136</v>
      </c>
      <c r="X385" s="22"/>
      <c r="Y385" s="24">
        <v>0</v>
      </c>
      <c r="Z385" s="24">
        <v>0</v>
      </c>
      <c r="AA385" s="24">
        <v>0</v>
      </c>
      <c r="AB385" s="24">
        <v>1.0520833333333335E-3</v>
      </c>
    </row>
    <row r="386" spans="1:28" x14ac:dyDescent="0.25">
      <c r="A386" s="22">
        <v>385</v>
      </c>
      <c r="B386" s="22" t="s">
        <v>581</v>
      </c>
      <c r="C386" s="23">
        <v>42102.46597222222</v>
      </c>
      <c r="D386" s="22" t="s">
        <v>93</v>
      </c>
      <c r="E386" s="22" t="s">
        <v>93</v>
      </c>
      <c r="F386" s="22">
        <v>196</v>
      </c>
      <c r="G386" s="22">
        <v>357</v>
      </c>
      <c r="H386" s="22">
        <v>455582</v>
      </c>
      <c r="I386" s="22" t="s">
        <v>88</v>
      </c>
      <c r="J386" s="22" t="s">
        <v>105</v>
      </c>
      <c r="K386" s="22">
        <v>17</v>
      </c>
      <c r="L386" s="24">
        <v>4.398148148148148E-5</v>
      </c>
      <c r="M386" s="24">
        <v>2.0833333333333333E-5</v>
      </c>
      <c r="N386" s="24">
        <v>0</v>
      </c>
      <c r="O386" s="24">
        <v>0</v>
      </c>
      <c r="P386" s="24">
        <v>0</v>
      </c>
      <c r="Q386" s="22" t="s">
        <v>102</v>
      </c>
      <c r="R386" s="22">
        <v>33</v>
      </c>
      <c r="S386" s="22" t="s">
        <v>91</v>
      </c>
      <c r="T386" s="47" t="s">
        <v>162</v>
      </c>
      <c r="U386" s="47" t="s">
        <v>163</v>
      </c>
      <c r="V386" s="22" t="s">
        <v>85</v>
      </c>
      <c r="W386" s="22"/>
      <c r="X386" s="22"/>
      <c r="Y386" s="24">
        <v>0</v>
      </c>
      <c r="Z386" s="24">
        <v>0</v>
      </c>
      <c r="AA386" s="24">
        <v>0</v>
      </c>
      <c r="AB386" s="24">
        <v>6.4467592592592593E-4</v>
      </c>
    </row>
    <row r="387" spans="1:28" x14ac:dyDescent="0.25">
      <c r="A387" s="22">
        <v>386</v>
      </c>
      <c r="B387" s="22" t="s">
        <v>582</v>
      </c>
      <c r="C387" s="23">
        <v>42102.467361111114</v>
      </c>
      <c r="D387" s="22" t="s">
        <v>97</v>
      </c>
      <c r="E387" s="22" t="s">
        <v>97</v>
      </c>
      <c r="F387" s="22"/>
      <c r="G387" s="22">
        <v>81400738</v>
      </c>
      <c r="H387" s="22"/>
      <c r="I387" s="22" t="s">
        <v>88</v>
      </c>
      <c r="J387" s="22" t="s">
        <v>105</v>
      </c>
      <c r="K387" s="22">
        <v>16</v>
      </c>
      <c r="L387" s="24">
        <v>1.9675925925925925E-5</v>
      </c>
      <c r="M387" s="24">
        <v>2.6620370370370369E-5</v>
      </c>
      <c r="N387" s="24">
        <v>0</v>
      </c>
      <c r="O387" s="24">
        <v>0</v>
      </c>
      <c r="P387" s="24">
        <v>0</v>
      </c>
      <c r="Q387" s="22" t="s">
        <v>154</v>
      </c>
      <c r="R387" s="22">
        <v>0</v>
      </c>
      <c r="S387" s="22" t="s">
        <v>91</v>
      </c>
      <c r="T387" s="47" t="s">
        <v>155</v>
      </c>
      <c r="U387" s="47" t="s">
        <v>156</v>
      </c>
      <c r="V387" s="22" t="s">
        <v>135</v>
      </c>
      <c r="W387" s="22" t="s">
        <v>136</v>
      </c>
      <c r="X387" s="22"/>
      <c r="Y387" s="24">
        <v>0</v>
      </c>
      <c r="Z387" s="24">
        <v>0</v>
      </c>
      <c r="AA387" s="24">
        <v>0</v>
      </c>
      <c r="AB387" s="24">
        <v>1.0509259259259259E-3</v>
      </c>
    </row>
    <row r="388" spans="1:28" x14ac:dyDescent="0.25">
      <c r="A388" s="22">
        <v>387</v>
      </c>
      <c r="B388" s="22" t="s">
        <v>583</v>
      </c>
      <c r="C388" s="23">
        <v>42102.46875</v>
      </c>
      <c r="D388" s="22" t="s">
        <v>101</v>
      </c>
      <c r="E388" s="22" t="s">
        <v>101</v>
      </c>
      <c r="F388" s="22">
        <v>196</v>
      </c>
      <c r="G388" s="22">
        <v>4023078811</v>
      </c>
      <c r="H388" s="22">
        <v>455496</v>
      </c>
      <c r="I388" s="22" t="s">
        <v>88</v>
      </c>
      <c r="J388" s="22" t="s">
        <v>89</v>
      </c>
      <c r="K388" s="22">
        <v>16</v>
      </c>
      <c r="L388" s="24">
        <v>3.1250000000000007E-5</v>
      </c>
      <c r="M388" s="24">
        <v>5.6712962962962972E-5</v>
      </c>
      <c r="N388" s="24">
        <v>0</v>
      </c>
      <c r="O388" s="24">
        <v>3.0208333333333335E-4</v>
      </c>
      <c r="P388" s="24">
        <v>0</v>
      </c>
      <c r="Q388" s="22" t="s">
        <v>90</v>
      </c>
      <c r="R388" s="22">
        <v>24</v>
      </c>
      <c r="S388" s="22" t="s">
        <v>91</v>
      </c>
      <c r="T388" s="47" t="s">
        <v>155</v>
      </c>
      <c r="U388" s="47" t="s">
        <v>156</v>
      </c>
      <c r="V388" s="22" t="s">
        <v>141</v>
      </c>
      <c r="W388" s="22" t="s">
        <v>115</v>
      </c>
      <c r="X388" s="22"/>
      <c r="Y388" s="24">
        <v>0</v>
      </c>
      <c r="Z388" s="24">
        <v>0</v>
      </c>
      <c r="AA388" s="24">
        <v>3.0208333333333335E-4</v>
      </c>
      <c r="AB388" s="24">
        <v>1.0636574074074075E-3</v>
      </c>
    </row>
    <row r="389" spans="1:28" x14ac:dyDescent="0.25">
      <c r="A389" s="22">
        <v>388</v>
      </c>
      <c r="B389" s="22" t="s">
        <v>584</v>
      </c>
      <c r="C389" s="23">
        <v>42102.469444444447</v>
      </c>
      <c r="D389" s="22" t="s">
        <v>104</v>
      </c>
      <c r="E389" s="22" t="s">
        <v>104</v>
      </c>
      <c r="F389" s="22">
        <v>2</v>
      </c>
      <c r="G389" s="22">
        <v>8736877</v>
      </c>
      <c r="H389" s="22">
        <v>456783</v>
      </c>
      <c r="I389" s="22" t="s">
        <v>88</v>
      </c>
      <c r="J389" s="22" t="s">
        <v>89</v>
      </c>
      <c r="K389" s="22">
        <v>16</v>
      </c>
      <c r="L389" s="24">
        <v>4.5138888888888887E-5</v>
      </c>
      <c r="M389" s="24">
        <v>1.4236111111111112E-4</v>
      </c>
      <c r="N389" s="24">
        <v>0</v>
      </c>
      <c r="O389" s="24">
        <v>6.041666666666667E-4</v>
      </c>
      <c r="P389" s="24">
        <v>0</v>
      </c>
      <c r="Q389" s="22" t="s">
        <v>106</v>
      </c>
      <c r="R389" s="22">
        <v>2</v>
      </c>
      <c r="S389" s="22" t="s">
        <v>91</v>
      </c>
      <c r="T389" s="47" t="s">
        <v>169</v>
      </c>
      <c r="U389" s="47" t="s">
        <v>170</v>
      </c>
      <c r="V389" s="22" t="s">
        <v>135</v>
      </c>
      <c r="W389" s="22" t="s">
        <v>136</v>
      </c>
      <c r="X389" s="22"/>
      <c r="Y389" s="24">
        <v>0</v>
      </c>
      <c r="Z389" s="24">
        <v>0</v>
      </c>
      <c r="AA389" s="24">
        <v>6.041666666666667E-4</v>
      </c>
      <c r="AB389" s="24">
        <v>1.0590277777777777E-3</v>
      </c>
    </row>
    <row r="390" spans="1:28" x14ac:dyDescent="0.25">
      <c r="A390" s="22">
        <v>389</v>
      </c>
      <c r="B390" s="22" t="s">
        <v>585</v>
      </c>
      <c r="C390" s="23">
        <v>42102.469444444447</v>
      </c>
      <c r="D390" s="22" t="s">
        <v>108</v>
      </c>
      <c r="E390" s="22" t="s">
        <v>108</v>
      </c>
      <c r="F390" s="22"/>
      <c r="G390" s="22">
        <v>880087</v>
      </c>
      <c r="H390" s="22"/>
      <c r="I390" s="22" t="s">
        <v>88</v>
      </c>
      <c r="J390" s="22" t="s">
        <v>105</v>
      </c>
      <c r="K390" s="22">
        <v>16</v>
      </c>
      <c r="L390" s="24">
        <v>4.0509259259259258E-5</v>
      </c>
      <c r="M390" s="24">
        <v>3.4722222222222224E-4</v>
      </c>
      <c r="N390" s="24">
        <v>0</v>
      </c>
      <c r="O390" s="24">
        <v>0</v>
      </c>
      <c r="P390" s="24">
        <v>0</v>
      </c>
      <c r="Q390" s="22" t="s">
        <v>140</v>
      </c>
      <c r="R390" s="22">
        <v>0</v>
      </c>
      <c r="S390" s="22" t="s">
        <v>91</v>
      </c>
      <c r="T390" s="47" t="s">
        <v>172</v>
      </c>
      <c r="U390" s="47" t="s">
        <v>173</v>
      </c>
      <c r="V390" s="22" t="s">
        <v>135</v>
      </c>
      <c r="W390" s="22" t="s">
        <v>136</v>
      </c>
      <c r="X390" s="22"/>
      <c r="Y390" s="24">
        <v>0</v>
      </c>
      <c r="Z390" s="24">
        <v>0</v>
      </c>
      <c r="AA390" s="24">
        <v>0</v>
      </c>
      <c r="AB390" s="24">
        <v>1.0509259259259259E-3</v>
      </c>
    </row>
    <row r="391" spans="1:28" x14ac:dyDescent="0.25">
      <c r="A391" s="22">
        <v>390</v>
      </c>
      <c r="B391" s="22" t="s">
        <v>586</v>
      </c>
      <c r="C391" s="23">
        <v>42102.470833333333</v>
      </c>
      <c r="D391" s="22" t="s">
        <v>113</v>
      </c>
      <c r="E391" s="22" t="s">
        <v>113</v>
      </c>
      <c r="F391" s="22">
        <v>168</v>
      </c>
      <c r="G391" s="22">
        <v>1244010263</v>
      </c>
      <c r="H391" s="22">
        <v>342217</v>
      </c>
      <c r="I391" s="22" t="s">
        <v>88</v>
      </c>
      <c r="J391" s="22" t="s">
        <v>105</v>
      </c>
      <c r="K391" s="22">
        <v>16</v>
      </c>
      <c r="L391" s="24">
        <v>6.9444444444444439E-6</v>
      </c>
      <c r="M391" s="24">
        <v>3.078703703703704E-4</v>
      </c>
      <c r="N391" s="24">
        <v>0</v>
      </c>
      <c r="O391" s="24">
        <v>0</v>
      </c>
      <c r="P391" s="24">
        <v>0</v>
      </c>
      <c r="Q391" s="22" t="s">
        <v>247</v>
      </c>
      <c r="R391" s="22">
        <v>15</v>
      </c>
      <c r="S391" s="22" t="s">
        <v>91</v>
      </c>
      <c r="T391" s="47" t="s">
        <v>155</v>
      </c>
      <c r="U391" s="47" t="s">
        <v>156</v>
      </c>
      <c r="V391" s="22" t="s">
        <v>135</v>
      </c>
      <c r="W391" s="22" t="s">
        <v>136</v>
      </c>
      <c r="X391" s="22"/>
      <c r="Y391" s="24">
        <v>0</v>
      </c>
      <c r="Z391" s="24">
        <v>0</v>
      </c>
      <c r="AA391" s="24">
        <v>0</v>
      </c>
      <c r="AB391" s="24">
        <v>1.0520833333333335E-3</v>
      </c>
    </row>
    <row r="392" spans="1:28" x14ac:dyDescent="0.25">
      <c r="A392" s="22">
        <v>391</v>
      </c>
      <c r="B392" s="22" t="s">
        <v>587</v>
      </c>
      <c r="C392" s="23">
        <v>42102.472222222219</v>
      </c>
      <c r="D392" s="22" t="s">
        <v>78</v>
      </c>
      <c r="E392" s="22" t="s">
        <v>78</v>
      </c>
      <c r="F392" s="22">
        <v>2</v>
      </c>
      <c r="G392" s="22">
        <v>803477</v>
      </c>
      <c r="H392" s="22">
        <v>443900</v>
      </c>
      <c r="I392" s="22" t="s">
        <v>88</v>
      </c>
      <c r="J392" s="22" t="s">
        <v>105</v>
      </c>
      <c r="K392" s="22">
        <v>31</v>
      </c>
      <c r="L392" s="24">
        <v>1.7361111111111111E-5</v>
      </c>
      <c r="M392" s="24">
        <v>2.7662037037037038E-4</v>
      </c>
      <c r="N392" s="24">
        <v>0</v>
      </c>
      <c r="O392" s="24">
        <v>0</v>
      </c>
      <c r="P392" s="24">
        <v>0</v>
      </c>
      <c r="Q392" s="22" t="s">
        <v>94</v>
      </c>
      <c r="R392" s="22">
        <v>7</v>
      </c>
      <c r="S392" s="22" t="s">
        <v>91</v>
      </c>
      <c r="T392" s="47" t="s">
        <v>144</v>
      </c>
      <c r="U392" s="47" t="s">
        <v>145</v>
      </c>
      <c r="V392" s="22" t="s">
        <v>135</v>
      </c>
      <c r="W392" s="22" t="s">
        <v>136</v>
      </c>
      <c r="X392" s="22"/>
      <c r="Y392" s="24">
        <v>0</v>
      </c>
      <c r="Z392" s="24">
        <v>0</v>
      </c>
      <c r="AA392" s="24">
        <v>0</v>
      </c>
      <c r="AB392" s="24">
        <v>1.0590277777777777E-3</v>
      </c>
    </row>
    <row r="393" spans="1:28" x14ac:dyDescent="0.25">
      <c r="A393" s="22">
        <v>392</v>
      </c>
      <c r="B393" s="22" t="s">
        <v>588</v>
      </c>
      <c r="C393" s="23">
        <v>42102.474305555559</v>
      </c>
      <c r="D393" s="22" t="s">
        <v>87</v>
      </c>
      <c r="E393" s="22" t="s">
        <v>87</v>
      </c>
      <c r="F393" s="22"/>
      <c r="G393" s="22">
        <v>81400738</v>
      </c>
      <c r="H393" s="22"/>
      <c r="I393" s="22" t="s">
        <v>88</v>
      </c>
      <c r="J393" s="22" t="s">
        <v>89</v>
      </c>
      <c r="K393" s="22">
        <v>16</v>
      </c>
      <c r="L393" s="24">
        <v>2.7777777777777776E-5</v>
      </c>
      <c r="M393" s="24">
        <v>1.4467592592592594E-4</v>
      </c>
      <c r="N393" s="24">
        <v>0</v>
      </c>
      <c r="O393" s="24">
        <v>2.6504629629629626E-4</v>
      </c>
      <c r="P393" s="24">
        <v>0</v>
      </c>
      <c r="Q393" s="22" t="s">
        <v>124</v>
      </c>
      <c r="R393" s="22">
        <v>0</v>
      </c>
      <c r="S393" s="22" t="s">
        <v>91</v>
      </c>
      <c r="T393" s="47" t="s">
        <v>178</v>
      </c>
      <c r="U393" s="47" t="s">
        <v>179</v>
      </c>
      <c r="V393" s="22" t="s">
        <v>95</v>
      </c>
      <c r="W393" s="22"/>
      <c r="X393" s="22"/>
      <c r="Y393" s="24">
        <v>0</v>
      </c>
      <c r="Z393" s="24">
        <v>0</v>
      </c>
      <c r="AA393" s="24">
        <v>2.6504629629629626E-4</v>
      </c>
      <c r="AB393" s="24">
        <v>5.0694444444444441E-4</v>
      </c>
    </row>
    <row r="394" spans="1:28" x14ac:dyDescent="0.25">
      <c r="A394" s="22">
        <v>393</v>
      </c>
      <c r="B394" s="22" t="s">
        <v>589</v>
      </c>
      <c r="C394" s="23">
        <v>42102.476388888892</v>
      </c>
      <c r="D394" s="22" t="s">
        <v>93</v>
      </c>
      <c r="E394" s="22" t="s">
        <v>93</v>
      </c>
      <c r="F394" s="22"/>
      <c r="G394" s="22">
        <v>880087</v>
      </c>
      <c r="H394" s="22"/>
      <c r="I394" s="22" t="s">
        <v>88</v>
      </c>
      <c r="J394" s="22" t="s">
        <v>105</v>
      </c>
      <c r="K394" s="22">
        <v>16</v>
      </c>
      <c r="L394" s="24">
        <v>3.8194444444444444E-5</v>
      </c>
      <c r="M394" s="24">
        <v>7.6388888888888887E-5</v>
      </c>
      <c r="N394" s="24">
        <v>0</v>
      </c>
      <c r="O394" s="24">
        <v>0</v>
      </c>
      <c r="P394" s="24">
        <v>0</v>
      </c>
      <c r="Q394" s="22" t="s">
        <v>124</v>
      </c>
      <c r="R394" s="22">
        <v>0</v>
      </c>
      <c r="S394" s="22" t="s">
        <v>91</v>
      </c>
      <c r="T394" s="47" t="s">
        <v>181</v>
      </c>
      <c r="U394" s="47" t="s">
        <v>33</v>
      </c>
      <c r="V394" s="22" t="s">
        <v>85</v>
      </c>
      <c r="W394" s="22"/>
      <c r="X394" s="22"/>
      <c r="Y394" s="24">
        <v>0</v>
      </c>
      <c r="Z394" s="24">
        <v>0</v>
      </c>
      <c r="AA394" s="24">
        <v>0</v>
      </c>
      <c r="AB394" s="24">
        <v>3.4143518518518513E-4</v>
      </c>
    </row>
    <row r="395" spans="1:28" x14ac:dyDescent="0.25">
      <c r="A395" s="22">
        <v>394</v>
      </c>
      <c r="B395" s="22" t="s">
        <v>590</v>
      </c>
      <c r="C395" s="23">
        <v>42102.477083333331</v>
      </c>
      <c r="D395" s="22" t="s">
        <v>97</v>
      </c>
      <c r="E395" s="22" t="s">
        <v>97</v>
      </c>
      <c r="F395" s="22">
        <v>2</v>
      </c>
      <c r="G395" s="22">
        <v>687300038</v>
      </c>
      <c r="H395" s="22">
        <v>456801</v>
      </c>
      <c r="I395" s="22" t="s">
        <v>109</v>
      </c>
      <c r="J395" s="22" t="s">
        <v>105</v>
      </c>
      <c r="K395" s="22">
        <v>16</v>
      </c>
      <c r="L395" s="24">
        <v>2.199074074074074E-5</v>
      </c>
      <c r="M395" s="24">
        <v>3.4722222222222224E-4</v>
      </c>
      <c r="N395" s="24">
        <v>0</v>
      </c>
      <c r="O395" s="24">
        <v>0</v>
      </c>
      <c r="P395" s="24">
        <v>0</v>
      </c>
      <c r="Q395" s="22" t="s">
        <v>106</v>
      </c>
      <c r="R395" s="22">
        <v>1</v>
      </c>
      <c r="S395" s="22" t="s">
        <v>111</v>
      </c>
      <c r="T395" s="47" t="s">
        <v>183</v>
      </c>
      <c r="U395" s="47" t="s">
        <v>184</v>
      </c>
      <c r="V395" s="22" t="s">
        <v>85</v>
      </c>
      <c r="W395" s="22"/>
      <c r="X395" s="22"/>
      <c r="Y395" s="24">
        <v>0</v>
      </c>
      <c r="Z395" s="24">
        <v>0</v>
      </c>
      <c r="AA395" s="24">
        <v>0</v>
      </c>
      <c r="AB395" s="24">
        <v>3.3101851851851852E-4</v>
      </c>
    </row>
    <row r="396" spans="1:28" x14ac:dyDescent="0.25">
      <c r="A396" s="22">
        <v>395</v>
      </c>
      <c r="B396" s="22" t="s">
        <v>591</v>
      </c>
      <c r="C396" s="23">
        <v>42102.478472222225</v>
      </c>
      <c r="D396" s="22" t="s">
        <v>101</v>
      </c>
      <c r="E396" s="22" t="s">
        <v>101</v>
      </c>
      <c r="F396" s="22">
        <v>168</v>
      </c>
      <c r="G396" s="22">
        <v>811204818</v>
      </c>
      <c r="H396" s="22">
        <v>336710</v>
      </c>
      <c r="I396" s="22" t="s">
        <v>88</v>
      </c>
      <c r="J396" s="22" t="s">
        <v>105</v>
      </c>
      <c r="K396" s="22">
        <v>16</v>
      </c>
      <c r="L396" s="24">
        <v>4.1666666666666665E-5</v>
      </c>
      <c r="M396" s="24">
        <v>3.4722222222222224E-4</v>
      </c>
      <c r="N396" s="24">
        <v>0</v>
      </c>
      <c r="O396" s="24">
        <v>0</v>
      </c>
      <c r="P396" s="24">
        <v>0</v>
      </c>
      <c r="Q396" s="22" t="s">
        <v>194</v>
      </c>
      <c r="R396" s="22">
        <v>9</v>
      </c>
      <c r="S396" s="22" t="s">
        <v>91</v>
      </c>
      <c r="T396" s="47" t="s">
        <v>186</v>
      </c>
      <c r="U396" s="47" t="s">
        <v>187</v>
      </c>
      <c r="V396" s="22" t="s">
        <v>85</v>
      </c>
      <c r="W396" s="22"/>
      <c r="X396" s="22"/>
      <c r="Y396" s="24">
        <v>0</v>
      </c>
      <c r="Z396" s="24">
        <v>0</v>
      </c>
      <c r="AA396" s="24">
        <v>0</v>
      </c>
      <c r="AB396" s="24">
        <v>8.0671296296296296E-4</v>
      </c>
    </row>
    <row r="397" spans="1:28" x14ac:dyDescent="0.25">
      <c r="A397" s="22">
        <v>396</v>
      </c>
      <c r="B397" s="22" t="s">
        <v>592</v>
      </c>
      <c r="C397" s="23">
        <v>42102.479166666664</v>
      </c>
      <c r="D397" s="22" t="s">
        <v>104</v>
      </c>
      <c r="E397" s="22" t="s">
        <v>104</v>
      </c>
      <c r="F397" s="22">
        <v>2</v>
      </c>
      <c r="G397" s="22">
        <v>87520408</v>
      </c>
      <c r="H397" s="22">
        <v>456802</v>
      </c>
      <c r="I397" s="22" t="s">
        <v>109</v>
      </c>
      <c r="J397" s="22" t="s">
        <v>105</v>
      </c>
      <c r="K397" s="22">
        <v>16</v>
      </c>
      <c r="L397" s="24">
        <v>2.6620370370370369E-5</v>
      </c>
      <c r="M397" s="24">
        <v>2.2916666666666669E-4</v>
      </c>
      <c r="N397" s="24">
        <v>0</v>
      </c>
      <c r="O397" s="24">
        <v>0</v>
      </c>
      <c r="P397" s="24">
        <v>0</v>
      </c>
      <c r="Q397" s="22" t="s">
        <v>258</v>
      </c>
      <c r="R397" s="22">
        <v>1</v>
      </c>
      <c r="S397" s="22" t="s">
        <v>111</v>
      </c>
      <c r="T397" s="47" t="s">
        <v>190</v>
      </c>
      <c r="U397" s="47" t="s">
        <v>191</v>
      </c>
      <c r="V397" s="22" t="s">
        <v>85</v>
      </c>
      <c r="W397" s="22"/>
      <c r="X397" s="22"/>
      <c r="Y397" s="24">
        <v>0</v>
      </c>
      <c r="Z397" s="24">
        <v>0</v>
      </c>
      <c r="AA397" s="24">
        <v>0</v>
      </c>
      <c r="AB397" s="24">
        <v>1.6087962962962963E-4</v>
      </c>
    </row>
    <row r="398" spans="1:28" x14ac:dyDescent="0.25">
      <c r="A398" s="22">
        <v>397</v>
      </c>
      <c r="B398" s="22" t="s">
        <v>593</v>
      </c>
      <c r="C398" s="23">
        <v>42102.479166666664</v>
      </c>
      <c r="D398" s="22" t="s">
        <v>108</v>
      </c>
      <c r="E398" s="22" t="s">
        <v>108</v>
      </c>
      <c r="F398" s="22">
        <v>196</v>
      </c>
      <c r="G398" s="22">
        <v>114386004</v>
      </c>
      <c r="H398" s="22">
        <v>455309</v>
      </c>
      <c r="I398" s="22" t="s">
        <v>88</v>
      </c>
      <c r="J398" s="22" t="s">
        <v>89</v>
      </c>
      <c r="K398" s="22">
        <v>16</v>
      </c>
      <c r="L398" s="24">
        <v>1.5046296296296298E-5</v>
      </c>
      <c r="M398" s="24">
        <v>6.1342592592592587E-5</v>
      </c>
      <c r="N398" s="24">
        <v>0</v>
      </c>
      <c r="O398" s="24">
        <v>2.6967592592592597E-4</v>
      </c>
      <c r="P398" s="24">
        <v>0</v>
      </c>
      <c r="Q398" s="22" t="s">
        <v>129</v>
      </c>
      <c r="R398" s="22">
        <v>6</v>
      </c>
      <c r="S398" s="22" t="s">
        <v>91</v>
      </c>
      <c r="T398" s="47" t="s">
        <v>169</v>
      </c>
      <c r="U398" s="47" t="s">
        <v>170</v>
      </c>
      <c r="V398" s="22" t="s">
        <v>95</v>
      </c>
      <c r="W398" s="22"/>
      <c r="X398" s="22"/>
      <c r="Y398" s="24">
        <v>0</v>
      </c>
      <c r="Z398" s="24">
        <v>0</v>
      </c>
      <c r="AA398" s="24">
        <v>2.6967592592592597E-4</v>
      </c>
      <c r="AB398" s="24">
        <v>6.8287037037037044E-5</v>
      </c>
    </row>
    <row r="399" spans="1:28" x14ac:dyDescent="0.25">
      <c r="A399" s="22">
        <v>398</v>
      </c>
      <c r="B399" s="22" t="s">
        <v>594</v>
      </c>
      <c r="C399" s="23">
        <v>42102.479861111111</v>
      </c>
      <c r="D399" s="22" t="s">
        <v>78</v>
      </c>
      <c r="E399" s="22" t="s">
        <v>78</v>
      </c>
      <c r="F399" s="22">
        <v>2</v>
      </c>
      <c r="G399" s="22">
        <v>803477</v>
      </c>
      <c r="H399" s="22">
        <v>443900</v>
      </c>
      <c r="I399" s="22" t="s">
        <v>88</v>
      </c>
      <c r="J399" s="22" t="s">
        <v>89</v>
      </c>
      <c r="K399" s="22">
        <v>16</v>
      </c>
      <c r="L399" s="24">
        <v>1.7361111111111111E-5</v>
      </c>
      <c r="M399" s="24">
        <v>3.7037037037037037E-5</v>
      </c>
      <c r="N399" s="24">
        <v>0</v>
      </c>
      <c r="O399" s="24">
        <v>1.0416666666666666E-5</v>
      </c>
      <c r="P399" s="24">
        <v>0</v>
      </c>
      <c r="Q399" s="22" t="s">
        <v>126</v>
      </c>
      <c r="R399" s="22">
        <v>8</v>
      </c>
      <c r="S399" s="22" t="s">
        <v>91</v>
      </c>
      <c r="T399" s="47" t="s">
        <v>155</v>
      </c>
      <c r="U399" s="47" t="s">
        <v>156</v>
      </c>
      <c r="V399" s="22" t="s">
        <v>526</v>
      </c>
      <c r="W399" s="22"/>
      <c r="X399" s="22"/>
      <c r="Y399" s="24">
        <v>0</v>
      </c>
      <c r="Z399" s="24">
        <v>0</v>
      </c>
      <c r="AA399" s="24">
        <v>1.0416666666666666E-5</v>
      </c>
      <c r="AB399" s="24">
        <v>1.2268518518518517E-4</v>
      </c>
    </row>
    <row r="400" spans="1:28" x14ac:dyDescent="0.25">
      <c r="A400" s="22">
        <v>399</v>
      </c>
      <c r="B400" s="22" t="s">
        <v>595</v>
      </c>
      <c r="C400" s="23">
        <v>42102.480555555558</v>
      </c>
      <c r="D400" s="22" t="s">
        <v>87</v>
      </c>
      <c r="E400" s="22" t="s">
        <v>87</v>
      </c>
      <c r="F400" s="22">
        <v>196</v>
      </c>
      <c r="G400" s="22">
        <v>357</v>
      </c>
      <c r="H400" s="22">
        <v>455582</v>
      </c>
      <c r="I400" s="22" t="s">
        <v>88</v>
      </c>
      <c r="J400" s="22" t="s">
        <v>105</v>
      </c>
      <c r="K400" s="22">
        <v>17</v>
      </c>
      <c r="L400" s="24">
        <v>1.5046296296296298E-5</v>
      </c>
      <c r="M400" s="24">
        <v>3.472222222222222E-6</v>
      </c>
      <c r="N400" s="24">
        <v>0</v>
      </c>
      <c r="O400" s="24">
        <v>0</v>
      </c>
      <c r="P400" s="24">
        <v>0</v>
      </c>
      <c r="Q400" s="22" t="s">
        <v>247</v>
      </c>
      <c r="R400" s="22">
        <v>34</v>
      </c>
      <c r="S400" s="22" t="s">
        <v>91</v>
      </c>
      <c r="T400" s="47" t="s">
        <v>197</v>
      </c>
      <c r="U400" s="47" t="s">
        <v>198</v>
      </c>
      <c r="V400" s="22" t="s">
        <v>147</v>
      </c>
      <c r="W400" s="22" t="s">
        <v>115</v>
      </c>
      <c r="X400" s="22"/>
      <c r="Y400" s="24">
        <v>0</v>
      </c>
      <c r="Z400" s="24">
        <v>0</v>
      </c>
      <c r="AA400" s="24">
        <v>0</v>
      </c>
      <c r="AB400" s="24">
        <v>1.099537037037037E-4</v>
      </c>
    </row>
    <row r="401" spans="1:28" x14ac:dyDescent="0.25">
      <c r="A401" s="22">
        <v>400</v>
      </c>
      <c r="B401" s="22" t="s">
        <v>596</v>
      </c>
      <c r="C401" s="23">
        <v>42102.480555555558</v>
      </c>
      <c r="D401" s="22" t="s">
        <v>93</v>
      </c>
      <c r="E401" s="22" t="s">
        <v>93</v>
      </c>
      <c r="F401" s="22">
        <v>2</v>
      </c>
      <c r="G401" s="22">
        <v>25003</v>
      </c>
      <c r="H401" s="22">
        <v>456803</v>
      </c>
      <c r="I401" s="22" t="s">
        <v>109</v>
      </c>
      <c r="J401" s="22" t="s">
        <v>89</v>
      </c>
      <c r="K401" s="22">
        <v>16</v>
      </c>
      <c r="L401" s="24">
        <v>1.9675925925925925E-5</v>
      </c>
      <c r="M401" s="24">
        <v>1.5972222222222223E-4</v>
      </c>
      <c r="N401" s="24">
        <v>0</v>
      </c>
      <c r="O401" s="24">
        <v>2.0023148148148148E-3</v>
      </c>
      <c r="P401" s="24">
        <v>0</v>
      </c>
      <c r="Q401" s="22" t="s">
        <v>149</v>
      </c>
      <c r="R401" s="22">
        <v>1</v>
      </c>
      <c r="S401" s="22" t="s">
        <v>111</v>
      </c>
      <c r="T401" s="47" t="s">
        <v>155</v>
      </c>
      <c r="U401" s="47" t="s">
        <v>156</v>
      </c>
      <c r="V401" s="22" t="s">
        <v>85</v>
      </c>
      <c r="W401" s="22"/>
      <c r="X401" s="22"/>
      <c r="Y401" s="24">
        <v>0</v>
      </c>
      <c r="Z401" s="24">
        <v>0</v>
      </c>
      <c r="AA401" s="24">
        <v>2.0023148148148148E-3</v>
      </c>
      <c r="AB401" s="24">
        <v>6.1805555555555561E-4</v>
      </c>
    </row>
    <row r="402" spans="1:28" x14ac:dyDescent="0.25">
      <c r="A402" s="22">
        <v>401</v>
      </c>
      <c r="B402" s="22" t="s">
        <v>597</v>
      </c>
      <c r="C402" s="23">
        <v>42102.484027777777</v>
      </c>
      <c r="D402" s="22" t="s">
        <v>97</v>
      </c>
      <c r="E402" s="22" t="s">
        <v>97</v>
      </c>
      <c r="F402" s="22"/>
      <c r="G402" s="22">
        <v>880087</v>
      </c>
      <c r="H402" s="22"/>
      <c r="I402" s="22" t="s">
        <v>88</v>
      </c>
      <c r="J402" s="22" t="s">
        <v>105</v>
      </c>
      <c r="K402" s="22">
        <v>16</v>
      </c>
      <c r="L402" s="24">
        <v>3.5879629629629629E-5</v>
      </c>
      <c r="M402" s="24">
        <v>7.2916666666666673E-5</v>
      </c>
      <c r="N402" s="24">
        <v>0</v>
      </c>
      <c r="O402" s="24">
        <v>0</v>
      </c>
      <c r="P402" s="24">
        <v>0</v>
      </c>
      <c r="Q402" s="22" t="s">
        <v>258</v>
      </c>
      <c r="R402" s="22">
        <v>0</v>
      </c>
      <c r="S402" s="22" t="s">
        <v>91</v>
      </c>
      <c r="T402" s="47" t="s">
        <v>83</v>
      </c>
      <c r="U402" s="47" t="s">
        <v>84</v>
      </c>
      <c r="V402" s="22" t="s">
        <v>135</v>
      </c>
      <c r="W402" s="22" t="s">
        <v>136</v>
      </c>
      <c r="X402" s="22"/>
      <c r="Y402" s="24">
        <v>0</v>
      </c>
      <c r="Z402" s="24">
        <v>0</v>
      </c>
      <c r="AA402" s="24">
        <v>0</v>
      </c>
      <c r="AB402" s="24">
        <v>1.0474537037037037E-3</v>
      </c>
    </row>
    <row r="403" spans="1:28" x14ac:dyDescent="0.25">
      <c r="A403" s="22">
        <v>402</v>
      </c>
      <c r="B403" s="22" t="s">
        <v>598</v>
      </c>
      <c r="C403" s="23">
        <v>42102.48541666667</v>
      </c>
      <c r="D403" s="22" t="s">
        <v>101</v>
      </c>
      <c r="E403" s="22" t="s">
        <v>101</v>
      </c>
      <c r="F403" s="22">
        <v>168</v>
      </c>
      <c r="G403" s="22">
        <v>1244010263</v>
      </c>
      <c r="H403" s="22">
        <v>342217</v>
      </c>
      <c r="I403" s="22" t="s">
        <v>88</v>
      </c>
      <c r="J403" s="22" t="s">
        <v>105</v>
      </c>
      <c r="K403" s="22">
        <v>16</v>
      </c>
      <c r="L403" s="24">
        <v>6.9444444444444439E-6</v>
      </c>
      <c r="M403" s="24">
        <v>1.7824074074074075E-4</v>
      </c>
      <c r="N403" s="24">
        <v>0</v>
      </c>
      <c r="O403" s="24">
        <v>0</v>
      </c>
      <c r="P403" s="24">
        <v>0</v>
      </c>
      <c r="Q403" s="22" t="s">
        <v>126</v>
      </c>
      <c r="R403" s="22">
        <v>16</v>
      </c>
      <c r="S403" s="22" t="s">
        <v>91</v>
      </c>
      <c r="T403" s="47" t="s">
        <v>144</v>
      </c>
      <c r="U403" s="47" t="s">
        <v>145</v>
      </c>
      <c r="V403" s="22" t="s">
        <v>135</v>
      </c>
      <c r="W403" s="22" t="s">
        <v>136</v>
      </c>
      <c r="X403" s="22"/>
      <c r="Y403" s="24">
        <v>0</v>
      </c>
      <c r="Z403" s="24">
        <v>0</v>
      </c>
      <c r="AA403" s="24">
        <v>0</v>
      </c>
      <c r="AB403" s="24">
        <v>1.0625000000000001E-3</v>
      </c>
    </row>
    <row r="404" spans="1:28" x14ac:dyDescent="0.25">
      <c r="A404" s="22">
        <v>403</v>
      </c>
      <c r="B404" s="22" t="s">
        <v>599</v>
      </c>
      <c r="C404" s="23">
        <v>42102.487500000003</v>
      </c>
      <c r="D404" s="22" t="s">
        <v>104</v>
      </c>
      <c r="E404" s="22" t="s">
        <v>104</v>
      </c>
      <c r="F404" s="22">
        <v>196</v>
      </c>
      <c r="G404" s="22">
        <v>357</v>
      </c>
      <c r="H404" s="22">
        <v>455582</v>
      </c>
      <c r="I404" s="22" t="s">
        <v>88</v>
      </c>
      <c r="J404" s="22" t="s">
        <v>105</v>
      </c>
      <c r="K404" s="22">
        <v>17</v>
      </c>
      <c r="L404" s="24">
        <v>4.6296296296296294E-5</v>
      </c>
      <c r="M404" s="24">
        <v>3.8194444444444444E-5</v>
      </c>
      <c r="N404" s="24">
        <v>0</v>
      </c>
      <c r="O404" s="24">
        <v>0</v>
      </c>
      <c r="P404" s="24">
        <v>0</v>
      </c>
      <c r="Q404" s="22" t="s">
        <v>121</v>
      </c>
      <c r="R404" s="22">
        <v>35</v>
      </c>
      <c r="S404" s="22" t="s">
        <v>91</v>
      </c>
      <c r="T404" s="47" t="s">
        <v>186</v>
      </c>
      <c r="U404" s="47" t="s">
        <v>187</v>
      </c>
      <c r="V404" s="22" t="s">
        <v>135</v>
      </c>
      <c r="W404" s="22" t="s">
        <v>136</v>
      </c>
      <c r="X404" s="22"/>
      <c r="Y404" s="24">
        <v>0</v>
      </c>
      <c r="Z404" s="24">
        <v>0</v>
      </c>
      <c r="AA404" s="24">
        <v>0</v>
      </c>
      <c r="AB404" s="24">
        <v>1.0590277777777777E-3</v>
      </c>
    </row>
    <row r="405" spans="1:28" x14ac:dyDescent="0.25">
      <c r="A405" s="22">
        <v>404</v>
      </c>
      <c r="B405" s="22" t="s">
        <v>600</v>
      </c>
      <c r="C405" s="23">
        <v>42102.487500000003</v>
      </c>
      <c r="D405" s="22" t="s">
        <v>108</v>
      </c>
      <c r="E405" s="22" t="s">
        <v>108</v>
      </c>
      <c r="F405" s="22">
        <v>2</v>
      </c>
      <c r="G405" s="22">
        <v>825077531</v>
      </c>
      <c r="H405" s="22">
        <v>456805</v>
      </c>
      <c r="I405" s="22" t="s">
        <v>109</v>
      </c>
      <c r="J405" s="22" t="s">
        <v>89</v>
      </c>
      <c r="K405" s="22">
        <v>16</v>
      </c>
      <c r="L405" s="24">
        <v>1.9675925925925925E-5</v>
      </c>
      <c r="M405" s="24">
        <v>2.8240740740740738E-4</v>
      </c>
      <c r="N405" s="24">
        <v>0</v>
      </c>
      <c r="O405" s="24">
        <v>1.3472222222222221E-3</v>
      </c>
      <c r="P405" s="24">
        <v>0</v>
      </c>
      <c r="Q405" s="22" t="s">
        <v>126</v>
      </c>
      <c r="R405" s="22">
        <v>1</v>
      </c>
      <c r="S405" s="22" t="s">
        <v>111</v>
      </c>
      <c r="T405" s="47" t="s">
        <v>207</v>
      </c>
      <c r="U405" s="47" t="s">
        <v>208</v>
      </c>
      <c r="V405" s="22" t="s">
        <v>601</v>
      </c>
      <c r="W405" s="22" t="s">
        <v>115</v>
      </c>
      <c r="X405" s="22"/>
      <c r="Y405" s="24">
        <v>0</v>
      </c>
      <c r="Z405" s="24">
        <v>0</v>
      </c>
      <c r="AA405" s="24">
        <v>1.3472222222222221E-3</v>
      </c>
      <c r="AB405" s="24">
        <v>1.0567129629629631E-3</v>
      </c>
    </row>
    <row r="406" spans="1:28" x14ac:dyDescent="0.25">
      <c r="A406" s="22">
        <v>405</v>
      </c>
      <c r="B406" s="22" t="s">
        <v>602</v>
      </c>
      <c r="C406" s="23">
        <v>42102.490277777775</v>
      </c>
      <c r="D406" s="22" t="s">
        <v>113</v>
      </c>
      <c r="E406" s="22" t="s">
        <v>113</v>
      </c>
      <c r="F406" s="22"/>
      <c r="G406" s="22">
        <v>880087</v>
      </c>
      <c r="H406" s="22"/>
      <c r="I406" s="22" t="s">
        <v>88</v>
      </c>
      <c r="J406" s="22" t="s">
        <v>105</v>
      </c>
      <c r="K406" s="22">
        <v>16</v>
      </c>
      <c r="L406" s="24">
        <v>3.9351851851851851E-5</v>
      </c>
      <c r="M406" s="24">
        <v>6.712962962962963E-5</v>
      </c>
      <c r="N406" s="24">
        <v>0</v>
      </c>
      <c r="O406" s="24">
        <v>0</v>
      </c>
      <c r="P406" s="24">
        <v>0</v>
      </c>
      <c r="Q406" s="22" t="s">
        <v>98</v>
      </c>
      <c r="R406" s="22">
        <v>0</v>
      </c>
      <c r="S406" s="22" t="s">
        <v>91</v>
      </c>
      <c r="T406" s="47" t="s">
        <v>169</v>
      </c>
      <c r="U406" s="47" t="s">
        <v>170</v>
      </c>
      <c r="V406" s="22" t="s">
        <v>135</v>
      </c>
      <c r="W406" s="22" t="s">
        <v>136</v>
      </c>
      <c r="X406" s="22"/>
      <c r="Y406" s="24">
        <v>0</v>
      </c>
      <c r="Z406" s="24">
        <v>0</v>
      </c>
      <c r="AA406" s="24">
        <v>0</v>
      </c>
      <c r="AB406" s="24">
        <v>1.0462962962962963E-3</v>
      </c>
    </row>
    <row r="407" spans="1:28" x14ac:dyDescent="0.25">
      <c r="A407" s="22">
        <v>406</v>
      </c>
      <c r="B407" s="22" t="s">
        <v>603</v>
      </c>
      <c r="C407" s="23">
        <v>42102.492361111108</v>
      </c>
      <c r="D407" s="22" t="s">
        <v>78</v>
      </c>
      <c r="E407" s="22" t="s">
        <v>78</v>
      </c>
      <c r="F407" s="22">
        <v>168</v>
      </c>
      <c r="G407" s="22">
        <v>1244010263</v>
      </c>
      <c r="H407" s="22">
        <v>342217</v>
      </c>
      <c r="I407" s="22" t="s">
        <v>88</v>
      </c>
      <c r="J407" s="22" t="s">
        <v>105</v>
      </c>
      <c r="K407" s="22">
        <v>16</v>
      </c>
      <c r="L407" s="24">
        <v>8.101851851851852E-6</v>
      </c>
      <c r="M407" s="24">
        <v>5.4398148148148151E-5</v>
      </c>
      <c r="N407" s="24">
        <v>0</v>
      </c>
      <c r="O407" s="24">
        <v>0</v>
      </c>
      <c r="P407" s="24">
        <v>0</v>
      </c>
      <c r="Q407" s="22" t="s">
        <v>121</v>
      </c>
      <c r="R407" s="22">
        <v>17</v>
      </c>
      <c r="S407" s="22" t="s">
        <v>91</v>
      </c>
      <c r="T407" s="47" t="s">
        <v>212</v>
      </c>
      <c r="U407" s="47" t="s">
        <v>213</v>
      </c>
      <c r="V407" s="22" t="s">
        <v>135</v>
      </c>
      <c r="W407" s="22" t="s">
        <v>136</v>
      </c>
      <c r="X407" s="22"/>
      <c r="Y407" s="24">
        <v>0</v>
      </c>
      <c r="Z407" s="24">
        <v>0</v>
      </c>
      <c r="AA407" s="24">
        <v>0</v>
      </c>
      <c r="AB407" s="24">
        <v>1.0555555555555555E-3</v>
      </c>
    </row>
    <row r="408" spans="1:28" x14ac:dyDescent="0.25">
      <c r="A408" s="22">
        <v>407</v>
      </c>
      <c r="B408" s="22" t="s">
        <v>604</v>
      </c>
      <c r="C408" s="23">
        <v>42102.493055555555</v>
      </c>
      <c r="D408" s="22" t="s">
        <v>87</v>
      </c>
      <c r="E408" s="22" t="s">
        <v>87</v>
      </c>
      <c r="F408" s="22">
        <v>168</v>
      </c>
      <c r="G408" s="22">
        <v>811204818</v>
      </c>
      <c r="H408" s="22">
        <v>336710</v>
      </c>
      <c r="I408" s="22" t="s">
        <v>88</v>
      </c>
      <c r="J408" s="22" t="s">
        <v>89</v>
      </c>
      <c r="K408" s="22">
        <v>16</v>
      </c>
      <c r="L408" s="24">
        <v>4.2824074074074079E-5</v>
      </c>
      <c r="M408" s="24">
        <v>5.9027777777777773E-5</v>
      </c>
      <c r="N408" s="24">
        <v>0</v>
      </c>
      <c r="O408" s="24">
        <v>3.3564814814814815E-5</v>
      </c>
      <c r="P408" s="24">
        <v>0</v>
      </c>
      <c r="Q408" s="22" t="s">
        <v>129</v>
      </c>
      <c r="R408" s="22">
        <v>10</v>
      </c>
      <c r="S408" s="22" t="s">
        <v>91</v>
      </c>
      <c r="T408" s="47" t="s">
        <v>215</v>
      </c>
      <c r="U408" s="47" t="s">
        <v>216</v>
      </c>
      <c r="V408" s="22" t="s">
        <v>135</v>
      </c>
      <c r="W408" s="22" t="s">
        <v>136</v>
      </c>
      <c r="X408" s="22"/>
      <c r="Y408" s="24">
        <v>0</v>
      </c>
      <c r="Z408" s="24">
        <v>0</v>
      </c>
      <c r="AA408" s="24">
        <v>3.3564814814814815E-5</v>
      </c>
      <c r="AB408" s="24">
        <v>1.0567129629629631E-3</v>
      </c>
    </row>
    <row r="409" spans="1:28" x14ac:dyDescent="0.25">
      <c r="A409" s="22">
        <v>408</v>
      </c>
      <c r="B409" s="22" t="s">
        <v>605</v>
      </c>
      <c r="C409" s="23">
        <v>42102.494444444441</v>
      </c>
      <c r="D409" s="22" t="s">
        <v>93</v>
      </c>
      <c r="E409" s="22" t="s">
        <v>93</v>
      </c>
      <c r="F409" s="22">
        <v>196</v>
      </c>
      <c r="G409" s="22">
        <v>357</v>
      </c>
      <c r="H409" s="22">
        <v>455582</v>
      </c>
      <c r="I409" s="22" t="s">
        <v>88</v>
      </c>
      <c r="J409" s="22" t="s">
        <v>105</v>
      </c>
      <c r="K409" s="22">
        <v>17</v>
      </c>
      <c r="L409" s="24">
        <v>3.7037037037037037E-5</v>
      </c>
      <c r="M409" s="24">
        <v>1.2731481481481481E-5</v>
      </c>
      <c r="N409" s="24">
        <v>0</v>
      </c>
      <c r="O409" s="24">
        <v>0</v>
      </c>
      <c r="P409" s="24">
        <v>0</v>
      </c>
      <c r="Q409" s="22" t="s">
        <v>149</v>
      </c>
      <c r="R409" s="22">
        <v>36</v>
      </c>
      <c r="S409" s="22" t="s">
        <v>91</v>
      </c>
      <c r="T409" s="47" t="s">
        <v>169</v>
      </c>
      <c r="U409" s="47" t="s">
        <v>170</v>
      </c>
      <c r="V409" s="22" t="s">
        <v>135</v>
      </c>
      <c r="W409" s="22" t="s">
        <v>136</v>
      </c>
      <c r="X409" s="22"/>
      <c r="Y409" s="24">
        <v>0</v>
      </c>
      <c r="Z409" s="24">
        <v>0</v>
      </c>
      <c r="AA409" s="24">
        <v>0</v>
      </c>
      <c r="AB409" s="24">
        <v>1.0462962962962963E-3</v>
      </c>
    </row>
    <row r="410" spans="1:28" x14ac:dyDescent="0.25">
      <c r="A410" s="22">
        <v>409</v>
      </c>
      <c r="B410" s="22" t="s">
        <v>606</v>
      </c>
      <c r="C410" s="23">
        <v>42102.49722222222</v>
      </c>
      <c r="D410" s="22" t="s">
        <v>97</v>
      </c>
      <c r="E410" s="22" t="s">
        <v>97</v>
      </c>
      <c r="F410" s="22">
        <v>196</v>
      </c>
      <c r="G410" s="22">
        <v>11410056</v>
      </c>
      <c r="H410" s="22">
        <v>455799</v>
      </c>
      <c r="I410" s="22" t="s">
        <v>88</v>
      </c>
      <c r="J410" s="22" t="s">
        <v>89</v>
      </c>
      <c r="K410" s="22">
        <v>31</v>
      </c>
      <c r="L410" s="24">
        <v>1.1574074074074073E-5</v>
      </c>
      <c r="M410" s="24">
        <v>2.3148148148148146E-4</v>
      </c>
      <c r="N410" s="24">
        <v>0</v>
      </c>
      <c r="O410" s="24">
        <v>9.5023148148148159E-4</v>
      </c>
      <c r="P410" s="24">
        <v>0</v>
      </c>
      <c r="Q410" s="22" t="s">
        <v>277</v>
      </c>
      <c r="R410" s="22">
        <v>28</v>
      </c>
      <c r="S410" s="22" t="s">
        <v>91</v>
      </c>
      <c r="T410" s="47" t="s">
        <v>169</v>
      </c>
      <c r="U410" s="47" t="s">
        <v>170</v>
      </c>
      <c r="V410" s="22" t="s">
        <v>135</v>
      </c>
      <c r="W410" s="22" t="s">
        <v>136</v>
      </c>
      <c r="X410" s="22"/>
      <c r="Y410" s="24">
        <v>0</v>
      </c>
      <c r="Z410" s="24">
        <v>0</v>
      </c>
      <c r="AA410" s="24">
        <v>9.5023148148148159E-4</v>
      </c>
      <c r="AB410" s="24">
        <v>1.0601851851851853E-3</v>
      </c>
    </row>
    <row r="411" spans="1:28" x14ac:dyDescent="0.25">
      <c r="A411" s="22">
        <v>410</v>
      </c>
      <c r="B411" s="22" t="s">
        <v>607</v>
      </c>
      <c r="C411" s="23">
        <v>42102.497916666667</v>
      </c>
      <c r="D411" s="22" t="s">
        <v>101</v>
      </c>
      <c r="E411" s="22" t="s">
        <v>101</v>
      </c>
      <c r="F411" s="22"/>
      <c r="G411" s="22">
        <v>880087</v>
      </c>
      <c r="H411" s="22"/>
      <c r="I411" s="22" t="s">
        <v>88</v>
      </c>
      <c r="J411" s="22" t="s">
        <v>105</v>
      </c>
      <c r="K411" s="22">
        <v>16</v>
      </c>
      <c r="L411" s="24">
        <v>4.0509259259259258E-5</v>
      </c>
      <c r="M411" s="24">
        <v>9.2592592592592588E-5</v>
      </c>
      <c r="N411" s="24">
        <v>0</v>
      </c>
      <c r="O411" s="24">
        <v>0</v>
      </c>
      <c r="P411" s="24">
        <v>0</v>
      </c>
      <c r="Q411" s="22" t="s">
        <v>81</v>
      </c>
      <c r="R411" s="22">
        <v>0</v>
      </c>
      <c r="S411" s="22" t="s">
        <v>91</v>
      </c>
      <c r="T411" s="47" t="s">
        <v>169</v>
      </c>
      <c r="U411" s="47" t="s">
        <v>170</v>
      </c>
      <c r="V411" s="22" t="s">
        <v>135</v>
      </c>
      <c r="W411" s="22" t="s">
        <v>136</v>
      </c>
      <c r="X411" s="22"/>
      <c r="Y411" s="24">
        <v>0</v>
      </c>
      <c r="Z411" s="24">
        <v>0</v>
      </c>
      <c r="AA411" s="24">
        <v>0</v>
      </c>
      <c r="AB411" s="24">
        <v>1.0474537037037037E-3</v>
      </c>
    </row>
    <row r="412" spans="1:28" x14ac:dyDescent="0.25">
      <c r="A412" s="22">
        <v>411</v>
      </c>
      <c r="B412" s="22" t="s">
        <v>608</v>
      </c>
      <c r="C412" s="23">
        <v>42102.499305555553</v>
      </c>
      <c r="D412" s="22" t="s">
        <v>104</v>
      </c>
      <c r="E412" s="22" t="s">
        <v>104</v>
      </c>
      <c r="F412" s="22">
        <v>168</v>
      </c>
      <c r="G412" s="22">
        <v>1244010263</v>
      </c>
      <c r="H412" s="22">
        <v>342217</v>
      </c>
      <c r="I412" s="22" t="s">
        <v>88</v>
      </c>
      <c r="J412" s="22" t="s">
        <v>105</v>
      </c>
      <c r="K412" s="22">
        <v>16</v>
      </c>
      <c r="L412" s="24">
        <v>6.9444444444444439E-6</v>
      </c>
      <c r="M412" s="24">
        <v>6.8287037037037044E-5</v>
      </c>
      <c r="N412" s="24">
        <v>0</v>
      </c>
      <c r="O412" s="24">
        <v>0</v>
      </c>
      <c r="P412" s="24">
        <v>0</v>
      </c>
      <c r="Q412" s="22" t="s">
        <v>124</v>
      </c>
      <c r="R412" s="22">
        <v>18</v>
      </c>
      <c r="S412" s="22" t="s">
        <v>91</v>
      </c>
      <c r="T412" s="47" t="s">
        <v>222</v>
      </c>
      <c r="U412" s="47" t="s">
        <v>223</v>
      </c>
      <c r="V412" s="22" t="s">
        <v>135</v>
      </c>
      <c r="W412" s="22" t="s">
        <v>136</v>
      </c>
      <c r="X412" s="22"/>
      <c r="Y412" s="24">
        <v>0</v>
      </c>
      <c r="Z412" s="24">
        <v>0</v>
      </c>
      <c r="AA412" s="24">
        <v>0</v>
      </c>
      <c r="AB412" s="24">
        <v>1.0590277777777777E-3</v>
      </c>
    </row>
    <row r="413" spans="1:28" x14ac:dyDescent="0.25">
      <c r="A413" s="22">
        <v>412</v>
      </c>
      <c r="B413" s="22" t="s">
        <v>609</v>
      </c>
      <c r="C413" s="23">
        <v>42102.501388888886</v>
      </c>
      <c r="D413" s="22" t="s">
        <v>108</v>
      </c>
      <c r="E413" s="22" t="s">
        <v>108</v>
      </c>
      <c r="F413" s="22">
        <v>196</v>
      </c>
      <c r="G413" s="22">
        <v>357</v>
      </c>
      <c r="H413" s="22">
        <v>455582</v>
      </c>
      <c r="I413" s="22" t="s">
        <v>88</v>
      </c>
      <c r="J413" s="22" t="s">
        <v>105</v>
      </c>
      <c r="K413" s="22">
        <v>17</v>
      </c>
      <c r="L413" s="24">
        <v>3.0092592592592597E-5</v>
      </c>
      <c r="M413" s="24">
        <v>1.3888888888888888E-5</v>
      </c>
      <c r="N413" s="24">
        <v>0</v>
      </c>
      <c r="O413" s="24">
        <v>0</v>
      </c>
      <c r="P413" s="24">
        <v>0</v>
      </c>
      <c r="Q413" s="22" t="s">
        <v>126</v>
      </c>
      <c r="R413" s="22">
        <v>37</v>
      </c>
      <c r="S413" s="22" t="s">
        <v>91</v>
      </c>
      <c r="T413" s="47" t="s">
        <v>225</v>
      </c>
      <c r="U413" s="47" t="s">
        <v>5</v>
      </c>
      <c r="V413" s="22" t="s">
        <v>85</v>
      </c>
      <c r="W413" s="22"/>
      <c r="X413" s="22"/>
      <c r="Y413" s="24">
        <v>0</v>
      </c>
      <c r="Z413" s="24">
        <v>0</v>
      </c>
      <c r="AA413" s="24">
        <v>0</v>
      </c>
      <c r="AB413" s="24">
        <v>4.9305555555555561E-4</v>
      </c>
    </row>
    <row r="414" spans="1:28" x14ac:dyDescent="0.25">
      <c r="A414" s="22">
        <v>413</v>
      </c>
      <c r="B414" s="22" t="s">
        <v>610</v>
      </c>
      <c r="C414" s="23">
        <v>42102.504166666666</v>
      </c>
      <c r="D414" s="22" t="s">
        <v>113</v>
      </c>
      <c r="E414" s="22" t="s">
        <v>113</v>
      </c>
      <c r="F414" s="22"/>
      <c r="G414" s="22">
        <v>880087</v>
      </c>
      <c r="H414" s="22"/>
      <c r="I414" s="22" t="s">
        <v>88</v>
      </c>
      <c r="J414" s="22" t="s">
        <v>133</v>
      </c>
      <c r="K414" s="22">
        <v>16</v>
      </c>
      <c r="L414" s="24">
        <v>3.2407407407407408E-5</v>
      </c>
      <c r="M414" s="24">
        <v>0</v>
      </c>
      <c r="N414" s="24">
        <v>0</v>
      </c>
      <c r="O414" s="24">
        <v>0</v>
      </c>
      <c r="P414" s="24">
        <v>0</v>
      </c>
      <c r="Q414" s="22" t="s">
        <v>124</v>
      </c>
      <c r="R414" s="22">
        <v>0</v>
      </c>
      <c r="S414" s="22" t="s">
        <v>91</v>
      </c>
      <c r="T414" s="47" t="s">
        <v>227</v>
      </c>
      <c r="U414" s="47" t="s">
        <v>228</v>
      </c>
      <c r="V414" s="22" t="s">
        <v>135</v>
      </c>
      <c r="W414" s="22" t="s">
        <v>136</v>
      </c>
      <c r="X414" s="22"/>
      <c r="Y414" s="24">
        <v>0</v>
      </c>
      <c r="Z414" s="24">
        <v>0</v>
      </c>
      <c r="AA414" s="24">
        <v>0</v>
      </c>
      <c r="AB414" s="24">
        <v>1.0601851851851853E-3</v>
      </c>
    </row>
    <row r="415" spans="1:28" x14ac:dyDescent="0.25">
      <c r="A415" s="22">
        <v>414</v>
      </c>
      <c r="B415" s="22" t="s">
        <v>611</v>
      </c>
      <c r="C415" s="23">
        <v>42102.511805555558</v>
      </c>
      <c r="D415" s="22" t="s">
        <v>78</v>
      </c>
      <c r="E415" s="22" t="s">
        <v>78</v>
      </c>
      <c r="F415" s="22"/>
      <c r="G415" s="22">
        <v>880087</v>
      </c>
      <c r="H415" s="22"/>
      <c r="I415" s="22" t="s">
        <v>88</v>
      </c>
      <c r="J415" s="22" t="s">
        <v>105</v>
      </c>
      <c r="K415" s="22">
        <v>16</v>
      </c>
      <c r="L415" s="24">
        <v>3.4722222222222222E-5</v>
      </c>
      <c r="M415" s="24">
        <v>6.4814814814814816E-5</v>
      </c>
      <c r="N415" s="24">
        <v>0</v>
      </c>
      <c r="O415" s="24">
        <v>0</v>
      </c>
      <c r="P415" s="24">
        <v>0</v>
      </c>
      <c r="Q415" s="22" t="s">
        <v>124</v>
      </c>
      <c r="R415" s="22">
        <v>0</v>
      </c>
      <c r="S415" s="22" t="s">
        <v>91</v>
      </c>
      <c r="T415" s="47" t="s">
        <v>178</v>
      </c>
      <c r="U415" s="47" t="s">
        <v>179</v>
      </c>
      <c r="V415" s="22" t="s">
        <v>135</v>
      </c>
      <c r="W415" s="22" t="s">
        <v>136</v>
      </c>
      <c r="X415" s="22"/>
      <c r="Y415" s="24">
        <v>0</v>
      </c>
      <c r="Z415" s="24">
        <v>0</v>
      </c>
      <c r="AA415" s="24">
        <v>0</v>
      </c>
      <c r="AB415" s="24">
        <v>1.0509259259259259E-3</v>
      </c>
    </row>
    <row r="416" spans="1:28" x14ac:dyDescent="0.25">
      <c r="A416" s="22">
        <v>415</v>
      </c>
      <c r="B416" s="22" t="s">
        <v>612</v>
      </c>
      <c r="C416" s="23">
        <v>42102.513194444444</v>
      </c>
      <c r="D416" s="22" t="s">
        <v>87</v>
      </c>
      <c r="E416" s="22" t="s">
        <v>87</v>
      </c>
      <c r="F416" s="22">
        <v>168</v>
      </c>
      <c r="G416" s="22">
        <v>1244010263</v>
      </c>
      <c r="H416" s="22">
        <v>342217</v>
      </c>
      <c r="I416" s="22" t="s">
        <v>88</v>
      </c>
      <c r="J416" s="22" t="s">
        <v>105</v>
      </c>
      <c r="K416" s="22">
        <v>16</v>
      </c>
      <c r="L416" s="24">
        <v>6.9444444444444439E-6</v>
      </c>
      <c r="M416" s="24">
        <v>5.5555555555555551E-5</v>
      </c>
      <c r="N416" s="24">
        <v>0</v>
      </c>
      <c r="O416" s="24">
        <v>0</v>
      </c>
      <c r="P416" s="24">
        <v>0</v>
      </c>
      <c r="Q416" s="22" t="s">
        <v>90</v>
      </c>
      <c r="R416" s="22">
        <v>19</v>
      </c>
      <c r="S416" s="22" t="s">
        <v>91</v>
      </c>
      <c r="T416" s="47" t="s">
        <v>178</v>
      </c>
      <c r="U416" s="47" t="s">
        <v>179</v>
      </c>
      <c r="V416" s="22" t="s">
        <v>135</v>
      </c>
      <c r="W416" s="22" t="s">
        <v>136</v>
      </c>
      <c r="X416" s="22"/>
      <c r="Y416" s="24">
        <v>0</v>
      </c>
      <c r="Z416" s="24">
        <v>0</v>
      </c>
      <c r="AA416" s="24">
        <v>0</v>
      </c>
      <c r="AB416" s="24">
        <v>1.0601851851851853E-3</v>
      </c>
    </row>
    <row r="417" spans="1:28" x14ac:dyDescent="0.25">
      <c r="A417" s="22">
        <v>416</v>
      </c>
      <c r="B417" s="22" t="s">
        <v>613</v>
      </c>
      <c r="C417" s="23">
        <v>42102.515277777777</v>
      </c>
      <c r="D417" s="22" t="s">
        <v>93</v>
      </c>
      <c r="E417" s="22" t="s">
        <v>93</v>
      </c>
      <c r="F417" s="22">
        <v>196</v>
      </c>
      <c r="G417" s="22">
        <v>357</v>
      </c>
      <c r="H417" s="22">
        <v>455582</v>
      </c>
      <c r="I417" s="22" t="s">
        <v>88</v>
      </c>
      <c r="J417" s="22" t="s">
        <v>105</v>
      </c>
      <c r="K417" s="22">
        <v>17</v>
      </c>
      <c r="L417" s="24">
        <v>4.1666666666666665E-5</v>
      </c>
      <c r="M417" s="24">
        <v>4.0509259259259258E-5</v>
      </c>
      <c r="N417" s="24">
        <v>0</v>
      </c>
      <c r="O417" s="24">
        <v>0</v>
      </c>
      <c r="P417" s="24">
        <v>0</v>
      </c>
      <c r="Q417" s="22" t="s">
        <v>149</v>
      </c>
      <c r="R417" s="22">
        <v>38</v>
      </c>
      <c r="S417" s="22" t="s">
        <v>91</v>
      </c>
      <c r="T417" s="47" t="s">
        <v>169</v>
      </c>
      <c r="U417" s="47" t="s">
        <v>170</v>
      </c>
      <c r="V417" s="22" t="s">
        <v>147</v>
      </c>
      <c r="W417" s="22" t="s">
        <v>115</v>
      </c>
      <c r="X417" s="22"/>
      <c r="Y417" s="24">
        <v>0</v>
      </c>
      <c r="Z417" s="24">
        <v>0</v>
      </c>
      <c r="AA417" s="24">
        <v>0</v>
      </c>
      <c r="AB417" s="24">
        <v>3.1944444444444446E-4</v>
      </c>
    </row>
    <row r="418" spans="1:28" x14ac:dyDescent="0.25">
      <c r="A418" s="22">
        <v>417</v>
      </c>
      <c r="B418" s="22" t="s">
        <v>614</v>
      </c>
      <c r="C418" s="23">
        <v>42102.518055555556</v>
      </c>
      <c r="D418" s="22" t="s">
        <v>97</v>
      </c>
      <c r="E418" s="22" t="s">
        <v>97</v>
      </c>
      <c r="F418" s="22"/>
      <c r="G418" s="22">
        <v>880087</v>
      </c>
      <c r="H418" s="22"/>
      <c r="I418" s="22" t="s">
        <v>88</v>
      </c>
      <c r="J418" s="22" t="s">
        <v>105</v>
      </c>
      <c r="K418" s="22">
        <v>16</v>
      </c>
      <c r="L418" s="24">
        <v>3.4722222222222222E-5</v>
      </c>
      <c r="M418" s="24">
        <v>3.3564814814814815E-5</v>
      </c>
      <c r="N418" s="24">
        <v>0</v>
      </c>
      <c r="O418" s="24">
        <v>0</v>
      </c>
      <c r="P418" s="24">
        <v>0</v>
      </c>
      <c r="Q418" s="22" t="s">
        <v>110</v>
      </c>
      <c r="R418" s="22">
        <v>0</v>
      </c>
      <c r="S418" s="22" t="s">
        <v>91</v>
      </c>
      <c r="T418" s="47" t="s">
        <v>186</v>
      </c>
      <c r="U418" s="47" t="s">
        <v>187</v>
      </c>
      <c r="V418" s="22" t="s">
        <v>85</v>
      </c>
      <c r="W418" s="22"/>
      <c r="X418" s="22"/>
      <c r="Y418" s="24">
        <v>0</v>
      </c>
      <c r="Z418" s="24">
        <v>0</v>
      </c>
      <c r="AA418" s="24">
        <v>0</v>
      </c>
      <c r="AB418" s="24">
        <v>2.4768518518518515E-4</v>
      </c>
    </row>
    <row r="419" spans="1:28" x14ac:dyDescent="0.25">
      <c r="A419" s="22">
        <v>418</v>
      </c>
      <c r="B419" s="22" t="s">
        <v>615</v>
      </c>
      <c r="C419" s="23">
        <v>42102.520138888889</v>
      </c>
      <c r="D419" s="22" t="s">
        <v>101</v>
      </c>
      <c r="E419" s="22" t="s">
        <v>101</v>
      </c>
      <c r="F419" s="22">
        <v>168</v>
      </c>
      <c r="G419" s="22">
        <v>1244010263</v>
      </c>
      <c r="H419" s="22">
        <v>342217</v>
      </c>
      <c r="I419" s="22" t="s">
        <v>88</v>
      </c>
      <c r="J419" s="22" t="s">
        <v>105</v>
      </c>
      <c r="K419" s="22">
        <v>16</v>
      </c>
      <c r="L419" s="24">
        <v>8.101851851851852E-6</v>
      </c>
      <c r="M419" s="24">
        <v>4.398148148148148E-5</v>
      </c>
      <c r="N419" s="24">
        <v>0</v>
      </c>
      <c r="O419" s="24">
        <v>0</v>
      </c>
      <c r="P419" s="24">
        <v>0</v>
      </c>
      <c r="Q419" s="22" t="s">
        <v>149</v>
      </c>
      <c r="R419" s="22">
        <v>20</v>
      </c>
      <c r="S419" s="22" t="s">
        <v>91</v>
      </c>
      <c r="T419" s="47" t="s">
        <v>186</v>
      </c>
      <c r="U419" s="47" t="s">
        <v>187</v>
      </c>
      <c r="V419" s="22" t="s">
        <v>135</v>
      </c>
      <c r="W419" s="22" t="s">
        <v>136</v>
      </c>
      <c r="X419" s="22"/>
      <c r="Y419" s="24">
        <v>0</v>
      </c>
      <c r="Z419" s="24">
        <v>0</v>
      </c>
      <c r="AA419" s="24">
        <v>0</v>
      </c>
      <c r="AB419" s="24">
        <v>1.0555555555555555E-3</v>
      </c>
    </row>
    <row r="420" spans="1:28" x14ac:dyDescent="0.25">
      <c r="A420" s="22">
        <v>419</v>
      </c>
      <c r="B420" s="22" t="s">
        <v>616</v>
      </c>
      <c r="C420" s="23">
        <v>42102.522222222222</v>
      </c>
      <c r="D420" s="22" t="s">
        <v>104</v>
      </c>
      <c r="E420" s="22" t="s">
        <v>104</v>
      </c>
      <c r="F420" s="22">
        <v>196</v>
      </c>
      <c r="G420" s="22">
        <v>357</v>
      </c>
      <c r="H420" s="22">
        <v>455582</v>
      </c>
      <c r="I420" s="22" t="s">
        <v>88</v>
      </c>
      <c r="J420" s="22" t="s">
        <v>105</v>
      </c>
      <c r="K420" s="22">
        <v>17</v>
      </c>
      <c r="L420" s="24">
        <v>3.9351851851851851E-5</v>
      </c>
      <c r="M420" s="24">
        <v>2.7777777777777776E-5</v>
      </c>
      <c r="N420" s="24">
        <v>0</v>
      </c>
      <c r="O420" s="24">
        <v>0</v>
      </c>
      <c r="P420" s="24">
        <v>0</v>
      </c>
      <c r="Q420" s="22" t="s">
        <v>106</v>
      </c>
      <c r="R420" s="22">
        <v>39</v>
      </c>
      <c r="S420" s="22" t="s">
        <v>91</v>
      </c>
      <c r="T420" s="47" t="s">
        <v>144</v>
      </c>
      <c r="U420" s="47" t="s">
        <v>145</v>
      </c>
      <c r="V420" s="22" t="s">
        <v>85</v>
      </c>
      <c r="W420" s="22"/>
      <c r="X420" s="22"/>
      <c r="Y420" s="24">
        <v>0</v>
      </c>
      <c r="Z420" s="24">
        <v>0</v>
      </c>
      <c r="AA420" s="24">
        <v>0</v>
      </c>
      <c r="AB420" s="24">
        <v>1.8865740740740743E-4</v>
      </c>
    </row>
    <row r="421" spans="1:28" x14ac:dyDescent="0.25">
      <c r="A421" s="22">
        <v>420</v>
      </c>
      <c r="B421" s="22" t="s">
        <v>617</v>
      </c>
      <c r="C421" s="23">
        <v>42102.525000000001</v>
      </c>
      <c r="D421" s="22" t="s">
        <v>108</v>
      </c>
      <c r="E421" s="22" t="s">
        <v>108</v>
      </c>
      <c r="F421" s="22"/>
      <c r="G421" s="22">
        <v>880087</v>
      </c>
      <c r="H421" s="22"/>
      <c r="I421" s="22" t="s">
        <v>88</v>
      </c>
      <c r="J421" s="22" t="s">
        <v>89</v>
      </c>
      <c r="K421" s="22">
        <v>16</v>
      </c>
      <c r="L421" s="24">
        <v>3.5879629629629629E-5</v>
      </c>
      <c r="M421" s="24">
        <v>2.3379629629629629E-4</v>
      </c>
      <c r="N421" s="24">
        <v>0</v>
      </c>
      <c r="O421" s="24">
        <v>9.6064814814814816E-5</v>
      </c>
      <c r="P421" s="24">
        <v>0</v>
      </c>
      <c r="Q421" s="22" t="s">
        <v>265</v>
      </c>
      <c r="R421" s="22">
        <v>0</v>
      </c>
      <c r="S421" s="22" t="s">
        <v>91</v>
      </c>
      <c r="T421" s="47" t="s">
        <v>144</v>
      </c>
      <c r="U421" s="47" t="s">
        <v>145</v>
      </c>
      <c r="V421" s="22" t="s">
        <v>441</v>
      </c>
      <c r="W421" s="22"/>
      <c r="X421" s="22"/>
      <c r="Y421" s="24">
        <v>0</v>
      </c>
      <c r="Z421" s="24">
        <v>0</v>
      </c>
      <c r="AA421" s="24">
        <v>9.6064814814814816E-5</v>
      </c>
      <c r="AB421" s="24">
        <v>6.5277777777777773E-4</v>
      </c>
    </row>
    <row r="422" spans="1:28" x14ac:dyDescent="0.25">
      <c r="A422" s="22">
        <v>421</v>
      </c>
      <c r="B422" s="22" t="s">
        <v>618</v>
      </c>
      <c r="C422" s="23">
        <v>42102.525694444441</v>
      </c>
      <c r="D422" s="22" t="s">
        <v>113</v>
      </c>
      <c r="E422" s="22" t="s">
        <v>113</v>
      </c>
      <c r="F422" s="22"/>
      <c r="G422" s="22">
        <v>880087</v>
      </c>
      <c r="H422" s="22"/>
      <c r="I422" s="22" t="s">
        <v>88</v>
      </c>
      <c r="J422" s="22" t="s">
        <v>133</v>
      </c>
      <c r="K422" s="22">
        <v>16</v>
      </c>
      <c r="L422" s="24">
        <v>3.9351851851851851E-5</v>
      </c>
      <c r="M422" s="24">
        <v>0</v>
      </c>
      <c r="N422" s="24">
        <v>0</v>
      </c>
      <c r="O422" s="24">
        <v>0</v>
      </c>
      <c r="P422" s="24">
        <v>0</v>
      </c>
      <c r="Q422" s="22" t="s">
        <v>277</v>
      </c>
      <c r="R422" s="22">
        <v>0</v>
      </c>
      <c r="S422" s="22" t="s">
        <v>91</v>
      </c>
      <c r="T422" s="47" t="s">
        <v>150</v>
      </c>
      <c r="U422" s="47" t="s">
        <v>151</v>
      </c>
      <c r="V422" s="22" t="s">
        <v>135</v>
      </c>
      <c r="W422" s="22" t="s">
        <v>136</v>
      </c>
      <c r="X422" s="22"/>
      <c r="Y422" s="24">
        <v>0</v>
      </c>
      <c r="Z422" s="24">
        <v>0</v>
      </c>
      <c r="AA422" s="24">
        <v>0</v>
      </c>
      <c r="AB422" s="24">
        <v>1.0613425925925927E-3</v>
      </c>
    </row>
    <row r="423" spans="1:28" x14ac:dyDescent="0.25">
      <c r="A423" s="22">
        <v>422</v>
      </c>
      <c r="B423" s="22" t="s">
        <v>619</v>
      </c>
      <c r="C423" s="23">
        <v>42102.534722222219</v>
      </c>
      <c r="D423" s="22" t="s">
        <v>78</v>
      </c>
      <c r="E423" s="22" t="s">
        <v>78</v>
      </c>
      <c r="F423" s="22">
        <v>168</v>
      </c>
      <c r="G423" s="22">
        <v>1244010263</v>
      </c>
      <c r="H423" s="22">
        <v>342217</v>
      </c>
      <c r="I423" s="22" t="s">
        <v>88</v>
      </c>
      <c r="J423" s="22" t="s">
        <v>105</v>
      </c>
      <c r="K423" s="22">
        <v>16</v>
      </c>
      <c r="L423" s="24">
        <v>6.9444444444444439E-6</v>
      </c>
      <c r="M423" s="24">
        <v>3.4722222222222224E-4</v>
      </c>
      <c r="N423" s="24">
        <v>0</v>
      </c>
      <c r="O423" s="24">
        <v>0</v>
      </c>
      <c r="P423" s="24">
        <v>0</v>
      </c>
      <c r="Q423" s="22" t="s">
        <v>194</v>
      </c>
      <c r="R423" s="22">
        <v>21</v>
      </c>
      <c r="S423" s="22" t="s">
        <v>91</v>
      </c>
      <c r="T423" s="47" t="s">
        <v>155</v>
      </c>
      <c r="U423" s="47" t="s">
        <v>156</v>
      </c>
      <c r="V423" s="22" t="s">
        <v>147</v>
      </c>
      <c r="W423" s="22" t="s">
        <v>115</v>
      </c>
      <c r="X423" s="22"/>
      <c r="Y423" s="24">
        <v>0</v>
      </c>
      <c r="Z423" s="24">
        <v>0</v>
      </c>
      <c r="AA423" s="24">
        <v>0</v>
      </c>
      <c r="AB423" s="24">
        <v>6.5972222222222213E-4</v>
      </c>
    </row>
    <row r="424" spans="1:28" x14ac:dyDescent="0.25">
      <c r="A424" s="22">
        <v>423</v>
      </c>
      <c r="B424" s="22" t="s">
        <v>620</v>
      </c>
      <c r="C424" s="23">
        <v>42102.536111111112</v>
      </c>
      <c r="D424" s="22" t="s">
        <v>87</v>
      </c>
      <c r="E424" s="22" t="s">
        <v>87</v>
      </c>
      <c r="F424" s="22">
        <v>196</v>
      </c>
      <c r="G424" s="22">
        <v>357</v>
      </c>
      <c r="H424" s="22">
        <v>455582</v>
      </c>
      <c r="I424" s="22" t="s">
        <v>88</v>
      </c>
      <c r="J424" s="22" t="s">
        <v>105</v>
      </c>
      <c r="K424" s="22">
        <v>16</v>
      </c>
      <c r="L424" s="24">
        <v>5.4398148148148151E-5</v>
      </c>
      <c r="M424" s="24">
        <v>6.0185185185185194E-5</v>
      </c>
      <c r="N424" s="24">
        <v>0</v>
      </c>
      <c r="O424" s="24">
        <v>0</v>
      </c>
      <c r="P424" s="24">
        <v>0</v>
      </c>
      <c r="Q424" s="22" t="s">
        <v>138</v>
      </c>
      <c r="R424" s="22">
        <v>40</v>
      </c>
      <c r="S424" s="22" t="s">
        <v>91</v>
      </c>
      <c r="T424" s="47" t="s">
        <v>155</v>
      </c>
      <c r="U424" s="47" t="s">
        <v>156</v>
      </c>
      <c r="V424" s="22" t="s">
        <v>85</v>
      </c>
      <c r="W424" s="22"/>
      <c r="X424" s="22"/>
      <c r="Y424" s="24">
        <v>0</v>
      </c>
      <c r="Z424" s="24">
        <v>0</v>
      </c>
      <c r="AA424" s="24">
        <v>0</v>
      </c>
      <c r="AB424" s="24">
        <v>1.1689814814814815E-4</v>
      </c>
    </row>
    <row r="425" spans="1:28" x14ac:dyDescent="0.25">
      <c r="A425" s="22">
        <v>424</v>
      </c>
      <c r="B425" s="22" t="s">
        <v>621</v>
      </c>
      <c r="C425" s="23">
        <v>42102.539583333331</v>
      </c>
      <c r="D425" s="22" t="s">
        <v>93</v>
      </c>
      <c r="E425" s="22" t="s">
        <v>93</v>
      </c>
      <c r="F425" s="22"/>
      <c r="G425" s="22">
        <v>880087</v>
      </c>
      <c r="H425" s="22"/>
      <c r="I425" s="22" t="s">
        <v>88</v>
      </c>
      <c r="J425" s="22" t="s">
        <v>105</v>
      </c>
      <c r="K425" s="22">
        <v>16</v>
      </c>
      <c r="L425" s="24">
        <v>3.7037037037037037E-5</v>
      </c>
      <c r="M425" s="24">
        <v>3.4722222222222224E-4</v>
      </c>
      <c r="N425" s="24">
        <v>0</v>
      </c>
      <c r="O425" s="24">
        <v>0</v>
      </c>
      <c r="P425" s="24">
        <v>0</v>
      </c>
      <c r="Q425" s="22" t="s">
        <v>154</v>
      </c>
      <c r="R425" s="22">
        <v>0</v>
      </c>
      <c r="S425" s="22" t="s">
        <v>91</v>
      </c>
      <c r="T425" s="47" t="s">
        <v>155</v>
      </c>
      <c r="U425" s="47" t="s">
        <v>156</v>
      </c>
      <c r="V425" s="22" t="s">
        <v>526</v>
      </c>
      <c r="W425" s="22"/>
      <c r="X425" s="22"/>
      <c r="Y425" s="24">
        <v>0</v>
      </c>
      <c r="Z425" s="24">
        <v>0</v>
      </c>
      <c r="AA425" s="24">
        <v>0</v>
      </c>
      <c r="AB425" s="24">
        <v>7.256944444444445E-4</v>
      </c>
    </row>
    <row r="426" spans="1:28" x14ac:dyDescent="0.25">
      <c r="A426" s="22">
        <v>425</v>
      </c>
      <c r="B426" s="22" t="s">
        <v>622</v>
      </c>
      <c r="C426" s="23">
        <v>42102.540972222225</v>
      </c>
      <c r="D426" s="22" t="s">
        <v>97</v>
      </c>
      <c r="E426" s="22" t="s">
        <v>97</v>
      </c>
      <c r="F426" s="22">
        <v>196</v>
      </c>
      <c r="G426" s="22">
        <v>1812602016</v>
      </c>
      <c r="H426" s="22">
        <v>455473</v>
      </c>
      <c r="I426" s="22" t="s">
        <v>79</v>
      </c>
      <c r="J426" s="22" t="s">
        <v>89</v>
      </c>
      <c r="K426" s="22">
        <v>16</v>
      </c>
      <c r="L426" s="24">
        <v>2.199074074074074E-5</v>
      </c>
      <c r="M426" s="24">
        <v>4.1666666666666665E-5</v>
      </c>
      <c r="N426" s="24">
        <v>5.7870370370370367E-6</v>
      </c>
      <c r="O426" s="24">
        <v>2.199074074074074E-4</v>
      </c>
      <c r="P426" s="24">
        <v>0</v>
      </c>
      <c r="Q426" s="22" t="s">
        <v>271</v>
      </c>
      <c r="R426" s="22">
        <v>3</v>
      </c>
      <c r="S426" s="22" t="s">
        <v>82</v>
      </c>
      <c r="T426" s="47" t="s">
        <v>162</v>
      </c>
      <c r="U426" s="47" t="s">
        <v>163</v>
      </c>
      <c r="V426" s="22" t="s">
        <v>141</v>
      </c>
      <c r="W426" s="22" t="s">
        <v>115</v>
      </c>
      <c r="X426" s="22"/>
      <c r="Y426" s="24">
        <v>0</v>
      </c>
      <c r="Z426" s="24">
        <v>0</v>
      </c>
      <c r="AA426" s="24">
        <v>2.199074074074074E-4</v>
      </c>
      <c r="AB426" s="24">
        <v>1.0543981481481483E-3</v>
      </c>
    </row>
    <row r="427" spans="1:28" x14ac:dyDescent="0.25">
      <c r="A427" s="22">
        <v>426</v>
      </c>
      <c r="B427" s="22" t="s">
        <v>623</v>
      </c>
      <c r="C427" s="23">
        <v>42102.543749999997</v>
      </c>
      <c r="D427" s="22" t="s">
        <v>101</v>
      </c>
      <c r="E427" s="22" t="s">
        <v>101</v>
      </c>
      <c r="F427" s="22">
        <v>168</v>
      </c>
      <c r="G427" s="22">
        <v>1111342</v>
      </c>
      <c r="H427" s="22">
        <v>337259</v>
      </c>
      <c r="I427" s="22" t="s">
        <v>88</v>
      </c>
      <c r="J427" s="22" t="s">
        <v>105</v>
      </c>
      <c r="K427" s="22">
        <v>16</v>
      </c>
      <c r="L427" s="24">
        <v>4.2824074074074079E-5</v>
      </c>
      <c r="M427" s="24">
        <v>3.4722222222222224E-4</v>
      </c>
      <c r="N427" s="24">
        <v>0</v>
      </c>
      <c r="O427" s="24">
        <v>0</v>
      </c>
      <c r="P427" s="24">
        <v>0</v>
      </c>
      <c r="Q427" s="22" t="s">
        <v>121</v>
      </c>
      <c r="R427" s="22">
        <v>5</v>
      </c>
      <c r="S427" s="22" t="s">
        <v>91</v>
      </c>
      <c r="T427" s="47" t="s">
        <v>155</v>
      </c>
      <c r="U427" s="47" t="s">
        <v>156</v>
      </c>
      <c r="V427" s="22" t="s">
        <v>99</v>
      </c>
      <c r="W427" s="22"/>
      <c r="X427" s="22"/>
      <c r="Y427" s="24">
        <v>0</v>
      </c>
      <c r="Z427" s="24">
        <v>0</v>
      </c>
      <c r="AA427" s="24">
        <v>0</v>
      </c>
      <c r="AB427" s="24">
        <v>6.1342592592592587E-5</v>
      </c>
    </row>
    <row r="428" spans="1:28" x14ac:dyDescent="0.25">
      <c r="A428" s="22">
        <v>427</v>
      </c>
      <c r="B428" s="22" t="s">
        <v>624</v>
      </c>
      <c r="C428" s="23">
        <v>42102.556944444441</v>
      </c>
      <c r="D428" s="22" t="s">
        <v>104</v>
      </c>
      <c r="E428" s="22" t="s">
        <v>104</v>
      </c>
      <c r="F428" s="22">
        <v>196</v>
      </c>
      <c r="G428" s="22">
        <v>357</v>
      </c>
      <c r="H428" s="22">
        <v>455582</v>
      </c>
      <c r="I428" s="22" t="s">
        <v>88</v>
      </c>
      <c r="J428" s="22" t="s">
        <v>105</v>
      </c>
      <c r="K428" s="22">
        <v>17</v>
      </c>
      <c r="L428" s="24">
        <v>5.2083333333333337E-5</v>
      </c>
      <c r="M428" s="24">
        <v>4.0509259259259258E-5</v>
      </c>
      <c r="N428" s="24">
        <v>0</v>
      </c>
      <c r="O428" s="24">
        <v>0</v>
      </c>
      <c r="P428" s="24">
        <v>0</v>
      </c>
      <c r="Q428" s="22" t="s">
        <v>196</v>
      </c>
      <c r="R428" s="22">
        <v>41</v>
      </c>
      <c r="S428" s="22" t="s">
        <v>91</v>
      </c>
      <c r="T428" s="47" t="s">
        <v>155</v>
      </c>
      <c r="U428" s="47" t="s">
        <v>156</v>
      </c>
      <c r="V428" s="22" t="s">
        <v>135</v>
      </c>
      <c r="W428" s="22" t="s">
        <v>136</v>
      </c>
      <c r="X428" s="22"/>
      <c r="Y428" s="24">
        <v>0</v>
      </c>
      <c r="Z428" s="24">
        <v>0</v>
      </c>
      <c r="AA428" s="24">
        <v>0</v>
      </c>
      <c r="AB428" s="24">
        <v>1.0601851851851853E-3</v>
      </c>
    </row>
    <row r="429" spans="1:28" x14ac:dyDescent="0.25">
      <c r="A429" s="22">
        <v>428</v>
      </c>
      <c r="B429" s="22" t="s">
        <v>625</v>
      </c>
      <c r="C429" s="23">
        <v>42102.563888888886</v>
      </c>
      <c r="D429" s="22" t="s">
        <v>108</v>
      </c>
      <c r="E429" s="22" t="s">
        <v>108</v>
      </c>
      <c r="F429" s="22">
        <v>196</v>
      </c>
      <c r="G429" s="22">
        <v>357</v>
      </c>
      <c r="H429" s="22">
        <v>455582</v>
      </c>
      <c r="I429" s="22" t="s">
        <v>88</v>
      </c>
      <c r="J429" s="22" t="s">
        <v>105</v>
      </c>
      <c r="K429" s="22">
        <v>17</v>
      </c>
      <c r="L429" s="24">
        <v>1.9675925925925925E-5</v>
      </c>
      <c r="M429" s="24">
        <v>3.472222222222222E-6</v>
      </c>
      <c r="N429" s="24">
        <v>0</v>
      </c>
      <c r="O429" s="24">
        <v>0</v>
      </c>
      <c r="P429" s="24">
        <v>0</v>
      </c>
      <c r="Q429" s="22" t="s">
        <v>110</v>
      </c>
      <c r="R429" s="22">
        <v>42</v>
      </c>
      <c r="S429" s="22" t="s">
        <v>91</v>
      </c>
      <c r="T429" s="47" t="s">
        <v>169</v>
      </c>
      <c r="U429" s="47" t="s">
        <v>170</v>
      </c>
      <c r="V429" s="22" t="s">
        <v>135</v>
      </c>
      <c r="W429" s="22" t="s">
        <v>136</v>
      </c>
      <c r="X429" s="22"/>
      <c r="Y429" s="24">
        <v>0</v>
      </c>
      <c r="Z429" s="24">
        <v>0</v>
      </c>
      <c r="AA429" s="24">
        <v>0</v>
      </c>
      <c r="AB429" s="24">
        <v>1.0613425925925927E-3</v>
      </c>
    </row>
    <row r="430" spans="1:28" x14ac:dyDescent="0.25">
      <c r="A430" s="22">
        <v>429</v>
      </c>
      <c r="B430" s="22" t="s">
        <v>626</v>
      </c>
      <c r="C430" s="23">
        <v>42102.564583333333</v>
      </c>
      <c r="D430" s="22" t="s">
        <v>113</v>
      </c>
      <c r="E430" s="22" t="s">
        <v>113</v>
      </c>
      <c r="F430" s="22">
        <v>168</v>
      </c>
      <c r="G430" s="22">
        <v>1111342</v>
      </c>
      <c r="H430" s="22">
        <v>337259</v>
      </c>
      <c r="I430" s="22" t="s">
        <v>88</v>
      </c>
      <c r="J430" s="22" t="s">
        <v>89</v>
      </c>
      <c r="K430" s="22">
        <v>16</v>
      </c>
      <c r="L430" s="24">
        <v>3.5879629629629629E-5</v>
      </c>
      <c r="M430" s="24">
        <v>6.1342592592592587E-5</v>
      </c>
      <c r="N430" s="24">
        <v>1.1574074074074074E-6</v>
      </c>
      <c r="O430" s="24">
        <v>4.8611111111111115E-5</v>
      </c>
      <c r="P430" s="24">
        <v>0</v>
      </c>
      <c r="Q430" s="22" t="s">
        <v>202</v>
      </c>
      <c r="R430" s="22">
        <v>6</v>
      </c>
      <c r="S430" s="22" t="s">
        <v>91</v>
      </c>
      <c r="T430" s="47" t="s">
        <v>172</v>
      </c>
      <c r="U430" s="47" t="s">
        <v>173</v>
      </c>
      <c r="V430" s="22" t="s">
        <v>99</v>
      </c>
      <c r="W430" s="22"/>
      <c r="X430" s="22"/>
      <c r="Y430" s="24">
        <v>0</v>
      </c>
      <c r="Z430" s="24">
        <v>0</v>
      </c>
      <c r="AA430" s="24">
        <v>4.8611111111111115E-5</v>
      </c>
      <c r="AB430" s="24">
        <v>1.1342592592592594E-4</v>
      </c>
    </row>
    <row r="431" spans="1:28" x14ac:dyDescent="0.25">
      <c r="A431" s="22">
        <v>430</v>
      </c>
      <c r="B431" s="22" t="s">
        <v>627</v>
      </c>
      <c r="C431" s="23">
        <v>42102.568055555559</v>
      </c>
      <c r="D431" s="22" t="s">
        <v>78</v>
      </c>
      <c r="E431" s="22" t="s">
        <v>78</v>
      </c>
      <c r="F431" s="22"/>
      <c r="G431" s="22">
        <v>880087</v>
      </c>
      <c r="H431" s="22"/>
      <c r="I431" s="22" t="s">
        <v>88</v>
      </c>
      <c r="J431" s="22" t="s">
        <v>89</v>
      </c>
      <c r="K431" s="22">
        <v>16</v>
      </c>
      <c r="L431" s="24">
        <v>3.8194444444444444E-5</v>
      </c>
      <c r="M431" s="24">
        <v>6.4814814814814816E-5</v>
      </c>
      <c r="N431" s="24">
        <v>0</v>
      </c>
      <c r="O431" s="24">
        <v>3.4143518518518513E-4</v>
      </c>
      <c r="P431" s="24">
        <v>0</v>
      </c>
      <c r="Q431" s="22" t="s">
        <v>143</v>
      </c>
      <c r="R431" s="22">
        <v>0</v>
      </c>
      <c r="S431" s="22" t="s">
        <v>91</v>
      </c>
      <c r="T431" s="47" t="s">
        <v>155</v>
      </c>
      <c r="U431" s="47" t="s">
        <v>156</v>
      </c>
      <c r="V431" s="22" t="s">
        <v>95</v>
      </c>
      <c r="W431" s="22"/>
      <c r="X431" s="22"/>
      <c r="Y431" s="24">
        <v>0</v>
      </c>
      <c r="Z431" s="24">
        <v>0</v>
      </c>
      <c r="AA431" s="24">
        <v>3.4143518518518513E-4</v>
      </c>
      <c r="AB431" s="24">
        <v>3.5648148148148149E-4</v>
      </c>
    </row>
    <row r="432" spans="1:28" x14ac:dyDescent="0.25">
      <c r="A432" s="22">
        <v>431</v>
      </c>
      <c r="B432" s="22" t="s">
        <v>628</v>
      </c>
      <c r="C432" s="23">
        <v>42102.569444444445</v>
      </c>
      <c r="D432" s="22" t="s">
        <v>87</v>
      </c>
      <c r="E432" s="22" t="s">
        <v>87</v>
      </c>
      <c r="F432" s="22">
        <v>196</v>
      </c>
      <c r="G432" s="22">
        <v>120266684</v>
      </c>
      <c r="H432" s="22">
        <v>455755</v>
      </c>
      <c r="I432" s="22" t="s">
        <v>79</v>
      </c>
      <c r="J432" s="22" t="s">
        <v>89</v>
      </c>
      <c r="K432" s="22">
        <v>16</v>
      </c>
      <c r="L432" s="24">
        <v>1.9675925925925925E-5</v>
      </c>
      <c r="M432" s="24">
        <v>1.3888888888888889E-4</v>
      </c>
      <c r="N432" s="24">
        <v>5.7870370370370367E-6</v>
      </c>
      <c r="O432" s="24">
        <v>2.7777777777777776E-5</v>
      </c>
      <c r="P432" s="24">
        <v>0</v>
      </c>
      <c r="Q432" s="22" t="s">
        <v>202</v>
      </c>
      <c r="R432" s="22">
        <v>3</v>
      </c>
      <c r="S432" s="22" t="s">
        <v>82</v>
      </c>
      <c r="T432" s="47" t="s">
        <v>144</v>
      </c>
      <c r="U432" s="47" t="s">
        <v>145</v>
      </c>
      <c r="V432" s="22" t="s">
        <v>95</v>
      </c>
      <c r="W432" s="22"/>
      <c r="X432" s="22"/>
      <c r="Y432" s="24">
        <v>0</v>
      </c>
      <c r="Z432" s="24">
        <v>0</v>
      </c>
      <c r="AA432" s="24">
        <v>2.7777777777777776E-5</v>
      </c>
      <c r="AB432" s="24">
        <v>8.3449074074074068E-4</v>
      </c>
    </row>
    <row r="433" spans="1:28" x14ac:dyDescent="0.25">
      <c r="A433" s="22">
        <v>432</v>
      </c>
      <c r="B433" s="22" t="s">
        <v>629</v>
      </c>
      <c r="C433" s="23">
        <v>42102.577777777777</v>
      </c>
      <c r="D433" s="22" t="s">
        <v>93</v>
      </c>
      <c r="E433" s="22" t="s">
        <v>93</v>
      </c>
      <c r="F433" s="22">
        <v>196</v>
      </c>
      <c r="G433" s="22">
        <v>357</v>
      </c>
      <c r="H433" s="22">
        <v>455582</v>
      </c>
      <c r="I433" s="22" t="s">
        <v>88</v>
      </c>
      <c r="J433" s="22" t="s">
        <v>105</v>
      </c>
      <c r="K433" s="22">
        <v>17</v>
      </c>
      <c r="L433" s="24">
        <v>4.1666666666666665E-5</v>
      </c>
      <c r="M433" s="24">
        <v>1.7361111111111111E-5</v>
      </c>
      <c r="N433" s="24">
        <v>0</v>
      </c>
      <c r="O433" s="24">
        <v>0</v>
      </c>
      <c r="P433" s="24">
        <v>0</v>
      </c>
      <c r="Q433" s="22" t="s">
        <v>90</v>
      </c>
      <c r="R433" s="22">
        <v>43</v>
      </c>
      <c r="S433" s="22" t="s">
        <v>91</v>
      </c>
      <c r="T433" s="47" t="s">
        <v>178</v>
      </c>
      <c r="U433" s="47" t="s">
        <v>179</v>
      </c>
      <c r="V433" s="22" t="s">
        <v>135</v>
      </c>
      <c r="W433" s="22" t="s">
        <v>136</v>
      </c>
      <c r="X433" s="22"/>
      <c r="Y433" s="24">
        <v>0</v>
      </c>
      <c r="Z433" s="24">
        <v>0</v>
      </c>
      <c r="AA433" s="24">
        <v>0</v>
      </c>
      <c r="AB433" s="24">
        <v>1.0543981481481483E-3</v>
      </c>
    </row>
    <row r="434" spans="1:28" x14ac:dyDescent="0.25">
      <c r="A434" s="22">
        <v>433</v>
      </c>
      <c r="B434" s="22" t="s">
        <v>630</v>
      </c>
      <c r="C434" s="23">
        <v>42102.591666666667</v>
      </c>
      <c r="D434" s="22" t="s">
        <v>97</v>
      </c>
      <c r="E434" s="22" t="s">
        <v>97</v>
      </c>
      <c r="F434" s="22">
        <v>196</v>
      </c>
      <c r="G434" s="22">
        <v>357</v>
      </c>
      <c r="H434" s="22">
        <v>455582</v>
      </c>
      <c r="I434" s="22" t="s">
        <v>88</v>
      </c>
      <c r="J434" s="22" t="s">
        <v>105</v>
      </c>
      <c r="K434" s="22">
        <v>17</v>
      </c>
      <c r="L434" s="24">
        <v>4.1666666666666665E-5</v>
      </c>
      <c r="M434" s="24">
        <v>3.4722222222222222E-5</v>
      </c>
      <c r="N434" s="24">
        <v>0</v>
      </c>
      <c r="O434" s="24">
        <v>0</v>
      </c>
      <c r="P434" s="24">
        <v>0</v>
      </c>
      <c r="Q434" s="22" t="s">
        <v>138</v>
      </c>
      <c r="R434" s="22">
        <v>44</v>
      </c>
      <c r="S434" s="22" t="s">
        <v>91</v>
      </c>
      <c r="T434" s="47" t="s">
        <v>181</v>
      </c>
      <c r="U434" s="47" t="s">
        <v>33</v>
      </c>
      <c r="V434" s="22" t="s">
        <v>135</v>
      </c>
      <c r="W434" s="22" t="s">
        <v>136</v>
      </c>
      <c r="X434" s="22"/>
      <c r="Y434" s="24">
        <v>0</v>
      </c>
      <c r="Z434" s="24">
        <v>0</v>
      </c>
      <c r="AA434" s="24">
        <v>0</v>
      </c>
      <c r="AB434" s="24">
        <v>1.0486111111111111E-3</v>
      </c>
    </row>
    <row r="435" spans="1:28" x14ac:dyDescent="0.25">
      <c r="A435" s="22">
        <v>434</v>
      </c>
      <c r="B435" s="22" t="s">
        <v>631</v>
      </c>
      <c r="C435" s="23">
        <v>42102.595138888886</v>
      </c>
      <c r="D435" s="22" t="s">
        <v>101</v>
      </c>
      <c r="E435" s="22" t="s">
        <v>101</v>
      </c>
      <c r="F435" s="22">
        <v>168</v>
      </c>
      <c r="G435" s="22">
        <v>414012560</v>
      </c>
      <c r="H435" s="22">
        <v>336196</v>
      </c>
      <c r="I435" s="22" t="s">
        <v>79</v>
      </c>
      <c r="J435" s="22" t="s">
        <v>89</v>
      </c>
      <c r="K435" s="22">
        <v>16</v>
      </c>
      <c r="L435" s="24">
        <v>6.2500000000000015E-5</v>
      </c>
      <c r="M435" s="24">
        <v>1.7245370370370372E-4</v>
      </c>
      <c r="N435" s="24">
        <v>5.7870370370370367E-6</v>
      </c>
      <c r="O435" s="24">
        <v>2.8125000000000003E-4</v>
      </c>
      <c r="P435" s="24">
        <v>0</v>
      </c>
      <c r="Q435" s="22" t="s">
        <v>154</v>
      </c>
      <c r="R435" s="22">
        <v>3</v>
      </c>
      <c r="S435" s="22" t="s">
        <v>82</v>
      </c>
      <c r="T435" s="47" t="s">
        <v>183</v>
      </c>
      <c r="U435" s="47" t="s">
        <v>184</v>
      </c>
      <c r="V435" s="22" t="s">
        <v>135</v>
      </c>
      <c r="W435" s="22" t="s">
        <v>136</v>
      </c>
      <c r="X435" s="22"/>
      <c r="Y435" s="24">
        <v>0</v>
      </c>
      <c r="Z435" s="24">
        <v>0</v>
      </c>
      <c r="AA435" s="24">
        <v>2.8125000000000003E-4</v>
      </c>
      <c r="AB435" s="24">
        <v>1.0451388888888889E-3</v>
      </c>
    </row>
    <row r="436" spans="1:28" x14ac:dyDescent="0.25">
      <c r="A436" s="22">
        <v>435</v>
      </c>
      <c r="B436" s="22" t="s">
        <v>632</v>
      </c>
      <c r="C436" s="23">
        <v>42102.6</v>
      </c>
      <c r="D436" s="22" t="s">
        <v>104</v>
      </c>
      <c r="E436" s="22" t="s">
        <v>104</v>
      </c>
      <c r="F436" s="22">
        <v>168</v>
      </c>
      <c r="G436" s="22">
        <v>83005</v>
      </c>
      <c r="H436" s="22">
        <v>339353</v>
      </c>
      <c r="I436" s="22" t="s">
        <v>79</v>
      </c>
      <c r="J436" s="22" t="s">
        <v>89</v>
      </c>
      <c r="K436" s="22">
        <v>16</v>
      </c>
      <c r="L436" s="24">
        <v>3.5879629629629629E-5</v>
      </c>
      <c r="M436" s="24">
        <v>2.9629629629629629E-4</v>
      </c>
      <c r="N436" s="24">
        <v>5.7870370370370367E-6</v>
      </c>
      <c r="O436" s="24">
        <v>1.3657407407407409E-4</v>
      </c>
      <c r="P436" s="24">
        <v>0</v>
      </c>
      <c r="Q436" s="22" t="s">
        <v>149</v>
      </c>
      <c r="R436" s="22">
        <v>3</v>
      </c>
      <c r="S436" s="22" t="s">
        <v>82</v>
      </c>
      <c r="T436" s="47" t="s">
        <v>186</v>
      </c>
      <c r="U436" s="47" t="s">
        <v>187</v>
      </c>
      <c r="V436" s="22" t="s">
        <v>99</v>
      </c>
      <c r="W436" s="22"/>
      <c r="X436" s="22"/>
      <c r="Y436" s="24">
        <v>0</v>
      </c>
      <c r="Z436" s="24">
        <v>0</v>
      </c>
      <c r="AA436" s="24">
        <v>1.3657407407407409E-4</v>
      </c>
      <c r="AB436" s="24">
        <v>6.7824074074074065E-4</v>
      </c>
    </row>
    <row r="437" spans="1:28" x14ac:dyDescent="0.25">
      <c r="A437" s="22">
        <v>436</v>
      </c>
      <c r="B437" s="22" t="s">
        <v>633</v>
      </c>
      <c r="C437" s="23">
        <v>42102.606249999997</v>
      </c>
      <c r="D437" s="22" t="s">
        <v>108</v>
      </c>
      <c r="E437" s="22" t="s">
        <v>108</v>
      </c>
      <c r="F437" s="22">
        <v>196</v>
      </c>
      <c r="G437" s="22">
        <v>357</v>
      </c>
      <c r="H437" s="22">
        <v>455582</v>
      </c>
      <c r="I437" s="22" t="s">
        <v>88</v>
      </c>
      <c r="J437" s="22" t="s">
        <v>105</v>
      </c>
      <c r="K437" s="22">
        <v>17</v>
      </c>
      <c r="L437" s="24">
        <v>3.3564814814814815E-5</v>
      </c>
      <c r="M437" s="24">
        <v>1.3888888888888888E-5</v>
      </c>
      <c r="N437" s="24">
        <v>0</v>
      </c>
      <c r="O437" s="24">
        <v>0</v>
      </c>
      <c r="P437" s="24">
        <v>0</v>
      </c>
      <c r="Q437" s="22" t="s">
        <v>102</v>
      </c>
      <c r="R437" s="22">
        <v>45</v>
      </c>
      <c r="S437" s="22" t="s">
        <v>91</v>
      </c>
      <c r="T437" s="47" t="s">
        <v>190</v>
      </c>
      <c r="U437" s="47" t="s">
        <v>191</v>
      </c>
      <c r="V437" s="22" t="s">
        <v>135</v>
      </c>
      <c r="W437" s="22" t="s">
        <v>136</v>
      </c>
      <c r="X437" s="22"/>
      <c r="Y437" s="24">
        <v>0</v>
      </c>
      <c r="Z437" s="24">
        <v>0</v>
      </c>
      <c r="AA437" s="24">
        <v>0</v>
      </c>
      <c r="AB437" s="24">
        <v>1.0601851851851853E-3</v>
      </c>
    </row>
    <row r="438" spans="1:28" x14ac:dyDescent="0.25">
      <c r="A438" s="22">
        <v>437</v>
      </c>
      <c r="B438" s="22" t="s">
        <v>634</v>
      </c>
      <c r="C438" s="23">
        <v>42102.609722222223</v>
      </c>
      <c r="D438" s="22" t="s">
        <v>78</v>
      </c>
      <c r="E438" s="22" t="s">
        <v>78</v>
      </c>
      <c r="F438" s="22">
        <v>168</v>
      </c>
      <c r="G438" s="22">
        <v>810201654</v>
      </c>
      <c r="H438" s="22">
        <v>343173</v>
      </c>
      <c r="I438" s="22" t="s">
        <v>79</v>
      </c>
      <c r="J438" s="22" t="s">
        <v>89</v>
      </c>
      <c r="K438" s="22">
        <v>16</v>
      </c>
      <c r="L438" s="24">
        <v>4.0509259259259258E-5</v>
      </c>
      <c r="M438" s="24">
        <v>1.6550925925925926E-4</v>
      </c>
      <c r="N438" s="24">
        <v>5.7870370370370367E-6</v>
      </c>
      <c r="O438" s="24">
        <v>4.4398148148148148E-3</v>
      </c>
      <c r="P438" s="24">
        <v>0</v>
      </c>
      <c r="Q438" s="22" t="s">
        <v>258</v>
      </c>
      <c r="R438" s="22">
        <v>3</v>
      </c>
      <c r="S438" s="22" t="s">
        <v>82</v>
      </c>
      <c r="T438" s="47" t="s">
        <v>169</v>
      </c>
      <c r="U438" s="47" t="s">
        <v>170</v>
      </c>
      <c r="V438" s="22" t="s">
        <v>135</v>
      </c>
      <c r="W438" s="22" t="s">
        <v>136</v>
      </c>
      <c r="X438" s="22"/>
      <c r="Y438" s="24">
        <v>0</v>
      </c>
      <c r="Z438" s="24">
        <v>0</v>
      </c>
      <c r="AA438" s="24">
        <v>4.4398148148148148E-3</v>
      </c>
      <c r="AB438" s="24">
        <v>1.0636574074074075E-3</v>
      </c>
    </row>
    <row r="439" spans="1:28" x14ac:dyDescent="0.25">
      <c r="A439" s="22">
        <v>438</v>
      </c>
      <c r="B439" s="22" t="s">
        <v>635</v>
      </c>
      <c r="C439" s="23">
        <v>42102.620138888888</v>
      </c>
      <c r="D439" s="22" t="s">
        <v>87</v>
      </c>
      <c r="E439" s="22" t="s">
        <v>87</v>
      </c>
      <c r="F439" s="22">
        <v>196</v>
      </c>
      <c r="G439" s="22">
        <v>357</v>
      </c>
      <c r="H439" s="22">
        <v>455582</v>
      </c>
      <c r="I439" s="22" t="s">
        <v>88</v>
      </c>
      <c r="J439" s="22" t="s">
        <v>105</v>
      </c>
      <c r="K439" s="22">
        <v>17</v>
      </c>
      <c r="L439" s="24">
        <v>5.3240740740740737E-5</v>
      </c>
      <c r="M439" s="24">
        <v>3.2407407407407408E-5</v>
      </c>
      <c r="N439" s="24">
        <v>0</v>
      </c>
      <c r="O439" s="24">
        <v>0</v>
      </c>
      <c r="P439" s="24">
        <v>0</v>
      </c>
      <c r="Q439" s="22" t="s">
        <v>121</v>
      </c>
      <c r="R439" s="22">
        <v>46</v>
      </c>
      <c r="S439" s="22" t="s">
        <v>91</v>
      </c>
      <c r="T439" s="47" t="s">
        <v>155</v>
      </c>
      <c r="U439" s="47" t="s">
        <v>156</v>
      </c>
      <c r="V439" s="22" t="s">
        <v>135</v>
      </c>
      <c r="W439" s="22" t="s">
        <v>136</v>
      </c>
      <c r="X439" s="22"/>
      <c r="Y439" s="24">
        <v>0</v>
      </c>
      <c r="Z439" s="24">
        <v>0</v>
      </c>
      <c r="AA439" s="24">
        <v>0</v>
      </c>
      <c r="AB439" s="24">
        <v>1.0509259259259259E-3</v>
      </c>
    </row>
    <row r="440" spans="1:28" x14ac:dyDescent="0.25">
      <c r="A440" s="22">
        <v>439</v>
      </c>
      <c r="B440" s="22" t="s">
        <v>636</v>
      </c>
      <c r="C440" s="23">
        <v>42102.634027777778</v>
      </c>
      <c r="D440" s="22" t="s">
        <v>93</v>
      </c>
      <c r="E440" s="22" t="s">
        <v>93</v>
      </c>
      <c r="F440" s="22">
        <v>196</v>
      </c>
      <c r="G440" s="22">
        <v>357</v>
      </c>
      <c r="H440" s="22">
        <v>455582</v>
      </c>
      <c r="I440" s="22" t="s">
        <v>88</v>
      </c>
      <c r="J440" s="22" t="s">
        <v>105</v>
      </c>
      <c r="K440" s="22">
        <v>17</v>
      </c>
      <c r="L440" s="24">
        <v>4.6296296296296294E-5</v>
      </c>
      <c r="M440" s="24">
        <v>1.8518518518518518E-5</v>
      </c>
      <c r="N440" s="24">
        <v>0</v>
      </c>
      <c r="O440" s="24">
        <v>0</v>
      </c>
      <c r="P440" s="24">
        <v>0</v>
      </c>
      <c r="Q440" s="22" t="s">
        <v>124</v>
      </c>
      <c r="R440" s="22">
        <v>47</v>
      </c>
      <c r="S440" s="22" t="s">
        <v>91</v>
      </c>
      <c r="T440" s="47" t="s">
        <v>197</v>
      </c>
      <c r="U440" s="47" t="s">
        <v>198</v>
      </c>
      <c r="V440" s="22" t="s">
        <v>526</v>
      </c>
      <c r="W440" s="22"/>
      <c r="X440" s="22"/>
      <c r="Y440" s="24">
        <v>0</v>
      </c>
      <c r="Z440" s="24">
        <v>0</v>
      </c>
      <c r="AA440" s="24">
        <v>0</v>
      </c>
      <c r="AB440" s="24">
        <v>3.6689814814814815E-4</v>
      </c>
    </row>
    <row r="441" spans="1:28" x14ac:dyDescent="0.25">
      <c r="A441" s="22">
        <v>440</v>
      </c>
      <c r="B441" s="22" t="s">
        <v>637</v>
      </c>
      <c r="C441" s="23">
        <v>42102.647916666669</v>
      </c>
      <c r="D441" s="22" t="s">
        <v>97</v>
      </c>
      <c r="E441" s="22" t="s">
        <v>97</v>
      </c>
      <c r="F441" s="22">
        <v>196</v>
      </c>
      <c r="G441" s="22">
        <v>357</v>
      </c>
      <c r="H441" s="22">
        <v>455582</v>
      </c>
      <c r="I441" s="22" t="s">
        <v>88</v>
      </c>
      <c r="J441" s="22" t="s">
        <v>105</v>
      </c>
      <c r="K441" s="22">
        <v>17</v>
      </c>
      <c r="L441" s="24">
        <v>1.6203703703703704E-5</v>
      </c>
      <c r="M441" s="24">
        <v>3.472222222222222E-6</v>
      </c>
      <c r="N441" s="24">
        <v>0</v>
      </c>
      <c r="O441" s="24">
        <v>0</v>
      </c>
      <c r="P441" s="24">
        <v>0</v>
      </c>
      <c r="Q441" s="22" t="s">
        <v>124</v>
      </c>
      <c r="R441" s="22">
        <v>48</v>
      </c>
      <c r="S441" s="22" t="s">
        <v>91</v>
      </c>
      <c r="T441" s="47" t="s">
        <v>155</v>
      </c>
      <c r="U441" s="47" t="s">
        <v>156</v>
      </c>
      <c r="V441" s="22" t="s">
        <v>526</v>
      </c>
      <c r="W441" s="22"/>
      <c r="X441" s="22"/>
      <c r="Y441" s="24">
        <v>0</v>
      </c>
      <c r="Z441" s="24">
        <v>0</v>
      </c>
      <c r="AA441" s="24">
        <v>0</v>
      </c>
      <c r="AB441" s="24">
        <v>3.9351851851851852E-4</v>
      </c>
    </row>
    <row r="442" spans="1:28" x14ac:dyDescent="0.25">
      <c r="A442" s="22">
        <v>441</v>
      </c>
      <c r="B442" s="22" t="s">
        <v>638</v>
      </c>
      <c r="C442" s="23">
        <v>42102.654861111114</v>
      </c>
      <c r="D442" s="22" t="s">
        <v>101</v>
      </c>
      <c r="E442" s="22" t="s">
        <v>101</v>
      </c>
      <c r="F442" s="22">
        <v>196</v>
      </c>
      <c r="G442" s="22">
        <v>357</v>
      </c>
      <c r="H442" s="22">
        <v>455582</v>
      </c>
      <c r="I442" s="22" t="s">
        <v>88</v>
      </c>
      <c r="J442" s="22" t="s">
        <v>105</v>
      </c>
      <c r="K442" s="22">
        <v>17</v>
      </c>
      <c r="L442" s="24">
        <v>4.2824074074074079E-5</v>
      </c>
      <c r="M442" s="24">
        <v>8.101851851851852E-6</v>
      </c>
      <c r="N442" s="24">
        <v>0</v>
      </c>
      <c r="O442" s="24">
        <v>0</v>
      </c>
      <c r="P442" s="24">
        <v>0</v>
      </c>
      <c r="Q442" s="22" t="s">
        <v>159</v>
      </c>
      <c r="R442" s="22">
        <v>49</v>
      </c>
      <c r="S442" s="22" t="s">
        <v>91</v>
      </c>
      <c r="T442" s="47" t="s">
        <v>83</v>
      </c>
      <c r="U442" s="47" t="s">
        <v>84</v>
      </c>
      <c r="V442" s="22" t="s">
        <v>135</v>
      </c>
      <c r="W442" s="22" t="s">
        <v>136</v>
      </c>
      <c r="X442" s="22"/>
      <c r="Y442" s="24">
        <v>0</v>
      </c>
      <c r="Z442" s="24">
        <v>0</v>
      </c>
      <c r="AA442" s="24">
        <v>0</v>
      </c>
      <c r="AB442" s="24">
        <v>1.0428240740740741E-3</v>
      </c>
    </row>
    <row r="443" spans="1:28" x14ac:dyDescent="0.25">
      <c r="A443" s="22">
        <v>442</v>
      </c>
      <c r="B443" s="22" t="s">
        <v>639</v>
      </c>
      <c r="C443" s="23">
        <v>42102.668749999997</v>
      </c>
      <c r="D443" s="22" t="s">
        <v>104</v>
      </c>
      <c r="E443" s="22" t="s">
        <v>104</v>
      </c>
      <c r="F443" s="22">
        <v>196</v>
      </c>
      <c r="G443" s="22">
        <v>357</v>
      </c>
      <c r="H443" s="22">
        <v>455582</v>
      </c>
      <c r="I443" s="22" t="s">
        <v>88</v>
      </c>
      <c r="J443" s="22" t="s">
        <v>105</v>
      </c>
      <c r="K443" s="22">
        <v>17</v>
      </c>
      <c r="L443" s="24">
        <v>4.9768518518518522E-5</v>
      </c>
      <c r="M443" s="24">
        <v>1.7361111111111111E-5</v>
      </c>
      <c r="N443" s="24">
        <v>0</v>
      </c>
      <c r="O443" s="24">
        <v>0</v>
      </c>
      <c r="P443" s="24">
        <v>0</v>
      </c>
      <c r="Q443" s="22" t="s">
        <v>271</v>
      </c>
      <c r="R443" s="22">
        <v>50</v>
      </c>
      <c r="S443" s="22" t="s">
        <v>91</v>
      </c>
      <c r="T443" s="47" t="s">
        <v>144</v>
      </c>
      <c r="U443" s="47" t="s">
        <v>145</v>
      </c>
      <c r="V443" s="22" t="s">
        <v>135</v>
      </c>
      <c r="W443" s="22" t="s">
        <v>136</v>
      </c>
      <c r="X443" s="22"/>
      <c r="Y443" s="24">
        <v>0</v>
      </c>
      <c r="Z443" s="24">
        <v>0</v>
      </c>
      <c r="AA443" s="24">
        <v>0</v>
      </c>
      <c r="AB443" s="24">
        <v>1.0451388888888889E-3</v>
      </c>
    </row>
    <row r="444" spans="1:28" x14ac:dyDescent="0.25">
      <c r="A444" s="22">
        <v>443</v>
      </c>
      <c r="B444" s="22" t="s">
        <v>640</v>
      </c>
      <c r="C444" s="23">
        <v>42102.680555555555</v>
      </c>
      <c r="D444" s="22" t="s">
        <v>108</v>
      </c>
      <c r="E444" s="22" t="s">
        <v>108</v>
      </c>
      <c r="F444" s="22">
        <v>196</v>
      </c>
      <c r="G444" s="22">
        <v>87240087</v>
      </c>
      <c r="H444" s="22">
        <v>455448</v>
      </c>
      <c r="I444" s="22" t="s">
        <v>79</v>
      </c>
      <c r="J444" s="22" t="s">
        <v>89</v>
      </c>
      <c r="K444" s="22">
        <v>16</v>
      </c>
      <c r="L444" s="24">
        <v>1.9675925925925925E-5</v>
      </c>
      <c r="M444" s="24">
        <v>2.6620370370370372E-4</v>
      </c>
      <c r="N444" s="24">
        <v>5.7870370370370367E-6</v>
      </c>
      <c r="O444" s="24">
        <v>2.3495370370370369E-4</v>
      </c>
      <c r="P444" s="24">
        <v>0</v>
      </c>
      <c r="Q444" s="22" t="s">
        <v>149</v>
      </c>
      <c r="R444" s="22">
        <v>4</v>
      </c>
      <c r="S444" s="22" t="s">
        <v>82</v>
      </c>
      <c r="T444" s="47" t="s">
        <v>186</v>
      </c>
      <c r="U444" s="47" t="s">
        <v>187</v>
      </c>
      <c r="V444" s="22" t="s">
        <v>135</v>
      </c>
      <c r="W444" s="22" t="s">
        <v>136</v>
      </c>
      <c r="X444" s="22"/>
      <c r="Y444" s="24">
        <v>0</v>
      </c>
      <c r="Z444" s="24">
        <v>0</v>
      </c>
      <c r="AA444" s="24">
        <v>2.3495370370370369E-4</v>
      </c>
      <c r="AB444" s="24">
        <v>1.0636574074074075E-3</v>
      </c>
    </row>
    <row r="445" spans="1:28" x14ac:dyDescent="0.25">
      <c r="A445" s="22">
        <v>444</v>
      </c>
      <c r="B445" s="22" t="s">
        <v>641</v>
      </c>
      <c r="C445" s="23">
        <v>42102.682638888888</v>
      </c>
      <c r="D445" s="22" t="s">
        <v>113</v>
      </c>
      <c r="E445" s="22" t="s">
        <v>113</v>
      </c>
      <c r="F445" s="22">
        <v>196</v>
      </c>
      <c r="G445" s="22">
        <v>357</v>
      </c>
      <c r="H445" s="22">
        <v>455582</v>
      </c>
      <c r="I445" s="22" t="s">
        <v>88</v>
      </c>
      <c r="J445" s="22" t="s">
        <v>105</v>
      </c>
      <c r="K445" s="22">
        <v>17</v>
      </c>
      <c r="L445" s="24">
        <v>5.0925925925925923E-5</v>
      </c>
      <c r="M445" s="24">
        <v>1.9675925925925925E-5</v>
      </c>
      <c r="N445" s="24">
        <v>0</v>
      </c>
      <c r="O445" s="24">
        <v>0</v>
      </c>
      <c r="P445" s="24">
        <v>0</v>
      </c>
      <c r="Q445" s="22" t="s">
        <v>196</v>
      </c>
      <c r="R445" s="22">
        <v>51</v>
      </c>
      <c r="S445" s="22" t="s">
        <v>91</v>
      </c>
      <c r="T445" s="47" t="s">
        <v>207</v>
      </c>
      <c r="U445" s="47" t="s">
        <v>208</v>
      </c>
      <c r="V445" s="22" t="s">
        <v>135</v>
      </c>
      <c r="W445" s="22" t="s">
        <v>136</v>
      </c>
      <c r="X445" s="22"/>
      <c r="Y445" s="24">
        <v>0</v>
      </c>
      <c r="Z445" s="24">
        <v>0</v>
      </c>
      <c r="AA445" s="24">
        <v>0</v>
      </c>
      <c r="AB445" s="24">
        <v>1.0462962962962963E-3</v>
      </c>
    </row>
    <row r="446" spans="1:28" x14ac:dyDescent="0.25">
      <c r="A446" s="22">
        <v>445</v>
      </c>
      <c r="B446" s="22" t="s">
        <v>642</v>
      </c>
      <c r="C446" s="23">
        <v>42102.689583333333</v>
      </c>
      <c r="D446" s="22" t="s">
        <v>78</v>
      </c>
      <c r="E446" s="22" t="s">
        <v>78</v>
      </c>
      <c r="F446" s="22">
        <v>196</v>
      </c>
      <c r="G446" s="22">
        <v>357</v>
      </c>
      <c r="H446" s="22">
        <v>455582</v>
      </c>
      <c r="I446" s="22" t="s">
        <v>88</v>
      </c>
      <c r="J446" s="22" t="s">
        <v>105</v>
      </c>
      <c r="K446" s="22">
        <v>17</v>
      </c>
      <c r="L446" s="24">
        <v>3.4722222222222222E-5</v>
      </c>
      <c r="M446" s="24">
        <v>1.5046296296296298E-5</v>
      </c>
      <c r="N446" s="24">
        <v>0</v>
      </c>
      <c r="O446" s="24">
        <v>0</v>
      </c>
      <c r="P446" s="24">
        <v>0</v>
      </c>
      <c r="Q446" s="22" t="s">
        <v>131</v>
      </c>
      <c r="R446" s="22">
        <v>52</v>
      </c>
      <c r="S446" s="22" t="s">
        <v>91</v>
      </c>
      <c r="T446" s="47" t="s">
        <v>169</v>
      </c>
      <c r="U446" s="47" t="s">
        <v>170</v>
      </c>
      <c r="V446" s="22" t="s">
        <v>135</v>
      </c>
      <c r="W446" s="22" t="s">
        <v>136</v>
      </c>
      <c r="X446" s="22"/>
      <c r="Y446" s="24">
        <v>0</v>
      </c>
      <c r="Z446" s="24">
        <v>0</v>
      </c>
      <c r="AA446" s="24">
        <v>0</v>
      </c>
      <c r="AB446" s="24">
        <v>1.0555555555555555E-3</v>
      </c>
    </row>
    <row r="447" spans="1:28" x14ac:dyDescent="0.25">
      <c r="A447" s="22">
        <v>446</v>
      </c>
      <c r="B447" s="22" t="s">
        <v>643</v>
      </c>
      <c r="C447" s="23">
        <v>42102.698611111111</v>
      </c>
      <c r="D447" s="22" t="s">
        <v>87</v>
      </c>
      <c r="E447" s="22" t="s">
        <v>87</v>
      </c>
      <c r="F447" s="22">
        <v>196</v>
      </c>
      <c r="G447" s="22">
        <v>1141006186</v>
      </c>
      <c r="H447" s="22">
        <v>455720</v>
      </c>
      <c r="I447" s="22" t="s">
        <v>79</v>
      </c>
      <c r="J447" s="22" t="s">
        <v>89</v>
      </c>
      <c r="K447" s="22">
        <v>16</v>
      </c>
      <c r="L447" s="24">
        <v>1.0416666666666666E-5</v>
      </c>
      <c r="M447" s="24">
        <v>1.0300925925925927E-4</v>
      </c>
      <c r="N447" s="24">
        <v>5.7870370370370367E-6</v>
      </c>
      <c r="O447" s="24">
        <v>2.4189814814814812E-4</v>
      </c>
      <c r="P447" s="24">
        <v>0</v>
      </c>
      <c r="Q447" s="22" t="s">
        <v>149</v>
      </c>
      <c r="R447" s="22">
        <v>4</v>
      </c>
      <c r="S447" s="22" t="s">
        <v>82</v>
      </c>
      <c r="T447" s="47" t="s">
        <v>212</v>
      </c>
      <c r="U447" s="47" t="s">
        <v>213</v>
      </c>
      <c r="V447" s="22" t="s">
        <v>99</v>
      </c>
      <c r="W447" s="22"/>
      <c r="X447" s="22"/>
      <c r="Y447" s="24">
        <v>0</v>
      </c>
      <c r="Z447" s="24">
        <v>0</v>
      </c>
      <c r="AA447" s="24">
        <v>2.4074074074074077E-4</v>
      </c>
      <c r="AB447" s="24">
        <v>3.1018518518518521E-4</v>
      </c>
    </row>
    <row r="448" spans="1:28" x14ac:dyDescent="0.25">
      <c r="A448" s="22">
        <v>447</v>
      </c>
      <c r="B448" s="22" t="s">
        <v>644</v>
      </c>
      <c r="C448" s="23">
        <v>42102.703472222223</v>
      </c>
      <c r="D448" s="22" t="s">
        <v>93</v>
      </c>
      <c r="E448" s="22" t="s">
        <v>93</v>
      </c>
      <c r="F448" s="22">
        <v>196</v>
      </c>
      <c r="G448" s="22">
        <v>357</v>
      </c>
      <c r="H448" s="22">
        <v>455582</v>
      </c>
      <c r="I448" s="22" t="s">
        <v>88</v>
      </c>
      <c r="J448" s="22" t="s">
        <v>105</v>
      </c>
      <c r="K448" s="22">
        <v>17</v>
      </c>
      <c r="L448" s="24">
        <v>5.2083333333333337E-5</v>
      </c>
      <c r="M448" s="24">
        <v>1.7361111111111111E-5</v>
      </c>
      <c r="N448" s="24">
        <v>0</v>
      </c>
      <c r="O448" s="24">
        <v>0</v>
      </c>
      <c r="P448" s="24">
        <v>0</v>
      </c>
      <c r="Q448" s="22" t="s">
        <v>277</v>
      </c>
      <c r="R448" s="22">
        <v>53</v>
      </c>
      <c r="S448" s="22" t="s">
        <v>91</v>
      </c>
      <c r="T448" s="47" t="s">
        <v>215</v>
      </c>
      <c r="U448" s="47" t="s">
        <v>216</v>
      </c>
      <c r="V448" s="22" t="s">
        <v>135</v>
      </c>
      <c r="W448" s="22" t="s">
        <v>136</v>
      </c>
      <c r="X448" s="22"/>
      <c r="Y448" s="24">
        <v>0</v>
      </c>
      <c r="Z448" s="24">
        <v>0</v>
      </c>
      <c r="AA448" s="24">
        <v>0</v>
      </c>
      <c r="AB448" s="24">
        <v>1.0625000000000001E-3</v>
      </c>
    </row>
    <row r="449" spans="1:28" x14ac:dyDescent="0.25">
      <c r="A449" s="22">
        <v>448</v>
      </c>
      <c r="B449" s="22" t="s">
        <v>645</v>
      </c>
      <c r="C449" s="23">
        <v>42102.710416666669</v>
      </c>
      <c r="D449" s="22" t="s">
        <v>97</v>
      </c>
      <c r="E449" s="22" t="s">
        <v>97</v>
      </c>
      <c r="F449" s="22">
        <v>196</v>
      </c>
      <c r="G449" s="22">
        <v>357</v>
      </c>
      <c r="H449" s="22">
        <v>455582</v>
      </c>
      <c r="I449" s="22" t="s">
        <v>88</v>
      </c>
      <c r="J449" s="22" t="s">
        <v>105</v>
      </c>
      <c r="K449" s="22">
        <v>17</v>
      </c>
      <c r="L449" s="24">
        <v>5.0925925925925923E-5</v>
      </c>
      <c r="M449" s="24">
        <v>1.7361111111111111E-5</v>
      </c>
      <c r="N449" s="24">
        <v>0</v>
      </c>
      <c r="O449" s="24">
        <v>0</v>
      </c>
      <c r="P449" s="24">
        <v>0</v>
      </c>
      <c r="Q449" s="22" t="s">
        <v>271</v>
      </c>
      <c r="R449" s="22">
        <v>54</v>
      </c>
      <c r="S449" s="22" t="s">
        <v>91</v>
      </c>
      <c r="T449" s="47" t="s">
        <v>169</v>
      </c>
      <c r="U449" s="47" t="s">
        <v>170</v>
      </c>
      <c r="V449" s="22" t="s">
        <v>135</v>
      </c>
      <c r="W449" s="22" t="s">
        <v>136</v>
      </c>
      <c r="X449" s="22"/>
      <c r="Y449" s="24">
        <v>0</v>
      </c>
      <c r="Z449" s="24">
        <v>0</v>
      </c>
      <c r="AA449" s="24">
        <v>0</v>
      </c>
      <c r="AB449" s="24">
        <v>1.0543981481481483E-3</v>
      </c>
    </row>
    <row r="450" spans="1:28" x14ac:dyDescent="0.25">
      <c r="A450" s="22">
        <v>449</v>
      </c>
      <c r="B450" s="22" t="s">
        <v>646</v>
      </c>
      <c r="C450" s="23">
        <v>42102.717361111114</v>
      </c>
      <c r="D450" s="22" t="s">
        <v>101</v>
      </c>
      <c r="E450" s="22" t="s">
        <v>101</v>
      </c>
      <c r="F450" s="22">
        <v>196</v>
      </c>
      <c r="G450" s="22">
        <v>357</v>
      </c>
      <c r="H450" s="22">
        <v>455582</v>
      </c>
      <c r="I450" s="22" t="s">
        <v>88</v>
      </c>
      <c r="J450" s="22" t="s">
        <v>105</v>
      </c>
      <c r="K450" s="22">
        <v>17</v>
      </c>
      <c r="L450" s="24">
        <v>4.6296296296296294E-5</v>
      </c>
      <c r="M450" s="24">
        <v>2.0833333333333333E-5</v>
      </c>
      <c r="N450" s="24">
        <v>0</v>
      </c>
      <c r="O450" s="24">
        <v>0</v>
      </c>
      <c r="P450" s="24">
        <v>0</v>
      </c>
      <c r="Q450" s="22" t="s">
        <v>202</v>
      </c>
      <c r="R450" s="22">
        <v>55</v>
      </c>
      <c r="S450" s="22" t="s">
        <v>91</v>
      </c>
      <c r="T450" s="47" t="s">
        <v>169</v>
      </c>
      <c r="U450" s="47" t="s">
        <v>170</v>
      </c>
      <c r="V450" s="22" t="s">
        <v>135</v>
      </c>
      <c r="W450" s="22" t="s">
        <v>136</v>
      </c>
      <c r="X450" s="22"/>
      <c r="Y450" s="24">
        <v>0</v>
      </c>
      <c r="Z450" s="24">
        <v>0</v>
      </c>
      <c r="AA450" s="24">
        <v>0</v>
      </c>
      <c r="AB450" s="24">
        <v>1.0428240740740741E-3</v>
      </c>
    </row>
    <row r="451" spans="1:28" x14ac:dyDescent="0.25">
      <c r="A451" s="22">
        <v>450</v>
      </c>
      <c r="B451" s="22" t="s">
        <v>647</v>
      </c>
      <c r="C451" s="23">
        <v>42102.731944444444</v>
      </c>
      <c r="D451" s="22" t="s">
        <v>104</v>
      </c>
      <c r="E451" s="22" t="s">
        <v>104</v>
      </c>
      <c r="F451" s="22">
        <v>196</v>
      </c>
      <c r="G451" s="22">
        <v>357</v>
      </c>
      <c r="H451" s="22">
        <v>455582</v>
      </c>
      <c r="I451" s="22" t="s">
        <v>88</v>
      </c>
      <c r="J451" s="22" t="s">
        <v>153</v>
      </c>
      <c r="K451" s="22">
        <v>17</v>
      </c>
      <c r="L451" s="24">
        <v>4.6296296296296294E-5</v>
      </c>
      <c r="M451" s="24">
        <v>0</v>
      </c>
      <c r="N451" s="24">
        <v>0</v>
      </c>
      <c r="O451" s="24">
        <v>0</v>
      </c>
      <c r="P451" s="24">
        <v>0</v>
      </c>
      <c r="Q451" s="22" t="s">
        <v>134</v>
      </c>
      <c r="R451" s="22">
        <v>56</v>
      </c>
      <c r="S451" s="22" t="s">
        <v>91</v>
      </c>
      <c r="T451" s="47" t="s">
        <v>169</v>
      </c>
      <c r="U451" s="47" t="s">
        <v>170</v>
      </c>
      <c r="V451" s="22" t="s">
        <v>135</v>
      </c>
      <c r="W451" s="22" t="s">
        <v>136</v>
      </c>
      <c r="X451" s="22"/>
      <c r="Y451" s="24">
        <v>0</v>
      </c>
      <c r="Z451" s="24">
        <v>0</v>
      </c>
      <c r="AA451" s="24">
        <v>0</v>
      </c>
      <c r="AB451" s="24">
        <v>1.0451388888888889E-3</v>
      </c>
    </row>
    <row r="452" spans="1:28" x14ac:dyDescent="0.25">
      <c r="A452" s="22">
        <v>451</v>
      </c>
      <c r="B452" s="22" t="s">
        <v>648</v>
      </c>
      <c r="C452" s="23">
        <v>42102.738888888889</v>
      </c>
      <c r="D452" s="22" t="s">
        <v>108</v>
      </c>
      <c r="E452" s="22" t="s">
        <v>108</v>
      </c>
      <c r="F452" s="22">
        <v>196</v>
      </c>
      <c r="G452" s="22">
        <v>357</v>
      </c>
      <c r="H452" s="22">
        <v>455582</v>
      </c>
      <c r="I452" s="22" t="s">
        <v>88</v>
      </c>
      <c r="J452" s="22" t="s">
        <v>105</v>
      </c>
      <c r="K452" s="22">
        <v>17</v>
      </c>
      <c r="L452" s="24">
        <v>3.9351851851851851E-5</v>
      </c>
      <c r="M452" s="24">
        <v>3.1250000000000007E-5</v>
      </c>
      <c r="N452" s="24">
        <v>0</v>
      </c>
      <c r="O452" s="24">
        <v>0</v>
      </c>
      <c r="P452" s="24">
        <v>0</v>
      </c>
      <c r="Q452" s="22" t="s">
        <v>121</v>
      </c>
      <c r="R452" s="22">
        <v>57</v>
      </c>
      <c r="S452" s="22" t="s">
        <v>91</v>
      </c>
      <c r="T452" s="47" t="s">
        <v>222</v>
      </c>
      <c r="U452" s="47" t="s">
        <v>223</v>
      </c>
      <c r="V452" s="22" t="s">
        <v>526</v>
      </c>
      <c r="W452" s="22"/>
      <c r="X452" s="22"/>
      <c r="Y452" s="24">
        <v>0</v>
      </c>
      <c r="Z452" s="24">
        <v>0</v>
      </c>
      <c r="AA452" s="24">
        <v>0</v>
      </c>
      <c r="AB452" s="24">
        <v>6.5046296296296304E-4</v>
      </c>
    </row>
    <row r="453" spans="1:28" x14ac:dyDescent="0.25">
      <c r="A453" s="22">
        <v>452</v>
      </c>
      <c r="B453" s="22" t="s">
        <v>649</v>
      </c>
      <c r="C453" s="23">
        <v>42102.376388888886</v>
      </c>
      <c r="D453" s="22" t="s">
        <v>113</v>
      </c>
      <c r="E453" s="22" t="s">
        <v>113</v>
      </c>
      <c r="F453" s="22">
        <v>153</v>
      </c>
      <c r="G453" s="22">
        <v>831086051</v>
      </c>
      <c r="H453" s="22">
        <v>326240</v>
      </c>
      <c r="I453" s="22" t="s">
        <v>109</v>
      </c>
      <c r="J453" s="22" t="s">
        <v>89</v>
      </c>
      <c r="K453" s="22">
        <v>16</v>
      </c>
      <c r="L453" s="24">
        <v>2.199074074074074E-5</v>
      </c>
      <c r="M453" s="24">
        <v>2.8356481481481478E-4</v>
      </c>
      <c r="N453" s="24">
        <v>0</v>
      </c>
      <c r="O453" s="24">
        <v>3.2175925925925926E-4</v>
      </c>
      <c r="P453" s="24">
        <v>0</v>
      </c>
      <c r="Q453" s="22" t="s">
        <v>126</v>
      </c>
      <c r="R453" s="22">
        <v>6</v>
      </c>
      <c r="S453" s="22" t="s">
        <v>111</v>
      </c>
      <c r="T453" s="47" t="s">
        <v>225</v>
      </c>
      <c r="U453" s="47" t="s">
        <v>5</v>
      </c>
      <c r="V453" s="22" t="s">
        <v>650</v>
      </c>
      <c r="W453" s="22"/>
      <c r="X453" s="22"/>
      <c r="Y453" s="24">
        <v>4.6296296296296296E-6</v>
      </c>
      <c r="Z453" s="24">
        <v>2.0833333333333333E-5</v>
      </c>
      <c r="AA453" s="24">
        <v>3.2175925925925926E-4</v>
      </c>
      <c r="AB453" s="24">
        <v>2.1296296296296295E-4</v>
      </c>
    </row>
    <row r="454" spans="1:28" x14ac:dyDescent="0.25">
      <c r="A454" s="22">
        <v>453</v>
      </c>
      <c r="B454" s="22" t="s">
        <v>651</v>
      </c>
      <c r="C454" s="23">
        <v>42102.416666666664</v>
      </c>
      <c r="D454" s="22" t="s">
        <v>78</v>
      </c>
      <c r="E454" s="22" t="s">
        <v>78</v>
      </c>
      <c r="F454" s="22">
        <v>153</v>
      </c>
      <c r="G454" s="22">
        <v>830168810</v>
      </c>
      <c r="H454" s="22">
        <v>456781</v>
      </c>
      <c r="I454" s="22" t="s">
        <v>109</v>
      </c>
      <c r="J454" s="22" t="s">
        <v>89</v>
      </c>
      <c r="K454" s="22">
        <v>16</v>
      </c>
      <c r="L454" s="24">
        <v>4.6296296296296294E-5</v>
      </c>
      <c r="M454" s="24">
        <v>2.3263888888888889E-4</v>
      </c>
      <c r="N454" s="24">
        <v>0</v>
      </c>
      <c r="O454" s="24">
        <v>1.1331018518518519E-3</v>
      </c>
      <c r="P454" s="24">
        <v>0</v>
      </c>
      <c r="Q454" s="22" t="s">
        <v>102</v>
      </c>
      <c r="R454" s="22">
        <v>1</v>
      </c>
      <c r="S454" s="22" t="s">
        <v>111</v>
      </c>
      <c r="T454" s="47" t="s">
        <v>227</v>
      </c>
      <c r="U454" s="47" t="s">
        <v>228</v>
      </c>
      <c r="V454" s="22" t="s">
        <v>441</v>
      </c>
      <c r="W454" s="22"/>
      <c r="X454" s="22"/>
      <c r="Y454" s="24">
        <v>0</v>
      </c>
      <c r="Z454" s="24">
        <v>0</v>
      </c>
      <c r="AA454" s="24">
        <v>1.1331018518518519E-3</v>
      </c>
      <c r="AB454" s="24">
        <v>3.9814814814814818E-4</v>
      </c>
    </row>
    <row r="455" spans="1:28" x14ac:dyDescent="0.25">
      <c r="A455" s="22">
        <v>454</v>
      </c>
      <c r="B455" s="22" t="s">
        <v>652</v>
      </c>
      <c r="C455" s="23">
        <v>42102.522222222222</v>
      </c>
      <c r="D455" s="22" t="s">
        <v>87</v>
      </c>
      <c r="E455" s="22" t="s">
        <v>87</v>
      </c>
      <c r="F455" s="22">
        <v>139</v>
      </c>
      <c r="G455" s="22">
        <v>845715</v>
      </c>
      <c r="H455" s="22">
        <v>456812</v>
      </c>
      <c r="I455" s="22" t="s">
        <v>109</v>
      </c>
      <c r="J455" s="22" t="s">
        <v>105</v>
      </c>
      <c r="K455" s="22">
        <v>16</v>
      </c>
      <c r="L455" s="24">
        <v>9.2592592592592591E-6</v>
      </c>
      <c r="M455" s="24">
        <v>5.7870370370370367E-6</v>
      </c>
      <c r="N455" s="24">
        <v>0</v>
      </c>
      <c r="O455" s="24">
        <v>0</v>
      </c>
      <c r="P455" s="24">
        <v>0</v>
      </c>
      <c r="Q455" s="22" t="s">
        <v>140</v>
      </c>
      <c r="R455" s="22">
        <v>1</v>
      </c>
      <c r="S455" s="22" t="s">
        <v>111</v>
      </c>
      <c r="T455" s="47" t="s">
        <v>178</v>
      </c>
      <c r="U455" s="47" t="s">
        <v>179</v>
      </c>
      <c r="V455" s="22" t="s">
        <v>99</v>
      </c>
      <c r="W455" s="22"/>
      <c r="X455" s="22"/>
      <c r="Y455" s="24">
        <v>5.7870370370370367E-6</v>
      </c>
      <c r="Z455" s="24">
        <v>3.4722222222222222E-5</v>
      </c>
      <c r="AA455" s="24">
        <v>0</v>
      </c>
      <c r="AB455" s="24">
        <v>2.8356481481481478E-4</v>
      </c>
    </row>
    <row r="456" spans="1:28" x14ac:dyDescent="0.25">
      <c r="A456" s="22">
        <v>455</v>
      </c>
      <c r="B456" s="22" t="s">
        <v>653</v>
      </c>
      <c r="C456" s="23">
        <v>42102.522222222222</v>
      </c>
      <c r="D456" s="22" t="s">
        <v>93</v>
      </c>
      <c r="E456" s="22" t="s">
        <v>93</v>
      </c>
      <c r="F456" s="22">
        <v>139</v>
      </c>
      <c r="G456" s="22">
        <v>8048024343</v>
      </c>
      <c r="H456" s="22">
        <v>456813</v>
      </c>
      <c r="I456" s="22" t="s">
        <v>109</v>
      </c>
      <c r="J456" s="22" t="s">
        <v>89</v>
      </c>
      <c r="K456" s="22">
        <v>16</v>
      </c>
      <c r="L456" s="24">
        <v>2.4305555555555558E-5</v>
      </c>
      <c r="M456" s="24">
        <v>2.7083333333333332E-4</v>
      </c>
      <c r="N456" s="24">
        <v>0</v>
      </c>
      <c r="O456" s="24">
        <v>3.078703703703704E-4</v>
      </c>
      <c r="P456" s="24">
        <v>0</v>
      </c>
      <c r="Q456" s="22" t="s">
        <v>258</v>
      </c>
      <c r="R456" s="22">
        <v>1</v>
      </c>
      <c r="S456" s="22" t="s">
        <v>111</v>
      </c>
      <c r="T456" s="47" t="s">
        <v>178</v>
      </c>
      <c r="U456" s="47" t="s">
        <v>179</v>
      </c>
      <c r="V456" s="22" t="s">
        <v>445</v>
      </c>
      <c r="W456" s="22"/>
      <c r="X456" s="22"/>
      <c r="Y456" s="24">
        <v>0</v>
      </c>
      <c r="Z456" s="24">
        <v>0</v>
      </c>
      <c r="AA456" s="24">
        <v>3.078703703703704E-4</v>
      </c>
      <c r="AB456" s="24">
        <v>1.5162037037037035E-4</v>
      </c>
    </row>
    <row r="457" spans="1:28" x14ac:dyDescent="0.25">
      <c r="A457" s="22">
        <v>456</v>
      </c>
      <c r="B457" s="22" t="s">
        <v>654</v>
      </c>
      <c r="C457" s="23">
        <v>42102.523611111108</v>
      </c>
      <c r="D457" s="22" t="s">
        <v>97</v>
      </c>
      <c r="E457" s="22" t="s">
        <v>97</v>
      </c>
      <c r="F457" s="22">
        <v>184</v>
      </c>
      <c r="G457" s="22">
        <v>8377805536</v>
      </c>
      <c r="H457" s="22">
        <v>255665</v>
      </c>
      <c r="I457" s="22" t="s">
        <v>109</v>
      </c>
      <c r="J457" s="22" t="s">
        <v>105</v>
      </c>
      <c r="K457" s="22">
        <v>16</v>
      </c>
      <c r="L457" s="24">
        <v>9.2592592592592591E-6</v>
      </c>
      <c r="M457" s="24">
        <v>5.7870370370370367E-6</v>
      </c>
      <c r="N457" s="24">
        <v>0</v>
      </c>
      <c r="O457" s="24">
        <v>0</v>
      </c>
      <c r="P457" s="24">
        <v>0</v>
      </c>
      <c r="Q457" s="22" t="s">
        <v>277</v>
      </c>
      <c r="R457" s="22">
        <v>2</v>
      </c>
      <c r="S457" s="22" t="s">
        <v>111</v>
      </c>
      <c r="T457" s="47" t="s">
        <v>169</v>
      </c>
      <c r="U457" s="47" t="s">
        <v>170</v>
      </c>
      <c r="V457" s="22" t="s">
        <v>99</v>
      </c>
      <c r="W457" s="22"/>
      <c r="X457" s="22"/>
      <c r="Y457" s="24">
        <v>0</v>
      </c>
      <c r="Z457" s="24">
        <v>0</v>
      </c>
      <c r="AA457" s="24">
        <v>0</v>
      </c>
      <c r="AB457" s="24">
        <v>2.3495370370370369E-4</v>
      </c>
    </row>
    <row r="458" spans="1:28" x14ac:dyDescent="0.25">
      <c r="A458" s="22">
        <v>457</v>
      </c>
      <c r="B458" s="22" t="s">
        <v>655</v>
      </c>
      <c r="C458" s="23">
        <v>42102.523611111108</v>
      </c>
      <c r="D458" s="22" t="s">
        <v>101</v>
      </c>
      <c r="E458" s="22" t="s">
        <v>101</v>
      </c>
      <c r="F458" s="22">
        <v>139</v>
      </c>
      <c r="G458" s="22">
        <v>8043256728</v>
      </c>
      <c r="H458" s="22">
        <v>456814</v>
      </c>
      <c r="I458" s="22" t="s">
        <v>109</v>
      </c>
      <c r="J458" s="22" t="s">
        <v>89</v>
      </c>
      <c r="K458" s="22">
        <v>16</v>
      </c>
      <c r="L458" s="24">
        <v>1.6203703703703704E-5</v>
      </c>
      <c r="M458" s="24">
        <v>1.1689814814814815E-4</v>
      </c>
      <c r="N458" s="24">
        <v>0</v>
      </c>
      <c r="O458" s="24">
        <v>2.2534722222222222E-3</v>
      </c>
      <c r="P458" s="24">
        <v>0</v>
      </c>
      <c r="Q458" s="22" t="s">
        <v>168</v>
      </c>
      <c r="R458" s="22">
        <v>1</v>
      </c>
      <c r="S458" s="22" t="s">
        <v>111</v>
      </c>
      <c r="T458" s="47" t="s">
        <v>186</v>
      </c>
      <c r="U458" s="47" t="s">
        <v>187</v>
      </c>
      <c r="V458" s="22" t="s">
        <v>99</v>
      </c>
      <c r="W458" s="22"/>
      <c r="X458" s="22"/>
      <c r="Y458" s="24">
        <v>0</v>
      </c>
      <c r="Z458" s="24">
        <v>0</v>
      </c>
      <c r="AA458" s="24">
        <v>2.2534722222222222E-3</v>
      </c>
      <c r="AB458" s="24">
        <v>2.2222222222222221E-4</v>
      </c>
    </row>
    <row r="459" spans="1:28" x14ac:dyDescent="0.25">
      <c r="A459" s="22">
        <v>458</v>
      </c>
      <c r="B459" s="22" t="s">
        <v>656</v>
      </c>
      <c r="C459" s="23">
        <v>42102.526388888888</v>
      </c>
      <c r="D459" s="22" t="s">
        <v>104</v>
      </c>
      <c r="E459" s="22" t="s">
        <v>104</v>
      </c>
      <c r="F459" s="22">
        <v>139</v>
      </c>
      <c r="G459" s="22">
        <v>322670070</v>
      </c>
      <c r="H459" s="22">
        <v>456815</v>
      </c>
      <c r="I459" s="22" t="s">
        <v>109</v>
      </c>
      <c r="J459" s="22" t="s">
        <v>105</v>
      </c>
      <c r="K459" s="22">
        <v>16</v>
      </c>
      <c r="L459" s="24">
        <v>2.7777777777777776E-5</v>
      </c>
      <c r="M459" s="24">
        <v>3.4722222222222224E-4</v>
      </c>
      <c r="N459" s="24">
        <v>0</v>
      </c>
      <c r="O459" s="24">
        <v>0</v>
      </c>
      <c r="P459" s="24">
        <v>0</v>
      </c>
      <c r="Q459" s="22" t="s">
        <v>126</v>
      </c>
      <c r="R459" s="22">
        <v>1</v>
      </c>
      <c r="S459" s="22" t="s">
        <v>111</v>
      </c>
      <c r="T459" s="47" t="s">
        <v>186</v>
      </c>
      <c r="U459" s="47" t="s">
        <v>187</v>
      </c>
      <c r="V459" s="22" t="s">
        <v>99</v>
      </c>
      <c r="W459" s="22"/>
      <c r="X459" s="22"/>
      <c r="Y459" s="24">
        <v>0</v>
      </c>
      <c r="Z459" s="24">
        <v>0</v>
      </c>
      <c r="AA459" s="24">
        <v>0</v>
      </c>
      <c r="AB459" s="24">
        <v>2.9166666666666669E-4</v>
      </c>
    </row>
    <row r="460" spans="1:28" x14ac:dyDescent="0.25">
      <c r="A460" s="22">
        <v>459</v>
      </c>
      <c r="B460" s="22" t="s">
        <v>657</v>
      </c>
      <c r="C460" s="23">
        <v>42102.527083333334</v>
      </c>
      <c r="D460" s="22" t="s">
        <v>108</v>
      </c>
      <c r="E460" s="22" t="s">
        <v>108</v>
      </c>
      <c r="F460" s="22">
        <v>184</v>
      </c>
      <c r="G460" s="22">
        <v>2228501458</v>
      </c>
      <c r="H460" s="22">
        <v>256954</v>
      </c>
      <c r="I460" s="22" t="s">
        <v>88</v>
      </c>
      <c r="J460" s="22" t="s">
        <v>89</v>
      </c>
      <c r="K460" s="22">
        <v>16</v>
      </c>
      <c r="L460" s="24">
        <v>3.4722222222222222E-5</v>
      </c>
      <c r="M460" s="24">
        <v>9.3749999999999988E-5</v>
      </c>
      <c r="N460" s="24">
        <v>0</v>
      </c>
      <c r="O460" s="24">
        <v>1.5011574074074074E-3</v>
      </c>
      <c r="P460" s="24">
        <v>0</v>
      </c>
      <c r="Q460" s="22" t="s">
        <v>118</v>
      </c>
      <c r="R460" s="22">
        <v>5</v>
      </c>
      <c r="S460" s="22" t="s">
        <v>91</v>
      </c>
      <c r="T460" s="47" t="s">
        <v>144</v>
      </c>
      <c r="U460" s="47" t="s">
        <v>145</v>
      </c>
      <c r="V460" s="22" t="s">
        <v>99</v>
      </c>
      <c r="W460" s="22"/>
      <c r="X460" s="22"/>
      <c r="Y460" s="24">
        <v>0</v>
      </c>
      <c r="Z460" s="24">
        <v>0</v>
      </c>
      <c r="AA460" s="24">
        <v>1.5011574074074074E-3</v>
      </c>
      <c r="AB460" s="24">
        <v>7.1759259259259259E-5</v>
      </c>
    </row>
    <row r="461" spans="1:28" x14ac:dyDescent="0.25">
      <c r="A461" s="22">
        <v>460</v>
      </c>
      <c r="B461" s="22" t="s">
        <v>658</v>
      </c>
      <c r="C461" s="23">
        <v>42102.529166666667</v>
      </c>
      <c r="D461" s="22" t="s">
        <v>113</v>
      </c>
      <c r="E461" s="22" t="s">
        <v>113</v>
      </c>
      <c r="F461" s="22">
        <v>139</v>
      </c>
      <c r="G461" s="22">
        <v>804841673</v>
      </c>
      <c r="H461" s="22">
        <v>456816</v>
      </c>
      <c r="I461" s="22" t="s">
        <v>109</v>
      </c>
      <c r="J461" s="22" t="s">
        <v>89</v>
      </c>
      <c r="K461" s="22">
        <v>16</v>
      </c>
      <c r="L461" s="24">
        <v>2.7777777777777776E-5</v>
      </c>
      <c r="M461" s="24">
        <v>1.539351851851852E-4</v>
      </c>
      <c r="N461" s="24">
        <v>0</v>
      </c>
      <c r="O461" s="24">
        <v>7.430555555555555E-4</v>
      </c>
      <c r="P461" s="24">
        <v>0</v>
      </c>
      <c r="Q461" s="22" t="s">
        <v>102</v>
      </c>
      <c r="R461" s="22">
        <v>1</v>
      </c>
      <c r="S461" s="22" t="s">
        <v>111</v>
      </c>
      <c r="T461" s="47" t="s">
        <v>144</v>
      </c>
      <c r="U461" s="47" t="s">
        <v>145</v>
      </c>
      <c r="V461" s="22" t="s">
        <v>99</v>
      </c>
      <c r="W461" s="22"/>
      <c r="X461" s="22"/>
      <c r="Y461" s="24">
        <v>0</v>
      </c>
      <c r="Z461" s="24">
        <v>0</v>
      </c>
      <c r="AA461" s="24">
        <v>7.4189814814814821E-4</v>
      </c>
      <c r="AB461" s="24">
        <v>3.5879629629629629E-5</v>
      </c>
    </row>
    <row r="462" spans="1:28" x14ac:dyDescent="0.25">
      <c r="A462" s="22">
        <v>461</v>
      </c>
      <c r="B462" s="22" t="s">
        <v>659</v>
      </c>
      <c r="C462" s="23">
        <v>42102.529861111114</v>
      </c>
      <c r="D462" s="22" t="s">
        <v>78</v>
      </c>
      <c r="E462" s="22" t="s">
        <v>78</v>
      </c>
      <c r="F462" s="22">
        <v>139</v>
      </c>
      <c r="G462" s="22">
        <v>8212423</v>
      </c>
      <c r="H462" s="22">
        <v>456817</v>
      </c>
      <c r="I462" s="22" t="s">
        <v>109</v>
      </c>
      <c r="J462" s="22" t="s">
        <v>89</v>
      </c>
      <c r="K462" s="22">
        <v>16</v>
      </c>
      <c r="L462" s="24">
        <v>1.7361111111111111E-5</v>
      </c>
      <c r="M462" s="24">
        <v>6.0185185185185194E-5</v>
      </c>
      <c r="N462" s="24">
        <v>0</v>
      </c>
      <c r="O462" s="24">
        <v>8.3796296296296299E-4</v>
      </c>
      <c r="P462" s="24">
        <v>0</v>
      </c>
      <c r="Q462" s="22" t="s">
        <v>159</v>
      </c>
      <c r="R462" s="22">
        <v>1</v>
      </c>
      <c r="S462" s="22" t="s">
        <v>111</v>
      </c>
      <c r="T462" s="47" t="s">
        <v>150</v>
      </c>
      <c r="U462" s="47" t="s">
        <v>151</v>
      </c>
      <c r="V462" s="22" t="s">
        <v>119</v>
      </c>
      <c r="W462" s="22"/>
      <c r="X462" s="22"/>
      <c r="Y462" s="24">
        <v>0</v>
      </c>
      <c r="Z462" s="24">
        <v>0</v>
      </c>
      <c r="AA462" s="24">
        <v>8.3796296296296299E-4</v>
      </c>
      <c r="AB462" s="24">
        <v>1.4699074074074072E-4</v>
      </c>
    </row>
    <row r="463" spans="1:28" x14ac:dyDescent="0.25">
      <c r="A463" s="22">
        <v>462</v>
      </c>
      <c r="B463" s="22" t="s">
        <v>660</v>
      </c>
      <c r="C463" s="23">
        <v>42102.53125</v>
      </c>
      <c r="D463" s="22" t="s">
        <v>87</v>
      </c>
      <c r="E463" s="22" t="s">
        <v>87</v>
      </c>
      <c r="F463" s="22">
        <v>184</v>
      </c>
      <c r="G463" s="22">
        <v>725842187</v>
      </c>
      <c r="H463" s="22">
        <v>257480</v>
      </c>
      <c r="I463" s="22" t="s">
        <v>79</v>
      </c>
      <c r="J463" s="22" t="s">
        <v>89</v>
      </c>
      <c r="K463" s="22">
        <v>16</v>
      </c>
      <c r="L463" s="24">
        <v>2.199074074074074E-5</v>
      </c>
      <c r="M463" s="24">
        <v>7.0601851851851845E-5</v>
      </c>
      <c r="N463" s="24">
        <v>5.7870370370370367E-6</v>
      </c>
      <c r="O463" s="24">
        <v>2.2569444444444446E-4</v>
      </c>
      <c r="P463" s="24">
        <v>0</v>
      </c>
      <c r="Q463" s="22" t="s">
        <v>143</v>
      </c>
      <c r="R463" s="22">
        <v>4</v>
      </c>
      <c r="S463" s="22" t="s">
        <v>82</v>
      </c>
      <c r="T463" s="47" t="s">
        <v>155</v>
      </c>
      <c r="U463" s="47" t="s">
        <v>156</v>
      </c>
      <c r="V463" s="22" t="s">
        <v>99</v>
      </c>
      <c r="W463" s="22"/>
      <c r="X463" s="22"/>
      <c r="Y463" s="24">
        <v>0</v>
      </c>
      <c r="Z463" s="24">
        <v>0</v>
      </c>
      <c r="AA463" s="24">
        <v>2.2569444444444446E-4</v>
      </c>
      <c r="AB463" s="24">
        <v>4.2939814814814821E-4</v>
      </c>
    </row>
    <row r="464" spans="1:28" x14ac:dyDescent="0.25">
      <c r="A464" s="22">
        <v>463</v>
      </c>
      <c r="B464" s="22" t="s">
        <v>661</v>
      </c>
      <c r="C464" s="23">
        <v>42102.570138888892</v>
      </c>
      <c r="D464" s="22" t="s">
        <v>93</v>
      </c>
      <c r="E464" s="22" t="s">
        <v>93</v>
      </c>
      <c r="F464" s="22">
        <v>184</v>
      </c>
      <c r="G464" s="22">
        <v>222342246</v>
      </c>
      <c r="H464" s="22">
        <v>258353</v>
      </c>
      <c r="I464" s="22" t="s">
        <v>79</v>
      </c>
      <c r="J464" s="22" t="s">
        <v>89</v>
      </c>
      <c r="K464" s="22">
        <v>16</v>
      </c>
      <c r="L464" s="24">
        <v>3.5879629629629629E-5</v>
      </c>
      <c r="M464" s="24">
        <v>1.6782407407407406E-4</v>
      </c>
      <c r="N464" s="24">
        <v>5.0925925925925923E-5</v>
      </c>
      <c r="O464" s="24">
        <v>2.0138888888888886E-4</v>
      </c>
      <c r="P464" s="24">
        <v>0</v>
      </c>
      <c r="Q464" s="22" t="s">
        <v>90</v>
      </c>
      <c r="R464" s="22">
        <v>4</v>
      </c>
      <c r="S464" s="22" t="s">
        <v>82</v>
      </c>
      <c r="T464" s="47" t="s">
        <v>155</v>
      </c>
      <c r="U464" s="47" t="s">
        <v>156</v>
      </c>
      <c r="V464" s="22" t="s">
        <v>95</v>
      </c>
      <c r="W464" s="22"/>
      <c r="X464" s="22"/>
      <c r="Y464" s="24">
        <v>2.3148148148148148E-6</v>
      </c>
      <c r="Z464" s="24">
        <v>4.7453703703703694E-5</v>
      </c>
      <c r="AA464" s="24">
        <v>2.0138888888888886E-4</v>
      </c>
      <c r="AB464" s="24">
        <v>1.3773148148148149E-4</v>
      </c>
    </row>
    <row r="465" spans="1:28" x14ac:dyDescent="0.25">
      <c r="A465" s="22">
        <v>464</v>
      </c>
      <c r="B465" s="22" t="s">
        <v>662</v>
      </c>
      <c r="C465" s="23">
        <v>42102.570138888892</v>
      </c>
      <c r="D465" s="22" t="s">
        <v>97</v>
      </c>
      <c r="E465" s="22" t="s">
        <v>97</v>
      </c>
      <c r="F465" s="22">
        <v>184</v>
      </c>
      <c r="G465" s="22">
        <v>8830040</v>
      </c>
      <c r="H465" s="22">
        <v>270874</v>
      </c>
      <c r="I465" s="22" t="s">
        <v>88</v>
      </c>
      <c r="J465" s="22" t="s">
        <v>105</v>
      </c>
      <c r="K465" s="22">
        <v>16</v>
      </c>
      <c r="L465" s="24">
        <v>2.0833333333333333E-5</v>
      </c>
      <c r="M465" s="24">
        <v>3.4722222222222224E-4</v>
      </c>
      <c r="N465" s="24">
        <v>0</v>
      </c>
      <c r="O465" s="24">
        <v>0</v>
      </c>
      <c r="P465" s="24">
        <v>0</v>
      </c>
      <c r="Q465" s="22" t="s">
        <v>265</v>
      </c>
      <c r="R465" s="22">
        <v>7</v>
      </c>
      <c r="S465" s="22" t="s">
        <v>91</v>
      </c>
      <c r="T465" s="47" t="s">
        <v>155</v>
      </c>
      <c r="U465" s="47" t="s">
        <v>156</v>
      </c>
      <c r="V465" s="22" t="s">
        <v>650</v>
      </c>
      <c r="W465" s="22"/>
      <c r="X465" s="22"/>
      <c r="Y465" s="24">
        <v>0</v>
      </c>
      <c r="Z465" s="24">
        <v>0</v>
      </c>
      <c r="AA465" s="24">
        <v>0</v>
      </c>
      <c r="AB465" s="24">
        <v>1.3773148148148149E-4</v>
      </c>
    </row>
    <row r="466" spans="1:28" x14ac:dyDescent="0.25">
      <c r="A466" s="22">
        <v>465</v>
      </c>
      <c r="B466" s="22" t="s">
        <v>663</v>
      </c>
      <c r="C466" s="23">
        <v>42102.571527777778</v>
      </c>
      <c r="D466" s="22" t="s">
        <v>101</v>
      </c>
      <c r="E466" s="22" t="s">
        <v>101</v>
      </c>
      <c r="F466" s="22">
        <v>184</v>
      </c>
      <c r="G466" s="22">
        <v>8250668</v>
      </c>
      <c r="H466" s="22">
        <v>271940</v>
      </c>
      <c r="I466" s="22" t="s">
        <v>109</v>
      </c>
      <c r="J466" s="22" t="s">
        <v>105</v>
      </c>
      <c r="K466" s="22">
        <v>16</v>
      </c>
      <c r="L466" s="24">
        <v>2.4305555555555558E-5</v>
      </c>
      <c r="M466" s="24">
        <v>1.6087962962962963E-4</v>
      </c>
      <c r="N466" s="24">
        <v>0</v>
      </c>
      <c r="O466" s="24">
        <v>0</v>
      </c>
      <c r="P466" s="24">
        <v>0</v>
      </c>
      <c r="Q466" s="22" t="s">
        <v>143</v>
      </c>
      <c r="R466" s="22">
        <v>4</v>
      </c>
      <c r="S466" s="22" t="s">
        <v>111</v>
      </c>
      <c r="T466" s="47" t="s">
        <v>162</v>
      </c>
      <c r="U466" s="47" t="s">
        <v>163</v>
      </c>
      <c r="V466" s="22" t="s">
        <v>650</v>
      </c>
      <c r="W466" s="22"/>
      <c r="X466" s="22"/>
      <c r="Y466" s="24">
        <v>0</v>
      </c>
      <c r="Z466" s="24">
        <v>0</v>
      </c>
      <c r="AA466" s="24">
        <v>0</v>
      </c>
      <c r="AB466" s="24">
        <v>6.8287037037037044E-5</v>
      </c>
    </row>
    <row r="467" spans="1:28" x14ac:dyDescent="0.25">
      <c r="A467" s="22">
        <v>466</v>
      </c>
      <c r="B467" s="22" t="s">
        <v>664</v>
      </c>
      <c r="C467" s="23">
        <v>42102.573611111111</v>
      </c>
      <c r="D467" s="22" t="s">
        <v>104</v>
      </c>
      <c r="E467" s="22" t="s">
        <v>104</v>
      </c>
      <c r="F467" s="22">
        <v>184</v>
      </c>
      <c r="G467" s="22">
        <v>4524500</v>
      </c>
      <c r="H467" s="22">
        <v>417856</v>
      </c>
      <c r="I467" s="22" t="s">
        <v>79</v>
      </c>
      <c r="J467" s="22" t="s">
        <v>89</v>
      </c>
      <c r="K467" s="22">
        <v>16</v>
      </c>
      <c r="L467" s="24">
        <v>3.5879629629629629E-5</v>
      </c>
      <c r="M467" s="24">
        <v>9.1435185185185188E-5</v>
      </c>
      <c r="N467" s="24">
        <v>5.7870370370370367E-6</v>
      </c>
      <c r="O467" s="24">
        <v>4.8611111111111104E-4</v>
      </c>
      <c r="P467" s="24">
        <v>0</v>
      </c>
      <c r="Q467" s="22" t="s">
        <v>159</v>
      </c>
      <c r="R467" s="22">
        <v>4</v>
      </c>
      <c r="S467" s="22" t="s">
        <v>82</v>
      </c>
      <c r="T467" s="47" t="s">
        <v>155</v>
      </c>
      <c r="U467" s="47" t="s">
        <v>156</v>
      </c>
      <c r="V467" s="22" t="s">
        <v>650</v>
      </c>
      <c r="W467" s="22"/>
      <c r="X467" s="22"/>
      <c r="Y467" s="24">
        <v>0</v>
      </c>
      <c r="Z467" s="24">
        <v>0</v>
      </c>
      <c r="AA467" s="24">
        <v>4.8611111111111104E-4</v>
      </c>
      <c r="AB467" s="24">
        <v>9.8379629629629642E-4</v>
      </c>
    </row>
    <row r="468" spans="1:28" x14ac:dyDescent="0.25">
      <c r="A468" s="22">
        <v>467</v>
      </c>
      <c r="B468" s="22" t="s">
        <v>665</v>
      </c>
      <c r="C468" s="23">
        <v>42102.57916666667</v>
      </c>
      <c r="D468" s="22" t="s">
        <v>108</v>
      </c>
      <c r="E468" s="22" t="s">
        <v>108</v>
      </c>
      <c r="F468" s="22">
        <v>184</v>
      </c>
      <c r="G468" s="22">
        <v>825638344</v>
      </c>
      <c r="H468" s="22">
        <v>417540</v>
      </c>
      <c r="I468" s="22" t="s">
        <v>109</v>
      </c>
      <c r="J468" s="22" t="s">
        <v>105</v>
      </c>
      <c r="K468" s="22">
        <v>16</v>
      </c>
      <c r="L468" s="24">
        <v>1.6203703703703704E-5</v>
      </c>
      <c r="M468" s="24">
        <v>3.4837962962962969E-4</v>
      </c>
      <c r="N468" s="24">
        <v>0</v>
      </c>
      <c r="O468" s="24">
        <v>0</v>
      </c>
      <c r="P468" s="24">
        <v>0</v>
      </c>
      <c r="Q468" s="22" t="s">
        <v>168</v>
      </c>
      <c r="R468" s="22">
        <v>6</v>
      </c>
      <c r="S468" s="22" t="s">
        <v>111</v>
      </c>
      <c r="T468" s="47" t="s">
        <v>155</v>
      </c>
      <c r="U468" s="47" t="s">
        <v>156</v>
      </c>
      <c r="V468" s="22" t="s">
        <v>650</v>
      </c>
      <c r="W468" s="22"/>
      <c r="X468" s="22"/>
      <c r="Y468" s="24">
        <v>0</v>
      </c>
      <c r="Z468" s="24">
        <v>0</v>
      </c>
      <c r="AA468" s="24">
        <v>0</v>
      </c>
      <c r="AB468" s="24">
        <v>3.0208333333333335E-4</v>
      </c>
    </row>
    <row r="469" spans="1:28" x14ac:dyDescent="0.25">
      <c r="A469" s="22">
        <v>468</v>
      </c>
      <c r="B469" s="22" t="s">
        <v>666</v>
      </c>
      <c r="C469" s="23">
        <v>42102.581250000003</v>
      </c>
      <c r="D469" s="22" t="s">
        <v>113</v>
      </c>
      <c r="E469" s="22" t="s">
        <v>113</v>
      </c>
      <c r="F469" s="22">
        <v>139</v>
      </c>
      <c r="G469" s="22">
        <v>326855527</v>
      </c>
      <c r="H469" s="22">
        <v>456818</v>
      </c>
      <c r="I469" s="22" t="s">
        <v>109</v>
      </c>
      <c r="J469" s="22" t="s">
        <v>105</v>
      </c>
      <c r="K469" s="22">
        <v>16</v>
      </c>
      <c r="L469" s="24">
        <v>2.3148148148148147E-5</v>
      </c>
      <c r="M469" s="24">
        <v>7.7546296296296301E-5</v>
      </c>
      <c r="N469" s="24">
        <v>0</v>
      </c>
      <c r="O469" s="24">
        <v>0</v>
      </c>
      <c r="P469" s="24">
        <v>0</v>
      </c>
      <c r="Q469" s="22" t="s">
        <v>247</v>
      </c>
      <c r="R469" s="22">
        <v>1</v>
      </c>
      <c r="S469" s="22" t="s">
        <v>111</v>
      </c>
      <c r="T469" s="47" t="s">
        <v>169</v>
      </c>
      <c r="U469" s="47" t="s">
        <v>170</v>
      </c>
      <c r="V469" s="22" t="s">
        <v>650</v>
      </c>
      <c r="W469" s="22"/>
      <c r="X469" s="22"/>
      <c r="Y469" s="24">
        <v>0</v>
      </c>
      <c r="Z469" s="24">
        <v>0</v>
      </c>
      <c r="AA469" s="24">
        <v>0</v>
      </c>
      <c r="AB469" s="24">
        <v>8.7962962962962959E-5</v>
      </c>
    </row>
    <row r="470" spans="1:28" x14ac:dyDescent="0.25">
      <c r="A470" s="22">
        <v>469</v>
      </c>
      <c r="B470" s="22" t="s">
        <v>667</v>
      </c>
      <c r="C470" s="23">
        <v>42102.581944444442</v>
      </c>
      <c r="D470" s="22" t="s">
        <v>78</v>
      </c>
      <c r="E470" s="22" t="s">
        <v>78</v>
      </c>
      <c r="F470" s="22">
        <v>184</v>
      </c>
      <c r="G470" s="22">
        <v>25232315</v>
      </c>
      <c r="H470" s="22">
        <v>372153</v>
      </c>
      <c r="I470" s="22" t="s">
        <v>109</v>
      </c>
      <c r="J470" s="22" t="s">
        <v>89</v>
      </c>
      <c r="K470" s="22">
        <v>16</v>
      </c>
      <c r="L470" s="24">
        <v>2.3148148148148147E-5</v>
      </c>
      <c r="M470" s="24">
        <v>8.5648148148148158E-5</v>
      </c>
      <c r="N470" s="24">
        <v>0</v>
      </c>
      <c r="O470" s="24">
        <v>7.7199074074074062E-4</v>
      </c>
      <c r="P470" s="24">
        <v>0</v>
      </c>
      <c r="Q470" s="22" t="s">
        <v>124</v>
      </c>
      <c r="R470" s="22">
        <v>2</v>
      </c>
      <c r="S470" s="22" t="s">
        <v>111</v>
      </c>
      <c r="T470" s="47" t="s">
        <v>172</v>
      </c>
      <c r="U470" s="47" t="s">
        <v>173</v>
      </c>
      <c r="V470" s="22" t="s">
        <v>650</v>
      </c>
      <c r="W470" s="22"/>
      <c r="X470" s="22"/>
      <c r="Y470" s="24">
        <v>0</v>
      </c>
      <c r="Z470" s="24">
        <v>0</v>
      </c>
      <c r="AA470" s="24">
        <v>7.7199074074074062E-4</v>
      </c>
      <c r="AB470" s="24">
        <v>6.9675925925925938E-4</v>
      </c>
    </row>
    <row r="471" spans="1:28" x14ac:dyDescent="0.25">
      <c r="A471" s="22">
        <v>470</v>
      </c>
      <c r="B471" s="22" t="s">
        <v>668</v>
      </c>
      <c r="C471" s="23">
        <v>42102.583333333336</v>
      </c>
      <c r="D471" s="22" t="s">
        <v>87</v>
      </c>
      <c r="E471" s="22" t="s">
        <v>87</v>
      </c>
      <c r="F471" s="22">
        <v>184</v>
      </c>
      <c r="G471" s="22">
        <v>81024</v>
      </c>
      <c r="H471" s="22">
        <v>323834</v>
      </c>
      <c r="I471" s="22" t="s">
        <v>79</v>
      </c>
      <c r="J471" s="22" t="s">
        <v>89</v>
      </c>
      <c r="K471" s="22">
        <v>16</v>
      </c>
      <c r="L471" s="24">
        <v>2.4305555555555558E-5</v>
      </c>
      <c r="M471" s="24">
        <v>1.3310185185185186E-4</v>
      </c>
      <c r="N471" s="24">
        <v>5.9027777777777773E-5</v>
      </c>
      <c r="O471" s="24">
        <v>1.0069444444444443E-4</v>
      </c>
      <c r="P471" s="24">
        <v>0</v>
      </c>
      <c r="Q471" s="22" t="s">
        <v>247</v>
      </c>
      <c r="R471" s="22">
        <v>4</v>
      </c>
      <c r="S471" s="22" t="s">
        <v>82</v>
      </c>
      <c r="T471" s="47" t="s">
        <v>155</v>
      </c>
      <c r="U471" s="47" t="s">
        <v>156</v>
      </c>
      <c r="V471" s="22" t="s">
        <v>251</v>
      </c>
      <c r="W471" s="22"/>
      <c r="X471" s="22"/>
      <c r="Y471" s="24">
        <v>4.6296296296296296E-6</v>
      </c>
      <c r="Z471" s="24">
        <v>5.3240740740740737E-5</v>
      </c>
      <c r="AA471" s="24">
        <v>1.0069444444444443E-4</v>
      </c>
      <c r="AB471" s="24">
        <v>5.2199074074074073E-4</v>
      </c>
    </row>
    <row r="472" spans="1:28" x14ac:dyDescent="0.25">
      <c r="A472" s="22">
        <v>471</v>
      </c>
      <c r="B472" s="22" t="s">
        <v>669</v>
      </c>
      <c r="C472" s="23">
        <v>42102.584027777775</v>
      </c>
      <c r="D472" s="22" t="s">
        <v>93</v>
      </c>
      <c r="E472" s="22" t="s">
        <v>93</v>
      </c>
      <c r="F472" s="22">
        <v>184</v>
      </c>
      <c r="G472" s="22">
        <v>145826262</v>
      </c>
      <c r="H472" s="22">
        <v>417933</v>
      </c>
      <c r="I472" s="22" t="s">
        <v>79</v>
      </c>
      <c r="J472" s="22" t="s">
        <v>89</v>
      </c>
      <c r="K472" s="22">
        <v>16</v>
      </c>
      <c r="L472" s="24">
        <v>3.1250000000000007E-5</v>
      </c>
      <c r="M472" s="24">
        <v>1.122685185185185E-4</v>
      </c>
      <c r="N472" s="24">
        <v>5.7870370370370367E-6</v>
      </c>
      <c r="O472" s="24">
        <v>2.4305555555555558E-5</v>
      </c>
      <c r="P472" s="24">
        <v>0</v>
      </c>
      <c r="Q472" s="22" t="s">
        <v>196</v>
      </c>
      <c r="R472" s="22">
        <v>4</v>
      </c>
      <c r="S472" s="22" t="s">
        <v>82</v>
      </c>
      <c r="T472" s="47" t="s">
        <v>144</v>
      </c>
      <c r="U472" s="47" t="s">
        <v>145</v>
      </c>
      <c r="V472" s="22" t="s">
        <v>135</v>
      </c>
      <c r="W472" s="22" t="s">
        <v>136</v>
      </c>
      <c r="X472" s="22"/>
      <c r="Y472" s="24">
        <v>0</v>
      </c>
      <c r="Z472" s="24">
        <v>0</v>
      </c>
      <c r="AA472" s="24">
        <v>2.4305555555555558E-5</v>
      </c>
      <c r="AB472" s="24">
        <v>1.0532407407407407E-3</v>
      </c>
    </row>
    <row r="473" spans="1:28" x14ac:dyDescent="0.25">
      <c r="A473" s="22">
        <v>472</v>
      </c>
      <c r="B473" s="22" t="s">
        <v>670</v>
      </c>
      <c r="C473" s="23">
        <v>42102.584722222222</v>
      </c>
      <c r="D473" s="22" t="s">
        <v>97</v>
      </c>
      <c r="E473" s="22" t="s">
        <v>97</v>
      </c>
      <c r="F473" s="22">
        <v>184</v>
      </c>
      <c r="G473" s="22">
        <v>2652634425</v>
      </c>
      <c r="H473" s="22">
        <v>417952</v>
      </c>
      <c r="I473" s="22" t="s">
        <v>79</v>
      </c>
      <c r="J473" s="22" t="s">
        <v>89</v>
      </c>
      <c r="K473" s="22">
        <v>16</v>
      </c>
      <c r="L473" s="24">
        <v>2.4305555555555558E-5</v>
      </c>
      <c r="M473" s="24">
        <v>1.1458333333333334E-4</v>
      </c>
      <c r="N473" s="24">
        <v>2.7777777777777776E-5</v>
      </c>
      <c r="O473" s="24">
        <v>3.1018518518518521E-4</v>
      </c>
      <c r="P473" s="24">
        <v>0</v>
      </c>
      <c r="Q473" s="22" t="s">
        <v>211</v>
      </c>
      <c r="R473" s="22">
        <v>5</v>
      </c>
      <c r="S473" s="22" t="s">
        <v>82</v>
      </c>
      <c r="T473" s="47" t="s">
        <v>178</v>
      </c>
      <c r="U473" s="47" t="s">
        <v>179</v>
      </c>
      <c r="V473" s="22" t="s">
        <v>298</v>
      </c>
      <c r="W473" s="22"/>
      <c r="X473" s="22"/>
      <c r="Y473" s="24">
        <v>2.3148148148148148E-6</v>
      </c>
      <c r="Z473" s="24">
        <v>2.4305555555555558E-5</v>
      </c>
      <c r="AA473" s="24">
        <v>3.1018518518518521E-4</v>
      </c>
      <c r="AB473" s="24">
        <v>1.4814814814814815E-4</v>
      </c>
    </row>
    <row r="474" spans="1:28" x14ac:dyDescent="0.25">
      <c r="A474" s="22">
        <v>473</v>
      </c>
      <c r="B474" s="22" t="s">
        <v>671</v>
      </c>
      <c r="C474" s="23">
        <v>42102.584722222222</v>
      </c>
      <c r="D474" s="22" t="s">
        <v>101</v>
      </c>
      <c r="E474" s="22" t="s">
        <v>101</v>
      </c>
      <c r="F474" s="22">
        <v>139</v>
      </c>
      <c r="G474" s="22">
        <v>2320124</v>
      </c>
      <c r="H474" s="22">
        <v>335168</v>
      </c>
      <c r="I474" s="22" t="s">
        <v>109</v>
      </c>
      <c r="J474" s="22" t="s">
        <v>89</v>
      </c>
      <c r="K474" s="22">
        <v>16</v>
      </c>
      <c r="L474" s="24">
        <v>2.0833333333333333E-5</v>
      </c>
      <c r="M474" s="24">
        <v>1.3194444444444443E-4</v>
      </c>
      <c r="N474" s="24">
        <v>0</v>
      </c>
      <c r="O474" s="24">
        <v>5.2083333333333333E-4</v>
      </c>
      <c r="P474" s="24">
        <v>0</v>
      </c>
      <c r="Q474" s="22" t="s">
        <v>168</v>
      </c>
      <c r="R474" s="22">
        <v>21</v>
      </c>
      <c r="S474" s="22" t="s">
        <v>111</v>
      </c>
      <c r="T474" s="47" t="s">
        <v>181</v>
      </c>
      <c r="U474" s="47" t="s">
        <v>33</v>
      </c>
      <c r="V474" s="22" t="s">
        <v>85</v>
      </c>
      <c r="W474" s="22"/>
      <c r="X474" s="22"/>
      <c r="Y474" s="24">
        <v>0</v>
      </c>
      <c r="Z474" s="24">
        <v>0</v>
      </c>
      <c r="AA474" s="24">
        <v>5.2083333333333333E-4</v>
      </c>
      <c r="AB474" s="24">
        <v>5.6712962962962972E-5</v>
      </c>
    </row>
    <row r="475" spans="1:28" x14ac:dyDescent="0.25">
      <c r="A475" s="22">
        <v>474</v>
      </c>
      <c r="B475" s="22" t="s">
        <v>672</v>
      </c>
      <c r="C475" s="23">
        <v>42102.584722222222</v>
      </c>
      <c r="D475" s="22" t="s">
        <v>104</v>
      </c>
      <c r="E475" s="22" t="s">
        <v>104</v>
      </c>
      <c r="F475" s="22">
        <v>184</v>
      </c>
      <c r="G475" s="22">
        <v>8830040</v>
      </c>
      <c r="H475" s="22">
        <v>270874</v>
      </c>
      <c r="I475" s="22" t="s">
        <v>88</v>
      </c>
      <c r="J475" s="22" t="s">
        <v>105</v>
      </c>
      <c r="K475" s="22">
        <v>16</v>
      </c>
      <c r="L475" s="24">
        <v>1.8518518518518518E-5</v>
      </c>
      <c r="M475" s="24">
        <v>3.4722222222222224E-4</v>
      </c>
      <c r="N475" s="24">
        <v>0</v>
      </c>
      <c r="O475" s="24">
        <v>0</v>
      </c>
      <c r="P475" s="24">
        <v>0</v>
      </c>
      <c r="Q475" s="22" t="s">
        <v>81</v>
      </c>
      <c r="R475" s="22">
        <v>8</v>
      </c>
      <c r="S475" s="22" t="s">
        <v>91</v>
      </c>
      <c r="T475" s="47" t="s">
        <v>183</v>
      </c>
      <c r="U475" s="47" t="s">
        <v>184</v>
      </c>
      <c r="V475" s="22" t="s">
        <v>114</v>
      </c>
      <c r="W475" s="22" t="s">
        <v>115</v>
      </c>
      <c r="X475" s="22"/>
      <c r="Y475" s="24">
        <v>0</v>
      </c>
      <c r="Z475" s="24">
        <v>0</v>
      </c>
      <c r="AA475" s="24">
        <v>0</v>
      </c>
      <c r="AB475" s="24">
        <v>1.0520833333333335E-3</v>
      </c>
    </row>
    <row r="476" spans="1:28" x14ac:dyDescent="0.25">
      <c r="A476" s="22">
        <v>475</v>
      </c>
      <c r="B476" s="22" t="s">
        <v>673</v>
      </c>
      <c r="C476" s="23">
        <v>42102.586111111108</v>
      </c>
      <c r="D476" s="22" t="s">
        <v>108</v>
      </c>
      <c r="E476" s="22" t="s">
        <v>108</v>
      </c>
      <c r="F476" s="22">
        <v>184</v>
      </c>
      <c r="G476" s="22">
        <v>120553808</v>
      </c>
      <c r="H476" s="22">
        <v>261816</v>
      </c>
      <c r="I476" s="22" t="s">
        <v>79</v>
      </c>
      <c r="J476" s="22" t="s">
        <v>89</v>
      </c>
      <c r="K476" s="22">
        <v>16</v>
      </c>
      <c r="L476" s="24">
        <v>4.398148148148148E-5</v>
      </c>
      <c r="M476" s="24">
        <v>1.3888888888888889E-4</v>
      </c>
      <c r="N476" s="24">
        <v>5.7870370370370367E-6</v>
      </c>
      <c r="O476" s="24">
        <v>4.3287037037037035E-4</v>
      </c>
      <c r="P476" s="24">
        <v>0</v>
      </c>
      <c r="Q476" s="22" t="s">
        <v>265</v>
      </c>
      <c r="R476" s="22">
        <v>4</v>
      </c>
      <c r="S476" s="22" t="s">
        <v>82</v>
      </c>
      <c r="T476" s="47" t="s">
        <v>186</v>
      </c>
      <c r="U476" s="47" t="s">
        <v>187</v>
      </c>
      <c r="V476" s="22" t="s">
        <v>650</v>
      </c>
      <c r="W476" s="22"/>
      <c r="X476" s="22"/>
      <c r="Y476" s="24">
        <v>0</v>
      </c>
      <c r="Z476" s="24">
        <v>0</v>
      </c>
      <c r="AA476" s="24">
        <v>4.3287037037037035E-4</v>
      </c>
      <c r="AB476" s="24">
        <v>5.2777777777777773E-4</v>
      </c>
    </row>
    <row r="477" spans="1:28" x14ac:dyDescent="0.25">
      <c r="A477" s="22">
        <v>476</v>
      </c>
      <c r="B477" s="22" t="s">
        <v>674</v>
      </c>
      <c r="C477" s="23">
        <v>42102.586111111108</v>
      </c>
      <c r="D477" s="22" t="s">
        <v>78</v>
      </c>
      <c r="E477" s="22" t="s">
        <v>78</v>
      </c>
      <c r="F477" s="22">
        <v>184</v>
      </c>
      <c r="G477" s="22">
        <v>2227670322</v>
      </c>
      <c r="H477" s="22">
        <v>262308</v>
      </c>
      <c r="I477" s="22" t="s">
        <v>79</v>
      </c>
      <c r="J477" s="22" t="s">
        <v>89</v>
      </c>
      <c r="K477" s="22">
        <v>16</v>
      </c>
      <c r="L477" s="24">
        <v>3.7037037037037037E-5</v>
      </c>
      <c r="M477" s="24">
        <v>3.1944444444444446E-4</v>
      </c>
      <c r="N477" s="24">
        <v>5.7870370370370367E-6</v>
      </c>
      <c r="O477" s="24">
        <v>1.8287037037037038E-4</v>
      </c>
      <c r="P477" s="24">
        <v>0</v>
      </c>
      <c r="Q477" s="22" t="s">
        <v>90</v>
      </c>
      <c r="R477" s="22">
        <v>4</v>
      </c>
      <c r="S477" s="22" t="s">
        <v>82</v>
      </c>
      <c r="T477" s="47" t="s">
        <v>190</v>
      </c>
      <c r="U477" s="47" t="s">
        <v>191</v>
      </c>
      <c r="V477" s="22" t="s">
        <v>122</v>
      </c>
      <c r="W477" s="22" t="s">
        <v>115</v>
      </c>
      <c r="X477" s="22"/>
      <c r="Y477" s="24">
        <v>0</v>
      </c>
      <c r="Z477" s="24">
        <v>0</v>
      </c>
      <c r="AA477" s="24">
        <v>1.8287037037037038E-4</v>
      </c>
      <c r="AB477" s="24">
        <v>1.0520833333333335E-3</v>
      </c>
    </row>
    <row r="478" spans="1:28" x14ac:dyDescent="0.25">
      <c r="A478" s="22">
        <v>477</v>
      </c>
      <c r="B478" s="22" t="s">
        <v>675</v>
      </c>
      <c r="C478" s="23">
        <v>42102.586111111108</v>
      </c>
      <c r="D478" s="22" t="s">
        <v>87</v>
      </c>
      <c r="E478" s="22" t="s">
        <v>87</v>
      </c>
      <c r="F478" s="22">
        <v>184</v>
      </c>
      <c r="G478" s="22">
        <v>7028683</v>
      </c>
      <c r="H478" s="22">
        <v>418001</v>
      </c>
      <c r="I478" s="22" t="s">
        <v>79</v>
      </c>
      <c r="J478" s="22" t="s">
        <v>89</v>
      </c>
      <c r="K478" s="22">
        <v>16</v>
      </c>
      <c r="L478" s="24">
        <v>2.0833333333333333E-5</v>
      </c>
      <c r="M478" s="24">
        <v>1.7476851851851852E-4</v>
      </c>
      <c r="N478" s="24">
        <v>3.2407407407407408E-5</v>
      </c>
      <c r="O478" s="24">
        <v>3.3796296296296292E-4</v>
      </c>
      <c r="P478" s="24">
        <v>0</v>
      </c>
      <c r="Q478" s="22" t="s">
        <v>140</v>
      </c>
      <c r="R478" s="22">
        <v>4</v>
      </c>
      <c r="S478" s="22" t="s">
        <v>82</v>
      </c>
      <c r="T478" s="47" t="s">
        <v>169</v>
      </c>
      <c r="U478" s="47" t="s">
        <v>170</v>
      </c>
      <c r="V478" s="22" t="s">
        <v>251</v>
      </c>
      <c r="W478" s="22"/>
      <c r="X478" s="22"/>
      <c r="Y478" s="24">
        <v>1.1574074074074074E-6</v>
      </c>
      <c r="Z478" s="24">
        <v>3.0092592592592597E-5</v>
      </c>
      <c r="AA478" s="24">
        <v>3.3796296296296292E-4</v>
      </c>
      <c r="AB478" s="24">
        <v>1.4930555555555555E-4</v>
      </c>
    </row>
    <row r="479" spans="1:28" x14ac:dyDescent="0.25">
      <c r="A479" s="22">
        <v>478</v>
      </c>
      <c r="B479" s="22" t="s">
        <v>676</v>
      </c>
      <c r="C479" s="23">
        <v>42102.586805555555</v>
      </c>
      <c r="D479" s="22" t="s">
        <v>93</v>
      </c>
      <c r="E479" s="22" t="s">
        <v>93</v>
      </c>
      <c r="F479" s="22">
        <v>184</v>
      </c>
      <c r="G479" s="22">
        <v>17257146</v>
      </c>
      <c r="H479" s="22">
        <v>262882</v>
      </c>
      <c r="I479" s="22" t="s">
        <v>79</v>
      </c>
      <c r="J479" s="22" t="s">
        <v>89</v>
      </c>
      <c r="K479" s="22">
        <v>16</v>
      </c>
      <c r="L479" s="24">
        <v>2.0833333333333333E-5</v>
      </c>
      <c r="M479" s="24">
        <v>2.7199074074074072E-4</v>
      </c>
      <c r="N479" s="24">
        <v>5.7870370370370367E-6</v>
      </c>
      <c r="O479" s="24">
        <v>3.6111111111111109E-4</v>
      </c>
      <c r="P479" s="24">
        <v>0</v>
      </c>
      <c r="Q479" s="22" t="s">
        <v>118</v>
      </c>
      <c r="R479" s="22">
        <v>4</v>
      </c>
      <c r="S479" s="22" t="s">
        <v>82</v>
      </c>
      <c r="T479" s="47" t="s">
        <v>155</v>
      </c>
      <c r="U479" s="47" t="s">
        <v>156</v>
      </c>
      <c r="V479" s="22" t="s">
        <v>135</v>
      </c>
      <c r="W479" s="22" t="s">
        <v>136</v>
      </c>
      <c r="X479" s="22"/>
      <c r="Y479" s="24">
        <v>0</v>
      </c>
      <c r="Z479" s="24">
        <v>0</v>
      </c>
      <c r="AA479" s="24">
        <v>3.6111111111111109E-4</v>
      </c>
      <c r="AB479" s="24">
        <v>1.0590277777777777E-3</v>
      </c>
    </row>
    <row r="480" spans="1:28" x14ac:dyDescent="0.25">
      <c r="A480" s="22">
        <v>479</v>
      </c>
      <c r="B480" s="22" t="s">
        <v>677</v>
      </c>
      <c r="C480" s="23">
        <v>42102.587500000001</v>
      </c>
      <c r="D480" s="22" t="s">
        <v>97</v>
      </c>
      <c r="E480" s="22" t="s">
        <v>97</v>
      </c>
      <c r="F480" s="22">
        <v>184</v>
      </c>
      <c r="G480" s="22">
        <v>8045138163</v>
      </c>
      <c r="H480" s="22">
        <v>418016</v>
      </c>
      <c r="I480" s="22" t="s">
        <v>79</v>
      </c>
      <c r="J480" s="22" t="s">
        <v>89</v>
      </c>
      <c r="K480" s="22">
        <v>16</v>
      </c>
      <c r="L480" s="24">
        <v>1.9675925925925925E-5</v>
      </c>
      <c r="M480" s="24">
        <v>2.2222222222222221E-4</v>
      </c>
      <c r="N480" s="24">
        <v>5.7870370370370367E-6</v>
      </c>
      <c r="O480" s="24">
        <v>8.0787037037037036E-4</v>
      </c>
      <c r="P480" s="24">
        <v>0</v>
      </c>
      <c r="Q480" s="22" t="s">
        <v>149</v>
      </c>
      <c r="R480" s="22">
        <v>5</v>
      </c>
      <c r="S480" s="22" t="s">
        <v>82</v>
      </c>
      <c r="T480" s="47" t="s">
        <v>197</v>
      </c>
      <c r="U480" s="47" t="s">
        <v>198</v>
      </c>
      <c r="V480" s="22" t="s">
        <v>650</v>
      </c>
      <c r="W480" s="22"/>
      <c r="X480" s="22"/>
      <c r="Y480" s="24">
        <v>0</v>
      </c>
      <c r="Z480" s="24">
        <v>0</v>
      </c>
      <c r="AA480" s="24">
        <v>8.0787037037037036E-4</v>
      </c>
      <c r="AB480" s="24">
        <v>4.1203703703703709E-4</v>
      </c>
    </row>
    <row r="481" spans="1:28" x14ac:dyDescent="0.25">
      <c r="A481" s="22">
        <v>480</v>
      </c>
      <c r="B481" s="22" t="s">
        <v>678</v>
      </c>
      <c r="C481" s="23">
        <v>42102.587500000001</v>
      </c>
      <c r="D481" s="22" t="s">
        <v>101</v>
      </c>
      <c r="E481" s="22" t="s">
        <v>101</v>
      </c>
      <c r="F481" s="22">
        <v>184</v>
      </c>
      <c r="G481" s="22">
        <v>2224071222</v>
      </c>
      <c r="H481" s="22">
        <v>270552</v>
      </c>
      <c r="I481" s="22" t="s">
        <v>88</v>
      </c>
      <c r="J481" s="22" t="s">
        <v>89</v>
      </c>
      <c r="K481" s="22">
        <v>16</v>
      </c>
      <c r="L481" s="24">
        <v>3.0092592592592597E-5</v>
      </c>
      <c r="M481" s="24">
        <v>9.8379629629629631E-5</v>
      </c>
      <c r="N481" s="24">
        <v>0</v>
      </c>
      <c r="O481" s="24">
        <v>1.6319444444444443E-4</v>
      </c>
      <c r="P481" s="24">
        <v>0</v>
      </c>
      <c r="Q481" s="22" t="s">
        <v>124</v>
      </c>
      <c r="R481" s="22">
        <v>5</v>
      </c>
      <c r="S481" s="22" t="s">
        <v>91</v>
      </c>
      <c r="T481" s="47" t="s">
        <v>155</v>
      </c>
      <c r="U481" s="47" t="s">
        <v>156</v>
      </c>
      <c r="V481" s="22" t="s">
        <v>232</v>
      </c>
      <c r="W481" s="22"/>
      <c r="X481" s="22"/>
      <c r="Y481" s="24">
        <v>0</v>
      </c>
      <c r="Z481" s="24">
        <v>0</v>
      </c>
      <c r="AA481" s="24">
        <v>1.6319444444444443E-4</v>
      </c>
      <c r="AB481" s="24">
        <v>5.8333333333333338E-4</v>
      </c>
    </row>
    <row r="482" spans="1:28" x14ac:dyDescent="0.25">
      <c r="A482" s="22">
        <v>481</v>
      </c>
      <c r="B482" s="22" t="s">
        <v>679</v>
      </c>
      <c r="C482" s="23">
        <v>42102.588194444441</v>
      </c>
      <c r="D482" s="22" t="s">
        <v>104</v>
      </c>
      <c r="E482" s="22" t="s">
        <v>104</v>
      </c>
      <c r="F482" s="22">
        <v>181</v>
      </c>
      <c r="G482" s="22">
        <v>2223444558</v>
      </c>
      <c r="H482" s="22">
        <v>263831</v>
      </c>
      <c r="I482" s="22" t="s">
        <v>79</v>
      </c>
      <c r="J482" s="22" t="s">
        <v>89</v>
      </c>
      <c r="K482" s="22">
        <v>16</v>
      </c>
      <c r="L482" s="24">
        <v>3.5879629629629629E-5</v>
      </c>
      <c r="M482" s="24">
        <v>1.3425925925925926E-4</v>
      </c>
      <c r="N482" s="24">
        <v>5.7870370370370367E-6</v>
      </c>
      <c r="O482" s="24">
        <v>2.6041666666666666E-4</v>
      </c>
      <c r="P482" s="24">
        <v>0</v>
      </c>
      <c r="Q482" s="22" t="s">
        <v>143</v>
      </c>
      <c r="R482" s="22">
        <v>6</v>
      </c>
      <c r="S482" s="22" t="s">
        <v>82</v>
      </c>
      <c r="T482" s="47" t="s">
        <v>83</v>
      </c>
      <c r="U482" s="47" t="s">
        <v>84</v>
      </c>
      <c r="V482" s="22" t="s">
        <v>85</v>
      </c>
      <c r="W482" s="22"/>
      <c r="X482" s="22"/>
      <c r="Y482" s="24">
        <v>0</v>
      </c>
      <c r="Z482" s="24">
        <v>0</v>
      </c>
      <c r="AA482" s="24">
        <v>2.6041666666666666E-4</v>
      </c>
      <c r="AB482" s="24">
        <v>1.539351851851852E-4</v>
      </c>
    </row>
    <row r="483" spans="1:28" x14ac:dyDescent="0.25">
      <c r="A483" s="22">
        <v>482</v>
      </c>
      <c r="B483" s="22" t="s">
        <v>680</v>
      </c>
      <c r="C483" s="23">
        <v>42102.588194444441</v>
      </c>
      <c r="D483" s="22" t="s">
        <v>108</v>
      </c>
      <c r="E483" s="22" t="s">
        <v>108</v>
      </c>
      <c r="F483" s="22">
        <v>184</v>
      </c>
      <c r="G483" s="22">
        <v>222500725</v>
      </c>
      <c r="H483" s="22">
        <v>418044</v>
      </c>
      <c r="I483" s="22" t="s">
        <v>79</v>
      </c>
      <c r="J483" s="22" t="s">
        <v>89</v>
      </c>
      <c r="K483" s="22">
        <v>16</v>
      </c>
      <c r="L483" s="24">
        <v>4.1666666666666665E-5</v>
      </c>
      <c r="M483" s="24">
        <v>2.7662037037037038E-4</v>
      </c>
      <c r="N483" s="24">
        <v>5.7870370370370367E-6</v>
      </c>
      <c r="O483" s="24">
        <v>4.5833333333333338E-4</v>
      </c>
      <c r="P483" s="24">
        <v>0</v>
      </c>
      <c r="Q483" s="22" t="s">
        <v>124</v>
      </c>
      <c r="R483" s="22">
        <v>5</v>
      </c>
      <c r="S483" s="22" t="s">
        <v>82</v>
      </c>
      <c r="T483" s="47" t="s">
        <v>144</v>
      </c>
      <c r="U483" s="47" t="s">
        <v>145</v>
      </c>
      <c r="V483" s="22" t="s">
        <v>95</v>
      </c>
      <c r="W483" s="22"/>
      <c r="X483" s="22"/>
      <c r="Y483" s="24">
        <v>0</v>
      </c>
      <c r="Z483" s="24">
        <v>0</v>
      </c>
      <c r="AA483" s="24">
        <v>4.5833333333333338E-4</v>
      </c>
      <c r="AB483" s="24">
        <v>8.3796296296296299E-4</v>
      </c>
    </row>
    <row r="484" spans="1:28" x14ac:dyDescent="0.25">
      <c r="A484" s="22">
        <v>483</v>
      </c>
      <c r="B484" s="22" t="s">
        <v>681</v>
      </c>
      <c r="C484" s="23">
        <v>42102.588888888888</v>
      </c>
      <c r="D484" s="22" t="s">
        <v>113</v>
      </c>
      <c r="E484" s="22" t="s">
        <v>113</v>
      </c>
      <c r="F484" s="22">
        <v>184</v>
      </c>
      <c r="G484" s="22">
        <v>722747021</v>
      </c>
      <c r="H484" s="22">
        <v>418048</v>
      </c>
      <c r="I484" s="22" t="s">
        <v>79</v>
      </c>
      <c r="J484" s="22" t="s">
        <v>89</v>
      </c>
      <c r="K484" s="22">
        <v>31</v>
      </c>
      <c r="L484" s="24">
        <v>2.199074074074074E-5</v>
      </c>
      <c r="M484" s="24">
        <v>1.8518518518518518E-4</v>
      </c>
      <c r="N484" s="24">
        <v>5.7870370370370367E-6</v>
      </c>
      <c r="O484" s="24">
        <v>1.255787037037037E-3</v>
      </c>
      <c r="P484" s="24">
        <v>0</v>
      </c>
      <c r="Q484" s="22" t="s">
        <v>90</v>
      </c>
      <c r="R484" s="22">
        <v>6</v>
      </c>
      <c r="S484" s="22" t="s">
        <v>82</v>
      </c>
      <c r="T484" s="47" t="s">
        <v>186</v>
      </c>
      <c r="U484" s="47" t="s">
        <v>187</v>
      </c>
      <c r="V484" s="22" t="s">
        <v>381</v>
      </c>
      <c r="W484" s="22" t="s">
        <v>115</v>
      </c>
      <c r="X484" s="22"/>
      <c r="Y484" s="24">
        <v>0</v>
      </c>
      <c r="Z484" s="24">
        <v>0</v>
      </c>
      <c r="AA484" s="24">
        <v>1.255787037037037E-3</v>
      </c>
      <c r="AB484" s="24">
        <v>1.0601851851851853E-3</v>
      </c>
    </row>
    <row r="485" spans="1:28" x14ac:dyDescent="0.25">
      <c r="A485" s="22">
        <v>484</v>
      </c>
      <c r="B485" s="22" t="s">
        <v>682</v>
      </c>
      <c r="C485" s="23">
        <v>42102.588888888888</v>
      </c>
      <c r="D485" s="22" t="s">
        <v>78</v>
      </c>
      <c r="E485" s="22" t="s">
        <v>78</v>
      </c>
      <c r="F485" s="22">
        <v>184</v>
      </c>
      <c r="G485" s="22">
        <v>2223412182</v>
      </c>
      <c r="H485" s="22">
        <v>411175</v>
      </c>
      <c r="I485" s="22" t="s">
        <v>109</v>
      </c>
      <c r="J485" s="22" t="s">
        <v>89</v>
      </c>
      <c r="K485" s="22">
        <v>16</v>
      </c>
      <c r="L485" s="24">
        <v>3.5879629629629629E-5</v>
      </c>
      <c r="M485" s="24">
        <v>4.1666666666666665E-5</v>
      </c>
      <c r="N485" s="24">
        <v>0</v>
      </c>
      <c r="O485" s="24">
        <v>3.0092592592592595E-4</v>
      </c>
      <c r="P485" s="24">
        <v>0</v>
      </c>
      <c r="Q485" s="22" t="s">
        <v>129</v>
      </c>
      <c r="R485" s="22">
        <v>1</v>
      </c>
      <c r="S485" s="22" t="s">
        <v>111</v>
      </c>
      <c r="T485" s="47" t="s">
        <v>207</v>
      </c>
      <c r="U485" s="47" t="s">
        <v>208</v>
      </c>
      <c r="V485" s="22" t="s">
        <v>85</v>
      </c>
      <c r="W485" s="22"/>
      <c r="X485" s="22"/>
      <c r="Y485" s="24">
        <v>0</v>
      </c>
      <c r="Z485" s="24">
        <v>0</v>
      </c>
      <c r="AA485" s="24">
        <v>3.0092592592592595E-4</v>
      </c>
      <c r="AB485" s="24">
        <v>3.8425925925925927E-4</v>
      </c>
    </row>
    <row r="486" spans="1:28" x14ac:dyDescent="0.25">
      <c r="A486" s="22">
        <v>485</v>
      </c>
      <c r="B486" s="22" t="s">
        <v>683</v>
      </c>
      <c r="C486" s="23">
        <v>42102.588888888888</v>
      </c>
      <c r="D486" s="22" t="s">
        <v>87</v>
      </c>
      <c r="E486" s="22" t="s">
        <v>87</v>
      </c>
      <c r="F486" s="22">
        <v>139</v>
      </c>
      <c r="G486" s="22">
        <v>888121565</v>
      </c>
      <c r="H486" s="22">
        <v>456821</v>
      </c>
      <c r="I486" s="22" t="s">
        <v>109</v>
      </c>
      <c r="J486" s="22" t="s">
        <v>89</v>
      </c>
      <c r="K486" s="22">
        <v>16</v>
      </c>
      <c r="L486" s="24">
        <v>1.9675925925925925E-5</v>
      </c>
      <c r="M486" s="24">
        <v>2.8587962962962963E-4</v>
      </c>
      <c r="N486" s="24">
        <v>0</v>
      </c>
      <c r="O486" s="24">
        <v>1.0648148148148147E-4</v>
      </c>
      <c r="P486" s="24">
        <v>0</v>
      </c>
      <c r="Q486" s="22" t="s">
        <v>118</v>
      </c>
      <c r="R486" s="22">
        <v>1</v>
      </c>
      <c r="S486" s="22" t="s">
        <v>111</v>
      </c>
      <c r="T486" s="47" t="s">
        <v>169</v>
      </c>
      <c r="U486" s="47" t="s">
        <v>170</v>
      </c>
      <c r="V486" s="22" t="s">
        <v>650</v>
      </c>
      <c r="W486" s="22"/>
      <c r="X486" s="22"/>
      <c r="Y486" s="24">
        <v>0</v>
      </c>
      <c r="Z486" s="24">
        <v>0</v>
      </c>
      <c r="AA486" s="24">
        <v>1.0648148148148147E-4</v>
      </c>
      <c r="AB486" s="24">
        <v>1.4699074074074072E-4</v>
      </c>
    </row>
    <row r="487" spans="1:28" x14ac:dyDescent="0.25">
      <c r="A487" s="22">
        <v>486</v>
      </c>
      <c r="B487" s="22" t="s">
        <v>684</v>
      </c>
      <c r="C487" s="23">
        <v>42102.590277777781</v>
      </c>
      <c r="D487" s="22" t="s">
        <v>93</v>
      </c>
      <c r="E487" s="22" t="s">
        <v>93</v>
      </c>
      <c r="F487" s="22">
        <v>184</v>
      </c>
      <c r="G487" s="22">
        <v>726580088</v>
      </c>
      <c r="H487" s="22">
        <v>395816</v>
      </c>
      <c r="I487" s="22" t="s">
        <v>79</v>
      </c>
      <c r="J487" s="22" t="s">
        <v>89</v>
      </c>
      <c r="K487" s="22">
        <v>16</v>
      </c>
      <c r="L487" s="24">
        <v>1.9675925925925925E-5</v>
      </c>
      <c r="M487" s="24">
        <v>1.585648148148148E-4</v>
      </c>
      <c r="N487" s="24">
        <v>5.7870370370370367E-6</v>
      </c>
      <c r="O487" s="24">
        <v>1.9444444444444446E-4</v>
      </c>
      <c r="P487" s="24">
        <v>0</v>
      </c>
      <c r="Q487" s="22" t="s">
        <v>106</v>
      </c>
      <c r="R487" s="22">
        <v>5</v>
      </c>
      <c r="S487" s="22" t="s">
        <v>82</v>
      </c>
      <c r="T487" s="47" t="s">
        <v>212</v>
      </c>
      <c r="U487" s="47" t="s">
        <v>213</v>
      </c>
      <c r="V487" s="22" t="s">
        <v>650</v>
      </c>
      <c r="W487" s="22"/>
      <c r="X487" s="22"/>
      <c r="Y487" s="24">
        <v>0</v>
      </c>
      <c r="Z487" s="24">
        <v>0</v>
      </c>
      <c r="AA487" s="24">
        <v>1.9444444444444446E-4</v>
      </c>
      <c r="AB487" s="24">
        <v>3.692129629629629E-4</v>
      </c>
    </row>
    <row r="488" spans="1:28" x14ac:dyDescent="0.25">
      <c r="A488" s="22">
        <v>487</v>
      </c>
      <c r="B488" s="22" t="s">
        <v>685</v>
      </c>
      <c r="C488" s="23">
        <v>42102.591666666667</v>
      </c>
      <c r="D488" s="22" t="s">
        <v>97</v>
      </c>
      <c r="E488" s="22" t="s">
        <v>97</v>
      </c>
      <c r="F488" s="22">
        <v>184</v>
      </c>
      <c r="G488" s="22">
        <v>725356758</v>
      </c>
      <c r="H488" s="22">
        <v>258529</v>
      </c>
      <c r="I488" s="22" t="s">
        <v>79</v>
      </c>
      <c r="J488" s="22" t="s">
        <v>89</v>
      </c>
      <c r="K488" s="22">
        <v>16</v>
      </c>
      <c r="L488" s="24">
        <v>1.7361111111111111E-5</v>
      </c>
      <c r="M488" s="24">
        <v>5.7870370370370366E-5</v>
      </c>
      <c r="N488" s="24">
        <v>5.7870370370370367E-6</v>
      </c>
      <c r="O488" s="24">
        <v>5.3703703703703704E-4</v>
      </c>
      <c r="P488" s="24">
        <v>0</v>
      </c>
      <c r="Q488" s="22" t="s">
        <v>277</v>
      </c>
      <c r="R488" s="22">
        <v>4</v>
      </c>
      <c r="S488" s="22" t="s">
        <v>82</v>
      </c>
      <c r="T488" s="47" t="s">
        <v>215</v>
      </c>
      <c r="U488" s="47" t="s">
        <v>216</v>
      </c>
      <c r="V488" s="22" t="s">
        <v>445</v>
      </c>
      <c r="W488" s="22"/>
      <c r="X488" s="22"/>
      <c r="Y488" s="24">
        <v>0</v>
      </c>
      <c r="Z488" s="24">
        <v>0</v>
      </c>
      <c r="AA488" s="24">
        <v>5.3703703703703704E-4</v>
      </c>
      <c r="AB488" s="24">
        <v>8.8194444444444442E-4</v>
      </c>
    </row>
    <row r="489" spans="1:28" x14ac:dyDescent="0.25">
      <c r="A489" s="22">
        <v>488</v>
      </c>
      <c r="B489" s="22" t="s">
        <v>686</v>
      </c>
      <c r="C489" s="23">
        <v>42102.594444444447</v>
      </c>
      <c r="D489" s="22" t="s">
        <v>101</v>
      </c>
      <c r="E489" s="22" t="s">
        <v>101</v>
      </c>
      <c r="F489" s="22">
        <v>184</v>
      </c>
      <c r="G489" s="22">
        <v>122285353</v>
      </c>
      <c r="H489" s="22">
        <v>268177</v>
      </c>
      <c r="I489" s="22" t="s">
        <v>79</v>
      </c>
      <c r="J489" s="22" t="s">
        <v>89</v>
      </c>
      <c r="K489" s="22">
        <v>31</v>
      </c>
      <c r="L489" s="24">
        <v>2.199074074074074E-5</v>
      </c>
      <c r="M489" s="24">
        <v>1.273148148148148E-4</v>
      </c>
      <c r="N489" s="24">
        <v>4.6296296296296296E-6</v>
      </c>
      <c r="O489" s="24">
        <v>2.3726851851851852E-4</v>
      </c>
      <c r="P489" s="24">
        <v>0</v>
      </c>
      <c r="Q489" s="22" t="s">
        <v>194</v>
      </c>
      <c r="R489" s="22">
        <v>4</v>
      </c>
      <c r="S489" s="22" t="s">
        <v>82</v>
      </c>
      <c r="T489" s="47" t="s">
        <v>169</v>
      </c>
      <c r="U489" s="47" t="s">
        <v>170</v>
      </c>
      <c r="V489" s="22" t="s">
        <v>650</v>
      </c>
      <c r="W489" s="22"/>
      <c r="X489" s="22"/>
      <c r="Y489" s="24">
        <v>0</v>
      </c>
      <c r="Z489" s="24">
        <v>0</v>
      </c>
      <c r="AA489" s="24">
        <v>2.3726851851851852E-4</v>
      </c>
      <c r="AB489" s="24">
        <v>4.5949074074074078E-4</v>
      </c>
    </row>
    <row r="490" spans="1:28" x14ac:dyDescent="0.25">
      <c r="A490" s="22">
        <v>489</v>
      </c>
      <c r="B490" s="22" t="s">
        <v>687</v>
      </c>
      <c r="C490" s="23">
        <v>42102.59652777778</v>
      </c>
      <c r="D490" s="22" t="s">
        <v>104</v>
      </c>
      <c r="E490" s="22" t="s">
        <v>104</v>
      </c>
      <c r="F490" s="22">
        <v>184</v>
      </c>
      <c r="G490" s="22">
        <v>722125122</v>
      </c>
      <c r="H490" s="22">
        <v>268777</v>
      </c>
      <c r="I490" s="22" t="s">
        <v>79</v>
      </c>
      <c r="J490" s="22" t="s">
        <v>89</v>
      </c>
      <c r="K490" s="22">
        <v>16</v>
      </c>
      <c r="L490" s="24">
        <v>2.8935185185185183E-5</v>
      </c>
      <c r="M490" s="24">
        <v>1.8055555555555555E-4</v>
      </c>
      <c r="N490" s="24">
        <v>1.087962962962963E-4</v>
      </c>
      <c r="O490" s="24">
        <v>9.86111111111111E-4</v>
      </c>
      <c r="P490" s="24">
        <v>0</v>
      </c>
      <c r="Q490" s="22" t="s">
        <v>159</v>
      </c>
      <c r="R490" s="22">
        <v>5</v>
      </c>
      <c r="S490" s="22" t="s">
        <v>82</v>
      </c>
      <c r="T490" s="47" t="s">
        <v>169</v>
      </c>
      <c r="U490" s="47" t="s">
        <v>170</v>
      </c>
      <c r="V490" s="22" t="s">
        <v>650</v>
      </c>
      <c r="W490" s="22"/>
      <c r="X490" s="22"/>
      <c r="Y490" s="24">
        <v>1.6203703703703704E-5</v>
      </c>
      <c r="Z490" s="24">
        <v>9.2592592592592588E-5</v>
      </c>
      <c r="AA490" s="24">
        <v>9.86111111111111E-4</v>
      </c>
      <c r="AB490" s="24">
        <v>3.1712962962962961E-4</v>
      </c>
    </row>
    <row r="491" spans="1:28" x14ac:dyDescent="0.25">
      <c r="A491" s="22">
        <v>490</v>
      </c>
      <c r="B491" s="22" t="s">
        <v>688</v>
      </c>
      <c r="C491" s="23">
        <v>42102.59652777778</v>
      </c>
      <c r="D491" s="22" t="s">
        <v>108</v>
      </c>
      <c r="E491" s="22" t="s">
        <v>108</v>
      </c>
      <c r="F491" s="22">
        <v>184</v>
      </c>
      <c r="G491" s="22">
        <v>423185240</v>
      </c>
      <c r="H491" s="22">
        <v>410636</v>
      </c>
      <c r="I491" s="22" t="s">
        <v>79</v>
      </c>
      <c r="J491" s="22" t="s">
        <v>89</v>
      </c>
      <c r="K491" s="22">
        <v>16</v>
      </c>
      <c r="L491" s="24">
        <v>6.2500000000000015E-5</v>
      </c>
      <c r="M491" s="24">
        <v>1.4351851851851852E-4</v>
      </c>
      <c r="N491" s="24">
        <v>5.7870370370370367E-6</v>
      </c>
      <c r="O491" s="24">
        <v>6.8750000000000007E-4</v>
      </c>
      <c r="P491" s="24">
        <v>0</v>
      </c>
      <c r="Q491" s="22" t="s">
        <v>121</v>
      </c>
      <c r="R491" s="22">
        <v>5</v>
      </c>
      <c r="S491" s="22" t="s">
        <v>82</v>
      </c>
      <c r="T491" s="47" t="s">
        <v>169</v>
      </c>
      <c r="U491" s="47" t="s">
        <v>170</v>
      </c>
      <c r="V491" s="22" t="s">
        <v>95</v>
      </c>
      <c r="W491" s="22"/>
      <c r="X491" s="22"/>
      <c r="Y491" s="24">
        <v>0</v>
      </c>
      <c r="Z491" s="24">
        <v>0</v>
      </c>
      <c r="AA491" s="24">
        <v>6.8750000000000007E-4</v>
      </c>
      <c r="AB491" s="24">
        <v>9.0509259259259243E-4</v>
      </c>
    </row>
    <row r="492" spans="1:28" x14ac:dyDescent="0.25">
      <c r="A492" s="22">
        <v>491</v>
      </c>
      <c r="B492" s="22" t="s">
        <v>689</v>
      </c>
      <c r="C492" s="23">
        <v>42102.59652777778</v>
      </c>
      <c r="D492" s="22" t="s">
        <v>113</v>
      </c>
      <c r="E492" s="22" t="s">
        <v>113</v>
      </c>
      <c r="F492" s="22">
        <v>184</v>
      </c>
      <c r="G492" s="22">
        <v>80033301</v>
      </c>
      <c r="H492" s="22">
        <v>410637</v>
      </c>
      <c r="I492" s="22" t="s">
        <v>79</v>
      </c>
      <c r="J492" s="22" t="s">
        <v>89</v>
      </c>
      <c r="K492" s="22">
        <v>16</v>
      </c>
      <c r="L492" s="24">
        <v>2.199074074074074E-5</v>
      </c>
      <c r="M492" s="24">
        <v>2.2222222222222221E-4</v>
      </c>
      <c r="N492" s="24">
        <v>4.6296296296296296E-6</v>
      </c>
      <c r="O492" s="24">
        <v>1.9791666666666669E-4</v>
      </c>
      <c r="P492" s="24">
        <v>0</v>
      </c>
      <c r="Q492" s="22" t="s">
        <v>129</v>
      </c>
      <c r="R492" s="22">
        <v>4</v>
      </c>
      <c r="S492" s="22" t="s">
        <v>82</v>
      </c>
      <c r="T492" s="47" t="s">
        <v>222</v>
      </c>
      <c r="U492" s="47" t="s">
        <v>223</v>
      </c>
      <c r="V492" s="22" t="s">
        <v>690</v>
      </c>
      <c r="W492" s="22" t="s">
        <v>115</v>
      </c>
      <c r="X492" s="22"/>
      <c r="Y492" s="24">
        <v>0</v>
      </c>
      <c r="Z492" s="24">
        <v>0</v>
      </c>
      <c r="AA492" s="24">
        <v>1.9791666666666669E-4</v>
      </c>
      <c r="AB492" s="24">
        <v>6.9097222222222216E-4</v>
      </c>
    </row>
    <row r="493" spans="1:28" x14ac:dyDescent="0.25">
      <c r="A493" s="22">
        <v>492</v>
      </c>
      <c r="B493" s="22" t="s">
        <v>691</v>
      </c>
      <c r="C493" s="23">
        <v>42102.599305555559</v>
      </c>
      <c r="D493" s="22" t="s">
        <v>78</v>
      </c>
      <c r="E493" s="22" t="s">
        <v>78</v>
      </c>
      <c r="F493" s="22">
        <v>184</v>
      </c>
      <c r="G493" s="22">
        <v>17743022</v>
      </c>
      <c r="H493" s="22">
        <v>418288</v>
      </c>
      <c r="I493" s="22" t="s">
        <v>79</v>
      </c>
      <c r="J493" s="22" t="s">
        <v>89</v>
      </c>
      <c r="K493" s="22">
        <v>16</v>
      </c>
      <c r="L493" s="24">
        <v>2.0833333333333333E-5</v>
      </c>
      <c r="M493" s="24">
        <v>3.2870370370370367E-4</v>
      </c>
      <c r="N493" s="24">
        <v>5.7870370370370367E-6</v>
      </c>
      <c r="O493" s="24">
        <v>1.122685185185185E-4</v>
      </c>
      <c r="P493" s="24">
        <v>0</v>
      </c>
      <c r="Q493" s="22" t="s">
        <v>124</v>
      </c>
      <c r="R493" s="22">
        <v>4</v>
      </c>
      <c r="S493" s="22" t="s">
        <v>82</v>
      </c>
      <c r="T493" s="47" t="s">
        <v>225</v>
      </c>
      <c r="U493" s="47" t="s">
        <v>5</v>
      </c>
      <c r="V493" s="22" t="s">
        <v>114</v>
      </c>
      <c r="W493" s="22" t="s">
        <v>115</v>
      </c>
      <c r="X493" s="22"/>
      <c r="Y493" s="24">
        <v>0</v>
      </c>
      <c r="Z493" s="24">
        <v>0</v>
      </c>
      <c r="AA493" s="24">
        <v>1.122685185185185E-4</v>
      </c>
      <c r="AB493" s="24">
        <v>1.0590277777777777E-3</v>
      </c>
    </row>
    <row r="494" spans="1:28" x14ac:dyDescent="0.25">
      <c r="A494" s="22">
        <v>493</v>
      </c>
      <c r="B494" s="22" t="s">
        <v>692</v>
      </c>
      <c r="C494" s="23">
        <v>42102.599305555559</v>
      </c>
      <c r="D494" s="22" t="s">
        <v>87</v>
      </c>
      <c r="E494" s="22" t="s">
        <v>87</v>
      </c>
      <c r="F494" s="22">
        <v>184</v>
      </c>
      <c r="G494" s="22">
        <v>88281048</v>
      </c>
      <c r="H494" s="22">
        <v>270130</v>
      </c>
      <c r="I494" s="22" t="s">
        <v>79</v>
      </c>
      <c r="J494" s="22" t="s">
        <v>89</v>
      </c>
      <c r="K494" s="22">
        <v>16</v>
      </c>
      <c r="L494" s="24">
        <v>2.199074074074074E-5</v>
      </c>
      <c r="M494" s="24">
        <v>2.1064814814814815E-4</v>
      </c>
      <c r="N494" s="24">
        <v>5.7870370370370367E-6</v>
      </c>
      <c r="O494" s="24">
        <v>4.7453703703703704E-4</v>
      </c>
      <c r="P494" s="24">
        <v>0</v>
      </c>
      <c r="Q494" s="22" t="s">
        <v>98</v>
      </c>
      <c r="R494" s="22">
        <v>4</v>
      </c>
      <c r="S494" s="22" t="s">
        <v>82</v>
      </c>
      <c r="T494" s="47" t="s">
        <v>227</v>
      </c>
      <c r="U494" s="47" t="s">
        <v>228</v>
      </c>
      <c r="V494" s="22" t="s">
        <v>95</v>
      </c>
      <c r="W494" s="22"/>
      <c r="X494" s="22"/>
      <c r="Y494" s="24">
        <v>0</v>
      </c>
      <c r="Z494" s="24">
        <v>0</v>
      </c>
      <c r="AA494" s="24">
        <v>4.7453703703703704E-4</v>
      </c>
      <c r="AB494" s="24">
        <v>1.0104166666666666E-3</v>
      </c>
    </row>
    <row r="495" spans="1:28" x14ac:dyDescent="0.25">
      <c r="A495" s="22">
        <v>494</v>
      </c>
      <c r="B495" s="22" t="s">
        <v>693</v>
      </c>
      <c r="C495" s="23">
        <v>42102.599305555559</v>
      </c>
      <c r="D495" s="22" t="s">
        <v>93</v>
      </c>
      <c r="E495" s="22" t="s">
        <v>93</v>
      </c>
      <c r="F495" s="22">
        <v>184</v>
      </c>
      <c r="G495" s="22">
        <v>8830040</v>
      </c>
      <c r="H495" s="22">
        <v>270874</v>
      </c>
      <c r="I495" s="22" t="s">
        <v>88</v>
      </c>
      <c r="J495" s="22" t="s">
        <v>89</v>
      </c>
      <c r="K495" s="22">
        <v>16</v>
      </c>
      <c r="L495" s="24">
        <v>2.5462962962962961E-5</v>
      </c>
      <c r="M495" s="24">
        <v>1.1574074074074073E-4</v>
      </c>
      <c r="N495" s="24">
        <v>0</v>
      </c>
      <c r="O495" s="24">
        <v>2.1527777777777778E-4</v>
      </c>
      <c r="P495" s="24">
        <v>0</v>
      </c>
      <c r="Q495" s="22" t="s">
        <v>126</v>
      </c>
      <c r="R495" s="22">
        <v>9</v>
      </c>
      <c r="S495" s="22" t="s">
        <v>91</v>
      </c>
      <c r="T495" s="47" t="s">
        <v>178</v>
      </c>
      <c r="U495" s="47" t="s">
        <v>179</v>
      </c>
      <c r="V495" s="22" t="s">
        <v>95</v>
      </c>
      <c r="W495" s="22"/>
      <c r="X495" s="22"/>
      <c r="Y495" s="24">
        <v>0</v>
      </c>
      <c r="Z495" s="24">
        <v>0</v>
      </c>
      <c r="AA495" s="24">
        <v>2.1527777777777778E-4</v>
      </c>
      <c r="AB495" s="24">
        <v>3.0208333333333335E-4</v>
      </c>
    </row>
    <row r="496" spans="1:28" x14ac:dyDescent="0.25">
      <c r="A496" s="22">
        <v>495</v>
      </c>
      <c r="B496" s="22" t="s">
        <v>694</v>
      </c>
      <c r="C496" s="23">
        <v>42102.6</v>
      </c>
      <c r="D496" s="22" t="s">
        <v>97</v>
      </c>
      <c r="E496" s="22" t="s">
        <v>97</v>
      </c>
      <c r="F496" s="22">
        <v>184</v>
      </c>
      <c r="G496" s="22">
        <v>82406206</v>
      </c>
      <c r="H496" s="22">
        <v>270253</v>
      </c>
      <c r="I496" s="22" t="s">
        <v>79</v>
      </c>
      <c r="J496" s="22" t="s">
        <v>89</v>
      </c>
      <c r="K496" s="22">
        <v>16</v>
      </c>
      <c r="L496" s="24">
        <v>1.9675925925925925E-5</v>
      </c>
      <c r="M496" s="24">
        <v>1.4351851851851852E-4</v>
      </c>
      <c r="N496" s="24">
        <v>5.7870370370370367E-6</v>
      </c>
      <c r="O496" s="24">
        <v>5.0810185185185192E-4</v>
      </c>
      <c r="P496" s="24">
        <v>0</v>
      </c>
      <c r="Q496" s="22" t="s">
        <v>140</v>
      </c>
      <c r="R496" s="22">
        <v>4</v>
      </c>
      <c r="S496" s="22" t="s">
        <v>82</v>
      </c>
      <c r="T496" s="47" t="s">
        <v>178</v>
      </c>
      <c r="U496" s="47" t="s">
        <v>179</v>
      </c>
      <c r="V496" s="22" t="s">
        <v>119</v>
      </c>
      <c r="W496" s="22"/>
      <c r="X496" s="22"/>
      <c r="Y496" s="24">
        <v>0</v>
      </c>
      <c r="Z496" s="24">
        <v>0</v>
      </c>
      <c r="AA496" s="24">
        <v>5.0810185185185192E-4</v>
      </c>
      <c r="AB496" s="24">
        <v>5.1851851851851853E-4</v>
      </c>
    </row>
    <row r="497" spans="1:28" x14ac:dyDescent="0.25">
      <c r="A497" s="22">
        <v>496</v>
      </c>
      <c r="B497" s="22" t="s">
        <v>695</v>
      </c>
      <c r="C497" s="23">
        <v>42102.600694444445</v>
      </c>
      <c r="D497" s="22" t="s">
        <v>101</v>
      </c>
      <c r="E497" s="22" t="s">
        <v>101</v>
      </c>
      <c r="F497" s="22">
        <v>184</v>
      </c>
      <c r="G497" s="22">
        <v>88523254</v>
      </c>
      <c r="H497" s="22">
        <v>270328</v>
      </c>
      <c r="I497" s="22" t="s">
        <v>79</v>
      </c>
      <c r="J497" s="22" t="s">
        <v>89</v>
      </c>
      <c r="K497" s="22">
        <v>16</v>
      </c>
      <c r="L497" s="24">
        <v>1.8518518518518518E-5</v>
      </c>
      <c r="M497" s="24">
        <v>1.099537037037037E-4</v>
      </c>
      <c r="N497" s="24">
        <v>5.7870370370370367E-6</v>
      </c>
      <c r="O497" s="24">
        <v>2.5462962962962961E-4</v>
      </c>
      <c r="P497" s="24">
        <v>0</v>
      </c>
      <c r="Q497" s="22" t="s">
        <v>265</v>
      </c>
      <c r="R497" s="22">
        <v>5</v>
      </c>
      <c r="S497" s="22" t="s">
        <v>82</v>
      </c>
      <c r="T497" s="47" t="s">
        <v>169</v>
      </c>
      <c r="U497" s="47" t="s">
        <v>170</v>
      </c>
      <c r="V497" s="22" t="s">
        <v>95</v>
      </c>
      <c r="W497" s="22"/>
      <c r="X497" s="22"/>
      <c r="Y497" s="24">
        <v>0</v>
      </c>
      <c r="Z497" s="24">
        <v>0</v>
      </c>
      <c r="AA497" s="24">
        <v>2.5462962962962961E-4</v>
      </c>
      <c r="AB497" s="24">
        <v>6.8750000000000007E-4</v>
      </c>
    </row>
    <row r="498" spans="1:28" x14ac:dyDescent="0.25">
      <c r="A498" s="22">
        <v>497</v>
      </c>
      <c r="B498" s="22" t="s">
        <v>696</v>
      </c>
      <c r="C498" s="23">
        <v>42102.600694444445</v>
      </c>
      <c r="D498" s="22" t="s">
        <v>104</v>
      </c>
      <c r="E498" s="22" t="s">
        <v>104</v>
      </c>
      <c r="F498" s="22">
        <v>184</v>
      </c>
      <c r="G498" s="22">
        <v>8701133</v>
      </c>
      <c r="H498" s="22">
        <v>270387</v>
      </c>
      <c r="I498" s="22" t="s">
        <v>79</v>
      </c>
      <c r="J498" s="22" t="s">
        <v>89</v>
      </c>
      <c r="K498" s="22">
        <v>16</v>
      </c>
      <c r="L498" s="24">
        <v>2.3148148148148147E-5</v>
      </c>
      <c r="M498" s="24">
        <v>2.8125000000000003E-4</v>
      </c>
      <c r="N498" s="24">
        <v>5.7870370370370367E-6</v>
      </c>
      <c r="O498" s="24">
        <v>3.5300925925925924E-4</v>
      </c>
      <c r="P498" s="24">
        <v>0</v>
      </c>
      <c r="Q498" s="22" t="s">
        <v>102</v>
      </c>
      <c r="R498" s="22">
        <v>5</v>
      </c>
      <c r="S498" s="22" t="s">
        <v>82</v>
      </c>
      <c r="T498" s="47" t="s">
        <v>186</v>
      </c>
      <c r="U498" s="47" t="s">
        <v>187</v>
      </c>
      <c r="V498" s="22" t="s">
        <v>650</v>
      </c>
      <c r="W498" s="22"/>
      <c r="X498" s="22"/>
      <c r="Y498" s="24">
        <v>0</v>
      </c>
      <c r="Z498" s="24">
        <v>0</v>
      </c>
      <c r="AA498" s="24">
        <v>3.5300925925925924E-4</v>
      </c>
      <c r="AB498" s="24">
        <v>5.7175925925925927E-4</v>
      </c>
    </row>
    <row r="499" spans="1:28" x14ac:dyDescent="0.25">
      <c r="A499" s="22">
        <v>498</v>
      </c>
      <c r="B499" s="22" t="s">
        <v>697</v>
      </c>
      <c r="C499" s="23">
        <v>42102.600694444445</v>
      </c>
      <c r="D499" s="22" t="s">
        <v>108</v>
      </c>
      <c r="E499" s="22" t="s">
        <v>108</v>
      </c>
      <c r="F499" s="22">
        <v>184</v>
      </c>
      <c r="G499" s="22">
        <v>88460241</v>
      </c>
      <c r="H499" s="22">
        <v>270376</v>
      </c>
      <c r="I499" s="22" t="s">
        <v>79</v>
      </c>
      <c r="J499" s="22" t="s">
        <v>89</v>
      </c>
      <c r="K499" s="22">
        <v>16</v>
      </c>
      <c r="L499" s="24">
        <v>1.8518518518518518E-5</v>
      </c>
      <c r="M499" s="24">
        <v>2.3263888888888889E-4</v>
      </c>
      <c r="N499" s="24">
        <v>5.7870370370370367E-6</v>
      </c>
      <c r="O499" s="24">
        <v>2.1643518518518518E-4</v>
      </c>
      <c r="P499" s="24">
        <v>0</v>
      </c>
      <c r="Q499" s="22" t="s">
        <v>110</v>
      </c>
      <c r="R499" s="22">
        <v>4</v>
      </c>
      <c r="S499" s="22" t="s">
        <v>82</v>
      </c>
      <c r="T499" s="47" t="s">
        <v>186</v>
      </c>
      <c r="U499" s="47" t="s">
        <v>187</v>
      </c>
      <c r="V499" s="22" t="s">
        <v>122</v>
      </c>
      <c r="W499" s="22" t="s">
        <v>115</v>
      </c>
      <c r="X499" s="22"/>
      <c r="Y499" s="24">
        <v>0</v>
      </c>
      <c r="Z499" s="24">
        <v>0</v>
      </c>
      <c r="AA499" s="24">
        <v>2.1643518518518518E-4</v>
      </c>
      <c r="AB499" s="24">
        <v>1.0520833333333335E-3</v>
      </c>
    </row>
    <row r="500" spans="1:28" x14ac:dyDescent="0.25">
      <c r="A500" s="22">
        <v>499</v>
      </c>
      <c r="B500" s="22" t="s">
        <v>698</v>
      </c>
      <c r="C500" s="23">
        <v>42102.600694444445</v>
      </c>
      <c r="D500" s="22" t="s">
        <v>113</v>
      </c>
      <c r="E500" s="22" t="s">
        <v>113</v>
      </c>
      <c r="F500" s="22">
        <v>184</v>
      </c>
      <c r="G500" s="22">
        <v>327011284</v>
      </c>
      <c r="H500" s="22">
        <v>270378</v>
      </c>
      <c r="I500" s="22" t="s">
        <v>79</v>
      </c>
      <c r="J500" s="22" t="s">
        <v>89</v>
      </c>
      <c r="K500" s="22">
        <v>16</v>
      </c>
      <c r="L500" s="24">
        <v>2.3148148148148147E-5</v>
      </c>
      <c r="M500" s="24">
        <v>2.5115740740740735E-4</v>
      </c>
      <c r="N500" s="24">
        <v>5.7870370370370367E-6</v>
      </c>
      <c r="O500" s="24">
        <v>1.2488425925925926E-3</v>
      </c>
      <c r="P500" s="24">
        <v>0</v>
      </c>
      <c r="Q500" s="22" t="s">
        <v>154</v>
      </c>
      <c r="R500" s="22">
        <v>4</v>
      </c>
      <c r="S500" s="22" t="s">
        <v>82</v>
      </c>
      <c r="T500" s="47" t="s">
        <v>144</v>
      </c>
      <c r="U500" s="47" t="s">
        <v>145</v>
      </c>
      <c r="V500" s="22" t="s">
        <v>114</v>
      </c>
      <c r="W500" s="22" t="s">
        <v>115</v>
      </c>
      <c r="X500" s="22"/>
      <c r="Y500" s="24">
        <v>0</v>
      </c>
      <c r="Z500" s="24">
        <v>0</v>
      </c>
      <c r="AA500" s="24">
        <v>1.2488425925925926E-3</v>
      </c>
      <c r="AB500" s="24">
        <v>1.0601851851851853E-3</v>
      </c>
    </row>
    <row r="501" spans="1:28" x14ac:dyDescent="0.25">
      <c r="A501" s="22">
        <v>500</v>
      </c>
      <c r="B501" s="22" t="s">
        <v>699</v>
      </c>
      <c r="C501" s="23">
        <v>42102.600694444445</v>
      </c>
      <c r="D501" s="22" t="s">
        <v>78</v>
      </c>
      <c r="E501" s="22" t="s">
        <v>78</v>
      </c>
      <c r="F501" s="22">
        <v>184</v>
      </c>
      <c r="G501" s="22">
        <v>32704700</v>
      </c>
      <c r="H501" s="22">
        <v>270429</v>
      </c>
      <c r="I501" s="22" t="s">
        <v>79</v>
      </c>
      <c r="J501" s="22" t="s">
        <v>89</v>
      </c>
      <c r="K501" s="22">
        <v>16</v>
      </c>
      <c r="L501" s="24">
        <v>2.0833333333333333E-5</v>
      </c>
      <c r="M501" s="24">
        <v>1.3078703703703706E-4</v>
      </c>
      <c r="N501" s="24">
        <v>6.9444444444444439E-6</v>
      </c>
      <c r="O501" s="24">
        <v>1.1562499999999999E-3</v>
      </c>
      <c r="P501" s="24">
        <v>0</v>
      </c>
      <c r="Q501" s="22" t="s">
        <v>81</v>
      </c>
      <c r="R501" s="22">
        <v>4</v>
      </c>
      <c r="S501" s="22" t="s">
        <v>82</v>
      </c>
      <c r="T501" s="47" t="s">
        <v>144</v>
      </c>
      <c r="U501" s="47" t="s">
        <v>145</v>
      </c>
      <c r="V501" s="22" t="s">
        <v>85</v>
      </c>
      <c r="W501" s="22"/>
      <c r="X501" s="22"/>
      <c r="Y501" s="24">
        <v>0</v>
      </c>
      <c r="Z501" s="24">
        <v>0</v>
      </c>
      <c r="AA501" s="24">
        <v>1.1562499999999999E-3</v>
      </c>
      <c r="AB501" s="24">
        <v>5.8680555555555558E-4</v>
      </c>
    </row>
    <row r="502" spans="1:28" x14ac:dyDescent="0.25">
      <c r="A502" s="22">
        <v>501</v>
      </c>
      <c r="B502" s="22" t="s">
        <v>700</v>
      </c>
      <c r="C502" s="23">
        <v>42102.601388888892</v>
      </c>
      <c r="D502" s="22" t="s">
        <v>87</v>
      </c>
      <c r="E502" s="22" t="s">
        <v>87</v>
      </c>
      <c r="F502" s="22">
        <v>184</v>
      </c>
      <c r="G502" s="22">
        <v>8751734</v>
      </c>
      <c r="H502" s="22">
        <v>270437</v>
      </c>
      <c r="I502" s="22" t="s">
        <v>79</v>
      </c>
      <c r="J502" s="22" t="s">
        <v>89</v>
      </c>
      <c r="K502" s="22">
        <v>16</v>
      </c>
      <c r="L502" s="24">
        <v>2.5462962962962961E-5</v>
      </c>
      <c r="M502" s="24">
        <v>1.1342592592592594E-4</v>
      </c>
      <c r="N502" s="24">
        <v>5.7870370370370367E-6</v>
      </c>
      <c r="O502" s="24">
        <v>3.5185185185185184E-4</v>
      </c>
      <c r="P502" s="24">
        <v>0</v>
      </c>
      <c r="Q502" s="22" t="s">
        <v>149</v>
      </c>
      <c r="R502" s="22">
        <v>4</v>
      </c>
      <c r="S502" s="22" t="s">
        <v>82</v>
      </c>
      <c r="T502" s="47" t="s">
        <v>150</v>
      </c>
      <c r="U502" s="47" t="s">
        <v>151</v>
      </c>
      <c r="V502" s="22" t="s">
        <v>95</v>
      </c>
      <c r="W502" s="22"/>
      <c r="X502" s="22"/>
      <c r="Y502" s="24">
        <v>0</v>
      </c>
      <c r="Z502" s="24">
        <v>0</v>
      </c>
      <c r="AA502" s="24">
        <v>3.5185185185185184E-4</v>
      </c>
      <c r="AB502" s="24">
        <v>4.7569444444444444E-4</v>
      </c>
    </row>
    <row r="503" spans="1:28" x14ac:dyDescent="0.25">
      <c r="A503" s="22">
        <v>502</v>
      </c>
      <c r="B503" s="22" t="s">
        <v>701</v>
      </c>
      <c r="C503" s="23">
        <v>42102.601388888892</v>
      </c>
      <c r="D503" s="22" t="s">
        <v>93</v>
      </c>
      <c r="E503" s="22" t="s">
        <v>93</v>
      </c>
      <c r="F503" s="22">
        <v>184</v>
      </c>
      <c r="G503" s="22">
        <v>2222844167</v>
      </c>
      <c r="H503" s="22">
        <v>270439</v>
      </c>
      <c r="I503" s="22" t="s">
        <v>79</v>
      </c>
      <c r="J503" s="22" t="s">
        <v>89</v>
      </c>
      <c r="K503" s="22">
        <v>16</v>
      </c>
      <c r="L503" s="24">
        <v>2.5462962962962961E-5</v>
      </c>
      <c r="M503" s="24">
        <v>1.8865740740740743E-4</v>
      </c>
      <c r="N503" s="24">
        <v>5.7870370370370367E-6</v>
      </c>
      <c r="O503" s="24">
        <v>1.7592592592592592E-4</v>
      </c>
      <c r="P503" s="24">
        <v>0</v>
      </c>
      <c r="Q503" s="22" t="s">
        <v>110</v>
      </c>
      <c r="R503" s="22">
        <v>4</v>
      </c>
      <c r="S503" s="22" t="s">
        <v>82</v>
      </c>
      <c r="T503" s="47" t="s">
        <v>155</v>
      </c>
      <c r="U503" s="47" t="s">
        <v>156</v>
      </c>
      <c r="V503" s="22" t="s">
        <v>650</v>
      </c>
      <c r="W503" s="22"/>
      <c r="X503" s="22"/>
      <c r="Y503" s="24">
        <v>0</v>
      </c>
      <c r="Z503" s="24">
        <v>0</v>
      </c>
      <c r="AA503" s="24">
        <v>1.7592592592592592E-4</v>
      </c>
      <c r="AB503" s="24">
        <v>5.2893518518518524E-4</v>
      </c>
    </row>
    <row r="504" spans="1:28" x14ac:dyDescent="0.25">
      <c r="A504" s="22">
        <v>503</v>
      </c>
      <c r="B504" s="22" t="s">
        <v>702</v>
      </c>
      <c r="C504" s="23">
        <v>42102.602083333331</v>
      </c>
      <c r="D504" s="22" t="s">
        <v>97</v>
      </c>
      <c r="E504" s="22" t="s">
        <v>97</v>
      </c>
      <c r="F504" s="22">
        <v>184</v>
      </c>
      <c r="G504" s="22">
        <v>824113115</v>
      </c>
      <c r="H504" s="22">
        <v>270346</v>
      </c>
      <c r="I504" s="22" t="s">
        <v>79</v>
      </c>
      <c r="J504" s="22" t="s">
        <v>89</v>
      </c>
      <c r="K504" s="22">
        <v>16</v>
      </c>
      <c r="L504" s="24">
        <v>1.9675925925925925E-5</v>
      </c>
      <c r="M504" s="24">
        <v>6.1342592592592587E-5</v>
      </c>
      <c r="N504" s="24">
        <v>5.7870370370370367E-6</v>
      </c>
      <c r="O504" s="24">
        <v>7.5462962962962973E-4</v>
      </c>
      <c r="P504" s="24">
        <v>0</v>
      </c>
      <c r="Q504" s="22" t="s">
        <v>90</v>
      </c>
      <c r="R504" s="22">
        <v>4</v>
      </c>
      <c r="S504" s="22" t="s">
        <v>82</v>
      </c>
      <c r="T504" s="47" t="s">
        <v>155</v>
      </c>
      <c r="U504" s="47" t="s">
        <v>156</v>
      </c>
      <c r="V504" s="22" t="s">
        <v>99</v>
      </c>
      <c r="W504" s="22"/>
      <c r="X504" s="22"/>
      <c r="Y504" s="24">
        <v>0</v>
      </c>
      <c r="Z504" s="24">
        <v>0</v>
      </c>
      <c r="AA504" s="24">
        <v>7.5462962962962973E-4</v>
      </c>
      <c r="AB504" s="24">
        <v>6.4699074074074073E-4</v>
      </c>
    </row>
    <row r="505" spans="1:28" x14ac:dyDescent="0.25">
      <c r="A505" s="22">
        <v>504</v>
      </c>
      <c r="B505" s="22" t="s">
        <v>703</v>
      </c>
      <c r="C505" s="23">
        <v>42102.602777777778</v>
      </c>
      <c r="D505" s="22" t="s">
        <v>101</v>
      </c>
      <c r="E505" s="22" t="s">
        <v>101</v>
      </c>
      <c r="F505" s="22">
        <v>184</v>
      </c>
      <c r="G505" s="22">
        <v>825021180</v>
      </c>
      <c r="H505" s="22">
        <v>270393</v>
      </c>
      <c r="I505" s="22" t="s">
        <v>79</v>
      </c>
      <c r="J505" s="22" t="s">
        <v>89</v>
      </c>
      <c r="K505" s="22">
        <v>16</v>
      </c>
      <c r="L505" s="24">
        <v>2.199074074074074E-5</v>
      </c>
      <c r="M505" s="24">
        <v>3.3101851851851852E-4</v>
      </c>
      <c r="N505" s="24">
        <v>5.7870370370370367E-6</v>
      </c>
      <c r="O505" s="24">
        <v>4.965277777777777E-4</v>
      </c>
      <c r="P505" s="24">
        <v>0</v>
      </c>
      <c r="Q505" s="22" t="s">
        <v>94</v>
      </c>
      <c r="R505" s="22">
        <v>4</v>
      </c>
      <c r="S505" s="22" t="s">
        <v>82</v>
      </c>
      <c r="T505" s="47" t="s">
        <v>155</v>
      </c>
      <c r="U505" s="47" t="s">
        <v>156</v>
      </c>
      <c r="V505" s="22" t="s">
        <v>85</v>
      </c>
      <c r="W505" s="22"/>
      <c r="X505" s="22"/>
      <c r="Y505" s="24">
        <v>0</v>
      </c>
      <c r="Z505" s="24">
        <v>0</v>
      </c>
      <c r="AA505" s="24">
        <v>4.965277777777777E-4</v>
      </c>
      <c r="AB505" s="24">
        <v>7.6388888888888893E-4</v>
      </c>
    </row>
    <row r="506" spans="1:28" x14ac:dyDescent="0.25">
      <c r="A506" s="22">
        <v>505</v>
      </c>
      <c r="B506" s="22" t="s">
        <v>704</v>
      </c>
      <c r="C506" s="23">
        <v>42102.602777777778</v>
      </c>
      <c r="D506" s="22" t="s">
        <v>104</v>
      </c>
      <c r="E506" s="22" t="s">
        <v>104</v>
      </c>
      <c r="F506" s="22">
        <v>184</v>
      </c>
      <c r="G506" s="22">
        <v>88564471</v>
      </c>
      <c r="H506" s="22">
        <v>270340</v>
      </c>
      <c r="I506" s="22" t="s">
        <v>79</v>
      </c>
      <c r="J506" s="22" t="s">
        <v>89</v>
      </c>
      <c r="K506" s="22">
        <v>16</v>
      </c>
      <c r="L506" s="24">
        <v>1.6203703703703704E-5</v>
      </c>
      <c r="M506" s="24">
        <v>1.5625E-4</v>
      </c>
      <c r="N506" s="24">
        <v>5.7870370370370367E-6</v>
      </c>
      <c r="O506" s="24">
        <v>3.4375000000000003E-4</v>
      </c>
      <c r="P506" s="24">
        <v>0</v>
      </c>
      <c r="Q506" s="22" t="s">
        <v>196</v>
      </c>
      <c r="R506" s="22">
        <v>4</v>
      </c>
      <c r="S506" s="22" t="s">
        <v>82</v>
      </c>
      <c r="T506" s="47" t="s">
        <v>162</v>
      </c>
      <c r="U506" s="47" t="s">
        <v>163</v>
      </c>
      <c r="V506" s="22" t="s">
        <v>650</v>
      </c>
      <c r="W506" s="22"/>
      <c r="X506" s="22"/>
      <c r="Y506" s="24">
        <v>0</v>
      </c>
      <c r="Z506" s="24">
        <v>0</v>
      </c>
      <c r="AA506" s="24">
        <v>3.4375000000000003E-4</v>
      </c>
      <c r="AB506" s="24">
        <v>4.5486111111111102E-4</v>
      </c>
    </row>
    <row r="507" spans="1:28" x14ac:dyDescent="0.25">
      <c r="A507" s="22">
        <v>506</v>
      </c>
      <c r="B507" s="22" t="s">
        <v>705</v>
      </c>
      <c r="C507" s="23">
        <v>42102.603472222225</v>
      </c>
      <c r="D507" s="22" t="s">
        <v>108</v>
      </c>
      <c r="E507" s="22" t="s">
        <v>108</v>
      </c>
      <c r="F507" s="22">
        <v>184</v>
      </c>
      <c r="G507" s="22">
        <v>58010</v>
      </c>
      <c r="H507" s="22">
        <v>418312</v>
      </c>
      <c r="I507" s="22" t="s">
        <v>79</v>
      </c>
      <c r="J507" s="22" t="s">
        <v>89</v>
      </c>
      <c r="K507" s="22">
        <v>16</v>
      </c>
      <c r="L507" s="24">
        <v>2.199074074074074E-5</v>
      </c>
      <c r="M507" s="24">
        <v>1.3425925925925926E-4</v>
      </c>
      <c r="N507" s="24">
        <v>5.7870370370370367E-6</v>
      </c>
      <c r="O507" s="24">
        <v>1.7361111111111111E-5</v>
      </c>
      <c r="P507" s="24">
        <v>0</v>
      </c>
      <c r="Q507" s="22" t="s">
        <v>124</v>
      </c>
      <c r="R507" s="22">
        <v>4</v>
      </c>
      <c r="S507" s="22" t="s">
        <v>82</v>
      </c>
      <c r="T507" s="47" t="s">
        <v>155</v>
      </c>
      <c r="U507" s="47" t="s">
        <v>156</v>
      </c>
      <c r="V507" s="22" t="s">
        <v>147</v>
      </c>
      <c r="W507" s="22" t="s">
        <v>115</v>
      </c>
      <c r="X507" s="22"/>
      <c r="Y507" s="24">
        <v>0</v>
      </c>
      <c r="Z507" s="24">
        <v>0</v>
      </c>
      <c r="AA507" s="24">
        <v>1.7361111111111111E-5</v>
      </c>
      <c r="AB507" s="24">
        <v>1.574074074074074E-4</v>
      </c>
    </row>
    <row r="508" spans="1:28" x14ac:dyDescent="0.25">
      <c r="A508" s="22">
        <v>507</v>
      </c>
      <c r="B508" s="22" t="s">
        <v>706</v>
      </c>
      <c r="C508" s="23">
        <v>42102.603472222225</v>
      </c>
      <c r="D508" s="22" t="s">
        <v>113</v>
      </c>
      <c r="E508" s="22" t="s">
        <v>113</v>
      </c>
      <c r="F508" s="22">
        <v>184</v>
      </c>
      <c r="G508" s="22">
        <v>37303658</v>
      </c>
      <c r="H508" s="22">
        <v>418314</v>
      </c>
      <c r="I508" s="22" t="s">
        <v>79</v>
      </c>
      <c r="J508" s="22" t="s">
        <v>89</v>
      </c>
      <c r="K508" s="22">
        <v>16</v>
      </c>
      <c r="L508" s="24">
        <v>2.199074074074074E-5</v>
      </c>
      <c r="M508" s="24">
        <v>2.3726851851851852E-4</v>
      </c>
      <c r="N508" s="24">
        <v>5.7870370370370367E-6</v>
      </c>
      <c r="O508" s="24">
        <v>2.7083333333333332E-4</v>
      </c>
      <c r="P508" s="24">
        <v>0</v>
      </c>
      <c r="Q508" s="22" t="s">
        <v>134</v>
      </c>
      <c r="R508" s="22">
        <v>4</v>
      </c>
      <c r="S508" s="22" t="s">
        <v>82</v>
      </c>
      <c r="T508" s="47" t="s">
        <v>155</v>
      </c>
      <c r="U508" s="47" t="s">
        <v>156</v>
      </c>
      <c r="V508" s="22" t="s">
        <v>650</v>
      </c>
      <c r="W508" s="22"/>
      <c r="X508" s="22"/>
      <c r="Y508" s="24">
        <v>0</v>
      </c>
      <c r="Z508" s="24">
        <v>0</v>
      </c>
      <c r="AA508" s="24">
        <v>2.7083333333333332E-4</v>
      </c>
      <c r="AB508" s="24">
        <v>3.0671296296296295E-4</v>
      </c>
    </row>
    <row r="509" spans="1:28" x14ac:dyDescent="0.25">
      <c r="A509" s="22">
        <v>508</v>
      </c>
      <c r="B509" s="22" t="s">
        <v>707</v>
      </c>
      <c r="C509" s="23">
        <v>42102.604166666664</v>
      </c>
      <c r="D509" s="22" t="s">
        <v>78</v>
      </c>
      <c r="E509" s="22" t="s">
        <v>78</v>
      </c>
      <c r="F509" s="22">
        <v>184</v>
      </c>
      <c r="G509" s="22">
        <v>725504721</v>
      </c>
      <c r="H509" s="22">
        <v>418329</v>
      </c>
      <c r="I509" s="22" t="s">
        <v>79</v>
      </c>
      <c r="J509" s="22" t="s">
        <v>89</v>
      </c>
      <c r="K509" s="22">
        <v>16</v>
      </c>
      <c r="L509" s="24">
        <v>2.6620370370370369E-5</v>
      </c>
      <c r="M509" s="24">
        <v>1.585648148148148E-4</v>
      </c>
      <c r="N509" s="24">
        <v>5.7870370370370367E-6</v>
      </c>
      <c r="O509" s="24">
        <v>2.5810185185185186E-4</v>
      </c>
      <c r="P509" s="24">
        <v>0</v>
      </c>
      <c r="Q509" s="22" t="s">
        <v>202</v>
      </c>
      <c r="R509" s="22">
        <v>4</v>
      </c>
      <c r="S509" s="22" t="s">
        <v>82</v>
      </c>
      <c r="T509" s="47" t="s">
        <v>169</v>
      </c>
      <c r="U509" s="47" t="s">
        <v>170</v>
      </c>
      <c r="V509" s="22" t="s">
        <v>95</v>
      </c>
      <c r="W509" s="22"/>
      <c r="X509" s="22"/>
      <c r="Y509" s="24">
        <v>0</v>
      </c>
      <c r="Z509" s="24">
        <v>0</v>
      </c>
      <c r="AA509" s="24">
        <v>2.5694444444444446E-4</v>
      </c>
      <c r="AB509" s="24">
        <v>3.3333333333333332E-4</v>
      </c>
    </row>
    <row r="510" spans="1:28" x14ac:dyDescent="0.25">
      <c r="A510" s="22">
        <v>509</v>
      </c>
      <c r="B510" s="22" t="s">
        <v>708</v>
      </c>
      <c r="C510" s="23">
        <v>42102.604166666664</v>
      </c>
      <c r="D510" s="22" t="s">
        <v>87</v>
      </c>
      <c r="E510" s="22" t="s">
        <v>87</v>
      </c>
      <c r="F510" s="22">
        <v>184</v>
      </c>
      <c r="G510" s="22">
        <v>72562108</v>
      </c>
      <c r="H510" s="22">
        <v>270637</v>
      </c>
      <c r="I510" s="22" t="s">
        <v>79</v>
      </c>
      <c r="J510" s="22" t="s">
        <v>89</v>
      </c>
      <c r="K510" s="22">
        <v>16</v>
      </c>
      <c r="L510" s="24">
        <v>2.6620370370370369E-5</v>
      </c>
      <c r="M510" s="24">
        <v>1.099537037037037E-4</v>
      </c>
      <c r="N510" s="24">
        <v>5.7870370370370367E-6</v>
      </c>
      <c r="O510" s="24">
        <v>1.9212962962962963E-4</v>
      </c>
      <c r="P510" s="24">
        <v>0</v>
      </c>
      <c r="Q510" s="22" t="s">
        <v>126</v>
      </c>
      <c r="R510" s="22">
        <v>4</v>
      </c>
      <c r="S510" s="22" t="s">
        <v>82</v>
      </c>
      <c r="T510" s="47" t="s">
        <v>172</v>
      </c>
      <c r="U510" s="47" t="s">
        <v>173</v>
      </c>
      <c r="V510" s="22" t="s">
        <v>650</v>
      </c>
      <c r="W510" s="22"/>
      <c r="X510" s="22"/>
      <c r="Y510" s="24">
        <v>0</v>
      </c>
      <c r="Z510" s="24">
        <v>0</v>
      </c>
      <c r="AA510" s="24">
        <v>1.9212962962962963E-4</v>
      </c>
      <c r="AB510" s="24">
        <v>4.259259259259259E-4</v>
      </c>
    </row>
    <row r="511" spans="1:28" x14ac:dyDescent="0.25">
      <c r="A511" s="22">
        <v>510</v>
      </c>
      <c r="B511" s="22" t="s">
        <v>709</v>
      </c>
      <c r="C511" s="23">
        <v>42102.604861111111</v>
      </c>
      <c r="D511" s="22" t="s">
        <v>93</v>
      </c>
      <c r="E511" s="22" t="s">
        <v>93</v>
      </c>
      <c r="F511" s="22">
        <v>184</v>
      </c>
      <c r="G511" s="22">
        <v>765433832</v>
      </c>
      <c r="H511" s="22">
        <v>270538</v>
      </c>
      <c r="I511" s="22" t="s">
        <v>79</v>
      </c>
      <c r="J511" s="22" t="s">
        <v>89</v>
      </c>
      <c r="K511" s="22">
        <v>16</v>
      </c>
      <c r="L511" s="24">
        <v>3.4722222222222222E-5</v>
      </c>
      <c r="M511" s="24">
        <v>1.9791666666666669E-4</v>
      </c>
      <c r="N511" s="24">
        <v>2.5462962962962961E-5</v>
      </c>
      <c r="O511" s="24">
        <v>2.0023148148148148E-3</v>
      </c>
      <c r="P511" s="24">
        <v>0</v>
      </c>
      <c r="Q511" s="22" t="s">
        <v>159</v>
      </c>
      <c r="R511" s="22">
        <v>4</v>
      </c>
      <c r="S511" s="22" t="s">
        <v>82</v>
      </c>
      <c r="T511" s="47" t="s">
        <v>155</v>
      </c>
      <c r="U511" s="47" t="s">
        <v>156</v>
      </c>
      <c r="V511" s="22" t="s">
        <v>650</v>
      </c>
      <c r="W511" s="22"/>
      <c r="X511" s="22"/>
      <c r="Y511" s="24">
        <v>2.3148148148148148E-6</v>
      </c>
      <c r="Z511" s="24">
        <v>2.199074074074074E-5</v>
      </c>
      <c r="AA511" s="24">
        <v>2.0023148148148148E-3</v>
      </c>
      <c r="AB511" s="24">
        <v>7.291666666666667E-4</v>
      </c>
    </row>
    <row r="512" spans="1:28" x14ac:dyDescent="0.25">
      <c r="A512" s="22">
        <v>511</v>
      </c>
      <c r="B512" s="22" t="s">
        <v>710</v>
      </c>
      <c r="C512" s="23">
        <v>42102.604861111111</v>
      </c>
      <c r="D512" s="22" t="s">
        <v>97</v>
      </c>
      <c r="E512" s="22" t="s">
        <v>97</v>
      </c>
      <c r="F512" s="22">
        <v>139</v>
      </c>
      <c r="G512" s="22">
        <v>82541818</v>
      </c>
      <c r="H512" s="22">
        <v>456823</v>
      </c>
      <c r="I512" s="22" t="s">
        <v>109</v>
      </c>
      <c r="J512" s="22" t="s">
        <v>89</v>
      </c>
      <c r="K512" s="22">
        <v>16</v>
      </c>
      <c r="L512" s="24">
        <v>2.199074074074074E-5</v>
      </c>
      <c r="M512" s="24">
        <v>1.261574074074074E-4</v>
      </c>
      <c r="N512" s="24">
        <v>0</v>
      </c>
      <c r="O512" s="24">
        <v>1.2453703703703704E-3</v>
      </c>
      <c r="P512" s="24">
        <v>0</v>
      </c>
      <c r="Q512" s="22" t="s">
        <v>149</v>
      </c>
      <c r="R512" s="22">
        <v>1</v>
      </c>
      <c r="S512" s="22" t="s">
        <v>111</v>
      </c>
      <c r="T512" s="47" t="s">
        <v>144</v>
      </c>
      <c r="U512" s="47" t="s">
        <v>145</v>
      </c>
      <c r="V512" s="22" t="s">
        <v>445</v>
      </c>
      <c r="W512" s="22"/>
      <c r="X512" s="22"/>
      <c r="Y512" s="24">
        <v>0</v>
      </c>
      <c r="Z512" s="24">
        <v>0</v>
      </c>
      <c r="AA512" s="24">
        <v>1.2453703703703704E-3</v>
      </c>
      <c r="AB512" s="24">
        <v>5.1504629629629632E-4</v>
      </c>
    </row>
    <row r="513" spans="1:28" x14ac:dyDescent="0.25">
      <c r="A513" s="22">
        <v>512</v>
      </c>
      <c r="B513" s="22" t="s">
        <v>711</v>
      </c>
      <c r="C513" s="23">
        <v>42102.605555555558</v>
      </c>
      <c r="D513" s="22" t="s">
        <v>101</v>
      </c>
      <c r="E513" s="22" t="s">
        <v>101</v>
      </c>
      <c r="F513" s="22">
        <v>184</v>
      </c>
      <c r="G513" s="22">
        <v>825243584</v>
      </c>
      <c r="H513" s="22">
        <v>270578</v>
      </c>
      <c r="I513" s="22" t="s">
        <v>79</v>
      </c>
      <c r="J513" s="22" t="s">
        <v>89</v>
      </c>
      <c r="K513" s="22">
        <v>16</v>
      </c>
      <c r="L513" s="24">
        <v>2.3148148148148147E-5</v>
      </c>
      <c r="M513" s="24">
        <v>1.3773148148148149E-4</v>
      </c>
      <c r="N513" s="24">
        <v>5.7870370370370367E-6</v>
      </c>
      <c r="O513" s="24">
        <v>3.7812500000000003E-3</v>
      </c>
      <c r="P513" s="24">
        <v>0</v>
      </c>
      <c r="Q513" s="22" t="s">
        <v>94</v>
      </c>
      <c r="R513" s="22">
        <v>4</v>
      </c>
      <c r="S513" s="22" t="s">
        <v>82</v>
      </c>
      <c r="T513" s="47" t="s">
        <v>178</v>
      </c>
      <c r="U513" s="47" t="s">
        <v>179</v>
      </c>
      <c r="V513" s="22" t="s">
        <v>135</v>
      </c>
      <c r="W513" s="22" t="s">
        <v>136</v>
      </c>
      <c r="X513" s="22"/>
      <c r="Y513" s="24">
        <v>0</v>
      </c>
      <c r="Z513" s="24">
        <v>0</v>
      </c>
      <c r="AA513" s="24">
        <v>3.7812500000000003E-3</v>
      </c>
      <c r="AB513" s="24">
        <v>1.0601851851851853E-3</v>
      </c>
    </row>
    <row r="514" spans="1:28" x14ac:dyDescent="0.25">
      <c r="A514" s="22">
        <v>513</v>
      </c>
      <c r="B514" s="22" t="s">
        <v>712</v>
      </c>
      <c r="C514" s="23">
        <v>42102.606944444444</v>
      </c>
      <c r="D514" s="22" t="s">
        <v>104</v>
      </c>
      <c r="E514" s="22" t="s">
        <v>104</v>
      </c>
      <c r="F514" s="22">
        <v>184</v>
      </c>
      <c r="G514" s="22">
        <v>87523605</v>
      </c>
      <c r="H514" s="22">
        <v>270763</v>
      </c>
      <c r="I514" s="22" t="s">
        <v>79</v>
      </c>
      <c r="J514" s="22" t="s">
        <v>89</v>
      </c>
      <c r="K514" s="22">
        <v>16</v>
      </c>
      <c r="L514" s="24">
        <v>2.4305555555555558E-5</v>
      </c>
      <c r="M514" s="24">
        <v>1.5162037037037035E-4</v>
      </c>
      <c r="N514" s="24">
        <v>5.7870370370370367E-6</v>
      </c>
      <c r="O514" s="24">
        <v>1.2268518518518517E-4</v>
      </c>
      <c r="P514" s="24">
        <v>0</v>
      </c>
      <c r="Q514" s="22" t="s">
        <v>81</v>
      </c>
      <c r="R514" s="22">
        <v>4</v>
      </c>
      <c r="S514" s="22" t="s">
        <v>82</v>
      </c>
      <c r="T514" s="47" t="s">
        <v>181</v>
      </c>
      <c r="U514" s="47" t="s">
        <v>33</v>
      </c>
      <c r="V514" s="22" t="s">
        <v>147</v>
      </c>
      <c r="W514" s="22" t="s">
        <v>115</v>
      </c>
      <c r="X514" s="22"/>
      <c r="Y514" s="24">
        <v>0</v>
      </c>
      <c r="Z514" s="24">
        <v>0</v>
      </c>
      <c r="AA514" s="24">
        <v>1.2268518518518517E-4</v>
      </c>
      <c r="AB514" s="24">
        <v>1.9791666666666669E-4</v>
      </c>
    </row>
    <row r="515" spans="1:28" x14ac:dyDescent="0.25">
      <c r="A515" s="22">
        <v>514</v>
      </c>
      <c r="B515" s="22" t="s">
        <v>713</v>
      </c>
      <c r="C515" s="23">
        <v>42102.607638888891</v>
      </c>
      <c r="D515" s="22" t="s">
        <v>108</v>
      </c>
      <c r="E515" s="22" t="s">
        <v>108</v>
      </c>
      <c r="F515" s="22">
        <v>184</v>
      </c>
      <c r="G515" s="22">
        <v>2228757272</v>
      </c>
      <c r="H515" s="22">
        <v>418342</v>
      </c>
      <c r="I515" s="22" t="s">
        <v>79</v>
      </c>
      <c r="J515" s="22" t="s">
        <v>89</v>
      </c>
      <c r="K515" s="22">
        <v>16</v>
      </c>
      <c r="L515" s="24">
        <v>3.5879629629629629E-5</v>
      </c>
      <c r="M515" s="24">
        <v>6.4814814814814816E-5</v>
      </c>
      <c r="N515" s="24">
        <v>5.7870370370370367E-6</v>
      </c>
      <c r="O515" s="24">
        <v>5.5787037037037036E-4</v>
      </c>
      <c r="P515" s="24">
        <v>0</v>
      </c>
      <c r="Q515" s="22" t="s">
        <v>98</v>
      </c>
      <c r="R515" s="22">
        <v>4</v>
      </c>
      <c r="S515" s="22" t="s">
        <v>82</v>
      </c>
      <c r="T515" s="47" t="s">
        <v>183</v>
      </c>
      <c r="U515" s="47" t="s">
        <v>184</v>
      </c>
      <c r="V515" s="22" t="s">
        <v>251</v>
      </c>
      <c r="W515" s="22"/>
      <c r="X515" s="22"/>
      <c r="Y515" s="24">
        <v>0</v>
      </c>
      <c r="Z515" s="24">
        <v>0</v>
      </c>
      <c r="AA515" s="24">
        <v>5.5787037037037036E-4</v>
      </c>
      <c r="AB515" s="24">
        <v>6.7245370370370375E-4</v>
      </c>
    </row>
    <row r="516" spans="1:28" x14ac:dyDescent="0.25">
      <c r="A516" s="22">
        <v>515</v>
      </c>
      <c r="B516" s="22" t="s">
        <v>714</v>
      </c>
      <c r="C516" s="23">
        <v>42102.607638888891</v>
      </c>
      <c r="D516" s="22" t="s">
        <v>78</v>
      </c>
      <c r="E516" s="22" t="s">
        <v>78</v>
      </c>
      <c r="F516" s="22">
        <v>184</v>
      </c>
      <c r="G516" s="22">
        <v>2652642720</v>
      </c>
      <c r="H516" s="22">
        <v>418344</v>
      </c>
      <c r="I516" s="22" t="s">
        <v>79</v>
      </c>
      <c r="J516" s="22" t="s">
        <v>89</v>
      </c>
      <c r="K516" s="22">
        <v>16</v>
      </c>
      <c r="L516" s="24">
        <v>2.4305555555555558E-5</v>
      </c>
      <c r="M516" s="24">
        <v>4.8611111111111115E-5</v>
      </c>
      <c r="N516" s="24">
        <v>5.7870370370370367E-6</v>
      </c>
      <c r="O516" s="24">
        <v>2.7662037037037038E-4</v>
      </c>
      <c r="P516" s="24">
        <v>0</v>
      </c>
      <c r="Q516" s="22" t="s">
        <v>121</v>
      </c>
      <c r="R516" s="22">
        <v>4</v>
      </c>
      <c r="S516" s="22" t="s">
        <v>82</v>
      </c>
      <c r="T516" s="47" t="s">
        <v>186</v>
      </c>
      <c r="U516" s="47" t="s">
        <v>187</v>
      </c>
      <c r="V516" s="22" t="s">
        <v>95</v>
      </c>
      <c r="W516" s="22"/>
      <c r="X516" s="22"/>
      <c r="Y516" s="24">
        <v>0</v>
      </c>
      <c r="Z516" s="24">
        <v>0</v>
      </c>
      <c r="AA516" s="24">
        <v>2.7662037037037038E-4</v>
      </c>
      <c r="AB516" s="24">
        <v>5.7407407407407407E-4</v>
      </c>
    </row>
    <row r="517" spans="1:28" x14ac:dyDescent="0.25">
      <c r="A517" s="22">
        <v>516</v>
      </c>
      <c r="B517" s="22" t="s">
        <v>715</v>
      </c>
      <c r="C517" s="23">
        <v>42102.607638888891</v>
      </c>
      <c r="D517" s="22" t="s">
        <v>87</v>
      </c>
      <c r="E517" s="22" t="s">
        <v>87</v>
      </c>
      <c r="F517" s="22">
        <v>184</v>
      </c>
      <c r="G517" s="22">
        <v>8254462</v>
      </c>
      <c r="H517" s="22">
        <v>418352</v>
      </c>
      <c r="I517" s="22" t="s">
        <v>79</v>
      </c>
      <c r="J517" s="22" t="s">
        <v>89</v>
      </c>
      <c r="K517" s="22">
        <v>16</v>
      </c>
      <c r="L517" s="24">
        <v>2.3148148148148147E-5</v>
      </c>
      <c r="M517" s="24">
        <v>1.9444444444444446E-4</v>
      </c>
      <c r="N517" s="24">
        <v>5.7870370370370367E-6</v>
      </c>
      <c r="O517" s="24">
        <v>2.3379629629629629E-4</v>
      </c>
      <c r="P517" s="24">
        <v>0</v>
      </c>
      <c r="Q517" s="22" t="s">
        <v>154</v>
      </c>
      <c r="R517" s="22">
        <v>4</v>
      </c>
      <c r="S517" s="22" t="s">
        <v>82</v>
      </c>
      <c r="T517" s="47" t="s">
        <v>190</v>
      </c>
      <c r="U517" s="47" t="s">
        <v>191</v>
      </c>
      <c r="V517" s="22" t="s">
        <v>95</v>
      </c>
      <c r="W517" s="22"/>
      <c r="X517" s="22"/>
      <c r="Y517" s="24">
        <v>0</v>
      </c>
      <c r="Z517" s="24">
        <v>0</v>
      </c>
      <c r="AA517" s="24">
        <v>2.3379629629629629E-4</v>
      </c>
      <c r="AB517" s="24">
        <v>4.0509259259259258E-4</v>
      </c>
    </row>
    <row r="518" spans="1:28" x14ac:dyDescent="0.25">
      <c r="A518" s="22">
        <v>517</v>
      </c>
      <c r="B518" s="22" t="s">
        <v>716</v>
      </c>
      <c r="C518" s="23">
        <v>42102.60833333333</v>
      </c>
      <c r="D518" s="22" t="s">
        <v>93</v>
      </c>
      <c r="E518" s="22" t="s">
        <v>93</v>
      </c>
      <c r="F518" s="22">
        <v>184</v>
      </c>
      <c r="G518" s="22">
        <v>327007103</v>
      </c>
      <c r="H518" s="22">
        <v>270969</v>
      </c>
      <c r="I518" s="22" t="s">
        <v>79</v>
      </c>
      <c r="J518" s="22" t="s">
        <v>89</v>
      </c>
      <c r="K518" s="22">
        <v>16</v>
      </c>
      <c r="L518" s="24">
        <v>6.1342592592592587E-5</v>
      </c>
      <c r="M518" s="24">
        <v>1.550925925925926E-4</v>
      </c>
      <c r="N518" s="24">
        <v>5.7870370370370367E-6</v>
      </c>
      <c r="O518" s="24">
        <v>1.7928240740740741E-3</v>
      </c>
      <c r="P518" s="24">
        <v>0</v>
      </c>
      <c r="Q518" s="22" t="s">
        <v>129</v>
      </c>
      <c r="R518" s="22">
        <v>4</v>
      </c>
      <c r="S518" s="22" t="s">
        <v>82</v>
      </c>
      <c r="T518" s="47" t="s">
        <v>169</v>
      </c>
      <c r="U518" s="47" t="s">
        <v>170</v>
      </c>
      <c r="V518" s="22" t="s">
        <v>85</v>
      </c>
      <c r="W518" s="22"/>
      <c r="X518" s="22"/>
      <c r="Y518" s="24">
        <v>0</v>
      </c>
      <c r="Z518" s="24">
        <v>0</v>
      </c>
      <c r="AA518" s="24">
        <v>1.7928240740740741E-3</v>
      </c>
      <c r="AB518" s="24">
        <v>4.1550925925925918E-4</v>
      </c>
    </row>
    <row r="519" spans="1:28" x14ac:dyDescent="0.25">
      <c r="A519" s="22">
        <v>518</v>
      </c>
      <c r="B519" s="22" t="s">
        <v>717</v>
      </c>
      <c r="C519" s="23">
        <v>42102.609027777777</v>
      </c>
      <c r="D519" s="22" t="s">
        <v>97</v>
      </c>
      <c r="E519" s="22" t="s">
        <v>97</v>
      </c>
      <c r="F519" s="22">
        <v>184</v>
      </c>
      <c r="G519" s="22">
        <v>374710082</v>
      </c>
      <c r="H519" s="22">
        <v>270892</v>
      </c>
      <c r="I519" s="22" t="s">
        <v>79</v>
      </c>
      <c r="J519" s="22" t="s">
        <v>89</v>
      </c>
      <c r="K519" s="22">
        <v>16</v>
      </c>
      <c r="L519" s="24">
        <v>1.9675925925925925E-5</v>
      </c>
      <c r="M519" s="24">
        <v>1.1689814814814815E-4</v>
      </c>
      <c r="N519" s="24">
        <v>5.7870370370370367E-6</v>
      </c>
      <c r="O519" s="24">
        <v>2.2800925925925926E-4</v>
      </c>
      <c r="P519" s="24">
        <v>0</v>
      </c>
      <c r="Q519" s="22" t="s">
        <v>149</v>
      </c>
      <c r="R519" s="22">
        <v>4</v>
      </c>
      <c r="S519" s="22" t="s">
        <v>82</v>
      </c>
      <c r="T519" s="47" t="s">
        <v>155</v>
      </c>
      <c r="U519" s="47" t="s">
        <v>156</v>
      </c>
      <c r="V519" s="22" t="s">
        <v>650</v>
      </c>
      <c r="W519" s="22"/>
      <c r="X519" s="22"/>
      <c r="Y519" s="24">
        <v>0</v>
      </c>
      <c r="Z519" s="24">
        <v>0</v>
      </c>
      <c r="AA519" s="24">
        <v>2.2800925925925926E-4</v>
      </c>
      <c r="AB519" s="24">
        <v>4.7916666666666664E-4</v>
      </c>
    </row>
    <row r="520" spans="1:28" x14ac:dyDescent="0.25">
      <c r="A520" s="22">
        <v>519</v>
      </c>
      <c r="B520" s="22" t="s">
        <v>718</v>
      </c>
      <c r="C520" s="23">
        <v>42102.609722222223</v>
      </c>
      <c r="D520" s="22" t="s">
        <v>101</v>
      </c>
      <c r="E520" s="22" t="s">
        <v>101</v>
      </c>
      <c r="F520" s="22">
        <v>184</v>
      </c>
      <c r="G520" s="22">
        <v>825026664</v>
      </c>
      <c r="H520" s="22">
        <v>270885</v>
      </c>
      <c r="I520" s="22" t="s">
        <v>79</v>
      </c>
      <c r="J520" s="22" t="s">
        <v>89</v>
      </c>
      <c r="K520" s="22">
        <v>16</v>
      </c>
      <c r="L520" s="24">
        <v>2.3148148148148147E-5</v>
      </c>
      <c r="M520" s="24">
        <v>2.4074074074074077E-4</v>
      </c>
      <c r="N520" s="24">
        <v>5.7870370370370367E-6</v>
      </c>
      <c r="O520" s="24">
        <v>2.8703703703703703E-4</v>
      </c>
      <c r="P520" s="24">
        <v>0</v>
      </c>
      <c r="Q520" s="22" t="s">
        <v>202</v>
      </c>
      <c r="R520" s="22">
        <v>4</v>
      </c>
      <c r="S520" s="22" t="s">
        <v>82</v>
      </c>
      <c r="T520" s="47" t="s">
        <v>197</v>
      </c>
      <c r="U520" s="47" t="s">
        <v>198</v>
      </c>
      <c r="V520" s="22" t="s">
        <v>650</v>
      </c>
      <c r="W520" s="22"/>
      <c r="X520" s="22"/>
      <c r="Y520" s="24">
        <v>0</v>
      </c>
      <c r="Z520" s="24">
        <v>0</v>
      </c>
      <c r="AA520" s="24">
        <v>2.8703703703703703E-4</v>
      </c>
      <c r="AB520" s="24">
        <v>6.1921296296296301E-4</v>
      </c>
    </row>
    <row r="521" spans="1:28" x14ac:dyDescent="0.25">
      <c r="A521" s="22">
        <v>520</v>
      </c>
      <c r="B521" s="22" t="s">
        <v>719</v>
      </c>
      <c r="C521" s="23">
        <v>42102.609722222223</v>
      </c>
      <c r="D521" s="22" t="s">
        <v>104</v>
      </c>
      <c r="E521" s="22" t="s">
        <v>104</v>
      </c>
      <c r="F521" s="22">
        <v>184</v>
      </c>
      <c r="G521" s="22">
        <v>8250204</v>
      </c>
      <c r="H521" s="22">
        <v>270956</v>
      </c>
      <c r="I521" s="22" t="s">
        <v>79</v>
      </c>
      <c r="J521" s="22" t="s">
        <v>89</v>
      </c>
      <c r="K521" s="22">
        <v>16</v>
      </c>
      <c r="L521" s="24">
        <v>2.3148148148148147E-5</v>
      </c>
      <c r="M521" s="24">
        <v>1.574074074074074E-4</v>
      </c>
      <c r="N521" s="24">
        <v>5.7870370370370367E-6</v>
      </c>
      <c r="O521" s="24">
        <v>2.5231481481481481E-4</v>
      </c>
      <c r="P521" s="24">
        <v>0</v>
      </c>
      <c r="Q521" s="22" t="s">
        <v>277</v>
      </c>
      <c r="R521" s="22">
        <v>4</v>
      </c>
      <c r="S521" s="22" t="s">
        <v>82</v>
      </c>
      <c r="T521" s="47" t="s">
        <v>155</v>
      </c>
      <c r="U521" s="47" t="s">
        <v>156</v>
      </c>
      <c r="V521" s="22" t="s">
        <v>469</v>
      </c>
      <c r="W521" s="22" t="s">
        <v>115</v>
      </c>
      <c r="X521" s="22"/>
      <c r="Y521" s="24">
        <v>0</v>
      </c>
      <c r="Z521" s="24">
        <v>0</v>
      </c>
      <c r="AA521" s="24">
        <v>2.5231481481481481E-4</v>
      </c>
      <c r="AB521" s="24">
        <v>1.0462962962962963E-3</v>
      </c>
    </row>
    <row r="522" spans="1:28" x14ac:dyDescent="0.25">
      <c r="A522" s="22">
        <v>521</v>
      </c>
      <c r="B522" s="22" t="s">
        <v>720</v>
      </c>
      <c r="C522" s="23">
        <v>42102.61041666667</v>
      </c>
      <c r="D522" s="22" t="s">
        <v>108</v>
      </c>
      <c r="E522" s="22" t="s">
        <v>108</v>
      </c>
      <c r="F522" s="22">
        <v>184</v>
      </c>
      <c r="G522" s="22">
        <v>272223530</v>
      </c>
      <c r="H522" s="22">
        <v>271055</v>
      </c>
      <c r="I522" s="22" t="s">
        <v>79</v>
      </c>
      <c r="J522" s="22" t="s">
        <v>89</v>
      </c>
      <c r="K522" s="22">
        <v>16</v>
      </c>
      <c r="L522" s="24">
        <v>1.6203703703703704E-5</v>
      </c>
      <c r="M522" s="24">
        <v>8.1018518518518516E-5</v>
      </c>
      <c r="N522" s="24">
        <v>5.7870370370370367E-6</v>
      </c>
      <c r="O522" s="24">
        <v>3.3101851851851852E-4</v>
      </c>
      <c r="P522" s="24">
        <v>0</v>
      </c>
      <c r="Q522" s="22" t="s">
        <v>211</v>
      </c>
      <c r="R522" s="22">
        <v>4</v>
      </c>
      <c r="S522" s="22" t="s">
        <v>82</v>
      </c>
      <c r="T522" s="47" t="s">
        <v>83</v>
      </c>
      <c r="U522" s="47" t="s">
        <v>84</v>
      </c>
      <c r="V522" s="22" t="s">
        <v>650</v>
      </c>
      <c r="W522" s="22"/>
      <c r="X522" s="22"/>
      <c r="Y522" s="24">
        <v>0</v>
      </c>
      <c r="Z522" s="24">
        <v>0</v>
      </c>
      <c r="AA522" s="24">
        <v>3.3101851851851852E-4</v>
      </c>
      <c r="AB522" s="24">
        <v>3.7152777777777775E-4</v>
      </c>
    </row>
    <row r="523" spans="1:28" x14ac:dyDescent="0.25">
      <c r="A523" s="22">
        <v>522</v>
      </c>
      <c r="B523" s="22" t="s">
        <v>721</v>
      </c>
      <c r="C523" s="23">
        <v>42102.61041666667</v>
      </c>
      <c r="D523" s="22" t="s">
        <v>113</v>
      </c>
      <c r="E523" s="22" t="s">
        <v>113</v>
      </c>
      <c r="F523" s="22">
        <v>184</v>
      </c>
      <c r="G523" s="22">
        <v>222470756</v>
      </c>
      <c r="H523" s="22">
        <v>269148</v>
      </c>
      <c r="I523" s="22" t="s">
        <v>79</v>
      </c>
      <c r="J523" s="22" t="s">
        <v>89</v>
      </c>
      <c r="K523" s="22">
        <v>16</v>
      </c>
      <c r="L523" s="24">
        <v>2.7777777777777776E-5</v>
      </c>
      <c r="M523" s="24">
        <v>3.2870370370370367E-4</v>
      </c>
      <c r="N523" s="24">
        <v>5.7870370370370367E-6</v>
      </c>
      <c r="O523" s="24">
        <v>1.087962962962963E-4</v>
      </c>
      <c r="P523" s="24">
        <v>0</v>
      </c>
      <c r="Q523" s="22" t="s">
        <v>168</v>
      </c>
      <c r="R523" s="22">
        <v>4</v>
      </c>
      <c r="S523" s="22" t="s">
        <v>82</v>
      </c>
      <c r="T523" s="47" t="s">
        <v>144</v>
      </c>
      <c r="U523" s="47" t="s">
        <v>145</v>
      </c>
      <c r="V523" s="22" t="s">
        <v>85</v>
      </c>
      <c r="W523" s="22"/>
      <c r="X523" s="22"/>
      <c r="Y523" s="24">
        <v>0</v>
      </c>
      <c r="Z523" s="24">
        <v>0</v>
      </c>
      <c r="AA523" s="24">
        <v>1.087962962962963E-4</v>
      </c>
      <c r="AB523" s="24">
        <v>8.6226851851851861E-4</v>
      </c>
    </row>
    <row r="524" spans="1:28" x14ac:dyDescent="0.25">
      <c r="A524" s="22">
        <v>523</v>
      </c>
      <c r="B524" s="22" t="s">
        <v>722</v>
      </c>
      <c r="C524" s="23">
        <v>42102.611111111109</v>
      </c>
      <c r="D524" s="22" t="s">
        <v>78</v>
      </c>
      <c r="E524" s="22" t="s">
        <v>78</v>
      </c>
      <c r="F524" s="22">
        <v>184</v>
      </c>
      <c r="G524" s="22">
        <v>3240200</v>
      </c>
      <c r="H524" s="22">
        <v>418376</v>
      </c>
      <c r="I524" s="22" t="s">
        <v>79</v>
      </c>
      <c r="J524" s="22" t="s">
        <v>89</v>
      </c>
      <c r="K524" s="22">
        <v>16</v>
      </c>
      <c r="L524" s="24">
        <v>1.7361111111111111E-5</v>
      </c>
      <c r="M524" s="24">
        <v>1.087962962962963E-4</v>
      </c>
      <c r="N524" s="24">
        <v>5.7870370370370367E-6</v>
      </c>
      <c r="O524" s="24">
        <v>1.6898148148148146E-4</v>
      </c>
      <c r="P524" s="24">
        <v>0</v>
      </c>
      <c r="Q524" s="22" t="s">
        <v>110</v>
      </c>
      <c r="R524" s="22">
        <v>4</v>
      </c>
      <c r="S524" s="22" t="s">
        <v>82</v>
      </c>
      <c r="T524" s="47" t="s">
        <v>186</v>
      </c>
      <c r="U524" s="47" t="s">
        <v>187</v>
      </c>
      <c r="V524" s="22" t="s">
        <v>95</v>
      </c>
      <c r="W524" s="22"/>
      <c r="X524" s="22"/>
      <c r="Y524" s="24">
        <v>0</v>
      </c>
      <c r="Z524" s="24">
        <v>0</v>
      </c>
      <c r="AA524" s="24">
        <v>1.6898148148148146E-4</v>
      </c>
      <c r="AB524" s="24">
        <v>5.2777777777777773E-4</v>
      </c>
    </row>
    <row r="525" spans="1:28" x14ac:dyDescent="0.25">
      <c r="A525" s="22">
        <v>524</v>
      </c>
      <c r="B525" s="22" t="s">
        <v>723</v>
      </c>
      <c r="C525" s="23">
        <v>42102.611111111109</v>
      </c>
      <c r="D525" s="22" t="s">
        <v>87</v>
      </c>
      <c r="E525" s="22" t="s">
        <v>87</v>
      </c>
      <c r="F525" s="22">
        <v>184</v>
      </c>
      <c r="G525" s="22">
        <v>725625046</v>
      </c>
      <c r="H525" s="22">
        <v>418377</v>
      </c>
      <c r="I525" s="22" t="s">
        <v>79</v>
      </c>
      <c r="J525" s="22" t="s">
        <v>89</v>
      </c>
      <c r="K525" s="22">
        <v>16</v>
      </c>
      <c r="L525" s="24">
        <v>2.4305555555555558E-5</v>
      </c>
      <c r="M525" s="24">
        <v>2.175925925925926E-4</v>
      </c>
      <c r="N525" s="24">
        <v>5.7870370370370367E-6</v>
      </c>
      <c r="O525" s="24">
        <v>2.2222222222222221E-4</v>
      </c>
      <c r="P525" s="24">
        <v>0</v>
      </c>
      <c r="Q525" s="22" t="s">
        <v>202</v>
      </c>
      <c r="R525" s="22">
        <v>4</v>
      </c>
      <c r="S525" s="22" t="s">
        <v>82</v>
      </c>
      <c r="T525" s="47" t="s">
        <v>207</v>
      </c>
      <c r="U525" s="47" t="s">
        <v>208</v>
      </c>
      <c r="V525" s="22" t="s">
        <v>650</v>
      </c>
      <c r="W525" s="22"/>
      <c r="X525" s="22"/>
      <c r="Y525" s="24">
        <v>0</v>
      </c>
      <c r="Z525" s="24">
        <v>0</v>
      </c>
      <c r="AA525" s="24">
        <v>2.2222222222222221E-4</v>
      </c>
      <c r="AB525" s="24">
        <v>5.8564814814814818E-4</v>
      </c>
    </row>
    <row r="526" spans="1:28" x14ac:dyDescent="0.25">
      <c r="A526" s="22">
        <v>525</v>
      </c>
      <c r="B526" s="22" t="s">
        <v>724</v>
      </c>
      <c r="C526" s="23">
        <v>42102.612500000003</v>
      </c>
      <c r="D526" s="22" t="s">
        <v>93</v>
      </c>
      <c r="E526" s="22" t="s">
        <v>93</v>
      </c>
      <c r="F526" s="22">
        <v>139</v>
      </c>
      <c r="G526" s="22">
        <v>4056001</v>
      </c>
      <c r="H526" s="22">
        <v>456824</v>
      </c>
      <c r="I526" s="22" t="s">
        <v>109</v>
      </c>
      <c r="J526" s="22" t="s">
        <v>105</v>
      </c>
      <c r="K526" s="22">
        <v>16</v>
      </c>
      <c r="L526" s="24">
        <v>6.5972222222222216E-5</v>
      </c>
      <c r="M526" s="24">
        <v>3.4837962962962969E-4</v>
      </c>
      <c r="N526" s="24">
        <v>0</v>
      </c>
      <c r="O526" s="24">
        <v>0</v>
      </c>
      <c r="P526" s="24">
        <v>0</v>
      </c>
      <c r="Q526" s="22" t="s">
        <v>271</v>
      </c>
      <c r="R526" s="22">
        <v>1</v>
      </c>
      <c r="S526" s="22" t="s">
        <v>111</v>
      </c>
      <c r="T526" s="47" t="s">
        <v>169</v>
      </c>
      <c r="U526" s="47" t="s">
        <v>170</v>
      </c>
      <c r="V526" s="22" t="s">
        <v>99</v>
      </c>
      <c r="W526" s="22"/>
      <c r="X526" s="22"/>
      <c r="Y526" s="24">
        <v>0</v>
      </c>
      <c r="Z526" s="24">
        <v>0</v>
      </c>
      <c r="AA526" s="24">
        <v>0</v>
      </c>
      <c r="AB526" s="24">
        <v>5.4050925925925935E-4</v>
      </c>
    </row>
    <row r="527" spans="1:28" x14ac:dyDescent="0.25">
      <c r="A527" s="22">
        <v>526</v>
      </c>
      <c r="B527" s="22" t="s">
        <v>725</v>
      </c>
      <c r="C527" s="23">
        <v>42102.612500000003</v>
      </c>
      <c r="D527" s="22" t="s">
        <v>97</v>
      </c>
      <c r="E527" s="22" t="s">
        <v>97</v>
      </c>
      <c r="F527" s="22">
        <v>139</v>
      </c>
      <c r="G527" s="22">
        <v>88173753</v>
      </c>
      <c r="H527" s="22">
        <v>456601</v>
      </c>
      <c r="I527" s="22" t="s">
        <v>109</v>
      </c>
      <c r="J527" s="22" t="s">
        <v>105</v>
      </c>
      <c r="K527" s="22">
        <v>16</v>
      </c>
      <c r="L527" s="24">
        <v>2.199074074074074E-5</v>
      </c>
      <c r="M527" s="24">
        <v>3.4722222222222224E-4</v>
      </c>
      <c r="N527" s="24">
        <v>0</v>
      </c>
      <c r="O527" s="24">
        <v>0</v>
      </c>
      <c r="P527" s="24">
        <v>0</v>
      </c>
      <c r="Q527" s="22" t="s">
        <v>131</v>
      </c>
      <c r="R527" s="22">
        <v>4</v>
      </c>
      <c r="S527" s="22" t="s">
        <v>111</v>
      </c>
      <c r="T527" s="47" t="s">
        <v>212</v>
      </c>
      <c r="U527" s="47" t="s">
        <v>213</v>
      </c>
      <c r="V527" s="22" t="s">
        <v>650</v>
      </c>
      <c r="W527" s="22"/>
      <c r="X527" s="22"/>
      <c r="Y527" s="24">
        <v>0</v>
      </c>
      <c r="Z527" s="24">
        <v>0</v>
      </c>
      <c r="AA527" s="24">
        <v>0</v>
      </c>
      <c r="AB527" s="24">
        <v>1.4351851851851852E-4</v>
      </c>
    </row>
    <row r="528" spans="1:28" x14ac:dyDescent="0.25">
      <c r="A528" s="22">
        <v>527</v>
      </c>
      <c r="B528" s="22" t="s">
        <v>726</v>
      </c>
      <c r="C528" s="23">
        <v>42102.612500000003</v>
      </c>
      <c r="D528" s="22" t="s">
        <v>101</v>
      </c>
      <c r="E528" s="22" t="s">
        <v>101</v>
      </c>
      <c r="F528" s="22">
        <v>184</v>
      </c>
      <c r="G528" s="22">
        <v>825025360</v>
      </c>
      <c r="H528" s="22">
        <v>271468</v>
      </c>
      <c r="I528" s="22" t="s">
        <v>79</v>
      </c>
      <c r="J528" s="22" t="s">
        <v>89</v>
      </c>
      <c r="K528" s="22">
        <v>16</v>
      </c>
      <c r="L528" s="24">
        <v>2.0833333333333333E-5</v>
      </c>
      <c r="M528" s="24">
        <v>2.9976851851851849E-4</v>
      </c>
      <c r="N528" s="24">
        <v>5.7870370370370367E-6</v>
      </c>
      <c r="O528" s="24">
        <v>2.5462962962962961E-4</v>
      </c>
      <c r="P528" s="24">
        <v>0</v>
      </c>
      <c r="Q528" s="22" t="s">
        <v>106</v>
      </c>
      <c r="R528" s="22">
        <v>4</v>
      </c>
      <c r="S528" s="22" t="s">
        <v>82</v>
      </c>
      <c r="T528" s="47" t="s">
        <v>215</v>
      </c>
      <c r="U528" s="47" t="s">
        <v>216</v>
      </c>
      <c r="V528" s="22" t="s">
        <v>85</v>
      </c>
      <c r="W528" s="22"/>
      <c r="X528" s="22"/>
      <c r="Y528" s="24">
        <v>0</v>
      </c>
      <c r="Z528" s="24">
        <v>0</v>
      </c>
      <c r="AA528" s="24">
        <v>2.5462962962962961E-4</v>
      </c>
      <c r="AB528" s="24">
        <v>9.9537037037037042E-4</v>
      </c>
    </row>
    <row r="529" spans="1:28" x14ac:dyDescent="0.25">
      <c r="A529" s="22">
        <v>528</v>
      </c>
      <c r="B529" s="22" t="s">
        <v>727</v>
      </c>
      <c r="C529" s="23">
        <v>42102.613194444442</v>
      </c>
      <c r="D529" s="22" t="s">
        <v>104</v>
      </c>
      <c r="E529" s="22" t="s">
        <v>104</v>
      </c>
      <c r="F529" s="22">
        <v>184</v>
      </c>
      <c r="G529" s="22">
        <v>42830</v>
      </c>
      <c r="H529" s="22">
        <v>418429</v>
      </c>
      <c r="I529" s="22" t="s">
        <v>79</v>
      </c>
      <c r="J529" s="22" t="s">
        <v>89</v>
      </c>
      <c r="K529" s="22">
        <v>16</v>
      </c>
      <c r="L529" s="24">
        <v>2.3148148148148147E-5</v>
      </c>
      <c r="M529" s="24">
        <v>1.1805555555555555E-4</v>
      </c>
      <c r="N529" s="24">
        <v>5.7870370370370367E-6</v>
      </c>
      <c r="O529" s="24">
        <v>2.3726851851851852E-4</v>
      </c>
      <c r="P529" s="24">
        <v>0</v>
      </c>
      <c r="Q529" s="22" t="s">
        <v>277</v>
      </c>
      <c r="R529" s="22">
        <v>4</v>
      </c>
      <c r="S529" s="22" t="s">
        <v>82</v>
      </c>
      <c r="T529" s="47" t="s">
        <v>169</v>
      </c>
      <c r="U529" s="47" t="s">
        <v>170</v>
      </c>
      <c r="V529" s="22" t="s">
        <v>650</v>
      </c>
      <c r="W529" s="22"/>
      <c r="X529" s="22"/>
      <c r="Y529" s="24">
        <v>0</v>
      </c>
      <c r="Z529" s="24">
        <v>0</v>
      </c>
      <c r="AA529" s="24">
        <v>2.3726851851851852E-4</v>
      </c>
      <c r="AB529" s="24">
        <v>9.0046296296296304E-4</v>
      </c>
    </row>
    <row r="530" spans="1:28" x14ac:dyDescent="0.25">
      <c r="A530" s="22">
        <v>529</v>
      </c>
      <c r="B530" s="22" t="s">
        <v>728</v>
      </c>
      <c r="C530" s="23">
        <v>42102.613194444442</v>
      </c>
      <c r="D530" s="22" t="s">
        <v>108</v>
      </c>
      <c r="E530" s="22" t="s">
        <v>108</v>
      </c>
      <c r="F530" s="22">
        <v>139</v>
      </c>
      <c r="G530" s="22">
        <v>53363450</v>
      </c>
      <c r="H530" s="22">
        <v>456825</v>
      </c>
      <c r="I530" s="22" t="s">
        <v>109</v>
      </c>
      <c r="J530" s="22" t="s">
        <v>105</v>
      </c>
      <c r="K530" s="22">
        <v>16</v>
      </c>
      <c r="L530" s="24">
        <v>9.2592592592592591E-6</v>
      </c>
      <c r="M530" s="24">
        <v>5.7870370370370367E-6</v>
      </c>
      <c r="N530" s="24">
        <v>0</v>
      </c>
      <c r="O530" s="24">
        <v>0</v>
      </c>
      <c r="P530" s="24">
        <v>0</v>
      </c>
      <c r="Q530" s="22" t="s">
        <v>94</v>
      </c>
      <c r="R530" s="22">
        <v>1</v>
      </c>
      <c r="S530" s="22" t="s">
        <v>111</v>
      </c>
      <c r="T530" s="47" t="s">
        <v>169</v>
      </c>
      <c r="U530" s="47" t="s">
        <v>170</v>
      </c>
      <c r="V530" s="22" t="s">
        <v>99</v>
      </c>
      <c r="W530" s="22"/>
      <c r="X530" s="22"/>
      <c r="Y530" s="24">
        <v>0</v>
      </c>
      <c r="Z530" s="24">
        <v>0</v>
      </c>
      <c r="AA530" s="24">
        <v>0</v>
      </c>
      <c r="AB530" s="24">
        <v>7.7314814814814813E-4</v>
      </c>
    </row>
    <row r="531" spans="1:28" x14ac:dyDescent="0.25">
      <c r="A531" s="22">
        <v>530</v>
      </c>
      <c r="B531" s="22" t="s">
        <v>729</v>
      </c>
      <c r="C531" s="23">
        <v>42102.613888888889</v>
      </c>
      <c r="D531" s="22" t="s">
        <v>113</v>
      </c>
      <c r="E531" s="22" t="s">
        <v>113</v>
      </c>
      <c r="F531" s="22">
        <v>184</v>
      </c>
      <c r="G531" s="22">
        <v>821370576</v>
      </c>
      <c r="H531" s="22">
        <v>418439</v>
      </c>
      <c r="I531" s="22" t="s">
        <v>79</v>
      </c>
      <c r="J531" s="22" t="s">
        <v>89</v>
      </c>
      <c r="K531" s="22">
        <v>16</v>
      </c>
      <c r="L531" s="24">
        <v>1.8518518518518518E-5</v>
      </c>
      <c r="M531" s="24">
        <v>2.6388888888888886E-4</v>
      </c>
      <c r="N531" s="24">
        <v>2.0833333333333333E-5</v>
      </c>
      <c r="O531" s="24">
        <v>1.0763888888888889E-4</v>
      </c>
      <c r="P531" s="24">
        <v>0</v>
      </c>
      <c r="Q531" s="22" t="s">
        <v>138</v>
      </c>
      <c r="R531" s="22">
        <v>4</v>
      </c>
      <c r="S531" s="22" t="s">
        <v>82</v>
      </c>
      <c r="T531" s="47" t="s">
        <v>169</v>
      </c>
      <c r="U531" s="47" t="s">
        <v>170</v>
      </c>
      <c r="V531" s="22" t="s">
        <v>95</v>
      </c>
      <c r="W531" s="22"/>
      <c r="X531" s="22"/>
      <c r="Y531" s="24">
        <v>1.1574074074074074E-6</v>
      </c>
      <c r="Z531" s="24">
        <v>1.8518518518518518E-5</v>
      </c>
      <c r="AA531" s="24">
        <v>1.0763888888888889E-4</v>
      </c>
      <c r="AB531" s="24">
        <v>2.3611111111111109E-4</v>
      </c>
    </row>
    <row r="532" spans="1:28" x14ac:dyDescent="0.25">
      <c r="A532" s="22">
        <v>531</v>
      </c>
      <c r="B532" s="22" t="s">
        <v>730</v>
      </c>
      <c r="C532" s="23">
        <v>42102.614583333336</v>
      </c>
      <c r="D532" s="22" t="s">
        <v>78</v>
      </c>
      <c r="E532" s="22" t="s">
        <v>78</v>
      </c>
      <c r="F532" s="22">
        <v>184</v>
      </c>
      <c r="G532" s="22">
        <v>2224225053</v>
      </c>
      <c r="H532" s="22">
        <v>270855</v>
      </c>
      <c r="I532" s="22" t="s">
        <v>79</v>
      </c>
      <c r="J532" s="22" t="s">
        <v>89</v>
      </c>
      <c r="K532" s="22">
        <v>16</v>
      </c>
      <c r="L532" s="24">
        <v>3.0092592592592597E-5</v>
      </c>
      <c r="M532" s="24">
        <v>7.8703703703703702E-5</v>
      </c>
      <c r="N532" s="24">
        <v>5.7870370370370367E-6</v>
      </c>
      <c r="O532" s="24">
        <v>2.5694444444444446E-4</v>
      </c>
      <c r="P532" s="24">
        <v>0</v>
      </c>
      <c r="Q532" s="22" t="s">
        <v>149</v>
      </c>
      <c r="R532" s="22">
        <v>4</v>
      </c>
      <c r="S532" s="22" t="s">
        <v>82</v>
      </c>
      <c r="T532" s="47" t="s">
        <v>222</v>
      </c>
      <c r="U532" s="47" t="s">
        <v>223</v>
      </c>
      <c r="V532" s="22" t="s">
        <v>95</v>
      </c>
      <c r="W532" s="22"/>
      <c r="X532" s="22"/>
      <c r="Y532" s="24">
        <v>0</v>
      </c>
      <c r="Z532" s="24">
        <v>0</v>
      </c>
      <c r="AA532" s="24">
        <v>2.5694444444444446E-4</v>
      </c>
      <c r="AB532" s="24">
        <v>5.1157407407407412E-4</v>
      </c>
    </row>
    <row r="533" spans="1:28" x14ac:dyDescent="0.25">
      <c r="A533" s="22">
        <v>532</v>
      </c>
      <c r="B533" s="22" t="s">
        <v>731</v>
      </c>
      <c r="C533" s="23">
        <v>42102.614583333336</v>
      </c>
      <c r="D533" s="22" t="s">
        <v>87</v>
      </c>
      <c r="E533" s="22" t="s">
        <v>87</v>
      </c>
      <c r="F533" s="22">
        <v>184</v>
      </c>
      <c r="G533" s="22">
        <v>8828020</v>
      </c>
      <c r="H533" s="22">
        <v>270817</v>
      </c>
      <c r="I533" s="22" t="s">
        <v>79</v>
      </c>
      <c r="J533" s="22" t="s">
        <v>89</v>
      </c>
      <c r="K533" s="22">
        <v>16</v>
      </c>
      <c r="L533" s="24">
        <v>1.7361111111111111E-5</v>
      </c>
      <c r="M533" s="24">
        <v>1.273148148148148E-4</v>
      </c>
      <c r="N533" s="24">
        <v>5.7870370370370367E-6</v>
      </c>
      <c r="O533" s="24">
        <v>4.259259259259259E-4</v>
      </c>
      <c r="P533" s="24">
        <v>0</v>
      </c>
      <c r="Q533" s="22" t="s">
        <v>126</v>
      </c>
      <c r="R533" s="22">
        <v>4</v>
      </c>
      <c r="S533" s="22" t="s">
        <v>82</v>
      </c>
      <c r="T533" s="47" t="s">
        <v>225</v>
      </c>
      <c r="U533" s="47" t="s">
        <v>5</v>
      </c>
      <c r="V533" s="22" t="s">
        <v>650</v>
      </c>
      <c r="W533" s="22"/>
      <c r="X533" s="22"/>
      <c r="Y533" s="24">
        <v>0</v>
      </c>
      <c r="Z533" s="24">
        <v>0</v>
      </c>
      <c r="AA533" s="24">
        <v>4.259259259259259E-4</v>
      </c>
      <c r="AB533" s="24">
        <v>9.745370370370371E-4</v>
      </c>
    </row>
    <row r="534" spans="1:28" x14ac:dyDescent="0.25">
      <c r="A534" s="22">
        <v>533</v>
      </c>
      <c r="B534" s="22" t="s">
        <v>732</v>
      </c>
      <c r="C534" s="23">
        <v>42102.614583333336</v>
      </c>
      <c r="D534" s="22" t="s">
        <v>93</v>
      </c>
      <c r="E534" s="22" t="s">
        <v>93</v>
      </c>
      <c r="F534" s="22">
        <v>184</v>
      </c>
      <c r="G534" s="22">
        <v>2222634466</v>
      </c>
      <c r="H534" s="22">
        <v>271320</v>
      </c>
      <c r="I534" s="22" t="s">
        <v>79</v>
      </c>
      <c r="J534" s="22" t="s">
        <v>89</v>
      </c>
      <c r="K534" s="22">
        <v>16</v>
      </c>
      <c r="L534" s="24">
        <v>2.199074074074074E-5</v>
      </c>
      <c r="M534" s="24">
        <v>1.122685185185185E-4</v>
      </c>
      <c r="N534" s="24">
        <v>5.7870370370370367E-6</v>
      </c>
      <c r="O534" s="24">
        <v>1.4120370370370369E-4</v>
      </c>
      <c r="P534" s="24">
        <v>0</v>
      </c>
      <c r="Q534" s="22" t="s">
        <v>211</v>
      </c>
      <c r="R534" s="22">
        <v>4</v>
      </c>
      <c r="S534" s="22" t="s">
        <v>82</v>
      </c>
      <c r="T534" s="47" t="s">
        <v>227</v>
      </c>
      <c r="U534" s="47" t="s">
        <v>228</v>
      </c>
      <c r="V534" s="22" t="s">
        <v>650</v>
      </c>
      <c r="W534" s="22"/>
      <c r="X534" s="22"/>
      <c r="Y534" s="24">
        <v>0</v>
      </c>
      <c r="Z534" s="24">
        <v>0</v>
      </c>
      <c r="AA534" s="24">
        <v>1.4120370370370369E-4</v>
      </c>
      <c r="AB534" s="24">
        <v>2.3611111111111109E-4</v>
      </c>
    </row>
    <row r="535" spans="1:28" x14ac:dyDescent="0.25">
      <c r="A535" s="22">
        <v>534</v>
      </c>
      <c r="B535" s="22" t="s">
        <v>733</v>
      </c>
      <c r="C535" s="23">
        <v>42102.615277777775</v>
      </c>
      <c r="D535" s="22" t="s">
        <v>97</v>
      </c>
      <c r="E535" s="22" t="s">
        <v>97</v>
      </c>
      <c r="F535" s="22">
        <v>184</v>
      </c>
      <c r="G535" s="22">
        <v>8255607</v>
      </c>
      <c r="H535" s="22">
        <v>271350</v>
      </c>
      <c r="I535" s="22" t="s">
        <v>79</v>
      </c>
      <c r="J535" s="22" t="s">
        <v>89</v>
      </c>
      <c r="K535" s="22">
        <v>16</v>
      </c>
      <c r="L535" s="24">
        <v>1.9675925925925925E-5</v>
      </c>
      <c r="M535" s="24">
        <v>1.6203703703703703E-4</v>
      </c>
      <c r="N535" s="24">
        <v>5.7870370370370367E-6</v>
      </c>
      <c r="O535" s="24">
        <v>1.3032407407407409E-3</v>
      </c>
      <c r="P535" s="24">
        <v>0</v>
      </c>
      <c r="Q535" s="22" t="s">
        <v>196</v>
      </c>
      <c r="R535" s="22">
        <v>4</v>
      </c>
      <c r="S535" s="22" t="s">
        <v>82</v>
      </c>
      <c r="T535" s="47" t="s">
        <v>178</v>
      </c>
      <c r="U535" s="47" t="s">
        <v>179</v>
      </c>
      <c r="V535" s="22" t="s">
        <v>734</v>
      </c>
      <c r="W535" s="22"/>
      <c r="X535" s="22"/>
      <c r="Y535" s="24">
        <v>0</v>
      </c>
      <c r="Z535" s="24">
        <v>0</v>
      </c>
      <c r="AA535" s="24">
        <v>1.3032407407407409E-3</v>
      </c>
      <c r="AB535" s="24">
        <v>3.9930555555555552E-4</v>
      </c>
    </row>
    <row r="536" spans="1:28" x14ac:dyDescent="0.25">
      <c r="A536" s="22">
        <v>535</v>
      </c>
      <c r="B536" s="22" t="s">
        <v>735</v>
      </c>
      <c r="C536" s="23">
        <v>42102.615277777775</v>
      </c>
      <c r="D536" s="22" t="s">
        <v>101</v>
      </c>
      <c r="E536" s="22" t="s">
        <v>101</v>
      </c>
      <c r="F536" s="22">
        <v>184</v>
      </c>
      <c r="G536" s="22">
        <v>2812583737</v>
      </c>
      <c r="H536" s="22">
        <v>271509</v>
      </c>
      <c r="I536" s="22" t="s">
        <v>79</v>
      </c>
      <c r="J536" s="22" t="s">
        <v>89</v>
      </c>
      <c r="K536" s="22">
        <v>16</v>
      </c>
      <c r="L536" s="24">
        <v>2.199074074074074E-5</v>
      </c>
      <c r="M536" s="24">
        <v>8.2175925925925917E-5</v>
      </c>
      <c r="N536" s="24">
        <v>5.7870370370370367E-6</v>
      </c>
      <c r="O536" s="24">
        <v>2.4537037037037035E-4</v>
      </c>
      <c r="P536" s="24">
        <v>0</v>
      </c>
      <c r="Q536" s="22" t="s">
        <v>110</v>
      </c>
      <c r="R536" s="22">
        <v>4</v>
      </c>
      <c r="S536" s="22" t="s">
        <v>82</v>
      </c>
      <c r="T536" s="47" t="s">
        <v>178</v>
      </c>
      <c r="U536" s="47" t="s">
        <v>179</v>
      </c>
      <c r="V536" s="22" t="s">
        <v>95</v>
      </c>
      <c r="W536" s="22"/>
      <c r="X536" s="22"/>
      <c r="Y536" s="24">
        <v>0</v>
      </c>
      <c r="Z536" s="24">
        <v>0</v>
      </c>
      <c r="AA536" s="24">
        <v>2.4537037037037035E-4</v>
      </c>
      <c r="AB536" s="24">
        <v>3.9351851851851852E-4</v>
      </c>
    </row>
    <row r="537" spans="1:28" x14ac:dyDescent="0.25">
      <c r="A537" s="22">
        <v>536</v>
      </c>
      <c r="B537" s="22" t="s">
        <v>736</v>
      </c>
      <c r="C537" s="23">
        <v>42102.615277777775</v>
      </c>
      <c r="D537" s="22" t="s">
        <v>104</v>
      </c>
      <c r="E537" s="22" t="s">
        <v>104</v>
      </c>
      <c r="F537" s="22">
        <v>139</v>
      </c>
      <c r="G537" s="22">
        <v>2027120706</v>
      </c>
      <c r="H537" s="22">
        <v>456826</v>
      </c>
      <c r="I537" s="22" t="s">
        <v>109</v>
      </c>
      <c r="J537" s="22" t="s">
        <v>89</v>
      </c>
      <c r="K537" s="22">
        <v>16</v>
      </c>
      <c r="L537" s="24">
        <v>2.0833333333333333E-5</v>
      </c>
      <c r="M537" s="24">
        <v>1.111111111111111E-4</v>
      </c>
      <c r="N537" s="24">
        <v>0</v>
      </c>
      <c r="O537" s="24">
        <v>1.5972222222222223E-4</v>
      </c>
      <c r="P537" s="24">
        <v>0</v>
      </c>
      <c r="Q537" s="22" t="s">
        <v>154</v>
      </c>
      <c r="R537" s="22">
        <v>1</v>
      </c>
      <c r="S537" s="22" t="s">
        <v>111</v>
      </c>
      <c r="T537" s="47" t="s">
        <v>169</v>
      </c>
      <c r="U537" s="47" t="s">
        <v>170</v>
      </c>
      <c r="V537" s="22" t="s">
        <v>99</v>
      </c>
      <c r="W537" s="22"/>
      <c r="X537" s="22"/>
      <c r="Y537" s="24">
        <v>0</v>
      </c>
      <c r="Z537" s="24">
        <v>0</v>
      </c>
      <c r="AA537" s="24">
        <v>1.5972222222222223E-4</v>
      </c>
      <c r="AB537" s="24">
        <v>3.2407407407407406E-4</v>
      </c>
    </row>
    <row r="538" spans="1:28" x14ac:dyDescent="0.25">
      <c r="A538" s="22">
        <v>537</v>
      </c>
      <c r="B538" s="22" t="s">
        <v>737</v>
      </c>
      <c r="C538" s="23">
        <v>42102.615972222222</v>
      </c>
      <c r="D538" s="22" t="s">
        <v>108</v>
      </c>
      <c r="E538" s="22" t="s">
        <v>108</v>
      </c>
      <c r="F538" s="22">
        <v>184</v>
      </c>
      <c r="G538" s="22">
        <v>88311751</v>
      </c>
      <c r="H538" s="22">
        <v>271485</v>
      </c>
      <c r="I538" s="22" t="s">
        <v>79</v>
      </c>
      <c r="J538" s="22" t="s">
        <v>89</v>
      </c>
      <c r="K538" s="22">
        <v>16</v>
      </c>
      <c r="L538" s="24">
        <v>1.8518518518518518E-5</v>
      </c>
      <c r="M538" s="24">
        <v>7.1759259259259259E-5</v>
      </c>
      <c r="N538" s="24">
        <v>5.7870370370370367E-6</v>
      </c>
      <c r="O538" s="24">
        <v>2.9398148148148144E-4</v>
      </c>
      <c r="P538" s="24">
        <v>0</v>
      </c>
      <c r="Q538" s="22" t="s">
        <v>211</v>
      </c>
      <c r="R538" s="22">
        <v>4</v>
      </c>
      <c r="S538" s="22" t="s">
        <v>82</v>
      </c>
      <c r="T538" s="47" t="s">
        <v>186</v>
      </c>
      <c r="U538" s="47" t="s">
        <v>187</v>
      </c>
      <c r="V538" s="22" t="s">
        <v>650</v>
      </c>
      <c r="W538" s="22"/>
      <c r="X538" s="22"/>
      <c r="Y538" s="24">
        <v>0</v>
      </c>
      <c r="Z538" s="24">
        <v>0</v>
      </c>
      <c r="AA538" s="24">
        <v>2.9398148148148144E-4</v>
      </c>
      <c r="AB538" s="24">
        <v>4.7222222222222218E-4</v>
      </c>
    </row>
    <row r="539" spans="1:28" x14ac:dyDescent="0.25">
      <c r="A539" s="22">
        <v>538</v>
      </c>
      <c r="B539" s="22" t="s">
        <v>738</v>
      </c>
      <c r="C539" s="23">
        <v>42102.615972222222</v>
      </c>
      <c r="D539" s="22" t="s">
        <v>113</v>
      </c>
      <c r="E539" s="22" t="s">
        <v>113</v>
      </c>
      <c r="F539" s="22">
        <v>139</v>
      </c>
      <c r="G539" s="22">
        <v>202027006</v>
      </c>
      <c r="H539" s="22">
        <v>456827</v>
      </c>
      <c r="I539" s="22" t="s">
        <v>109</v>
      </c>
      <c r="J539" s="22" t="s">
        <v>105</v>
      </c>
      <c r="K539" s="22">
        <v>31</v>
      </c>
      <c r="L539" s="24">
        <v>2.5462962962962961E-5</v>
      </c>
      <c r="M539" s="24">
        <v>2.7777777777777778E-4</v>
      </c>
      <c r="N539" s="24">
        <v>0</v>
      </c>
      <c r="O539" s="24">
        <v>0</v>
      </c>
      <c r="P539" s="24">
        <v>0</v>
      </c>
      <c r="Q539" s="22" t="s">
        <v>138</v>
      </c>
      <c r="R539" s="22">
        <v>1</v>
      </c>
      <c r="S539" s="22" t="s">
        <v>111</v>
      </c>
      <c r="T539" s="47" t="s">
        <v>186</v>
      </c>
      <c r="U539" s="47" t="s">
        <v>187</v>
      </c>
      <c r="V539" s="22" t="s">
        <v>99</v>
      </c>
      <c r="W539" s="22"/>
      <c r="X539" s="22"/>
      <c r="Y539" s="24">
        <v>0</v>
      </c>
      <c r="Z539" s="24">
        <v>0</v>
      </c>
      <c r="AA539" s="24">
        <v>0</v>
      </c>
      <c r="AB539" s="24">
        <v>9.3865740740740726E-4</v>
      </c>
    </row>
    <row r="540" spans="1:28" x14ac:dyDescent="0.25">
      <c r="A540" s="22">
        <v>539</v>
      </c>
      <c r="B540" s="22" t="s">
        <v>739</v>
      </c>
      <c r="C540" s="23">
        <v>42102.615972222222</v>
      </c>
      <c r="D540" s="22" t="s">
        <v>78</v>
      </c>
      <c r="E540" s="22" t="s">
        <v>78</v>
      </c>
      <c r="F540" s="22">
        <v>184</v>
      </c>
      <c r="G540" s="22">
        <v>825325875</v>
      </c>
      <c r="H540" s="22">
        <v>271421</v>
      </c>
      <c r="I540" s="22" t="s">
        <v>79</v>
      </c>
      <c r="J540" s="22" t="s">
        <v>89</v>
      </c>
      <c r="K540" s="22">
        <v>16</v>
      </c>
      <c r="L540" s="24">
        <v>2.0833333333333333E-5</v>
      </c>
      <c r="M540" s="24">
        <v>2.8125000000000003E-4</v>
      </c>
      <c r="N540" s="24">
        <v>5.7870370370370367E-6</v>
      </c>
      <c r="O540" s="24">
        <v>7.5000000000000012E-4</v>
      </c>
      <c r="P540" s="24">
        <v>0</v>
      </c>
      <c r="Q540" s="22" t="s">
        <v>140</v>
      </c>
      <c r="R540" s="22">
        <v>4</v>
      </c>
      <c r="S540" s="22" t="s">
        <v>82</v>
      </c>
      <c r="T540" s="47" t="s">
        <v>144</v>
      </c>
      <c r="U540" s="47" t="s">
        <v>145</v>
      </c>
      <c r="V540" s="22" t="s">
        <v>650</v>
      </c>
      <c r="W540" s="22"/>
      <c r="X540" s="22"/>
      <c r="Y540" s="24">
        <v>0</v>
      </c>
      <c r="Z540" s="24">
        <v>0</v>
      </c>
      <c r="AA540" s="24">
        <v>7.5000000000000012E-4</v>
      </c>
      <c r="AB540" s="24">
        <v>7.5347222222222222E-4</v>
      </c>
    </row>
    <row r="541" spans="1:28" x14ac:dyDescent="0.25">
      <c r="A541" s="22">
        <v>540</v>
      </c>
      <c r="B541" s="22" t="s">
        <v>740</v>
      </c>
      <c r="C541" s="23">
        <v>42102.617361111108</v>
      </c>
      <c r="D541" s="22" t="s">
        <v>87</v>
      </c>
      <c r="E541" s="22" t="s">
        <v>87</v>
      </c>
      <c r="F541" s="22">
        <v>184</v>
      </c>
      <c r="G541" s="22">
        <v>2223822030</v>
      </c>
      <c r="H541" s="22">
        <v>271562</v>
      </c>
      <c r="I541" s="22" t="s">
        <v>79</v>
      </c>
      <c r="J541" s="22" t="s">
        <v>89</v>
      </c>
      <c r="K541" s="22">
        <v>16</v>
      </c>
      <c r="L541" s="24">
        <v>3.5879629629629629E-5</v>
      </c>
      <c r="M541" s="24">
        <v>2.3032407407407409E-4</v>
      </c>
      <c r="N541" s="24">
        <v>5.7870370370370367E-6</v>
      </c>
      <c r="O541" s="24">
        <v>5.1388888888888892E-4</v>
      </c>
      <c r="P541" s="24">
        <v>0</v>
      </c>
      <c r="Q541" s="22" t="s">
        <v>154</v>
      </c>
      <c r="R541" s="22">
        <v>4</v>
      </c>
      <c r="S541" s="22" t="s">
        <v>82</v>
      </c>
      <c r="T541" s="47" t="s">
        <v>144</v>
      </c>
      <c r="U541" s="47" t="s">
        <v>145</v>
      </c>
      <c r="V541" s="22" t="s">
        <v>251</v>
      </c>
      <c r="W541" s="22"/>
      <c r="X541" s="22"/>
      <c r="Y541" s="24">
        <v>0</v>
      </c>
      <c r="Z541" s="24">
        <v>0</v>
      </c>
      <c r="AA541" s="24">
        <v>5.1388888888888892E-4</v>
      </c>
      <c r="AB541" s="24">
        <v>8.4143518518518519E-4</v>
      </c>
    </row>
    <row r="542" spans="1:28" x14ac:dyDescent="0.25">
      <c r="A542" s="22">
        <v>541</v>
      </c>
      <c r="B542" s="22" t="s">
        <v>741</v>
      </c>
      <c r="C542" s="23">
        <v>42102.617361111108</v>
      </c>
      <c r="D542" s="22" t="s">
        <v>93</v>
      </c>
      <c r="E542" s="22" t="s">
        <v>93</v>
      </c>
      <c r="F542" s="22">
        <v>139</v>
      </c>
      <c r="G542" s="22">
        <v>2027125654</v>
      </c>
      <c r="H542" s="22">
        <v>456828</v>
      </c>
      <c r="I542" s="22" t="s">
        <v>109</v>
      </c>
      <c r="J542" s="22" t="s">
        <v>105</v>
      </c>
      <c r="K542" s="22">
        <v>27</v>
      </c>
      <c r="L542" s="24">
        <v>2.0833333333333333E-5</v>
      </c>
      <c r="M542" s="24">
        <v>9.2592592592592591E-6</v>
      </c>
      <c r="N542" s="24">
        <v>0</v>
      </c>
      <c r="O542" s="24">
        <v>0</v>
      </c>
      <c r="P542" s="24">
        <v>0</v>
      </c>
      <c r="Q542" s="22" t="s">
        <v>94</v>
      </c>
      <c r="R542" s="22">
        <v>1</v>
      </c>
      <c r="S542" s="22" t="s">
        <v>111</v>
      </c>
      <c r="T542" s="47" t="s">
        <v>150</v>
      </c>
      <c r="U542" s="47" t="s">
        <v>151</v>
      </c>
      <c r="V542" s="22" t="s">
        <v>99</v>
      </c>
      <c r="W542" s="22"/>
      <c r="X542" s="22"/>
      <c r="Y542" s="24">
        <v>0</v>
      </c>
      <c r="Z542" s="24">
        <v>0</v>
      </c>
      <c r="AA542" s="24">
        <v>0</v>
      </c>
      <c r="AB542" s="24">
        <v>1.7824074074074075E-4</v>
      </c>
    </row>
    <row r="543" spans="1:28" x14ac:dyDescent="0.25">
      <c r="A543" s="22">
        <v>542</v>
      </c>
      <c r="B543" s="22" t="s">
        <v>742</v>
      </c>
      <c r="C543" s="23">
        <v>42102.617361111108</v>
      </c>
      <c r="D543" s="22" t="s">
        <v>97</v>
      </c>
      <c r="E543" s="22" t="s">
        <v>97</v>
      </c>
      <c r="F543" s="22">
        <v>184</v>
      </c>
      <c r="G543" s="22">
        <v>2225007741</v>
      </c>
      <c r="H543" s="22">
        <v>271538</v>
      </c>
      <c r="I543" s="22" t="s">
        <v>79</v>
      </c>
      <c r="J543" s="22" t="s">
        <v>89</v>
      </c>
      <c r="K543" s="22">
        <v>16</v>
      </c>
      <c r="L543" s="24">
        <v>2.5462962962962961E-5</v>
      </c>
      <c r="M543" s="24">
        <v>4.0509259259259258E-5</v>
      </c>
      <c r="N543" s="24">
        <v>5.7870370370370367E-6</v>
      </c>
      <c r="O543" s="24">
        <v>1.0416666666666667E-4</v>
      </c>
      <c r="P543" s="24">
        <v>0</v>
      </c>
      <c r="Q543" s="22" t="s">
        <v>90</v>
      </c>
      <c r="R543" s="22">
        <v>4</v>
      </c>
      <c r="S543" s="22" t="s">
        <v>82</v>
      </c>
      <c r="T543" s="47" t="s">
        <v>155</v>
      </c>
      <c r="U543" s="47" t="s">
        <v>156</v>
      </c>
      <c r="V543" s="22" t="s">
        <v>99</v>
      </c>
      <c r="W543" s="22"/>
      <c r="X543" s="22"/>
      <c r="Y543" s="24">
        <v>0</v>
      </c>
      <c r="Z543" s="24">
        <v>0</v>
      </c>
      <c r="AA543" s="24">
        <v>1.0416666666666667E-4</v>
      </c>
      <c r="AB543" s="24">
        <v>7.6388888888888887E-5</v>
      </c>
    </row>
    <row r="544" spans="1:28" x14ac:dyDescent="0.25">
      <c r="A544" s="22">
        <v>543</v>
      </c>
      <c r="B544" s="22" t="s">
        <v>743</v>
      </c>
      <c r="C544" s="23">
        <v>42102.618750000001</v>
      </c>
      <c r="D544" s="22" t="s">
        <v>101</v>
      </c>
      <c r="E544" s="22" t="s">
        <v>101</v>
      </c>
      <c r="F544" s="22">
        <v>184</v>
      </c>
      <c r="G544" s="22">
        <v>87027002</v>
      </c>
      <c r="H544" s="22">
        <v>271777</v>
      </c>
      <c r="I544" s="22" t="s">
        <v>79</v>
      </c>
      <c r="J544" s="22" t="s">
        <v>89</v>
      </c>
      <c r="K544" s="22">
        <v>16</v>
      </c>
      <c r="L544" s="24">
        <v>2.0833333333333333E-5</v>
      </c>
      <c r="M544" s="24">
        <v>1.9791666666666669E-4</v>
      </c>
      <c r="N544" s="24">
        <v>5.7870370370370367E-6</v>
      </c>
      <c r="O544" s="24">
        <v>7.0717592592592588E-4</v>
      </c>
      <c r="P544" s="24">
        <v>0</v>
      </c>
      <c r="Q544" s="22" t="s">
        <v>129</v>
      </c>
      <c r="R544" s="22">
        <v>4</v>
      </c>
      <c r="S544" s="22" t="s">
        <v>82</v>
      </c>
      <c r="T544" s="47" t="s">
        <v>155</v>
      </c>
      <c r="U544" s="47" t="s">
        <v>156</v>
      </c>
      <c r="V544" s="22" t="s">
        <v>95</v>
      </c>
      <c r="W544" s="22"/>
      <c r="X544" s="22"/>
      <c r="Y544" s="24">
        <v>0</v>
      </c>
      <c r="Z544" s="24">
        <v>0</v>
      </c>
      <c r="AA544" s="24">
        <v>7.0717592592592588E-4</v>
      </c>
      <c r="AB544" s="24">
        <v>5.1504629629629632E-4</v>
      </c>
    </row>
    <row r="545" spans="1:28" x14ac:dyDescent="0.25">
      <c r="A545" s="22">
        <v>544</v>
      </c>
      <c r="B545" s="22" t="s">
        <v>744</v>
      </c>
      <c r="C545" s="23">
        <v>42102.618750000001</v>
      </c>
      <c r="D545" s="22" t="s">
        <v>104</v>
      </c>
      <c r="E545" s="22" t="s">
        <v>104</v>
      </c>
      <c r="F545" s="22">
        <v>184</v>
      </c>
      <c r="G545" s="22">
        <v>87053636</v>
      </c>
      <c r="H545" s="22">
        <v>271781</v>
      </c>
      <c r="I545" s="22" t="s">
        <v>79</v>
      </c>
      <c r="J545" s="22" t="s">
        <v>89</v>
      </c>
      <c r="K545" s="22">
        <v>16</v>
      </c>
      <c r="L545" s="24">
        <v>1.9675925925925925E-5</v>
      </c>
      <c r="M545" s="24">
        <v>2.3032407407407409E-4</v>
      </c>
      <c r="N545" s="24">
        <v>5.7870370370370367E-6</v>
      </c>
      <c r="O545" s="24">
        <v>5.6712962962962972E-5</v>
      </c>
      <c r="P545" s="24">
        <v>0</v>
      </c>
      <c r="Q545" s="22" t="s">
        <v>154</v>
      </c>
      <c r="R545" s="22">
        <v>4</v>
      </c>
      <c r="S545" s="22" t="s">
        <v>82</v>
      </c>
      <c r="T545" s="47" t="s">
        <v>155</v>
      </c>
      <c r="U545" s="47" t="s">
        <v>156</v>
      </c>
      <c r="V545" s="22" t="s">
        <v>526</v>
      </c>
      <c r="W545" s="22"/>
      <c r="X545" s="22"/>
      <c r="Y545" s="24">
        <v>0</v>
      </c>
      <c r="Z545" s="24">
        <v>0</v>
      </c>
      <c r="AA545" s="24">
        <v>5.6712962962962972E-5</v>
      </c>
      <c r="AB545" s="24">
        <v>5.3009259259259253E-4</v>
      </c>
    </row>
    <row r="546" spans="1:28" x14ac:dyDescent="0.25">
      <c r="A546" s="22">
        <v>545</v>
      </c>
      <c r="B546" s="22" t="s">
        <v>745</v>
      </c>
      <c r="C546" s="23">
        <v>42102.619444444441</v>
      </c>
      <c r="D546" s="22" t="s">
        <v>108</v>
      </c>
      <c r="E546" s="22" t="s">
        <v>108</v>
      </c>
      <c r="F546" s="22">
        <v>184</v>
      </c>
      <c r="G546" s="22">
        <v>37752163</v>
      </c>
      <c r="H546" s="22">
        <v>271832</v>
      </c>
      <c r="I546" s="22" t="s">
        <v>79</v>
      </c>
      <c r="J546" s="22" t="s">
        <v>89</v>
      </c>
      <c r="K546" s="22">
        <v>16</v>
      </c>
      <c r="L546" s="24">
        <v>1.7361111111111111E-5</v>
      </c>
      <c r="M546" s="24">
        <v>8.5648148148148158E-5</v>
      </c>
      <c r="N546" s="24">
        <v>5.7870370370370367E-6</v>
      </c>
      <c r="O546" s="24">
        <v>3.4722222222222224E-4</v>
      </c>
      <c r="P546" s="24">
        <v>0</v>
      </c>
      <c r="Q546" s="22" t="s">
        <v>90</v>
      </c>
      <c r="R546" s="22">
        <v>4</v>
      </c>
      <c r="S546" s="22" t="s">
        <v>82</v>
      </c>
      <c r="T546" s="47" t="s">
        <v>162</v>
      </c>
      <c r="U546" s="47" t="s">
        <v>163</v>
      </c>
      <c r="V546" s="22" t="s">
        <v>85</v>
      </c>
      <c r="W546" s="22"/>
      <c r="X546" s="22"/>
      <c r="Y546" s="24">
        <v>0</v>
      </c>
      <c r="Z546" s="24">
        <v>0</v>
      </c>
      <c r="AA546" s="24">
        <v>3.4722222222222224E-4</v>
      </c>
      <c r="AB546" s="24">
        <v>6.134259259259259E-4</v>
      </c>
    </row>
    <row r="547" spans="1:28" x14ac:dyDescent="0.25">
      <c r="A547" s="22">
        <v>546</v>
      </c>
      <c r="B547" s="22" t="s">
        <v>746</v>
      </c>
      <c r="C547" s="23">
        <v>42102.619444444441</v>
      </c>
      <c r="D547" s="22" t="s">
        <v>113</v>
      </c>
      <c r="E547" s="22" t="s">
        <v>113</v>
      </c>
      <c r="F547" s="22">
        <v>173</v>
      </c>
      <c r="G547" s="22">
        <v>822851200</v>
      </c>
      <c r="H547" s="22">
        <v>371659</v>
      </c>
      <c r="I547" s="22" t="s">
        <v>109</v>
      </c>
      <c r="J547" s="22" t="s">
        <v>89</v>
      </c>
      <c r="K547" s="22">
        <v>16</v>
      </c>
      <c r="L547" s="24">
        <v>4.5138888888888887E-5</v>
      </c>
      <c r="M547" s="24">
        <v>1.4699074074074072E-4</v>
      </c>
      <c r="N547" s="24">
        <v>0</v>
      </c>
      <c r="O547" s="24">
        <v>1.1273148148148147E-3</v>
      </c>
      <c r="P547" s="24">
        <v>0</v>
      </c>
      <c r="Q547" s="22" t="s">
        <v>196</v>
      </c>
      <c r="R547" s="22">
        <v>7</v>
      </c>
      <c r="S547" s="22" t="s">
        <v>111</v>
      </c>
      <c r="T547" s="47" t="s">
        <v>155</v>
      </c>
      <c r="U547" s="47" t="s">
        <v>156</v>
      </c>
      <c r="V547" s="22" t="s">
        <v>650</v>
      </c>
      <c r="W547" s="22"/>
      <c r="X547" s="22"/>
      <c r="Y547" s="24">
        <v>0</v>
      </c>
      <c r="Z547" s="24">
        <v>0</v>
      </c>
      <c r="AA547" s="24">
        <v>1.1273148148148147E-3</v>
      </c>
      <c r="AB547" s="24">
        <v>9.2708333333333325E-4</v>
      </c>
    </row>
    <row r="548" spans="1:28" x14ac:dyDescent="0.25">
      <c r="A548" s="22">
        <v>547</v>
      </c>
      <c r="B548" s="22" t="s">
        <v>747</v>
      </c>
      <c r="C548" s="23">
        <v>42102.620138888888</v>
      </c>
      <c r="D548" s="22" t="s">
        <v>78</v>
      </c>
      <c r="E548" s="22" t="s">
        <v>78</v>
      </c>
      <c r="F548" s="22">
        <v>139</v>
      </c>
      <c r="G548" s="22">
        <v>422364734</v>
      </c>
      <c r="H548" s="22">
        <v>456829</v>
      </c>
      <c r="I548" s="22" t="s">
        <v>109</v>
      </c>
      <c r="J548" s="22" t="s">
        <v>105</v>
      </c>
      <c r="K548" s="22">
        <v>31</v>
      </c>
      <c r="L548" s="24">
        <v>4.8611111111111115E-5</v>
      </c>
      <c r="M548" s="24">
        <v>1.4930555555555555E-4</v>
      </c>
      <c r="N548" s="24">
        <v>0</v>
      </c>
      <c r="O548" s="24">
        <v>0</v>
      </c>
      <c r="P548" s="24">
        <v>0</v>
      </c>
      <c r="Q548" s="22" t="s">
        <v>98</v>
      </c>
      <c r="R548" s="22">
        <v>1</v>
      </c>
      <c r="S548" s="22" t="s">
        <v>111</v>
      </c>
      <c r="T548" s="47" t="s">
        <v>155</v>
      </c>
      <c r="U548" s="47" t="s">
        <v>156</v>
      </c>
      <c r="V548" s="22" t="s">
        <v>114</v>
      </c>
      <c r="W548" s="22" t="s">
        <v>115</v>
      </c>
      <c r="X548" s="22"/>
      <c r="Y548" s="24">
        <v>0</v>
      </c>
      <c r="Z548" s="24">
        <v>0</v>
      </c>
      <c r="AA548" s="24">
        <v>0</v>
      </c>
      <c r="AB548" s="24">
        <v>1.0532407407407407E-3</v>
      </c>
    </row>
    <row r="549" spans="1:28" x14ac:dyDescent="0.25">
      <c r="A549" s="22">
        <v>548</v>
      </c>
      <c r="B549" s="22" t="s">
        <v>748</v>
      </c>
      <c r="C549" s="23">
        <v>42102.620138888888</v>
      </c>
      <c r="D549" s="22" t="s">
        <v>87</v>
      </c>
      <c r="E549" s="22" t="s">
        <v>87</v>
      </c>
      <c r="F549" s="22">
        <v>184</v>
      </c>
      <c r="G549" s="22">
        <v>820301622</v>
      </c>
      <c r="H549" s="22">
        <v>271810</v>
      </c>
      <c r="I549" s="22" t="s">
        <v>79</v>
      </c>
      <c r="J549" s="22" t="s">
        <v>89</v>
      </c>
      <c r="K549" s="22">
        <v>16</v>
      </c>
      <c r="L549" s="24">
        <v>1.7361111111111111E-5</v>
      </c>
      <c r="M549" s="24">
        <v>2.4305555555555552E-4</v>
      </c>
      <c r="N549" s="24">
        <v>5.7870370370370367E-6</v>
      </c>
      <c r="O549" s="24">
        <v>5.6944444444444447E-4</v>
      </c>
      <c r="P549" s="24">
        <v>0</v>
      </c>
      <c r="Q549" s="22" t="s">
        <v>126</v>
      </c>
      <c r="R549" s="22">
        <v>4</v>
      </c>
      <c r="S549" s="22" t="s">
        <v>82</v>
      </c>
      <c r="T549" s="47" t="s">
        <v>169</v>
      </c>
      <c r="U549" s="47" t="s">
        <v>170</v>
      </c>
      <c r="V549" s="22" t="s">
        <v>114</v>
      </c>
      <c r="W549" s="22" t="s">
        <v>115</v>
      </c>
      <c r="X549" s="22"/>
      <c r="Y549" s="24">
        <v>0</v>
      </c>
      <c r="Z549" s="24">
        <v>0</v>
      </c>
      <c r="AA549" s="24">
        <v>5.6944444444444447E-4</v>
      </c>
      <c r="AB549" s="24">
        <v>1.0451388888888889E-3</v>
      </c>
    </row>
    <row r="550" spans="1:28" x14ac:dyDescent="0.25">
      <c r="A550" s="22">
        <v>549</v>
      </c>
      <c r="B550" s="22" t="s">
        <v>749</v>
      </c>
      <c r="C550" s="23">
        <v>42102.620833333334</v>
      </c>
      <c r="D550" s="22" t="s">
        <v>93</v>
      </c>
      <c r="E550" s="22" t="s">
        <v>93</v>
      </c>
      <c r="F550" s="22">
        <v>184</v>
      </c>
      <c r="G550" s="22">
        <v>8250234</v>
      </c>
      <c r="H550" s="22">
        <v>271680</v>
      </c>
      <c r="I550" s="22" t="s">
        <v>79</v>
      </c>
      <c r="J550" s="22" t="s">
        <v>89</v>
      </c>
      <c r="K550" s="22">
        <v>16</v>
      </c>
      <c r="L550" s="24">
        <v>2.3148148148148147E-5</v>
      </c>
      <c r="M550" s="24">
        <v>1.3541666666666666E-4</v>
      </c>
      <c r="N550" s="24">
        <v>5.7870370370370367E-6</v>
      </c>
      <c r="O550" s="24">
        <v>1.8287037037037038E-4</v>
      </c>
      <c r="P550" s="24">
        <v>0</v>
      </c>
      <c r="Q550" s="22" t="s">
        <v>149</v>
      </c>
      <c r="R550" s="22">
        <v>4</v>
      </c>
      <c r="S550" s="22" t="s">
        <v>82</v>
      </c>
      <c r="T550" s="47" t="s">
        <v>172</v>
      </c>
      <c r="U550" s="47" t="s">
        <v>173</v>
      </c>
      <c r="V550" s="22" t="s">
        <v>85</v>
      </c>
      <c r="W550" s="22"/>
      <c r="X550" s="22"/>
      <c r="Y550" s="24">
        <v>0</v>
      </c>
      <c r="Z550" s="24">
        <v>0</v>
      </c>
      <c r="AA550" s="24">
        <v>1.8287037037037038E-4</v>
      </c>
      <c r="AB550" s="24">
        <v>1.0011574074074074E-3</v>
      </c>
    </row>
    <row r="551" spans="1:28" x14ac:dyDescent="0.25">
      <c r="A551" s="22">
        <v>550</v>
      </c>
      <c r="B551" s="22" t="s">
        <v>750</v>
      </c>
      <c r="C551" s="23">
        <v>42102.620833333334</v>
      </c>
      <c r="D551" s="22" t="s">
        <v>97</v>
      </c>
      <c r="E551" s="22" t="s">
        <v>97</v>
      </c>
      <c r="F551" s="22">
        <v>184</v>
      </c>
      <c r="G551" s="22">
        <v>374524365</v>
      </c>
      <c r="H551" s="22">
        <v>271683</v>
      </c>
      <c r="I551" s="22" t="s">
        <v>79</v>
      </c>
      <c r="J551" s="22" t="s">
        <v>89</v>
      </c>
      <c r="K551" s="22">
        <v>16</v>
      </c>
      <c r="L551" s="24">
        <v>4.9768518518518522E-5</v>
      </c>
      <c r="M551" s="24">
        <v>4.0509259259259258E-5</v>
      </c>
      <c r="N551" s="24">
        <v>9.2592592592592591E-6</v>
      </c>
      <c r="O551" s="24">
        <v>3.8784722222222224E-3</v>
      </c>
      <c r="P551" s="24">
        <v>0</v>
      </c>
      <c r="Q551" s="22" t="s">
        <v>81</v>
      </c>
      <c r="R551" s="22">
        <v>4</v>
      </c>
      <c r="S551" s="22" t="s">
        <v>82</v>
      </c>
      <c r="T551" s="47" t="s">
        <v>155</v>
      </c>
      <c r="U551" s="47" t="s">
        <v>156</v>
      </c>
      <c r="V551" s="22" t="s">
        <v>381</v>
      </c>
      <c r="W551" s="22" t="s">
        <v>115</v>
      </c>
      <c r="X551" s="22"/>
      <c r="Y551" s="24">
        <v>0</v>
      </c>
      <c r="Z551" s="24">
        <v>0</v>
      </c>
      <c r="AA551" s="24">
        <v>3.8784722222222224E-3</v>
      </c>
      <c r="AB551" s="24">
        <v>1.0543981481481483E-3</v>
      </c>
    </row>
    <row r="552" spans="1:28" x14ac:dyDescent="0.25">
      <c r="A552" s="22">
        <v>551</v>
      </c>
      <c r="B552" s="22" t="s">
        <v>751</v>
      </c>
      <c r="C552" s="23">
        <v>42102.621527777781</v>
      </c>
      <c r="D552" s="22" t="s">
        <v>101</v>
      </c>
      <c r="E552" s="22" t="s">
        <v>101</v>
      </c>
      <c r="F552" s="22">
        <v>184</v>
      </c>
      <c r="G552" s="22">
        <v>82501086</v>
      </c>
      <c r="H552" s="22">
        <v>272028</v>
      </c>
      <c r="I552" s="22" t="s">
        <v>79</v>
      </c>
      <c r="J552" s="22" t="s">
        <v>89</v>
      </c>
      <c r="K552" s="22">
        <v>16</v>
      </c>
      <c r="L552" s="24">
        <v>2.0833333333333333E-5</v>
      </c>
      <c r="M552" s="24">
        <v>1.9907407407407409E-4</v>
      </c>
      <c r="N552" s="24">
        <v>5.7870370370370367E-6</v>
      </c>
      <c r="O552" s="24">
        <v>1.2847222222222223E-4</v>
      </c>
      <c r="P552" s="24">
        <v>0</v>
      </c>
      <c r="Q552" s="22" t="s">
        <v>194</v>
      </c>
      <c r="R552" s="22">
        <v>4</v>
      </c>
      <c r="S552" s="22" t="s">
        <v>82</v>
      </c>
      <c r="T552" s="47" t="s">
        <v>144</v>
      </c>
      <c r="U552" s="47" t="s">
        <v>145</v>
      </c>
      <c r="V552" s="22" t="s">
        <v>650</v>
      </c>
      <c r="W552" s="22"/>
      <c r="X552" s="22"/>
      <c r="Y552" s="24">
        <v>0</v>
      </c>
      <c r="Z552" s="24">
        <v>0</v>
      </c>
      <c r="AA552" s="24">
        <v>1.2847222222222223E-4</v>
      </c>
      <c r="AB552" s="24">
        <v>5.4629629629629635E-4</v>
      </c>
    </row>
    <row r="553" spans="1:28" x14ac:dyDescent="0.25">
      <c r="A553" s="22">
        <v>552</v>
      </c>
      <c r="B553" s="22" t="s">
        <v>752</v>
      </c>
      <c r="C553" s="23">
        <v>42102.62222222222</v>
      </c>
      <c r="D553" s="22" t="s">
        <v>104</v>
      </c>
      <c r="E553" s="22" t="s">
        <v>104</v>
      </c>
      <c r="F553" s="22">
        <v>184</v>
      </c>
      <c r="G553" s="22">
        <v>42617618</v>
      </c>
      <c r="H553" s="22">
        <v>271943</v>
      </c>
      <c r="I553" s="22" t="s">
        <v>79</v>
      </c>
      <c r="J553" s="22" t="s">
        <v>89</v>
      </c>
      <c r="K553" s="22">
        <v>16</v>
      </c>
      <c r="L553" s="24">
        <v>3.9351851851851851E-5</v>
      </c>
      <c r="M553" s="24">
        <v>1.0532407407407407E-4</v>
      </c>
      <c r="N553" s="24">
        <v>5.7870370370370367E-6</v>
      </c>
      <c r="O553" s="24">
        <v>3.1712962962962961E-4</v>
      </c>
      <c r="P553" s="24">
        <v>0</v>
      </c>
      <c r="Q553" s="22" t="s">
        <v>143</v>
      </c>
      <c r="R553" s="22">
        <v>4</v>
      </c>
      <c r="S553" s="22" t="s">
        <v>82</v>
      </c>
      <c r="T553" s="47" t="s">
        <v>178</v>
      </c>
      <c r="U553" s="47" t="s">
        <v>179</v>
      </c>
      <c r="V553" s="22" t="s">
        <v>95</v>
      </c>
      <c r="W553" s="22"/>
      <c r="X553" s="22"/>
      <c r="Y553" s="24">
        <v>0</v>
      </c>
      <c r="Z553" s="24">
        <v>0</v>
      </c>
      <c r="AA553" s="24">
        <v>3.1712962962962961E-4</v>
      </c>
      <c r="AB553" s="24">
        <v>3.4143518518518513E-4</v>
      </c>
    </row>
    <row r="554" spans="1:28" x14ac:dyDescent="0.25">
      <c r="A554" s="22">
        <v>553</v>
      </c>
      <c r="B554" s="22" t="s">
        <v>753</v>
      </c>
      <c r="C554" s="23">
        <v>42102.622916666667</v>
      </c>
      <c r="D554" s="22" t="s">
        <v>108</v>
      </c>
      <c r="E554" s="22" t="s">
        <v>108</v>
      </c>
      <c r="F554" s="22">
        <v>184</v>
      </c>
      <c r="G554" s="22">
        <v>82506755</v>
      </c>
      <c r="H554" s="22">
        <v>271864</v>
      </c>
      <c r="I554" s="22" t="s">
        <v>79</v>
      </c>
      <c r="J554" s="22" t="s">
        <v>89</v>
      </c>
      <c r="K554" s="22">
        <v>16</v>
      </c>
      <c r="L554" s="24">
        <v>2.199074074074074E-5</v>
      </c>
      <c r="M554" s="24">
        <v>1.2962962962962963E-4</v>
      </c>
      <c r="N554" s="24">
        <v>5.7870370370370367E-6</v>
      </c>
      <c r="O554" s="24">
        <v>1.8402777777777778E-4</v>
      </c>
      <c r="P554" s="24">
        <v>0</v>
      </c>
      <c r="Q554" s="22" t="s">
        <v>129</v>
      </c>
      <c r="R554" s="22">
        <v>4</v>
      </c>
      <c r="S554" s="22" t="s">
        <v>82</v>
      </c>
      <c r="T554" s="47" t="s">
        <v>181</v>
      </c>
      <c r="U554" s="47" t="s">
        <v>33</v>
      </c>
      <c r="V554" s="22" t="s">
        <v>650</v>
      </c>
      <c r="W554" s="22"/>
      <c r="X554" s="22"/>
      <c r="Y554" s="24">
        <v>0</v>
      </c>
      <c r="Z554" s="24">
        <v>0</v>
      </c>
      <c r="AA554" s="24">
        <v>1.8402777777777778E-4</v>
      </c>
      <c r="AB554" s="24">
        <v>5.9722222222222219E-4</v>
      </c>
    </row>
    <row r="555" spans="1:28" x14ac:dyDescent="0.25">
      <c r="A555" s="22">
        <v>554</v>
      </c>
      <c r="B555" s="22" t="s">
        <v>754</v>
      </c>
      <c r="C555" s="23">
        <v>42102.622916666667</v>
      </c>
      <c r="D555" s="22" t="s">
        <v>78</v>
      </c>
      <c r="E555" s="22" t="s">
        <v>78</v>
      </c>
      <c r="F555" s="22">
        <v>184</v>
      </c>
      <c r="G555" s="22">
        <v>825011355</v>
      </c>
      <c r="H555" s="22">
        <v>271855</v>
      </c>
      <c r="I555" s="22" t="s">
        <v>79</v>
      </c>
      <c r="J555" s="22" t="s">
        <v>89</v>
      </c>
      <c r="K555" s="22">
        <v>16</v>
      </c>
      <c r="L555" s="24">
        <v>2.3148148148148147E-5</v>
      </c>
      <c r="M555" s="24">
        <v>2.7777777777777778E-4</v>
      </c>
      <c r="N555" s="24">
        <v>5.7870370370370367E-6</v>
      </c>
      <c r="O555" s="24">
        <v>3.4722222222222224E-4</v>
      </c>
      <c r="P555" s="24">
        <v>0</v>
      </c>
      <c r="Q555" s="22" t="s">
        <v>124</v>
      </c>
      <c r="R555" s="22">
        <v>4</v>
      </c>
      <c r="S555" s="22" t="s">
        <v>82</v>
      </c>
      <c r="T555" s="47" t="s">
        <v>183</v>
      </c>
      <c r="U555" s="47" t="s">
        <v>184</v>
      </c>
      <c r="V555" s="22" t="s">
        <v>85</v>
      </c>
      <c r="W555" s="22"/>
      <c r="X555" s="22"/>
      <c r="Y555" s="24">
        <v>0</v>
      </c>
      <c r="Z555" s="24">
        <v>0</v>
      </c>
      <c r="AA555" s="24">
        <v>3.4722222222222224E-4</v>
      </c>
      <c r="AB555" s="24">
        <v>2.5925925925925926E-4</v>
      </c>
    </row>
    <row r="556" spans="1:28" x14ac:dyDescent="0.25">
      <c r="A556" s="22">
        <v>555</v>
      </c>
      <c r="B556" s="22" t="s">
        <v>755</v>
      </c>
      <c r="C556" s="23">
        <v>42102.623611111114</v>
      </c>
      <c r="D556" s="22" t="s">
        <v>87</v>
      </c>
      <c r="E556" s="22" t="s">
        <v>87</v>
      </c>
      <c r="F556" s="22">
        <v>184</v>
      </c>
      <c r="G556" s="22">
        <v>426283775</v>
      </c>
      <c r="H556" s="22">
        <v>271939</v>
      </c>
      <c r="I556" s="22" t="s">
        <v>79</v>
      </c>
      <c r="J556" s="22" t="s">
        <v>89</v>
      </c>
      <c r="K556" s="22">
        <v>16</v>
      </c>
      <c r="L556" s="24">
        <v>3.9351851851851851E-5</v>
      </c>
      <c r="M556" s="24">
        <v>2.2569444444444446E-4</v>
      </c>
      <c r="N556" s="24">
        <v>5.7870370370370367E-6</v>
      </c>
      <c r="O556" s="24">
        <v>7.6157407407407413E-4</v>
      </c>
      <c r="P556" s="24">
        <v>0</v>
      </c>
      <c r="Q556" s="22" t="s">
        <v>271</v>
      </c>
      <c r="R556" s="22">
        <v>4</v>
      </c>
      <c r="S556" s="22" t="s">
        <v>82</v>
      </c>
      <c r="T556" s="47" t="s">
        <v>186</v>
      </c>
      <c r="U556" s="47" t="s">
        <v>187</v>
      </c>
      <c r="V556" s="22" t="s">
        <v>650</v>
      </c>
      <c r="W556" s="22"/>
      <c r="X556" s="22"/>
      <c r="Y556" s="24">
        <v>0</v>
      </c>
      <c r="Z556" s="24">
        <v>0</v>
      </c>
      <c r="AA556" s="24">
        <v>7.6157407407407413E-4</v>
      </c>
      <c r="AB556" s="24">
        <v>7.3842592592592579E-4</v>
      </c>
    </row>
    <row r="557" spans="1:28" x14ac:dyDescent="0.25">
      <c r="A557" s="22">
        <v>556</v>
      </c>
      <c r="B557" s="22" t="s">
        <v>756</v>
      </c>
      <c r="C557" s="23">
        <v>42102.623611111114</v>
      </c>
      <c r="D557" s="22" t="s">
        <v>93</v>
      </c>
      <c r="E557" s="22" t="s">
        <v>93</v>
      </c>
      <c r="F557" s="22">
        <v>184</v>
      </c>
      <c r="G557" s="22">
        <v>824240045</v>
      </c>
      <c r="H557" s="22">
        <v>271964</v>
      </c>
      <c r="I557" s="22" t="s">
        <v>79</v>
      </c>
      <c r="J557" s="22" t="s">
        <v>89</v>
      </c>
      <c r="K557" s="22">
        <v>16</v>
      </c>
      <c r="L557" s="24">
        <v>2.0833333333333333E-5</v>
      </c>
      <c r="M557" s="24">
        <v>9.722222222222223E-5</v>
      </c>
      <c r="N557" s="24">
        <v>5.7870370370370367E-6</v>
      </c>
      <c r="O557" s="24">
        <v>4.8611111111111104E-4</v>
      </c>
      <c r="P557" s="24">
        <v>0</v>
      </c>
      <c r="Q557" s="22" t="s">
        <v>140</v>
      </c>
      <c r="R557" s="22">
        <v>4</v>
      </c>
      <c r="S557" s="22" t="s">
        <v>82</v>
      </c>
      <c r="T557" s="47" t="s">
        <v>190</v>
      </c>
      <c r="U557" s="47" t="s">
        <v>191</v>
      </c>
      <c r="V557" s="22" t="s">
        <v>85</v>
      </c>
      <c r="W557" s="22"/>
      <c r="X557" s="22"/>
      <c r="Y557" s="24">
        <v>0</v>
      </c>
      <c r="Z557" s="24">
        <v>0</v>
      </c>
      <c r="AA557" s="24">
        <v>4.8611111111111104E-4</v>
      </c>
      <c r="AB557" s="24">
        <v>2.5462962962962961E-4</v>
      </c>
    </row>
    <row r="558" spans="1:28" x14ac:dyDescent="0.25">
      <c r="A558" s="22">
        <v>557</v>
      </c>
      <c r="B558" s="22" t="s">
        <v>757</v>
      </c>
      <c r="C558" s="23">
        <v>42102.625</v>
      </c>
      <c r="D558" s="22" t="s">
        <v>97</v>
      </c>
      <c r="E558" s="22" t="s">
        <v>97</v>
      </c>
      <c r="F558" s="22">
        <v>139</v>
      </c>
      <c r="G558" s="22">
        <v>72581141</v>
      </c>
      <c r="H558" s="22">
        <v>456830</v>
      </c>
      <c r="I558" s="22" t="s">
        <v>109</v>
      </c>
      <c r="J558" s="22" t="s">
        <v>89</v>
      </c>
      <c r="K558" s="22">
        <v>16</v>
      </c>
      <c r="L558" s="24">
        <v>1.9675925925925925E-5</v>
      </c>
      <c r="M558" s="24">
        <v>4.5138888888888887E-5</v>
      </c>
      <c r="N558" s="24">
        <v>0</v>
      </c>
      <c r="O558" s="24">
        <v>3.3912037037037032E-4</v>
      </c>
      <c r="P558" s="24">
        <v>0</v>
      </c>
      <c r="Q558" s="22" t="s">
        <v>106</v>
      </c>
      <c r="R558" s="22">
        <v>1</v>
      </c>
      <c r="S558" s="22" t="s">
        <v>111</v>
      </c>
      <c r="T558" s="47" t="s">
        <v>169</v>
      </c>
      <c r="U558" s="47" t="s">
        <v>170</v>
      </c>
      <c r="V558" s="22" t="s">
        <v>85</v>
      </c>
      <c r="W558" s="22"/>
      <c r="X558" s="22"/>
      <c r="Y558" s="24">
        <v>0</v>
      </c>
      <c r="Z558" s="24">
        <v>0</v>
      </c>
      <c r="AA558" s="24">
        <v>3.3912037037037032E-4</v>
      </c>
      <c r="AB558" s="24">
        <v>6.6435185185185184E-4</v>
      </c>
    </row>
    <row r="559" spans="1:28" x14ac:dyDescent="0.25">
      <c r="A559" s="22">
        <v>558</v>
      </c>
      <c r="B559" s="22" t="s">
        <v>758</v>
      </c>
      <c r="C559" s="23">
        <v>42102.625</v>
      </c>
      <c r="D559" s="22" t="s">
        <v>101</v>
      </c>
      <c r="E559" s="22" t="s">
        <v>101</v>
      </c>
      <c r="F559" s="22">
        <v>184</v>
      </c>
      <c r="G559" s="22">
        <v>726464780</v>
      </c>
      <c r="H559" s="22">
        <v>259104</v>
      </c>
      <c r="I559" s="22" t="s">
        <v>79</v>
      </c>
      <c r="J559" s="22" t="s">
        <v>89</v>
      </c>
      <c r="K559" s="22">
        <v>16</v>
      </c>
      <c r="L559" s="24">
        <v>1.7361111111111111E-5</v>
      </c>
      <c r="M559" s="24">
        <v>1.2384259259259258E-4</v>
      </c>
      <c r="N559" s="24">
        <v>5.7870370370370367E-6</v>
      </c>
      <c r="O559" s="24">
        <v>2.2337962962962961E-4</v>
      </c>
      <c r="P559" s="24">
        <v>0</v>
      </c>
      <c r="Q559" s="22" t="s">
        <v>202</v>
      </c>
      <c r="R559" s="22">
        <v>4</v>
      </c>
      <c r="S559" s="22" t="s">
        <v>82</v>
      </c>
      <c r="T559" s="47" t="s">
        <v>155</v>
      </c>
      <c r="U559" s="47" t="s">
        <v>156</v>
      </c>
      <c r="V559" s="22" t="s">
        <v>650</v>
      </c>
      <c r="W559" s="22"/>
      <c r="X559" s="22"/>
      <c r="Y559" s="24">
        <v>0</v>
      </c>
      <c r="Z559" s="24">
        <v>0</v>
      </c>
      <c r="AA559" s="24">
        <v>2.2337962962962961E-4</v>
      </c>
      <c r="AB559" s="24">
        <v>4.7337962962962958E-4</v>
      </c>
    </row>
    <row r="560" spans="1:28" x14ac:dyDescent="0.25">
      <c r="A560" s="22">
        <v>559</v>
      </c>
      <c r="B560" s="22" t="s">
        <v>759</v>
      </c>
      <c r="C560" s="23">
        <v>42102.625694444447</v>
      </c>
      <c r="D560" s="22" t="s">
        <v>104</v>
      </c>
      <c r="E560" s="22" t="s">
        <v>104</v>
      </c>
      <c r="F560" s="22">
        <v>184</v>
      </c>
      <c r="G560" s="22">
        <v>725338676</v>
      </c>
      <c r="H560" s="22">
        <v>257111</v>
      </c>
      <c r="I560" s="22" t="s">
        <v>79</v>
      </c>
      <c r="J560" s="22" t="s">
        <v>89</v>
      </c>
      <c r="K560" s="22">
        <v>16</v>
      </c>
      <c r="L560" s="24">
        <v>2.199074074074074E-5</v>
      </c>
      <c r="M560" s="24">
        <v>1.2384259259259258E-4</v>
      </c>
      <c r="N560" s="24">
        <v>5.7870370370370367E-6</v>
      </c>
      <c r="O560" s="24">
        <v>2.0717592592592589E-4</v>
      </c>
      <c r="P560" s="24">
        <v>0</v>
      </c>
      <c r="Q560" s="22" t="s">
        <v>131</v>
      </c>
      <c r="R560" s="22">
        <v>4</v>
      </c>
      <c r="S560" s="22" t="s">
        <v>82</v>
      </c>
      <c r="T560" s="47" t="s">
        <v>197</v>
      </c>
      <c r="U560" s="47" t="s">
        <v>198</v>
      </c>
      <c r="V560" s="22" t="s">
        <v>85</v>
      </c>
      <c r="W560" s="22"/>
      <c r="X560" s="22"/>
      <c r="Y560" s="24">
        <v>0</v>
      </c>
      <c r="Z560" s="24">
        <v>0</v>
      </c>
      <c r="AA560" s="24">
        <v>2.0717592592592589E-4</v>
      </c>
      <c r="AB560" s="24">
        <v>1.7245370370370372E-4</v>
      </c>
    </row>
    <row r="561" spans="1:28" x14ac:dyDescent="0.25">
      <c r="A561" s="22">
        <v>560</v>
      </c>
      <c r="B561" s="22" t="s">
        <v>760</v>
      </c>
      <c r="C561" s="23">
        <v>42102.626388888886</v>
      </c>
      <c r="D561" s="22" t="s">
        <v>108</v>
      </c>
      <c r="E561" s="22" t="s">
        <v>108</v>
      </c>
      <c r="F561" s="22">
        <v>139</v>
      </c>
      <c r="G561" s="22">
        <v>87503471</v>
      </c>
      <c r="H561" s="22">
        <v>385277</v>
      </c>
      <c r="I561" s="22" t="s">
        <v>109</v>
      </c>
      <c r="J561" s="22" t="s">
        <v>105</v>
      </c>
      <c r="K561" s="22">
        <v>16</v>
      </c>
      <c r="L561" s="24">
        <v>2.4305555555555558E-5</v>
      </c>
      <c r="M561" s="24">
        <v>3.4722222222222224E-4</v>
      </c>
      <c r="N561" s="24">
        <v>0</v>
      </c>
      <c r="O561" s="24">
        <v>0</v>
      </c>
      <c r="P561" s="24">
        <v>0</v>
      </c>
      <c r="Q561" s="22" t="s">
        <v>258</v>
      </c>
      <c r="R561" s="22">
        <v>3</v>
      </c>
      <c r="S561" s="22" t="s">
        <v>111</v>
      </c>
      <c r="T561" s="47" t="s">
        <v>155</v>
      </c>
      <c r="U561" s="47" t="s">
        <v>156</v>
      </c>
      <c r="V561" s="22" t="s">
        <v>650</v>
      </c>
      <c r="W561" s="22"/>
      <c r="X561" s="22"/>
      <c r="Y561" s="24">
        <v>0</v>
      </c>
      <c r="Z561" s="24">
        <v>0</v>
      </c>
      <c r="AA561" s="24">
        <v>0</v>
      </c>
      <c r="AB561" s="24">
        <v>1.7708333333333335E-4</v>
      </c>
    </row>
    <row r="562" spans="1:28" x14ac:dyDescent="0.25">
      <c r="A562" s="22">
        <v>561</v>
      </c>
      <c r="B562" s="22" t="s">
        <v>761</v>
      </c>
      <c r="C562" s="23">
        <v>42102.626388888886</v>
      </c>
      <c r="D562" s="22" t="s">
        <v>113</v>
      </c>
      <c r="E562" s="22" t="s">
        <v>113</v>
      </c>
      <c r="F562" s="22">
        <v>139</v>
      </c>
      <c r="G562" s="22">
        <v>203012011</v>
      </c>
      <c r="H562" s="22">
        <v>385136</v>
      </c>
      <c r="I562" s="22" t="s">
        <v>109</v>
      </c>
      <c r="J562" s="22" t="s">
        <v>89</v>
      </c>
      <c r="K562" s="22">
        <v>16</v>
      </c>
      <c r="L562" s="24">
        <v>1.6203703703703704E-5</v>
      </c>
      <c r="M562" s="24">
        <v>2.1643518518518518E-4</v>
      </c>
      <c r="N562" s="24">
        <v>0</v>
      </c>
      <c r="O562" s="24">
        <v>2.4189814814814812E-4</v>
      </c>
      <c r="P562" s="24">
        <v>0</v>
      </c>
      <c r="Q562" s="22" t="s">
        <v>102</v>
      </c>
      <c r="R562" s="22">
        <v>6</v>
      </c>
      <c r="S562" s="22" t="s">
        <v>111</v>
      </c>
      <c r="T562" s="47" t="s">
        <v>83</v>
      </c>
      <c r="U562" s="47" t="s">
        <v>84</v>
      </c>
      <c r="V562" s="22" t="s">
        <v>99</v>
      </c>
      <c r="W562" s="22"/>
      <c r="X562" s="22"/>
      <c r="Y562" s="24">
        <v>0</v>
      </c>
      <c r="Z562" s="24">
        <v>0</v>
      </c>
      <c r="AA562" s="24">
        <v>2.4189814814814812E-4</v>
      </c>
      <c r="AB562" s="24">
        <v>6.0185185185185194E-5</v>
      </c>
    </row>
    <row r="563" spans="1:28" x14ac:dyDescent="0.25">
      <c r="A563" s="22">
        <v>562</v>
      </c>
      <c r="B563" s="22" t="s">
        <v>762</v>
      </c>
      <c r="C563" s="23">
        <v>42102.626388888886</v>
      </c>
      <c r="D563" s="22" t="s">
        <v>78</v>
      </c>
      <c r="E563" s="22" t="s">
        <v>78</v>
      </c>
      <c r="F563" s="22">
        <v>184</v>
      </c>
      <c r="G563" s="22">
        <v>725338676</v>
      </c>
      <c r="H563" s="22">
        <v>257111</v>
      </c>
      <c r="I563" s="22" t="s">
        <v>109</v>
      </c>
      <c r="J563" s="22" t="s">
        <v>89</v>
      </c>
      <c r="K563" s="22">
        <v>16</v>
      </c>
      <c r="L563" s="24">
        <v>2.4305555555555558E-5</v>
      </c>
      <c r="M563" s="24">
        <v>1.2500000000000003E-4</v>
      </c>
      <c r="N563" s="24">
        <v>0</v>
      </c>
      <c r="O563" s="24">
        <v>2.6041666666666666E-4</v>
      </c>
      <c r="P563" s="24">
        <v>0</v>
      </c>
      <c r="Q563" s="22" t="s">
        <v>149</v>
      </c>
      <c r="R563" s="22">
        <v>5</v>
      </c>
      <c r="S563" s="22" t="s">
        <v>111</v>
      </c>
      <c r="T563" s="47" t="s">
        <v>144</v>
      </c>
      <c r="U563" s="47" t="s">
        <v>145</v>
      </c>
      <c r="V563" s="22" t="s">
        <v>85</v>
      </c>
      <c r="W563" s="22"/>
      <c r="X563" s="22"/>
      <c r="Y563" s="24">
        <v>1.1574074074074074E-6</v>
      </c>
      <c r="Z563" s="24">
        <v>1.7361111111111111E-5</v>
      </c>
      <c r="AA563" s="24">
        <v>2.6041666666666666E-4</v>
      </c>
      <c r="AB563" s="24">
        <v>8.3796296296296299E-4</v>
      </c>
    </row>
    <row r="564" spans="1:28" x14ac:dyDescent="0.25">
      <c r="A564" s="22">
        <v>563</v>
      </c>
      <c r="B564" s="22" t="s">
        <v>763</v>
      </c>
      <c r="C564" s="23">
        <v>42102.627083333333</v>
      </c>
      <c r="D564" s="22" t="s">
        <v>87</v>
      </c>
      <c r="E564" s="22" t="s">
        <v>87</v>
      </c>
      <c r="F564" s="22">
        <v>139</v>
      </c>
      <c r="G564" s="22">
        <v>835023466</v>
      </c>
      <c r="H564" s="22">
        <v>456831</v>
      </c>
      <c r="I564" s="22" t="s">
        <v>109</v>
      </c>
      <c r="J564" s="22" t="s">
        <v>105</v>
      </c>
      <c r="K564" s="22">
        <v>16</v>
      </c>
      <c r="L564" s="24">
        <v>1.8518518518518518E-5</v>
      </c>
      <c r="M564" s="24">
        <v>8.3333333333333331E-5</v>
      </c>
      <c r="N564" s="24">
        <v>0</v>
      </c>
      <c r="O564" s="24">
        <v>0</v>
      </c>
      <c r="P564" s="24">
        <v>0</v>
      </c>
      <c r="Q564" s="22" t="s">
        <v>81</v>
      </c>
      <c r="R564" s="22">
        <v>1</v>
      </c>
      <c r="S564" s="22" t="s">
        <v>111</v>
      </c>
      <c r="T564" s="47" t="s">
        <v>186</v>
      </c>
      <c r="U564" s="47" t="s">
        <v>187</v>
      </c>
      <c r="V564" s="22" t="s">
        <v>650</v>
      </c>
      <c r="W564" s="22"/>
      <c r="X564" s="22"/>
      <c r="Y564" s="24">
        <v>0</v>
      </c>
      <c r="Z564" s="24">
        <v>0</v>
      </c>
      <c r="AA564" s="24">
        <v>0</v>
      </c>
      <c r="AB564" s="24">
        <v>1.7476851851851852E-4</v>
      </c>
    </row>
    <row r="565" spans="1:28" x14ac:dyDescent="0.25">
      <c r="A565" s="22">
        <v>564</v>
      </c>
      <c r="B565" s="22" t="s">
        <v>764</v>
      </c>
      <c r="C565" s="23">
        <v>42102.627083333333</v>
      </c>
      <c r="D565" s="22" t="s">
        <v>93</v>
      </c>
      <c r="E565" s="22" t="s">
        <v>93</v>
      </c>
      <c r="F565" s="22">
        <v>173</v>
      </c>
      <c r="G565" s="22">
        <v>825023466</v>
      </c>
      <c r="H565" s="22">
        <v>374084</v>
      </c>
      <c r="I565" s="22" t="s">
        <v>109</v>
      </c>
      <c r="J565" s="22" t="s">
        <v>105</v>
      </c>
      <c r="K565" s="22">
        <v>16</v>
      </c>
      <c r="L565" s="24">
        <v>2.5462962962962961E-5</v>
      </c>
      <c r="M565" s="24">
        <v>2.8819444444444444E-4</v>
      </c>
      <c r="N565" s="24">
        <v>0</v>
      </c>
      <c r="O565" s="24">
        <v>0</v>
      </c>
      <c r="P565" s="24">
        <v>0</v>
      </c>
      <c r="Q565" s="22" t="s">
        <v>271</v>
      </c>
      <c r="R565" s="22">
        <v>6</v>
      </c>
      <c r="S565" s="22" t="s">
        <v>111</v>
      </c>
      <c r="T565" s="47" t="s">
        <v>207</v>
      </c>
      <c r="U565" s="47" t="s">
        <v>208</v>
      </c>
      <c r="V565" s="22" t="s">
        <v>650</v>
      </c>
      <c r="W565" s="22"/>
      <c r="X565" s="22"/>
      <c r="Y565" s="24">
        <v>0</v>
      </c>
      <c r="Z565" s="24">
        <v>0</v>
      </c>
      <c r="AA565" s="24">
        <v>0</v>
      </c>
      <c r="AB565" s="24">
        <v>5.6712962962962972E-5</v>
      </c>
    </row>
    <row r="566" spans="1:28" x14ac:dyDescent="0.25">
      <c r="A566" s="22">
        <v>565</v>
      </c>
      <c r="B566" s="22" t="s">
        <v>765</v>
      </c>
      <c r="C566" s="23">
        <v>42102.627083333333</v>
      </c>
      <c r="D566" s="22" t="s">
        <v>97</v>
      </c>
      <c r="E566" s="22" t="s">
        <v>97</v>
      </c>
      <c r="F566" s="22">
        <v>184</v>
      </c>
      <c r="G566" s="22">
        <v>823078510</v>
      </c>
      <c r="H566" s="22">
        <v>399746</v>
      </c>
      <c r="I566" s="22" t="s">
        <v>79</v>
      </c>
      <c r="J566" s="22" t="s">
        <v>89</v>
      </c>
      <c r="K566" s="22">
        <v>16</v>
      </c>
      <c r="L566" s="24">
        <v>2.199074074074074E-5</v>
      </c>
      <c r="M566" s="24">
        <v>1.3425925925925926E-4</v>
      </c>
      <c r="N566" s="24">
        <v>5.7870370370370367E-6</v>
      </c>
      <c r="O566" s="24">
        <v>4.1180555555555554E-3</v>
      </c>
      <c r="P566" s="24">
        <v>0</v>
      </c>
      <c r="Q566" s="22" t="s">
        <v>159</v>
      </c>
      <c r="R566" s="22">
        <v>4</v>
      </c>
      <c r="S566" s="22" t="s">
        <v>82</v>
      </c>
      <c r="T566" s="47" t="s">
        <v>169</v>
      </c>
      <c r="U566" s="47" t="s">
        <v>170</v>
      </c>
      <c r="V566" s="22" t="s">
        <v>650</v>
      </c>
      <c r="W566" s="22"/>
      <c r="X566" s="22"/>
      <c r="Y566" s="24">
        <v>0</v>
      </c>
      <c r="Z566" s="24">
        <v>0</v>
      </c>
      <c r="AA566" s="24">
        <v>4.1180555555555554E-3</v>
      </c>
      <c r="AB566" s="24">
        <v>2.6273148148148146E-4</v>
      </c>
    </row>
    <row r="567" spans="1:28" x14ac:dyDescent="0.25">
      <c r="A567" s="22">
        <v>566</v>
      </c>
      <c r="B567" s="22" t="s">
        <v>766</v>
      </c>
      <c r="C567" s="23">
        <v>42102.627083333333</v>
      </c>
      <c r="D567" s="22" t="s">
        <v>101</v>
      </c>
      <c r="E567" s="22" t="s">
        <v>101</v>
      </c>
      <c r="F567" s="22">
        <v>184</v>
      </c>
      <c r="G567" s="22">
        <v>6730110</v>
      </c>
      <c r="H567" s="22">
        <v>323911</v>
      </c>
      <c r="I567" s="22" t="s">
        <v>79</v>
      </c>
      <c r="J567" s="22" t="s">
        <v>89</v>
      </c>
      <c r="K567" s="22">
        <v>16</v>
      </c>
      <c r="L567" s="24">
        <v>2.199074074074074E-5</v>
      </c>
      <c r="M567" s="24">
        <v>3.0208333333333335E-4</v>
      </c>
      <c r="N567" s="24">
        <v>5.7870370370370367E-6</v>
      </c>
      <c r="O567" s="24">
        <v>2.5925925925925926E-4</v>
      </c>
      <c r="P567" s="24">
        <v>0</v>
      </c>
      <c r="Q567" s="22" t="s">
        <v>138</v>
      </c>
      <c r="R567" s="22">
        <v>4</v>
      </c>
      <c r="S567" s="22" t="s">
        <v>82</v>
      </c>
      <c r="T567" s="47" t="s">
        <v>212</v>
      </c>
      <c r="U567" s="47" t="s">
        <v>213</v>
      </c>
      <c r="V567" s="22" t="s">
        <v>251</v>
      </c>
      <c r="W567" s="22"/>
      <c r="X567" s="22"/>
      <c r="Y567" s="24">
        <v>0</v>
      </c>
      <c r="Z567" s="24">
        <v>0</v>
      </c>
      <c r="AA567" s="24">
        <v>2.5925925925925926E-4</v>
      </c>
      <c r="AB567" s="24">
        <v>9.2708333333333325E-4</v>
      </c>
    </row>
    <row r="568" spans="1:28" x14ac:dyDescent="0.25">
      <c r="A568" s="22">
        <v>567</v>
      </c>
      <c r="B568" s="22" t="s">
        <v>767</v>
      </c>
      <c r="C568" s="23">
        <v>42102.629166666666</v>
      </c>
      <c r="D568" s="22" t="s">
        <v>104</v>
      </c>
      <c r="E568" s="22" t="s">
        <v>104</v>
      </c>
      <c r="F568" s="22">
        <v>184</v>
      </c>
      <c r="G568" s="22">
        <v>2228755574</v>
      </c>
      <c r="H568" s="22">
        <v>329826</v>
      </c>
      <c r="I568" s="22" t="s">
        <v>79</v>
      </c>
      <c r="J568" s="22" t="s">
        <v>89</v>
      </c>
      <c r="K568" s="22">
        <v>16</v>
      </c>
      <c r="L568" s="24">
        <v>3.5879629629629629E-5</v>
      </c>
      <c r="M568" s="24">
        <v>2.7777777777777776E-5</v>
      </c>
      <c r="N568" s="24">
        <v>5.7870370370370367E-6</v>
      </c>
      <c r="O568" s="24">
        <v>2.8703703703703703E-4</v>
      </c>
      <c r="P568" s="24">
        <v>0</v>
      </c>
      <c r="Q568" s="22" t="s">
        <v>149</v>
      </c>
      <c r="R568" s="22">
        <v>4</v>
      </c>
      <c r="S568" s="22" t="s">
        <v>82</v>
      </c>
      <c r="T568" s="47" t="s">
        <v>215</v>
      </c>
      <c r="U568" s="47" t="s">
        <v>216</v>
      </c>
      <c r="V568" s="22" t="s">
        <v>95</v>
      </c>
      <c r="W568" s="22"/>
      <c r="X568" s="22"/>
      <c r="Y568" s="24">
        <v>0</v>
      </c>
      <c r="Z568" s="24">
        <v>0</v>
      </c>
      <c r="AA568" s="24">
        <v>2.8703703703703703E-4</v>
      </c>
      <c r="AB568" s="24">
        <v>9.4560185185185188E-4</v>
      </c>
    </row>
    <row r="569" spans="1:28" x14ac:dyDescent="0.25">
      <c r="A569" s="22">
        <v>568</v>
      </c>
      <c r="B569" s="22" t="s">
        <v>768</v>
      </c>
      <c r="C569" s="23">
        <v>42102.629166666666</v>
      </c>
      <c r="D569" s="22" t="s">
        <v>108</v>
      </c>
      <c r="E569" s="22" t="s">
        <v>108</v>
      </c>
      <c r="F569" s="22">
        <v>184</v>
      </c>
      <c r="G569" s="22">
        <v>222853040</v>
      </c>
      <c r="H569" s="22">
        <v>329680</v>
      </c>
      <c r="I569" s="22" t="s">
        <v>79</v>
      </c>
      <c r="J569" s="22" t="s">
        <v>89</v>
      </c>
      <c r="K569" s="22">
        <v>16</v>
      </c>
      <c r="L569" s="24">
        <v>2.0833333333333333E-5</v>
      </c>
      <c r="M569" s="24">
        <v>9.1435185185185188E-5</v>
      </c>
      <c r="N569" s="24">
        <v>5.7870370370370367E-6</v>
      </c>
      <c r="O569" s="24">
        <v>1.1921296296296299E-4</v>
      </c>
      <c r="P569" s="24">
        <v>0</v>
      </c>
      <c r="Q569" s="22" t="s">
        <v>110</v>
      </c>
      <c r="R569" s="22">
        <v>4</v>
      </c>
      <c r="S569" s="22" t="s">
        <v>82</v>
      </c>
      <c r="T569" s="47" t="s">
        <v>169</v>
      </c>
      <c r="U569" s="47" t="s">
        <v>170</v>
      </c>
      <c r="V569" s="22" t="s">
        <v>114</v>
      </c>
      <c r="W569" s="22" t="s">
        <v>115</v>
      </c>
      <c r="X569" s="22"/>
      <c r="Y569" s="24">
        <v>0</v>
      </c>
      <c r="Z569" s="24">
        <v>0</v>
      </c>
      <c r="AA569" s="24">
        <v>1.1921296296296299E-4</v>
      </c>
      <c r="AB569" s="24">
        <v>1.0532407407407407E-3</v>
      </c>
    </row>
    <row r="570" spans="1:28" x14ac:dyDescent="0.25">
      <c r="A570" s="22">
        <v>569</v>
      </c>
      <c r="B570" s="22" t="s">
        <v>769</v>
      </c>
      <c r="C570" s="23">
        <v>42102.629861111112</v>
      </c>
      <c r="D570" s="22" t="s">
        <v>113</v>
      </c>
      <c r="E570" s="22" t="s">
        <v>113</v>
      </c>
      <c r="F570" s="22">
        <v>184</v>
      </c>
      <c r="G570" s="22">
        <v>822321146</v>
      </c>
      <c r="H570" s="22">
        <v>329668</v>
      </c>
      <c r="I570" s="22" t="s">
        <v>79</v>
      </c>
      <c r="J570" s="22" t="s">
        <v>89</v>
      </c>
      <c r="K570" s="22">
        <v>16</v>
      </c>
      <c r="L570" s="24">
        <v>2.0833333333333333E-5</v>
      </c>
      <c r="M570" s="24">
        <v>2.1412037037037038E-4</v>
      </c>
      <c r="N570" s="24">
        <v>5.7870370370370367E-6</v>
      </c>
      <c r="O570" s="24">
        <v>2.9629629629629629E-4</v>
      </c>
      <c r="P570" s="24">
        <v>0</v>
      </c>
      <c r="Q570" s="22" t="s">
        <v>98</v>
      </c>
      <c r="R570" s="22">
        <v>3</v>
      </c>
      <c r="S570" s="22" t="s">
        <v>82</v>
      </c>
      <c r="T570" s="47" t="s">
        <v>169</v>
      </c>
      <c r="U570" s="47" t="s">
        <v>170</v>
      </c>
      <c r="V570" s="22" t="s">
        <v>99</v>
      </c>
      <c r="W570" s="22"/>
      <c r="X570" s="22"/>
      <c r="Y570" s="24">
        <v>0</v>
      </c>
      <c r="Z570" s="24">
        <v>0</v>
      </c>
      <c r="AA570" s="24">
        <v>2.9629629629629629E-4</v>
      </c>
      <c r="AB570" s="24">
        <v>5.4513888888888895E-4</v>
      </c>
    </row>
    <row r="571" spans="1:28" x14ac:dyDescent="0.25">
      <c r="A571" s="22">
        <v>570</v>
      </c>
      <c r="B571" s="22" t="s">
        <v>770</v>
      </c>
      <c r="C571" s="23">
        <v>42102.630555555559</v>
      </c>
      <c r="D571" s="22" t="s">
        <v>78</v>
      </c>
      <c r="E571" s="22" t="s">
        <v>78</v>
      </c>
      <c r="F571" s="22">
        <v>184</v>
      </c>
      <c r="G571" s="22">
        <v>2228701442</v>
      </c>
      <c r="H571" s="22">
        <v>329840</v>
      </c>
      <c r="I571" s="22" t="s">
        <v>79</v>
      </c>
      <c r="J571" s="22" t="s">
        <v>89</v>
      </c>
      <c r="K571" s="22">
        <v>16</v>
      </c>
      <c r="L571" s="24">
        <v>3.1250000000000007E-5</v>
      </c>
      <c r="M571" s="24">
        <v>1.1458333333333334E-4</v>
      </c>
      <c r="N571" s="24">
        <v>5.7870370370370367E-6</v>
      </c>
      <c r="O571" s="24">
        <v>2.9629629629629629E-4</v>
      </c>
      <c r="P571" s="24">
        <v>0</v>
      </c>
      <c r="Q571" s="22" t="s">
        <v>131</v>
      </c>
      <c r="R571" s="22">
        <v>3</v>
      </c>
      <c r="S571" s="22" t="s">
        <v>82</v>
      </c>
      <c r="T571" s="47" t="s">
        <v>169</v>
      </c>
      <c r="U571" s="47" t="s">
        <v>170</v>
      </c>
      <c r="V571" s="22" t="s">
        <v>141</v>
      </c>
      <c r="W571" s="22" t="s">
        <v>115</v>
      </c>
      <c r="X571" s="22"/>
      <c r="Y571" s="24">
        <v>0</v>
      </c>
      <c r="Z571" s="24">
        <v>0</v>
      </c>
      <c r="AA571" s="24">
        <v>2.9629629629629629E-4</v>
      </c>
      <c r="AB571" s="24">
        <v>1.0520833333333335E-3</v>
      </c>
    </row>
    <row r="572" spans="1:28" x14ac:dyDescent="0.25">
      <c r="A572" s="22">
        <v>571</v>
      </c>
      <c r="B572" s="22" t="s">
        <v>771</v>
      </c>
      <c r="C572" s="23">
        <v>42102.631944444445</v>
      </c>
      <c r="D572" s="22" t="s">
        <v>87</v>
      </c>
      <c r="E572" s="22" t="s">
        <v>87</v>
      </c>
      <c r="F572" s="22">
        <v>184</v>
      </c>
      <c r="G572" s="22">
        <v>825384737</v>
      </c>
      <c r="H572" s="22">
        <v>272033</v>
      </c>
      <c r="I572" s="22" t="s">
        <v>79</v>
      </c>
      <c r="J572" s="22" t="s">
        <v>89</v>
      </c>
      <c r="K572" s="22">
        <v>16</v>
      </c>
      <c r="L572" s="24">
        <v>2.3148148148148147E-5</v>
      </c>
      <c r="M572" s="24">
        <v>1.2268518518518517E-4</v>
      </c>
      <c r="N572" s="24">
        <v>5.7870370370370367E-6</v>
      </c>
      <c r="O572" s="24">
        <v>4.2824074074074075E-4</v>
      </c>
      <c r="P572" s="24">
        <v>0</v>
      </c>
      <c r="Q572" s="22" t="s">
        <v>134</v>
      </c>
      <c r="R572" s="22">
        <v>3</v>
      </c>
      <c r="S572" s="22" t="s">
        <v>82</v>
      </c>
      <c r="T572" s="47" t="s">
        <v>222</v>
      </c>
      <c r="U572" s="47" t="s">
        <v>223</v>
      </c>
      <c r="V572" s="22" t="s">
        <v>650</v>
      </c>
      <c r="W572" s="22"/>
      <c r="X572" s="22"/>
      <c r="Y572" s="24">
        <v>0</v>
      </c>
      <c r="Z572" s="24">
        <v>0</v>
      </c>
      <c r="AA572" s="24">
        <v>4.2824074074074075E-4</v>
      </c>
      <c r="AB572" s="24">
        <v>8.1249999999999996E-4</v>
      </c>
    </row>
    <row r="573" spans="1:28" x14ac:dyDescent="0.25">
      <c r="A573" s="22">
        <v>572</v>
      </c>
      <c r="B573" s="22" t="s">
        <v>772</v>
      </c>
      <c r="C573" s="23">
        <v>42102.632638888892</v>
      </c>
      <c r="D573" s="22" t="s">
        <v>93</v>
      </c>
      <c r="E573" s="22" t="s">
        <v>93</v>
      </c>
      <c r="F573" s="22">
        <v>184</v>
      </c>
      <c r="G573" s="22">
        <v>327220008</v>
      </c>
      <c r="H573" s="22">
        <v>272224</v>
      </c>
      <c r="I573" s="22" t="s">
        <v>79</v>
      </c>
      <c r="J573" s="22" t="s">
        <v>89</v>
      </c>
      <c r="K573" s="22">
        <v>16</v>
      </c>
      <c r="L573" s="24">
        <v>1.8518518518518518E-5</v>
      </c>
      <c r="M573" s="24">
        <v>1.7592592592592592E-4</v>
      </c>
      <c r="N573" s="24">
        <v>9.2592592592592591E-6</v>
      </c>
      <c r="O573" s="24">
        <v>1.8749999999999998E-4</v>
      </c>
      <c r="P573" s="24">
        <v>0</v>
      </c>
      <c r="Q573" s="22" t="s">
        <v>131</v>
      </c>
      <c r="R573" s="22">
        <v>3</v>
      </c>
      <c r="S573" s="22" t="s">
        <v>82</v>
      </c>
      <c r="T573" s="47" t="s">
        <v>225</v>
      </c>
      <c r="U573" s="47" t="s">
        <v>5</v>
      </c>
      <c r="V573" s="22" t="s">
        <v>85</v>
      </c>
      <c r="W573" s="22"/>
      <c r="X573" s="22"/>
      <c r="Y573" s="24">
        <v>0</v>
      </c>
      <c r="Z573" s="24">
        <v>0</v>
      </c>
      <c r="AA573" s="24">
        <v>1.8749999999999998E-4</v>
      </c>
      <c r="AB573" s="24">
        <v>7.0717592592592588E-4</v>
      </c>
    </row>
    <row r="574" spans="1:28" x14ac:dyDescent="0.25">
      <c r="A574" s="22">
        <v>573</v>
      </c>
      <c r="B574" s="22" t="s">
        <v>773</v>
      </c>
      <c r="C574" s="23">
        <v>42102.633333333331</v>
      </c>
      <c r="D574" s="22" t="s">
        <v>97</v>
      </c>
      <c r="E574" s="22" t="s">
        <v>97</v>
      </c>
      <c r="F574" s="22">
        <v>139</v>
      </c>
      <c r="G574" s="22">
        <v>203012011</v>
      </c>
      <c r="H574" s="22">
        <v>385136</v>
      </c>
      <c r="I574" s="22" t="s">
        <v>109</v>
      </c>
      <c r="J574" s="22" t="s">
        <v>105</v>
      </c>
      <c r="K574" s="22">
        <v>16</v>
      </c>
      <c r="L574" s="24">
        <v>1.6203703703703704E-5</v>
      </c>
      <c r="M574" s="24">
        <v>3.4722222222222224E-4</v>
      </c>
      <c r="N574" s="24">
        <v>0</v>
      </c>
      <c r="O574" s="24">
        <v>0</v>
      </c>
      <c r="P574" s="24">
        <v>0</v>
      </c>
      <c r="Q574" s="22" t="s">
        <v>258</v>
      </c>
      <c r="R574" s="22">
        <v>7</v>
      </c>
      <c r="S574" s="22" t="s">
        <v>111</v>
      </c>
      <c r="T574" s="47" t="s">
        <v>227</v>
      </c>
      <c r="U574" s="47" t="s">
        <v>228</v>
      </c>
      <c r="V574" s="22" t="s">
        <v>99</v>
      </c>
      <c r="W574" s="22"/>
      <c r="X574" s="22"/>
      <c r="Y574" s="24">
        <v>0</v>
      </c>
      <c r="Z574" s="24">
        <v>0</v>
      </c>
      <c r="AA574" s="24">
        <v>0</v>
      </c>
      <c r="AB574" s="24">
        <v>1.1574074074074073E-4</v>
      </c>
    </row>
    <row r="575" spans="1:28" x14ac:dyDescent="0.25">
      <c r="A575" s="22">
        <v>574</v>
      </c>
      <c r="B575" s="22" t="s">
        <v>774</v>
      </c>
      <c r="C575" s="23">
        <v>42102.633333333331</v>
      </c>
      <c r="D575" s="22" t="s">
        <v>101</v>
      </c>
      <c r="E575" s="22" t="s">
        <v>101</v>
      </c>
      <c r="F575" s="22">
        <v>184</v>
      </c>
      <c r="G575" s="22">
        <v>2227470211</v>
      </c>
      <c r="H575" s="22">
        <v>329985</v>
      </c>
      <c r="I575" s="22" t="s">
        <v>79</v>
      </c>
      <c r="J575" s="22" t="s">
        <v>89</v>
      </c>
      <c r="K575" s="22">
        <v>16</v>
      </c>
      <c r="L575" s="24">
        <v>2.199074074074074E-5</v>
      </c>
      <c r="M575" s="24">
        <v>5.2083333333333337E-5</v>
      </c>
      <c r="N575" s="24">
        <v>1.1574074074074073E-5</v>
      </c>
      <c r="O575" s="24">
        <v>4.942129629629629E-4</v>
      </c>
      <c r="P575" s="24">
        <v>0</v>
      </c>
      <c r="Q575" s="22" t="s">
        <v>102</v>
      </c>
      <c r="R575" s="22">
        <v>3</v>
      </c>
      <c r="S575" s="22" t="s">
        <v>82</v>
      </c>
      <c r="T575" s="47" t="s">
        <v>178</v>
      </c>
      <c r="U575" s="47" t="s">
        <v>179</v>
      </c>
      <c r="V575" s="22" t="s">
        <v>650</v>
      </c>
      <c r="W575" s="22"/>
      <c r="X575" s="22"/>
      <c r="Y575" s="24">
        <v>0</v>
      </c>
      <c r="Z575" s="24">
        <v>0</v>
      </c>
      <c r="AA575" s="24">
        <v>4.895833333333333E-4</v>
      </c>
      <c r="AB575" s="24">
        <v>3.7268518518518526E-4</v>
      </c>
    </row>
    <row r="576" spans="1:28" x14ac:dyDescent="0.25">
      <c r="A576" s="22">
        <v>575</v>
      </c>
      <c r="B576" s="22" t="s">
        <v>775</v>
      </c>
      <c r="C576" s="23">
        <v>42102.635416666664</v>
      </c>
      <c r="D576" s="22" t="s">
        <v>104</v>
      </c>
      <c r="E576" s="22" t="s">
        <v>104</v>
      </c>
      <c r="F576" s="22">
        <v>184</v>
      </c>
      <c r="G576" s="22">
        <v>2225824717</v>
      </c>
      <c r="H576" s="22">
        <v>330130</v>
      </c>
      <c r="I576" s="22" t="s">
        <v>79</v>
      </c>
      <c r="J576" s="22" t="s">
        <v>89</v>
      </c>
      <c r="K576" s="22">
        <v>16</v>
      </c>
      <c r="L576" s="24">
        <v>3.5879629629629629E-5</v>
      </c>
      <c r="M576" s="24">
        <v>1.2962962962962963E-4</v>
      </c>
      <c r="N576" s="24">
        <v>5.7870370370370367E-6</v>
      </c>
      <c r="O576" s="24">
        <v>4.2476851851851855E-4</v>
      </c>
      <c r="P576" s="24">
        <v>0</v>
      </c>
      <c r="Q576" s="22" t="s">
        <v>121</v>
      </c>
      <c r="R576" s="22">
        <v>3</v>
      </c>
      <c r="S576" s="22" t="s">
        <v>82</v>
      </c>
      <c r="T576" s="47" t="s">
        <v>178</v>
      </c>
      <c r="U576" s="47" t="s">
        <v>179</v>
      </c>
      <c r="V576" s="22" t="s">
        <v>650</v>
      </c>
      <c r="W576" s="22"/>
      <c r="X576" s="22"/>
      <c r="Y576" s="24">
        <v>0</v>
      </c>
      <c r="Z576" s="24">
        <v>0</v>
      </c>
      <c r="AA576" s="24">
        <v>4.2476851851851855E-4</v>
      </c>
      <c r="AB576" s="24">
        <v>4.7222222222222218E-4</v>
      </c>
    </row>
    <row r="577" spans="1:28" x14ac:dyDescent="0.25">
      <c r="A577" s="22">
        <v>576</v>
      </c>
      <c r="B577" s="22" t="s">
        <v>776</v>
      </c>
      <c r="C577" s="23">
        <v>42102.636805555558</v>
      </c>
      <c r="D577" s="22" t="s">
        <v>108</v>
      </c>
      <c r="E577" s="22" t="s">
        <v>108</v>
      </c>
      <c r="F577" s="22">
        <v>184</v>
      </c>
      <c r="G577" s="22">
        <v>824040077</v>
      </c>
      <c r="H577" s="22">
        <v>330041</v>
      </c>
      <c r="I577" s="22" t="s">
        <v>79</v>
      </c>
      <c r="J577" s="22" t="s">
        <v>89</v>
      </c>
      <c r="K577" s="22">
        <v>16</v>
      </c>
      <c r="L577" s="24">
        <v>2.8935185185185183E-5</v>
      </c>
      <c r="M577" s="24">
        <v>9.8379629629629631E-5</v>
      </c>
      <c r="N577" s="24">
        <v>4.6296296296296296E-6</v>
      </c>
      <c r="O577" s="24">
        <v>1.7939814814814817E-4</v>
      </c>
      <c r="P577" s="24">
        <v>0</v>
      </c>
      <c r="Q577" s="22" t="s">
        <v>124</v>
      </c>
      <c r="R577" s="22">
        <v>3</v>
      </c>
      <c r="S577" s="22" t="s">
        <v>82</v>
      </c>
      <c r="T577" s="47" t="s">
        <v>169</v>
      </c>
      <c r="U577" s="47" t="s">
        <v>170</v>
      </c>
      <c r="V577" s="22" t="s">
        <v>650</v>
      </c>
      <c r="W577" s="22"/>
      <c r="X577" s="22"/>
      <c r="Y577" s="24">
        <v>0</v>
      </c>
      <c r="Z577" s="24">
        <v>0</v>
      </c>
      <c r="AA577" s="24">
        <v>1.7939814814814817E-4</v>
      </c>
      <c r="AB577" s="24">
        <v>5.4861111111111104E-4</v>
      </c>
    </row>
    <row r="578" spans="1:28" x14ac:dyDescent="0.25">
      <c r="A578" s="22">
        <v>577</v>
      </c>
      <c r="B578" s="22" t="s">
        <v>777</v>
      </c>
      <c r="C578" s="23">
        <v>42102.637499999997</v>
      </c>
      <c r="D578" s="22" t="s">
        <v>113</v>
      </c>
      <c r="E578" s="22" t="s">
        <v>113</v>
      </c>
      <c r="F578" s="22">
        <v>184</v>
      </c>
      <c r="G578" s="22">
        <v>222630337</v>
      </c>
      <c r="H578" s="22">
        <v>330072</v>
      </c>
      <c r="I578" s="22" t="s">
        <v>79</v>
      </c>
      <c r="J578" s="22" t="s">
        <v>89</v>
      </c>
      <c r="K578" s="22">
        <v>16</v>
      </c>
      <c r="L578" s="24">
        <v>2.3148148148148147E-5</v>
      </c>
      <c r="M578" s="24">
        <v>8.3333333333333331E-5</v>
      </c>
      <c r="N578" s="24">
        <v>4.6296296296296296E-6</v>
      </c>
      <c r="O578" s="24">
        <v>3.2291666666666661E-4</v>
      </c>
      <c r="P578" s="24">
        <v>0</v>
      </c>
      <c r="Q578" s="22" t="s">
        <v>211</v>
      </c>
      <c r="R578" s="22">
        <v>3</v>
      </c>
      <c r="S578" s="22" t="s">
        <v>82</v>
      </c>
      <c r="T578" s="47" t="s">
        <v>186</v>
      </c>
      <c r="U578" s="47" t="s">
        <v>187</v>
      </c>
      <c r="V578" s="22" t="s">
        <v>650</v>
      </c>
      <c r="W578" s="22"/>
      <c r="X578" s="22"/>
      <c r="Y578" s="24">
        <v>0</v>
      </c>
      <c r="Z578" s="24">
        <v>0</v>
      </c>
      <c r="AA578" s="24">
        <v>3.2291666666666661E-4</v>
      </c>
      <c r="AB578" s="24">
        <v>4.5949074074074078E-4</v>
      </c>
    </row>
    <row r="579" spans="1:28" x14ac:dyDescent="0.25">
      <c r="A579" s="22">
        <v>578</v>
      </c>
      <c r="B579" s="22" t="s">
        <v>778</v>
      </c>
      <c r="C579" s="23">
        <v>42102.638888888891</v>
      </c>
      <c r="D579" s="22" t="s">
        <v>78</v>
      </c>
      <c r="E579" s="22" t="s">
        <v>78</v>
      </c>
      <c r="F579" s="22">
        <v>184</v>
      </c>
      <c r="G579" s="22">
        <v>2025662551</v>
      </c>
      <c r="H579" s="22">
        <v>417424</v>
      </c>
      <c r="I579" s="22" t="s">
        <v>79</v>
      </c>
      <c r="J579" s="22" t="s">
        <v>89</v>
      </c>
      <c r="K579" s="22">
        <v>16</v>
      </c>
      <c r="L579" s="24">
        <v>2.199074074074074E-5</v>
      </c>
      <c r="M579" s="24">
        <v>1.2384259259259258E-4</v>
      </c>
      <c r="N579" s="24">
        <v>5.7870370370370367E-6</v>
      </c>
      <c r="O579" s="24">
        <v>2.2800925925925926E-4</v>
      </c>
      <c r="P579" s="24">
        <v>0</v>
      </c>
      <c r="Q579" s="22" t="s">
        <v>265</v>
      </c>
      <c r="R579" s="22">
        <v>5</v>
      </c>
      <c r="S579" s="22" t="s">
        <v>82</v>
      </c>
      <c r="T579" s="47" t="s">
        <v>186</v>
      </c>
      <c r="U579" s="47" t="s">
        <v>187</v>
      </c>
      <c r="V579" s="22" t="s">
        <v>650</v>
      </c>
      <c r="W579" s="22"/>
      <c r="X579" s="22"/>
      <c r="Y579" s="24">
        <v>0</v>
      </c>
      <c r="Z579" s="24">
        <v>0</v>
      </c>
      <c r="AA579" s="24">
        <v>2.2800925925925926E-4</v>
      </c>
      <c r="AB579" s="24">
        <v>8.3564814814814819E-4</v>
      </c>
    </row>
    <row r="580" spans="1:28" x14ac:dyDescent="0.25">
      <c r="A580" s="22">
        <v>579</v>
      </c>
      <c r="B580" s="22" t="s">
        <v>779</v>
      </c>
      <c r="C580" s="23">
        <v>42102.64166666667</v>
      </c>
      <c r="D580" s="22" t="s">
        <v>87</v>
      </c>
      <c r="E580" s="22" t="s">
        <v>87</v>
      </c>
      <c r="F580" s="22">
        <v>184</v>
      </c>
      <c r="G580" s="22">
        <v>832275110</v>
      </c>
      <c r="H580" s="22">
        <v>417449</v>
      </c>
      <c r="I580" s="22" t="s">
        <v>79</v>
      </c>
      <c r="J580" s="22" t="s">
        <v>89</v>
      </c>
      <c r="K580" s="22">
        <v>16</v>
      </c>
      <c r="L580" s="24">
        <v>2.199074074074074E-5</v>
      </c>
      <c r="M580" s="24">
        <v>8.4490740740740731E-5</v>
      </c>
      <c r="N580" s="24">
        <v>5.7870370370370367E-6</v>
      </c>
      <c r="O580" s="24">
        <v>4.9305555555555561E-4</v>
      </c>
      <c r="P580" s="24">
        <v>0</v>
      </c>
      <c r="Q580" s="22" t="s">
        <v>134</v>
      </c>
      <c r="R580" s="22">
        <v>5</v>
      </c>
      <c r="S580" s="22" t="s">
        <v>82</v>
      </c>
      <c r="T580" s="47" t="s">
        <v>144</v>
      </c>
      <c r="U580" s="47" t="s">
        <v>145</v>
      </c>
      <c r="V580" s="22" t="s">
        <v>135</v>
      </c>
      <c r="W580" s="22" t="s">
        <v>136</v>
      </c>
      <c r="X580" s="22"/>
      <c r="Y580" s="24">
        <v>0</v>
      </c>
      <c r="Z580" s="24">
        <v>0</v>
      </c>
      <c r="AA580" s="24">
        <v>4.9305555555555561E-4</v>
      </c>
      <c r="AB580" s="24">
        <v>1.0486111111111111E-3</v>
      </c>
    </row>
    <row r="581" spans="1:28" x14ac:dyDescent="0.25">
      <c r="A581" s="22">
        <v>580</v>
      </c>
      <c r="B581" s="22" t="s">
        <v>780</v>
      </c>
      <c r="C581" s="23">
        <v>42102.643055555556</v>
      </c>
      <c r="D581" s="22" t="s">
        <v>93</v>
      </c>
      <c r="E581" s="22" t="s">
        <v>93</v>
      </c>
      <c r="F581" s="22">
        <v>184</v>
      </c>
      <c r="G581" s="22">
        <v>833778515</v>
      </c>
      <c r="H581" s="22">
        <v>417451</v>
      </c>
      <c r="I581" s="22" t="s">
        <v>79</v>
      </c>
      <c r="J581" s="22" t="s">
        <v>89</v>
      </c>
      <c r="K581" s="22">
        <v>16</v>
      </c>
      <c r="L581" s="24">
        <v>2.199074074074074E-5</v>
      </c>
      <c r="M581" s="24">
        <v>9.4907407407407389E-5</v>
      </c>
      <c r="N581" s="24">
        <v>5.7870370370370367E-6</v>
      </c>
      <c r="O581" s="24">
        <v>3.0555555555555555E-4</v>
      </c>
      <c r="P581" s="24">
        <v>0</v>
      </c>
      <c r="Q581" s="22" t="s">
        <v>271</v>
      </c>
      <c r="R581" s="22">
        <v>5</v>
      </c>
      <c r="S581" s="22" t="s">
        <v>82</v>
      </c>
      <c r="T581" s="47" t="s">
        <v>144</v>
      </c>
      <c r="U581" s="47" t="s">
        <v>145</v>
      </c>
      <c r="V581" s="22" t="s">
        <v>650</v>
      </c>
      <c r="W581" s="22"/>
      <c r="X581" s="22"/>
      <c r="Y581" s="24">
        <v>0</v>
      </c>
      <c r="Z581" s="24">
        <v>0</v>
      </c>
      <c r="AA581" s="24">
        <v>3.0555555555555555E-4</v>
      </c>
      <c r="AB581" s="24">
        <v>4.5949074074074078E-4</v>
      </c>
    </row>
    <row r="582" spans="1:28" x14ac:dyDescent="0.25">
      <c r="A582" s="22">
        <v>581</v>
      </c>
      <c r="B582" s="22" t="s">
        <v>781</v>
      </c>
      <c r="C582" s="23">
        <v>42102.643750000003</v>
      </c>
      <c r="D582" s="22" t="s">
        <v>97</v>
      </c>
      <c r="E582" s="22" t="s">
        <v>97</v>
      </c>
      <c r="F582" s="22">
        <v>173</v>
      </c>
      <c r="G582" s="22">
        <v>825023466</v>
      </c>
      <c r="H582" s="22">
        <v>374084</v>
      </c>
      <c r="I582" s="22" t="s">
        <v>109</v>
      </c>
      <c r="J582" s="22" t="s">
        <v>105</v>
      </c>
      <c r="K582" s="22">
        <v>16</v>
      </c>
      <c r="L582" s="24">
        <v>1.9675925925925925E-5</v>
      </c>
      <c r="M582" s="24">
        <v>3.4722222222222224E-4</v>
      </c>
      <c r="N582" s="24">
        <v>0</v>
      </c>
      <c r="O582" s="24">
        <v>0</v>
      </c>
      <c r="P582" s="24">
        <v>0</v>
      </c>
      <c r="Q582" s="22" t="s">
        <v>159</v>
      </c>
      <c r="R582" s="22">
        <v>7</v>
      </c>
      <c r="S582" s="22" t="s">
        <v>111</v>
      </c>
      <c r="T582" s="47" t="s">
        <v>150</v>
      </c>
      <c r="U582" s="47" t="s">
        <v>151</v>
      </c>
      <c r="V582" s="22" t="s">
        <v>650</v>
      </c>
      <c r="W582" s="22"/>
      <c r="X582" s="22"/>
      <c r="Y582" s="24">
        <v>0</v>
      </c>
      <c r="Z582" s="24">
        <v>0</v>
      </c>
      <c r="AA582" s="24">
        <v>0</v>
      </c>
      <c r="AB582" s="24">
        <v>1.8749999999999998E-4</v>
      </c>
    </row>
    <row r="583" spans="1:28" x14ac:dyDescent="0.25">
      <c r="A583" s="22">
        <v>582</v>
      </c>
      <c r="B583" s="22" t="s">
        <v>782</v>
      </c>
      <c r="C583" s="23">
        <v>42102.659722222219</v>
      </c>
      <c r="D583" s="22" t="s">
        <v>101</v>
      </c>
      <c r="E583" s="22" t="s">
        <v>101</v>
      </c>
      <c r="F583" s="22">
        <v>139</v>
      </c>
      <c r="G583" s="22">
        <v>724241888</v>
      </c>
      <c r="H583" s="22">
        <v>456837</v>
      </c>
      <c r="I583" s="22" t="s">
        <v>109</v>
      </c>
      <c r="J583" s="22" t="s">
        <v>105</v>
      </c>
      <c r="K583" s="22">
        <v>16</v>
      </c>
      <c r="L583" s="24">
        <v>1.8518518518518518E-5</v>
      </c>
      <c r="M583" s="24">
        <v>3.4722222222222224E-4</v>
      </c>
      <c r="N583" s="24">
        <v>0</v>
      </c>
      <c r="O583" s="24">
        <v>0</v>
      </c>
      <c r="P583" s="24">
        <v>0</v>
      </c>
      <c r="Q583" s="22" t="s">
        <v>102</v>
      </c>
      <c r="R583" s="22">
        <v>1</v>
      </c>
      <c r="S583" s="22" t="s">
        <v>111</v>
      </c>
      <c r="T583" s="47" t="s">
        <v>155</v>
      </c>
      <c r="U583" s="47" t="s">
        <v>156</v>
      </c>
      <c r="V583" s="22" t="s">
        <v>650</v>
      </c>
      <c r="W583" s="22"/>
      <c r="X583" s="22"/>
      <c r="Y583" s="24">
        <v>0</v>
      </c>
      <c r="Z583" s="24">
        <v>0</v>
      </c>
      <c r="AA583" s="24">
        <v>0</v>
      </c>
      <c r="AB583" s="24">
        <v>1.5972222222222223E-4</v>
      </c>
    </row>
    <row r="584" spans="1:28" x14ac:dyDescent="0.25">
      <c r="A584" s="22">
        <v>583</v>
      </c>
      <c r="B584" s="22" t="s">
        <v>783</v>
      </c>
      <c r="C584" s="23">
        <v>42102.660416666666</v>
      </c>
      <c r="D584" s="22" t="s">
        <v>104</v>
      </c>
      <c r="E584" s="22" t="s">
        <v>104</v>
      </c>
      <c r="F584" s="22">
        <v>184</v>
      </c>
      <c r="G584" s="22">
        <v>870100810</v>
      </c>
      <c r="H584" s="22">
        <v>250355</v>
      </c>
      <c r="I584" s="22" t="s">
        <v>79</v>
      </c>
      <c r="J584" s="22" t="s">
        <v>89</v>
      </c>
      <c r="K584" s="22">
        <v>16</v>
      </c>
      <c r="L584" s="24">
        <v>3.4722222222222222E-5</v>
      </c>
      <c r="M584" s="24">
        <v>1.4930555555555555E-4</v>
      </c>
      <c r="N584" s="24">
        <v>5.7870370370370367E-6</v>
      </c>
      <c r="O584" s="24">
        <v>2.7314814814814818E-4</v>
      </c>
      <c r="P584" s="24">
        <v>0</v>
      </c>
      <c r="Q584" s="22" t="s">
        <v>129</v>
      </c>
      <c r="R584" s="22">
        <v>5</v>
      </c>
      <c r="S584" s="22" t="s">
        <v>82</v>
      </c>
      <c r="T584" s="47" t="s">
        <v>155</v>
      </c>
      <c r="U584" s="47" t="s">
        <v>156</v>
      </c>
      <c r="V584" s="22" t="s">
        <v>650</v>
      </c>
      <c r="W584" s="22"/>
      <c r="X584" s="22"/>
      <c r="Y584" s="24">
        <v>0</v>
      </c>
      <c r="Z584" s="24">
        <v>0</v>
      </c>
      <c r="AA584" s="24">
        <v>2.7314814814814818E-4</v>
      </c>
      <c r="AB584" s="24">
        <v>5.5208333333333335E-4</v>
      </c>
    </row>
    <row r="585" spans="1:28" x14ac:dyDescent="0.25">
      <c r="A585" s="22">
        <v>584</v>
      </c>
      <c r="B585" s="22" t="s">
        <v>784</v>
      </c>
      <c r="C585" s="23">
        <v>42102.662499999999</v>
      </c>
      <c r="D585" s="22" t="s">
        <v>108</v>
      </c>
      <c r="E585" s="22" t="s">
        <v>108</v>
      </c>
      <c r="F585" s="22">
        <v>139</v>
      </c>
      <c r="G585" s="22">
        <v>818813140</v>
      </c>
      <c r="H585" s="22">
        <v>456838</v>
      </c>
      <c r="I585" s="22" t="s">
        <v>109</v>
      </c>
      <c r="J585" s="22" t="s">
        <v>105</v>
      </c>
      <c r="K585" s="22">
        <v>16</v>
      </c>
      <c r="L585" s="24">
        <v>3.8194444444444444E-5</v>
      </c>
      <c r="M585" s="24">
        <v>6.9444444444444439E-6</v>
      </c>
      <c r="N585" s="24">
        <v>0</v>
      </c>
      <c r="O585" s="24">
        <v>0</v>
      </c>
      <c r="P585" s="24">
        <v>0</v>
      </c>
      <c r="Q585" s="22" t="s">
        <v>140</v>
      </c>
      <c r="R585" s="22">
        <v>1</v>
      </c>
      <c r="S585" s="22" t="s">
        <v>111</v>
      </c>
      <c r="T585" s="47" t="s">
        <v>155</v>
      </c>
      <c r="U585" s="47" t="s">
        <v>156</v>
      </c>
      <c r="V585" s="22" t="s">
        <v>650</v>
      </c>
      <c r="W585" s="22"/>
      <c r="X585" s="22"/>
      <c r="Y585" s="24">
        <v>0</v>
      </c>
      <c r="Z585" s="24">
        <v>0</v>
      </c>
      <c r="AA585" s="24">
        <v>0</v>
      </c>
      <c r="AB585" s="24">
        <v>4.259259259259259E-4</v>
      </c>
    </row>
    <row r="586" spans="1:28" x14ac:dyDescent="0.25">
      <c r="A586" s="22">
        <v>585</v>
      </c>
      <c r="B586" s="22" t="s">
        <v>785</v>
      </c>
      <c r="C586" s="23">
        <v>42102.688194444447</v>
      </c>
      <c r="D586" s="22" t="s">
        <v>113</v>
      </c>
      <c r="E586" s="22" t="s">
        <v>113</v>
      </c>
      <c r="F586" s="22">
        <v>139</v>
      </c>
      <c r="G586" s="22">
        <v>821612626</v>
      </c>
      <c r="H586" s="22">
        <v>456841</v>
      </c>
      <c r="I586" s="22" t="s">
        <v>109</v>
      </c>
      <c r="J586" s="22" t="s">
        <v>89</v>
      </c>
      <c r="K586" s="22">
        <v>16</v>
      </c>
      <c r="L586" s="24">
        <v>1.8518518518518518E-5</v>
      </c>
      <c r="M586" s="24">
        <v>1.6087962962962963E-4</v>
      </c>
      <c r="N586" s="24">
        <v>0</v>
      </c>
      <c r="O586" s="24">
        <v>4.8726851851851855E-4</v>
      </c>
      <c r="P586" s="24">
        <v>0</v>
      </c>
      <c r="Q586" s="22" t="s">
        <v>98</v>
      </c>
      <c r="R586" s="22">
        <v>1</v>
      </c>
      <c r="S586" s="22" t="s">
        <v>111</v>
      </c>
      <c r="T586" s="47" t="s">
        <v>162</v>
      </c>
      <c r="U586" s="47" t="s">
        <v>163</v>
      </c>
      <c r="V586" s="22" t="s">
        <v>650</v>
      </c>
      <c r="W586" s="22"/>
      <c r="X586" s="22"/>
      <c r="Y586" s="24">
        <v>0</v>
      </c>
      <c r="Z586" s="24">
        <v>0</v>
      </c>
      <c r="AA586" s="24">
        <v>4.8726851851851855E-4</v>
      </c>
      <c r="AB586" s="24">
        <v>1.3194444444444443E-4</v>
      </c>
    </row>
    <row r="587" spans="1:28" x14ac:dyDescent="0.25">
      <c r="A587" s="22">
        <v>586</v>
      </c>
      <c r="B587" s="22" t="s">
        <v>786</v>
      </c>
      <c r="C587" s="23">
        <v>42102.689583333333</v>
      </c>
      <c r="D587" s="22" t="s">
        <v>78</v>
      </c>
      <c r="E587" s="22" t="s">
        <v>78</v>
      </c>
      <c r="F587" s="22">
        <v>184</v>
      </c>
      <c r="G587" s="22">
        <v>175748433</v>
      </c>
      <c r="H587" s="22">
        <v>417533</v>
      </c>
      <c r="I587" s="22" t="s">
        <v>79</v>
      </c>
      <c r="J587" s="22" t="s">
        <v>89</v>
      </c>
      <c r="K587" s="22">
        <v>16</v>
      </c>
      <c r="L587" s="24">
        <v>1.8518518518518518E-5</v>
      </c>
      <c r="M587" s="24">
        <v>2.6736111111111112E-4</v>
      </c>
      <c r="N587" s="24">
        <v>5.7870370370370367E-6</v>
      </c>
      <c r="O587" s="24">
        <v>2.6736111111111112E-4</v>
      </c>
      <c r="P587" s="24">
        <v>0</v>
      </c>
      <c r="Q587" s="22" t="s">
        <v>277</v>
      </c>
      <c r="R587" s="22">
        <v>4</v>
      </c>
      <c r="S587" s="22" t="s">
        <v>82</v>
      </c>
      <c r="T587" s="47" t="s">
        <v>155</v>
      </c>
      <c r="U587" s="47" t="s">
        <v>156</v>
      </c>
      <c r="V587" s="22" t="s">
        <v>650</v>
      </c>
      <c r="W587" s="22"/>
      <c r="X587" s="22"/>
      <c r="Y587" s="24">
        <v>0</v>
      </c>
      <c r="Z587" s="24">
        <v>0</v>
      </c>
      <c r="AA587" s="24">
        <v>2.6736111111111112E-4</v>
      </c>
      <c r="AB587" s="24">
        <v>4.2476851851851855E-4</v>
      </c>
    </row>
    <row r="588" spans="1:28" x14ac:dyDescent="0.25">
      <c r="A588" s="22">
        <v>587</v>
      </c>
      <c r="B588" s="22" t="s">
        <v>787</v>
      </c>
      <c r="C588" s="23">
        <v>42102.694444444445</v>
      </c>
      <c r="D588" s="22" t="s">
        <v>87</v>
      </c>
      <c r="E588" s="22" t="s">
        <v>87</v>
      </c>
      <c r="F588" s="22">
        <v>184</v>
      </c>
      <c r="G588" s="22">
        <v>824875030</v>
      </c>
      <c r="H588" s="22">
        <v>417560</v>
      </c>
      <c r="I588" s="22" t="s">
        <v>79</v>
      </c>
      <c r="J588" s="22" t="s">
        <v>89</v>
      </c>
      <c r="K588" s="22">
        <v>16</v>
      </c>
      <c r="L588" s="24">
        <v>1.9675925925925925E-5</v>
      </c>
      <c r="M588" s="24">
        <v>9.722222222222223E-5</v>
      </c>
      <c r="N588" s="24">
        <v>6.9444444444444439E-6</v>
      </c>
      <c r="O588" s="24">
        <v>6.3773148148148142E-4</v>
      </c>
      <c r="P588" s="24">
        <v>0</v>
      </c>
      <c r="Q588" s="22" t="s">
        <v>168</v>
      </c>
      <c r="R588" s="22">
        <v>4</v>
      </c>
      <c r="S588" s="22" t="s">
        <v>82</v>
      </c>
      <c r="T588" s="47" t="s">
        <v>155</v>
      </c>
      <c r="U588" s="47" t="s">
        <v>156</v>
      </c>
      <c r="V588" s="22" t="s">
        <v>650</v>
      </c>
      <c r="W588" s="22"/>
      <c r="X588" s="22"/>
      <c r="Y588" s="24">
        <v>0</v>
      </c>
      <c r="Z588" s="24">
        <v>0</v>
      </c>
      <c r="AA588" s="24">
        <v>6.3773148148148142E-4</v>
      </c>
      <c r="AB588" s="24">
        <v>9.8958333333333342E-4</v>
      </c>
    </row>
    <row r="589" spans="1:28" x14ac:dyDescent="0.25">
      <c r="A589" s="22">
        <v>588</v>
      </c>
      <c r="B589" s="22" t="s">
        <v>788</v>
      </c>
      <c r="C589" s="23">
        <v>42102.696527777778</v>
      </c>
      <c r="D589" s="22" t="s">
        <v>93</v>
      </c>
      <c r="E589" s="22" t="s">
        <v>93</v>
      </c>
      <c r="F589" s="22">
        <v>139</v>
      </c>
      <c r="G589" s="22">
        <v>82570507</v>
      </c>
      <c r="H589" s="22">
        <v>456842</v>
      </c>
      <c r="I589" s="22" t="s">
        <v>109</v>
      </c>
      <c r="J589" s="22" t="s">
        <v>105</v>
      </c>
      <c r="K589" s="22">
        <v>16</v>
      </c>
      <c r="L589" s="24">
        <v>1.8518518518518518E-5</v>
      </c>
      <c r="M589" s="24">
        <v>3.4722222222222224E-4</v>
      </c>
      <c r="N589" s="24">
        <v>0</v>
      </c>
      <c r="O589" s="24">
        <v>0</v>
      </c>
      <c r="P589" s="24">
        <v>0</v>
      </c>
      <c r="Q589" s="22" t="s">
        <v>154</v>
      </c>
      <c r="R589" s="22">
        <v>1</v>
      </c>
      <c r="S589" s="22" t="s">
        <v>111</v>
      </c>
      <c r="T589" s="47" t="s">
        <v>169</v>
      </c>
      <c r="U589" s="47" t="s">
        <v>170</v>
      </c>
      <c r="V589" s="22" t="s">
        <v>650</v>
      </c>
      <c r="W589" s="22"/>
      <c r="X589" s="22"/>
      <c r="Y589" s="24">
        <v>0</v>
      </c>
      <c r="Z589" s="24">
        <v>0</v>
      </c>
      <c r="AA589" s="24">
        <v>0</v>
      </c>
      <c r="AB589" s="24">
        <v>2.9398148148148144E-4</v>
      </c>
    </row>
    <row r="590" spans="1:28" x14ac:dyDescent="0.25">
      <c r="A590" s="22">
        <v>589</v>
      </c>
      <c r="B590" s="22" t="s">
        <v>789</v>
      </c>
      <c r="C590" s="23">
        <v>42102.697916666664</v>
      </c>
      <c r="D590" s="22" t="s">
        <v>97</v>
      </c>
      <c r="E590" s="22" t="s">
        <v>97</v>
      </c>
      <c r="F590" s="22">
        <v>184</v>
      </c>
      <c r="G590" s="22">
        <v>272220632</v>
      </c>
      <c r="H590" s="22">
        <v>417593</v>
      </c>
      <c r="I590" s="22" t="s">
        <v>79</v>
      </c>
      <c r="J590" s="22" t="s">
        <v>89</v>
      </c>
      <c r="K590" s="22">
        <v>16</v>
      </c>
      <c r="L590" s="24">
        <v>1.5046296296296298E-5</v>
      </c>
      <c r="M590" s="24">
        <v>1.7476851851851852E-4</v>
      </c>
      <c r="N590" s="24">
        <v>5.7870370370370367E-6</v>
      </c>
      <c r="O590" s="24">
        <v>2.0254629629629629E-4</v>
      </c>
      <c r="P590" s="24">
        <v>0</v>
      </c>
      <c r="Q590" s="22" t="s">
        <v>106</v>
      </c>
      <c r="R590" s="22">
        <v>5</v>
      </c>
      <c r="S590" s="22" t="s">
        <v>82</v>
      </c>
      <c r="T590" s="47" t="s">
        <v>172</v>
      </c>
      <c r="U590" s="47" t="s">
        <v>173</v>
      </c>
      <c r="V590" s="22" t="s">
        <v>650</v>
      </c>
      <c r="W590" s="22"/>
      <c r="X590" s="22"/>
      <c r="Y590" s="24">
        <v>0</v>
      </c>
      <c r="Z590" s="24">
        <v>0</v>
      </c>
      <c r="AA590" s="24">
        <v>2.0254629629629629E-4</v>
      </c>
      <c r="AB590" s="24">
        <v>3.2986111111111107E-4</v>
      </c>
    </row>
    <row r="591" spans="1:28" x14ac:dyDescent="0.25">
      <c r="A591" s="22">
        <v>590</v>
      </c>
      <c r="B591" s="22" t="s">
        <v>790</v>
      </c>
      <c r="C591" s="23">
        <v>42102.698611111111</v>
      </c>
      <c r="D591" s="22" t="s">
        <v>101</v>
      </c>
      <c r="E591" s="22" t="s">
        <v>101</v>
      </c>
      <c r="F591" s="22">
        <v>184</v>
      </c>
      <c r="G591" s="22">
        <v>427231747</v>
      </c>
      <c r="H591" s="22">
        <v>417601</v>
      </c>
      <c r="I591" s="22" t="s">
        <v>79</v>
      </c>
      <c r="J591" s="22" t="s">
        <v>89</v>
      </c>
      <c r="K591" s="22">
        <v>16</v>
      </c>
      <c r="L591" s="24">
        <v>1.7361111111111111E-5</v>
      </c>
      <c r="M591" s="24">
        <v>2.2916666666666669E-4</v>
      </c>
      <c r="N591" s="24">
        <v>5.7870370370370367E-6</v>
      </c>
      <c r="O591" s="24">
        <v>2.7199074074074072E-4</v>
      </c>
      <c r="P591" s="24">
        <v>0</v>
      </c>
      <c r="Q591" s="22" t="s">
        <v>129</v>
      </c>
      <c r="R591" s="22">
        <v>4</v>
      </c>
      <c r="S591" s="22" t="s">
        <v>82</v>
      </c>
      <c r="T591" s="47" t="s">
        <v>155</v>
      </c>
      <c r="U591" s="47" t="s">
        <v>156</v>
      </c>
      <c r="V591" s="22" t="s">
        <v>650</v>
      </c>
      <c r="W591" s="22"/>
      <c r="X591" s="22"/>
      <c r="Y591" s="24">
        <v>0</v>
      </c>
      <c r="Z591" s="24">
        <v>0</v>
      </c>
      <c r="AA591" s="24">
        <v>2.7199074074074072E-4</v>
      </c>
      <c r="AB591" s="24">
        <v>5.3009259259259253E-4</v>
      </c>
    </row>
    <row r="592" spans="1:28" x14ac:dyDescent="0.25">
      <c r="A592" s="22">
        <v>591</v>
      </c>
      <c r="B592" s="22" t="s">
        <v>791</v>
      </c>
      <c r="C592" s="23">
        <v>42102.722916666666</v>
      </c>
      <c r="D592" s="22" t="s">
        <v>104</v>
      </c>
      <c r="E592" s="22" t="s">
        <v>104</v>
      </c>
      <c r="F592" s="22">
        <v>139</v>
      </c>
      <c r="G592" s="22">
        <v>825320116</v>
      </c>
      <c r="H592" s="22">
        <v>456599</v>
      </c>
      <c r="I592" s="22" t="s">
        <v>109</v>
      </c>
      <c r="J592" s="22" t="s">
        <v>105</v>
      </c>
      <c r="K592" s="22">
        <v>16</v>
      </c>
      <c r="L592" s="24">
        <v>2.3148148148148147E-5</v>
      </c>
      <c r="M592" s="24">
        <v>2.8935185185185183E-5</v>
      </c>
      <c r="N592" s="24">
        <v>0</v>
      </c>
      <c r="O592" s="24">
        <v>0</v>
      </c>
      <c r="P592" s="24">
        <v>0</v>
      </c>
      <c r="Q592" s="22" t="s">
        <v>134</v>
      </c>
      <c r="R592" s="22">
        <v>3</v>
      </c>
      <c r="S592" s="22" t="s">
        <v>111</v>
      </c>
      <c r="T592" s="47" t="s">
        <v>144</v>
      </c>
      <c r="U592" s="47" t="s">
        <v>145</v>
      </c>
      <c r="V592" s="22" t="s">
        <v>650</v>
      </c>
      <c r="W592" s="22"/>
      <c r="X592" s="22"/>
      <c r="Y592" s="24">
        <v>0</v>
      </c>
      <c r="Z592" s="24">
        <v>0</v>
      </c>
      <c r="AA592" s="24">
        <v>0</v>
      </c>
      <c r="AB592" s="24">
        <v>5.5671296296296296E-4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tint="0.39997558519241921"/>
  </sheetPr>
  <dimension ref="A1:Z61"/>
  <sheetViews>
    <sheetView zoomScaleNormal="100" workbookViewId="0">
      <pane xSplit="1" ySplit="2" topLeftCell="G3" activePane="bottomRight" state="frozen"/>
      <selection pane="topRight" activeCell="B1" sqref="B1"/>
      <selection pane="bottomLeft" activeCell="A2" sqref="A2"/>
      <selection pane="bottomRight" sqref="A1:Z18"/>
    </sheetView>
  </sheetViews>
  <sheetFormatPr defaultRowHeight="15" x14ac:dyDescent="0.25"/>
  <cols>
    <col min="1" max="1" width="15.140625" style="50" bestFit="1" customWidth="1"/>
    <col min="2" max="8" width="8.5703125" style="51" bestFit="1" customWidth="1"/>
    <col min="9" max="9" width="6.7109375" style="51" bestFit="1" customWidth="1"/>
    <col min="10" max="14" width="8.5703125" style="51" bestFit="1" customWidth="1"/>
    <col min="15" max="15" width="8.7109375" style="51" customWidth="1"/>
    <col min="16" max="16" width="8.42578125" style="51" customWidth="1"/>
    <col min="17" max="26" width="8.5703125" style="51" bestFit="1" customWidth="1"/>
    <col min="27" max="16384" width="9.140625" style="50"/>
  </cols>
  <sheetData>
    <row r="1" spans="1:26" s="68" customFormat="1" x14ac:dyDescent="0.25">
      <c r="A1" s="63" t="s">
        <v>963</v>
      </c>
      <c r="B1" s="64" t="s">
        <v>953</v>
      </c>
      <c r="C1" s="64" t="s">
        <v>953</v>
      </c>
      <c r="D1" s="64" t="s">
        <v>953</v>
      </c>
      <c r="E1" s="64" t="s">
        <v>953</v>
      </c>
      <c r="F1" s="64" t="s">
        <v>953</v>
      </c>
      <c r="G1" s="64" t="s">
        <v>953</v>
      </c>
      <c r="H1" s="64" t="s">
        <v>953</v>
      </c>
      <c r="I1" s="65" t="s">
        <v>954</v>
      </c>
      <c r="J1" s="65" t="s">
        <v>954</v>
      </c>
      <c r="K1" s="65" t="s">
        <v>954</v>
      </c>
      <c r="L1" s="65" t="s">
        <v>954</v>
      </c>
      <c r="M1" s="65" t="s">
        <v>954</v>
      </c>
      <c r="N1" s="65" t="s">
        <v>954</v>
      </c>
      <c r="O1" s="66" t="s">
        <v>955</v>
      </c>
      <c r="P1" s="66" t="s">
        <v>955</v>
      </c>
      <c r="Q1" s="66" t="s">
        <v>955</v>
      </c>
      <c r="R1" s="66" t="s">
        <v>955</v>
      </c>
      <c r="S1" s="66" t="s">
        <v>955</v>
      </c>
      <c r="T1" s="66" t="s">
        <v>955</v>
      </c>
      <c r="U1" s="67" t="s">
        <v>956</v>
      </c>
      <c r="V1" s="67" t="s">
        <v>956</v>
      </c>
      <c r="W1" s="67" t="s">
        <v>956</v>
      </c>
      <c r="X1" s="67" t="s">
        <v>956</v>
      </c>
      <c r="Y1" s="67" t="s">
        <v>956</v>
      </c>
      <c r="Z1" s="67" t="s">
        <v>956</v>
      </c>
    </row>
    <row r="2" spans="1:26" s="68" customFormat="1" x14ac:dyDescent="0.25">
      <c r="A2" s="54" t="s">
        <v>962</v>
      </c>
      <c r="B2" s="55" t="s">
        <v>925</v>
      </c>
      <c r="C2" s="55" t="s">
        <v>926</v>
      </c>
      <c r="D2" s="55" t="s">
        <v>927</v>
      </c>
      <c r="E2" s="55" t="s">
        <v>928</v>
      </c>
      <c r="F2" s="55" t="s">
        <v>929</v>
      </c>
      <c r="G2" s="55" t="s">
        <v>930</v>
      </c>
      <c r="H2" s="55" t="s">
        <v>931</v>
      </c>
      <c r="I2" s="55" t="s">
        <v>932</v>
      </c>
      <c r="J2" s="55" t="s">
        <v>933</v>
      </c>
      <c r="K2" s="55" t="s">
        <v>934</v>
      </c>
      <c r="L2" s="55" t="s">
        <v>935</v>
      </c>
      <c r="M2" s="55" t="s">
        <v>936</v>
      </c>
      <c r="N2" s="55" t="s">
        <v>937</v>
      </c>
      <c r="O2" s="55" t="s">
        <v>938</v>
      </c>
      <c r="P2" s="55" t="s">
        <v>939</v>
      </c>
      <c r="Q2" s="55" t="s">
        <v>940</v>
      </c>
      <c r="R2" s="55" t="s">
        <v>941</v>
      </c>
      <c r="S2" s="55" t="s">
        <v>942</v>
      </c>
      <c r="T2" s="55" t="s">
        <v>943</v>
      </c>
      <c r="U2" s="55" t="s">
        <v>944</v>
      </c>
      <c r="V2" s="55" t="s">
        <v>945</v>
      </c>
      <c r="W2" s="55" t="s">
        <v>946</v>
      </c>
      <c r="X2" s="55" t="s">
        <v>947</v>
      </c>
      <c r="Y2" s="55" t="s">
        <v>948</v>
      </c>
      <c r="Z2" s="55" t="s">
        <v>949</v>
      </c>
    </row>
    <row r="3" spans="1:26" customFormat="1" x14ac:dyDescent="0.25">
      <c r="A3" s="22" t="s">
        <v>36</v>
      </c>
      <c r="B3" s="39" t="s">
        <v>951</v>
      </c>
      <c r="C3" s="39" t="s">
        <v>9</v>
      </c>
      <c r="D3" s="39" t="s">
        <v>950</v>
      </c>
      <c r="E3" s="39" t="s">
        <v>951</v>
      </c>
      <c r="F3" s="39" t="s">
        <v>9</v>
      </c>
      <c r="G3" s="39" t="s">
        <v>950</v>
      </c>
      <c r="H3" s="39" t="s">
        <v>950</v>
      </c>
      <c r="I3" s="40" t="s">
        <v>952</v>
      </c>
      <c r="J3" s="40" t="s">
        <v>950</v>
      </c>
      <c r="K3" s="40" t="s">
        <v>9</v>
      </c>
      <c r="L3" s="40" t="s">
        <v>951</v>
      </c>
      <c r="M3" s="40" t="s">
        <v>952</v>
      </c>
      <c r="N3" s="40" t="s">
        <v>950</v>
      </c>
      <c r="O3" s="41" t="s">
        <v>951</v>
      </c>
      <c r="P3" s="41" t="s">
        <v>9</v>
      </c>
      <c r="Q3" s="41" t="s">
        <v>951</v>
      </c>
      <c r="R3" s="41" t="s">
        <v>950</v>
      </c>
      <c r="S3" s="41" t="s">
        <v>950</v>
      </c>
      <c r="T3" s="41" t="s">
        <v>951</v>
      </c>
      <c r="U3" s="42" t="s">
        <v>952</v>
      </c>
      <c r="V3" s="42" t="s">
        <v>9</v>
      </c>
      <c r="W3" s="42" t="s">
        <v>950</v>
      </c>
      <c r="X3" s="42" t="s">
        <v>9</v>
      </c>
      <c r="Y3" s="42" t="s">
        <v>951</v>
      </c>
      <c r="Z3" s="42" t="s">
        <v>9</v>
      </c>
    </row>
    <row r="4" spans="1:26" customFormat="1" x14ac:dyDescent="0.25">
      <c r="A4" s="22" t="s">
        <v>37</v>
      </c>
      <c r="B4" s="39" t="s">
        <v>950</v>
      </c>
      <c r="C4" s="39" t="s">
        <v>9</v>
      </c>
      <c r="D4" s="39" t="s">
        <v>950</v>
      </c>
      <c r="E4" s="39" t="s">
        <v>952</v>
      </c>
      <c r="F4" s="39" t="s">
        <v>952</v>
      </c>
      <c r="G4" s="39" t="s">
        <v>951</v>
      </c>
      <c r="H4" s="39" t="s">
        <v>9</v>
      </c>
      <c r="I4" s="40" t="s">
        <v>9</v>
      </c>
      <c r="J4" s="40" t="s">
        <v>952</v>
      </c>
      <c r="K4" s="40" t="s">
        <v>9</v>
      </c>
      <c r="L4" s="40" t="s">
        <v>951</v>
      </c>
      <c r="M4" s="40" t="s">
        <v>950</v>
      </c>
      <c r="N4" s="40" t="s">
        <v>952</v>
      </c>
      <c r="O4" s="41" t="s">
        <v>950</v>
      </c>
      <c r="P4" s="41" t="s">
        <v>9</v>
      </c>
      <c r="Q4" s="41" t="s">
        <v>951</v>
      </c>
      <c r="R4" s="41" t="s">
        <v>950</v>
      </c>
      <c r="S4" s="41" t="s">
        <v>952</v>
      </c>
      <c r="T4" s="41" t="s">
        <v>9</v>
      </c>
      <c r="U4" s="42" t="s">
        <v>952</v>
      </c>
      <c r="V4" s="42" t="s">
        <v>951</v>
      </c>
      <c r="W4" s="42" t="s">
        <v>950</v>
      </c>
      <c r="X4" s="42" t="s">
        <v>9</v>
      </c>
      <c r="Y4" s="42" t="s">
        <v>951</v>
      </c>
      <c r="Z4" s="42" t="s">
        <v>9</v>
      </c>
    </row>
    <row r="5" spans="1:26" customFormat="1" x14ac:dyDescent="0.25">
      <c r="A5" s="22" t="s">
        <v>84</v>
      </c>
      <c r="B5" s="39" t="s">
        <v>950</v>
      </c>
      <c r="C5" s="39" t="s">
        <v>9</v>
      </c>
      <c r="D5" s="39" t="s">
        <v>952</v>
      </c>
      <c r="E5" s="39" t="s">
        <v>951</v>
      </c>
      <c r="F5" s="39" t="s">
        <v>952</v>
      </c>
      <c r="G5" s="39" t="s">
        <v>951</v>
      </c>
      <c r="H5" s="39" t="s">
        <v>9</v>
      </c>
      <c r="I5" s="40" t="s">
        <v>950</v>
      </c>
      <c r="J5" s="40" t="s">
        <v>952</v>
      </c>
      <c r="K5" s="40" t="s">
        <v>9</v>
      </c>
      <c r="L5" s="40" t="s">
        <v>9</v>
      </c>
      <c r="M5" s="40" t="s">
        <v>950</v>
      </c>
      <c r="N5" s="40" t="s">
        <v>952</v>
      </c>
      <c r="O5" s="41" t="s">
        <v>950</v>
      </c>
      <c r="P5" s="41" t="s">
        <v>9</v>
      </c>
      <c r="Q5" s="41" t="s">
        <v>951</v>
      </c>
      <c r="R5" s="41" t="s">
        <v>950</v>
      </c>
      <c r="S5" s="41" t="s">
        <v>952</v>
      </c>
      <c r="T5" s="41" t="s">
        <v>9</v>
      </c>
      <c r="U5" s="42" t="s">
        <v>950</v>
      </c>
      <c r="V5" s="42" t="s">
        <v>951</v>
      </c>
      <c r="W5" s="42" t="s">
        <v>950</v>
      </c>
      <c r="X5" s="42" t="s">
        <v>9</v>
      </c>
      <c r="Y5" s="42" t="s">
        <v>951</v>
      </c>
      <c r="Z5" s="42" t="s">
        <v>952</v>
      </c>
    </row>
    <row r="6" spans="1:26" customFormat="1" x14ac:dyDescent="0.25">
      <c r="A6" s="22" t="s">
        <v>43</v>
      </c>
      <c r="B6" s="39" t="s">
        <v>951</v>
      </c>
      <c r="C6" s="39" t="s">
        <v>9</v>
      </c>
      <c r="D6" s="39" t="s">
        <v>950</v>
      </c>
      <c r="E6" s="39" t="s">
        <v>952</v>
      </c>
      <c r="F6" s="39" t="s">
        <v>9</v>
      </c>
      <c r="G6" s="39" t="s">
        <v>951</v>
      </c>
      <c r="H6" s="39" t="s">
        <v>9</v>
      </c>
      <c r="I6" s="40" t="s">
        <v>950</v>
      </c>
      <c r="J6" s="40" t="s">
        <v>950</v>
      </c>
      <c r="K6" s="40" t="s">
        <v>951</v>
      </c>
      <c r="L6" s="40" t="s">
        <v>9</v>
      </c>
      <c r="M6" s="40" t="s">
        <v>950</v>
      </c>
      <c r="N6" s="40" t="s">
        <v>952</v>
      </c>
      <c r="O6" s="41" t="s">
        <v>950</v>
      </c>
      <c r="P6" s="41" t="s">
        <v>9</v>
      </c>
      <c r="Q6" s="41" t="s">
        <v>951</v>
      </c>
      <c r="R6" s="41"/>
      <c r="S6" s="41" t="s">
        <v>950</v>
      </c>
      <c r="T6" s="41" t="s">
        <v>9</v>
      </c>
      <c r="U6" s="42" t="s">
        <v>950</v>
      </c>
      <c r="V6" s="42" t="s">
        <v>951</v>
      </c>
      <c r="W6" s="42" t="s">
        <v>950</v>
      </c>
      <c r="X6" s="42" t="s">
        <v>9</v>
      </c>
      <c r="Y6" s="42" t="s">
        <v>9</v>
      </c>
      <c r="Z6" s="42" t="s">
        <v>9</v>
      </c>
    </row>
    <row r="7" spans="1:26" customFormat="1" x14ac:dyDescent="0.25">
      <c r="A7" s="22" t="s">
        <v>47</v>
      </c>
      <c r="B7" s="39" t="s">
        <v>950</v>
      </c>
      <c r="C7" s="39" t="s">
        <v>951</v>
      </c>
      <c r="D7" s="39" t="s">
        <v>950</v>
      </c>
      <c r="E7" s="39" t="s">
        <v>952</v>
      </c>
      <c r="F7" s="39" t="s">
        <v>952</v>
      </c>
      <c r="G7" s="39" t="s">
        <v>950</v>
      </c>
      <c r="H7" s="39" t="s">
        <v>951</v>
      </c>
      <c r="I7" s="40" t="s">
        <v>950</v>
      </c>
      <c r="J7" s="40" t="s">
        <v>952</v>
      </c>
      <c r="K7" s="40" t="s">
        <v>951</v>
      </c>
      <c r="L7" s="40" t="s">
        <v>9</v>
      </c>
      <c r="M7" s="40" t="s">
        <v>950</v>
      </c>
      <c r="N7" s="40" t="s">
        <v>950</v>
      </c>
      <c r="O7" s="41" t="s">
        <v>950</v>
      </c>
      <c r="P7" s="41" t="s">
        <v>952</v>
      </c>
      <c r="Q7" s="41" t="s">
        <v>951</v>
      </c>
      <c r="R7" s="41" t="s">
        <v>950</v>
      </c>
      <c r="S7" s="41" t="s">
        <v>952</v>
      </c>
      <c r="T7" s="41" t="s">
        <v>951</v>
      </c>
      <c r="U7" s="42" t="s">
        <v>950</v>
      </c>
      <c r="V7" s="42" t="s">
        <v>9</v>
      </c>
      <c r="W7" s="42" t="s">
        <v>950</v>
      </c>
      <c r="X7" s="42" t="s">
        <v>9</v>
      </c>
      <c r="Y7" s="42" t="s">
        <v>951</v>
      </c>
      <c r="Z7" s="42" t="s">
        <v>9</v>
      </c>
    </row>
    <row r="8" spans="1:26" customFormat="1" x14ac:dyDescent="0.25">
      <c r="A8" s="22" t="s">
        <v>46</v>
      </c>
      <c r="B8" s="39" t="s">
        <v>951</v>
      </c>
      <c r="C8" s="39" t="s">
        <v>980</v>
      </c>
      <c r="D8" s="39" t="s">
        <v>950</v>
      </c>
      <c r="E8" s="39" t="s">
        <v>952</v>
      </c>
      <c r="F8" s="39" t="s">
        <v>952</v>
      </c>
      <c r="G8" s="39" t="s">
        <v>951</v>
      </c>
      <c r="H8" s="39" t="s">
        <v>9</v>
      </c>
      <c r="I8" s="40" t="s">
        <v>950</v>
      </c>
      <c r="J8" s="40" t="s">
        <v>952</v>
      </c>
      <c r="K8" s="40" t="s">
        <v>9</v>
      </c>
      <c r="L8" s="40" t="s">
        <v>951</v>
      </c>
      <c r="M8" s="40" t="s">
        <v>950</v>
      </c>
      <c r="N8" s="40" t="s">
        <v>952</v>
      </c>
      <c r="O8" s="41" t="s">
        <v>951</v>
      </c>
      <c r="P8" s="41" t="s">
        <v>9</v>
      </c>
      <c r="Q8" s="41" t="s">
        <v>9</v>
      </c>
      <c r="R8" s="41" t="s">
        <v>950</v>
      </c>
      <c r="S8" s="41" t="s">
        <v>952</v>
      </c>
      <c r="T8" s="41" t="s">
        <v>9</v>
      </c>
      <c r="U8" s="42" t="s">
        <v>950</v>
      </c>
      <c r="V8" s="42" t="s">
        <v>951</v>
      </c>
      <c r="W8" s="42" t="s">
        <v>950</v>
      </c>
      <c r="X8" s="42" t="s">
        <v>9</v>
      </c>
      <c r="Y8" s="42" t="s">
        <v>951</v>
      </c>
      <c r="Z8" s="42" t="s">
        <v>9</v>
      </c>
    </row>
    <row r="9" spans="1:26" customFormat="1" x14ac:dyDescent="0.25">
      <c r="A9" s="22" t="s">
        <v>14</v>
      </c>
      <c r="B9" s="39" t="s">
        <v>951</v>
      </c>
      <c r="C9" s="39" t="s">
        <v>9</v>
      </c>
      <c r="D9" s="39" t="s">
        <v>950</v>
      </c>
      <c r="E9" s="39" t="s">
        <v>950</v>
      </c>
      <c r="F9" s="39" t="s">
        <v>952</v>
      </c>
      <c r="G9" s="39" t="s">
        <v>951</v>
      </c>
      <c r="H9" s="39" t="s">
        <v>9</v>
      </c>
      <c r="I9" s="40" t="s">
        <v>952</v>
      </c>
      <c r="J9" s="40" t="s">
        <v>952</v>
      </c>
      <c r="K9" s="40" t="s">
        <v>951</v>
      </c>
      <c r="L9" s="40" t="s">
        <v>9</v>
      </c>
      <c r="M9" s="40" t="s">
        <v>952</v>
      </c>
      <c r="N9" s="40" t="s">
        <v>952</v>
      </c>
      <c r="O9" s="41" t="s">
        <v>950</v>
      </c>
      <c r="P9" s="41" t="s">
        <v>9</v>
      </c>
      <c r="Q9" s="41" t="s">
        <v>951</v>
      </c>
      <c r="R9" s="41" t="s">
        <v>950</v>
      </c>
      <c r="S9" s="41" t="s">
        <v>952</v>
      </c>
      <c r="T9" s="41" t="s">
        <v>9</v>
      </c>
      <c r="U9" s="42" t="s">
        <v>952</v>
      </c>
      <c r="V9" s="42" t="s">
        <v>951</v>
      </c>
      <c r="W9" s="42" t="s">
        <v>950</v>
      </c>
      <c r="X9" s="42" t="s">
        <v>952</v>
      </c>
      <c r="Y9" s="42" t="s">
        <v>951</v>
      </c>
      <c r="Z9" s="42" t="s">
        <v>9</v>
      </c>
    </row>
    <row r="10" spans="1:26" customFormat="1" x14ac:dyDescent="0.25">
      <c r="A10" s="22" t="s">
        <v>219</v>
      </c>
      <c r="B10" s="39" t="s">
        <v>951</v>
      </c>
      <c r="C10" s="39" t="s">
        <v>9</v>
      </c>
      <c r="D10" s="39" t="s">
        <v>9</v>
      </c>
      <c r="E10" s="39" t="s">
        <v>952</v>
      </c>
      <c r="F10" s="39" t="s">
        <v>952</v>
      </c>
      <c r="G10" s="39" t="s">
        <v>951</v>
      </c>
      <c r="H10" s="39" t="s">
        <v>9</v>
      </c>
      <c r="I10" s="40" t="s">
        <v>950</v>
      </c>
      <c r="J10" s="40" t="s">
        <v>952</v>
      </c>
      <c r="K10" s="40" t="s">
        <v>951</v>
      </c>
      <c r="L10" s="40" t="s">
        <v>9</v>
      </c>
      <c r="M10" s="40" t="s">
        <v>950</v>
      </c>
      <c r="N10" s="40" t="s">
        <v>952</v>
      </c>
      <c r="O10" s="41" t="s">
        <v>950</v>
      </c>
      <c r="P10" s="41" t="s">
        <v>9</v>
      </c>
      <c r="Q10" s="41" t="s">
        <v>951</v>
      </c>
      <c r="R10" s="41" t="s">
        <v>950</v>
      </c>
      <c r="S10" s="41" t="s">
        <v>950</v>
      </c>
      <c r="T10" s="41" t="s">
        <v>9</v>
      </c>
      <c r="U10" s="42" t="s">
        <v>950</v>
      </c>
      <c r="V10" s="42" t="s">
        <v>951</v>
      </c>
      <c r="W10" s="42" t="s">
        <v>950</v>
      </c>
      <c r="X10" s="42" t="s">
        <v>952</v>
      </c>
      <c r="Y10" s="42" t="s">
        <v>951</v>
      </c>
      <c r="Z10" s="42" t="s">
        <v>952</v>
      </c>
    </row>
    <row r="11" spans="1:26" customFormat="1" x14ac:dyDescent="0.25">
      <c r="A11" s="22" t="s">
        <v>957</v>
      </c>
      <c r="B11" s="39" t="s">
        <v>951</v>
      </c>
      <c r="C11" s="39" t="s">
        <v>9</v>
      </c>
      <c r="D11" s="39" t="s">
        <v>950</v>
      </c>
      <c r="E11" s="39" t="s">
        <v>952</v>
      </c>
      <c r="F11" s="39" t="s">
        <v>9</v>
      </c>
      <c r="G11" s="39" t="s">
        <v>951</v>
      </c>
      <c r="H11" s="39" t="s">
        <v>9</v>
      </c>
      <c r="I11" s="40" t="s">
        <v>950</v>
      </c>
      <c r="J11" s="40" t="s">
        <v>950</v>
      </c>
      <c r="K11" s="40" t="s">
        <v>951</v>
      </c>
      <c r="L11" s="40" t="s">
        <v>9</v>
      </c>
      <c r="M11" s="40" t="s">
        <v>952</v>
      </c>
      <c r="N11" s="40" t="s">
        <v>950</v>
      </c>
      <c r="O11" s="41" t="s">
        <v>951</v>
      </c>
      <c r="P11" s="41" t="s">
        <v>9</v>
      </c>
      <c r="Q11" s="41" t="s">
        <v>951</v>
      </c>
      <c r="R11" s="41" t="s">
        <v>950</v>
      </c>
      <c r="S11" s="41" t="s">
        <v>952</v>
      </c>
      <c r="T11" s="41" t="s">
        <v>9</v>
      </c>
      <c r="U11" s="42" t="s">
        <v>950</v>
      </c>
      <c r="V11" s="42" t="s">
        <v>951</v>
      </c>
      <c r="W11" s="42" t="s">
        <v>950</v>
      </c>
      <c r="X11" s="42" t="s">
        <v>952</v>
      </c>
      <c r="Y11" s="42" t="s">
        <v>951</v>
      </c>
      <c r="Z11" s="42" t="s">
        <v>9</v>
      </c>
    </row>
    <row r="12" spans="1:26" customFormat="1" x14ac:dyDescent="0.25">
      <c r="A12" s="22" t="s">
        <v>958</v>
      </c>
      <c r="B12" s="39" t="s">
        <v>951</v>
      </c>
      <c r="C12" s="39" t="s">
        <v>9</v>
      </c>
      <c r="D12" s="39" t="s">
        <v>950</v>
      </c>
      <c r="E12" s="39" t="s">
        <v>952</v>
      </c>
      <c r="F12" s="39" t="s">
        <v>952</v>
      </c>
      <c r="G12" s="39" t="s">
        <v>950</v>
      </c>
      <c r="H12" s="39" t="s">
        <v>9</v>
      </c>
      <c r="I12" s="40" t="s">
        <v>950</v>
      </c>
      <c r="J12" s="40" t="s">
        <v>952</v>
      </c>
      <c r="K12" s="40" t="s">
        <v>951</v>
      </c>
      <c r="L12" s="40" t="s">
        <v>9</v>
      </c>
      <c r="M12" s="40" t="s">
        <v>950</v>
      </c>
      <c r="N12" s="40" t="s">
        <v>952</v>
      </c>
      <c r="O12" s="41" t="s">
        <v>950</v>
      </c>
      <c r="P12" s="41" t="s">
        <v>952</v>
      </c>
      <c r="Q12" s="41" t="s">
        <v>951</v>
      </c>
      <c r="R12" s="41"/>
      <c r="S12" s="41" t="s">
        <v>952</v>
      </c>
      <c r="T12" s="41" t="s">
        <v>951</v>
      </c>
      <c r="U12" s="42" t="s">
        <v>950</v>
      </c>
      <c r="V12" s="42" t="s">
        <v>951</v>
      </c>
      <c r="W12" s="42" t="s">
        <v>950</v>
      </c>
      <c r="X12" s="42" t="s">
        <v>9</v>
      </c>
      <c r="Y12" s="42" t="s">
        <v>9</v>
      </c>
      <c r="Z12" s="42" t="s">
        <v>9</v>
      </c>
    </row>
    <row r="13" spans="1:26" customFormat="1" x14ac:dyDescent="0.25">
      <c r="A13" s="22" t="s">
        <v>959</v>
      </c>
      <c r="B13" s="39" t="s">
        <v>951</v>
      </c>
      <c r="C13" s="39" t="s">
        <v>9</v>
      </c>
      <c r="D13" s="39" t="s">
        <v>950</v>
      </c>
      <c r="E13" s="39" t="s">
        <v>952</v>
      </c>
      <c r="F13" s="39" t="s">
        <v>952</v>
      </c>
      <c r="G13" s="39" t="s">
        <v>951</v>
      </c>
      <c r="H13" s="39" t="s">
        <v>951</v>
      </c>
      <c r="I13" s="40" t="s">
        <v>950</v>
      </c>
      <c r="J13" s="40" t="s">
        <v>950</v>
      </c>
      <c r="K13" s="40" t="s">
        <v>9</v>
      </c>
      <c r="L13" s="40" t="s">
        <v>951</v>
      </c>
      <c r="M13" s="40" t="s">
        <v>950</v>
      </c>
      <c r="N13" s="40" t="s">
        <v>952</v>
      </c>
      <c r="O13" s="41" t="s">
        <v>950</v>
      </c>
      <c r="P13" s="41" t="s">
        <v>9</v>
      </c>
      <c r="Q13" s="41" t="s">
        <v>951</v>
      </c>
      <c r="R13" s="41" t="s">
        <v>950</v>
      </c>
      <c r="S13" s="41" t="s">
        <v>952</v>
      </c>
      <c r="T13" s="41" t="s">
        <v>9</v>
      </c>
      <c r="U13" s="42" t="s">
        <v>950</v>
      </c>
      <c r="V13" s="42" t="s">
        <v>9</v>
      </c>
      <c r="W13" s="42" t="s">
        <v>950</v>
      </c>
      <c r="X13" s="42" t="s">
        <v>952</v>
      </c>
      <c r="Y13" s="42" t="s">
        <v>951</v>
      </c>
      <c r="Z13" s="42" t="s">
        <v>9</v>
      </c>
    </row>
    <row r="14" spans="1:26" customFormat="1" x14ac:dyDescent="0.25">
      <c r="A14" s="22" t="s">
        <v>960</v>
      </c>
      <c r="B14" s="39" t="s">
        <v>951</v>
      </c>
      <c r="C14" s="39" t="s">
        <v>9</v>
      </c>
      <c r="D14" s="39" t="s">
        <v>952</v>
      </c>
      <c r="E14" s="39" t="s">
        <v>951</v>
      </c>
      <c r="F14" s="39" t="s">
        <v>952</v>
      </c>
      <c r="G14" s="39" t="s">
        <v>951</v>
      </c>
      <c r="H14" s="39" t="s">
        <v>9</v>
      </c>
      <c r="I14" s="40" t="s">
        <v>952</v>
      </c>
      <c r="J14" s="40" t="s">
        <v>952</v>
      </c>
      <c r="K14" s="40" t="s">
        <v>951</v>
      </c>
      <c r="L14" s="40" t="s">
        <v>9</v>
      </c>
      <c r="M14" s="40" t="s">
        <v>950</v>
      </c>
      <c r="N14" s="40" t="s">
        <v>952</v>
      </c>
      <c r="O14" s="41" t="s">
        <v>950</v>
      </c>
      <c r="P14" s="41" t="s">
        <v>9</v>
      </c>
      <c r="Q14" s="41" t="s">
        <v>951</v>
      </c>
      <c r="R14" s="41" t="s">
        <v>950</v>
      </c>
      <c r="S14" s="41" t="s">
        <v>950</v>
      </c>
      <c r="T14" s="41" t="s">
        <v>9</v>
      </c>
      <c r="U14" s="42" t="s">
        <v>952</v>
      </c>
      <c r="V14" s="42" t="s">
        <v>9</v>
      </c>
      <c r="W14" s="42" t="s">
        <v>950</v>
      </c>
      <c r="X14" s="42" t="s">
        <v>952</v>
      </c>
      <c r="Y14" s="42" t="s">
        <v>951</v>
      </c>
      <c r="Z14" s="42" t="s">
        <v>952</v>
      </c>
    </row>
    <row r="15" spans="1:26" customFormat="1" x14ac:dyDescent="0.25">
      <c r="A15" s="22" t="s">
        <v>33</v>
      </c>
      <c r="B15" s="39" t="s">
        <v>951</v>
      </c>
      <c r="C15" s="39" t="s">
        <v>951</v>
      </c>
      <c r="D15" s="39" t="s">
        <v>950</v>
      </c>
      <c r="E15" s="39" t="s">
        <v>952</v>
      </c>
      <c r="F15" s="39" t="s">
        <v>952</v>
      </c>
      <c r="G15" s="39" t="s">
        <v>951</v>
      </c>
      <c r="H15" s="39" t="s">
        <v>9</v>
      </c>
      <c r="I15" s="40" t="s">
        <v>950</v>
      </c>
      <c r="J15" s="40" t="s">
        <v>952</v>
      </c>
      <c r="K15" s="40" t="s">
        <v>951</v>
      </c>
      <c r="L15" s="40" t="s">
        <v>951</v>
      </c>
      <c r="M15" s="40" t="s">
        <v>950</v>
      </c>
      <c r="N15" s="40" t="s">
        <v>950</v>
      </c>
      <c r="O15" s="41" t="s">
        <v>951</v>
      </c>
      <c r="P15" s="41" t="s">
        <v>952</v>
      </c>
      <c r="Q15" s="41" t="s">
        <v>951</v>
      </c>
      <c r="R15" s="41" t="s">
        <v>950</v>
      </c>
      <c r="S15" s="41" t="s">
        <v>952</v>
      </c>
      <c r="T15" s="41" t="s">
        <v>951</v>
      </c>
      <c r="U15" s="42" t="s">
        <v>950</v>
      </c>
      <c r="V15" s="42" t="s">
        <v>9</v>
      </c>
      <c r="W15" s="42" t="s">
        <v>950</v>
      </c>
      <c r="X15" s="42" t="s">
        <v>952</v>
      </c>
      <c r="Y15" s="42" t="s">
        <v>951</v>
      </c>
      <c r="Z15" s="42" t="s">
        <v>9</v>
      </c>
    </row>
    <row r="16" spans="1:26" customFormat="1" x14ac:dyDescent="0.25">
      <c r="A16" s="22" t="s">
        <v>961</v>
      </c>
      <c r="B16" s="39" t="s">
        <v>950</v>
      </c>
      <c r="C16" s="39" t="s">
        <v>951</v>
      </c>
      <c r="D16" s="39" t="s">
        <v>950</v>
      </c>
      <c r="E16" s="39" t="s">
        <v>952</v>
      </c>
      <c r="F16" s="39" t="s">
        <v>9</v>
      </c>
      <c r="G16" s="39" t="s">
        <v>951</v>
      </c>
      <c r="H16" s="39" t="s">
        <v>9</v>
      </c>
      <c r="I16" s="40" t="s">
        <v>950</v>
      </c>
      <c r="J16" s="40" t="s">
        <v>952</v>
      </c>
      <c r="K16" s="40" t="s">
        <v>951</v>
      </c>
      <c r="L16" s="40" t="s">
        <v>9</v>
      </c>
      <c r="M16" s="40" t="s">
        <v>952</v>
      </c>
      <c r="N16" s="40" t="s">
        <v>952</v>
      </c>
      <c r="O16" s="41" t="s">
        <v>950</v>
      </c>
      <c r="P16" s="41" t="s">
        <v>9</v>
      </c>
      <c r="Q16" s="41" t="s">
        <v>951</v>
      </c>
      <c r="R16" s="41"/>
      <c r="S16" s="41" t="s">
        <v>952</v>
      </c>
      <c r="T16" s="41" t="s">
        <v>9</v>
      </c>
      <c r="U16" s="42" t="s">
        <v>950</v>
      </c>
      <c r="V16" s="42" t="s">
        <v>9</v>
      </c>
      <c r="W16" s="42" t="s">
        <v>950</v>
      </c>
      <c r="X16" s="42" t="s">
        <v>9</v>
      </c>
      <c r="Y16" s="42" t="s">
        <v>951</v>
      </c>
      <c r="Z16" s="42" t="s">
        <v>9</v>
      </c>
    </row>
    <row r="17" spans="1:26" customFormat="1" x14ac:dyDescent="0.25">
      <c r="A17" s="22" t="s">
        <v>12</v>
      </c>
      <c r="B17" s="39" t="s">
        <v>9</v>
      </c>
      <c r="C17" s="39" t="s">
        <v>951</v>
      </c>
      <c r="D17" s="39" t="s">
        <v>950</v>
      </c>
      <c r="E17" s="39" t="s">
        <v>952</v>
      </c>
      <c r="F17" s="39" t="s">
        <v>952</v>
      </c>
      <c r="G17" s="39" t="s">
        <v>951</v>
      </c>
      <c r="H17" s="39" t="s">
        <v>951</v>
      </c>
      <c r="I17" s="40" t="s">
        <v>950</v>
      </c>
      <c r="J17" s="40" t="s">
        <v>950</v>
      </c>
      <c r="K17" s="40" t="s">
        <v>9</v>
      </c>
      <c r="L17" s="40" t="s">
        <v>951</v>
      </c>
      <c r="M17" s="40" t="s">
        <v>950</v>
      </c>
      <c r="N17" s="40" t="s">
        <v>952</v>
      </c>
      <c r="O17" s="41" t="s">
        <v>950</v>
      </c>
      <c r="P17" s="41" t="s">
        <v>952</v>
      </c>
      <c r="Q17" s="41" t="s">
        <v>951</v>
      </c>
      <c r="R17" s="41" t="s">
        <v>950</v>
      </c>
      <c r="S17" s="41" t="s">
        <v>950</v>
      </c>
      <c r="T17" s="41" t="s">
        <v>951</v>
      </c>
      <c r="U17" s="42" t="s">
        <v>952</v>
      </c>
      <c r="V17" s="42" t="s">
        <v>9</v>
      </c>
      <c r="W17" s="42" t="s">
        <v>950</v>
      </c>
      <c r="X17" s="42" t="s">
        <v>9</v>
      </c>
      <c r="Y17" s="42" t="s">
        <v>9</v>
      </c>
      <c r="Z17" s="42" t="s">
        <v>9</v>
      </c>
    </row>
    <row r="18" spans="1:26" customFormat="1" x14ac:dyDescent="0.25">
      <c r="A18" s="22" t="s">
        <v>13</v>
      </c>
      <c r="B18" s="39" t="s">
        <v>950</v>
      </c>
      <c r="C18" s="39" t="s">
        <v>951</v>
      </c>
      <c r="D18" s="39" t="s">
        <v>952</v>
      </c>
      <c r="E18" s="39" t="s">
        <v>951</v>
      </c>
      <c r="F18" s="39" t="s">
        <v>9</v>
      </c>
      <c r="G18" s="39" t="s">
        <v>952</v>
      </c>
      <c r="H18" s="39" t="s">
        <v>951</v>
      </c>
      <c r="I18" s="40" t="s">
        <v>952</v>
      </c>
      <c r="J18" s="40" t="s">
        <v>950</v>
      </c>
      <c r="K18" s="40" t="s">
        <v>9</v>
      </c>
      <c r="L18" s="40" t="s">
        <v>9</v>
      </c>
      <c r="M18" s="40" t="s">
        <v>950</v>
      </c>
      <c r="N18" s="40" t="s">
        <v>950</v>
      </c>
      <c r="O18" s="41" t="s">
        <v>951</v>
      </c>
      <c r="P18" s="41" t="s">
        <v>952</v>
      </c>
      <c r="Q18" s="41" t="s">
        <v>9</v>
      </c>
      <c r="R18" s="41" t="s">
        <v>950</v>
      </c>
      <c r="S18" s="41" t="s">
        <v>950</v>
      </c>
      <c r="T18" s="41" t="s">
        <v>951</v>
      </c>
      <c r="U18" s="42" t="s">
        <v>952</v>
      </c>
      <c r="V18" s="42" t="s">
        <v>9</v>
      </c>
      <c r="W18" s="42" t="s">
        <v>950</v>
      </c>
      <c r="X18" s="42" t="s">
        <v>9</v>
      </c>
      <c r="Y18" s="42" t="s">
        <v>9</v>
      </c>
      <c r="Z18" s="42" t="s">
        <v>952</v>
      </c>
    </row>
    <row r="21" spans="1:26" x14ac:dyDescent="0.25">
      <c r="A21" s="52" t="s">
        <v>964</v>
      </c>
      <c r="B21" s="53" t="s">
        <v>951</v>
      </c>
      <c r="C21" s="53" t="s">
        <v>9</v>
      </c>
      <c r="D21" s="53" t="s">
        <v>950</v>
      </c>
      <c r="E21" s="53" t="s">
        <v>952</v>
      </c>
      <c r="F21" s="53" t="s">
        <v>952</v>
      </c>
      <c r="G21" s="53" t="s">
        <v>951</v>
      </c>
      <c r="H21" s="53" t="s">
        <v>9</v>
      </c>
      <c r="I21" s="53" t="s">
        <v>950</v>
      </c>
      <c r="J21" s="53" t="s">
        <v>952</v>
      </c>
      <c r="K21" s="53" t="s">
        <v>951</v>
      </c>
      <c r="L21" s="53" t="s">
        <v>9</v>
      </c>
      <c r="M21" s="53" t="s">
        <v>950</v>
      </c>
      <c r="N21" s="53" t="s">
        <v>951</v>
      </c>
      <c r="O21" s="53" t="s">
        <v>950</v>
      </c>
      <c r="P21" s="53" t="s">
        <v>9</v>
      </c>
      <c r="Q21" s="53" t="s">
        <v>951</v>
      </c>
      <c r="R21" s="53" t="s">
        <v>950</v>
      </c>
      <c r="S21" s="53" t="s">
        <v>952</v>
      </c>
      <c r="T21" s="53" t="s">
        <v>9</v>
      </c>
      <c r="U21" s="53" t="s">
        <v>950</v>
      </c>
      <c r="V21" s="53" t="s">
        <v>951</v>
      </c>
      <c r="W21" s="53" t="s">
        <v>950</v>
      </c>
      <c r="X21" s="53" t="s">
        <v>9</v>
      </c>
      <c r="Y21" s="53" t="s">
        <v>951</v>
      </c>
      <c r="Z21" s="53" t="s">
        <v>9</v>
      </c>
    </row>
    <row r="22" spans="1:26" x14ac:dyDescent="0.25">
      <c r="A22" s="52" t="s">
        <v>975</v>
      </c>
      <c r="B22" s="53">
        <v>7</v>
      </c>
      <c r="C22" s="53">
        <v>4</v>
      </c>
      <c r="D22" s="53">
        <v>5</v>
      </c>
      <c r="E22" s="53">
        <v>1</v>
      </c>
      <c r="F22" s="53">
        <v>5</v>
      </c>
      <c r="G22" s="53">
        <v>6</v>
      </c>
      <c r="H22" s="53">
        <v>1</v>
      </c>
      <c r="I22" s="53">
        <v>1</v>
      </c>
      <c r="J22" s="53">
        <v>4</v>
      </c>
      <c r="K22" s="53">
        <v>4</v>
      </c>
      <c r="L22" s="53">
        <v>3</v>
      </c>
      <c r="M22" s="53">
        <v>6</v>
      </c>
      <c r="N22" s="53">
        <v>3</v>
      </c>
      <c r="O22" s="53">
        <v>4</v>
      </c>
      <c r="P22" s="53">
        <v>8</v>
      </c>
      <c r="Q22" s="53">
        <v>3</v>
      </c>
      <c r="R22" s="53">
        <v>2</v>
      </c>
      <c r="S22" s="53">
        <v>6</v>
      </c>
      <c r="T22" s="53">
        <v>3</v>
      </c>
      <c r="U22" s="53">
        <v>5</v>
      </c>
      <c r="V22" s="53">
        <v>8</v>
      </c>
      <c r="W22" s="53">
        <v>5</v>
      </c>
      <c r="X22" s="53">
        <v>8</v>
      </c>
      <c r="Y22" s="53">
        <v>5</v>
      </c>
      <c r="Z22" s="53">
        <v>6</v>
      </c>
    </row>
    <row r="25" spans="1:26" s="68" customFormat="1" x14ac:dyDescent="0.25">
      <c r="A25" s="63" t="s">
        <v>963</v>
      </c>
      <c r="B25" s="64" t="s">
        <v>953</v>
      </c>
      <c r="C25" s="64" t="s">
        <v>953</v>
      </c>
      <c r="D25" s="64" t="s">
        <v>953</v>
      </c>
      <c r="E25" s="64" t="s">
        <v>953</v>
      </c>
      <c r="F25" s="64" t="s">
        <v>953</v>
      </c>
      <c r="G25" s="64" t="s">
        <v>953</v>
      </c>
      <c r="H25" s="64" t="s">
        <v>953</v>
      </c>
      <c r="I25" s="65" t="s">
        <v>954</v>
      </c>
      <c r="J25" s="65" t="s">
        <v>954</v>
      </c>
      <c r="K25" s="65" t="s">
        <v>954</v>
      </c>
      <c r="L25" s="65" t="s">
        <v>954</v>
      </c>
      <c r="M25" s="65" t="s">
        <v>954</v>
      </c>
      <c r="N25" s="65" t="s">
        <v>954</v>
      </c>
      <c r="O25" s="66" t="s">
        <v>955</v>
      </c>
      <c r="P25" s="66" t="s">
        <v>955</v>
      </c>
      <c r="Q25" s="66" t="s">
        <v>955</v>
      </c>
      <c r="R25" s="66" t="s">
        <v>955</v>
      </c>
      <c r="S25" s="66" t="s">
        <v>955</v>
      </c>
      <c r="T25" s="66" t="s">
        <v>955</v>
      </c>
      <c r="U25" s="67" t="s">
        <v>956</v>
      </c>
      <c r="V25" s="67" t="s">
        <v>956</v>
      </c>
      <c r="W25" s="67" t="s">
        <v>956</v>
      </c>
      <c r="X25" s="67" t="s">
        <v>956</v>
      </c>
      <c r="Y25" s="67" t="s">
        <v>956</v>
      </c>
      <c r="Z25" s="67" t="s">
        <v>956</v>
      </c>
    </row>
    <row r="26" spans="1:26" s="68" customFormat="1" x14ac:dyDescent="0.25">
      <c r="A26" s="54" t="s">
        <v>962</v>
      </c>
      <c r="B26" s="77" t="s">
        <v>925</v>
      </c>
      <c r="C26" s="77" t="s">
        <v>926</v>
      </c>
      <c r="D26" s="77" t="s">
        <v>927</v>
      </c>
      <c r="E26" s="77" t="s">
        <v>928</v>
      </c>
      <c r="F26" s="77" t="s">
        <v>929</v>
      </c>
      <c r="G26" s="77" t="s">
        <v>930</v>
      </c>
      <c r="H26" s="77" t="s">
        <v>931</v>
      </c>
      <c r="I26" s="77" t="s">
        <v>932</v>
      </c>
      <c r="J26" s="77" t="s">
        <v>933</v>
      </c>
      <c r="K26" s="77" t="s">
        <v>934</v>
      </c>
      <c r="L26" s="77" t="s">
        <v>935</v>
      </c>
      <c r="M26" s="77" t="s">
        <v>936</v>
      </c>
      <c r="N26" s="77" t="s">
        <v>937</v>
      </c>
      <c r="O26" s="77" t="s">
        <v>938</v>
      </c>
      <c r="P26" s="77" t="s">
        <v>939</v>
      </c>
      <c r="Q26" s="77" t="s">
        <v>940</v>
      </c>
      <c r="R26" s="77" t="s">
        <v>941</v>
      </c>
      <c r="S26" s="77" t="s">
        <v>942</v>
      </c>
      <c r="T26" s="77" t="s">
        <v>943</v>
      </c>
      <c r="U26" s="77" t="s">
        <v>944</v>
      </c>
      <c r="V26" s="77" t="s">
        <v>945</v>
      </c>
      <c r="W26" s="77" t="s">
        <v>946</v>
      </c>
      <c r="X26" s="77" t="s">
        <v>947</v>
      </c>
      <c r="Y26" s="77" t="s">
        <v>948</v>
      </c>
      <c r="Z26" s="77" t="s">
        <v>949</v>
      </c>
    </row>
    <row r="27" spans="1:26" customFormat="1" x14ac:dyDescent="0.25">
      <c r="A27" s="22" t="s">
        <v>36</v>
      </c>
      <c r="B27" s="39">
        <f>IF(B3=B$21,B$22,0)</f>
        <v>7</v>
      </c>
      <c r="C27" s="39">
        <f t="shared" ref="C27:Z27" si="0">IF(C3=C$21,C$22,0)</f>
        <v>4</v>
      </c>
      <c r="D27" s="39">
        <f t="shared" si="0"/>
        <v>5</v>
      </c>
      <c r="E27" s="39">
        <f t="shared" si="0"/>
        <v>0</v>
      </c>
      <c r="F27" s="39">
        <f t="shared" si="0"/>
        <v>0</v>
      </c>
      <c r="G27" s="39">
        <f t="shared" si="0"/>
        <v>0</v>
      </c>
      <c r="H27" s="39">
        <f t="shared" si="0"/>
        <v>0</v>
      </c>
      <c r="I27" s="40">
        <f t="shared" si="0"/>
        <v>0</v>
      </c>
      <c r="J27" s="40">
        <f t="shared" si="0"/>
        <v>0</v>
      </c>
      <c r="K27" s="40">
        <f t="shared" si="0"/>
        <v>0</v>
      </c>
      <c r="L27" s="40">
        <f t="shared" si="0"/>
        <v>0</v>
      </c>
      <c r="M27" s="40">
        <f t="shared" si="0"/>
        <v>0</v>
      </c>
      <c r="N27" s="40">
        <f t="shared" si="0"/>
        <v>0</v>
      </c>
      <c r="O27" s="41">
        <f t="shared" si="0"/>
        <v>0</v>
      </c>
      <c r="P27" s="41">
        <f t="shared" si="0"/>
        <v>8</v>
      </c>
      <c r="Q27" s="41">
        <f t="shared" si="0"/>
        <v>3</v>
      </c>
      <c r="R27" s="41">
        <f t="shared" si="0"/>
        <v>2</v>
      </c>
      <c r="S27" s="41">
        <f t="shared" si="0"/>
        <v>0</v>
      </c>
      <c r="T27" s="41">
        <f t="shared" si="0"/>
        <v>0</v>
      </c>
      <c r="U27" s="42">
        <f t="shared" si="0"/>
        <v>0</v>
      </c>
      <c r="V27" s="42">
        <f t="shared" si="0"/>
        <v>0</v>
      </c>
      <c r="W27" s="42">
        <f t="shared" si="0"/>
        <v>5</v>
      </c>
      <c r="X27" s="42">
        <f t="shared" si="0"/>
        <v>8</v>
      </c>
      <c r="Y27" s="42">
        <f t="shared" si="0"/>
        <v>5</v>
      </c>
      <c r="Z27" s="42">
        <f t="shared" si="0"/>
        <v>6</v>
      </c>
    </row>
    <row r="28" spans="1:26" customFormat="1" x14ac:dyDescent="0.25">
      <c r="A28" s="22" t="s">
        <v>37</v>
      </c>
      <c r="B28" s="39">
        <f t="shared" ref="B28:Z28" si="1">IF(B4=B$21,B$22,0)</f>
        <v>0</v>
      </c>
      <c r="C28" s="39">
        <f t="shared" si="1"/>
        <v>4</v>
      </c>
      <c r="D28" s="39">
        <f t="shared" si="1"/>
        <v>5</v>
      </c>
      <c r="E28" s="39">
        <f t="shared" si="1"/>
        <v>1</v>
      </c>
      <c r="F28" s="39">
        <f t="shared" si="1"/>
        <v>5</v>
      </c>
      <c r="G28" s="39">
        <f t="shared" si="1"/>
        <v>6</v>
      </c>
      <c r="H28" s="39">
        <f t="shared" si="1"/>
        <v>1</v>
      </c>
      <c r="I28" s="40">
        <f t="shared" si="1"/>
        <v>0</v>
      </c>
      <c r="J28" s="40">
        <f t="shared" si="1"/>
        <v>4</v>
      </c>
      <c r="K28" s="40">
        <f t="shared" si="1"/>
        <v>0</v>
      </c>
      <c r="L28" s="40">
        <f t="shared" si="1"/>
        <v>0</v>
      </c>
      <c r="M28" s="40">
        <f t="shared" si="1"/>
        <v>6</v>
      </c>
      <c r="N28" s="40">
        <f t="shared" si="1"/>
        <v>0</v>
      </c>
      <c r="O28" s="41">
        <f t="shared" si="1"/>
        <v>4</v>
      </c>
      <c r="P28" s="41">
        <f t="shared" si="1"/>
        <v>8</v>
      </c>
      <c r="Q28" s="41">
        <f t="shared" si="1"/>
        <v>3</v>
      </c>
      <c r="R28" s="41">
        <f t="shared" si="1"/>
        <v>2</v>
      </c>
      <c r="S28" s="41">
        <f t="shared" si="1"/>
        <v>6</v>
      </c>
      <c r="T28" s="41">
        <f t="shared" si="1"/>
        <v>3</v>
      </c>
      <c r="U28" s="42">
        <f t="shared" si="1"/>
        <v>0</v>
      </c>
      <c r="V28" s="42">
        <f t="shared" si="1"/>
        <v>8</v>
      </c>
      <c r="W28" s="42">
        <f t="shared" si="1"/>
        <v>5</v>
      </c>
      <c r="X28" s="42">
        <f t="shared" si="1"/>
        <v>8</v>
      </c>
      <c r="Y28" s="42">
        <f t="shared" si="1"/>
        <v>5</v>
      </c>
      <c r="Z28" s="42">
        <f t="shared" si="1"/>
        <v>6</v>
      </c>
    </row>
    <row r="29" spans="1:26" customFormat="1" x14ac:dyDescent="0.25">
      <c r="A29" s="22" t="s">
        <v>84</v>
      </c>
      <c r="B29" s="39">
        <f t="shared" ref="B29:Z29" si="2">IF(B5=B$21,B$22,0)</f>
        <v>0</v>
      </c>
      <c r="C29" s="39">
        <f t="shared" si="2"/>
        <v>4</v>
      </c>
      <c r="D29" s="39">
        <f t="shared" si="2"/>
        <v>0</v>
      </c>
      <c r="E29" s="39">
        <f t="shared" si="2"/>
        <v>0</v>
      </c>
      <c r="F29" s="39">
        <f t="shared" si="2"/>
        <v>5</v>
      </c>
      <c r="G29" s="39">
        <f t="shared" si="2"/>
        <v>6</v>
      </c>
      <c r="H29" s="39">
        <f t="shared" si="2"/>
        <v>1</v>
      </c>
      <c r="I29" s="40">
        <f t="shared" si="2"/>
        <v>1</v>
      </c>
      <c r="J29" s="40">
        <f t="shared" si="2"/>
        <v>4</v>
      </c>
      <c r="K29" s="40">
        <f t="shared" si="2"/>
        <v>0</v>
      </c>
      <c r="L29" s="40">
        <f t="shared" si="2"/>
        <v>3</v>
      </c>
      <c r="M29" s="40">
        <f t="shared" si="2"/>
        <v>6</v>
      </c>
      <c r="N29" s="40">
        <f t="shared" si="2"/>
        <v>0</v>
      </c>
      <c r="O29" s="41">
        <f t="shared" si="2"/>
        <v>4</v>
      </c>
      <c r="P29" s="41">
        <f t="shared" si="2"/>
        <v>8</v>
      </c>
      <c r="Q29" s="41">
        <f t="shared" si="2"/>
        <v>3</v>
      </c>
      <c r="R29" s="41">
        <f t="shared" si="2"/>
        <v>2</v>
      </c>
      <c r="S29" s="41">
        <f t="shared" si="2"/>
        <v>6</v>
      </c>
      <c r="T29" s="41">
        <f t="shared" si="2"/>
        <v>3</v>
      </c>
      <c r="U29" s="42">
        <f t="shared" si="2"/>
        <v>5</v>
      </c>
      <c r="V29" s="42">
        <f t="shared" si="2"/>
        <v>8</v>
      </c>
      <c r="W29" s="42">
        <f t="shared" si="2"/>
        <v>5</v>
      </c>
      <c r="X29" s="42">
        <f t="shared" si="2"/>
        <v>8</v>
      </c>
      <c r="Y29" s="42">
        <f t="shared" si="2"/>
        <v>5</v>
      </c>
      <c r="Z29" s="42">
        <f t="shared" si="2"/>
        <v>0</v>
      </c>
    </row>
    <row r="30" spans="1:26" customFormat="1" x14ac:dyDescent="0.25">
      <c r="A30" s="22" t="s">
        <v>43</v>
      </c>
      <c r="B30" s="39">
        <f t="shared" ref="B30:Z30" si="3">IF(B6=B$21,B$22,0)</f>
        <v>7</v>
      </c>
      <c r="C30" s="39">
        <f t="shared" si="3"/>
        <v>4</v>
      </c>
      <c r="D30" s="39">
        <f t="shared" si="3"/>
        <v>5</v>
      </c>
      <c r="E30" s="39">
        <f t="shared" si="3"/>
        <v>1</v>
      </c>
      <c r="F30" s="39">
        <f t="shared" si="3"/>
        <v>0</v>
      </c>
      <c r="G30" s="39">
        <f t="shared" si="3"/>
        <v>6</v>
      </c>
      <c r="H30" s="39">
        <f t="shared" si="3"/>
        <v>1</v>
      </c>
      <c r="I30" s="40">
        <f t="shared" si="3"/>
        <v>1</v>
      </c>
      <c r="J30" s="40">
        <f t="shared" si="3"/>
        <v>0</v>
      </c>
      <c r="K30" s="40">
        <f t="shared" si="3"/>
        <v>4</v>
      </c>
      <c r="L30" s="40">
        <f t="shared" si="3"/>
        <v>3</v>
      </c>
      <c r="M30" s="40">
        <f t="shared" si="3"/>
        <v>6</v>
      </c>
      <c r="N30" s="40">
        <f t="shared" si="3"/>
        <v>0</v>
      </c>
      <c r="O30" s="41">
        <f t="shared" si="3"/>
        <v>4</v>
      </c>
      <c r="P30" s="41">
        <f t="shared" si="3"/>
        <v>8</v>
      </c>
      <c r="Q30" s="41">
        <f t="shared" si="3"/>
        <v>3</v>
      </c>
      <c r="R30" s="41">
        <f t="shared" si="3"/>
        <v>0</v>
      </c>
      <c r="S30" s="41">
        <f t="shared" si="3"/>
        <v>0</v>
      </c>
      <c r="T30" s="41">
        <f t="shared" si="3"/>
        <v>3</v>
      </c>
      <c r="U30" s="42">
        <f t="shared" si="3"/>
        <v>5</v>
      </c>
      <c r="V30" s="42">
        <f t="shared" si="3"/>
        <v>8</v>
      </c>
      <c r="W30" s="42">
        <f t="shared" si="3"/>
        <v>5</v>
      </c>
      <c r="X30" s="42">
        <f t="shared" si="3"/>
        <v>8</v>
      </c>
      <c r="Y30" s="42">
        <f t="shared" si="3"/>
        <v>0</v>
      </c>
      <c r="Z30" s="42">
        <f t="shared" si="3"/>
        <v>6</v>
      </c>
    </row>
    <row r="31" spans="1:26" customFormat="1" x14ac:dyDescent="0.25">
      <c r="A31" s="22" t="s">
        <v>47</v>
      </c>
      <c r="B31" s="39">
        <f t="shared" ref="B31:Z31" si="4">IF(B7=B$21,B$22,0)</f>
        <v>0</v>
      </c>
      <c r="C31" s="39">
        <f t="shared" si="4"/>
        <v>0</v>
      </c>
      <c r="D31" s="39">
        <f t="shared" si="4"/>
        <v>5</v>
      </c>
      <c r="E31" s="39">
        <f t="shared" si="4"/>
        <v>1</v>
      </c>
      <c r="F31" s="39">
        <f t="shared" si="4"/>
        <v>5</v>
      </c>
      <c r="G31" s="39">
        <f t="shared" si="4"/>
        <v>0</v>
      </c>
      <c r="H31" s="39">
        <f t="shared" si="4"/>
        <v>0</v>
      </c>
      <c r="I31" s="40">
        <f t="shared" si="4"/>
        <v>1</v>
      </c>
      <c r="J31" s="40">
        <f t="shared" si="4"/>
        <v>4</v>
      </c>
      <c r="K31" s="40">
        <f t="shared" si="4"/>
        <v>4</v>
      </c>
      <c r="L31" s="40">
        <f t="shared" si="4"/>
        <v>3</v>
      </c>
      <c r="M31" s="40">
        <f t="shared" si="4"/>
        <v>6</v>
      </c>
      <c r="N31" s="40">
        <f t="shared" si="4"/>
        <v>0</v>
      </c>
      <c r="O31" s="41">
        <f t="shared" si="4"/>
        <v>4</v>
      </c>
      <c r="P31" s="41">
        <f t="shared" si="4"/>
        <v>0</v>
      </c>
      <c r="Q31" s="41">
        <f t="shared" si="4"/>
        <v>3</v>
      </c>
      <c r="R31" s="41">
        <f t="shared" si="4"/>
        <v>2</v>
      </c>
      <c r="S31" s="41">
        <f t="shared" si="4"/>
        <v>6</v>
      </c>
      <c r="T31" s="41">
        <f t="shared" si="4"/>
        <v>0</v>
      </c>
      <c r="U31" s="42">
        <f t="shared" si="4"/>
        <v>5</v>
      </c>
      <c r="V31" s="42">
        <f t="shared" si="4"/>
        <v>0</v>
      </c>
      <c r="W31" s="42">
        <f t="shared" si="4"/>
        <v>5</v>
      </c>
      <c r="X31" s="42">
        <f t="shared" si="4"/>
        <v>8</v>
      </c>
      <c r="Y31" s="42">
        <f t="shared" si="4"/>
        <v>5</v>
      </c>
      <c r="Z31" s="42">
        <f t="shared" si="4"/>
        <v>6</v>
      </c>
    </row>
    <row r="32" spans="1:26" customFormat="1" x14ac:dyDescent="0.25">
      <c r="A32" s="22" t="s">
        <v>46</v>
      </c>
      <c r="B32" s="39">
        <f t="shared" ref="B32:Z32" si="5">IF(B8=B$21,B$22,0)</f>
        <v>7</v>
      </c>
      <c r="C32" s="39">
        <f t="shared" si="5"/>
        <v>0</v>
      </c>
      <c r="D32" s="39">
        <f t="shared" si="5"/>
        <v>5</v>
      </c>
      <c r="E32" s="39">
        <f t="shared" si="5"/>
        <v>1</v>
      </c>
      <c r="F32" s="39">
        <f t="shared" si="5"/>
        <v>5</v>
      </c>
      <c r="G32" s="39">
        <f t="shared" si="5"/>
        <v>6</v>
      </c>
      <c r="H32" s="39">
        <f t="shared" si="5"/>
        <v>1</v>
      </c>
      <c r="I32" s="40">
        <f t="shared" si="5"/>
        <v>1</v>
      </c>
      <c r="J32" s="40">
        <f t="shared" si="5"/>
        <v>4</v>
      </c>
      <c r="K32" s="40">
        <f t="shared" si="5"/>
        <v>0</v>
      </c>
      <c r="L32" s="40">
        <f t="shared" si="5"/>
        <v>0</v>
      </c>
      <c r="M32" s="40">
        <f t="shared" si="5"/>
        <v>6</v>
      </c>
      <c r="N32" s="40">
        <f t="shared" si="5"/>
        <v>0</v>
      </c>
      <c r="O32" s="41">
        <f t="shared" si="5"/>
        <v>0</v>
      </c>
      <c r="P32" s="41">
        <f t="shared" si="5"/>
        <v>8</v>
      </c>
      <c r="Q32" s="41">
        <f t="shared" si="5"/>
        <v>0</v>
      </c>
      <c r="R32" s="41">
        <f t="shared" si="5"/>
        <v>2</v>
      </c>
      <c r="S32" s="41">
        <f t="shared" si="5"/>
        <v>6</v>
      </c>
      <c r="T32" s="41">
        <f t="shared" si="5"/>
        <v>3</v>
      </c>
      <c r="U32" s="42">
        <f t="shared" si="5"/>
        <v>5</v>
      </c>
      <c r="V32" s="42">
        <f t="shared" si="5"/>
        <v>8</v>
      </c>
      <c r="W32" s="42">
        <f t="shared" si="5"/>
        <v>5</v>
      </c>
      <c r="X32" s="42">
        <f t="shared" si="5"/>
        <v>8</v>
      </c>
      <c r="Y32" s="42">
        <f t="shared" si="5"/>
        <v>5</v>
      </c>
      <c r="Z32" s="42">
        <f t="shared" si="5"/>
        <v>6</v>
      </c>
    </row>
    <row r="33" spans="1:26" customFormat="1" x14ac:dyDescent="0.25">
      <c r="A33" s="22" t="s">
        <v>14</v>
      </c>
      <c r="B33" s="39">
        <f t="shared" ref="B33:Z33" si="6">IF(B9=B$21,B$22,0)</f>
        <v>7</v>
      </c>
      <c r="C33" s="39">
        <f t="shared" si="6"/>
        <v>4</v>
      </c>
      <c r="D33" s="39">
        <f t="shared" si="6"/>
        <v>5</v>
      </c>
      <c r="E33" s="39">
        <f t="shared" si="6"/>
        <v>0</v>
      </c>
      <c r="F33" s="39">
        <f t="shared" si="6"/>
        <v>5</v>
      </c>
      <c r="G33" s="39">
        <f t="shared" si="6"/>
        <v>6</v>
      </c>
      <c r="H33" s="39">
        <f t="shared" si="6"/>
        <v>1</v>
      </c>
      <c r="I33" s="40">
        <f t="shared" si="6"/>
        <v>0</v>
      </c>
      <c r="J33" s="40">
        <f t="shared" si="6"/>
        <v>4</v>
      </c>
      <c r="K33" s="40">
        <f t="shared" si="6"/>
        <v>4</v>
      </c>
      <c r="L33" s="40">
        <f t="shared" si="6"/>
        <v>3</v>
      </c>
      <c r="M33" s="40">
        <f t="shared" si="6"/>
        <v>0</v>
      </c>
      <c r="N33" s="40">
        <f t="shared" si="6"/>
        <v>0</v>
      </c>
      <c r="O33" s="41">
        <f t="shared" si="6"/>
        <v>4</v>
      </c>
      <c r="P33" s="41">
        <f t="shared" si="6"/>
        <v>8</v>
      </c>
      <c r="Q33" s="41">
        <f t="shared" si="6"/>
        <v>3</v>
      </c>
      <c r="R33" s="41">
        <f t="shared" si="6"/>
        <v>2</v>
      </c>
      <c r="S33" s="41">
        <f t="shared" si="6"/>
        <v>6</v>
      </c>
      <c r="T33" s="41">
        <f t="shared" si="6"/>
        <v>3</v>
      </c>
      <c r="U33" s="42">
        <f t="shared" si="6"/>
        <v>0</v>
      </c>
      <c r="V33" s="42">
        <f t="shared" si="6"/>
        <v>8</v>
      </c>
      <c r="W33" s="42">
        <f t="shared" si="6"/>
        <v>5</v>
      </c>
      <c r="X33" s="42">
        <f t="shared" si="6"/>
        <v>0</v>
      </c>
      <c r="Y33" s="42">
        <f t="shared" si="6"/>
        <v>5</v>
      </c>
      <c r="Z33" s="42">
        <f t="shared" si="6"/>
        <v>6</v>
      </c>
    </row>
    <row r="34" spans="1:26" customFormat="1" x14ac:dyDescent="0.25">
      <c r="A34" s="22" t="s">
        <v>219</v>
      </c>
      <c r="B34" s="39">
        <f t="shared" ref="B34:Z34" si="7">IF(B10=B$21,B$22,0)</f>
        <v>7</v>
      </c>
      <c r="C34" s="39">
        <f t="shared" si="7"/>
        <v>4</v>
      </c>
      <c r="D34" s="39">
        <f t="shared" si="7"/>
        <v>0</v>
      </c>
      <c r="E34" s="39">
        <f t="shared" si="7"/>
        <v>1</v>
      </c>
      <c r="F34" s="39">
        <f t="shared" si="7"/>
        <v>5</v>
      </c>
      <c r="G34" s="39">
        <f t="shared" si="7"/>
        <v>6</v>
      </c>
      <c r="H34" s="39">
        <f t="shared" si="7"/>
        <v>1</v>
      </c>
      <c r="I34" s="40">
        <f t="shared" si="7"/>
        <v>1</v>
      </c>
      <c r="J34" s="40">
        <f t="shared" si="7"/>
        <v>4</v>
      </c>
      <c r="K34" s="40">
        <f t="shared" si="7"/>
        <v>4</v>
      </c>
      <c r="L34" s="40">
        <f t="shared" si="7"/>
        <v>3</v>
      </c>
      <c r="M34" s="40">
        <f t="shared" si="7"/>
        <v>6</v>
      </c>
      <c r="N34" s="40">
        <f t="shared" si="7"/>
        <v>0</v>
      </c>
      <c r="O34" s="41">
        <f t="shared" si="7"/>
        <v>4</v>
      </c>
      <c r="P34" s="41">
        <f t="shared" si="7"/>
        <v>8</v>
      </c>
      <c r="Q34" s="41">
        <f t="shared" si="7"/>
        <v>3</v>
      </c>
      <c r="R34" s="41">
        <f t="shared" si="7"/>
        <v>2</v>
      </c>
      <c r="S34" s="41">
        <f t="shared" si="7"/>
        <v>0</v>
      </c>
      <c r="T34" s="41">
        <f t="shared" si="7"/>
        <v>3</v>
      </c>
      <c r="U34" s="42">
        <f t="shared" si="7"/>
        <v>5</v>
      </c>
      <c r="V34" s="42">
        <f t="shared" si="7"/>
        <v>8</v>
      </c>
      <c r="W34" s="42">
        <f t="shared" si="7"/>
        <v>5</v>
      </c>
      <c r="X34" s="42">
        <f t="shared" si="7"/>
        <v>0</v>
      </c>
      <c r="Y34" s="42">
        <f t="shared" si="7"/>
        <v>5</v>
      </c>
      <c r="Z34" s="42">
        <f t="shared" si="7"/>
        <v>0</v>
      </c>
    </row>
    <row r="35" spans="1:26" customFormat="1" x14ac:dyDescent="0.25">
      <c r="A35" s="22" t="s">
        <v>957</v>
      </c>
      <c r="B35" s="39">
        <f t="shared" ref="B35:Z35" si="8">IF(B11=B$21,B$22,0)</f>
        <v>7</v>
      </c>
      <c r="C35" s="39">
        <f t="shared" si="8"/>
        <v>4</v>
      </c>
      <c r="D35" s="39">
        <f t="shared" si="8"/>
        <v>5</v>
      </c>
      <c r="E35" s="39">
        <f t="shared" si="8"/>
        <v>1</v>
      </c>
      <c r="F35" s="39">
        <f t="shared" si="8"/>
        <v>0</v>
      </c>
      <c r="G35" s="39">
        <f t="shared" si="8"/>
        <v>6</v>
      </c>
      <c r="H35" s="39">
        <f t="shared" si="8"/>
        <v>1</v>
      </c>
      <c r="I35" s="40">
        <f t="shared" si="8"/>
        <v>1</v>
      </c>
      <c r="J35" s="40">
        <f t="shared" si="8"/>
        <v>0</v>
      </c>
      <c r="K35" s="40">
        <f t="shared" si="8"/>
        <v>4</v>
      </c>
      <c r="L35" s="40">
        <f t="shared" si="8"/>
        <v>3</v>
      </c>
      <c r="M35" s="40">
        <f t="shared" si="8"/>
        <v>0</v>
      </c>
      <c r="N35" s="40">
        <f t="shared" si="8"/>
        <v>0</v>
      </c>
      <c r="O35" s="41">
        <f t="shared" si="8"/>
        <v>0</v>
      </c>
      <c r="P35" s="41">
        <f t="shared" si="8"/>
        <v>8</v>
      </c>
      <c r="Q35" s="41">
        <f t="shared" si="8"/>
        <v>3</v>
      </c>
      <c r="R35" s="41">
        <f t="shared" si="8"/>
        <v>2</v>
      </c>
      <c r="S35" s="41">
        <f t="shared" si="8"/>
        <v>6</v>
      </c>
      <c r="T35" s="41">
        <f t="shared" si="8"/>
        <v>3</v>
      </c>
      <c r="U35" s="42">
        <f t="shared" si="8"/>
        <v>5</v>
      </c>
      <c r="V35" s="42">
        <f t="shared" si="8"/>
        <v>8</v>
      </c>
      <c r="W35" s="42">
        <f t="shared" si="8"/>
        <v>5</v>
      </c>
      <c r="X35" s="42">
        <f t="shared" si="8"/>
        <v>0</v>
      </c>
      <c r="Y35" s="42">
        <f t="shared" si="8"/>
        <v>5</v>
      </c>
      <c r="Z35" s="42">
        <f t="shared" si="8"/>
        <v>6</v>
      </c>
    </row>
    <row r="36" spans="1:26" customFormat="1" x14ac:dyDescent="0.25">
      <c r="A36" s="22" t="s">
        <v>958</v>
      </c>
      <c r="B36" s="39">
        <f t="shared" ref="B36:Z36" si="9">IF(B12=B$21,B$22,0)</f>
        <v>7</v>
      </c>
      <c r="C36" s="39">
        <f t="shared" si="9"/>
        <v>4</v>
      </c>
      <c r="D36" s="39">
        <f t="shared" si="9"/>
        <v>5</v>
      </c>
      <c r="E36" s="39">
        <f t="shared" si="9"/>
        <v>1</v>
      </c>
      <c r="F36" s="39">
        <f t="shared" si="9"/>
        <v>5</v>
      </c>
      <c r="G36" s="39">
        <f t="shared" si="9"/>
        <v>0</v>
      </c>
      <c r="H36" s="39">
        <f t="shared" si="9"/>
        <v>1</v>
      </c>
      <c r="I36" s="40">
        <f t="shared" si="9"/>
        <v>1</v>
      </c>
      <c r="J36" s="40">
        <f t="shared" si="9"/>
        <v>4</v>
      </c>
      <c r="K36" s="40">
        <f t="shared" si="9"/>
        <v>4</v>
      </c>
      <c r="L36" s="40">
        <f t="shared" si="9"/>
        <v>3</v>
      </c>
      <c r="M36" s="40">
        <f t="shared" si="9"/>
        <v>6</v>
      </c>
      <c r="N36" s="40">
        <f t="shared" si="9"/>
        <v>0</v>
      </c>
      <c r="O36" s="41">
        <f t="shared" si="9"/>
        <v>4</v>
      </c>
      <c r="P36" s="41">
        <f t="shared" si="9"/>
        <v>0</v>
      </c>
      <c r="Q36" s="41">
        <f t="shared" si="9"/>
        <v>3</v>
      </c>
      <c r="R36" s="41">
        <f t="shared" si="9"/>
        <v>0</v>
      </c>
      <c r="S36" s="41">
        <f t="shared" si="9"/>
        <v>6</v>
      </c>
      <c r="T36" s="41">
        <f t="shared" si="9"/>
        <v>0</v>
      </c>
      <c r="U36" s="42">
        <f t="shared" si="9"/>
        <v>5</v>
      </c>
      <c r="V36" s="42">
        <f t="shared" si="9"/>
        <v>8</v>
      </c>
      <c r="W36" s="42">
        <f t="shared" si="9"/>
        <v>5</v>
      </c>
      <c r="X36" s="42">
        <f t="shared" si="9"/>
        <v>8</v>
      </c>
      <c r="Y36" s="42">
        <f t="shared" si="9"/>
        <v>0</v>
      </c>
      <c r="Z36" s="42">
        <f t="shared" si="9"/>
        <v>6</v>
      </c>
    </row>
    <row r="37" spans="1:26" customFormat="1" x14ac:dyDescent="0.25">
      <c r="A37" s="22" t="s">
        <v>959</v>
      </c>
      <c r="B37" s="39">
        <f t="shared" ref="B37:Z37" si="10">IF(B13=B$21,B$22,0)</f>
        <v>7</v>
      </c>
      <c r="C37" s="39">
        <f t="shared" si="10"/>
        <v>4</v>
      </c>
      <c r="D37" s="39">
        <f t="shared" si="10"/>
        <v>5</v>
      </c>
      <c r="E37" s="39">
        <f t="shared" si="10"/>
        <v>1</v>
      </c>
      <c r="F37" s="39">
        <f t="shared" si="10"/>
        <v>5</v>
      </c>
      <c r="G37" s="39">
        <f t="shared" si="10"/>
        <v>6</v>
      </c>
      <c r="H37" s="39">
        <f t="shared" si="10"/>
        <v>0</v>
      </c>
      <c r="I37" s="40">
        <f t="shared" si="10"/>
        <v>1</v>
      </c>
      <c r="J37" s="40">
        <f t="shared" si="10"/>
        <v>0</v>
      </c>
      <c r="K37" s="40">
        <f t="shared" si="10"/>
        <v>0</v>
      </c>
      <c r="L37" s="40">
        <f t="shared" si="10"/>
        <v>0</v>
      </c>
      <c r="M37" s="40">
        <f t="shared" si="10"/>
        <v>6</v>
      </c>
      <c r="N37" s="40">
        <f t="shared" si="10"/>
        <v>0</v>
      </c>
      <c r="O37" s="41">
        <f t="shared" si="10"/>
        <v>4</v>
      </c>
      <c r="P37" s="41">
        <f t="shared" si="10"/>
        <v>8</v>
      </c>
      <c r="Q37" s="41">
        <f t="shared" si="10"/>
        <v>3</v>
      </c>
      <c r="R37" s="41">
        <f t="shared" si="10"/>
        <v>2</v>
      </c>
      <c r="S37" s="41">
        <f t="shared" si="10"/>
        <v>6</v>
      </c>
      <c r="T37" s="41">
        <f t="shared" si="10"/>
        <v>3</v>
      </c>
      <c r="U37" s="42">
        <f t="shared" si="10"/>
        <v>5</v>
      </c>
      <c r="V37" s="42">
        <f t="shared" si="10"/>
        <v>0</v>
      </c>
      <c r="W37" s="42">
        <f t="shared" si="10"/>
        <v>5</v>
      </c>
      <c r="X37" s="42">
        <f t="shared" si="10"/>
        <v>0</v>
      </c>
      <c r="Y37" s="42">
        <f t="shared" si="10"/>
        <v>5</v>
      </c>
      <c r="Z37" s="42">
        <f t="shared" si="10"/>
        <v>6</v>
      </c>
    </row>
    <row r="38" spans="1:26" customFormat="1" x14ac:dyDescent="0.25">
      <c r="A38" s="22" t="s">
        <v>960</v>
      </c>
      <c r="B38" s="39">
        <f t="shared" ref="B38:Z38" si="11">IF(B14=B$21,B$22,0)</f>
        <v>7</v>
      </c>
      <c r="C38" s="39">
        <f t="shared" si="11"/>
        <v>4</v>
      </c>
      <c r="D38" s="39">
        <f t="shared" si="11"/>
        <v>0</v>
      </c>
      <c r="E38" s="39">
        <f t="shared" si="11"/>
        <v>0</v>
      </c>
      <c r="F38" s="39">
        <f t="shared" si="11"/>
        <v>5</v>
      </c>
      <c r="G38" s="39">
        <f t="shared" si="11"/>
        <v>6</v>
      </c>
      <c r="H38" s="39">
        <f t="shared" si="11"/>
        <v>1</v>
      </c>
      <c r="I38" s="40">
        <f t="shared" si="11"/>
        <v>0</v>
      </c>
      <c r="J38" s="40">
        <f t="shared" si="11"/>
        <v>4</v>
      </c>
      <c r="K38" s="40">
        <f t="shared" si="11"/>
        <v>4</v>
      </c>
      <c r="L38" s="40">
        <f t="shared" si="11"/>
        <v>3</v>
      </c>
      <c r="M38" s="40">
        <f t="shared" si="11"/>
        <v>6</v>
      </c>
      <c r="N38" s="40">
        <f t="shared" si="11"/>
        <v>0</v>
      </c>
      <c r="O38" s="41">
        <f t="shared" si="11"/>
        <v>4</v>
      </c>
      <c r="P38" s="41">
        <f t="shared" si="11"/>
        <v>8</v>
      </c>
      <c r="Q38" s="41">
        <f t="shared" si="11"/>
        <v>3</v>
      </c>
      <c r="R38" s="41">
        <f t="shared" si="11"/>
        <v>2</v>
      </c>
      <c r="S38" s="41">
        <f t="shared" si="11"/>
        <v>0</v>
      </c>
      <c r="T38" s="41">
        <f t="shared" si="11"/>
        <v>3</v>
      </c>
      <c r="U38" s="42">
        <f t="shared" si="11"/>
        <v>0</v>
      </c>
      <c r="V38" s="42">
        <f t="shared" si="11"/>
        <v>0</v>
      </c>
      <c r="W38" s="42">
        <f t="shared" si="11"/>
        <v>5</v>
      </c>
      <c r="X38" s="42">
        <f t="shared" si="11"/>
        <v>0</v>
      </c>
      <c r="Y38" s="42">
        <f t="shared" si="11"/>
        <v>5</v>
      </c>
      <c r="Z38" s="42">
        <f t="shared" si="11"/>
        <v>0</v>
      </c>
    </row>
    <row r="39" spans="1:26" customFormat="1" x14ac:dyDescent="0.25">
      <c r="A39" s="22" t="s">
        <v>33</v>
      </c>
      <c r="B39" s="39">
        <f t="shared" ref="B39:Z39" si="12">IF(B15=B$21,B$22,0)</f>
        <v>7</v>
      </c>
      <c r="C39" s="39">
        <f t="shared" si="12"/>
        <v>0</v>
      </c>
      <c r="D39" s="39">
        <f t="shared" si="12"/>
        <v>5</v>
      </c>
      <c r="E39" s="39">
        <f t="shared" si="12"/>
        <v>1</v>
      </c>
      <c r="F39" s="39">
        <f t="shared" si="12"/>
        <v>5</v>
      </c>
      <c r="G39" s="39">
        <f t="shared" si="12"/>
        <v>6</v>
      </c>
      <c r="H39" s="39">
        <f t="shared" si="12"/>
        <v>1</v>
      </c>
      <c r="I39" s="40">
        <f t="shared" si="12"/>
        <v>1</v>
      </c>
      <c r="J39" s="40">
        <f t="shared" si="12"/>
        <v>4</v>
      </c>
      <c r="K39" s="40">
        <f t="shared" si="12"/>
        <v>4</v>
      </c>
      <c r="L39" s="40">
        <f t="shared" si="12"/>
        <v>0</v>
      </c>
      <c r="M39" s="40">
        <f t="shared" si="12"/>
        <v>6</v>
      </c>
      <c r="N39" s="40">
        <f t="shared" si="12"/>
        <v>0</v>
      </c>
      <c r="O39" s="41">
        <f t="shared" si="12"/>
        <v>0</v>
      </c>
      <c r="P39" s="41">
        <f t="shared" si="12"/>
        <v>0</v>
      </c>
      <c r="Q39" s="41">
        <f t="shared" si="12"/>
        <v>3</v>
      </c>
      <c r="R39" s="41">
        <f t="shared" si="12"/>
        <v>2</v>
      </c>
      <c r="S39" s="41">
        <f t="shared" si="12"/>
        <v>6</v>
      </c>
      <c r="T39" s="41">
        <f t="shared" si="12"/>
        <v>0</v>
      </c>
      <c r="U39" s="42">
        <f t="shared" si="12"/>
        <v>5</v>
      </c>
      <c r="V39" s="42">
        <f t="shared" si="12"/>
        <v>0</v>
      </c>
      <c r="W39" s="42">
        <f t="shared" si="12"/>
        <v>5</v>
      </c>
      <c r="X39" s="42">
        <f t="shared" si="12"/>
        <v>0</v>
      </c>
      <c r="Y39" s="42">
        <f t="shared" si="12"/>
        <v>5</v>
      </c>
      <c r="Z39" s="42">
        <f t="shared" si="12"/>
        <v>6</v>
      </c>
    </row>
    <row r="40" spans="1:26" customFormat="1" x14ac:dyDescent="0.25">
      <c r="A40" s="22" t="s">
        <v>961</v>
      </c>
      <c r="B40" s="39">
        <f t="shared" ref="B40:Z40" si="13">IF(B16=B$21,B$22,0)</f>
        <v>0</v>
      </c>
      <c r="C40" s="39">
        <f t="shared" si="13"/>
        <v>0</v>
      </c>
      <c r="D40" s="39">
        <f t="shared" si="13"/>
        <v>5</v>
      </c>
      <c r="E40" s="39">
        <f t="shared" si="13"/>
        <v>1</v>
      </c>
      <c r="F40" s="39">
        <f t="shared" si="13"/>
        <v>0</v>
      </c>
      <c r="G40" s="39">
        <f t="shared" si="13"/>
        <v>6</v>
      </c>
      <c r="H40" s="39">
        <f t="shared" si="13"/>
        <v>1</v>
      </c>
      <c r="I40" s="40">
        <f t="shared" si="13"/>
        <v>1</v>
      </c>
      <c r="J40" s="40">
        <f t="shared" si="13"/>
        <v>4</v>
      </c>
      <c r="K40" s="40">
        <f t="shared" si="13"/>
        <v>4</v>
      </c>
      <c r="L40" s="40">
        <f t="shared" si="13"/>
        <v>3</v>
      </c>
      <c r="M40" s="40">
        <f t="shared" si="13"/>
        <v>0</v>
      </c>
      <c r="N40" s="40">
        <f t="shared" si="13"/>
        <v>0</v>
      </c>
      <c r="O40" s="41">
        <f t="shared" si="13"/>
        <v>4</v>
      </c>
      <c r="P40" s="41">
        <f t="shared" si="13"/>
        <v>8</v>
      </c>
      <c r="Q40" s="41">
        <f t="shared" si="13"/>
        <v>3</v>
      </c>
      <c r="R40" s="41">
        <f t="shared" si="13"/>
        <v>0</v>
      </c>
      <c r="S40" s="41">
        <f t="shared" si="13"/>
        <v>6</v>
      </c>
      <c r="T40" s="41">
        <f t="shared" si="13"/>
        <v>3</v>
      </c>
      <c r="U40" s="42">
        <f t="shared" si="13"/>
        <v>5</v>
      </c>
      <c r="V40" s="42">
        <f t="shared" si="13"/>
        <v>0</v>
      </c>
      <c r="W40" s="42">
        <f t="shared" si="13"/>
        <v>5</v>
      </c>
      <c r="X40" s="42">
        <f t="shared" si="13"/>
        <v>8</v>
      </c>
      <c r="Y40" s="42">
        <f t="shared" si="13"/>
        <v>5</v>
      </c>
      <c r="Z40" s="42">
        <f t="shared" si="13"/>
        <v>6</v>
      </c>
    </row>
    <row r="41" spans="1:26" customFormat="1" x14ac:dyDescent="0.25">
      <c r="A41" s="22" t="s">
        <v>12</v>
      </c>
      <c r="B41" s="39">
        <f t="shared" ref="B41:Z41" si="14">IF(B17=B$21,B$22,0)</f>
        <v>0</v>
      </c>
      <c r="C41" s="39">
        <f t="shared" si="14"/>
        <v>0</v>
      </c>
      <c r="D41" s="39">
        <f t="shared" si="14"/>
        <v>5</v>
      </c>
      <c r="E41" s="39">
        <f t="shared" si="14"/>
        <v>1</v>
      </c>
      <c r="F41" s="39">
        <f t="shared" si="14"/>
        <v>5</v>
      </c>
      <c r="G41" s="39">
        <f t="shared" si="14"/>
        <v>6</v>
      </c>
      <c r="H41" s="39">
        <f t="shared" si="14"/>
        <v>0</v>
      </c>
      <c r="I41" s="40">
        <f t="shared" si="14"/>
        <v>1</v>
      </c>
      <c r="J41" s="40">
        <f t="shared" si="14"/>
        <v>0</v>
      </c>
      <c r="K41" s="40">
        <f t="shared" si="14"/>
        <v>0</v>
      </c>
      <c r="L41" s="40">
        <f t="shared" si="14"/>
        <v>0</v>
      </c>
      <c r="M41" s="40">
        <f t="shared" si="14"/>
        <v>6</v>
      </c>
      <c r="N41" s="40">
        <f t="shared" si="14"/>
        <v>0</v>
      </c>
      <c r="O41" s="41">
        <f t="shared" si="14"/>
        <v>4</v>
      </c>
      <c r="P41" s="41">
        <f t="shared" si="14"/>
        <v>0</v>
      </c>
      <c r="Q41" s="41">
        <f t="shared" si="14"/>
        <v>3</v>
      </c>
      <c r="R41" s="41">
        <f t="shared" si="14"/>
        <v>2</v>
      </c>
      <c r="S41" s="41">
        <f t="shared" si="14"/>
        <v>0</v>
      </c>
      <c r="T41" s="41">
        <f t="shared" si="14"/>
        <v>0</v>
      </c>
      <c r="U41" s="42">
        <f t="shared" si="14"/>
        <v>0</v>
      </c>
      <c r="V41" s="42">
        <f t="shared" si="14"/>
        <v>0</v>
      </c>
      <c r="W41" s="42">
        <f t="shared" si="14"/>
        <v>5</v>
      </c>
      <c r="X41" s="42">
        <f t="shared" si="14"/>
        <v>8</v>
      </c>
      <c r="Y41" s="42">
        <f t="shared" si="14"/>
        <v>0</v>
      </c>
      <c r="Z41" s="42">
        <f t="shared" si="14"/>
        <v>6</v>
      </c>
    </row>
    <row r="42" spans="1:26" customFormat="1" x14ac:dyDescent="0.25">
      <c r="A42" s="22" t="s">
        <v>13</v>
      </c>
      <c r="B42" s="39">
        <f t="shared" ref="B42:Z42" si="15">IF(B18=B$21,B$22,0)</f>
        <v>0</v>
      </c>
      <c r="C42" s="39">
        <f t="shared" si="15"/>
        <v>0</v>
      </c>
      <c r="D42" s="39">
        <f t="shared" si="15"/>
        <v>0</v>
      </c>
      <c r="E42" s="39">
        <f t="shared" si="15"/>
        <v>0</v>
      </c>
      <c r="F42" s="39">
        <f t="shared" si="15"/>
        <v>0</v>
      </c>
      <c r="G42" s="39">
        <f t="shared" si="15"/>
        <v>0</v>
      </c>
      <c r="H42" s="39">
        <f t="shared" si="15"/>
        <v>0</v>
      </c>
      <c r="I42" s="40">
        <f t="shared" si="15"/>
        <v>0</v>
      </c>
      <c r="J42" s="40">
        <f t="shared" si="15"/>
        <v>0</v>
      </c>
      <c r="K42" s="40">
        <f t="shared" si="15"/>
        <v>0</v>
      </c>
      <c r="L42" s="40">
        <f t="shared" si="15"/>
        <v>3</v>
      </c>
      <c r="M42" s="40">
        <f t="shared" si="15"/>
        <v>6</v>
      </c>
      <c r="N42" s="40">
        <f t="shared" si="15"/>
        <v>0</v>
      </c>
      <c r="O42" s="41">
        <f t="shared" si="15"/>
        <v>0</v>
      </c>
      <c r="P42" s="41">
        <f t="shared" si="15"/>
        <v>0</v>
      </c>
      <c r="Q42" s="41">
        <f t="shared" si="15"/>
        <v>0</v>
      </c>
      <c r="R42" s="41">
        <f t="shared" si="15"/>
        <v>2</v>
      </c>
      <c r="S42" s="41">
        <f t="shared" si="15"/>
        <v>0</v>
      </c>
      <c r="T42" s="41">
        <f t="shared" si="15"/>
        <v>0</v>
      </c>
      <c r="U42" s="42">
        <f t="shared" si="15"/>
        <v>0</v>
      </c>
      <c r="V42" s="42">
        <f t="shared" si="15"/>
        <v>0</v>
      </c>
      <c r="W42" s="42">
        <f t="shared" si="15"/>
        <v>5</v>
      </c>
      <c r="X42" s="42">
        <f t="shared" si="15"/>
        <v>8</v>
      </c>
      <c r="Y42" s="42">
        <f t="shared" si="15"/>
        <v>0</v>
      </c>
      <c r="Z42" s="42">
        <f t="shared" si="15"/>
        <v>0</v>
      </c>
    </row>
    <row r="45" spans="1:26" x14ac:dyDescent="0.25">
      <c r="A45" s="54" t="s">
        <v>962</v>
      </c>
      <c r="B45" s="64" t="s">
        <v>953</v>
      </c>
      <c r="C45" s="65" t="s">
        <v>954</v>
      </c>
      <c r="D45" s="66" t="s">
        <v>955</v>
      </c>
      <c r="E45" s="67" t="s">
        <v>956</v>
      </c>
    </row>
    <row r="46" spans="1:26" x14ac:dyDescent="0.25">
      <c r="A46" s="22" t="s">
        <v>36</v>
      </c>
      <c r="B46" s="53">
        <f>SUMPRODUCT(--($B$25:$Z$25=B$45)*($A$27:$A$42=$A46)*($B$27:$Z$42))</f>
        <v>16</v>
      </c>
      <c r="C46" s="53">
        <f t="shared" ref="C46:E46" si="16">SUMPRODUCT(--($B$25:$Z$25=C$45)*($A$27:$A$42=$A46)*($B$27:$Z$42))</f>
        <v>0</v>
      </c>
      <c r="D46" s="53">
        <f t="shared" si="16"/>
        <v>13</v>
      </c>
      <c r="E46" s="53">
        <f t="shared" si="16"/>
        <v>24</v>
      </c>
    </row>
    <row r="47" spans="1:26" x14ac:dyDescent="0.25">
      <c r="A47" s="22" t="s">
        <v>37</v>
      </c>
      <c r="B47" s="53">
        <f t="shared" ref="B47:E61" si="17">SUMPRODUCT(--($B$25:$Z$25=B$45)*($A$27:$A$42=$A47)*($B$27:$Z$42))</f>
        <v>22</v>
      </c>
      <c r="C47" s="53">
        <f t="shared" si="17"/>
        <v>10</v>
      </c>
      <c r="D47" s="53">
        <f t="shared" si="17"/>
        <v>26</v>
      </c>
      <c r="E47" s="53">
        <f t="shared" si="17"/>
        <v>32</v>
      </c>
    </row>
    <row r="48" spans="1:26" x14ac:dyDescent="0.25">
      <c r="A48" s="22" t="s">
        <v>84</v>
      </c>
      <c r="B48" s="53">
        <f t="shared" si="17"/>
        <v>16</v>
      </c>
      <c r="C48" s="53">
        <f t="shared" si="17"/>
        <v>14</v>
      </c>
      <c r="D48" s="53">
        <f t="shared" si="17"/>
        <v>26</v>
      </c>
      <c r="E48" s="53">
        <f t="shared" si="17"/>
        <v>31</v>
      </c>
    </row>
    <row r="49" spans="1:5" x14ac:dyDescent="0.25">
      <c r="A49" s="22" t="s">
        <v>43</v>
      </c>
      <c r="B49" s="53">
        <f t="shared" si="17"/>
        <v>24</v>
      </c>
      <c r="C49" s="53">
        <f t="shared" si="17"/>
        <v>14</v>
      </c>
      <c r="D49" s="53">
        <f t="shared" si="17"/>
        <v>18</v>
      </c>
      <c r="E49" s="53">
        <f t="shared" si="17"/>
        <v>32</v>
      </c>
    </row>
    <row r="50" spans="1:5" x14ac:dyDescent="0.25">
      <c r="A50" s="22" t="s">
        <v>47</v>
      </c>
      <c r="B50" s="53">
        <f t="shared" si="17"/>
        <v>11</v>
      </c>
      <c r="C50" s="53">
        <f t="shared" si="17"/>
        <v>18</v>
      </c>
      <c r="D50" s="53">
        <f t="shared" si="17"/>
        <v>15</v>
      </c>
      <c r="E50" s="53">
        <f t="shared" si="17"/>
        <v>29</v>
      </c>
    </row>
    <row r="51" spans="1:5" x14ac:dyDescent="0.25">
      <c r="A51" s="22" t="s">
        <v>46</v>
      </c>
      <c r="B51" s="53">
        <f t="shared" si="17"/>
        <v>25</v>
      </c>
      <c r="C51" s="53">
        <f t="shared" si="17"/>
        <v>11</v>
      </c>
      <c r="D51" s="53">
        <f t="shared" si="17"/>
        <v>19</v>
      </c>
      <c r="E51" s="53">
        <f t="shared" si="17"/>
        <v>37</v>
      </c>
    </row>
    <row r="52" spans="1:5" x14ac:dyDescent="0.25">
      <c r="A52" s="22" t="s">
        <v>14</v>
      </c>
      <c r="B52" s="53">
        <f t="shared" si="17"/>
        <v>28</v>
      </c>
      <c r="C52" s="53">
        <f t="shared" si="17"/>
        <v>11</v>
      </c>
      <c r="D52" s="53">
        <f t="shared" si="17"/>
        <v>26</v>
      </c>
      <c r="E52" s="53">
        <f t="shared" si="17"/>
        <v>24</v>
      </c>
    </row>
    <row r="53" spans="1:5" x14ac:dyDescent="0.25">
      <c r="A53" s="22" t="s">
        <v>219</v>
      </c>
      <c r="B53" s="53">
        <f t="shared" si="17"/>
        <v>24</v>
      </c>
      <c r="C53" s="53">
        <f t="shared" si="17"/>
        <v>18</v>
      </c>
      <c r="D53" s="53">
        <f t="shared" si="17"/>
        <v>20</v>
      </c>
      <c r="E53" s="53">
        <f t="shared" si="17"/>
        <v>23</v>
      </c>
    </row>
    <row r="54" spans="1:5" x14ac:dyDescent="0.25">
      <c r="A54" s="22" t="s">
        <v>957</v>
      </c>
      <c r="B54" s="53">
        <f t="shared" si="17"/>
        <v>24</v>
      </c>
      <c r="C54" s="53">
        <f t="shared" si="17"/>
        <v>8</v>
      </c>
      <c r="D54" s="53">
        <f t="shared" si="17"/>
        <v>22</v>
      </c>
      <c r="E54" s="53">
        <f t="shared" si="17"/>
        <v>29</v>
      </c>
    </row>
    <row r="55" spans="1:5" x14ac:dyDescent="0.25">
      <c r="A55" s="22" t="s">
        <v>958</v>
      </c>
      <c r="B55" s="53">
        <f t="shared" si="17"/>
        <v>23</v>
      </c>
      <c r="C55" s="53">
        <f t="shared" si="17"/>
        <v>18</v>
      </c>
      <c r="D55" s="53">
        <f t="shared" si="17"/>
        <v>13</v>
      </c>
      <c r="E55" s="53">
        <f t="shared" si="17"/>
        <v>32</v>
      </c>
    </row>
    <row r="56" spans="1:5" x14ac:dyDescent="0.25">
      <c r="A56" s="22" t="s">
        <v>959</v>
      </c>
      <c r="B56" s="53">
        <f t="shared" si="17"/>
        <v>28</v>
      </c>
      <c r="C56" s="53">
        <f t="shared" si="17"/>
        <v>7</v>
      </c>
      <c r="D56" s="53">
        <f t="shared" si="17"/>
        <v>26</v>
      </c>
      <c r="E56" s="53">
        <f t="shared" si="17"/>
        <v>21</v>
      </c>
    </row>
    <row r="57" spans="1:5" x14ac:dyDescent="0.25">
      <c r="A57" s="22" t="s">
        <v>960</v>
      </c>
      <c r="B57" s="53">
        <f t="shared" si="17"/>
        <v>23</v>
      </c>
      <c r="C57" s="53">
        <f t="shared" si="17"/>
        <v>17</v>
      </c>
      <c r="D57" s="53">
        <f t="shared" si="17"/>
        <v>20</v>
      </c>
      <c r="E57" s="53">
        <f t="shared" si="17"/>
        <v>10</v>
      </c>
    </row>
    <row r="58" spans="1:5" x14ac:dyDescent="0.25">
      <c r="A58" s="22" t="s">
        <v>33</v>
      </c>
      <c r="B58" s="53">
        <f t="shared" si="17"/>
        <v>25</v>
      </c>
      <c r="C58" s="53">
        <f t="shared" si="17"/>
        <v>15</v>
      </c>
      <c r="D58" s="53">
        <f t="shared" si="17"/>
        <v>11</v>
      </c>
      <c r="E58" s="53">
        <f t="shared" si="17"/>
        <v>21</v>
      </c>
    </row>
    <row r="59" spans="1:5" x14ac:dyDescent="0.25">
      <c r="A59" s="22" t="s">
        <v>961</v>
      </c>
      <c r="B59" s="53">
        <f t="shared" si="17"/>
        <v>13</v>
      </c>
      <c r="C59" s="53">
        <f t="shared" si="17"/>
        <v>12</v>
      </c>
      <c r="D59" s="53">
        <f t="shared" si="17"/>
        <v>24</v>
      </c>
      <c r="E59" s="53">
        <f t="shared" si="17"/>
        <v>29</v>
      </c>
    </row>
    <row r="60" spans="1:5" x14ac:dyDescent="0.25">
      <c r="A60" s="22" t="s">
        <v>12</v>
      </c>
      <c r="B60" s="53">
        <f t="shared" si="17"/>
        <v>17</v>
      </c>
      <c r="C60" s="53">
        <f t="shared" si="17"/>
        <v>7</v>
      </c>
      <c r="D60" s="53">
        <f t="shared" si="17"/>
        <v>9</v>
      </c>
      <c r="E60" s="53">
        <f t="shared" si="17"/>
        <v>19</v>
      </c>
    </row>
    <row r="61" spans="1:5" x14ac:dyDescent="0.25">
      <c r="A61" s="22" t="s">
        <v>13</v>
      </c>
      <c r="B61" s="53">
        <f t="shared" si="17"/>
        <v>0</v>
      </c>
      <c r="C61" s="53">
        <f t="shared" si="17"/>
        <v>9</v>
      </c>
      <c r="D61" s="53">
        <f t="shared" si="17"/>
        <v>2</v>
      </c>
      <c r="E61" s="53">
        <f t="shared" si="17"/>
        <v>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39997558519241921"/>
  </sheetPr>
  <dimension ref="A1:L18"/>
  <sheetViews>
    <sheetView zoomScale="130" zoomScaleNormal="130" workbookViewId="0">
      <selection activeCell="H3" sqref="H3"/>
    </sheetView>
  </sheetViews>
  <sheetFormatPr defaultRowHeight="15" x14ac:dyDescent="0.25"/>
  <cols>
    <col min="1" max="1" width="13.85546875" bestFit="1" customWidth="1"/>
    <col min="6" max="6" width="14.5703125" customWidth="1"/>
    <col min="7" max="7" width="10.7109375" customWidth="1"/>
    <col min="8" max="8" width="12.42578125" bestFit="1" customWidth="1"/>
  </cols>
  <sheetData>
    <row r="1" spans="1:12" x14ac:dyDescent="0.25">
      <c r="J1">
        <v>113</v>
      </c>
    </row>
    <row r="2" spans="1:12" x14ac:dyDescent="0.25">
      <c r="A2" s="54" t="s">
        <v>962</v>
      </c>
      <c r="B2" s="55" t="s">
        <v>953</v>
      </c>
      <c r="C2" s="55" t="s">
        <v>954</v>
      </c>
      <c r="D2" s="55" t="s">
        <v>955</v>
      </c>
      <c r="E2" s="55" t="s">
        <v>956</v>
      </c>
      <c r="F2" s="59" t="s">
        <v>983</v>
      </c>
      <c r="G2" s="59" t="s">
        <v>965</v>
      </c>
      <c r="H2" s="59" t="s">
        <v>974</v>
      </c>
    </row>
    <row r="3" spans="1:12" x14ac:dyDescent="0.25">
      <c r="A3" s="22" t="s">
        <v>36</v>
      </c>
      <c r="B3" s="53">
        <v>16</v>
      </c>
      <c r="C3" s="53">
        <v>0</v>
      </c>
      <c r="D3" s="53">
        <v>13</v>
      </c>
      <c r="E3" s="53">
        <v>24</v>
      </c>
      <c r="F3" s="26">
        <f>SUM(B3:E3)</f>
        <v>53</v>
      </c>
      <c r="G3" s="49">
        <f>F3/113</f>
        <v>0.46902654867256638</v>
      </c>
      <c r="H3" s="70"/>
      <c r="K3" s="22" t="s">
        <v>966</v>
      </c>
      <c r="L3" s="22" t="s">
        <v>967</v>
      </c>
    </row>
    <row r="4" spans="1:12" x14ac:dyDescent="0.25">
      <c r="A4" s="22" t="s">
        <v>37</v>
      </c>
      <c r="B4" s="53">
        <v>22</v>
      </c>
      <c r="C4" s="53">
        <v>10</v>
      </c>
      <c r="D4" s="53">
        <v>26</v>
      </c>
      <c r="E4" s="53">
        <v>32</v>
      </c>
      <c r="F4" s="26">
        <f t="shared" ref="F4:F18" si="0">SUM(B4:E4)</f>
        <v>90</v>
      </c>
      <c r="G4" s="49">
        <f t="shared" ref="G4:G18" si="1">F4/113</f>
        <v>0.79646017699115046</v>
      </c>
      <c r="H4" s="70"/>
      <c r="K4" s="22" t="s">
        <v>968</v>
      </c>
      <c r="L4" s="22" t="s">
        <v>969</v>
      </c>
    </row>
    <row r="5" spans="1:12" x14ac:dyDescent="0.25">
      <c r="A5" s="22" t="s">
        <v>84</v>
      </c>
      <c r="B5" s="53">
        <v>16</v>
      </c>
      <c r="C5" s="53">
        <v>14</v>
      </c>
      <c r="D5" s="53">
        <v>26</v>
      </c>
      <c r="E5" s="53">
        <v>31</v>
      </c>
      <c r="F5" s="26">
        <f t="shared" si="0"/>
        <v>87</v>
      </c>
      <c r="G5" s="49">
        <f t="shared" si="1"/>
        <v>0.76991150442477874</v>
      </c>
      <c r="H5" s="70"/>
      <c r="K5" s="22" t="s">
        <v>970</v>
      </c>
      <c r="L5" s="22" t="s">
        <v>971</v>
      </c>
    </row>
    <row r="6" spans="1:12" x14ac:dyDescent="0.25">
      <c r="A6" s="22" t="s">
        <v>43</v>
      </c>
      <c r="B6" s="53">
        <v>24</v>
      </c>
      <c r="C6" s="53">
        <v>14</v>
      </c>
      <c r="D6" s="53">
        <v>18</v>
      </c>
      <c r="E6" s="53">
        <v>32</v>
      </c>
      <c r="F6" s="26">
        <f t="shared" si="0"/>
        <v>88</v>
      </c>
      <c r="G6" s="49">
        <f t="shared" si="1"/>
        <v>0.77876106194690264</v>
      </c>
      <c r="H6" s="70"/>
      <c r="K6" s="22" t="s">
        <v>972</v>
      </c>
      <c r="L6" s="22" t="s">
        <v>973</v>
      </c>
    </row>
    <row r="7" spans="1:12" x14ac:dyDescent="0.25">
      <c r="A7" s="22" t="s">
        <v>47</v>
      </c>
      <c r="B7" s="53">
        <v>11</v>
      </c>
      <c r="C7" s="53">
        <v>18</v>
      </c>
      <c r="D7" s="53">
        <v>15</v>
      </c>
      <c r="E7" s="53">
        <v>29</v>
      </c>
      <c r="F7" s="26">
        <f t="shared" si="0"/>
        <v>73</v>
      </c>
      <c r="G7" s="49">
        <f t="shared" si="1"/>
        <v>0.64601769911504425</v>
      </c>
      <c r="H7" s="70"/>
    </row>
    <row r="8" spans="1:12" x14ac:dyDescent="0.25">
      <c r="A8" s="22" t="s">
        <v>46</v>
      </c>
      <c r="B8" s="53">
        <v>25</v>
      </c>
      <c r="C8" s="53">
        <v>11</v>
      </c>
      <c r="D8" s="53">
        <v>19</v>
      </c>
      <c r="E8" s="53">
        <v>37</v>
      </c>
      <c r="F8" s="26">
        <f t="shared" si="0"/>
        <v>92</v>
      </c>
      <c r="G8" s="49">
        <f t="shared" si="1"/>
        <v>0.81415929203539827</v>
      </c>
      <c r="H8" s="70"/>
    </row>
    <row r="9" spans="1:12" x14ac:dyDescent="0.25">
      <c r="A9" s="22" t="s">
        <v>14</v>
      </c>
      <c r="B9" s="53">
        <v>28</v>
      </c>
      <c r="C9" s="53">
        <v>11</v>
      </c>
      <c r="D9" s="53">
        <v>26</v>
      </c>
      <c r="E9" s="53">
        <v>24</v>
      </c>
      <c r="F9" s="26">
        <f t="shared" si="0"/>
        <v>89</v>
      </c>
      <c r="G9" s="49">
        <f t="shared" si="1"/>
        <v>0.78761061946902655</v>
      </c>
      <c r="H9" s="70"/>
    </row>
    <row r="10" spans="1:12" x14ac:dyDescent="0.25">
      <c r="A10" s="22" t="s">
        <v>219</v>
      </c>
      <c r="B10" s="53">
        <v>24</v>
      </c>
      <c r="C10" s="53">
        <v>18</v>
      </c>
      <c r="D10" s="53">
        <v>20</v>
      </c>
      <c r="E10" s="53">
        <v>23</v>
      </c>
      <c r="F10" s="26">
        <f t="shared" si="0"/>
        <v>85</v>
      </c>
      <c r="G10" s="49">
        <f t="shared" si="1"/>
        <v>0.75221238938053092</v>
      </c>
      <c r="H10" s="70"/>
    </row>
    <row r="11" spans="1:12" x14ac:dyDescent="0.25">
      <c r="A11" s="22" t="s">
        <v>957</v>
      </c>
      <c r="B11" s="53">
        <v>24</v>
      </c>
      <c r="C11" s="53">
        <v>8</v>
      </c>
      <c r="D11" s="53">
        <v>22</v>
      </c>
      <c r="E11" s="53">
        <v>29</v>
      </c>
      <c r="F11" s="26">
        <f t="shared" si="0"/>
        <v>83</v>
      </c>
      <c r="G11" s="49">
        <f t="shared" si="1"/>
        <v>0.73451327433628322</v>
      </c>
      <c r="H11" s="70"/>
    </row>
    <row r="12" spans="1:12" x14ac:dyDescent="0.25">
      <c r="A12" s="22" t="s">
        <v>958</v>
      </c>
      <c r="B12" s="53">
        <v>23</v>
      </c>
      <c r="C12" s="53">
        <v>18</v>
      </c>
      <c r="D12" s="53">
        <v>13</v>
      </c>
      <c r="E12" s="53">
        <v>32</v>
      </c>
      <c r="F12" s="26">
        <f t="shared" si="0"/>
        <v>86</v>
      </c>
      <c r="G12" s="49">
        <f t="shared" si="1"/>
        <v>0.76106194690265483</v>
      </c>
      <c r="H12" s="70"/>
    </row>
    <row r="13" spans="1:12" x14ac:dyDescent="0.25">
      <c r="A13" s="22" t="s">
        <v>959</v>
      </c>
      <c r="B13" s="53">
        <v>28</v>
      </c>
      <c r="C13" s="53">
        <v>7</v>
      </c>
      <c r="D13" s="53">
        <v>26</v>
      </c>
      <c r="E13" s="53">
        <v>21</v>
      </c>
      <c r="F13" s="26">
        <f t="shared" si="0"/>
        <v>82</v>
      </c>
      <c r="G13" s="49">
        <f t="shared" si="1"/>
        <v>0.72566371681415931</v>
      </c>
      <c r="H13" s="70"/>
    </row>
    <row r="14" spans="1:12" x14ac:dyDescent="0.25">
      <c r="A14" s="22" t="s">
        <v>960</v>
      </c>
      <c r="B14" s="53">
        <v>23</v>
      </c>
      <c r="C14" s="53">
        <v>17</v>
      </c>
      <c r="D14" s="53">
        <v>20</v>
      </c>
      <c r="E14" s="53">
        <v>10</v>
      </c>
      <c r="F14" s="26">
        <f t="shared" si="0"/>
        <v>70</v>
      </c>
      <c r="G14" s="49">
        <f t="shared" si="1"/>
        <v>0.61946902654867253</v>
      </c>
      <c r="H14" s="70"/>
    </row>
    <row r="15" spans="1:12" x14ac:dyDescent="0.25">
      <c r="A15" s="22" t="s">
        <v>33</v>
      </c>
      <c r="B15" s="53">
        <v>25</v>
      </c>
      <c r="C15" s="53">
        <v>15</v>
      </c>
      <c r="D15" s="53">
        <v>11</v>
      </c>
      <c r="E15" s="53">
        <v>21</v>
      </c>
      <c r="F15" s="26">
        <f t="shared" si="0"/>
        <v>72</v>
      </c>
      <c r="G15" s="49">
        <f t="shared" si="1"/>
        <v>0.63716814159292035</v>
      </c>
      <c r="H15" s="70"/>
    </row>
    <row r="16" spans="1:12" x14ac:dyDescent="0.25">
      <c r="A16" s="22" t="s">
        <v>961</v>
      </c>
      <c r="B16" s="53">
        <v>13</v>
      </c>
      <c r="C16" s="53">
        <v>12</v>
      </c>
      <c r="D16" s="53">
        <v>24</v>
      </c>
      <c r="E16" s="53">
        <v>29</v>
      </c>
      <c r="F16" s="26">
        <f t="shared" si="0"/>
        <v>78</v>
      </c>
      <c r="G16" s="49">
        <f t="shared" si="1"/>
        <v>0.69026548672566368</v>
      </c>
      <c r="H16" s="70"/>
    </row>
    <row r="17" spans="1:8" x14ac:dyDescent="0.25">
      <c r="A17" s="22" t="s">
        <v>12</v>
      </c>
      <c r="B17" s="53">
        <v>17</v>
      </c>
      <c r="C17" s="53">
        <v>7</v>
      </c>
      <c r="D17" s="53">
        <v>9</v>
      </c>
      <c r="E17" s="53">
        <v>19</v>
      </c>
      <c r="F17" s="26">
        <f t="shared" si="0"/>
        <v>52</v>
      </c>
      <c r="G17" s="49">
        <f t="shared" si="1"/>
        <v>0.46017699115044247</v>
      </c>
      <c r="H17" s="70"/>
    </row>
    <row r="18" spans="1:8" x14ac:dyDescent="0.25">
      <c r="A18" s="22" t="s">
        <v>13</v>
      </c>
      <c r="B18" s="53">
        <v>0</v>
      </c>
      <c r="C18" s="53">
        <v>9</v>
      </c>
      <c r="D18" s="53">
        <v>2</v>
      </c>
      <c r="E18" s="53">
        <v>13</v>
      </c>
      <c r="F18" s="26">
        <f t="shared" si="0"/>
        <v>24</v>
      </c>
      <c r="G18" s="49">
        <f t="shared" si="1"/>
        <v>0.21238938053097345</v>
      </c>
      <c r="H18" s="70"/>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789"/>
  <sheetViews>
    <sheetView workbookViewId="0">
      <selection activeCell="I12" sqref="I12:K15"/>
    </sheetView>
  </sheetViews>
  <sheetFormatPr defaultRowHeight="15" x14ac:dyDescent="0.25"/>
  <cols>
    <col min="9" max="10" width="12.5703125" bestFit="1" customWidth="1"/>
    <col min="11" max="11" width="11" bestFit="1" customWidth="1"/>
    <col min="12" max="12" width="10" bestFit="1" customWidth="1"/>
  </cols>
  <sheetData>
    <row r="1" spans="1:12" ht="15.75" x14ac:dyDescent="0.25">
      <c r="A1" s="25" t="s">
        <v>989</v>
      </c>
      <c r="B1" s="25" t="s">
        <v>990</v>
      </c>
      <c r="C1" s="25" t="s">
        <v>991</v>
      </c>
      <c r="D1" s="25" t="s">
        <v>992</v>
      </c>
      <c r="H1" s="117" t="s">
        <v>1000</v>
      </c>
      <c r="I1" s="117"/>
      <c r="J1" s="117"/>
      <c r="K1" s="117"/>
      <c r="L1" s="117"/>
    </row>
    <row r="2" spans="1:12" x14ac:dyDescent="0.25">
      <c r="A2" s="26" t="s">
        <v>993</v>
      </c>
      <c r="B2" s="26" t="s">
        <v>997</v>
      </c>
      <c r="C2" s="26">
        <v>1</v>
      </c>
      <c r="D2" s="26">
        <v>1461</v>
      </c>
      <c r="H2" s="25" t="s">
        <v>989</v>
      </c>
      <c r="I2" s="25" t="s">
        <v>997</v>
      </c>
      <c r="J2" s="25" t="s">
        <v>998</v>
      </c>
      <c r="K2" s="25" t="s">
        <v>999</v>
      </c>
      <c r="L2" s="25" t="s">
        <v>984</v>
      </c>
    </row>
    <row r="3" spans="1:12" x14ac:dyDescent="0.25">
      <c r="A3" s="26" t="s">
        <v>993</v>
      </c>
      <c r="B3" s="26" t="s">
        <v>998</v>
      </c>
      <c r="C3" s="26">
        <v>6</v>
      </c>
      <c r="D3" s="26">
        <v>9402</v>
      </c>
      <c r="H3" s="26" t="s">
        <v>993</v>
      </c>
      <c r="I3" s="79">
        <f>SUMIFS($D:$D,$A:$A,$H3,$B:$B,I$2)</f>
        <v>510349</v>
      </c>
      <c r="J3" s="79">
        <f t="shared" ref="J3:K3" si="0">SUMIFS($D:$D,$A:$A,$H3,$B:$B,J$2)</f>
        <v>676089</v>
      </c>
      <c r="K3" s="79">
        <f t="shared" si="0"/>
        <v>68231</v>
      </c>
      <c r="L3" s="80">
        <f>SUM(I3:K3)</f>
        <v>1254669</v>
      </c>
    </row>
    <row r="4" spans="1:12" x14ac:dyDescent="0.25">
      <c r="A4" s="26" t="s">
        <v>993</v>
      </c>
      <c r="B4" s="26" t="s">
        <v>999</v>
      </c>
      <c r="C4" s="26">
        <v>8</v>
      </c>
      <c r="D4" s="26">
        <v>14163</v>
      </c>
      <c r="H4" s="26" t="s">
        <v>994</v>
      </c>
      <c r="I4" s="79">
        <f t="shared" ref="I4:K6" si="1">SUMIFS($D:$D,$A:$A,$H4,$B:$B,I$2)</f>
        <v>677443</v>
      </c>
      <c r="J4" s="79">
        <f t="shared" si="1"/>
        <v>475539</v>
      </c>
      <c r="K4" s="79">
        <f t="shared" si="1"/>
        <v>102806</v>
      </c>
      <c r="L4" s="80">
        <f t="shared" ref="L4:L6" si="2">SUM(I4:K4)</f>
        <v>1255788</v>
      </c>
    </row>
    <row r="5" spans="1:12" x14ac:dyDescent="0.25">
      <c r="A5" s="26" t="s">
        <v>993</v>
      </c>
      <c r="B5" s="26" t="s">
        <v>997</v>
      </c>
      <c r="C5" s="26">
        <v>6</v>
      </c>
      <c r="D5" s="26">
        <v>421</v>
      </c>
      <c r="H5" s="26" t="s">
        <v>995</v>
      </c>
      <c r="I5" s="79">
        <f t="shared" si="1"/>
        <v>694044</v>
      </c>
      <c r="J5" s="79">
        <f t="shared" si="1"/>
        <v>774700</v>
      </c>
      <c r="K5" s="79">
        <f t="shared" si="1"/>
        <v>130365</v>
      </c>
      <c r="L5" s="80">
        <f t="shared" si="2"/>
        <v>1599109</v>
      </c>
    </row>
    <row r="6" spans="1:12" x14ac:dyDescent="0.25">
      <c r="A6" s="26" t="s">
        <v>993</v>
      </c>
      <c r="B6" s="26" t="s">
        <v>998</v>
      </c>
      <c r="C6" s="26">
        <v>6</v>
      </c>
      <c r="D6" s="26">
        <v>2847</v>
      </c>
      <c r="H6" s="26" t="s">
        <v>996</v>
      </c>
      <c r="I6" s="79">
        <f t="shared" si="1"/>
        <v>1954447</v>
      </c>
      <c r="J6" s="79">
        <f t="shared" si="1"/>
        <v>1896658</v>
      </c>
      <c r="K6" s="79">
        <f t="shared" si="1"/>
        <v>261969</v>
      </c>
      <c r="L6" s="80">
        <f t="shared" si="2"/>
        <v>4113074</v>
      </c>
    </row>
    <row r="7" spans="1:12" x14ac:dyDescent="0.25">
      <c r="A7" s="26" t="s">
        <v>993</v>
      </c>
      <c r="B7" s="26" t="s">
        <v>999</v>
      </c>
      <c r="C7" s="26">
        <v>8</v>
      </c>
      <c r="D7" s="26">
        <v>335</v>
      </c>
      <c r="H7" s="81" t="s">
        <v>984</v>
      </c>
      <c r="I7" s="82">
        <f>SUM(I3:I6)</f>
        <v>3836283</v>
      </c>
      <c r="J7" s="82">
        <f t="shared" ref="J7:K7" si="3">SUM(J3:J6)</f>
        <v>3822986</v>
      </c>
      <c r="K7" s="82">
        <f t="shared" si="3"/>
        <v>563371</v>
      </c>
      <c r="L7" s="83">
        <f>SUM(L3:L6)</f>
        <v>8222640</v>
      </c>
    </row>
    <row r="8" spans="1:12" x14ac:dyDescent="0.25">
      <c r="A8" s="26" t="s">
        <v>993</v>
      </c>
      <c r="B8" s="26" t="s">
        <v>997</v>
      </c>
      <c r="C8" s="26">
        <v>4</v>
      </c>
      <c r="D8" s="26">
        <v>4913</v>
      </c>
    </row>
    <row r="9" spans="1:12" x14ac:dyDescent="0.25">
      <c r="A9" s="26" t="s">
        <v>993</v>
      </c>
      <c r="B9" s="26" t="s">
        <v>998</v>
      </c>
      <c r="C9" s="26">
        <v>1</v>
      </c>
      <c r="D9" s="26">
        <v>11515</v>
      </c>
    </row>
    <row r="10" spans="1:12" ht="15.75" x14ac:dyDescent="0.25">
      <c r="A10" s="26" t="s">
        <v>993</v>
      </c>
      <c r="B10" s="26" t="s">
        <v>997</v>
      </c>
      <c r="C10" s="26">
        <v>1</v>
      </c>
      <c r="D10" s="26">
        <v>1669</v>
      </c>
      <c r="H10" s="117" t="s">
        <v>1001</v>
      </c>
      <c r="I10" s="117"/>
      <c r="J10" s="117"/>
      <c r="K10" s="117"/>
      <c r="L10" s="117"/>
    </row>
    <row r="11" spans="1:12" x14ac:dyDescent="0.25">
      <c r="A11" s="26" t="s">
        <v>993</v>
      </c>
      <c r="B11" s="26" t="s">
        <v>998</v>
      </c>
      <c r="C11" s="26">
        <v>2</v>
      </c>
      <c r="D11" s="26">
        <v>8652</v>
      </c>
      <c r="H11" s="25" t="s">
        <v>989</v>
      </c>
      <c r="I11" s="25" t="s">
        <v>997</v>
      </c>
      <c r="J11" s="25" t="s">
        <v>998</v>
      </c>
      <c r="K11" s="25" t="s">
        <v>999</v>
      </c>
      <c r="L11" s="25" t="s">
        <v>984</v>
      </c>
    </row>
    <row r="12" spans="1:12" x14ac:dyDescent="0.25">
      <c r="A12" s="26" t="s">
        <v>993</v>
      </c>
      <c r="B12" s="26" t="s">
        <v>997</v>
      </c>
      <c r="C12" s="26">
        <v>9</v>
      </c>
      <c r="D12" s="26">
        <v>1904</v>
      </c>
      <c r="H12" s="26" t="s">
        <v>993</v>
      </c>
      <c r="I12" s="84">
        <f>COUNTIFS($A:$A,$H12,$B:$B,I$11)</f>
        <v>48</v>
      </c>
      <c r="J12" s="84">
        <f t="shared" ref="J12:K12" si="4">COUNTIFS($A:$A,$H12,$B:$B,J$11)</f>
        <v>69</v>
      </c>
      <c r="K12" s="84">
        <f t="shared" si="4"/>
        <v>7</v>
      </c>
      <c r="L12" s="80">
        <f>SUM(I12:K12)</f>
        <v>124</v>
      </c>
    </row>
    <row r="13" spans="1:12" x14ac:dyDescent="0.25">
      <c r="A13" s="26" t="s">
        <v>993</v>
      </c>
      <c r="B13" s="26" t="s">
        <v>998</v>
      </c>
      <c r="C13" s="26">
        <v>2</v>
      </c>
      <c r="D13" s="26">
        <v>9461</v>
      </c>
      <c r="H13" s="26" t="s">
        <v>994</v>
      </c>
      <c r="I13" s="84">
        <f t="shared" ref="I13:K15" si="5">COUNTIFS($A:$A,$H13,$B:$B,I$11)</f>
        <v>59</v>
      </c>
      <c r="J13" s="84">
        <f t="shared" si="5"/>
        <v>43</v>
      </c>
      <c r="K13" s="84">
        <f t="shared" si="5"/>
        <v>9</v>
      </c>
      <c r="L13" s="80">
        <f t="shared" ref="L13:L15" si="6">SUM(I13:K13)</f>
        <v>111</v>
      </c>
    </row>
    <row r="14" spans="1:12" x14ac:dyDescent="0.25">
      <c r="A14" s="26" t="s">
        <v>993</v>
      </c>
      <c r="B14" s="26" t="s">
        <v>997</v>
      </c>
      <c r="C14" s="26">
        <v>9</v>
      </c>
      <c r="D14" s="26">
        <v>5784</v>
      </c>
      <c r="H14" s="26" t="s">
        <v>995</v>
      </c>
      <c r="I14" s="84">
        <f t="shared" si="5"/>
        <v>64</v>
      </c>
      <c r="J14" s="84">
        <f t="shared" si="5"/>
        <v>79</v>
      </c>
      <c r="K14" s="84">
        <f t="shared" si="5"/>
        <v>13</v>
      </c>
      <c r="L14" s="80">
        <f t="shared" si="6"/>
        <v>156</v>
      </c>
    </row>
    <row r="15" spans="1:12" x14ac:dyDescent="0.25">
      <c r="A15" s="26" t="s">
        <v>993</v>
      </c>
      <c r="B15" s="26" t="s">
        <v>998</v>
      </c>
      <c r="C15" s="26">
        <v>9</v>
      </c>
      <c r="D15" s="26">
        <v>928</v>
      </c>
      <c r="H15" s="26" t="s">
        <v>996</v>
      </c>
      <c r="I15" s="84">
        <f t="shared" si="5"/>
        <v>193</v>
      </c>
      <c r="J15" s="84">
        <f t="shared" si="5"/>
        <v>173</v>
      </c>
      <c r="K15" s="84">
        <f t="shared" si="5"/>
        <v>31</v>
      </c>
      <c r="L15" s="80">
        <f t="shared" si="6"/>
        <v>397</v>
      </c>
    </row>
    <row r="16" spans="1:12" x14ac:dyDescent="0.25">
      <c r="A16" s="26" t="s">
        <v>993</v>
      </c>
      <c r="B16" s="26" t="s">
        <v>997</v>
      </c>
      <c r="C16" s="26">
        <v>7</v>
      </c>
      <c r="D16" s="26">
        <v>16336</v>
      </c>
      <c r="H16" s="81" t="s">
        <v>984</v>
      </c>
      <c r="I16" s="82">
        <f>SUM(I12:I15)</f>
        <v>364</v>
      </c>
      <c r="J16" s="82">
        <f t="shared" ref="J16" si="7">SUM(J12:J15)</f>
        <v>364</v>
      </c>
      <c r="K16" s="82">
        <f t="shared" ref="K16" si="8">SUM(K12:K15)</f>
        <v>60</v>
      </c>
      <c r="L16" s="83">
        <f t="shared" ref="L16" si="9">SUM(I16:K16)</f>
        <v>788</v>
      </c>
    </row>
    <row r="17" spans="1:4" x14ac:dyDescent="0.25">
      <c r="A17" s="26" t="s">
        <v>993</v>
      </c>
      <c r="B17" s="26" t="s">
        <v>998</v>
      </c>
      <c r="C17" s="26">
        <v>4</v>
      </c>
      <c r="D17" s="26">
        <v>16804</v>
      </c>
    </row>
    <row r="18" spans="1:4" x14ac:dyDescent="0.25">
      <c r="A18" s="26" t="s">
        <v>993</v>
      </c>
      <c r="B18" s="26" t="s">
        <v>997</v>
      </c>
      <c r="C18" s="26">
        <v>1</v>
      </c>
      <c r="D18" s="26">
        <v>11267</v>
      </c>
    </row>
    <row r="19" spans="1:4" x14ac:dyDescent="0.25">
      <c r="A19" s="26" t="s">
        <v>993</v>
      </c>
      <c r="B19" s="26" t="s">
        <v>998</v>
      </c>
      <c r="C19" s="26">
        <v>7</v>
      </c>
      <c r="D19" s="26">
        <v>16090</v>
      </c>
    </row>
    <row r="20" spans="1:4" x14ac:dyDescent="0.25">
      <c r="A20" s="26" t="s">
        <v>993</v>
      </c>
      <c r="B20" s="26" t="s">
        <v>997</v>
      </c>
      <c r="C20" s="26">
        <v>9</v>
      </c>
      <c r="D20" s="26">
        <v>19628</v>
      </c>
    </row>
    <row r="21" spans="1:4" x14ac:dyDescent="0.25">
      <c r="A21" s="26" t="s">
        <v>993</v>
      </c>
      <c r="B21" s="26" t="s">
        <v>998</v>
      </c>
      <c r="C21" s="26">
        <v>6</v>
      </c>
      <c r="D21" s="26">
        <v>7247</v>
      </c>
    </row>
    <row r="22" spans="1:4" x14ac:dyDescent="0.25">
      <c r="A22" s="26" t="s">
        <v>993</v>
      </c>
      <c r="B22" s="26" t="s">
        <v>997</v>
      </c>
      <c r="C22" s="26">
        <v>1</v>
      </c>
      <c r="D22" s="26">
        <v>10616</v>
      </c>
    </row>
    <row r="23" spans="1:4" x14ac:dyDescent="0.25">
      <c r="A23" s="26" t="s">
        <v>993</v>
      </c>
      <c r="B23" s="26" t="s">
        <v>998</v>
      </c>
      <c r="C23" s="26">
        <v>3</v>
      </c>
      <c r="D23" s="26">
        <v>5030</v>
      </c>
    </row>
    <row r="24" spans="1:4" x14ac:dyDescent="0.25">
      <c r="A24" s="26" t="s">
        <v>993</v>
      </c>
      <c r="B24" s="26" t="s">
        <v>997</v>
      </c>
      <c r="C24" s="26">
        <v>2</v>
      </c>
      <c r="D24" s="26">
        <v>19156</v>
      </c>
    </row>
    <row r="25" spans="1:4" x14ac:dyDescent="0.25">
      <c r="A25" s="26" t="s">
        <v>993</v>
      </c>
      <c r="B25" s="26" t="s">
        <v>998</v>
      </c>
      <c r="C25" s="26">
        <v>3</v>
      </c>
      <c r="D25" s="26">
        <v>13099</v>
      </c>
    </row>
    <row r="26" spans="1:4" x14ac:dyDescent="0.25">
      <c r="A26" s="26" t="s">
        <v>993</v>
      </c>
      <c r="B26" s="26" t="s">
        <v>997</v>
      </c>
      <c r="C26" s="26">
        <v>8</v>
      </c>
      <c r="D26" s="26">
        <v>10771</v>
      </c>
    </row>
    <row r="27" spans="1:4" x14ac:dyDescent="0.25">
      <c r="A27" s="26" t="s">
        <v>993</v>
      </c>
      <c r="B27" s="26" t="s">
        <v>998</v>
      </c>
      <c r="C27" s="26">
        <v>6</v>
      </c>
      <c r="D27" s="26">
        <v>16137</v>
      </c>
    </row>
    <row r="28" spans="1:4" x14ac:dyDescent="0.25">
      <c r="A28" s="26" t="s">
        <v>993</v>
      </c>
      <c r="B28" s="26" t="s">
        <v>997</v>
      </c>
      <c r="C28" s="26">
        <v>5</v>
      </c>
      <c r="D28" s="26">
        <v>6555</v>
      </c>
    </row>
    <row r="29" spans="1:4" x14ac:dyDescent="0.25">
      <c r="A29" s="26" t="s">
        <v>994</v>
      </c>
      <c r="B29" s="26" t="s">
        <v>998</v>
      </c>
      <c r="C29" s="26">
        <v>2</v>
      </c>
      <c r="D29" s="26">
        <v>12005</v>
      </c>
    </row>
    <row r="30" spans="1:4" x14ac:dyDescent="0.25">
      <c r="A30" s="26" t="s">
        <v>995</v>
      </c>
      <c r="B30" s="26" t="s">
        <v>999</v>
      </c>
      <c r="C30" s="26">
        <v>9</v>
      </c>
      <c r="D30" s="26">
        <v>11371</v>
      </c>
    </row>
    <row r="31" spans="1:4" x14ac:dyDescent="0.25">
      <c r="A31" s="26" t="s">
        <v>996</v>
      </c>
      <c r="B31" s="26" t="s">
        <v>997</v>
      </c>
      <c r="C31" s="26">
        <v>3</v>
      </c>
      <c r="D31" s="26">
        <v>2692</v>
      </c>
    </row>
    <row r="32" spans="1:4" x14ac:dyDescent="0.25">
      <c r="A32" s="26" t="s">
        <v>993</v>
      </c>
      <c r="B32" s="26" t="s">
        <v>998</v>
      </c>
      <c r="C32" s="26">
        <v>3</v>
      </c>
      <c r="D32" s="26">
        <v>4649</v>
      </c>
    </row>
    <row r="33" spans="1:4" x14ac:dyDescent="0.25">
      <c r="A33" s="26" t="s">
        <v>994</v>
      </c>
      <c r="B33" s="26" t="s">
        <v>999</v>
      </c>
      <c r="C33" s="26">
        <v>1</v>
      </c>
      <c r="D33" s="26">
        <v>12114</v>
      </c>
    </row>
    <row r="34" spans="1:4" x14ac:dyDescent="0.25">
      <c r="A34" s="26" t="s">
        <v>995</v>
      </c>
      <c r="B34" s="26" t="s">
        <v>997</v>
      </c>
      <c r="C34" s="26">
        <v>9</v>
      </c>
      <c r="D34" s="26">
        <v>11858</v>
      </c>
    </row>
    <row r="35" spans="1:4" x14ac:dyDescent="0.25">
      <c r="A35" s="26" t="s">
        <v>995</v>
      </c>
      <c r="B35" s="26" t="s">
        <v>998</v>
      </c>
      <c r="C35" s="26">
        <v>2</v>
      </c>
      <c r="D35" s="26">
        <v>15975</v>
      </c>
    </row>
    <row r="36" spans="1:4" x14ac:dyDescent="0.25">
      <c r="A36" s="26" t="s">
        <v>995</v>
      </c>
      <c r="B36" s="26" t="s">
        <v>999</v>
      </c>
      <c r="C36" s="26">
        <v>5</v>
      </c>
      <c r="D36" s="26">
        <v>9252</v>
      </c>
    </row>
    <row r="37" spans="1:4" x14ac:dyDescent="0.25">
      <c r="A37" s="26" t="s">
        <v>995</v>
      </c>
      <c r="B37" s="26" t="s">
        <v>997</v>
      </c>
      <c r="C37" s="26">
        <v>8</v>
      </c>
      <c r="D37" s="26">
        <v>5923</v>
      </c>
    </row>
    <row r="38" spans="1:4" x14ac:dyDescent="0.25">
      <c r="A38" s="26" t="s">
        <v>995</v>
      </c>
      <c r="B38" s="26" t="s">
        <v>998</v>
      </c>
      <c r="C38" s="26">
        <v>1</v>
      </c>
      <c r="D38" s="26">
        <v>16453</v>
      </c>
    </row>
    <row r="39" spans="1:4" x14ac:dyDescent="0.25">
      <c r="A39" s="26" t="s">
        <v>995</v>
      </c>
      <c r="B39" s="26" t="s">
        <v>997</v>
      </c>
      <c r="C39" s="26">
        <v>4</v>
      </c>
      <c r="D39" s="26">
        <v>12744</v>
      </c>
    </row>
    <row r="40" spans="1:4" x14ac:dyDescent="0.25">
      <c r="A40" s="26" t="s">
        <v>995</v>
      </c>
      <c r="B40" s="26" t="s">
        <v>998</v>
      </c>
      <c r="C40" s="26">
        <v>2</v>
      </c>
      <c r="D40" s="26">
        <v>11217</v>
      </c>
    </row>
    <row r="41" spans="1:4" x14ac:dyDescent="0.25">
      <c r="A41" s="26" t="s">
        <v>995</v>
      </c>
      <c r="B41" s="26" t="s">
        <v>997</v>
      </c>
      <c r="C41" s="26">
        <v>5</v>
      </c>
      <c r="D41" s="26">
        <v>19023</v>
      </c>
    </row>
    <row r="42" spans="1:4" x14ac:dyDescent="0.25">
      <c r="A42" s="26" t="s">
        <v>993</v>
      </c>
      <c r="B42" s="26" t="s">
        <v>998</v>
      </c>
      <c r="C42" s="26">
        <v>8</v>
      </c>
      <c r="D42" s="26">
        <v>5679</v>
      </c>
    </row>
    <row r="43" spans="1:4" x14ac:dyDescent="0.25">
      <c r="A43" s="26" t="s">
        <v>994</v>
      </c>
      <c r="B43" s="26" t="s">
        <v>997</v>
      </c>
      <c r="C43" s="26">
        <v>6</v>
      </c>
      <c r="D43" s="26">
        <v>13761</v>
      </c>
    </row>
    <row r="44" spans="1:4" x14ac:dyDescent="0.25">
      <c r="A44" s="26" t="s">
        <v>995</v>
      </c>
      <c r="B44" s="26" t="s">
        <v>998</v>
      </c>
      <c r="C44" s="26">
        <v>6</v>
      </c>
      <c r="D44" s="26">
        <v>17082</v>
      </c>
    </row>
    <row r="45" spans="1:4" x14ac:dyDescent="0.25">
      <c r="A45" s="26" t="s">
        <v>993</v>
      </c>
      <c r="B45" s="26" t="s">
        <v>997</v>
      </c>
      <c r="C45" s="26">
        <v>4</v>
      </c>
      <c r="D45" s="26">
        <v>3724</v>
      </c>
    </row>
    <row r="46" spans="1:4" x14ac:dyDescent="0.25">
      <c r="A46" s="26" t="s">
        <v>994</v>
      </c>
      <c r="B46" s="26" t="s">
        <v>998</v>
      </c>
      <c r="C46" s="26">
        <v>1</v>
      </c>
      <c r="D46" s="26">
        <v>16081</v>
      </c>
    </row>
    <row r="47" spans="1:4" x14ac:dyDescent="0.25">
      <c r="A47" s="26" t="s">
        <v>995</v>
      </c>
      <c r="B47" s="26" t="s">
        <v>997</v>
      </c>
      <c r="C47" s="26">
        <v>8</v>
      </c>
      <c r="D47" s="26">
        <v>16377</v>
      </c>
    </row>
    <row r="48" spans="1:4" x14ac:dyDescent="0.25">
      <c r="A48" s="26" t="s">
        <v>993</v>
      </c>
      <c r="B48" s="26" t="s">
        <v>998</v>
      </c>
      <c r="C48" s="26">
        <v>6</v>
      </c>
      <c r="D48" s="26">
        <v>18859</v>
      </c>
    </row>
    <row r="49" spans="1:4" x14ac:dyDescent="0.25">
      <c r="A49" s="26" t="s">
        <v>994</v>
      </c>
      <c r="B49" s="26" t="s">
        <v>997</v>
      </c>
      <c r="C49" s="26">
        <v>3</v>
      </c>
      <c r="D49" s="26">
        <v>6252</v>
      </c>
    </row>
    <row r="50" spans="1:4" x14ac:dyDescent="0.25">
      <c r="A50" s="26" t="s">
        <v>995</v>
      </c>
      <c r="B50" s="26" t="s">
        <v>998</v>
      </c>
      <c r="C50" s="26">
        <v>8</v>
      </c>
      <c r="D50" s="26">
        <v>10565</v>
      </c>
    </row>
    <row r="51" spans="1:4" x14ac:dyDescent="0.25">
      <c r="A51" s="26" t="s">
        <v>993</v>
      </c>
      <c r="B51" s="26" t="s">
        <v>997</v>
      </c>
      <c r="C51" s="26">
        <v>6</v>
      </c>
      <c r="D51" s="26">
        <v>19424</v>
      </c>
    </row>
    <row r="52" spans="1:4" x14ac:dyDescent="0.25">
      <c r="A52" s="26" t="s">
        <v>994</v>
      </c>
      <c r="B52" s="26" t="s">
        <v>998</v>
      </c>
      <c r="C52" s="26">
        <v>6</v>
      </c>
      <c r="D52" s="26">
        <v>8757</v>
      </c>
    </row>
    <row r="53" spans="1:4" x14ac:dyDescent="0.25">
      <c r="A53" s="26" t="s">
        <v>995</v>
      </c>
      <c r="B53" s="26" t="s">
        <v>997</v>
      </c>
      <c r="C53" s="26">
        <v>1</v>
      </c>
      <c r="D53" s="26">
        <v>691</v>
      </c>
    </row>
    <row r="54" spans="1:4" x14ac:dyDescent="0.25">
      <c r="A54" s="26" t="s">
        <v>993</v>
      </c>
      <c r="B54" s="26" t="s">
        <v>998</v>
      </c>
      <c r="C54" s="26">
        <v>4</v>
      </c>
      <c r="D54" s="26">
        <v>2428</v>
      </c>
    </row>
    <row r="55" spans="1:4" x14ac:dyDescent="0.25">
      <c r="A55" s="26" t="s">
        <v>994</v>
      </c>
      <c r="B55" s="26" t="s">
        <v>997</v>
      </c>
      <c r="C55" s="26">
        <v>1</v>
      </c>
      <c r="D55" s="26">
        <v>6944</v>
      </c>
    </row>
    <row r="56" spans="1:4" x14ac:dyDescent="0.25">
      <c r="A56" s="26" t="s">
        <v>995</v>
      </c>
      <c r="B56" s="26" t="s">
        <v>998</v>
      </c>
      <c r="C56" s="26">
        <v>6</v>
      </c>
      <c r="D56" s="26">
        <v>19786</v>
      </c>
    </row>
    <row r="57" spans="1:4" x14ac:dyDescent="0.25">
      <c r="A57" s="26" t="s">
        <v>996</v>
      </c>
      <c r="B57" s="26" t="s">
        <v>997</v>
      </c>
      <c r="C57" s="26">
        <v>5</v>
      </c>
      <c r="D57" s="26">
        <v>13734</v>
      </c>
    </row>
    <row r="58" spans="1:4" x14ac:dyDescent="0.25">
      <c r="A58" s="26" t="s">
        <v>993</v>
      </c>
      <c r="B58" s="26" t="s">
        <v>998</v>
      </c>
      <c r="C58" s="26">
        <v>6</v>
      </c>
      <c r="D58" s="26">
        <v>13446</v>
      </c>
    </row>
    <row r="59" spans="1:4" x14ac:dyDescent="0.25">
      <c r="A59" s="26" t="s">
        <v>994</v>
      </c>
      <c r="B59" s="26" t="s">
        <v>997</v>
      </c>
      <c r="C59" s="26">
        <v>6</v>
      </c>
      <c r="D59" s="26">
        <v>15281</v>
      </c>
    </row>
    <row r="60" spans="1:4" x14ac:dyDescent="0.25">
      <c r="A60" s="26" t="s">
        <v>995</v>
      </c>
      <c r="B60" s="26" t="s">
        <v>998</v>
      </c>
      <c r="C60" s="26">
        <v>8</v>
      </c>
      <c r="D60" s="26">
        <v>9063</v>
      </c>
    </row>
    <row r="61" spans="1:4" x14ac:dyDescent="0.25">
      <c r="A61" s="26" t="s">
        <v>996</v>
      </c>
      <c r="B61" s="26" t="s">
        <v>999</v>
      </c>
      <c r="C61" s="26">
        <v>7</v>
      </c>
      <c r="D61" s="26">
        <v>14366</v>
      </c>
    </row>
    <row r="62" spans="1:4" x14ac:dyDescent="0.25">
      <c r="A62" s="26" t="s">
        <v>993</v>
      </c>
      <c r="B62" s="26" t="s">
        <v>997</v>
      </c>
      <c r="C62" s="26">
        <v>5</v>
      </c>
      <c r="D62" s="26">
        <v>16861</v>
      </c>
    </row>
    <row r="63" spans="1:4" x14ac:dyDescent="0.25">
      <c r="A63" s="26" t="s">
        <v>994</v>
      </c>
      <c r="B63" s="26" t="s">
        <v>998</v>
      </c>
      <c r="C63" s="26">
        <v>5</v>
      </c>
      <c r="D63" s="26">
        <v>16125</v>
      </c>
    </row>
    <row r="64" spans="1:4" x14ac:dyDescent="0.25">
      <c r="A64" s="26" t="s">
        <v>995</v>
      </c>
      <c r="B64" s="26" t="s">
        <v>999</v>
      </c>
      <c r="C64" s="26">
        <v>4</v>
      </c>
      <c r="D64" s="26">
        <v>4641</v>
      </c>
    </row>
    <row r="65" spans="1:4" x14ac:dyDescent="0.25">
      <c r="A65" s="26" t="s">
        <v>993</v>
      </c>
      <c r="B65" s="26" t="s">
        <v>997</v>
      </c>
      <c r="C65" s="26">
        <v>9</v>
      </c>
      <c r="D65" s="26">
        <v>14953</v>
      </c>
    </row>
    <row r="66" spans="1:4" x14ac:dyDescent="0.25">
      <c r="A66" s="26" t="s">
        <v>994</v>
      </c>
      <c r="B66" s="26" t="s">
        <v>998</v>
      </c>
      <c r="C66" s="26">
        <v>2</v>
      </c>
      <c r="D66" s="26">
        <v>15850</v>
      </c>
    </row>
    <row r="67" spans="1:4" x14ac:dyDescent="0.25">
      <c r="A67" s="26" t="s">
        <v>995</v>
      </c>
      <c r="B67" s="26" t="s">
        <v>997</v>
      </c>
      <c r="C67" s="26">
        <v>4</v>
      </c>
      <c r="D67" s="26">
        <v>7020</v>
      </c>
    </row>
    <row r="68" spans="1:4" x14ac:dyDescent="0.25">
      <c r="A68" s="26" t="s">
        <v>993</v>
      </c>
      <c r="B68" s="26" t="s">
        <v>998</v>
      </c>
      <c r="C68" s="26">
        <v>2</v>
      </c>
      <c r="D68" s="26">
        <v>286</v>
      </c>
    </row>
    <row r="69" spans="1:4" x14ac:dyDescent="0.25">
      <c r="A69" s="26" t="s">
        <v>994</v>
      </c>
      <c r="B69" s="26" t="s">
        <v>997</v>
      </c>
      <c r="C69" s="26">
        <v>6</v>
      </c>
      <c r="D69" s="26">
        <v>18449</v>
      </c>
    </row>
    <row r="70" spans="1:4" x14ac:dyDescent="0.25">
      <c r="A70" s="26" t="s">
        <v>995</v>
      </c>
      <c r="B70" s="26" t="s">
        <v>998</v>
      </c>
      <c r="C70" s="26">
        <v>5</v>
      </c>
      <c r="D70" s="26">
        <v>5842</v>
      </c>
    </row>
    <row r="71" spans="1:4" x14ac:dyDescent="0.25">
      <c r="A71" s="26" t="s">
        <v>993</v>
      </c>
      <c r="B71" s="26" t="s">
        <v>997</v>
      </c>
      <c r="C71" s="26">
        <v>9</v>
      </c>
      <c r="D71" s="26">
        <v>8365</v>
      </c>
    </row>
    <row r="72" spans="1:4" x14ac:dyDescent="0.25">
      <c r="A72" s="26" t="s">
        <v>994</v>
      </c>
      <c r="B72" s="26" t="s">
        <v>998</v>
      </c>
      <c r="C72" s="26">
        <v>6</v>
      </c>
      <c r="D72" s="26">
        <v>12139</v>
      </c>
    </row>
    <row r="73" spans="1:4" x14ac:dyDescent="0.25">
      <c r="A73" s="26" t="s">
        <v>995</v>
      </c>
      <c r="B73" s="26" t="s">
        <v>997</v>
      </c>
      <c r="C73" s="26">
        <v>5</v>
      </c>
      <c r="D73" s="26">
        <v>6304</v>
      </c>
    </row>
    <row r="74" spans="1:4" x14ac:dyDescent="0.25">
      <c r="A74" s="26" t="s">
        <v>993</v>
      </c>
      <c r="B74" s="26" t="s">
        <v>998</v>
      </c>
      <c r="C74" s="26">
        <v>3</v>
      </c>
      <c r="D74" s="26">
        <v>18726</v>
      </c>
    </row>
    <row r="75" spans="1:4" x14ac:dyDescent="0.25">
      <c r="A75" s="26" t="s">
        <v>994</v>
      </c>
      <c r="B75" s="26" t="s">
        <v>997</v>
      </c>
      <c r="C75" s="26">
        <v>2</v>
      </c>
      <c r="D75" s="26">
        <v>8801</v>
      </c>
    </row>
    <row r="76" spans="1:4" x14ac:dyDescent="0.25">
      <c r="A76" s="26" t="s">
        <v>995</v>
      </c>
      <c r="B76" s="26" t="s">
        <v>998</v>
      </c>
      <c r="C76" s="26">
        <v>3</v>
      </c>
      <c r="D76" s="26">
        <v>16104</v>
      </c>
    </row>
    <row r="77" spans="1:4" x14ac:dyDescent="0.25">
      <c r="A77" s="26" t="s">
        <v>993</v>
      </c>
      <c r="B77" s="26" t="s">
        <v>997</v>
      </c>
      <c r="C77" s="26">
        <v>8</v>
      </c>
      <c r="D77" s="26">
        <v>2431</v>
      </c>
    </row>
    <row r="78" spans="1:4" x14ac:dyDescent="0.25">
      <c r="A78" s="26" t="s">
        <v>994</v>
      </c>
      <c r="B78" s="26" t="s">
        <v>998</v>
      </c>
      <c r="C78" s="26">
        <v>4</v>
      </c>
      <c r="D78" s="26">
        <v>12446</v>
      </c>
    </row>
    <row r="79" spans="1:4" x14ac:dyDescent="0.25">
      <c r="A79" s="26" t="s">
        <v>995</v>
      </c>
      <c r="B79" s="26" t="s">
        <v>997</v>
      </c>
      <c r="C79" s="26">
        <v>1</v>
      </c>
      <c r="D79" s="26">
        <v>8968</v>
      </c>
    </row>
    <row r="80" spans="1:4" x14ac:dyDescent="0.25">
      <c r="A80" s="26" t="s">
        <v>993</v>
      </c>
      <c r="B80" s="26" t="s">
        <v>998</v>
      </c>
      <c r="C80" s="26">
        <v>6</v>
      </c>
      <c r="D80" s="26">
        <v>8487</v>
      </c>
    </row>
    <row r="81" spans="1:4" x14ac:dyDescent="0.25">
      <c r="A81" s="26" t="s">
        <v>994</v>
      </c>
      <c r="B81" s="26" t="s">
        <v>997</v>
      </c>
      <c r="C81" s="26">
        <v>3</v>
      </c>
      <c r="D81" s="26">
        <v>3273</v>
      </c>
    </row>
    <row r="82" spans="1:4" x14ac:dyDescent="0.25">
      <c r="A82" s="26" t="s">
        <v>995</v>
      </c>
      <c r="B82" s="26" t="s">
        <v>998</v>
      </c>
      <c r="C82" s="26">
        <v>4</v>
      </c>
      <c r="D82" s="26">
        <v>7461</v>
      </c>
    </row>
    <row r="83" spans="1:4" x14ac:dyDescent="0.25">
      <c r="A83" s="26" t="s">
        <v>996</v>
      </c>
      <c r="B83" s="26" t="s">
        <v>997</v>
      </c>
      <c r="C83" s="26">
        <v>2</v>
      </c>
      <c r="D83" s="26">
        <v>539</v>
      </c>
    </row>
    <row r="84" spans="1:4" x14ac:dyDescent="0.25">
      <c r="A84" s="26" t="s">
        <v>993</v>
      </c>
      <c r="B84" s="26" t="s">
        <v>998</v>
      </c>
      <c r="C84" s="26">
        <v>6</v>
      </c>
      <c r="D84" s="26">
        <v>8920</v>
      </c>
    </row>
    <row r="85" spans="1:4" x14ac:dyDescent="0.25">
      <c r="A85" s="26" t="s">
        <v>994</v>
      </c>
      <c r="B85" s="26" t="s">
        <v>997</v>
      </c>
      <c r="C85" s="26">
        <v>9</v>
      </c>
      <c r="D85" s="26">
        <v>18755</v>
      </c>
    </row>
    <row r="86" spans="1:4" x14ac:dyDescent="0.25">
      <c r="A86" s="26" t="s">
        <v>995</v>
      </c>
      <c r="B86" s="26" t="s">
        <v>998</v>
      </c>
      <c r="C86" s="26">
        <v>1</v>
      </c>
      <c r="D86" s="26">
        <v>8402</v>
      </c>
    </row>
    <row r="87" spans="1:4" x14ac:dyDescent="0.25">
      <c r="A87" s="26" t="s">
        <v>996</v>
      </c>
      <c r="B87" s="26" t="s">
        <v>997</v>
      </c>
      <c r="C87" s="26">
        <v>8</v>
      </c>
      <c r="D87" s="26">
        <v>17770</v>
      </c>
    </row>
    <row r="88" spans="1:4" x14ac:dyDescent="0.25">
      <c r="A88" s="26" t="s">
        <v>993</v>
      </c>
      <c r="B88" s="26" t="s">
        <v>998</v>
      </c>
      <c r="C88" s="26">
        <v>5</v>
      </c>
      <c r="D88" s="26">
        <v>2523</v>
      </c>
    </row>
    <row r="89" spans="1:4" x14ac:dyDescent="0.25">
      <c r="A89" s="26" t="s">
        <v>994</v>
      </c>
      <c r="B89" s="26" t="s">
        <v>999</v>
      </c>
      <c r="C89" s="26">
        <v>9</v>
      </c>
      <c r="D89" s="26">
        <v>5520</v>
      </c>
    </row>
    <row r="90" spans="1:4" x14ac:dyDescent="0.25">
      <c r="A90" s="26" t="s">
        <v>995</v>
      </c>
      <c r="B90" s="26" t="s">
        <v>997</v>
      </c>
      <c r="C90" s="26">
        <v>1</v>
      </c>
      <c r="D90" s="26">
        <v>16964</v>
      </c>
    </row>
    <row r="91" spans="1:4" x14ac:dyDescent="0.25">
      <c r="A91" s="26" t="s">
        <v>993</v>
      </c>
      <c r="B91" s="26" t="s">
        <v>998</v>
      </c>
      <c r="C91" s="26">
        <v>8</v>
      </c>
      <c r="D91" s="26">
        <v>17334</v>
      </c>
    </row>
    <row r="92" spans="1:4" x14ac:dyDescent="0.25">
      <c r="A92" s="26" t="s">
        <v>994</v>
      </c>
      <c r="B92" s="26" t="s">
        <v>999</v>
      </c>
      <c r="C92" s="26">
        <v>3</v>
      </c>
      <c r="D92" s="26">
        <v>19855</v>
      </c>
    </row>
    <row r="93" spans="1:4" x14ac:dyDescent="0.25">
      <c r="A93" s="26" t="s">
        <v>995</v>
      </c>
      <c r="B93" s="26" t="s">
        <v>997</v>
      </c>
      <c r="C93" s="26">
        <v>1</v>
      </c>
      <c r="D93" s="26">
        <v>18853</v>
      </c>
    </row>
    <row r="94" spans="1:4" x14ac:dyDescent="0.25">
      <c r="A94" s="26" t="s">
        <v>993</v>
      </c>
      <c r="B94" s="26" t="s">
        <v>998</v>
      </c>
      <c r="C94" s="26">
        <v>7</v>
      </c>
      <c r="D94" s="26">
        <v>16863</v>
      </c>
    </row>
    <row r="95" spans="1:4" x14ac:dyDescent="0.25">
      <c r="A95" s="26" t="s">
        <v>994</v>
      </c>
      <c r="B95" s="26" t="s">
        <v>997</v>
      </c>
      <c r="C95" s="26">
        <v>1</v>
      </c>
      <c r="D95" s="26">
        <v>9512</v>
      </c>
    </row>
    <row r="96" spans="1:4" x14ac:dyDescent="0.25">
      <c r="A96" s="26" t="s">
        <v>995</v>
      </c>
      <c r="B96" s="26" t="s">
        <v>998</v>
      </c>
      <c r="C96" s="26">
        <v>3</v>
      </c>
      <c r="D96" s="26">
        <v>4185</v>
      </c>
    </row>
    <row r="97" spans="1:4" x14ac:dyDescent="0.25">
      <c r="A97" s="26" t="s">
        <v>993</v>
      </c>
      <c r="B97" s="26" t="s">
        <v>997</v>
      </c>
      <c r="C97" s="26">
        <v>8</v>
      </c>
      <c r="D97" s="26">
        <v>13201</v>
      </c>
    </row>
    <row r="98" spans="1:4" x14ac:dyDescent="0.25">
      <c r="A98" s="26" t="s">
        <v>994</v>
      </c>
      <c r="B98" s="26" t="s">
        <v>998</v>
      </c>
      <c r="C98" s="26">
        <v>1</v>
      </c>
      <c r="D98" s="26">
        <v>6049</v>
      </c>
    </row>
    <row r="99" spans="1:4" x14ac:dyDescent="0.25">
      <c r="A99" s="26" t="s">
        <v>995</v>
      </c>
      <c r="B99" s="26" t="s">
        <v>997</v>
      </c>
      <c r="C99" s="26">
        <v>4</v>
      </c>
      <c r="D99" s="26">
        <v>13823</v>
      </c>
    </row>
    <row r="100" spans="1:4" x14ac:dyDescent="0.25">
      <c r="A100" s="26" t="s">
        <v>995</v>
      </c>
      <c r="B100" s="26" t="s">
        <v>998</v>
      </c>
      <c r="C100" s="26">
        <v>1</v>
      </c>
      <c r="D100" s="26">
        <v>8640</v>
      </c>
    </row>
    <row r="101" spans="1:4" x14ac:dyDescent="0.25">
      <c r="A101" s="26" t="s">
        <v>995</v>
      </c>
      <c r="B101" s="26" t="s">
        <v>997</v>
      </c>
      <c r="C101" s="26">
        <v>2</v>
      </c>
      <c r="D101" s="26">
        <v>12689</v>
      </c>
    </row>
    <row r="102" spans="1:4" x14ac:dyDescent="0.25">
      <c r="A102" s="26" t="s">
        <v>995</v>
      </c>
      <c r="B102" s="26" t="s">
        <v>998</v>
      </c>
      <c r="C102" s="26">
        <v>6</v>
      </c>
      <c r="D102" s="26">
        <v>4894</v>
      </c>
    </row>
    <row r="103" spans="1:4" x14ac:dyDescent="0.25">
      <c r="A103" s="26" t="s">
        <v>995</v>
      </c>
      <c r="B103" s="26" t="s">
        <v>997</v>
      </c>
      <c r="C103" s="26">
        <v>4</v>
      </c>
      <c r="D103" s="26">
        <v>10320</v>
      </c>
    </row>
    <row r="104" spans="1:4" x14ac:dyDescent="0.25">
      <c r="A104" s="26" t="s">
        <v>995</v>
      </c>
      <c r="B104" s="26" t="s">
        <v>998</v>
      </c>
      <c r="C104" s="26">
        <v>1</v>
      </c>
      <c r="D104" s="26">
        <v>12280</v>
      </c>
    </row>
    <row r="105" spans="1:4" x14ac:dyDescent="0.25">
      <c r="A105" s="26" t="s">
        <v>995</v>
      </c>
      <c r="B105" s="26" t="s">
        <v>997</v>
      </c>
      <c r="C105" s="26">
        <v>1</v>
      </c>
      <c r="D105" s="26">
        <v>10958</v>
      </c>
    </row>
    <row r="106" spans="1:4" x14ac:dyDescent="0.25">
      <c r="A106" s="26" t="s">
        <v>995</v>
      </c>
      <c r="B106" s="26" t="s">
        <v>998</v>
      </c>
      <c r="C106" s="26">
        <v>7</v>
      </c>
      <c r="D106" s="26">
        <v>11083</v>
      </c>
    </row>
    <row r="107" spans="1:4" x14ac:dyDescent="0.25">
      <c r="A107" s="26" t="s">
        <v>995</v>
      </c>
      <c r="B107" s="26" t="s">
        <v>997</v>
      </c>
      <c r="C107" s="26">
        <v>3</v>
      </c>
      <c r="D107" s="26">
        <v>6512</v>
      </c>
    </row>
    <row r="108" spans="1:4" x14ac:dyDescent="0.25">
      <c r="A108" s="26" t="s">
        <v>995</v>
      </c>
      <c r="B108" s="26" t="s">
        <v>998</v>
      </c>
      <c r="C108" s="26">
        <v>2</v>
      </c>
      <c r="D108" s="26">
        <v>10886</v>
      </c>
    </row>
    <row r="109" spans="1:4" x14ac:dyDescent="0.25">
      <c r="A109" s="26" t="s">
        <v>995</v>
      </c>
      <c r="B109" s="26" t="s">
        <v>997</v>
      </c>
      <c r="C109" s="26">
        <v>6</v>
      </c>
      <c r="D109" s="26">
        <v>18101</v>
      </c>
    </row>
    <row r="110" spans="1:4" x14ac:dyDescent="0.25">
      <c r="A110" s="26" t="s">
        <v>995</v>
      </c>
      <c r="B110" s="26" t="s">
        <v>998</v>
      </c>
      <c r="C110" s="26">
        <v>6</v>
      </c>
      <c r="D110" s="26">
        <v>1069</v>
      </c>
    </row>
    <row r="111" spans="1:4" x14ac:dyDescent="0.25">
      <c r="A111" s="26" t="s">
        <v>995</v>
      </c>
      <c r="B111" s="26" t="s">
        <v>997</v>
      </c>
      <c r="C111" s="26">
        <v>4</v>
      </c>
      <c r="D111" s="26">
        <v>17742</v>
      </c>
    </row>
    <row r="112" spans="1:4" x14ac:dyDescent="0.25">
      <c r="A112" s="26" t="s">
        <v>995</v>
      </c>
      <c r="B112" s="26" t="s">
        <v>998</v>
      </c>
      <c r="C112" s="26">
        <v>4</v>
      </c>
      <c r="D112" s="26">
        <v>12547</v>
      </c>
    </row>
    <row r="113" spans="1:4" x14ac:dyDescent="0.25">
      <c r="A113" s="26" t="s">
        <v>995</v>
      </c>
      <c r="B113" s="26" t="s">
        <v>997</v>
      </c>
      <c r="C113" s="26">
        <v>5</v>
      </c>
      <c r="D113" s="26">
        <v>13007</v>
      </c>
    </row>
    <row r="114" spans="1:4" x14ac:dyDescent="0.25">
      <c r="A114" s="26" t="s">
        <v>995</v>
      </c>
      <c r="B114" s="26" t="s">
        <v>998</v>
      </c>
      <c r="C114" s="26">
        <v>9</v>
      </c>
      <c r="D114" s="26">
        <v>4671</v>
      </c>
    </row>
    <row r="115" spans="1:4" x14ac:dyDescent="0.25">
      <c r="A115" s="26" t="s">
        <v>995</v>
      </c>
      <c r="B115" s="26" t="s">
        <v>997</v>
      </c>
      <c r="C115" s="26">
        <v>6</v>
      </c>
      <c r="D115" s="26">
        <v>2140</v>
      </c>
    </row>
    <row r="116" spans="1:4" x14ac:dyDescent="0.25">
      <c r="A116" s="26" t="s">
        <v>995</v>
      </c>
      <c r="B116" s="26" t="s">
        <v>998</v>
      </c>
      <c r="C116" s="26">
        <v>9</v>
      </c>
      <c r="D116" s="26">
        <v>16992</v>
      </c>
    </row>
    <row r="117" spans="1:4" x14ac:dyDescent="0.25">
      <c r="A117" s="26" t="s">
        <v>995</v>
      </c>
      <c r="B117" s="26" t="s">
        <v>999</v>
      </c>
      <c r="C117" s="26">
        <v>8</v>
      </c>
      <c r="D117" s="26">
        <v>9685</v>
      </c>
    </row>
    <row r="118" spans="1:4" x14ac:dyDescent="0.25">
      <c r="A118" s="26" t="s">
        <v>995</v>
      </c>
      <c r="B118" s="26" t="s">
        <v>997</v>
      </c>
      <c r="C118" s="26">
        <v>2</v>
      </c>
      <c r="D118" s="26">
        <v>17368</v>
      </c>
    </row>
    <row r="119" spans="1:4" x14ac:dyDescent="0.25">
      <c r="A119" s="26" t="s">
        <v>995</v>
      </c>
      <c r="B119" s="26" t="s">
        <v>998</v>
      </c>
      <c r="C119" s="26">
        <v>4</v>
      </c>
      <c r="D119" s="26">
        <v>10244</v>
      </c>
    </row>
    <row r="120" spans="1:4" x14ac:dyDescent="0.25">
      <c r="A120" s="26" t="s">
        <v>995</v>
      </c>
      <c r="B120" s="26" t="s">
        <v>999</v>
      </c>
      <c r="C120" s="26">
        <v>1</v>
      </c>
      <c r="D120" s="26">
        <v>13467</v>
      </c>
    </row>
    <row r="121" spans="1:4" x14ac:dyDescent="0.25">
      <c r="A121" s="26" t="s">
        <v>995</v>
      </c>
      <c r="B121" s="26" t="s">
        <v>997</v>
      </c>
      <c r="C121" s="26">
        <v>4</v>
      </c>
      <c r="D121" s="26">
        <v>7156</v>
      </c>
    </row>
    <row r="122" spans="1:4" x14ac:dyDescent="0.25">
      <c r="A122" s="26" t="s">
        <v>995</v>
      </c>
      <c r="B122" s="26" t="s">
        <v>998</v>
      </c>
      <c r="C122" s="26">
        <v>7</v>
      </c>
      <c r="D122" s="26">
        <v>1171</v>
      </c>
    </row>
    <row r="123" spans="1:4" x14ac:dyDescent="0.25">
      <c r="A123" s="26" t="s">
        <v>995</v>
      </c>
      <c r="B123" s="26" t="s">
        <v>997</v>
      </c>
      <c r="C123" s="26">
        <v>3</v>
      </c>
      <c r="D123" s="26">
        <v>7117</v>
      </c>
    </row>
    <row r="124" spans="1:4" x14ac:dyDescent="0.25">
      <c r="A124" s="26" t="s">
        <v>995</v>
      </c>
      <c r="B124" s="26" t="s">
        <v>998</v>
      </c>
      <c r="C124" s="26">
        <v>4</v>
      </c>
      <c r="D124" s="26">
        <v>7884</v>
      </c>
    </row>
    <row r="125" spans="1:4" x14ac:dyDescent="0.25">
      <c r="A125" s="26" t="s">
        <v>995</v>
      </c>
      <c r="B125" s="26" t="s">
        <v>997</v>
      </c>
      <c r="C125" s="26">
        <v>5</v>
      </c>
      <c r="D125" s="26">
        <v>8625</v>
      </c>
    </row>
    <row r="126" spans="1:4" x14ac:dyDescent="0.25">
      <c r="A126" s="26" t="s">
        <v>993</v>
      </c>
      <c r="B126" s="26" t="s">
        <v>998</v>
      </c>
      <c r="C126" s="26">
        <v>7</v>
      </c>
      <c r="D126" s="26">
        <v>2947</v>
      </c>
    </row>
    <row r="127" spans="1:4" x14ac:dyDescent="0.25">
      <c r="A127" s="26" t="s">
        <v>994</v>
      </c>
      <c r="B127" s="26" t="s">
        <v>997</v>
      </c>
      <c r="C127" s="26">
        <v>9</v>
      </c>
      <c r="D127" s="26">
        <v>8540</v>
      </c>
    </row>
    <row r="128" spans="1:4" x14ac:dyDescent="0.25">
      <c r="A128" s="26" t="s">
        <v>995</v>
      </c>
      <c r="B128" s="26" t="s">
        <v>998</v>
      </c>
      <c r="C128" s="26">
        <v>8</v>
      </c>
      <c r="D128" s="26">
        <v>1795</v>
      </c>
    </row>
    <row r="129" spans="1:4" x14ac:dyDescent="0.25">
      <c r="A129" s="26" t="s">
        <v>993</v>
      </c>
      <c r="B129" s="26" t="s">
        <v>997</v>
      </c>
      <c r="C129" s="26">
        <v>8</v>
      </c>
      <c r="D129" s="26">
        <v>19867</v>
      </c>
    </row>
    <row r="130" spans="1:4" x14ac:dyDescent="0.25">
      <c r="A130" s="26" t="s">
        <v>994</v>
      </c>
      <c r="B130" s="26" t="s">
        <v>998</v>
      </c>
      <c r="C130" s="26">
        <v>6</v>
      </c>
      <c r="D130" s="26">
        <v>5187</v>
      </c>
    </row>
    <row r="131" spans="1:4" x14ac:dyDescent="0.25">
      <c r="A131" s="26" t="s">
        <v>995</v>
      </c>
      <c r="B131" s="26" t="s">
        <v>997</v>
      </c>
      <c r="C131" s="26">
        <v>1</v>
      </c>
      <c r="D131" s="26">
        <v>16984</v>
      </c>
    </row>
    <row r="132" spans="1:4" x14ac:dyDescent="0.25">
      <c r="A132" s="26" t="s">
        <v>993</v>
      </c>
      <c r="B132" s="26" t="s">
        <v>998</v>
      </c>
      <c r="C132" s="26">
        <v>5</v>
      </c>
      <c r="D132" s="26">
        <v>7944</v>
      </c>
    </row>
    <row r="133" spans="1:4" x14ac:dyDescent="0.25">
      <c r="A133" s="26" t="s">
        <v>994</v>
      </c>
      <c r="B133" s="26" t="s">
        <v>997</v>
      </c>
      <c r="C133" s="26">
        <v>9</v>
      </c>
      <c r="D133" s="26">
        <v>12586</v>
      </c>
    </row>
    <row r="134" spans="1:4" x14ac:dyDescent="0.25">
      <c r="A134" s="26" t="s">
        <v>995</v>
      </c>
      <c r="B134" s="26" t="s">
        <v>998</v>
      </c>
      <c r="C134" s="26">
        <v>2</v>
      </c>
      <c r="D134" s="26">
        <v>4033</v>
      </c>
    </row>
    <row r="135" spans="1:4" x14ac:dyDescent="0.25">
      <c r="A135" s="26" t="s">
        <v>996</v>
      </c>
      <c r="B135" s="26" t="s">
        <v>997</v>
      </c>
      <c r="C135" s="26">
        <v>8</v>
      </c>
      <c r="D135" s="26">
        <v>8113</v>
      </c>
    </row>
    <row r="136" spans="1:4" x14ac:dyDescent="0.25">
      <c r="A136" s="26" t="s">
        <v>993</v>
      </c>
      <c r="B136" s="26" t="s">
        <v>998</v>
      </c>
      <c r="C136" s="26">
        <v>2</v>
      </c>
      <c r="D136" s="26">
        <v>11683</v>
      </c>
    </row>
    <row r="137" spans="1:4" x14ac:dyDescent="0.25">
      <c r="A137" s="26" t="s">
        <v>994</v>
      </c>
      <c r="B137" s="26" t="s">
        <v>997</v>
      </c>
      <c r="C137" s="26">
        <v>3</v>
      </c>
      <c r="D137" s="26">
        <v>17992</v>
      </c>
    </row>
    <row r="138" spans="1:4" x14ac:dyDescent="0.25">
      <c r="A138" s="26" t="s">
        <v>995</v>
      </c>
      <c r="B138" s="26" t="s">
        <v>998</v>
      </c>
      <c r="C138" s="26">
        <v>8</v>
      </c>
      <c r="D138" s="26">
        <v>16007</v>
      </c>
    </row>
    <row r="139" spans="1:4" x14ac:dyDescent="0.25">
      <c r="A139" s="26" t="s">
        <v>996</v>
      </c>
      <c r="B139" s="26" t="s">
        <v>997</v>
      </c>
      <c r="C139" s="26">
        <v>8</v>
      </c>
      <c r="D139" s="26">
        <v>13681</v>
      </c>
    </row>
    <row r="140" spans="1:4" x14ac:dyDescent="0.25">
      <c r="A140" s="26" t="s">
        <v>993</v>
      </c>
      <c r="B140" s="26" t="s">
        <v>998</v>
      </c>
      <c r="C140" s="26">
        <v>3</v>
      </c>
      <c r="D140" s="26">
        <v>9989</v>
      </c>
    </row>
    <row r="141" spans="1:4" x14ac:dyDescent="0.25">
      <c r="A141" s="26" t="s">
        <v>994</v>
      </c>
      <c r="B141" s="26" t="s">
        <v>997</v>
      </c>
      <c r="C141" s="26">
        <v>2</v>
      </c>
      <c r="D141" s="26">
        <v>4059</v>
      </c>
    </row>
    <row r="142" spans="1:4" x14ac:dyDescent="0.25">
      <c r="A142" s="26" t="s">
        <v>995</v>
      </c>
      <c r="B142" s="26" t="s">
        <v>998</v>
      </c>
      <c r="C142" s="26">
        <v>5</v>
      </c>
      <c r="D142" s="26">
        <v>16295</v>
      </c>
    </row>
    <row r="143" spans="1:4" x14ac:dyDescent="0.25">
      <c r="A143" s="26" t="s">
        <v>993</v>
      </c>
      <c r="B143" s="26" t="s">
        <v>997</v>
      </c>
      <c r="C143" s="26">
        <v>1</v>
      </c>
      <c r="D143" s="26">
        <v>12438</v>
      </c>
    </row>
    <row r="144" spans="1:4" x14ac:dyDescent="0.25">
      <c r="A144" s="26" t="s">
        <v>994</v>
      </c>
      <c r="B144" s="26" t="s">
        <v>998</v>
      </c>
      <c r="C144" s="26">
        <v>6</v>
      </c>
      <c r="D144" s="26">
        <v>14600</v>
      </c>
    </row>
    <row r="145" spans="1:4" x14ac:dyDescent="0.25">
      <c r="A145" s="26" t="s">
        <v>995</v>
      </c>
      <c r="B145" s="26" t="s">
        <v>999</v>
      </c>
      <c r="C145" s="26">
        <v>4</v>
      </c>
      <c r="D145" s="26">
        <v>18122</v>
      </c>
    </row>
    <row r="146" spans="1:4" x14ac:dyDescent="0.25">
      <c r="A146" s="26" t="s">
        <v>993</v>
      </c>
      <c r="B146" s="26" t="s">
        <v>997</v>
      </c>
      <c r="C146" s="26">
        <v>7</v>
      </c>
      <c r="D146" s="26">
        <v>12664</v>
      </c>
    </row>
    <row r="147" spans="1:4" x14ac:dyDescent="0.25">
      <c r="A147" s="26" t="s">
        <v>994</v>
      </c>
      <c r="B147" s="26" t="s">
        <v>998</v>
      </c>
      <c r="C147" s="26">
        <v>9</v>
      </c>
      <c r="D147" s="26">
        <v>18810</v>
      </c>
    </row>
    <row r="148" spans="1:4" x14ac:dyDescent="0.25">
      <c r="A148" s="26" t="s">
        <v>995</v>
      </c>
      <c r="B148" s="26" t="s">
        <v>999</v>
      </c>
      <c r="C148" s="26">
        <v>2</v>
      </c>
      <c r="D148" s="26">
        <v>290</v>
      </c>
    </row>
    <row r="149" spans="1:4" x14ac:dyDescent="0.25">
      <c r="A149" s="26" t="s">
        <v>993</v>
      </c>
      <c r="B149" s="26" t="s">
        <v>997</v>
      </c>
      <c r="C149" s="26">
        <v>8</v>
      </c>
      <c r="D149" s="26">
        <v>10657</v>
      </c>
    </row>
    <row r="150" spans="1:4" x14ac:dyDescent="0.25">
      <c r="A150" s="26" t="s">
        <v>994</v>
      </c>
      <c r="B150" s="26" t="s">
        <v>998</v>
      </c>
      <c r="C150" s="26">
        <v>6</v>
      </c>
      <c r="D150" s="26">
        <v>12537</v>
      </c>
    </row>
    <row r="151" spans="1:4" x14ac:dyDescent="0.25">
      <c r="A151" s="26" t="s">
        <v>995</v>
      </c>
      <c r="B151" s="26" t="s">
        <v>997</v>
      </c>
      <c r="C151" s="26">
        <v>1</v>
      </c>
      <c r="D151" s="26">
        <v>18475</v>
      </c>
    </row>
    <row r="152" spans="1:4" x14ac:dyDescent="0.25">
      <c r="A152" s="26" t="s">
        <v>993</v>
      </c>
      <c r="B152" s="26" t="s">
        <v>998</v>
      </c>
      <c r="C152" s="26">
        <v>5</v>
      </c>
      <c r="D152" s="26">
        <v>7476</v>
      </c>
    </row>
    <row r="153" spans="1:4" x14ac:dyDescent="0.25">
      <c r="A153" s="26" t="s">
        <v>994</v>
      </c>
      <c r="B153" s="26" t="s">
        <v>997</v>
      </c>
      <c r="C153" s="26">
        <v>5</v>
      </c>
      <c r="D153" s="26">
        <v>17640</v>
      </c>
    </row>
    <row r="154" spans="1:4" x14ac:dyDescent="0.25">
      <c r="A154" s="26" t="s">
        <v>995</v>
      </c>
      <c r="B154" s="26" t="s">
        <v>998</v>
      </c>
      <c r="C154" s="26">
        <v>8</v>
      </c>
      <c r="D154" s="26">
        <v>7030</v>
      </c>
    </row>
    <row r="155" spans="1:4" x14ac:dyDescent="0.25">
      <c r="A155" s="26" t="s">
        <v>993</v>
      </c>
      <c r="B155" s="26" t="s">
        <v>997</v>
      </c>
      <c r="C155" s="26">
        <v>3</v>
      </c>
      <c r="D155" s="26">
        <v>15656</v>
      </c>
    </row>
    <row r="156" spans="1:4" x14ac:dyDescent="0.25">
      <c r="A156" s="26" t="s">
        <v>994</v>
      </c>
      <c r="B156" s="26" t="s">
        <v>998</v>
      </c>
      <c r="C156" s="26">
        <v>9</v>
      </c>
      <c r="D156" s="26">
        <v>16539</v>
      </c>
    </row>
    <row r="157" spans="1:4" x14ac:dyDescent="0.25">
      <c r="A157" s="26" t="s">
        <v>995</v>
      </c>
      <c r="B157" s="26" t="s">
        <v>997</v>
      </c>
      <c r="C157" s="26">
        <v>9</v>
      </c>
      <c r="D157" s="26">
        <v>15564</v>
      </c>
    </row>
    <row r="158" spans="1:4" x14ac:dyDescent="0.25">
      <c r="A158" s="26" t="s">
        <v>993</v>
      </c>
      <c r="B158" s="26" t="s">
        <v>998</v>
      </c>
      <c r="C158" s="26">
        <v>6</v>
      </c>
      <c r="D158" s="26">
        <v>3724</v>
      </c>
    </row>
    <row r="159" spans="1:4" x14ac:dyDescent="0.25">
      <c r="A159" s="26" t="s">
        <v>994</v>
      </c>
      <c r="B159" s="26" t="s">
        <v>997</v>
      </c>
      <c r="C159" s="26">
        <v>9</v>
      </c>
      <c r="D159" s="26">
        <v>2222</v>
      </c>
    </row>
    <row r="160" spans="1:4" x14ac:dyDescent="0.25">
      <c r="A160" s="26" t="s">
        <v>995</v>
      </c>
      <c r="B160" s="26" t="s">
        <v>998</v>
      </c>
      <c r="C160" s="26">
        <v>7</v>
      </c>
      <c r="D160" s="26">
        <v>12662</v>
      </c>
    </row>
    <row r="161" spans="1:4" x14ac:dyDescent="0.25">
      <c r="A161" s="26" t="s">
        <v>996</v>
      </c>
      <c r="B161" s="26" t="s">
        <v>997</v>
      </c>
      <c r="C161" s="26">
        <v>1</v>
      </c>
      <c r="D161" s="26">
        <v>18280</v>
      </c>
    </row>
    <row r="162" spans="1:4" x14ac:dyDescent="0.25">
      <c r="A162" s="26" t="s">
        <v>993</v>
      </c>
      <c r="B162" s="26" t="s">
        <v>998</v>
      </c>
      <c r="C162" s="26">
        <v>4</v>
      </c>
      <c r="D162" s="26">
        <v>13484</v>
      </c>
    </row>
    <row r="163" spans="1:4" x14ac:dyDescent="0.25">
      <c r="A163" s="26" t="s">
        <v>994</v>
      </c>
      <c r="B163" s="26" t="s">
        <v>997</v>
      </c>
      <c r="C163" s="26">
        <v>3</v>
      </c>
      <c r="D163" s="26">
        <v>3023</v>
      </c>
    </row>
    <row r="164" spans="1:4" x14ac:dyDescent="0.25">
      <c r="A164" s="26" t="s">
        <v>995</v>
      </c>
      <c r="B164" s="26" t="s">
        <v>998</v>
      </c>
      <c r="C164" s="26">
        <v>4</v>
      </c>
      <c r="D164" s="26">
        <v>15922</v>
      </c>
    </row>
    <row r="165" spans="1:4" x14ac:dyDescent="0.25">
      <c r="A165" s="26" t="s">
        <v>996</v>
      </c>
      <c r="B165" s="26" t="s">
        <v>997</v>
      </c>
      <c r="C165" s="26">
        <v>1</v>
      </c>
      <c r="D165" s="26">
        <v>754</v>
      </c>
    </row>
    <row r="166" spans="1:4" x14ac:dyDescent="0.25">
      <c r="A166" s="26" t="s">
        <v>993</v>
      </c>
      <c r="B166" s="26" t="s">
        <v>998</v>
      </c>
      <c r="C166" s="26">
        <v>8</v>
      </c>
      <c r="D166" s="26">
        <v>14733</v>
      </c>
    </row>
    <row r="167" spans="1:4" x14ac:dyDescent="0.25">
      <c r="A167" s="26" t="s">
        <v>994</v>
      </c>
      <c r="B167" s="26" t="s">
        <v>997</v>
      </c>
      <c r="C167" s="26">
        <v>1</v>
      </c>
      <c r="D167" s="26">
        <v>1788</v>
      </c>
    </row>
    <row r="168" spans="1:4" x14ac:dyDescent="0.25">
      <c r="A168" s="26" t="s">
        <v>995</v>
      </c>
      <c r="B168" s="26" t="s">
        <v>998</v>
      </c>
      <c r="C168" s="26">
        <v>8</v>
      </c>
      <c r="D168" s="26">
        <v>4163</v>
      </c>
    </row>
    <row r="169" spans="1:4" x14ac:dyDescent="0.25">
      <c r="A169" s="26" t="s">
        <v>993</v>
      </c>
      <c r="B169" s="26" t="s">
        <v>997</v>
      </c>
      <c r="C169" s="26">
        <v>6</v>
      </c>
      <c r="D169" s="26">
        <v>4383</v>
      </c>
    </row>
    <row r="170" spans="1:4" x14ac:dyDescent="0.25">
      <c r="A170" s="26" t="s">
        <v>994</v>
      </c>
      <c r="B170" s="26" t="s">
        <v>998</v>
      </c>
      <c r="C170" s="26">
        <v>4</v>
      </c>
      <c r="D170" s="26">
        <v>13198</v>
      </c>
    </row>
    <row r="171" spans="1:4" x14ac:dyDescent="0.25">
      <c r="A171" s="26" t="s">
        <v>995</v>
      </c>
      <c r="B171" s="26" t="s">
        <v>997</v>
      </c>
      <c r="C171" s="26">
        <v>4</v>
      </c>
      <c r="D171" s="26">
        <v>6119</v>
      </c>
    </row>
    <row r="172" spans="1:4" x14ac:dyDescent="0.25">
      <c r="A172" s="26" t="s">
        <v>993</v>
      </c>
      <c r="B172" s="26" t="s">
        <v>998</v>
      </c>
      <c r="C172" s="26">
        <v>7</v>
      </c>
      <c r="D172" s="26">
        <v>16477</v>
      </c>
    </row>
    <row r="173" spans="1:4" x14ac:dyDescent="0.25">
      <c r="A173" s="26" t="s">
        <v>994</v>
      </c>
      <c r="B173" s="26" t="s">
        <v>999</v>
      </c>
      <c r="C173" s="26">
        <v>7</v>
      </c>
      <c r="D173" s="26">
        <v>16216</v>
      </c>
    </row>
    <row r="174" spans="1:4" x14ac:dyDescent="0.25">
      <c r="A174" s="26" t="s">
        <v>995</v>
      </c>
      <c r="B174" s="26" t="s">
        <v>997</v>
      </c>
      <c r="C174" s="26">
        <v>9</v>
      </c>
      <c r="D174" s="26">
        <v>19493</v>
      </c>
    </row>
    <row r="175" spans="1:4" x14ac:dyDescent="0.25">
      <c r="A175" s="26" t="s">
        <v>993</v>
      </c>
      <c r="B175" s="26" t="s">
        <v>998</v>
      </c>
      <c r="C175" s="26">
        <v>9</v>
      </c>
      <c r="D175" s="26">
        <v>15208</v>
      </c>
    </row>
    <row r="176" spans="1:4" x14ac:dyDescent="0.25">
      <c r="A176" s="26" t="s">
        <v>994</v>
      </c>
      <c r="B176" s="26" t="s">
        <v>999</v>
      </c>
      <c r="C176" s="26">
        <v>8</v>
      </c>
      <c r="D176" s="26">
        <v>16141</v>
      </c>
    </row>
    <row r="177" spans="1:4" x14ac:dyDescent="0.25">
      <c r="A177" s="26" t="s">
        <v>995</v>
      </c>
      <c r="B177" s="26" t="s">
        <v>997</v>
      </c>
      <c r="C177" s="26">
        <v>8</v>
      </c>
      <c r="D177" s="26">
        <v>4752</v>
      </c>
    </row>
    <row r="178" spans="1:4" x14ac:dyDescent="0.25">
      <c r="A178" s="26" t="s">
        <v>993</v>
      </c>
      <c r="B178" s="26" t="s">
        <v>998</v>
      </c>
      <c r="C178" s="26">
        <v>7</v>
      </c>
      <c r="D178" s="26">
        <v>11699</v>
      </c>
    </row>
    <row r="179" spans="1:4" x14ac:dyDescent="0.25">
      <c r="A179" s="26" t="s">
        <v>994</v>
      </c>
      <c r="B179" s="26" t="s">
        <v>997</v>
      </c>
      <c r="C179" s="26">
        <v>9</v>
      </c>
      <c r="D179" s="26">
        <v>14140</v>
      </c>
    </row>
    <row r="180" spans="1:4" x14ac:dyDescent="0.25">
      <c r="A180" s="26" t="s">
        <v>995</v>
      </c>
      <c r="B180" s="26" t="s">
        <v>998</v>
      </c>
      <c r="C180" s="26">
        <v>9</v>
      </c>
      <c r="D180" s="26">
        <v>3945</v>
      </c>
    </row>
    <row r="181" spans="1:4" x14ac:dyDescent="0.25">
      <c r="A181" s="26" t="s">
        <v>993</v>
      </c>
      <c r="B181" s="26" t="s">
        <v>997</v>
      </c>
      <c r="C181" s="26">
        <v>8</v>
      </c>
      <c r="D181" s="26">
        <v>9930</v>
      </c>
    </row>
    <row r="182" spans="1:4" x14ac:dyDescent="0.25">
      <c r="A182" s="26" t="s">
        <v>994</v>
      </c>
      <c r="B182" s="26" t="s">
        <v>998</v>
      </c>
      <c r="C182" s="26">
        <v>9</v>
      </c>
      <c r="D182" s="26">
        <v>4195</v>
      </c>
    </row>
    <row r="183" spans="1:4" x14ac:dyDescent="0.25">
      <c r="A183" s="26" t="s">
        <v>995</v>
      </c>
      <c r="B183" s="26" t="s">
        <v>997</v>
      </c>
      <c r="C183" s="26">
        <v>1</v>
      </c>
      <c r="D183" s="26">
        <v>11647</v>
      </c>
    </row>
    <row r="184" spans="1:4" x14ac:dyDescent="0.25">
      <c r="A184" s="26" t="s">
        <v>993</v>
      </c>
      <c r="B184" s="26" t="s">
        <v>998</v>
      </c>
      <c r="C184" s="26">
        <v>4</v>
      </c>
      <c r="D184" s="26">
        <v>10907</v>
      </c>
    </row>
    <row r="185" spans="1:4" x14ac:dyDescent="0.25">
      <c r="A185" s="26" t="s">
        <v>994</v>
      </c>
      <c r="B185" s="26" t="s">
        <v>997</v>
      </c>
      <c r="C185" s="26">
        <v>8</v>
      </c>
      <c r="D185" s="26">
        <v>17330</v>
      </c>
    </row>
    <row r="186" spans="1:4" x14ac:dyDescent="0.25">
      <c r="A186" s="26" t="s">
        <v>995</v>
      </c>
      <c r="B186" s="26" t="s">
        <v>998</v>
      </c>
      <c r="C186" s="26">
        <v>7</v>
      </c>
      <c r="D186" s="26">
        <v>4995</v>
      </c>
    </row>
    <row r="187" spans="1:4" x14ac:dyDescent="0.25">
      <c r="A187" s="26" t="s">
        <v>996</v>
      </c>
      <c r="B187" s="26" t="s">
        <v>997</v>
      </c>
      <c r="C187" s="26">
        <v>3</v>
      </c>
      <c r="D187" s="26">
        <v>10820</v>
      </c>
    </row>
    <row r="188" spans="1:4" x14ac:dyDescent="0.25">
      <c r="A188" s="26" t="s">
        <v>993</v>
      </c>
      <c r="B188" s="26" t="s">
        <v>998</v>
      </c>
      <c r="C188" s="26">
        <v>8</v>
      </c>
      <c r="D188" s="26">
        <v>4955</v>
      </c>
    </row>
    <row r="189" spans="1:4" x14ac:dyDescent="0.25">
      <c r="A189" s="26" t="s">
        <v>994</v>
      </c>
      <c r="B189" s="26" t="s">
        <v>997</v>
      </c>
      <c r="C189" s="26">
        <v>2</v>
      </c>
      <c r="D189" s="26">
        <v>4890</v>
      </c>
    </row>
    <row r="190" spans="1:4" x14ac:dyDescent="0.25">
      <c r="A190" s="26" t="s">
        <v>995</v>
      </c>
      <c r="B190" s="26" t="s">
        <v>998</v>
      </c>
      <c r="C190" s="26">
        <v>8</v>
      </c>
      <c r="D190" s="26">
        <v>5543</v>
      </c>
    </row>
    <row r="191" spans="1:4" x14ac:dyDescent="0.25">
      <c r="A191" s="26" t="s">
        <v>996</v>
      </c>
      <c r="B191" s="26" t="s">
        <v>997</v>
      </c>
      <c r="C191" s="26">
        <v>4</v>
      </c>
      <c r="D191" s="26">
        <v>13626</v>
      </c>
    </row>
    <row r="192" spans="1:4" x14ac:dyDescent="0.25">
      <c r="A192" s="26" t="s">
        <v>993</v>
      </c>
      <c r="B192" s="26" t="s">
        <v>998</v>
      </c>
      <c r="C192" s="26">
        <v>4</v>
      </c>
      <c r="D192" s="26">
        <v>6305</v>
      </c>
    </row>
    <row r="193" spans="1:4" x14ac:dyDescent="0.25">
      <c r="A193" s="26" t="s">
        <v>994</v>
      </c>
      <c r="B193" s="26" t="s">
        <v>997</v>
      </c>
      <c r="C193" s="26">
        <v>8</v>
      </c>
      <c r="D193" s="26">
        <v>4799</v>
      </c>
    </row>
    <row r="194" spans="1:4" x14ac:dyDescent="0.25">
      <c r="A194" s="26" t="s">
        <v>995</v>
      </c>
      <c r="B194" s="26" t="s">
        <v>998</v>
      </c>
      <c r="C194" s="26">
        <v>7</v>
      </c>
      <c r="D194" s="26">
        <v>5986</v>
      </c>
    </row>
    <row r="195" spans="1:4" x14ac:dyDescent="0.25">
      <c r="A195" s="26" t="s">
        <v>993</v>
      </c>
      <c r="B195" s="26" t="s">
        <v>997</v>
      </c>
      <c r="C195" s="26">
        <v>7</v>
      </c>
      <c r="D195" s="26">
        <v>16963</v>
      </c>
    </row>
    <row r="196" spans="1:4" x14ac:dyDescent="0.25">
      <c r="A196" s="26" t="s">
        <v>994</v>
      </c>
      <c r="B196" s="26" t="s">
        <v>998</v>
      </c>
      <c r="C196" s="26">
        <v>6</v>
      </c>
      <c r="D196" s="26">
        <v>11697</v>
      </c>
    </row>
    <row r="197" spans="1:4" x14ac:dyDescent="0.25">
      <c r="A197" s="26" t="s">
        <v>995</v>
      </c>
      <c r="B197" s="26" t="s">
        <v>997</v>
      </c>
      <c r="C197" s="26">
        <v>6</v>
      </c>
      <c r="D197" s="26">
        <v>5378</v>
      </c>
    </row>
    <row r="198" spans="1:4" x14ac:dyDescent="0.25">
      <c r="A198" s="26" t="s">
        <v>993</v>
      </c>
      <c r="B198" s="26" t="s">
        <v>998</v>
      </c>
      <c r="C198" s="26">
        <v>8</v>
      </c>
      <c r="D198" s="26">
        <v>16571</v>
      </c>
    </row>
    <row r="199" spans="1:4" x14ac:dyDescent="0.25">
      <c r="A199" s="26" t="s">
        <v>994</v>
      </c>
      <c r="B199" s="26" t="s">
        <v>997</v>
      </c>
      <c r="C199" s="26">
        <v>7</v>
      </c>
      <c r="D199" s="26">
        <v>16582</v>
      </c>
    </row>
    <row r="200" spans="1:4" x14ac:dyDescent="0.25">
      <c r="A200" s="26" t="s">
        <v>995</v>
      </c>
      <c r="B200" s="26" t="s">
        <v>998</v>
      </c>
      <c r="C200" s="26">
        <v>1</v>
      </c>
      <c r="D200" s="26">
        <v>3017</v>
      </c>
    </row>
    <row r="201" spans="1:4" x14ac:dyDescent="0.25">
      <c r="A201" s="26" t="s">
        <v>993</v>
      </c>
      <c r="B201" s="26" t="s">
        <v>999</v>
      </c>
      <c r="C201" s="26">
        <v>8</v>
      </c>
      <c r="D201" s="26">
        <v>8152</v>
      </c>
    </row>
    <row r="202" spans="1:4" x14ac:dyDescent="0.25">
      <c r="A202" s="26" t="s">
        <v>994</v>
      </c>
      <c r="B202" s="26" t="s">
        <v>997</v>
      </c>
      <c r="C202" s="26">
        <v>6</v>
      </c>
      <c r="D202" s="26">
        <v>16264</v>
      </c>
    </row>
    <row r="203" spans="1:4" x14ac:dyDescent="0.25">
      <c r="A203" s="26" t="s">
        <v>995</v>
      </c>
      <c r="B203" s="26" t="s">
        <v>998</v>
      </c>
      <c r="C203" s="26">
        <v>4</v>
      </c>
      <c r="D203" s="26">
        <v>10275</v>
      </c>
    </row>
    <row r="204" spans="1:4" x14ac:dyDescent="0.25">
      <c r="A204" s="26" t="s">
        <v>993</v>
      </c>
      <c r="B204" s="26" t="s">
        <v>999</v>
      </c>
      <c r="C204" s="26">
        <v>8</v>
      </c>
      <c r="D204" s="26">
        <v>3948</v>
      </c>
    </row>
    <row r="205" spans="1:4" x14ac:dyDescent="0.25">
      <c r="A205" s="26" t="s">
        <v>994</v>
      </c>
      <c r="B205" s="26" t="s">
        <v>997</v>
      </c>
      <c r="C205" s="26">
        <v>2</v>
      </c>
      <c r="D205" s="26">
        <v>13023</v>
      </c>
    </row>
    <row r="206" spans="1:4" x14ac:dyDescent="0.25">
      <c r="A206" s="26" t="s">
        <v>995</v>
      </c>
      <c r="B206" s="26" t="s">
        <v>998</v>
      </c>
      <c r="C206" s="26">
        <v>8</v>
      </c>
      <c r="D206" s="26">
        <v>19857</v>
      </c>
    </row>
    <row r="207" spans="1:4" x14ac:dyDescent="0.25">
      <c r="A207" s="26" t="s">
        <v>993</v>
      </c>
      <c r="B207" s="26" t="s">
        <v>997</v>
      </c>
      <c r="C207" s="26">
        <v>4</v>
      </c>
      <c r="D207" s="26">
        <v>8970</v>
      </c>
    </row>
    <row r="208" spans="1:4" x14ac:dyDescent="0.25">
      <c r="A208" s="26" t="s">
        <v>994</v>
      </c>
      <c r="B208" s="26" t="s">
        <v>998</v>
      </c>
      <c r="C208" s="26">
        <v>3</v>
      </c>
      <c r="D208" s="26">
        <v>255</v>
      </c>
    </row>
    <row r="209" spans="1:4" x14ac:dyDescent="0.25">
      <c r="A209" s="26" t="s">
        <v>995</v>
      </c>
      <c r="B209" s="26" t="s">
        <v>997</v>
      </c>
      <c r="C209" s="26">
        <v>7</v>
      </c>
      <c r="D209" s="26">
        <v>10239</v>
      </c>
    </row>
    <row r="210" spans="1:4" x14ac:dyDescent="0.25">
      <c r="A210" s="26" t="s">
        <v>993</v>
      </c>
      <c r="B210" s="26" t="s">
        <v>998</v>
      </c>
      <c r="C210" s="26">
        <v>3</v>
      </c>
      <c r="D210" s="26">
        <v>11337</v>
      </c>
    </row>
    <row r="211" spans="1:4" x14ac:dyDescent="0.25">
      <c r="A211" s="26" t="s">
        <v>994</v>
      </c>
      <c r="B211" s="26" t="s">
        <v>997</v>
      </c>
      <c r="C211" s="26">
        <v>7</v>
      </c>
      <c r="D211" s="26">
        <v>6154</v>
      </c>
    </row>
    <row r="212" spans="1:4" x14ac:dyDescent="0.25">
      <c r="A212" s="26" t="s">
        <v>995</v>
      </c>
      <c r="B212" s="26" t="s">
        <v>998</v>
      </c>
      <c r="C212" s="26">
        <v>7</v>
      </c>
      <c r="D212" s="26">
        <v>18864</v>
      </c>
    </row>
    <row r="213" spans="1:4" x14ac:dyDescent="0.25">
      <c r="A213" s="26" t="s">
        <v>996</v>
      </c>
      <c r="B213" s="26" t="s">
        <v>997</v>
      </c>
      <c r="C213" s="26">
        <v>7</v>
      </c>
      <c r="D213" s="26">
        <v>1951</v>
      </c>
    </row>
    <row r="214" spans="1:4" x14ac:dyDescent="0.25">
      <c r="A214" s="26" t="s">
        <v>993</v>
      </c>
      <c r="B214" s="26" t="s">
        <v>998</v>
      </c>
      <c r="C214" s="26">
        <v>1</v>
      </c>
      <c r="D214" s="26">
        <v>17154</v>
      </c>
    </row>
    <row r="215" spans="1:4" x14ac:dyDescent="0.25">
      <c r="A215" s="26" t="s">
        <v>994</v>
      </c>
      <c r="B215" s="26" t="s">
        <v>997</v>
      </c>
      <c r="C215" s="26">
        <v>7</v>
      </c>
      <c r="D215" s="26">
        <v>18744</v>
      </c>
    </row>
    <row r="216" spans="1:4" x14ac:dyDescent="0.25">
      <c r="A216" s="26" t="s">
        <v>995</v>
      </c>
      <c r="B216" s="26" t="s">
        <v>998</v>
      </c>
      <c r="C216" s="26">
        <v>2</v>
      </c>
      <c r="D216" s="26">
        <v>5408</v>
      </c>
    </row>
    <row r="217" spans="1:4" x14ac:dyDescent="0.25">
      <c r="A217" s="26" t="s">
        <v>996</v>
      </c>
      <c r="B217" s="26" t="s">
        <v>997</v>
      </c>
      <c r="C217" s="26">
        <v>1</v>
      </c>
      <c r="D217" s="26">
        <v>5854</v>
      </c>
    </row>
    <row r="218" spans="1:4" x14ac:dyDescent="0.25">
      <c r="A218" s="26" t="s">
        <v>993</v>
      </c>
      <c r="B218" s="26" t="s">
        <v>998</v>
      </c>
      <c r="C218" s="26">
        <v>5</v>
      </c>
      <c r="D218" s="26">
        <v>17605</v>
      </c>
    </row>
    <row r="219" spans="1:4" x14ac:dyDescent="0.25">
      <c r="A219" s="26" t="s">
        <v>994</v>
      </c>
      <c r="B219" s="26" t="s">
        <v>997</v>
      </c>
      <c r="C219" s="26">
        <v>5</v>
      </c>
      <c r="D219" s="26">
        <v>15838</v>
      </c>
    </row>
    <row r="220" spans="1:4" x14ac:dyDescent="0.25">
      <c r="A220" s="26" t="s">
        <v>995</v>
      </c>
      <c r="B220" s="26" t="s">
        <v>998</v>
      </c>
      <c r="C220" s="26">
        <v>9</v>
      </c>
      <c r="D220" s="26">
        <v>19330</v>
      </c>
    </row>
    <row r="221" spans="1:4" x14ac:dyDescent="0.25">
      <c r="A221" s="26" t="s">
        <v>993</v>
      </c>
      <c r="B221" s="26" t="s">
        <v>997</v>
      </c>
      <c r="C221" s="26">
        <v>6</v>
      </c>
      <c r="D221" s="26">
        <v>14457</v>
      </c>
    </row>
    <row r="222" spans="1:4" x14ac:dyDescent="0.25">
      <c r="A222" s="26" t="s">
        <v>994</v>
      </c>
      <c r="B222" s="26" t="s">
        <v>998</v>
      </c>
      <c r="C222" s="26">
        <v>4</v>
      </c>
      <c r="D222" s="26">
        <v>10794</v>
      </c>
    </row>
    <row r="223" spans="1:4" x14ac:dyDescent="0.25">
      <c r="A223" s="26" t="s">
        <v>995</v>
      </c>
      <c r="B223" s="26" t="s">
        <v>997</v>
      </c>
      <c r="C223" s="26">
        <v>1</v>
      </c>
      <c r="D223" s="26">
        <v>8704</v>
      </c>
    </row>
    <row r="224" spans="1:4" x14ac:dyDescent="0.25">
      <c r="A224" s="26" t="s">
        <v>993</v>
      </c>
      <c r="B224" s="26" t="s">
        <v>998</v>
      </c>
      <c r="C224" s="26">
        <v>7</v>
      </c>
      <c r="D224" s="26">
        <v>3743</v>
      </c>
    </row>
    <row r="225" spans="1:4" x14ac:dyDescent="0.25">
      <c r="A225" s="26" t="s">
        <v>994</v>
      </c>
      <c r="B225" s="26" t="s">
        <v>997</v>
      </c>
      <c r="C225" s="26">
        <v>4</v>
      </c>
      <c r="D225" s="26">
        <v>11374</v>
      </c>
    </row>
    <row r="226" spans="1:4" x14ac:dyDescent="0.25">
      <c r="A226" s="26" t="s">
        <v>995</v>
      </c>
      <c r="B226" s="26" t="s">
        <v>998</v>
      </c>
      <c r="C226" s="26">
        <v>2</v>
      </c>
      <c r="D226" s="26">
        <v>16649</v>
      </c>
    </row>
    <row r="227" spans="1:4" x14ac:dyDescent="0.25">
      <c r="A227" s="26" t="s">
        <v>993</v>
      </c>
      <c r="B227" s="26" t="s">
        <v>997</v>
      </c>
      <c r="C227" s="26">
        <v>7</v>
      </c>
      <c r="D227" s="26">
        <v>5721</v>
      </c>
    </row>
    <row r="228" spans="1:4" x14ac:dyDescent="0.25">
      <c r="A228" s="26" t="s">
        <v>994</v>
      </c>
      <c r="B228" s="26" t="s">
        <v>998</v>
      </c>
      <c r="C228" s="26">
        <v>6</v>
      </c>
      <c r="D228" s="26">
        <v>2572</v>
      </c>
    </row>
    <row r="229" spans="1:4" x14ac:dyDescent="0.25">
      <c r="A229" s="26" t="s">
        <v>995</v>
      </c>
      <c r="B229" s="26" t="s">
        <v>999</v>
      </c>
      <c r="C229" s="26">
        <v>9</v>
      </c>
      <c r="D229" s="26">
        <v>18066</v>
      </c>
    </row>
    <row r="230" spans="1:4" x14ac:dyDescent="0.25">
      <c r="A230" s="26" t="s">
        <v>993</v>
      </c>
      <c r="B230" s="26" t="s">
        <v>997</v>
      </c>
      <c r="C230" s="26">
        <v>7</v>
      </c>
      <c r="D230" s="26">
        <v>18556</v>
      </c>
    </row>
    <row r="231" spans="1:4" x14ac:dyDescent="0.25">
      <c r="A231" s="26" t="s">
        <v>994</v>
      </c>
      <c r="B231" s="26" t="s">
        <v>998</v>
      </c>
      <c r="C231" s="26">
        <v>9</v>
      </c>
      <c r="D231" s="26">
        <v>3057</v>
      </c>
    </row>
    <row r="232" spans="1:4" x14ac:dyDescent="0.25">
      <c r="A232" s="26" t="s">
        <v>995</v>
      </c>
      <c r="B232" s="26" t="s">
        <v>999</v>
      </c>
      <c r="C232" s="26">
        <v>6</v>
      </c>
      <c r="D232" s="26">
        <v>18297</v>
      </c>
    </row>
    <row r="233" spans="1:4" x14ac:dyDescent="0.25">
      <c r="A233" s="26" t="s">
        <v>993</v>
      </c>
      <c r="B233" s="26" t="s">
        <v>997</v>
      </c>
      <c r="C233" s="26">
        <v>1</v>
      </c>
      <c r="D233" s="26">
        <v>16396</v>
      </c>
    </row>
    <row r="234" spans="1:4" x14ac:dyDescent="0.25">
      <c r="A234" s="26" t="s">
        <v>994</v>
      </c>
      <c r="B234" s="26" t="s">
        <v>998</v>
      </c>
      <c r="C234" s="26">
        <v>2</v>
      </c>
      <c r="D234" s="26">
        <v>5607</v>
      </c>
    </row>
    <row r="235" spans="1:4" x14ac:dyDescent="0.25">
      <c r="A235" s="26" t="s">
        <v>995</v>
      </c>
      <c r="B235" s="26" t="s">
        <v>997</v>
      </c>
      <c r="C235" s="26">
        <v>5</v>
      </c>
      <c r="D235" s="26">
        <v>11666</v>
      </c>
    </row>
    <row r="236" spans="1:4" x14ac:dyDescent="0.25">
      <c r="A236" s="26" t="s">
        <v>993</v>
      </c>
      <c r="B236" s="26" t="s">
        <v>998</v>
      </c>
      <c r="C236" s="26">
        <v>5</v>
      </c>
      <c r="D236" s="26">
        <v>12630</v>
      </c>
    </row>
    <row r="237" spans="1:4" x14ac:dyDescent="0.25">
      <c r="A237" s="26" t="s">
        <v>994</v>
      </c>
      <c r="B237" s="26" t="s">
        <v>997</v>
      </c>
      <c r="C237" s="26">
        <v>3</v>
      </c>
      <c r="D237" s="26">
        <v>9873</v>
      </c>
    </row>
    <row r="238" spans="1:4" x14ac:dyDescent="0.25">
      <c r="A238" s="26" t="s">
        <v>995</v>
      </c>
      <c r="B238" s="26" t="s">
        <v>998</v>
      </c>
      <c r="C238" s="26">
        <v>6</v>
      </c>
      <c r="D238" s="26">
        <v>549</v>
      </c>
    </row>
    <row r="239" spans="1:4" x14ac:dyDescent="0.25">
      <c r="A239" s="26" t="s">
        <v>996</v>
      </c>
      <c r="B239" s="26" t="s">
        <v>997</v>
      </c>
      <c r="C239" s="26">
        <v>4</v>
      </c>
      <c r="D239" s="26">
        <v>16717</v>
      </c>
    </row>
    <row r="240" spans="1:4" x14ac:dyDescent="0.25">
      <c r="A240" s="26" t="s">
        <v>993</v>
      </c>
      <c r="B240" s="26" t="s">
        <v>998</v>
      </c>
      <c r="C240" s="26">
        <v>2</v>
      </c>
      <c r="D240" s="26">
        <v>12485</v>
      </c>
    </row>
    <row r="241" spans="1:4" x14ac:dyDescent="0.25">
      <c r="A241" s="26" t="s">
        <v>994</v>
      </c>
      <c r="B241" s="26" t="s">
        <v>997</v>
      </c>
      <c r="C241" s="26">
        <v>7</v>
      </c>
      <c r="D241" s="26">
        <v>15263</v>
      </c>
    </row>
    <row r="242" spans="1:4" x14ac:dyDescent="0.25">
      <c r="A242" s="26" t="s">
        <v>995</v>
      </c>
      <c r="B242" s="26" t="s">
        <v>998</v>
      </c>
      <c r="C242" s="26">
        <v>7</v>
      </c>
      <c r="D242" s="26">
        <v>13785</v>
      </c>
    </row>
    <row r="243" spans="1:4" x14ac:dyDescent="0.25">
      <c r="A243" s="26" t="s">
        <v>996</v>
      </c>
      <c r="B243" s="26" t="s">
        <v>997</v>
      </c>
      <c r="C243" s="26">
        <v>4</v>
      </c>
      <c r="D243" s="26">
        <v>19980</v>
      </c>
    </row>
    <row r="244" spans="1:4" x14ac:dyDescent="0.25">
      <c r="A244" s="26" t="s">
        <v>993</v>
      </c>
      <c r="B244" s="26" t="s">
        <v>998</v>
      </c>
      <c r="C244" s="26">
        <v>3</v>
      </c>
      <c r="D244" s="26">
        <v>12393</v>
      </c>
    </row>
    <row r="245" spans="1:4" x14ac:dyDescent="0.25">
      <c r="A245" s="26" t="s">
        <v>994</v>
      </c>
      <c r="B245" s="26" t="s">
        <v>997</v>
      </c>
      <c r="C245" s="26">
        <v>5</v>
      </c>
      <c r="D245" s="26">
        <v>19996</v>
      </c>
    </row>
    <row r="246" spans="1:4" x14ac:dyDescent="0.25">
      <c r="A246" s="26" t="s">
        <v>995</v>
      </c>
      <c r="B246" s="26" t="s">
        <v>998</v>
      </c>
      <c r="C246" s="26">
        <v>9</v>
      </c>
      <c r="D246" s="26">
        <v>12232</v>
      </c>
    </row>
    <row r="247" spans="1:4" x14ac:dyDescent="0.25">
      <c r="A247" s="26" t="s">
        <v>993</v>
      </c>
      <c r="B247" s="26" t="s">
        <v>997</v>
      </c>
      <c r="C247" s="26">
        <v>2</v>
      </c>
      <c r="D247" s="26">
        <v>5471</v>
      </c>
    </row>
    <row r="248" spans="1:4" x14ac:dyDescent="0.25">
      <c r="A248" s="26" t="s">
        <v>994</v>
      </c>
      <c r="B248" s="26" t="s">
        <v>998</v>
      </c>
      <c r="C248" s="26">
        <v>5</v>
      </c>
      <c r="D248" s="26">
        <v>15937</v>
      </c>
    </row>
    <row r="249" spans="1:4" x14ac:dyDescent="0.25">
      <c r="A249" s="26" t="s">
        <v>995</v>
      </c>
      <c r="B249" s="26" t="s">
        <v>997</v>
      </c>
      <c r="C249" s="26">
        <v>4</v>
      </c>
      <c r="D249" s="26">
        <v>15457</v>
      </c>
    </row>
    <row r="250" spans="1:4" x14ac:dyDescent="0.25">
      <c r="A250" s="26" t="s">
        <v>993</v>
      </c>
      <c r="B250" s="26" t="s">
        <v>998</v>
      </c>
      <c r="C250" s="26">
        <v>2</v>
      </c>
      <c r="D250" s="26">
        <v>1549</v>
      </c>
    </row>
    <row r="251" spans="1:4" x14ac:dyDescent="0.25">
      <c r="A251" s="26" t="s">
        <v>994</v>
      </c>
      <c r="B251" s="26" t="s">
        <v>997</v>
      </c>
      <c r="C251" s="26">
        <v>1</v>
      </c>
      <c r="D251" s="26">
        <v>14423</v>
      </c>
    </row>
    <row r="252" spans="1:4" x14ac:dyDescent="0.25">
      <c r="A252" s="26" t="s">
        <v>995</v>
      </c>
      <c r="B252" s="26" t="s">
        <v>998</v>
      </c>
      <c r="C252" s="26">
        <v>3</v>
      </c>
      <c r="D252" s="26">
        <v>4270</v>
      </c>
    </row>
    <row r="253" spans="1:4" x14ac:dyDescent="0.25">
      <c r="A253" s="26" t="s">
        <v>993</v>
      </c>
      <c r="B253" s="26" t="s">
        <v>997</v>
      </c>
      <c r="C253" s="26">
        <v>2</v>
      </c>
      <c r="D253" s="26">
        <v>9117</v>
      </c>
    </row>
    <row r="254" spans="1:4" x14ac:dyDescent="0.25">
      <c r="A254" s="26" t="s">
        <v>994</v>
      </c>
      <c r="B254" s="26" t="s">
        <v>998</v>
      </c>
      <c r="C254" s="26">
        <v>8</v>
      </c>
      <c r="D254" s="26">
        <v>15311</v>
      </c>
    </row>
    <row r="255" spans="1:4" x14ac:dyDescent="0.25">
      <c r="A255" s="26" t="s">
        <v>995</v>
      </c>
      <c r="B255" s="26" t="s">
        <v>997</v>
      </c>
      <c r="C255" s="26">
        <v>6</v>
      </c>
      <c r="D255" s="26">
        <v>10006</v>
      </c>
    </row>
    <row r="256" spans="1:4" x14ac:dyDescent="0.25">
      <c r="A256" s="26" t="s">
        <v>993</v>
      </c>
      <c r="B256" s="26" t="s">
        <v>998</v>
      </c>
      <c r="C256" s="26">
        <v>5</v>
      </c>
      <c r="D256" s="26">
        <v>6846</v>
      </c>
    </row>
    <row r="257" spans="1:4" x14ac:dyDescent="0.25">
      <c r="A257" s="26" t="s">
        <v>994</v>
      </c>
      <c r="B257" s="26" t="s">
        <v>999</v>
      </c>
      <c r="C257" s="26">
        <v>5</v>
      </c>
      <c r="D257" s="26">
        <v>8305</v>
      </c>
    </row>
    <row r="258" spans="1:4" x14ac:dyDescent="0.25">
      <c r="A258" s="26" t="s">
        <v>995</v>
      </c>
      <c r="B258" s="26" t="s">
        <v>997</v>
      </c>
      <c r="C258" s="26">
        <v>4</v>
      </c>
      <c r="D258" s="26">
        <v>19200</v>
      </c>
    </row>
    <row r="259" spans="1:4" x14ac:dyDescent="0.25">
      <c r="A259" s="26" t="s">
        <v>993</v>
      </c>
      <c r="B259" s="26" t="s">
        <v>998</v>
      </c>
      <c r="C259" s="26">
        <v>2</v>
      </c>
      <c r="D259" s="26">
        <v>18393</v>
      </c>
    </row>
    <row r="260" spans="1:4" x14ac:dyDescent="0.25">
      <c r="A260" s="26" t="s">
        <v>994</v>
      </c>
      <c r="B260" s="26" t="s">
        <v>999</v>
      </c>
      <c r="C260" s="26">
        <v>9</v>
      </c>
      <c r="D260" s="26">
        <v>14132</v>
      </c>
    </row>
    <row r="261" spans="1:4" x14ac:dyDescent="0.25">
      <c r="A261" s="26" t="s">
        <v>995</v>
      </c>
      <c r="B261" s="26" t="s">
        <v>997</v>
      </c>
      <c r="C261" s="26">
        <v>9</v>
      </c>
      <c r="D261" s="26">
        <v>14823</v>
      </c>
    </row>
    <row r="262" spans="1:4" x14ac:dyDescent="0.25">
      <c r="A262" s="26" t="s">
        <v>993</v>
      </c>
      <c r="B262" s="26" t="s">
        <v>998</v>
      </c>
      <c r="C262" s="26">
        <v>8</v>
      </c>
      <c r="D262" s="26">
        <v>19674</v>
      </c>
    </row>
    <row r="263" spans="1:4" x14ac:dyDescent="0.25">
      <c r="A263" s="26" t="s">
        <v>994</v>
      </c>
      <c r="B263" s="26" t="s">
        <v>997</v>
      </c>
      <c r="C263" s="26">
        <v>6</v>
      </c>
      <c r="D263" s="26">
        <v>4947</v>
      </c>
    </row>
    <row r="264" spans="1:4" x14ac:dyDescent="0.25">
      <c r="A264" s="26" t="s">
        <v>995</v>
      </c>
      <c r="B264" s="26" t="s">
        <v>998</v>
      </c>
      <c r="C264" s="26">
        <v>3</v>
      </c>
      <c r="D264" s="26">
        <v>1307</v>
      </c>
    </row>
    <row r="265" spans="1:4" x14ac:dyDescent="0.25">
      <c r="A265" s="26" t="s">
        <v>996</v>
      </c>
      <c r="B265" s="26" t="s">
        <v>997</v>
      </c>
      <c r="C265" s="26">
        <v>7</v>
      </c>
      <c r="D265" s="26">
        <v>3901</v>
      </c>
    </row>
    <row r="266" spans="1:4" x14ac:dyDescent="0.25">
      <c r="A266" s="26" t="s">
        <v>993</v>
      </c>
      <c r="B266" s="26" t="s">
        <v>998</v>
      </c>
      <c r="C266" s="26">
        <v>1</v>
      </c>
      <c r="D266" s="26">
        <v>4359</v>
      </c>
    </row>
    <row r="267" spans="1:4" x14ac:dyDescent="0.25">
      <c r="A267" s="26" t="s">
        <v>994</v>
      </c>
      <c r="B267" s="26" t="s">
        <v>997</v>
      </c>
      <c r="C267" s="26">
        <v>2</v>
      </c>
      <c r="D267" s="26">
        <v>10923</v>
      </c>
    </row>
    <row r="268" spans="1:4" x14ac:dyDescent="0.25">
      <c r="A268" s="26" t="s">
        <v>995</v>
      </c>
      <c r="B268" s="26" t="s">
        <v>998</v>
      </c>
      <c r="C268" s="26">
        <v>7</v>
      </c>
      <c r="D268" s="26">
        <v>4148</v>
      </c>
    </row>
    <row r="269" spans="1:4" x14ac:dyDescent="0.25">
      <c r="A269" s="26" t="s">
        <v>996</v>
      </c>
      <c r="B269" s="26" t="s">
        <v>997</v>
      </c>
      <c r="C269" s="26">
        <v>9</v>
      </c>
      <c r="D269" s="26">
        <v>2384</v>
      </c>
    </row>
    <row r="270" spans="1:4" x14ac:dyDescent="0.25">
      <c r="A270" s="26" t="s">
        <v>993</v>
      </c>
      <c r="B270" s="26" t="s">
        <v>998</v>
      </c>
      <c r="C270" s="26">
        <v>1</v>
      </c>
      <c r="D270" s="26">
        <v>12461</v>
      </c>
    </row>
    <row r="271" spans="1:4" x14ac:dyDescent="0.25">
      <c r="A271" s="26" t="s">
        <v>994</v>
      </c>
      <c r="B271" s="26" t="s">
        <v>997</v>
      </c>
      <c r="C271" s="26">
        <v>2</v>
      </c>
      <c r="D271" s="26">
        <v>13676</v>
      </c>
    </row>
    <row r="272" spans="1:4" x14ac:dyDescent="0.25">
      <c r="A272" s="26" t="s">
        <v>995</v>
      </c>
      <c r="B272" s="26" t="s">
        <v>998</v>
      </c>
      <c r="C272" s="26">
        <v>7</v>
      </c>
      <c r="D272" s="26">
        <v>4398</v>
      </c>
    </row>
    <row r="273" spans="1:4" x14ac:dyDescent="0.25">
      <c r="A273" s="26" t="s">
        <v>993</v>
      </c>
      <c r="B273" s="26" t="s">
        <v>997</v>
      </c>
      <c r="C273" s="26">
        <v>9</v>
      </c>
      <c r="D273" s="26">
        <v>12778</v>
      </c>
    </row>
    <row r="274" spans="1:4" x14ac:dyDescent="0.25">
      <c r="A274" s="26" t="s">
        <v>994</v>
      </c>
      <c r="B274" s="26" t="s">
        <v>998</v>
      </c>
      <c r="C274" s="26">
        <v>5</v>
      </c>
      <c r="D274" s="26">
        <v>18576</v>
      </c>
    </row>
    <row r="275" spans="1:4" x14ac:dyDescent="0.25">
      <c r="A275" s="26" t="s">
        <v>995</v>
      </c>
      <c r="B275" s="26" t="s">
        <v>997</v>
      </c>
      <c r="C275" s="26">
        <v>9</v>
      </c>
      <c r="D275" s="26">
        <v>9480</v>
      </c>
    </row>
    <row r="276" spans="1:4" x14ac:dyDescent="0.25">
      <c r="A276" s="26" t="s">
        <v>993</v>
      </c>
      <c r="B276" s="26" t="s">
        <v>998</v>
      </c>
      <c r="C276" s="26">
        <v>5</v>
      </c>
      <c r="D276" s="26">
        <v>7778</v>
      </c>
    </row>
    <row r="277" spans="1:4" x14ac:dyDescent="0.25">
      <c r="A277" s="26" t="s">
        <v>994</v>
      </c>
      <c r="B277" s="26" t="s">
        <v>997</v>
      </c>
      <c r="C277" s="26">
        <v>4</v>
      </c>
      <c r="D277" s="26">
        <v>9773</v>
      </c>
    </row>
    <row r="278" spans="1:4" x14ac:dyDescent="0.25">
      <c r="A278" s="26" t="s">
        <v>995</v>
      </c>
      <c r="B278" s="26" t="s">
        <v>998</v>
      </c>
      <c r="C278" s="26">
        <v>9</v>
      </c>
      <c r="D278" s="26">
        <v>16158</v>
      </c>
    </row>
    <row r="279" spans="1:4" x14ac:dyDescent="0.25">
      <c r="A279" s="26" t="s">
        <v>993</v>
      </c>
      <c r="B279" s="26" t="s">
        <v>997</v>
      </c>
      <c r="C279" s="26">
        <v>1</v>
      </c>
      <c r="D279" s="26">
        <v>4620</v>
      </c>
    </row>
    <row r="280" spans="1:4" x14ac:dyDescent="0.25">
      <c r="A280" s="26" t="s">
        <v>994</v>
      </c>
      <c r="B280" s="26" t="s">
        <v>998</v>
      </c>
      <c r="C280" s="26">
        <v>4</v>
      </c>
      <c r="D280" s="26">
        <v>1412</v>
      </c>
    </row>
    <row r="281" spans="1:4" x14ac:dyDescent="0.25">
      <c r="A281" s="26" t="s">
        <v>995</v>
      </c>
      <c r="B281" s="26" t="s">
        <v>997</v>
      </c>
      <c r="C281" s="26">
        <v>1</v>
      </c>
      <c r="D281" s="26">
        <v>8562</v>
      </c>
    </row>
    <row r="282" spans="1:4" x14ac:dyDescent="0.25">
      <c r="A282" s="26" t="s">
        <v>993</v>
      </c>
      <c r="B282" s="26" t="s">
        <v>998</v>
      </c>
      <c r="C282" s="26">
        <v>5</v>
      </c>
      <c r="D282" s="26">
        <v>8708</v>
      </c>
    </row>
    <row r="283" spans="1:4" x14ac:dyDescent="0.25">
      <c r="A283" s="26" t="s">
        <v>994</v>
      </c>
      <c r="B283" s="26" t="s">
        <v>997</v>
      </c>
      <c r="C283" s="26">
        <v>6</v>
      </c>
      <c r="D283" s="26">
        <v>8262</v>
      </c>
    </row>
    <row r="284" spans="1:4" x14ac:dyDescent="0.25">
      <c r="A284" s="26" t="s">
        <v>995</v>
      </c>
      <c r="B284" s="26" t="s">
        <v>998</v>
      </c>
      <c r="C284" s="26">
        <v>3</v>
      </c>
      <c r="D284" s="26">
        <v>5988</v>
      </c>
    </row>
    <row r="285" spans="1:4" x14ac:dyDescent="0.25">
      <c r="A285" s="26" t="s">
        <v>993</v>
      </c>
      <c r="B285" s="26" t="s">
        <v>999</v>
      </c>
      <c r="C285" s="26">
        <v>8</v>
      </c>
      <c r="D285" s="26">
        <v>19141</v>
      </c>
    </row>
    <row r="286" spans="1:4" x14ac:dyDescent="0.25">
      <c r="A286" s="26" t="s">
        <v>994</v>
      </c>
      <c r="B286" s="26" t="s">
        <v>997</v>
      </c>
      <c r="C286" s="26">
        <v>1</v>
      </c>
      <c r="D286" s="26">
        <v>15896</v>
      </c>
    </row>
    <row r="287" spans="1:4" x14ac:dyDescent="0.25">
      <c r="A287" s="26" t="s">
        <v>995</v>
      </c>
      <c r="B287" s="26" t="s">
        <v>998</v>
      </c>
      <c r="C287" s="26">
        <v>5</v>
      </c>
      <c r="D287" s="26">
        <v>17536</v>
      </c>
    </row>
    <row r="288" spans="1:4" x14ac:dyDescent="0.25">
      <c r="A288" s="26" t="s">
        <v>993</v>
      </c>
      <c r="B288" s="26" t="s">
        <v>999</v>
      </c>
      <c r="C288" s="26">
        <v>8</v>
      </c>
      <c r="D288" s="26">
        <v>12593</v>
      </c>
    </row>
    <row r="289" spans="1:4" x14ac:dyDescent="0.25">
      <c r="A289" s="26" t="s">
        <v>994</v>
      </c>
      <c r="B289" s="26" t="s">
        <v>997</v>
      </c>
      <c r="C289" s="26">
        <v>8</v>
      </c>
      <c r="D289" s="26">
        <v>11036</v>
      </c>
    </row>
    <row r="290" spans="1:4" x14ac:dyDescent="0.25">
      <c r="A290" s="26" t="s">
        <v>995</v>
      </c>
      <c r="B290" s="26" t="s">
        <v>998</v>
      </c>
      <c r="C290" s="26">
        <v>2</v>
      </c>
      <c r="D290" s="26">
        <v>6933</v>
      </c>
    </row>
    <row r="291" spans="1:4" x14ac:dyDescent="0.25">
      <c r="A291" s="26" t="s">
        <v>996</v>
      </c>
      <c r="B291" s="26" t="s">
        <v>997</v>
      </c>
      <c r="C291" s="26">
        <v>9</v>
      </c>
      <c r="D291" s="26">
        <v>14724</v>
      </c>
    </row>
    <row r="292" spans="1:4" x14ac:dyDescent="0.25">
      <c r="A292" s="26" t="s">
        <v>993</v>
      </c>
      <c r="B292" s="26" t="s">
        <v>998</v>
      </c>
      <c r="C292" s="26">
        <v>4</v>
      </c>
      <c r="D292" s="26">
        <v>11917</v>
      </c>
    </row>
    <row r="293" spans="1:4" x14ac:dyDescent="0.25">
      <c r="A293" s="26" t="s">
        <v>994</v>
      </c>
      <c r="B293" s="26" t="s">
        <v>997</v>
      </c>
      <c r="C293" s="26">
        <v>5</v>
      </c>
      <c r="D293" s="26">
        <v>3421</v>
      </c>
    </row>
    <row r="294" spans="1:4" x14ac:dyDescent="0.25">
      <c r="A294" s="26" t="s">
        <v>995</v>
      </c>
      <c r="B294" s="26" t="s">
        <v>998</v>
      </c>
      <c r="C294" s="26">
        <v>1</v>
      </c>
      <c r="D294" s="26">
        <v>6196</v>
      </c>
    </row>
    <row r="295" spans="1:4" x14ac:dyDescent="0.25">
      <c r="A295" s="26" t="s">
        <v>996</v>
      </c>
      <c r="B295" s="26" t="s">
        <v>997</v>
      </c>
      <c r="C295" s="26">
        <v>6</v>
      </c>
      <c r="D295" s="26">
        <v>928</v>
      </c>
    </row>
    <row r="296" spans="1:4" x14ac:dyDescent="0.25">
      <c r="A296" s="26" t="s">
        <v>993</v>
      </c>
      <c r="B296" s="26" t="s">
        <v>998</v>
      </c>
      <c r="C296" s="26">
        <v>1</v>
      </c>
      <c r="D296" s="26">
        <v>10286</v>
      </c>
    </row>
    <row r="297" spans="1:4" x14ac:dyDescent="0.25">
      <c r="A297" s="26" t="s">
        <v>994</v>
      </c>
      <c r="B297" s="26" t="s">
        <v>997</v>
      </c>
      <c r="C297" s="26">
        <v>9</v>
      </c>
      <c r="D297" s="26">
        <v>11501</v>
      </c>
    </row>
    <row r="298" spans="1:4" x14ac:dyDescent="0.25">
      <c r="A298" s="26" t="s">
        <v>995</v>
      </c>
      <c r="B298" s="26" t="s">
        <v>998</v>
      </c>
      <c r="C298" s="26">
        <v>3</v>
      </c>
      <c r="D298" s="26">
        <v>1657</v>
      </c>
    </row>
    <row r="299" spans="1:4" x14ac:dyDescent="0.25">
      <c r="A299" s="26" t="s">
        <v>993</v>
      </c>
      <c r="B299" s="26" t="s">
        <v>997</v>
      </c>
      <c r="C299" s="26">
        <v>2</v>
      </c>
      <c r="D299" s="26">
        <v>18171</v>
      </c>
    </row>
    <row r="300" spans="1:4" x14ac:dyDescent="0.25">
      <c r="A300" s="26" t="s">
        <v>994</v>
      </c>
      <c r="B300" s="26" t="s">
        <v>998</v>
      </c>
      <c r="C300" s="26">
        <v>1</v>
      </c>
      <c r="D300" s="26">
        <v>1719</v>
      </c>
    </row>
    <row r="301" spans="1:4" x14ac:dyDescent="0.25">
      <c r="A301" s="26" t="s">
        <v>995</v>
      </c>
      <c r="B301" s="26" t="s">
        <v>997</v>
      </c>
      <c r="C301" s="26">
        <v>4</v>
      </c>
      <c r="D301" s="26">
        <v>3954</v>
      </c>
    </row>
    <row r="302" spans="1:4" x14ac:dyDescent="0.25">
      <c r="A302" s="26" t="s">
        <v>993</v>
      </c>
      <c r="B302" s="26" t="s">
        <v>998</v>
      </c>
      <c r="C302" s="26">
        <v>9</v>
      </c>
      <c r="D302" s="26">
        <v>16413</v>
      </c>
    </row>
    <row r="303" spans="1:4" x14ac:dyDescent="0.25">
      <c r="A303" s="26" t="s">
        <v>994</v>
      </c>
      <c r="B303" s="26" t="s">
        <v>997</v>
      </c>
      <c r="C303" s="26">
        <v>3</v>
      </c>
      <c r="D303" s="26">
        <v>18931</v>
      </c>
    </row>
    <row r="304" spans="1:4" x14ac:dyDescent="0.25">
      <c r="A304" s="26" t="s">
        <v>995</v>
      </c>
      <c r="B304" s="26" t="s">
        <v>998</v>
      </c>
      <c r="C304" s="26">
        <v>8</v>
      </c>
      <c r="D304" s="26">
        <v>7635</v>
      </c>
    </row>
    <row r="305" spans="1:4" x14ac:dyDescent="0.25">
      <c r="A305" s="26" t="s">
        <v>993</v>
      </c>
      <c r="B305" s="26" t="s">
        <v>997</v>
      </c>
      <c r="C305" s="26">
        <v>4</v>
      </c>
      <c r="D305" s="26">
        <v>8292</v>
      </c>
    </row>
    <row r="306" spans="1:4" x14ac:dyDescent="0.25">
      <c r="A306" s="26" t="s">
        <v>994</v>
      </c>
      <c r="B306" s="26" t="s">
        <v>998</v>
      </c>
      <c r="C306" s="26">
        <v>8</v>
      </c>
      <c r="D306" s="26">
        <v>4445</v>
      </c>
    </row>
    <row r="307" spans="1:4" x14ac:dyDescent="0.25">
      <c r="A307" s="26" t="s">
        <v>995</v>
      </c>
      <c r="B307" s="26" t="s">
        <v>997</v>
      </c>
      <c r="C307" s="26">
        <v>3</v>
      </c>
      <c r="D307" s="26">
        <v>1753</v>
      </c>
    </row>
    <row r="308" spans="1:4" x14ac:dyDescent="0.25">
      <c r="A308" s="26" t="s">
        <v>995</v>
      </c>
      <c r="B308" s="26" t="s">
        <v>998</v>
      </c>
      <c r="C308" s="26">
        <v>4</v>
      </c>
      <c r="D308" s="26">
        <v>7640</v>
      </c>
    </row>
    <row r="309" spans="1:4" x14ac:dyDescent="0.25">
      <c r="A309" s="26" t="s">
        <v>995</v>
      </c>
      <c r="B309" s="26" t="s">
        <v>997</v>
      </c>
      <c r="C309" s="26">
        <v>5</v>
      </c>
      <c r="D309" s="26">
        <v>16365</v>
      </c>
    </row>
    <row r="310" spans="1:4" x14ac:dyDescent="0.25">
      <c r="A310" s="26" t="s">
        <v>995</v>
      </c>
      <c r="B310" s="26" t="s">
        <v>998</v>
      </c>
      <c r="C310" s="26">
        <v>1</v>
      </c>
      <c r="D310" s="26">
        <v>9875</v>
      </c>
    </row>
    <row r="311" spans="1:4" x14ac:dyDescent="0.25">
      <c r="A311" s="26" t="s">
        <v>995</v>
      </c>
      <c r="B311" s="26" t="s">
        <v>997</v>
      </c>
      <c r="C311" s="26">
        <v>4</v>
      </c>
      <c r="D311" s="26">
        <v>17334</v>
      </c>
    </row>
    <row r="312" spans="1:4" x14ac:dyDescent="0.25">
      <c r="A312" s="26" t="s">
        <v>995</v>
      </c>
      <c r="B312" s="26" t="s">
        <v>998</v>
      </c>
      <c r="C312" s="26">
        <v>4</v>
      </c>
      <c r="D312" s="26">
        <v>19791</v>
      </c>
    </row>
    <row r="313" spans="1:4" x14ac:dyDescent="0.25">
      <c r="A313" s="26" t="s">
        <v>995</v>
      </c>
      <c r="B313" s="26" t="s">
        <v>999</v>
      </c>
      <c r="C313" s="26">
        <v>5</v>
      </c>
      <c r="D313" s="26">
        <v>1112</v>
      </c>
    </row>
    <row r="314" spans="1:4" x14ac:dyDescent="0.25">
      <c r="A314" s="26" t="s">
        <v>995</v>
      </c>
      <c r="B314" s="26" t="s">
        <v>997</v>
      </c>
      <c r="C314" s="26">
        <v>2</v>
      </c>
      <c r="D314" s="26">
        <v>2855</v>
      </c>
    </row>
    <row r="315" spans="1:4" x14ac:dyDescent="0.25">
      <c r="A315" s="26" t="s">
        <v>995</v>
      </c>
      <c r="B315" s="26" t="s">
        <v>998</v>
      </c>
      <c r="C315" s="26">
        <v>6</v>
      </c>
      <c r="D315" s="26">
        <v>1603</v>
      </c>
    </row>
    <row r="316" spans="1:4" x14ac:dyDescent="0.25">
      <c r="A316" s="26" t="s">
        <v>995</v>
      </c>
      <c r="B316" s="26" t="s">
        <v>999</v>
      </c>
      <c r="C316" s="26">
        <v>6</v>
      </c>
      <c r="D316" s="26">
        <v>11510</v>
      </c>
    </row>
    <row r="317" spans="1:4" x14ac:dyDescent="0.25">
      <c r="A317" s="26" t="s">
        <v>995</v>
      </c>
      <c r="B317" s="26" t="s">
        <v>997</v>
      </c>
      <c r="C317" s="26">
        <v>9</v>
      </c>
      <c r="D317" s="26">
        <v>5048</v>
      </c>
    </row>
    <row r="318" spans="1:4" x14ac:dyDescent="0.25">
      <c r="A318" s="26" t="s">
        <v>995</v>
      </c>
      <c r="B318" s="26" t="s">
        <v>998</v>
      </c>
      <c r="C318" s="26">
        <v>1</v>
      </c>
      <c r="D318" s="26">
        <v>15846</v>
      </c>
    </row>
    <row r="319" spans="1:4" x14ac:dyDescent="0.25">
      <c r="A319" s="26" t="s">
        <v>995</v>
      </c>
      <c r="B319" s="26" t="s">
        <v>997</v>
      </c>
      <c r="C319" s="26">
        <v>7</v>
      </c>
      <c r="D319" s="26">
        <v>8358</v>
      </c>
    </row>
    <row r="320" spans="1:4" x14ac:dyDescent="0.25">
      <c r="A320" s="26" t="s">
        <v>995</v>
      </c>
      <c r="B320" s="26" t="s">
        <v>998</v>
      </c>
      <c r="C320" s="26">
        <v>5</v>
      </c>
      <c r="D320" s="26">
        <v>3792</v>
      </c>
    </row>
    <row r="321" spans="1:4" x14ac:dyDescent="0.25">
      <c r="A321" s="26" t="s">
        <v>995</v>
      </c>
      <c r="B321" s="26" t="s">
        <v>997</v>
      </c>
      <c r="C321" s="26">
        <v>8</v>
      </c>
      <c r="D321" s="26">
        <v>3851</v>
      </c>
    </row>
    <row r="322" spans="1:4" x14ac:dyDescent="0.25">
      <c r="A322" s="26" t="s">
        <v>995</v>
      </c>
      <c r="B322" s="26" t="s">
        <v>998</v>
      </c>
      <c r="C322" s="26">
        <v>6</v>
      </c>
      <c r="D322" s="26">
        <v>13273</v>
      </c>
    </row>
    <row r="323" spans="1:4" x14ac:dyDescent="0.25">
      <c r="A323" s="26" t="s">
        <v>995</v>
      </c>
      <c r="B323" s="26" t="s">
        <v>997</v>
      </c>
      <c r="C323" s="26">
        <v>8</v>
      </c>
      <c r="D323" s="26">
        <v>12764</v>
      </c>
    </row>
    <row r="324" spans="1:4" x14ac:dyDescent="0.25">
      <c r="A324" s="26" t="s">
        <v>995</v>
      </c>
      <c r="B324" s="26" t="s">
        <v>998</v>
      </c>
      <c r="C324" s="26">
        <v>9</v>
      </c>
      <c r="D324" s="26">
        <v>4751</v>
      </c>
    </row>
    <row r="325" spans="1:4" x14ac:dyDescent="0.25">
      <c r="A325" s="26" t="s">
        <v>995</v>
      </c>
      <c r="B325" s="26" t="s">
        <v>997</v>
      </c>
      <c r="C325" s="26">
        <v>9</v>
      </c>
      <c r="D325" s="26">
        <v>13256</v>
      </c>
    </row>
    <row r="326" spans="1:4" x14ac:dyDescent="0.25">
      <c r="A326" s="26" t="s">
        <v>995</v>
      </c>
      <c r="B326" s="26" t="s">
        <v>998</v>
      </c>
      <c r="C326" s="26">
        <v>7</v>
      </c>
      <c r="D326" s="26">
        <v>7528</v>
      </c>
    </row>
    <row r="327" spans="1:4" x14ac:dyDescent="0.25">
      <c r="A327" s="26" t="s">
        <v>995</v>
      </c>
      <c r="B327" s="26" t="s">
        <v>997</v>
      </c>
      <c r="C327" s="26">
        <v>7</v>
      </c>
      <c r="D327" s="26">
        <v>7775</v>
      </c>
    </row>
    <row r="328" spans="1:4" x14ac:dyDescent="0.25">
      <c r="A328" s="26" t="s">
        <v>995</v>
      </c>
      <c r="B328" s="26" t="s">
        <v>998</v>
      </c>
      <c r="C328" s="26">
        <v>2</v>
      </c>
      <c r="D328" s="26">
        <v>5420</v>
      </c>
    </row>
    <row r="329" spans="1:4" x14ac:dyDescent="0.25">
      <c r="A329" s="26" t="s">
        <v>995</v>
      </c>
      <c r="B329" s="26" t="s">
        <v>997</v>
      </c>
      <c r="C329" s="26">
        <v>1</v>
      </c>
      <c r="D329" s="26">
        <v>11412</v>
      </c>
    </row>
    <row r="330" spans="1:4" x14ac:dyDescent="0.25">
      <c r="A330" s="26" t="s">
        <v>995</v>
      </c>
      <c r="B330" s="26" t="s">
        <v>998</v>
      </c>
      <c r="C330" s="26">
        <v>6</v>
      </c>
      <c r="D330" s="26">
        <v>15469</v>
      </c>
    </row>
    <row r="331" spans="1:4" x14ac:dyDescent="0.25">
      <c r="A331" s="26" t="s">
        <v>995</v>
      </c>
      <c r="B331" s="26" t="s">
        <v>997</v>
      </c>
      <c r="C331" s="26">
        <v>2</v>
      </c>
      <c r="D331" s="26">
        <v>9762</v>
      </c>
    </row>
    <row r="332" spans="1:4" x14ac:dyDescent="0.25">
      <c r="A332" s="26" t="s">
        <v>995</v>
      </c>
      <c r="B332" s="26" t="s">
        <v>998</v>
      </c>
      <c r="C332" s="26">
        <v>4</v>
      </c>
      <c r="D332" s="26">
        <v>16474</v>
      </c>
    </row>
    <row r="333" spans="1:4" x14ac:dyDescent="0.25">
      <c r="A333" s="26" t="s">
        <v>995</v>
      </c>
      <c r="B333" s="26" t="s">
        <v>997</v>
      </c>
      <c r="C333" s="26">
        <v>4</v>
      </c>
      <c r="D333" s="26">
        <v>15410</v>
      </c>
    </row>
    <row r="334" spans="1:4" x14ac:dyDescent="0.25">
      <c r="A334" s="26" t="s">
        <v>993</v>
      </c>
      <c r="B334" s="26" t="s">
        <v>998</v>
      </c>
      <c r="C334" s="26">
        <v>5</v>
      </c>
      <c r="D334" s="26">
        <v>1382</v>
      </c>
    </row>
    <row r="335" spans="1:4" x14ac:dyDescent="0.25">
      <c r="A335" s="26" t="s">
        <v>994</v>
      </c>
      <c r="B335" s="26" t="s">
        <v>997</v>
      </c>
      <c r="C335" s="26">
        <v>2</v>
      </c>
      <c r="D335" s="26">
        <v>12908</v>
      </c>
    </row>
    <row r="336" spans="1:4" x14ac:dyDescent="0.25">
      <c r="A336" s="26" t="s">
        <v>995</v>
      </c>
      <c r="B336" s="26" t="s">
        <v>998</v>
      </c>
      <c r="C336" s="26">
        <v>7</v>
      </c>
      <c r="D336" s="26">
        <v>9373</v>
      </c>
    </row>
    <row r="337" spans="1:4" x14ac:dyDescent="0.25">
      <c r="A337" s="26" t="s">
        <v>993</v>
      </c>
      <c r="B337" s="26" t="s">
        <v>997</v>
      </c>
      <c r="C337" s="26">
        <v>9</v>
      </c>
      <c r="D337" s="26">
        <v>13030</v>
      </c>
    </row>
    <row r="338" spans="1:4" x14ac:dyDescent="0.25">
      <c r="A338" s="26" t="s">
        <v>994</v>
      </c>
      <c r="B338" s="26" t="s">
        <v>998</v>
      </c>
      <c r="C338" s="26">
        <v>9</v>
      </c>
      <c r="D338" s="26">
        <v>8016</v>
      </c>
    </row>
    <row r="339" spans="1:4" x14ac:dyDescent="0.25">
      <c r="A339" s="26" t="s">
        <v>995</v>
      </c>
      <c r="B339" s="26" t="s">
        <v>997</v>
      </c>
      <c r="C339" s="26">
        <v>3</v>
      </c>
      <c r="D339" s="26">
        <v>16580</v>
      </c>
    </row>
    <row r="340" spans="1:4" x14ac:dyDescent="0.25">
      <c r="A340" s="26" t="s">
        <v>993</v>
      </c>
      <c r="B340" s="26" t="s">
        <v>998</v>
      </c>
      <c r="C340" s="26">
        <v>6</v>
      </c>
      <c r="D340" s="26">
        <v>7906</v>
      </c>
    </row>
    <row r="341" spans="1:4" x14ac:dyDescent="0.25">
      <c r="A341" s="26" t="s">
        <v>994</v>
      </c>
      <c r="B341" s="26" t="s">
        <v>999</v>
      </c>
      <c r="C341" s="26">
        <v>2</v>
      </c>
      <c r="D341" s="26">
        <v>7035</v>
      </c>
    </row>
    <row r="342" spans="1:4" x14ac:dyDescent="0.25">
      <c r="A342" s="26" t="s">
        <v>995</v>
      </c>
      <c r="B342" s="26" t="s">
        <v>997</v>
      </c>
      <c r="C342" s="26">
        <v>3</v>
      </c>
      <c r="D342" s="26">
        <v>1504</v>
      </c>
    </row>
    <row r="343" spans="1:4" x14ac:dyDescent="0.25">
      <c r="A343" s="26" t="s">
        <v>996</v>
      </c>
      <c r="B343" s="26" t="s">
        <v>998</v>
      </c>
      <c r="C343" s="26">
        <v>1</v>
      </c>
      <c r="D343" s="26">
        <v>16025</v>
      </c>
    </row>
    <row r="344" spans="1:4" x14ac:dyDescent="0.25">
      <c r="A344" s="26" t="s">
        <v>993</v>
      </c>
      <c r="B344" s="26" t="s">
        <v>999</v>
      </c>
      <c r="C344" s="26">
        <v>7</v>
      </c>
      <c r="D344" s="26">
        <v>9899</v>
      </c>
    </row>
    <row r="345" spans="1:4" x14ac:dyDescent="0.25">
      <c r="A345" s="26" t="s">
        <v>994</v>
      </c>
      <c r="B345" s="26" t="s">
        <v>997</v>
      </c>
      <c r="C345" s="26">
        <v>3</v>
      </c>
      <c r="D345" s="26">
        <v>15926</v>
      </c>
    </row>
    <row r="346" spans="1:4" x14ac:dyDescent="0.25">
      <c r="A346" s="26" t="s">
        <v>995</v>
      </c>
      <c r="B346" s="26" t="s">
        <v>998</v>
      </c>
      <c r="C346" s="26">
        <v>1</v>
      </c>
      <c r="D346" s="26">
        <v>18463</v>
      </c>
    </row>
    <row r="347" spans="1:4" x14ac:dyDescent="0.25">
      <c r="A347" s="26" t="s">
        <v>996</v>
      </c>
      <c r="B347" s="26" t="s">
        <v>997</v>
      </c>
      <c r="C347" s="26">
        <v>7</v>
      </c>
      <c r="D347" s="26">
        <v>13800</v>
      </c>
    </row>
    <row r="348" spans="1:4" x14ac:dyDescent="0.25">
      <c r="A348" s="26" t="s">
        <v>993</v>
      </c>
      <c r="B348" s="26" t="s">
        <v>998</v>
      </c>
      <c r="C348" s="26">
        <v>8</v>
      </c>
      <c r="D348" s="26">
        <v>1819</v>
      </c>
    </row>
    <row r="349" spans="1:4" x14ac:dyDescent="0.25">
      <c r="A349" s="26" t="s">
        <v>994</v>
      </c>
      <c r="B349" s="26" t="s">
        <v>997</v>
      </c>
      <c r="C349" s="26">
        <v>4</v>
      </c>
      <c r="D349" s="26">
        <v>10930</v>
      </c>
    </row>
    <row r="350" spans="1:4" x14ac:dyDescent="0.25">
      <c r="A350" s="26" t="s">
        <v>995</v>
      </c>
      <c r="B350" s="26" t="s">
        <v>998</v>
      </c>
      <c r="C350" s="26">
        <v>6</v>
      </c>
      <c r="D350" s="26">
        <v>3682</v>
      </c>
    </row>
    <row r="351" spans="1:4" x14ac:dyDescent="0.25">
      <c r="A351" s="26" t="s">
        <v>993</v>
      </c>
      <c r="B351" s="26" t="s">
        <v>997</v>
      </c>
      <c r="C351" s="26">
        <v>9</v>
      </c>
      <c r="D351" s="26">
        <v>14325</v>
      </c>
    </row>
    <row r="352" spans="1:4" x14ac:dyDescent="0.25">
      <c r="A352" s="26" t="s">
        <v>994</v>
      </c>
      <c r="B352" s="26" t="s">
        <v>998</v>
      </c>
      <c r="C352" s="26">
        <v>5</v>
      </c>
      <c r="D352" s="26">
        <v>18145</v>
      </c>
    </row>
    <row r="353" spans="1:4" x14ac:dyDescent="0.25">
      <c r="A353" s="26" t="s">
        <v>995</v>
      </c>
      <c r="B353" s="26" t="s">
        <v>997</v>
      </c>
      <c r="C353" s="26">
        <v>6</v>
      </c>
      <c r="D353" s="26">
        <v>3427</v>
      </c>
    </row>
    <row r="354" spans="1:4" x14ac:dyDescent="0.25">
      <c r="A354" s="26" t="s">
        <v>993</v>
      </c>
      <c r="B354" s="26" t="s">
        <v>998</v>
      </c>
      <c r="C354" s="26">
        <v>4</v>
      </c>
      <c r="D354" s="26">
        <v>13497</v>
      </c>
    </row>
    <row r="355" spans="1:4" x14ac:dyDescent="0.25">
      <c r="A355" s="26" t="s">
        <v>994</v>
      </c>
      <c r="B355" s="26" t="s">
        <v>997</v>
      </c>
      <c r="C355" s="26">
        <v>7</v>
      </c>
      <c r="D355" s="26">
        <v>7879</v>
      </c>
    </row>
    <row r="356" spans="1:4" x14ac:dyDescent="0.25">
      <c r="A356" s="26" t="s">
        <v>995</v>
      </c>
      <c r="B356" s="26" t="s">
        <v>998</v>
      </c>
      <c r="C356" s="26">
        <v>4</v>
      </c>
      <c r="D356" s="26">
        <v>3797</v>
      </c>
    </row>
    <row r="357" spans="1:4" x14ac:dyDescent="0.25">
      <c r="A357" s="26" t="s">
        <v>993</v>
      </c>
      <c r="B357" s="26" t="s">
        <v>997</v>
      </c>
      <c r="C357" s="26">
        <v>1</v>
      </c>
      <c r="D357" s="26">
        <v>16541</v>
      </c>
    </row>
    <row r="358" spans="1:4" x14ac:dyDescent="0.25">
      <c r="A358" s="26" t="s">
        <v>994</v>
      </c>
      <c r="B358" s="26" t="s">
        <v>998</v>
      </c>
      <c r="C358" s="26">
        <v>7</v>
      </c>
      <c r="D358" s="26">
        <v>15182</v>
      </c>
    </row>
    <row r="359" spans="1:4" x14ac:dyDescent="0.25">
      <c r="A359" s="26" t="s">
        <v>995</v>
      </c>
      <c r="B359" s="26" t="s">
        <v>997</v>
      </c>
      <c r="C359" s="26">
        <v>6</v>
      </c>
      <c r="D359" s="26">
        <v>1319</v>
      </c>
    </row>
    <row r="360" spans="1:4" x14ac:dyDescent="0.25">
      <c r="A360" s="26" t="s">
        <v>993</v>
      </c>
      <c r="B360" s="26" t="s">
        <v>998</v>
      </c>
      <c r="C360" s="26">
        <v>8</v>
      </c>
      <c r="D360" s="26">
        <v>7424</v>
      </c>
    </row>
    <row r="361" spans="1:4" x14ac:dyDescent="0.25">
      <c r="A361" s="26" t="s">
        <v>994</v>
      </c>
      <c r="B361" s="26" t="s">
        <v>997</v>
      </c>
      <c r="C361" s="26">
        <v>8</v>
      </c>
      <c r="D361" s="26">
        <v>5123</v>
      </c>
    </row>
    <row r="362" spans="1:4" x14ac:dyDescent="0.25">
      <c r="A362" s="26" t="s">
        <v>995</v>
      </c>
      <c r="B362" s="26" t="s">
        <v>998</v>
      </c>
      <c r="C362" s="26">
        <v>1</v>
      </c>
      <c r="D362" s="26">
        <v>7190</v>
      </c>
    </row>
    <row r="363" spans="1:4" x14ac:dyDescent="0.25">
      <c r="A363" s="26" t="s">
        <v>993</v>
      </c>
      <c r="B363" s="26" t="s">
        <v>997</v>
      </c>
      <c r="C363" s="26">
        <v>1</v>
      </c>
      <c r="D363" s="26">
        <v>4294</v>
      </c>
    </row>
    <row r="364" spans="1:4" x14ac:dyDescent="0.25">
      <c r="A364" s="26" t="s">
        <v>994</v>
      </c>
      <c r="B364" s="26" t="s">
        <v>998</v>
      </c>
      <c r="C364" s="26">
        <v>6</v>
      </c>
      <c r="D364" s="26">
        <v>13082</v>
      </c>
    </row>
    <row r="365" spans="1:4" x14ac:dyDescent="0.25">
      <c r="A365" s="26" t="s">
        <v>995</v>
      </c>
      <c r="B365" s="26" t="s">
        <v>997</v>
      </c>
      <c r="C365" s="26">
        <v>9</v>
      </c>
      <c r="D365" s="26">
        <v>9984</v>
      </c>
    </row>
    <row r="366" spans="1:4" x14ac:dyDescent="0.25">
      <c r="A366" s="26" t="s">
        <v>993</v>
      </c>
      <c r="B366" s="26" t="s">
        <v>998</v>
      </c>
      <c r="C366" s="26">
        <v>2</v>
      </c>
      <c r="D366" s="26">
        <v>9109</v>
      </c>
    </row>
    <row r="367" spans="1:4" x14ac:dyDescent="0.25">
      <c r="A367" s="26" t="s">
        <v>994</v>
      </c>
      <c r="B367" s="26" t="s">
        <v>997</v>
      </c>
      <c r="C367" s="26">
        <v>5</v>
      </c>
      <c r="D367" s="26">
        <v>3859</v>
      </c>
    </row>
    <row r="368" spans="1:4" x14ac:dyDescent="0.25">
      <c r="A368" s="26" t="s">
        <v>995</v>
      </c>
      <c r="B368" s="26" t="s">
        <v>998</v>
      </c>
      <c r="C368" s="26">
        <v>4</v>
      </c>
      <c r="D368" s="26">
        <v>14236</v>
      </c>
    </row>
    <row r="369" spans="1:4" x14ac:dyDescent="0.25">
      <c r="A369" s="26" t="s">
        <v>996</v>
      </c>
      <c r="B369" s="26" t="s">
        <v>999</v>
      </c>
      <c r="C369" s="26">
        <v>8</v>
      </c>
      <c r="D369" s="26">
        <v>6462</v>
      </c>
    </row>
    <row r="370" spans="1:4" x14ac:dyDescent="0.25">
      <c r="A370" s="26" t="s">
        <v>993</v>
      </c>
      <c r="B370" s="26" t="s">
        <v>997</v>
      </c>
      <c r="C370" s="26">
        <v>1</v>
      </c>
      <c r="D370" s="26">
        <v>4357</v>
      </c>
    </row>
    <row r="371" spans="1:4" x14ac:dyDescent="0.25">
      <c r="A371" s="26" t="s">
        <v>994</v>
      </c>
      <c r="B371" s="26" t="s">
        <v>998</v>
      </c>
      <c r="C371" s="26">
        <v>9</v>
      </c>
      <c r="D371" s="26">
        <v>19551</v>
      </c>
    </row>
    <row r="372" spans="1:4" x14ac:dyDescent="0.25">
      <c r="A372" s="26" t="s">
        <v>995</v>
      </c>
      <c r="B372" s="26" t="s">
        <v>999</v>
      </c>
      <c r="C372" s="26">
        <v>4</v>
      </c>
      <c r="D372" s="26">
        <v>7009</v>
      </c>
    </row>
    <row r="373" spans="1:4" x14ac:dyDescent="0.25">
      <c r="A373" s="26" t="s">
        <v>996</v>
      </c>
      <c r="B373" s="26" t="s">
        <v>997</v>
      </c>
      <c r="C373" s="26">
        <v>4</v>
      </c>
      <c r="D373" s="26">
        <v>10977</v>
      </c>
    </row>
    <row r="374" spans="1:4" x14ac:dyDescent="0.25">
      <c r="A374" s="26" t="s">
        <v>993</v>
      </c>
      <c r="B374" s="26" t="s">
        <v>998</v>
      </c>
      <c r="C374" s="26">
        <v>3</v>
      </c>
      <c r="D374" s="26">
        <v>8854</v>
      </c>
    </row>
    <row r="375" spans="1:4" x14ac:dyDescent="0.25">
      <c r="A375" s="26" t="s">
        <v>994</v>
      </c>
      <c r="B375" s="26" t="s">
        <v>997</v>
      </c>
      <c r="C375" s="26">
        <v>4</v>
      </c>
      <c r="D375" s="26">
        <v>16760</v>
      </c>
    </row>
    <row r="376" spans="1:4" x14ac:dyDescent="0.25">
      <c r="A376" s="26" t="s">
        <v>995</v>
      </c>
      <c r="B376" s="26" t="s">
        <v>998</v>
      </c>
      <c r="C376" s="26">
        <v>1</v>
      </c>
      <c r="D376" s="26">
        <v>18043</v>
      </c>
    </row>
    <row r="377" spans="1:4" x14ac:dyDescent="0.25">
      <c r="A377" s="26" t="s">
        <v>993</v>
      </c>
      <c r="B377" s="26" t="s">
        <v>997</v>
      </c>
      <c r="C377" s="26">
        <v>4</v>
      </c>
      <c r="D377" s="26">
        <v>8873</v>
      </c>
    </row>
    <row r="378" spans="1:4" x14ac:dyDescent="0.25">
      <c r="A378" s="26" t="s">
        <v>994</v>
      </c>
      <c r="B378" s="26" t="s">
        <v>998</v>
      </c>
      <c r="C378" s="26">
        <v>1</v>
      </c>
      <c r="D378" s="26">
        <v>8300</v>
      </c>
    </row>
    <row r="379" spans="1:4" x14ac:dyDescent="0.25">
      <c r="A379" s="26" t="s">
        <v>995</v>
      </c>
      <c r="B379" s="26" t="s">
        <v>997</v>
      </c>
      <c r="C379" s="26">
        <v>2</v>
      </c>
      <c r="D379" s="26">
        <v>17325</v>
      </c>
    </row>
    <row r="380" spans="1:4" x14ac:dyDescent="0.25">
      <c r="A380" s="26" t="s">
        <v>993</v>
      </c>
      <c r="B380" s="26" t="s">
        <v>998</v>
      </c>
      <c r="C380" s="26">
        <v>6</v>
      </c>
      <c r="D380" s="26">
        <v>365</v>
      </c>
    </row>
    <row r="381" spans="1:4" x14ac:dyDescent="0.25">
      <c r="A381" s="26" t="s">
        <v>994</v>
      </c>
      <c r="B381" s="26" t="s">
        <v>997</v>
      </c>
      <c r="C381" s="26">
        <v>6</v>
      </c>
      <c r="D381" s="26">
        <v>14386</v>
      </c>
    </row>
    <row r="382" spans="1:4" x14ac:dyDescent="0.25">
      <c r="A382" s="26" t="s">
        <v>995</v>
      </c>
      <c r="B382" s="26" t="s">
        <v>998</v>
      </c>
      <c r="C382" s="26">
        <v>1</v>
      </c>
      <c r="D382" s="26">
        <v>6813</v>
      </c>
    </row>
    <row r="383" spans="1:4" x14ac:dyDescent="0.25">
      <c r="A383" s="26" t="s">
        <v>993</v>
      </c>
      <c r="B383" s="26" t="s">
        <v>997</v>
      </c>
      <c r="C383" s="26">
        <v>5</v>
      </c>
      <c r="D383" s="26">
        <v>2318</v>
      </c>
    </row>
    <row r="384" spans="1:4" x14ac:dyDescent="0.25">
      <c r="A384" s="26" t="s">
        <v>994</v>
      </c>
      <c r="B384" s="26" t="s">
        <v>998</v>
      </c>
      <c r="C384" s="26">
        <v>3</v>
      </c>
      <c r="D384" s="26">
        <v>5468</v>
      </c>
    </row>
    <row r="385" spans="1:4" x14ac:dyDescent="0.25">
      <c r="A385" s="26" t="s">
        <v>995</v>
      </c>
      <c r="B385" s="26" t="s">
        <v>997</v>
      </c>
      <c r="C385" s="26">
        <v>3</v>
      </c>
      <c r="D385" s="26">
        <v>15966</v>
      </c>
    </row>
    <row r="386" spans="1:4" x14ac:dyDescent="0.25">
      <c r="A386" s="26" t="s">
        <v>993</v>
      </c>
      <c r="B386" s="26" t="s">
        <v>998</v>
      </c>
      <c r="C386" s="26">
        <v>5</v>
      </c>
      <c r="D386" s="26">
        <v>4004</v>
      </c>
    </row>
    <row r="387" spans="1:4" x14ac:dyDescent="0.25">
      <c r="A387" s="26" t="s">
        <v>994</v>
      </c>
      <c r="B387" s="26" t="s">
        <v>997</v>
      </c>
      <c r="C387" s="26">
        <v>2</v>
      </c>
      <c r="D387" s="26">
        <v>12238</v>
      </c>
    </row>
    <row r="388" spans="1:4" x14ac:dyDescent="0.25">
      <c r="A388" s="26" t="s">
        <v>995</v>
      </c>
      <c r="B388" s="26" t="s">
        <v>998</v>
      </c>
      <c r="C388" s="26">
        <v>9</v>
      </c>
      <c r="D388" s="26">
        <v>19071</v>
      </c>
    </row>
    <row r="389" spans="1:4" x14ac:dyDescent="0.25">
      <c r="A389" s="26" t="s">
        <v>993</v>
      </c>
      <c r="B389" s="26" t="s">
        <v>997</v>
      </c>
      <c r="C389" s="26">
        <v>3</v>
      </c>
      <c r="D389" s="26">
        <v>13556</v>
      </c>
    </row>
    <row r="390" spans="1:4" x14ac:dyDescent="0.25">
      <c r="A390" s="26" t="s">
        <v>994</v>
      </c>
      <c r="B390" s="26" t="s">
        <v>998</v>
      </c>
      <c r="C390" s="26">
        <v>7</v>
      </c>
      <c r="D390" s="26">
        <v>19232</v>
      </c>
    </row>
    <row r="391" spans="1:4" x14ac:dyDescent="0.25">
      <c r="A391" s="26" t="s">
        <v>995</v>
      </c>
      <c r="B391" s="26" t="s">
        <v>997</v>
      </c>
      <c r="C391" s="26">
        <v>1</v>
      </c>
      <c r="D391" s="26">
        <v>6645</v>
      </c>
    </row>
    <row r="392" spans="1:4" x14ac:dyDescent="0.25">
      <c r="A392" s="26" t="s">
        <v>993</v>
      </c>
      <c r="B392" s="26" t="s">
        <v>998</v>
      </c>
      <c r="C392" s="26">
        <v>6</v>
      </c>
      <c r="D392" s="26">
        <v>13251</v>
      </c>
    </row>
    <row r="393" spans="1:4" x14ac:dyDescent="0.25">
      <c r="A393" s="26" t="s">
        <v>994</v>
      </c>
      <c r="B393" s="26" t="s">
        <v>997</v>
      </c>
      <c r="C393" s="26">
        <v>4</v>
      </c>
      <c r="D393" s="26">
        <v>8010</v>
      </c>
    </row>
    <row r="394" spans="1:4" x14ac:dyDescent="0.25">
      <c r="A394" s="26" t="s">
        <v>995</v>
      </c>
      <c r="B394" s="26" t="s">
        <v>998</v>
      </c>
      <c r="C394" s="26">
        <v>6</v>
      </c>
      <c r="D394" s="26">
        <v>13506</v>
      </c>
    </row>
    <row r="395" spans="1:4" x14ac:dyDescent="0.25">
      <c r="A395" s="26" t="s">
        <v>996</v>
      </c>
      <c r="B395" s="26" t="s">
        <v>999</v>
      </c>
      <c r="C395" s="26">
        <v>4</v>
      </c>
      <c r="D395" s="26">
        <v>18621</v>
      </c>
    </row>
    <row r="396" spans="1:4" x14ac:dyDescent="0.25">
      <c r="A396" s="26" t="s">
        <v>993</v>
      </c>
      <c r="B396" s="26" t="s">
        <v>997</v>
      </c>
      <c r="C396" s="26">
        <v>6</v>
      </c>
      <c r="D396" s="26">
        <v>18508</v>
      </c>
    </row>
    <row r="397" spans="1:4" x14ac:dyDescent="0.25">
      <c r="A397" s="26" t="s">
        <v>994</v>
      </c>
      <c r="B397" s="26" t="s">
        <v>998</v>
      </c>
      <c r="C397" s="26">
        <v>6</v>
      </c>
      <c r="D397" s="26">
        <v>11480</v>
      </c>
    </row>
    <row r="398" spans="1:4" x14ac:dyDescent="0.25">
      <c r="A398" s="26" t="s">
        <v>995</v>
      </c>
      <c r="B398" s="26" t="s">
        <v>999</v>
      </c>
      <c r="C398" s="26">
        <v>1</v>
      </c>
      <c r="D398" s="26">
        <v>7543</v>
      </c>
    </row>
    <row r="399" spans="1:4" x14ac:dyDescent="0.25">
      <c r="A399" s="26" t="s">
        <v>996</v>
      </c>
      <c r="B399" s="26" t="s">
        <v>997</v>
      </c>
      <c r="C399" s="26">
        <v>2</v>
      </c>
      <c r="D399" s="26">
        <v>8682</v>
      </c>
    </row>
    <row r="400" spans="1:4" x14ac:dyDescent="0.25">
      <c r="A400" s="26" t="s">
        <v>993</v>
      </c>
      <c r="B400" s="26" t="s">
        <v>998</v>
      </c>
      <c r="C400" s="26">
        <v>5</v>
      </c>
      <c r="D400" s="26">
        <v>12717</v>
      </c>
    </row>
    <row r="401" spans="1:4" x14ac:dyDescent="0.25">
      <c r="A401" s="26" t="s">
        <v>994</v>
      </c>
      <c r="B401" s="26" t="s">
        <v>999</v>
      </c>
      <c r="C401" s="26">
        <v>9</v>
      </c>
      <c r="D401" s="26">
        <v>3488</v>
      </c>
    </row>
    <row r="402" spans="1:4" x14ac:dyDescent="0.25">
      <c r="A402" s="26" t="s">
        <v>995</v>
      </c>
      <c r="B402" s="26" t="s">
        <v>997</v>
      </c>
      <c r="C402" s="26">
        <v>9</v>
      </c>
      <c r="D402" s="26">
        <v>14565</v>
      </c>
    </row>
    <row r="403" spans="1:4" x14ac:dyDescent="0.25">
      <c r="A403" s="26" t="s">
        <v>993</v>
      </c>
      <c r="B403" s="26" t="s">
        <v>998</v>
      </c>
      <c r="C403" s="26">
        <v>5</v>
      </c>
      <c r="D403" s="26">
        <v>516</v>
      </c>
    </row>
    <row r="404" spans="1:4" x14ac:dyDescent="0.25">
      <c r="A404" s="26" t="s">
        <v>994</v>
      </c>
      <c r="B404" s="26" t="s">
        <v>997</v>
      </c>
      <c r="C404" s="26">
        <v>4</v>
      </c>
      <c r="D404" s="26">
        <v>19857</v>
      </c>
    </row>
    <row r="405" spans="1:4" x14ac:dyDescent="0.25">
      <c r="A405" s="26" t="s">
        <v>994</v>
      </c>
      <c r="B405" s="26" t="s">
        <v>998</v>
      </c>
      <c r="C405" s="26">
        <v>3</v>
      </c>
      <c r="D405" s="26">
        <v>10415</v>
      </c>
    </row>
    <row r="406" spans="1:4" x14ac:dyDescent="0.25">
      <c r="A406" s="26" t="s">
        <v>994</v>
      </c>
      <c r="B406" s="26" t="s">
        <v>997</v>
      </c>
      <c r="C406" s="26">
        <v>8</v>
      </c>
      <c r="D406" s="26">
        <v>18057</v>
      </c>
    </row>
    <row r="407" spans="1:4" x14ac:dyDescent="0.25">
      <c r="A407" s="26" t="s">
        <v>994</v>
      </c>
      <c r="B407" s="26" t="s">
        <v>998</v>
      </c>
      <c r="C407" s="26">
        <v>1</v>
      </c>
      <c r="D407" s="26">
        <v>10409</v>
      </c>
    </row>
    <row r="408" spans="1:4" x14ac:dyDescent="0.25">
      <c r="A408" s="26" t="s">
        <v>994</v>
      </c>
      <c r="B408" s="26" t="s">
        <v>997</v>
      </c>
      <c r="C408" s="26">
        <v>5</v>
      </c>
      <c r="D408" s="26">
        <v>9384</v>
      </c>
    </row>
    <row r="409" spans="1:4" x14ac:dyDescent="0.25">
      <c r="A409" s="26" t="s">
        <v>994</v>
      </c>
      <c r="B409" s="26" t="s">
        <v>998</v>
      </c>
      <c r="C409" s="26">
        <v>5</v>
      </c>
      <c r="D409" s="26">
        <v>19105</v>
      </c>
    </row>
    <row r="410" spans="1:4" x14ac:dyDescent="0.25">
      <c r="A410" s="26" t="s">
        <v>994</v>
      </c>
      <c r="B410" s="26" t="s">
        <v>997</v>
      </c>
      <c r="C410" s="26">
        <v>7</v>
      </c>
      <c r="D410" s="26">
        <v>11236</v>
      </c>
    </row>
    <row r="411" spans="1:4" x14ac:dyDescent="0.25">
      <c r="A411" s="26" t="s">
        <v>994</v>
      </c>
      <c r="B411" s="26" t="s">
        <v>998</v>
      </c>
      <c r="C411" s="26">
        <v>5</v>
      </c>
      <c r="D411" s="26">
        <v>17585</v>
      </c>
    </row>
    <row r="412" spans="1:4" x14ac:dyDescent="0.25">
      <c r="A412" s="26" t="s">
        <v>994</v>
      </c>
      <c r="B412" s="26" t="s">
        <v>997</v>
      </c>
      <c r="C412" s="26">
        <v>2</v>
      </c>
      <c r="D412" s="26">
        <v>15931</v>
      </c>
    </row>
    <row r="413" spans="1:4" x14ac:dyDescent="0.25">
      <c r="A413" s="26" t="s">
        <v>994</v>
      </c>
      <c r="B413" s="26" t="s">
        <v>998</v>
      </c>
      <c r="C413" s="26">
        <v>9</v>
      </c>
      <c r="D413" s="26">
        <v>10903</v>
      </c>
    </row>
    <row r="414" spans="1:4" x14ac:dyDescent="0.25">
      <c r="A414" s="26" t="s">
        <v>994</v>
      </c>
      <c r="B414" s="26" t="s">
        <v>997</v>
      </c>
      <c r="C414" s="26">
        <v>7</v>
      </c>
      <c r="D414" s="26">
        <v>10898</v>
      </c>
    </row>
    <row r="415" spans="1:4" x14ac:dyDescent="0.25">
      <c r="A415" s="26" t="s">
        <v>994</v>
      </c>
      <c r="B415" s="26" t="s">
        <v>998</v>
      </c>
      <c r="C415" s="26">
        <v>2</v>
      </c>
      <c r="D415" s="26">
        <v>8560</v>
      </c>
    </row>
    <row r="416" spans="1:4" x14ac:dyDescent="0.25">
      <c r="A416" s="26" t="s">
        <v>994</v>
      </c>
      <c r="B416" s="26" t="s">
        <v>997</v>
      </c>
      <c r="C416" s="26">
        <v>9</v>
      </c>
      <c r="D416" s="26">
        <v>8124</v>
      </c>
    </row>
    <row r="417" spans="1:4" x14ac:dyDescent="0.25">
      <c r="A417" s="26" t="s">
        <v>994</v>
      </c>
      <c r="B417" s="26" t="s">
        <v>998</v>
      </c>
      <c r="C417" s="26">
        <v>1</v>
      </c>
      <c r="D417" s="26">
        <v>4206</v>
      </c>
    </row>
    <row r="418" spans="1:4" x14ac:dyDescent="0.25">
      <c r="A418" s="26" t="s">
        <v>996</v>
      </c>
      <c r="B418" s="26" t="s">
        <v>997</v>
      </c>
      <c r="C418" s="26">
        <v>5</v>
      </c>
      <c r="D418" s="26">
        <v>14552</v>
      </c>
    </row>
    <row r="419" spans="1:4" x14ac:dyDescent="0.25">
      <c r="A419" s="26" t="s">
        <v>996</v>
      </c>
      <c r="B419" s="26" t="s">
        <v>998</v>
      </c>
      <c r="C419" s="26">
        <v>9</v>
      </c>
      <c r="D419" s="26">
        <v>7175</v>
      </c>
    </row>
    <row r="420" spans="1:4" x14ac:dyDescent="0.25">
      <c r="A420" s="26" t="s">
        <v>996</v>
      </c>
      <c r="B420" s="26" t="s">
        <v>997</v>
      </c>
      <c r="C420" s="26">
        <v>7</v>
      </c>
      <c r="D420" s="26">
        <v>3607</v>
      </c>
    </row>
    <row r="421" spans="1:4" x14ac:dyDescent="0.25">
      <c r="A421" s="26" t="s">
        <v>996</v>
      </c>
      <c r="B421" s="26" t="s">
        <v>998</v>
      </c>
      <c r="C421" s="26">
        <v>1</v>
      </c>
      <c r="D421" s="26">
        <v>19730</v>
      </c>
    </row>
    <row r="422" spans="1:4" x14ac:dyDescent="0.25">
      <c r="A422" s="26" t="s">
        <v>996</v>
      </c>
      <c r="B422" s="26" t="s">
        <v>997</v>
      </c>
      <c r="C422" s="26">
        <v>6</v>
      </c>
      <c r="D422" s="26">
        <v>3187</v>
      </c>
    </row>
    <row r="423" spans="1:4" x14ac:dyDescent="0.25">
      <c r="A423" s="26" t="s">
        <v>996</v>
      </c>
      <c r="B423" s="26" t="s">
        <v>998</v>
      </c>
      <c r="C423" s="26">
        <v>4</v>
      </c>
      <c r="D423" s="26">
        <v>16079</v>
      </c>
    </row>
    <row r="424" spans="1:4" x14ac:dyDescent="0.25">
      <c r="A424" s="26" t="s">
        <v>996</v>
      </c>
      <c r="B424" s="26" t="s">
        <v>999</v>
      </c>
      <c r="C424" s="26">
        <v>9</v>
      </c>
      <c r="D424" s="26">
        <v>6366</v>
      </c>
    </row>
    <row r="425" spans="1:4" x14ac:dyDescent="0.25">
      <c r="A425" s="26" t="s">
        <v>996</v>
      </c>
      <c r="B425" s="26" t="s">
        <v>997</v>
      </c>
      <c r="C425" s="26">
        <v>3</v>
      </c>
      <c r="D425" s="26">
        <v>17139</v>
      </c>
    </row>
    <row r="426" spans="1:4" x14ac:dyDescent="0.25">
      <c r="A426" s="26" t="s">
        <v>996</v>
      </c>
      <c r="B426" s="26" t="s">
        <v>998</v>
      </c>
      <c r="C426" s="26">
        <v>3</v>
      </c>
      <c r="D426" s="26">
        <v>883</v>
      </c>
    </row>
    <row r="427" spans="1:4" x14ac:dyDescent="0.25">
      <c r="A427" s="26" t="s">
        <v>996</v>
      </c>
      <c r="B427" s="26" t="s">
        <v>999</v>
      </c>
      <c r="C427" s="26">
        <v>2</v>
      </c>
      <c r="D427" s="26">
        <v>2970</v>
      </c>
    </row>
    <row r="428" spans="1:4" x14ac:dyDescent="0.25">
      <c r="A428" s="26" t="s">
        <v>996</v>
      </c>
      <c r="B428" s="26" t="s">
        <v>997</v>
      </c>
      <c r="C428" s="26">
        <v>5</v>
      </c>
      <c r="D428" s="26">
        <v>2012</v>
      </c>
    </row>
    <row r="429" spans="1:4" x14ac:dyDescent="0.25">
      <c r="A429" s="26" t="s">
        <v>996</v>
      </c>
      <c r="B429" s="26" t="s">
        <v>998</v>
      </c>
      <c r="C429" s="26">
        <v>7</v>
      </c>
      <c r="D429" s="26">
        <v>3346</v>
      </c>
    </row>
    <row r="430" spans="1:4" x14ac:dyDescent="0.25">
      <c r="A430" s="26" t="s">
        <v>996</v>
      </c>
      <c r="B430" s="26" t="s">
        <v>999</v>
      </c>
      <c r="C430" s="26">
        <v>1</v>
      </c>
      <c r="D430" s="26">
        <v>7140</v>
      </c>
    </row>
    <row r="431" spans="1:4" x14ac:dyDescent="0.25">
      <c r="A431" s="26" t="s">
        <v>996</v>
      </c>
      <c r="B431" s="26" t="s">
        <v>997</v>
      </c>
      <c r="C431" s="26">
        <v>5</v>
      </c>
      <c r="D431" s="26">
        <v>17684</v>
      </c>
    </row>
    <row r="432" spans="1:4" x14ac:dyDescent="0.25">
      <c r="A432" s="26" t="s">
        <v>996</v>
      </c>
      <c r="B432" s="26" t="s">
        <v>998</v>
      </c>
      <c r="C432" s="26">
        <v>2</v>
      </c>
      <c r="D432" s="26">
        <v>17284</v>
      </c>
    </row>
    <row r="433" spans="1:4" x14ac:dyDescent="0.25">
      <c r="A433" s="26" t="s">
        <v>996</v>
      </c>
      <c r="B433" s="26" t="s">
        <v>997</v>
      </c>
      <c r="C433" s="26">
        <v>3</v>
      </c>
      <c r="D433" s="26">
        <v>16797</v>
      </c>
    </row>
    <row r="434" spans="1:4" x14ac:dyDescent="0.25">
      <c r="A434" s="26" t="s">
        <v>996</v>
      </c>
      <c r="B434" s="26" t="s">
        <v>998</v>
      </c>
      <c r="C434" s="26">
        <v>2</v>
      </c>
      <c r="D434" s="26">
        <v>7651</v>
      </c>
    </row>
    <row r="435" spans="1:4" x14ac:dyDescent="0.25">
      <c r="A435" s="26" t="s">
        <v>996</v>
      </c>
      <c r="B435" s="26" t="s">
        <v>997</v>
      </c>
      <c r="C435" s="26">
        <v>7</v>
      </c>
      <c r="D435" s="26">
        <v>4674</v>
      </c>
    </row>
    <row r="436" spans="1:4" x14ac:dyDescent="0.25">
      <c r="A436" s="26" t="s">
        <v>996</v>
      </c>
      <c r="B436" s="26" t="s">
        <v>998</v>
      </c>
      <c r="C436" s="26">
        <v>3</v>
      </c>
      <c r="D436" s="26">
        <v>10924</v>
      </c>
    </row>
    <row r="437" spans="1:4" x14ac:dyDescent="0.25">
      <c r="A437" s="26" t="s">
        <v>996</v>
      </c>
      <c r="B437" s="26" t="s">
        <v>997</v>
      </c>
      <c r="C437" s="26">
        <v>2</v>
      </c>
      <c r="D437" s="26">
        <v>7532</v>
      </c>
    </row>
    <row r="438" spans="1:4" x14ac:dyDescent="0.25">
      <c r="A438" s="26" t="s">
        <v>996</v>
      </c>
      <c r="B438" s="26" t="s">
        <v>998</v>
      </c>
      <c r="C438" s="26">
        <v>7</v>
      </c>
      <c r="D438" s="26">
        <v>3287</v>
      </c>
    </row>
    <row r="439" spans="1:4" x14ac:dyDescent="0.25">
      <c r="A439" s="26" t="s">
        <v>996</v>
      </c>
      <c r="B439" s="26" t="s">
        <v>997</v>
      </c>
      <c r="C439" s="26">
        <v>8</v>
      </c>
      <c r="D439" s="26">
        <v>11814</v>
      </c>
    </row>
    <row r="440" spans="1:4" x14ac:dyDescent="0.25">
      <c r="A440" s="26" t="s">
        <v>996</v>
      </c>
      <c r="B440" s="26" t="s">
        <v>998</v>
      </c>
      <c r="C440" s="26">
        <v>4</v>
      </c>
      <c r="D440" s="26">
        <v>19052</v>
      </c>
    </row>
    <row r="441" spans="1:4" x14ac:dyDescent="0.25">
      <c r="A441" s="26" t="s">
        <v>996</v>
      </c>
      <c r="B441" s="26" t="s">
        <v>997</v>
      </c>
      <c r="C441" s="26">
        <v>6</v>
      </c>
      <c r="D441" s="26">
        <v>6571</v>
      </c>
    </row>
    <row r="442" spans="1:4" x14ac:dyDescent="0.25">
      <c r="A442" s="26" t="s">
        <v>996</v>
      </c>
      <c r="B442" s="26" t="s">
        <v>998</v>
      </c>
      <c r="C442" s="26">
        <v>9</v>
      </c>
      <c r="D442" s="26">
        <v>19650</v>
      </c>
    </row>
    <row r="443" spans="1:4" x14ac:dyDescent="0.25">
      <c r="A443" s="26" t="s">
        <v>996</v>
      </c>
      <c r="B443" s="26" t="s">
        <v>997</v>
      </c>
      <c r="C443" s="26">
        <v>5</v>
      </c>
      <c r="D443" s="26">
        <v>14954</v>
      </c>
    </row>
    <row r="444" spans="1:4" x14ac:dyDescent="0.25">
      <c r="A444" s="26" t="s">
        <v>996</v>
      </c>
      <c r="B444" s="26" t="s">
        <v>998</v>
      </c>
      <c r="C444" s="26">
        <v>8</v>
      </c>
      <c r="D444" s="26">
        <v>18006</v>
      </c>
    </row>
    <row r="445" spans="1:4" x14ac:dyDescent="0.25">
      <c r="A445" s="26" t="s">
        <v>996</v>
      </c>
      <c r="B445" s="26" t="s">
        <v>997</v>
      </c>
      <c r="C445" s="26">
        <v>6</v>
      </c>
      <c r="D445" s="26">
        <v>13953</v>
      </c>
    </row>
    <row r="446" spans="1:4" x14ac:dyDescent="0.25">
      <c r="A446" s="26" t="s">
        <v>996</v>
      </c>
      <c r="B446" s="26" t="s">
        <v>998</v>
      </c>
      <c r="C446" s="26">
        <v>1</v>
      </c>
      <c r="D446" s="26">
        <v>1436</v>
      </c>
    </row>
    <row r="447" spans="1:4" x14ac:dyDescent="0.25">
      <c r="A447" s="26" t="s">
        <v>996</v>
      </c>
      <c r="B447" s="26" t="s">
        <v>997</v>
      </c>
      <c r="C447" s="26">
        <v>8</v>
      </c>
      <c r="D447" s="26">
        <v>4008</v>
      </c>
    </row>
    <row r="448" spans="1:4" x14ac:dyDescent="0.25">
      <c r="A448" s="26" t="s">
        <v>996</v>
      </c>
      <c r="B448" s="26" t="s">
        <v>998</v>
      </c>
      <c r="C448" s="26">
        <v>8</v>
      </c>
      <c r="D448" s="26">
        <v>6543</v>
      </c>
    </row>
    <row r="449" spans="1:4" x14ac:dyDescent="0.25">
      <c r="A449" s="26" t="s">
        <v>996</v>
      </c>
      <c r="B449" s="26" t="s">
        <v>997</v>
      </c>
      <c r="C449" s="26">
        <v>5</v>
      </c>
      <c r="D449" s="26">
        <v>7466</v>
      </c>
    </row>
    <row r="450" spans="1:4" x14ac:dyDescent="0.25">
      <c r="A450" s="26" t="s">
        <v>996</v>
      </c>
      <c r="B450" s="26" t="s">
        <v>998</v>
      </c>
      <c r="C450" s="26">
        <v>3</v>
      </c>
      <c r="D450" s="26">
        <v>11885</v>
      </c>
    </row>
    <row r="451" spans="1:4" x14ac:dyDescent="0.25">
      <c r="A451" s="26" t="s">
        <v>996</v>
      </c>
      <c r="B451" s="26" t="s">
        <v>997</v>
      </c>
      <c r="C451" s="26">
        <v>9</v>
      </c>
      <c r="D451" s="26">
        <v>1270</v>
      </c>
    </row>
    <row r="452" spans="1:4" x14ac:dyDescent="0.25">
      <c r="A452" s="26" t="s">
        <v>996</v>
      </c>
      <c r="B452" s="26" t="s">
        <v>998</v>
      </c>
      <c r="C452" s="26">
        <v>2</v>
      </c>
      <c r="D452" s="26">
        <v>3724</v>
      </c>
    </row>
    <row r="453" spans="1:4" x14ac:dyDescent="0.25">
      <c r="A453" s="26" t="s">
        <v>996</v>
      </c>
      <c r="B453" s="26" t="s">
        <v>997</v>
      </c>
      <c r="C453" s="26">
        <v>2</v>
      </c>
      <c r="D453" s="26">
        <v>10333</v>
      </c>
    </row>
    <row r="454" spans="1:4" x14ac:dyDescent="0.25">
      <c r="A454" s="26" t="s">
        <v>996</v>
      </c>
      <c r="B454" s="26" t="s">
        <v>998</v>
      </c>
      <c r="C454" s="26">
        <v>3</v>
      </c>
      <c r="D454" s="26">
        <v>3826</v>
      </c>
    </row>
    <row r="455" spans="1:4" x14ac:dyDescent="0.25">
      <c r="A455" s="26" t="s">
        <v>996</v>
      </c>
      <c r="B455" s="26" t="s">
        <v>999</v>
      </c>
      <c r="C455" s="26">
        <v>7</v>
      </c>
      <c r="D455" s="26">
        <v>10128</v>
      </c>
    </row>
    <row r="456" spans="1:4" x14ac:dyDescent="0.25">
      <c r="A456" s="26" t="s">
        <v>996</v>
      </c>
      <c r="B456" s="26" t="s">
        <v>997</v>
      </c>
      <c r="C456" s="26">
        <v>2</v>
      </c>
      <c r="D456" s="26">
        <v>9178</v>
      </c>
    </row>
    <row r="457" spans="1:4" x14ac:dyDescent="0.25">
      <c r="A457" s="26" t="s">
        <v>996</v>
      </c>
      <c r="B457" s="26" t="s">
        <v>998</v>
      </c>
      <c r="C457" s="26">
        <v>8</v>
      </c>
      <c r="D457" s="26">
        <v>14451</v>
      </c>
    </row>
    <row r="458" spans="1:4" x14ac:dyDescent="0.25">
      <c r="A458" s="26" t="s">
        <v>996</v>
      </c>
      <c r="B458" s="26" t="s">
        <v>999</v>
      </c>
      <c r="C458" s="26">
        <v>5</v>
      </c>
      <c r="D458" s="26">
        <v>6112</v>
      </c>
    </row>
    <row r="459" spans="1:4" x14ac:dyDescent="0.25">
      <c r="A459" s="26" t="s">
        <v>996</v>
      </c>
      <c r="B459" s="26" t="s">
        <v>997</v>
      </c>
      <c r="C459" s="26">
        <v>2</v>
      </c>
      <c r="D459" s="26">
        <v>2564</v>
      </c>
    </row>
    <row r="460" spans="1:4" x14ac:dyDescent="0.25">
      <c r="A460" s="26" t="s">
        <v>996</v>
      </c>
      <c r="B460" s="26" t="s">
        <v>998</v>
      </c>
      <c r="C460" s="26">
        <v>3</v>
      </c>
      <c r="D460" s="26">
        <v>5863</v>
      </c>
    </row>
    <row r="461" spans="1:4" x14ac:dyDescent="0.25">
      <c r="A461" s="26" t="s">
        <v>996</v>
      </c>
      <c r="B461" s="26" t="s">
        <v>997</v>
      </c>
      <c r="C461" s="26">
        <v>1</v>
      </c>
      <c r="D461" s="26">
        <v>5473</v>
      </c>
    </row>
    <row r="462" spans="1:4" x14ac:dyDescent="0.25">
      <c r="A462" s="26" t="s">
        <v>996</v>
      </c>
      <c r="B462" s="26" t="s">
        <v>998</v>
      </c>
      <c r="C462" s="26">
        <v>8</v>
      </c>
      <c r="D462" s="26">
        <v>10133</v>
      </c>
    </row>
    <row r="463" spans="1:4" x14ac:dyDescent="0.25">
      <c r="A463" s="26" t="s">
        <v>996</v>
      </c>
      <c r="B463" s="26" t="s">
        <v>997</v>
      </c>
      <c r="C463" s="26">
        <v>5</v>
      </c>
      <c r="D463" s="26">
        <v>9921</v>
      </c>
    </row>
    <row r="464" spans="1:4" x14ac:dyDescent="0.25">
      <c r="A464" s="26" t="s">
        <v>996</v>
      </c>
      <c r="B464" s="26" t="s">
        <v>998</v>
      </c>
      <c r="C464" s="26">
        <v>1</v>
      </c>
      <c r="D464" s="26">
        <v>11353</v>
      </c>
    </row>
    <row r="465" spans="1:4" x14ac:dyDescent="0.25">
      <c r="A465" s="26" t="s">
        <v>996</v>
      </c>
      <c r="B465" s="26" t="s">
        <v>997</v>
      </c>
      <c r="C465" s="26">
        <v>8</v>
      </c>
      <c r="D465" s="26">
        <v>11971</v>
      </c>
    </row>
    <row r="466" spans="1:4" x14ac:dyDescent="0.25">
      <c r="A466" s="26" t="s">
        <v>996</v>
      </c>
      <c r="B466" s="26" t="s">
        <v>998</v>
      </c>
      <c r="C466" s="26">
        <v>6</v>
      </c>
      <c r="D466" s="26">
        <v>11663</v>
      </c>
    </row>
    <row r="467" spans="1:4" x14ac:dyDescent="0.25">
      <c r="A467" s="26" t="s">
        <v>996</v>
      </c>
      <c r="B467" s="26" t="s">
        <v>997</v>
      </c>
      <c r="C467" s="26">
        <v>8</v>
      </c>
      <c r="D467" s="26">
        <v>5994</v>
      </c>
    </row>
    <row r="468" spans="1:4" x14ac:dyDescent="0.25">
      <c r="A468" s="26" t="s">
        <v>996</v>
      </c>
      <c r="B468" s="26" t="s">
        <v>998</v>
      </c>
      <c r="C468" s="26">
        <v>9</v>
      </c>
      <c r="D468" s="26">
        <v>2375</v>
      </c>
    </row>
    <row r="469" spans="1:4" x14ac:dyDescent="0.25">
      <c r="A469" s="26" t="s">
        <v>996</v>
      </c>
      <c r="B469" s="26" t="s">
        <v>997</v>
      </c>
      <c r="C469" s="26">
        <v>6</v>
      </c>
      <c r="D469" s="26">
        <v>4749</v>
      </c>
    </row>
    <row r="470" spans="1:4" x14ac:dyDescent="0.25">
      <c r="A470" s="26" t="s">
        <v>996</v>
      </c>
      <c r="B470" s="26" t="s">
        <v>998</v>
      </c>
      <c r="C470" s="26">
        <v>7</v>
      </c>
      <c r="D470" s="26">
        <v>1789</v>
      </c>
    </row>
    <row r="471" spans="1:4" x14ac:dyDescent="0.25">
      <c r="A471" s="26" t="s">
        <v>996</v>
      </c>
      <c r="B471" s="26" t="s">
        <v>997</v>
      </c>
      <c r="C471" s="26">
        <v>7</v>
      </c>
      <c r="D471" s="26">
        <v>1605</v>
      </c>
    </row>
    <row r="472" spans="1:4" x14ac:dyDescent="0.25">
      <c r="A472" s="26" t="s">
        <v>996</v>
      </c>
      <c r="B472" s="26" t="s">
        <v>998</v>
      </c>
      <c r="C472" s="26">
        <v>1</v>
      </c>
      <c r="D472" s="26">
        <v>18131</v>
      </c>
    </row>
    <row r="473" spans="1:4" x14ac:dyDescent="0.25">
      <c r="A473" s="26" t="s">
        <v>996</v>
      </c>
      <c r="B473" s="26" t="s">
        <v>997</v>
      </c>
      <c r="C473" s="26">
        <v>3</v>
      </c>
      <c r="D473" s="26">
        <v>18429</v>
      </c>
    </row>
    <row r="474" spans="1:4" x14ac:dyDescent="0.25">
      <c r="A474" s="26" t="s">
        <v>996</v>
      </c>
      <c r="B474" s="26" t="s">
        <v>998</v>
      </c>
      <c r="C474" s="26">
        <v>4</v>
      </c>
      <c r="D474" s="26">
        <v>5697</v>
      </c>
    </row>
    <row r="475" spans="1:4" x14ac:dyDescent="0.25">
      <c r="A475" s="26" t="s">
        <v>996</v>
      </c>
      <c r="B475" s="26" t="s">
        <v>997</v>
      </c>
      <c r="C475" s="26">
        <v>9</v>
      </c>
      <c r="D475" s="26">
        <v>19924</v>
      </c>
    </row>
    <row r="476" spans="1:4" x14ac:dyDescent="0.25">
      <c r="A476" s="26" t="s">
        <v>996</v>
      </c>
      <c r="B476" s="26" t="s">
        <v>998</v>
      </c>
      <c r="C476" s="26">
        <v>2</v>
      </c>
      <c r="D476" s="26">
        <v>2427</v>
      </c>
    </row>
    <row r="477" spans="1:4" x14ac:dyDescent="0.25">
      <c r="A477" s="26" t="s">
        <v>996</v>
      </c>
      <c r="B477" s="26" t="s">
        <v>997</v>
      </c>
      <c r="C477" s="26">
        <v>2</v>
      </c>
      <c r="D477" s="26">
        <v>12704</v>
      </c>
    </row>
    <row r="478" spans="1:4" x14ac:dyDescent="0.25">
      <c r="A478" s="26" t="s">
        <v>996</v>
      </c>
      <c r="B478" s="26" t="s">
        <v>998</v>
      </c>
      <c r="C478" s="26">
        <v>4</v>
      </c>
      <c r="D478" s="26">
        <v>9972</v>
      </c>
    </row>
    <row r="479" spans="1:4" x14ac:dyDescent="0.25">
      <c r="A479" s="26" t="s">
        <v>996</v>
      </c>
      <c r="B479" s="26" t="s">
        <v>997</v>
      </c>
      <c r="C479" s="26">
        <v>1</v>
      </c>
      <c r="D479" s="26">
        <v>18212</v>
      </c>
    </row>
    <row r="480" spans="1:4" x14ac:dyDescent="0.25">
      <c r="A480" s="26" t="s">
        <v>996</v>
      </c>
      <c r="B480" s="26" t="s">
        <v>998</v>
      </c>
      <c r="C480" s="26">
        <v>5</v>
      </c>
      <c r="D480" s="26">
        <v>18217</v>
      </c>
    </row>
    <row r="481" spans="1:4" x14ac:dyDescent="0.25">
      <c r="A481" s="26" t="s">
        <v>996</v>
      </c>
      <c r="B481" s="26" t="s">
        <v>997</v>
      </c>
      <c r="C481" s="26">
        <v>9</v>
      </c>
      <c r="D481" s="26">
        <v>15228</v>
      </c>
    </row>
    <row r="482" spans="1:4" x14ac:dyDescent="0.25">
      <c r="A482" s="26" t="s">
        <v>996</v>
      </c>
      <c r="B482" s="26" t="s">
        <v>998</v>
      </c>
      <c r="C482" s="26">
        <v>1</v>
      </c>
      <c r="D482" s="26">
        <v>18216</v>
      </c>
    </row>
    <row r="483" spans="1:4" x14ac:dyDescent="0.25">
      <c r="A483" s="26" t="s">
        <v>996</v>
      </c>
      <c r="B483" s="26" t="s">
        <v>999</v>
      </c>
      <c r="C483" s="26">
        <v>5</v>
      </c>
      <c r="D483" s="26">
        <v>3598</v>
      </c>
    </row>
    <row r="484" spans="1:4" x14ac:dyDescent="0.25">
      <c r="A484" s="26" t="s">
        <v>996</v>
      </c>
      <c r="B484" s="26" t="s">
        <v>997</v>
      </c>
      <c r="C484" s="26">
        <v>6</v>
      </c>
      <c r="D484" s="26">
        <v>6671</v>
      </c>
    </row>
    <row r="485" spans="1:4" x14ac:dyDescent="0.25">
      <c r="A485" s="26" t="s">
        <v>996</v>
      </c>
      <c r="B485" s="26" t="s">
        <v>998</v>
      </c>
      <c r="C485" s="26">
        <v>7</v>
      </c>
      <c r="D485" s="26">
        <v>9694</v>
      </c>
    </row>
    <row r="486" spans="1:4" x14ac:dyDescent="0.25">
      <c r="A486" s="26" t="s">
        <v>996</v>
      </c>
      <c r="B486" s="26" t="s">
        <v>999</v>
      </c>
      <c r="C486" s="26">
        <v>6</v>
      </c>
      <c r="D486" s="26">
        <v>3620</v>
      </c>
    </row>
    <row r="487" spans="1:4" x14ac:dyDescent="0.25">
      <c r="A487" s="26" t="s">
        <v>996</v>
      </c>
      <c r="B487" s="26" t="s">
        <v>997</v>
      </c>
      <c r="C487" s="26">
        <v>7</v>
      </c>
      <c r="D487" s="26">
        <v>1014</v>
      </c>
    </row>
    <row r="488" spans="1:4" x14ac:dyDescent="0.25">
      <c r="A488" s="26" t="s">
        <v>996</v>
      </c>
      <c r="B488" s="26" t="s">
        <v>998</v>
      </c>
      <c r="C488" s="26">
        <v>5</v>
      </c>
      <c r="D488" s="26">
        <v>4936</v>
      </c>
    </row>
    <row r="489" spans="1:4" x14ac:dyDescent="0.25">
      <c r="A489" s="26" t="s">
        <v>996</v>
      </c>
      <c r="B489" s="26" t="s">
        <v>997</v>
      </c>
      <c r="C489" s="26">
        <v>8</v>
      </c>
      <c r="D489" s="26">
        <v>16525</v>
      </c>
    </row>
    <row r="490" spans="1:4" x14ac:dyDescent="0.25">
      <c r="A490" s="26" t="s">
        <v>996</v>
      </c>
      <c r="B490" s="26" t="s">
        <v>998</v>
      </c>
      <c r="C490" s="26">
        <v>5</v>
      </c>
      <c r="D490" s="26">
        <v>19991</v>
      </c>
    </row>
    <row r="491" spans="1:4" x14ac:dyDescent="0.25">
      <c r="A491" s="26" t="s">
        <v>996</v>
      </c>
      <c r="B491" s="26" t="s">
        <v>997</v>
      </c>
      <c r="C491" s="26">
        <v>8</v>
      </c>
      <c r="D491" s="26">
        <v>16685</v>
      </c>
    </row>
    <row r="492" spans="1:4" x14ac:dyDescent="0.25">
      <c r="A492" s="26" t="s">
        <v>996</v>
      </c>
      <c r="B492" s="26" t="s">
        <v>998</v>
      </c>
      <c r="C492" s="26">
        <v>7</v>
      </c>
      <c r="D492" s="26">
        <v>19008</v>
      </c>
    </row>
    <row r="493" spans="1:4" x14ac:dyDescent="0.25">
      <c r="A493" s="26" t="s">
        <v>996</v>
      </c>
      <c r="B493" s="26" t="s">
        <v>997</v>
      </c>
      <c r="C493" s="26">
        <v>5</v>
      </c>
      <c r="D493" s="26">
        <v>7694</v>
      </c>
    </row>
    <row r="494" spans="1:4" x14ac:dyDescent="0.25">
      <c r="A494" s="26" t="s">
        <v>996</v>
      </c>
      <c r="B494" s="26" t="s">
        <v>998</v>
      </c>
      <c r="C494" s="26">
        <v>1</v>
      </c>
      <c r="D494" s="26">
        <v>16360</v>
      </c>
    </row>
    <row r="495" spans="1:4" x14ac:dyDescent="0.25">
      <c r="A495" s="26" t="s">
        <v>996</v>
      </c>
      <c r="B495" s="26" t="s">
        <v>997</v>
      </c>
      <c r="C495" s="26">
        <v>1</v>
      </c>
      <c r="D495" s="26">
        <v>15763</v>
      </c>
    </row>
    <row r="496" spans="1:4" x14ac:dyDescent="0.25">
      <c r="A496" s="26" t="s">
        <v>996</v>
      </c>
      <c r="B496" s="26" t="s">
        <v>998</v>
      </c>
      <c r="C496" s="26">
        <v>5</v>
      </c>
      <c r="D496" s="26">
        <v>7333</v>
      </c>
    </row>
    <row r="497" spans="1:4" x14ac:dyDescent="0.25">
      <c r="A497" s="26" t="s">
        <v>996</v>
      </c>
      <c r="B497" s="26" t="s">
        <v>997</v>
      </c>
      <c r="C497" s="26">
        <v>2</v>
      </c>
      <c r="D497" s="26">
        <v>4677</v>
      </c>
    </row>
    <row r="498" spans="1:4" x14ac:dyDescent="0.25">
      <c r="A498" s="26" t="s">
        <v>996</v>
      </c>
      <c r="B498" s="26" t="s">
        <v>998</v>
      </c>
      <c r="C498" s="26">
        <v>7</v>
      </c>
      <c r="D498" s="26">
        <v>2600</v>
      </c>
    </row>
    <row r="499" spans="1:4" x14ac:dyDescent="0.25">
      <c r="A499" s="26" t="s">
        <v>996</v>
      </c>
      <c r="B499" s="26" t="s">
        <v>997</v>
      </c>
      <c r="C499" s="26">
        <v>8</v>
      </c>
      <c r="D499" s="26">
        <v>1194</v>
      </c>
    </row>
    <row r="500" spans="1:4" x14ac:dyDescent="0.25">
      <c r="A500" s="26" t="s">
        <v>996</v>
      </c>
      <c r="B500" s="26" t="s">
        <v>998</v>
      </c>
      <c r="C500" s="26">
        <v>9</v>
      </c>
      <c r="D500" s="26">
        <v>7902</v>
      </c>
    </row>
    <row r="501" spans="1:4" x14ac:dyDescent="0.25">
      <c r="A501" s="26" t="s">
        <v>996</v>
      </c>
      <c r="B501" s="26" t="s">
        <v>997</v>
      </c>
      <c r="C501" s="26">
        <v>6</v>
      </c>
      <c r="D501" s="26">
        <v>422</v>
      </c>
    </row>
    <row r="502" spans="1:4" x14ac:dyDescent="0.25">
      <c r="A502" s="26" t="s">
        <v>996</v>
      </c>
      <c r="B502" s="26" t="s">
        <v>998</v>
      </c>
      <c r="C502" s="26">
        <v>5</v>
      </c>
      <c r="D502" s="26">
        <v>11986</v>
      </c>
    </row>
    <row r="503" spans="1:4" x14ac:dyDescent="0.25">
      <c r="A503" s="26" t="s">
        <v>996</v>
      </c>
      <c r="B503" s="26" t="s">
        <v>997</v>
      </c>
      <c r="C503" s="26">
        <v>7</v>
      </c>
      <c r="D503" s="26">
        <v>12539</v>
      </c>
    </row>
    <row r="504" spans="1:4" x14ac:dyDescent="0.25">
      <c r="A504" s="26" t="s">
        <v>996</v>
      </c>
      <c r="B504" s="26" t="s">
        <v>998</v>
      </c>
      <c r="C504" s="26">
        <v>2</v>
      </c>
      <c r="D504" s="26">
        <v>4835</v>
      </c>
    </row>
    <row r="505" spans="1:4" x14ac:dyDescent="0.25">
      <c r="A505" s="26" t="s">
        <v>996</v>
      </c>
      <c r="B505" s="26" t="s">
        <v>997</v>
      </c>
      <c r="C505" s="26">
        <v>5</v>
      </c>
      <c r="D505" s="26">
        <v>5731</v>
      </c>
    </row>
    <row r="506" spans="1:4" x14ac:dyDescent="0.25">
      <c r="A506" s="26" t="s">
        <v>996</v>
      </c>
      <c r="B506" s="26" t="s">
        <v>998</v>
      </c>
      <c r="C506" s="26">
        <v>3</v>
      </c>
      <c r="D506" s="26">
        <v>14192</v>
      </c>
    </row>
    <row r="507" spans="1:4" x14ac:dyDescent="0.25">
      <c r="A507" s="26" t="s">
        <v>996</v>
      </c>
      <c r="B507" s="26" t="s">
        <v>997</v>
      </c>
      <c r="C507" s="26">
        <v>8</v>
      </c>
      <c r="D507" s="26">
        <v>7642</v>
      </c>
    </row>
    <row r="508" spans="1:4" x14ac:dyDescent="0.25">
      <c r="A508" s="26" t="s">
        <v>996</v>
      </c>
      <c r="B508" s="26" t="s">
        <v>998</v>
      </c>
      <c r="C508" s="26">
        <v>5</v>
      </c>
      <c r="D508" s="26">
        <v>10606</v>
      </c>
    </row>
    <row r="509" spans="1:4" x14ac:dyDescent="0.25">
      <c r="A509" s="26" t="s">
        <v>996</v>
      </c>
      <c r="B509" s="26" t="s">
        <v>997</v>
      </c>
      <c r="C509" s="26">
        <v>8</v>
      </c>
      <c r="D509" s="26">
        <v>775</v>
      </c>
    </row>
    <row r="510" spans="1:4" x14ac:dyDescent="0.25">
      <c r="A510" s="26" t="s">
        <v>996</v>
      </c>
      <c r="B510" s="26" t="s">
        <v>998</v>
      </c>
      <c r="C510" s="26">
        <v>9</v>
      </c>
      <c r="D510" s="26">
        <v>14452</v>
      </c>
    </row>
    <row r="511" spans="1:4" x14ac:dyDescent="0.25">
      <c r="A511" s="26" t="s">
        <v>996</v>
      </c>
      <c r="B511" s="26" t="s">
        <v>999</v>
      </c>
      <c r="C511" s="26">
        <v>3</v>
      </c>
      <c r="D511" s="26">
        <v>762</v>
      </c>
    </row>
    <row r="512" spans="1:4" x14ac:dyDescent="0.25">
      <c r="A512" s="26" t="s">
        <v>996</v>
      </c>
      <c r="B512" s="26" t="s">
        <v>997</v>
      </c>
      <c r="C512" s="26">
        <v>8</v>
      </c>
      <c r="D512" s="26">
        <v>848</v>
      </c>
    </row>
    <row r="513" spans="1:4" x14ac:dyDescent="0.25">
      <c r="A513" s="26" t="s">
        <v>996</v>
      </c>
      <c r="B513" s="26" t="s">
        <v>998</v>
      </c>
      <c r="C513" s="26">
        <v>2</v>
      </c>
      <c r="D513" s="26">
        <v>12736</v>
      </c>
    </row>
    <row r="514" spans="1:4" x14ac:dyDescent="0.25">
      <c r="A514" s="26" t="s">
        <v>996</v>
      </c>
      <c r="B514" s="26" t="s">
        <v>999</v>
      </c>
      <c r="C514" s="26">
        <v>2</v>
      </c>
      <c r="D514" s="26">
        <v>7297</v>
      </c>
    </row>
    <row r="515" spans="1:4" x14ac:dyDescent="0.25">
      <c r="A515" s="26" t="s">
        <v>996</v>
      </c>
      <c r="B515" s="26" t="s">
        <v>997</v>
      </c>
      <c r="C515" s="26">
        <v>5</v>
      </c>
      <c r="D515" s="26">
        <v>10923</v>
      </c>
    </row>
    <row r="516" spans="1:4" x14ac:dyDescent="0.25">
      <c r="A516" s="26" t="s">
        <v>996</v>
      </c>
      <c r="B516" s="26" t="s">
        <v>998</v>
      </c>
      <c r="C516" s="26">
        <v>9</v>
      </c>
      <c r="D516" s="26">
        <v>9073</v>
      </c>
    </row>
    <row r="517" spans="1:4" x14ac:dyDescent="0.25">
      <c r="A517" s="26" t="s">
        <v>996</v>
      </c>
      <c r="B517" s="26" t="s">
        <v>997</v>
      </c>
      <c r="C517" s="26">
        <v>9</v>
      </c>
      <c r="D517" s="26">
        <v>16692</v>
      </c>
    </row>
    <row r="518" spans="1:4" x14ac:dyDescent="0.25">
      <c r="A518" s="26" t="s">
        <v>996</v>
      </c>
      <c r="B518" s="26" t="s">
        <v>998</v>
      </c>
      <c r="C518" s="26">
        <v>7</v>
      </c>
      <c r="D518" s="26">
        <v>3123</v>
      </c>
    </row>
    <row r="519" spans="1:4" x14ac:dyDescent="0.25">
      <c r="A519" s="26" t="s">
        <v>996</v>
      </c>
      <c r="B519" s="26" t="s">
        <v>997</v>
      </c>
      <c r="C519" s="26">
        <v>5</v>
      </c>
      <c r="D519" s="26">
        <v>13645</v>
      </c>
    </row>
    <row r="520" spans="1:4" x14ac:dyDescent="0.25">
      <c r="A520" s="26" t="s">
        <v>996</v>
      </c>
      <c r="B520" s="26" t="s">
        <v>998</v>
      </c>
      <c r="C520" s="26">
        <v>4</v>
      </c>
      <c r="D520" s="26">
        <v>8166</v>
      </c>
    </row>
    <row r="521" spans="1:4" x14ac:dyDescent="0.25">
      <c r="A521" s="26" t="s">
        <v>996</v>
      </c>
      <c r="B521" s="26" t="s">
        <v>997</v>
      </c>
      <c r="C521" s="26">
        <v>2</v>
      </c>
      <c r="D521" s="26">
        <v>12167</v>
      </c>
    </row>
    <row r="522" spans="1:4" x14ac:dyDescent="0.25">
      <c r="A522" s="26" t="s">
        <v>996</v>
      </c>
      <c r="B522" s="26" t="s">
        <v>998</v>
      </c>
      <c r="C522" s="26">
        <v>7</v>
      </c>
      <c r="D522" s="26">
        <v>18734</v>
      </c>
    </row>
    <row r="523" spans="1:4" x14ac:dyDescent="0.25">
      <c r="A523" s="26" t="s">
        <v>996</v>
      </c>
      <c r="B523" s="26" t="s">
        <v>997</v>
      </c>
      <c r="C523" s="26">
        <v>2</v>
      </c>
      <c r="D523" s="26">
        <v>13405</v>
      </c>
    </row>
    <row r="524" spans="1:4" x14ac:dyDescent="0.25">
      <c r="A524" s="26" t="s">
        <v>996</v>
      </c>
      <c r="B524" s="26" t="s">
        <v>998</v>
      </c>
      <c r="C524" s="26">
        <v>5</v>
      </c>
      <c r="D524" s="26">
        <v>13491</v>
      </c>
    </row>
    <row r="525" spans="1:4" x14ac:dyDescent="0.25">
      <c r="A525" s="26" t="s">
        <v>996</v>
      </c>
      <c r="B525" s="26" t="s">
        <v>997</v>
      </c>
      <c r="C525" s="26">
        <v>9</v>
      </c>
      <c r="D525" s="26">
        <v>15962</v>
      </c>
    </row>
    <row r="526" spans="1:4" x14ac:dyDescent="0.25">
      <c r="A526" s="26" t="s">
        <v>996</v>
      </c>
      <c r="B526" s="26" t="s">
        <v>998</v>
      </c>
      <c r="C526" s="26">
        <v>2</v>
      </c>
      <c r="D526" s="26">
        <v>18967</v>
      </c>
    </row>
    <row r="527" spans="1:4" x14ac:dyDescent="0.25">
      <c r="A527" s="26" t="s">
        <v>996</v>
      </c>
      <c r="B527" s="26" t="s">
        <v>997</v>
      </c>
      <c r="C527" s="26">
        <v>1</v>
      </c>
      <c r="D527" s="26">
        <v>14515</v>
      </c>
    </row>
    <row r="528" spans="1:4" x14ac:dyDescent="0.25">
      <c r="A528" s="26" t="s">
        <v>996</v>
      </c>
      <c r="B528" s="26" t="s">
        <v>998</v>
      </c>
      <c r="C528" s="26">
        <v>5</v>
      </c>
      <c r="D528" s="26">
        <v>2132</v>
      </c>
    </row>
    <row r="529" spans="1:4" x14ac:dyDescent="0.25">
      <c r="A529" s="26" t="s">
        <v>996</v>
      </c>
      <c r="B529" s="26" t="s">
        <v>997</v>
      </c>
      <c r="C529" s="26">
        <v>9</v>
      </c>
      <c r="D529" s="26">
        <v>10132</v>
      </c>
    </row>
    <row r="530" spans="1:4" x14ac:dyDescent="0.25">
      <c r="A530" s="26" t="s">
        <v>996</v>
      </c>
      <c r="B530" s="26" t="s">
        <v>998</v>
      </c>
      <c r="C530" s="26">
        <v>9</v>
      </c>
      <c r="D530" s="26">
        <v>1495</v>
      </c>
    </row>
    <row r="531" spans="1:4" x14ac:dyDescent="0.25">
      <c r="A531" s="26" t="s">
        <v>996</v>
      </c>
      <c r="B531" s="26" t="s">
        <v>997</v>
      </c>
      <c r="C531" s="26">
        <v>5</v>
      </c>
      <c r="D531" s="26">
        <v>7813</v>
      </c>
    </row>
    <row r="532" spans="1:4" x14ac:dyDescent="0.25">
      <c r="A532" s="26" t="s">
        <v>996</v>
      </c>
      <c r="B532" s="26" t="s">
        <v>998</v>
      </c>
      <c r="C532" s="26">
        <v>1</v>
      </c>
      <c r="D532" s="26">
        <v>4021</v>
      </c>
    </row>
    <row r="533" spans="1:4" x14ac:dyDescent="0.25">
      <c r="A533" s="26" t="s">
        <v>996</v>
      </c>
      <c r="B533" s="26" t="s">
        <v>997</v>
      </c>
      <c r="C533" s="26">
        <v>2</v>
      </c>
      <c r="D533" s="26">
        <v>12471</v>
      </c>
    </row>
    <row r="534" spans="1:4" x14ac:dyDescent="0.25">
      <c r="A534" s="26" t="s">
        <v>996</v>
      </c>
      <c r="B534" s="26" t="s">
        <v>998</v>
      </c>
      <c r="C534" s="26">
        <v>2</v>
      </c>
      <c r="D534" s="26">
        <v>5935</v>
      </c>
    </row>
    <row r="535" spans="1:4" x14ac:dyDescent="0.25">
      <c r="A535" s="26" t="s">
        <v>996</v>
      </c>
      <c r="B535" s="26" t="s">
        <v>997</v>
      </c>
      <c r="C535" s="26">
        <v>3</v>
      </c>
      <c r="D535" s="26">
        <v>8574</v>
      </c>
    </row>
    <row r="536" spans="1:4" x14ac:dyDescent="0.25">
      <c r="A536" s="26" t="s">
        <v>996</v>
      </c>
      <c r="B536" s="26" t="s">
        <v>998</v>
      </c>
      <c r="C536" s="26">
        <v>3</v>
      </c>
      <c r="D536" s="26">
        <v>2339</v>
      </c>
    </row>
    <row r="537" spans="1:4" x14ac:dyDescent="0.25">
      <c r="A537" s="26" t="s">
        <v>996</v>
      </c>
      <c r="B537" s="26" t="s">
        <v>997</v>
      </c>
      <c r="C537" s="26">
        <v>9</v>
      </c>
      <c r="D537" s="26">
        <v>15431</v>
      </c>
    </row>
    <row r="538" spans="1:4" x14ac:dyDescent="0.25">
      <c r="A538" s="26" t="s">
        <v>996</v>
      </c>
      <c r="B538" s="26" t="s">
        <v>998</v>
      </c>
      <c r="C538" s="26">
        <v>5</v>
      </c>
      <c r="D538" s="26">
        <v>11030</v>
      </c>
    </row>
    <row r="539" spans="1:4" x14ac:dyDescent="0.25">
      <c r="A539" s="26" t="s">
        <v>996</v>
      </c>
      <c r="B539" s="26" t="s">
        <v>999</v>
      </c>
      <c r="C539" s="26">
        <v>5</v>
      </c>
      <c r="D539" s="26">
        <v>6217</v>
      </c>
    </row>
    <row r="540" spans="1:4" x14ac:dyDescent="0.25">
      <c r="A540" s="26" t="s">
        <v>996</v>
      </c>
      <c r="B540" s="26" t="s">
        <v>997</v>
      </c>
      <c r="C540" s="26">
        <v>7</v>
      </c>
      <c r="D540" s="26">
        <v>4677</v>
      </c>
    </row>
    <row r="541" spans="1:4" x14ac:dyDescent="0.25">
      <c r="A541" s="26" t="s">
        <v>996</v>
      </c>
      <c r="B541" s="26" t="s">
        <v>998</v>
      </c>
      <c r="C541" s="26">
        <v>4</v>
      </c>
      <c r="D541" s="26">
        <v>8043</v>
      </c>
    </row>
    <row r="542" spans="1:4" x14ac:dyDescent="0.25">
      <c r="A542" s="26" t="s">
        <v>996</v>
      </c>
      <c r="B542" s="26" t="s">
        <v>999</v>
      </c>
      <c r="C542" s="26">
        <v>4</v>
      </c>
      <c r="D542" s="26">
        <v>11668</v>
      </c>
    </row>
    <row r="543" spans="1:4" x14ac:dyDescent="0.25">
      <c r="A543" s="26" t="s">
        <v>996</v>
      </c>
      <c r="B543" s="26" t="s">
        <v>997</v>
      </c>
      <c r="C543" s="26">
        <v>3</v>
      </c>
      <c r="D543" s="26">
        <v>14369</v>
      </c>
    </row>
    <row r="544" spans="1:4" x14ac:dyDescent="0.25">
      <c r="A544" s="26" t="s">
        <v>996</v>
      </c>
      <c r="B544" s="26" t="s">
        <v>998</v>
      </c>
      <c r="C544" s="26">
        <v>4</v>
      </c>
      <c r="D544" s="26">
        <v>7716</v>
      </c>
    </row>
    <row r="545" spans="1:4" x14ac:dyDescent="0.25">
      <c r="A545" s="26" t="s">
        <v>996</v>
      </c>
      <c r="B545" s="26" t="s">
        <v>997</v>
      </c>
      <c r="C545" s="26">
        <v>3</v>
      </c>
      <c r="D545" s="26">
        <v>2437</v>
      </c>
    </row>
    <row r="546" spans="1:4" x14ac:dyDescent="0.25">
      <c r="A546" s="26" t="s">
        <v>996</v>
      </c>
      <c r="B546" s="26" t="s">
        <v>998</v>
      </c>
      <c r="C546" s="26">
        <v>3</v>
      </c>
      <c r="D546" s="26">
        <v>4724</v>
      </c>
    </row>
    <row r="547" spans="1:4" x14ac:dyDescent="0.25">
      <c r="A547" s="26" t="s">
        <v>996</v>
      </c>
      <c r="B547" s="26" t="s">
        <v>997</v>
      </c>
      <c r="C547" s="26">
        <v>3</v>
      </c>
      <c r="D547" s="26">
        <v>19985</v>
      </c>
    </row>
    <row r="548" spans="1:4" x14ac:dyDescent="0.25">
      <c r="A548" s="26" t="s">
        <v>996</v>
      </c>
      <c r="B548" s="26" t="s">
        <v>998</v>
      </c>
      <c r="C548" s="26">
        <v>1</v>
      </c>
      <c r="D548" s="26">
        <v>18340</v>
      </c>
    </row>
    <row r="549" spans="1:4" x14ac:dyDescent="0.25">
      <c r="A549" s="26" t="s">
        <v>996</v>
      </c>
      <c r="B549" s="26" t="s">
        <v>997</v>
      </c>
      <c r="C549" s="26">
        <v>5</v>
      </c>
      <c r="D549" s="26">
        <v>11009</v>
      </c>
    </row>
    <row r="550" spans="1:4" x14ac:dyDescent="0.25">
      <c r="A550" s="26" t="s">
        <v>996</v>
      </c>
      <c r="B550" s="26" t="s">
        <v>998</v>
      </c>
      <c r="C550" s="26">
        <v>6</v>
      </c>
      <c r="D550" s="26">
        <v>3094</v>
      </c>
    </row>
    <row r="551" spans="1:4" x14ac:dyDescent="0.25">
      <c r="A551" s="26" t="s">
        <v>996</v>
      </c>
      <c r="B551" s="26" t="s">
        <v>997</v>
      </c>
      <c r="C551" s="26">
        <v>2</v>
      </c>
      <c r="D551" s="26">
        <v>15416</v>
      </c>
    </row>
    <row r="552" spans="1:4" x14ac:dyDescent="0.25">
      <c r="A552" s="26" t="s">
        <v>996</v>
      </c>
      <c r="B552" s="26" t="s">
        <v>998</v>
      </c>
      <c r="C552" s="26">
        <v>8</v>
      </c>
      <c r="D552" s="26">
        <v>13591</v>
      </c>
    </row>
    <row r="553" spans="1:4" x14ac:dyDescent="0.25">
      <c r="A553" s="26" t="s">
        <v>996</v>
      </c>
      <c r="B553" s="26" t="s">
        <v>997</v>
      </c>
      <c r="C553" s="26">
        <v>3</v>
      </c>
      <c r="D553" s="26">
        <v>10431</v>
      </c>
    </row>
    <row r="554" spans="1:4" x14ac:dyDescent="0.25">
      <c r="A554" s="26" t="s">
        <v>996</v>
      </c>
      <c r="B554" s="26" t="s">
        <v>998</v>
      </c>
      <c r="C554" s="26">
        <v>8</v>
      </c>
      <c r="D554" s="26">
        <v>15645</v>
      </c>
    </row>
    <row r="555" spans="1:4" x14ac:dyDescent="0.25">
      <c r="A555" s="26" t="s">
        <v>996</v>
      </c>
      <c r="B555" s="26" t="s">
        <v>997</v>
      </c>
      <c r="C555" s="26">
        <v>8</v>
      </c>
      <c r="D555" s="26">
        <v>13385</v>
      </c>
    </row>
    <row r="556" spans="1:4" x14ac:dyDescent="0.25">
      <c r="A556" s="26" t="s">
        <v>996</v>
      </c>
      <c r="B556" s="26" t="s">
        <v>998</v>
      </c>
      <c r="C556" s="26">
        <v>4</v>
      </c>
      <c r="D556" s="26">
        <v>8976</v>
      </c>
    </row>
    <row r="557" spans="1:4" x14ac:dyDescent="0.25">
      <c r="A557" s="26" t="s">
        <v>996</v>
      </c>
      <c r="B557" s="26" t="s">
        <v>997</v>
      </c>
      <c r="C557" s="26">
        <v>2</v>
      </c>
      <c r="D557" s="26">
        <v>18926</v>
      </c>
    </row>
    <row r="558" spans="1:4" x14ac:dyDescent="0.25">
      <c r="A558" s="26" t="s">
        <v>996</v>
      </c>
      <c r="B558" s="26" t="s">
        <v>998</v>
      </c>
      <c r="C558" s="26">
        <v>9</v>
      </c>
      <c r="D558" s="26">
        <v>15543</v>
      </c>
    </row>
    <row r="559" spans="1:4" x14ac:dyDescent="0.25">
      <c r="A559" s="26" t="s">
        <v>996</v>
      </c>
      <c r="B559" s="26" t="s">
        <v>997</v>
      </c>
      <c r="C559" s="26">
        <v>8</v>
      </c>
      <c r="D559" s="26">
        <v>226</v>
      </c>
    </row>
    <row r="560" spans="1:4" x14ac:dyDescent="0.25">
      <c r="A560" s="26" t="s">
        <v>996</v>
      </c>
      <c r="B560" s="26" t="s">
        <v>998</v>
      </c>
      <c r="C560" s="26">
        <v>8</v>
      </c>
      <c r="D560" s="26">
        <v>3915</v>
      </c>
    </row>
    <row r="561" spans="1:4" x14ac:dyDescent="0.25">
      <c r="A561" s="26" t="s">
        <v>996</v>
      </c>
      <c r="B561" s="26" t="s">
        <v>997</v>
      </c>
      <c r="C561" s="26">
        <v>9</v>
      </c>
      <c r="D561" s="26">
        <v>10423</v>
      </c>
    </row>
    <row r="562" spans="1:4" x14ac:dyDescent="0.25">
      <c r="A562" s="26" t="s">
        <v>996</v>
      </c>
      <c r="B562" s="26" t="s">
        <v>998</v>
      </c>
      <c r="C562" s="26">
        <v>5</v>
      </c>
      <c r="D562" s="26">
        <v>13285</v>
      </c>
    </row>
    <row r="563" spans="1:4" x14ac:dyDescent="0.25">
      <c r="A563" s="26" t="s">
        <v>996</v>
      </c>
      <c r="B563" s="26" t="s">
        <v>997</v>
      </c>
      <c r="C563" s="26">
        <v>4</v>
      </c>
      <c r="D563" s="26">
        <v>367</v>
      </c>
    </row>
    <row r="564" spans="1:4" x14ac:dyDescent="0.25">
      <c r="A564" s="26" t="s">
        <v>996</v>
      </c>
      <c r="B564" s="26" t="s">
        <v>998</v>
      </c>
      <c r="C564" s="26">
        <v>5</v>
      </c>
      <c r="D564" s="26">
        <v>19979</v>
      </c>
    </row>
    <row r="565" spans="1:4" x14ac:dyDescent="0.25">
      <c r="A565" s="26" t="s">
        <v>996</v>
      </c>
      <c r="B565" s="26" t="s">
        <v>997</v>
      </c>
      <c r="C565" s="26">
        <v>7</v>
      </c>
      <c r="D565" s="26">
        <v>18167</v>
      </c>
    </row>
    <row r="566" spans="1:4" x14ac:dyDescent="0.25">
      <c r="A566" s="26" t="s">
        <v>996</v>
      </c>
      <c r="B566" s="26" t="s">
        <v>998</v>
      </c>
      <c r="C566" s="26">
        <v>2</v>
      </c>
      <c r="D566" s="26">
        <v>1673</v>
      </c>
    </row>
    <row r="567" spans="1:4" x14ac:dyDescent="0.25">
      <c r="A567" s="26" t="s">
        <v>996</v>
      </c>
      <c r="B567" s="26" t="s">
        <v>999</v>
      </c>
      <c r="C567" s="26">
        <v>6</v>
      </c>
      <c r="D567" s="26">
        <v>4097</v>
      </c>
    </row>
    <row r="568" spans="1:4" x14ac:dyDescent="0.25">
      <c r="A568" s="26" t="s">
        <v>996</v>
      </c>
      <c r="B568" s="26" t="s">
        <v>997</v>
      </c>
      <c r="C568" s="26">
        <v>2</v>
      </c>
      <c r="D568" s="26">
        <v>9826</v>
      </c>
    </row>
    <row r="569" spans="1:4" x14ac:dyDescent="0.25">
      <c r="A569" s="26" t="s">
        <v>996</v>
      </c>
      <c r="B569" s="26" t="s">
        <v>998</v>
      </c>
      <c r="C569" s="26">
        <v>9</v>
      </c>
      <c r="D569" s="26">
        <v>12301</v>
      </c>
    </row>
    <row r="570" spans="1:4" x14ac:dyDescent="0.25">
      <c r="A570" s="26" t="s">
        <v>996</v>
      </c>
      <c r="B570" s="26" t="s">
        <v>999</v>
      </c>
      <c r="C570" s="26">
        <v>5</v>
      </c>
      <c r="D570" s="26">
        <v>5172</v>
      </c>
    </row>
    <row r="571" spans="1:4" x14ac:dyDescent="0.25">
      <c r="A571" s="26" t="s">
        <v>996</v>
      </c>
      <c r="B571" s="26" t="s">
        <v>997</v>
      </c>
      <c r="C571" s="26">
        <v>2</v>
      </c>
      <c r="D571" s="26">
        <v>10204</v>
      </c>
    </row>
    <row r="572" spans="1:4" x14ac:dyDescent="0.25">
      <c r="A572" s="26" t="s">
        <v>996</v>
      </c>
      <c r="B572" s="26" t="s">
        <v>998</v>
      </c>
      <c r="C572" s="26">
        <v>7</v>
      </c>
      <c r="D572" s="26">
        <v>18016</v>
      </c>
    </row>
    <row r="573" spans="1:4" x14ac:dyDescent="0.25">
      <c r="A573" s="26" t="s">
        <v>996</v>
      </c>
      <c r="B573" s="26" t="s">
        <v>997</v>
      </c>
      <c r="C573" s="26">
        <v>4</v>
      </c>
      <c r="D573" s="26">
        <v>7027</v>
      </c>
    </row>
    <row r="574" spans="1:4" x14ac:dyDescent="0.25">
      <c r="A574" s="26" t="s">
        <v>996</v>
      </c>
      <c r="B574" s="26" t="s">
        <v>998</v>
      </c>
      <c r="C574" s="26">
        <v>5</v>
      </c>
      <c r="D574" s="26">
        <v>13065</v>
      </c>
    </row>
    <row r="575" spans="1:4" x14ac:dyDescent="0.25">
      <c r="A575" s="26" t="s">
        <v>996</v>
      </c>
      <c r="B575" s="26" t="s">
        <v>997</v>
      </c>
      <c r="C575" s="26">
        <v>6</v>
      </c>
      <c r="D575" s="26">
        <v>4949</v>
      </c>
    </row>
    <row r="576" spans="1:4" x14ac:dyDescent="0.25">
      <c r="A576" s="26" t="s">
        <v>996</v>
      </c>
      <c r="B576" s="26" t="s">
        <v>998</v>
      </c>
      <c r="C576" s="26">
        <v>5</v>
      </c>
      <c r="D576" s="26">
        <v>16262</v>
      </c>
    </row>
    <row r="577" spans="1:4" x14ac:dyDescent="0.25">
      <c r="A577" s="26" t="s">
        <v>996</v>
      </c>
      <c r="B577" s="26" t="s">
        <v>997</v>
      </c>
      <c r="C577" s="26">
        <v>2</v>
      </c>
      <c r="D577" s="26">
        <v>10862</v>
      </c>
    </row>
    <row r="578" spans="1:4" x14ac:dyDescent="0.25">
      <c r="A578" s="26" t="s">
        <v>996</v>
      </c>
      <c r="B578" s="26" t="s">
        <v>998</v>
      </c>
      <c r="C578" s="26">
        <v>5</v>
      </c>
      <c r="D578" s="26">
        <v>787</v>
      </c>
    </row>
    <row r="579" spans="1:4" x14ac:dyDescent="0.25">
      <c r="A579" s="26" t="s">
        <v>996</v>
      </c>
      <c r="B579" s="26" t="s">
        <v>997</v>
      </c>
      <c r="C579" s="26">
        <v>6</v>
      </c>
      <c r="D579" s="26">
        <v>8670</v>
      </c>
    </row>
    <row r="580" spans="1:4" x14ac:dyDescent="0.25">
      <c r="A580" s="26" t="s">
        <v>996</v>
      </c>
      <c r="B580" s="26" t="s">
        <v>998</v>
      </c>
      <c r="C580" s="26">
        <v>9</v>
      </c>
      <c r="D580" s="26">
        <v>10550</v>
      </c>
    </row>
    <row r="581" spans="1:4" x14ac:dyDescent="0.25">
      <c r="A581" s="26" t="s">
        <v>996</v>
      </c>
      <c r="B581" s="26" t="s">
        <v>997</v>
      </c>
      <c r="C581" s="26">
        <v>8</v>
      </c>
      <c r="D581" s="26">
        <v>17922</v>
      </c>
    </row>
    <row r="582" spans="1:4" x14ac:dyDescent="0.25">
      <c r="A582" s="26" t="s">
        <v>996</v>
      </c>
      <c r="B582" s="26" t="s">
        <v>998</v>
      </c>
      <c r="C582" s="26">
        <v>1</v>
      </c>
      <c r="D582" s="26">
        <v>3165</v>
      </c>
    </row>
    <row r="583" spans="1:4" x14ac:dyDescent="0.25">
      <c r="A583" s="26" t="s">
        <v>996</v>
      </c>
      <c r="B583" s="26" t="s">
        <v>997</v>
      </c>
      <c r="C583" s="26">
        <v>8</v>
      </c>
      <c r="D583" s="26">
        <v>3847</v>
      </c>
    </row>
    <row r="584" spans="1:4" x14ac:dyDescent="0.25">
      <c r="A584" s="26" t="s">
        <v>996</v>
      </c>
      <c r="B584" s="26" t="s">
        <v>998</v>
      </c>
      <c r="C584" s="26">
        <v>6</v>
      </c>
      <c r="D584" s="26">
        <v>13611</v>
      </c>
    </row>
    <row r="585" spans="1:4" x14ac:dyDescent="0.25">
      <c r="A585" s="26" t="s">
        <v>996</v>
      </c>
      <c r="B585" s="26" t="s">
        <v>997</v>
      </c>
      <c r="C585" s="26">
        <v>2</v>
      </c>
      <c r="D585" s="26">
        <v>3377</v>
      </c>
    </row>
    <row r="586" spans="1:4" x14ac:dyDescent="0.25">
      <c r="A586" s="26" t="s">
        <v>996</v>
      </c>
      <c r="B586" s="26" t="s">
        <v>998</v>
      </c>
      <c r="C586" s="26">
        <v>9</v>
      </c>
      <c r="D586" s="26">
        <v>16160</v>
      </c>
    </row>
    <row r="587" spans="1:4" x14ac:dyDescent="0.25">
      <c r="A587" s="26" t="s">
        <v>996</v>
      </c>
      <c r="B587" s="26" t="s">
        <v>997</v>
      </c>
      <c r="C587" s="26">
        <v>7</v>
      </c>
      <c r="D587" s="26">
        <v>19102</v>
      </c>
    </row>
    <row r="588" spans="1:4" x14ac:dyDescent="0.25">
      <c r="A588" s="26" t="s">
        <v>996</v>
      </c>
      <c r="B588" s="26" t="s">
        <v>998</v>
      </c>
      <c r="C588" s="26">
        <v>7</v>
      </c>
      <c r="D588" s="26">
        <v>14784</v>
      </c>
    </row>
    <row r="589" spans="1:4" x14ac:dyDescent="0.25">
      <c r="A589" s="26" t="s">
        <v>996</v>
      </c>
      <c r="B589" s="26" t="s">
        <v>997</v>
      </c>
      <c r="C589" s="26">
        <v>8</v>
      </c>
      <c r="D589" s="26">
        <v>16641</v>
      </c>
    </row>
    <row r="590" spans="1:4" x14ac:dyDescent="0.25">
      <c r="A590" s="26" t="s">
        <v>996</v>
      </c>
      <c r="B590" s="26" t="s">
        <v>998</v>
      </c>
      <c r="C590" s="26">
        <v>9</v>
      </c>
      <c r="D590" s="26">
        <v>15996</v>
      </c>
    </row>
    <row r="591" spans="1:4" x14ac:dyDescent="0.25">
      <c r="A591" s="26" t="s">
        <v>996</v>
      </c>
      <c r="B591" s="26" t="s">
        <v>997</v>
      </c>
      <c r="C591" s="26">
        <v>5</v>
      </c>
      <c r="D591" s="26">
        <v>3676</v>
      </c>
    </row>
    <row r="592" spans="1:4" x14ac:dyDescent="0.25">
      <c r="A592" s="26" t="s">
        <v>996</v>
      </c>
      <c r="B592" s="26" t="s">
        <v>998</v>
      </c>
      <c r="C592" s="26">
        <v>8</v>
      </c>
      <c r="D592" s="26">
        <v>16852</v>
      </c>
    </row>
    <row r="593" spans="1:4" x14ac:dyDescent="0.25">
      <c r="A593" s="26" t="s">
        <v>996</v>
      </c>
      <c r="B593" s="26" t="s">
        <v>997</v>
      </c>
      <c r="C593" s="26">
        <v>9</v>
      </c>
      <c r="D593" s="26">
        <v>14335</v>
      </c>
    </row>
    <row r="594" spans="1:4" x14ac:dyDescent="0.25">
      <c r="A594" s="26" t="s">
        <v>996</v>
      </c>
      <c r="B594" s="26" t="s">
        <v>998</v>
      </c>
      <c r="C594" s="26">
        <v>3</v>
      </c>
      <c r="D594" s="26">
        <v>2632</v>
      </c>
    </row>
    <row r="595" spans="1:4" x14ac:dyDescent="0.25">
      <c r="A595" s="26" t="s">
        <v>996</v>
      </c>
      <c r="B595" s="26" t="s">
        <v>999</v>
      </c>
      <c r="C595" s="26">
        <v>6</v>
      </c>
      <c r="D595" s="26">
        <v>6405</v>
      </c>
    </row>
    <row r="596" spans="1:4" x14ac:dyDescent="0.25">
      <c r="A596" s="26" t="s">
        <v>996</v>
      </c>
      <c r="B596" s="26" t="s">
        <v>997</v>
      </c>
      <c r="C596" s="26">
        <v>7</v>
      </c>
      <c r="D596" s="26">
        <v>16435</v>
      </c>
    </row>
    <row r="597" spans="1:4" x14ac:dyDescent="0.25">
      <c r="A597" s="26" t="s">
        <v>996</v>
      </c>
      <c r="B597" s="26" t="s">
        <v>998</v>
      </c>
      <c r="C597" s="26">
        <v>3</v>
      </c>
      <c r="D597" s="26">
        <v>7520</v>
      </c>
    </row>
    <row r="598" spans="1:4" x14ac:dyDescent="0.25">
      <c r="A598" s="26" t="s">
        <v>996</v>
      </c>
      <c r="B598" s="26" t="s">
        <v>999</v>
      </c>
      <c r="C598" s="26">
        <v>9</v>
      </c>
      <c r="D598" s="26">
        <v>11522</v>
      </c>
    </row>
    <row r="599" spans="1:4" x14ac:dyDescent="0.25">
      <c r="A599" s="26" t="s">
        <v>996</v>
      </c>
      <c r="B599" s="26" t="s">
        <v>997</v>
      </c>
      <c r="C599" s="26">
        <v>2</v>
      </c>
      <c r="D599" s="26">
        <v>11983</v>
      </c>
    </row>
    <row r="600" spans="1:4" x14ac:dyDescent="0.25">
      <c r="A600" s="26" t="s">
        <v>996</v>
      </c>
      <c r="B600" s="26" t="s">
        <v>998</v>
      </c>
      <c r="C600" s="26">
        <v>9</v>
      </c>
      <c r="D600" s="26">
        <v>12846</v>
      </c>
    </row>
    <row r="601" spans="1:4" x14ac:dyDescent="0.25">
      <c r="A601" s="26" t="s">
        <v>996</v>
      </c>
      <c r="B601" s="26" t="s">
        <v>997</v>
      </c>
      <c r="C601" s="26">
        <v>6</v>
      </c>
      <c r="D601" s="26">
        <v>18570</v>
      </c>
    </row>
    <row r="602" spans="1:4" x14ac:dyDescent="0.25">
      <c r="A602" s="26" t="s">
        <v>996</v>
      </c>
      <c r="B602" s="26" t="s">
        <v>998</v>
      </c>
      <c r="C602" s="26">
        <v>6</v>
      </c>
      <c r="D602" s="26">
        <v>18080</v>
      </c>
    </row>
    <row r="603" spans="1:4" x14ac:dyDescent="0.25">
      <c r="A603" s="26" t="s">
        <v>996</v>
      </c>
      <c r="B603" s="26" t="s">
        <v>997</v>
      </c>
      <c r="C603" s="26">
        <v>1</v>
      </c>
      <c r="D603" s="26">
        <v>10498</v>
      </c>
    </row>
    <row r="604" spans="1:4" x14ac:dyDescent="0.25">
      <c r="A604" s="26" t="s">
        <v>996</v>
      </c>
      <c r="B604" s="26" t="s">
        <v>998</v>
      </c>
      <c r="C604" s="26">
        <v>6</v>
      </c>
      <c r="D604" s="26">
        <v>12083</v>
      </c>
    </row>
    <row r="605" spans="1:4" x14ac:dyDescent="0.25">
      <c r="A605" s="26" t="s">
        <v>996</v>
      </c>
      <c r="B605" s="26" t="s">
        <v>997</v>
      </c>
      <c r="C605" s="26">
        <v>7</v>
      </c>
      <c r="D605" s="26">
        <v>11618</v>
      </c>
    </row>
    <row r="606" spans="1:4" x14ac:dyDescent="0.25">
      <c r="A606" s="26" t="s">
        <v>996</v>
      </c>
      <c r="B606" s="26" t="s">
        <v>998</v>
      </c>
      <c r="C606" s="26">
        <v>7</v>
      </c>
      <c r="D606" s="26">
        <v>11710</v>
      </c>
    </row>
    <row r="607" spans="1:4" x14ac:dyDescent="0.25">
      <c r="A607" s="26" t="s">
        <v>996</v>
      </c>
      <c r="B607" s="26" t="s">
        <v>997</v>
      </c>
      <c r="C607" s="26">
        <v>3</v>
      </c>
      <c r="D607" s="26">
        <v>11090</v>
      </c>
    </row>
    <row r="608" spans="1:4" x14ac:dyDescent="0.25">
      <c r="A608" s="26" t="s">
        <v>996</v>
      </c>
      <c r="B608" s="26" t="s">
        <v>998</v>
      </c>
      <c r="C608" s="26">
        <v>4</v>
      </c>
      <c r="D608" s="26">
        <v>17682</v>
      </c>
    </row>
    <row r="609" spans="1:4" x14ac:dyDescent="0.25">
      <c r="A609" s="26" t="s">
        <v>996</v>
      </c>
      <c r="B609" s="26" t="s">
        <v>997</v>
      </c>
      <c r="C609" s="26">
        <v>5</v>
      </c>
      <c r="D609" s="26">
        <v>8560</v>
      </c>
    </row>
    <row r="610" spans="1:4" x14ac:dyDescent="0.25">
      <c r="A610" s="26" t="s">
        <v>996</v>
      </c>
      <c r="B610" s="26" t="s">
        <v>998</v>
      </c>
      <c r="C610" s="26">
        <v>3</v>
      </c>
      <c r="D610" s="26">
        <v>17105</v>
      </c>
    </row>
    <row r="611" spans="1:4" x14ac:dyDescent="0.25">
      <c r="A611" s="26" t="s">
        <v>996</v>
      </c>
      <c r="B611" s="26" t="s">
        <v>997</v>
      </c>
      <c r="C611" s="26">
        <v>8</v>
      </c>
      <c r="D611" s="26">
        <v>4176</v>
      </c>
    </row>
    <row r="612" spans="1:4" x14ac:dyDescent="0.25">
      <c r="A612" s="26" t="s">
        <v>996</v>
      </c>
      <c r="B612" s="26" t="s">
        <v>998</v>
      </c>
      <c r="C612" s="26">
        <v>7</v>
      </c>
      <c r="D612" s="26">
        <v>5806</v>
      </c>
    </row>
    <row r="613" spans="1:4" x14ac:dyDescent="0.25">
      <c r="A613" s="26" t="s">
        <v>996</v>
      </c>
      <c r="B613" s="26" t="s">
        <v>997</v>
      </c>
      <c r="C613" s="26">
        <v>1</v>
      </c>
      <c r="D613" s="26">
        <v>14419</v>
      </c>
    </row>
    <row r="614" spans="1:4" x14ac:dyDescent="0.25">
      <c r="A614" s="26" t="s">
        <v>996</v>
      </c>
      <c r="B614" s="26" t="s">
        <v>998</v>
      </c>
      <c r="C614" s="26">
        <v>5</v>
      </c>
      <c r="D614" s="26">
        <v>9666</v>
      </c>
    </row>
    <row r="615" spans="1:4" x14ac:dyDescent="0.25">
      <c r="A615" s="26" t="s">
        <v>996</v>
      </c>
      <c r="B615" s="26" t="s">
        <v>997</v>
      </c>
      <c r="C615" s="26">
        <v>4</v>
      </c>
      <c r="D615" s="26">
        <v>1558</v>
      </c>
    </row>
    <row r="616" spans="1:4" x14ac:dyDescent="0.25">
      <c r="A616" s="26" t="s">
        <v>996</v>
      </c>
      <c r="B616" s="26" t="s">
        <v>998</v>
      </c>
      <c r="C616" s="26">
        <v>3</v>
      </c>
      <c r="D616" s="26">
        <v>12464</v>
      </c>
    </row>
    <row r="617" spans="1:4" x14ac:dyDescent="0.25">
      <c r="A617" s="26" t="s">
        <v>996</v>
      </c>
      <c r="B617" s="26" t="s">
        <v>997</v>
      </c>
      <c r="C617" s="26">
        <v>6</v>
      </c>
      <c r="D617" s="26">
        <v>1117</v>
      </c>
    </row>
    <row r="618" spans="1:4" x14ac:dyDescent="0.25">
      <c r="A618" s="26" t="s">
        <v>996</v>
      </c>
      <c r="B618" s="26" t="s">
        <v>998</v>
      </c>
      <c r="C618" s="26">
        <v>2</v>
      </c>
      <c r="D618" s="26">
        <v>19634</v>
      </c>
    </row>
    <row r="619" spans="1:4" x14ac:dyDescent="0.25">
      <c r="A619" s="26" t="s">
        <v>996</v>
      </c>
      <c r="B619" s="26" t="s">
        <v>997</v>
      </c>
      <c r="C619" s="26">
        <v>2</v>
      </c>
      <c r="D619" s="26">
        <v>554</v>
      </c>
    </row>
    <row r="620" spans="1:4" x14ac:dyDescent="0.25">
      <c r="A620" s="26" t="s">
        <v>996</v>
      </c>
      <c r="B620" s="26" t="s">
        <v>998</v>
      </c>
      <c r="C620" s="26">
        <v>9</v>
      </c>
      <c r="D620" s="26">
        <v>3218</v>
      </c>
    </row>
    <row r="621" spans="1:4" x14ac:dyDescent="0.25">
      <c r="A621" s="26" t="s">
        <v>996</v>
      </c>
      <c r="B621" s="26" t="s">
        <v>997</v>
      </c>
      <c r="C621" s="26">
        <v>1</v>
      </c>
      <c r="D621" s="26">
        <v>8834</v>
      </c>
    </row>
    <row r="622" spans="1:4" x14ac:dyDescent="0.25">
      <c r="A622" s="26" t="s">
        <v>996</v>
      </c>
      <c r="B622" s="26" t="s">
        <v>998</v>
      </c>
      <c r="C622" s="26">
        <v>6</v>
      </c>
      <c r="D622" s="26">
        <v>6225</v>
      </c>
    </row>
    <row r="623" spans="1:4" x14ac:dyDescent="0.25">
      <c r="A623" s="26" t="s">
        <v>996</v>
      </c>
      <c r="B623" s="26" t="s">
        <v>999</v>
      </c>
      <c r="C623" s="26">
        <v>2</v>
      </c>
      <c r="D623" s="26">
        <v>11934</v>
      </c>
    </row>
    <row r="624" spans="1:4" x14ac:dyDescent="0.25">
      <c r="A624" s="26" t="s">
        <v>996</v>
      </c>
      <c r="B624" s="26" t="s">
        <v>997</v>
      </c>
      <c r="C624" s="26">
        <v>5</v>
      </c>
      <c r="D624" s="26">
        <v>13923</v>
      </c>
    </row>
    <row r="625" spans="1:4" x14ac:dyDescent="0.25">
      <c r="A625" s="26" t="s">
        <v>996</v>
      </c>
      <c r="B625" s="26" t="s">
        <v>998</v>
      </c>
      <c r="C625" s="26">
        <v>2</v>
      </c>
      <c r="D625" s="26">
        <v>12937</v>
      </c>
    </row>
    <row r="626" spans="1:4" x14ac:dyDescent="0.25">
      <c r="A626" s="26" t="s">
        <v>996</v>
      </c>
      <c r="B626" s="26" t="s">
        <v>999</v>
      </c>
      <c r="C626" s="26">
        <v>1</v>
      </c>
      <c r="D626" s="26">
        <v>17125</v>
      </c>
    </row>
    <row r="627" spans="1:4" x14ac:dyDescent="0.25">
      <c r="A627" s="26" t="s">
        <v>996</v>
      </c>
      <c r="B627" s="26" t="s">
        <v>997</v>
      </c>
      <c r="C627" s="26">
        <v>7</v>
      </c>
      <c r="D627" s="26">
        <v>5260</v>
      </c>
    </row>
    <row r="628" spans="1:4" x14ac:dyDescent="0.25">
      <c r="A628" s="26" t="s">
        <v>996</v>
      </c>
      <c r="B628" s="26" t="s">
        <v>998</v>
      </c>
      <c r="C628" s="26">
        <v>2</v>
      </c>
      <c r="D628" s="26">
        <v>3873</v>
      </c>
    </row>
    <row r="629" spans="1:4" x14ac:dyDescent="0.25">
      <c r="A629" s="26" t="s">
        <v>996</v>
      </c>
      <c r="B629" s="26" t="s">
        <v>997</v>
      </c>
      <c r="C629" s="26">
        <v>4</v>
      </c>
      <c r="D629" s="26">
        <v>595</v>
      </c>
    </row>
    <row r="630" spans="1:4" x14ac:dyDescent="0.25">
      <c r="A630" s="26" t="s">
        <v>996</v>
      </c>
      <c r="B630" s="26" t="s">
        <v>998</v>
      </c>
      <c r="C630" s="26">
        <v>2</v>
      </c>
      <c r="D630" s="26">
        <v>18830</v>
      </c>
    </row>
    <row r="631" spans="1:4" x14ac:dyDescent="0.25">
      <c r="A631" s="26" t="s">
        <v>996</v>
      </c>
      <c r="B631" s="26" t="s">
        <v>997</v>
      </c>
      <c r="C631" s="26">
        <v>3</v>
      </c>
      <c r="D631" s="26">
        <v>18674</v>
      </c>
    </row>
    <row r="632" spans="1:4" x14ac:dyDescent="0.25">
      <c r="A632" s="26" t="s">
        <v>996</v>
      </c>
      <c r="B632" s="26" t="s">
        <v>998</v>
      </c>
      <c r="C632" s="26">
        <v>5</v>
      </c>
      <c r="D632" s="26">
        <v>7834</v>
      </c>
    </row>
    <row r="633" spans="1:4" x14ac:dyDescent="0.25">
      <c r="A633" s="26" t="s">
        <v>996</v>
      </c>
      <c r="B633" s="26" t="s">
        <v>997</v>
      </c>
      <c r="C633" s="26">
        <v>4</v>
      </c>
      <c r="D633" s="26">
        <v>2192</v>
      </c>
    </row>
    <row r="634" spans="1:4" x14ac:dyDescent="0.25">
      <c r="A634" s="26" t="s">
        <v>996</v>
      </c>
      <c r="B634" s="26" t="s">
        <v>998</v>
      </c>
      <c r="C634" s="26">
        <v>7</v>
      </c>
      <c r="D634" s="26">
        <v>16079</v>
      </c>
    </row>
    <row r="635" spans="1:4" x14ac:dyDescent="0.25">
      <c r="A635" s="26" t="s">
        <v>996</v>
      </c>
      <c r="B635" s="26" t="s">
        <v>997</v>
      </c>
      <c r="C635" s="26">
        <v>7</v>
      </c>
      <c r="D635" s="26">
        <v>7572</v>
      </c>
    </row>
    <row r="636" spans="1:4" x14ac:dyDescent="0.25">
      <c r="A636" s="26" t="s">
        <v>996</v>
      </c>
      <c r="B636" s="26" t="s">
        <v>998</v>
      </c>
      <c r="C636" s="26">
        <v>9</v>
      </c>
      <c r="D636" s="26">
        <v>18039</v>
      </c>
    </row>
    <row r="637" spans="1:4" x14ac:dyDescent="0.25">
      <c r="A637" s="26" t="s">
        <v>996</v>
      </c>
      <c r="B637" s="26" t="s">
        <v>997</v>
      </c>
      <c r="C637" s="26">
        <v>8</v>
      </c>
      <c r="D637" s="26">
        <v>3821</v>
      </c>
    </row>
    <row r="638" spans="1:4" x14ac:dyDescent="0.25">
      <c r="A638" s="26" t="s">
        <v>996</v>
      </c>
      <c r="B638" s="26" t="s">
        <v>998</v>
      </c>
      <c r="C638" s="26">
        <v>8</v>
      </c>
      <c r="D638" s="26">
        <v>12741</v>
      </c>
    </row>
    <row r="639" spans="1:4" x14ac:dyDescent="0.25">
      <c r="A639" s="26" t="s">
        <v>996</v>
      </c>
      <c r="B639" s="26" t="s">
        <v>997</v>
      </c>
      <c r="C639" s="26">
        <v>4</v>
      </c>
      <c r="D639" s="26">
        <v>19082</v>
      </c>
    </row>
    <row r="640" spans="1:4" x14ac:dyDescent="0.25">
      <c r="A640" s="26" t="s">
        <v>996</v>
      </c>
      <c r="B640" s="26" t="s">
        <v>998</v>
      </c>
      <c r="C640" s="26">
        <v>9</v>
      </c>
      <c r="D640" s="26">
        <v>14867</v>
      </c>
    </row>
    <row r="641" spans="1:4" x14ac:dyDescent="0.25">
      <c r="A641" s="26" t="s">
        <v>996</v>
      </c>
      <c r="B641" s="26" t="s">
        <v>997</v>
      </c>
      <c r="C641" s="26">
        <v>6</v>
      </c>
      <c r="D641" s="26">
        <v>419</v>
      </c>
    </row>
    <row r="642" spans="1:4" x14ac:dyDescent="0.25">
      <c r="A642" s="26" t="s">
        <v>996</v>
      </c>
      <c r="B642" s="26" t="s">
        <v>998</v>
      </c>
      <c r="C642" s="26">
        <v>1</v>
      </c>
      <c r="D642" s="26">
        <v>16021</v>
      </c>
    </row>
    <row r="643" spans="1:4" x14ac:dyDescent="0.25">
      <c r="A643" s="26" t="s">
        <v>996</v>
      </c>
      <c r="B643" s="26" t="s">
        <v>997</v>
      </c>
      <c r="C643" s="26">
        <v>1</v>
      </c>
      <c r="D643" s="26">
        <v>18827</v>
      </c>
    </row>
    <row r="644" spans="1:4" x14ac:dyDescent="0.25">
      <c r="A644" s="26" t="s">
        <v>996</v>
      </c>
      <c r="B644" s="26" t="s">
        <v>998</v>
      </c>
      <c r="C644" s="26">
        <v>6</v>
      </c>
      <c r="D644" s="26">
        <v>19499</v>
      </c>
    </row>
    <row r="645" spans="1:4" x14ac:dyDescent="0.25">
      <c r="A645" s="26" t="s">
        <v>996</v>
      </c>
      <c r="B645" s="26" t="s">
        <v>997</v>
      </c>
      <c r="C645" s="26">
        <v>1</v>
      </c>
      <c r="D645" s="26">
        <v>16317</v>
      </c>
    </row>
    <row r="646" spans="1:4" x14ac:dyDescent="0.25">
      <c r="A646" s="26" t="s">
        <v>996</v>
      </c>
      <c r="B646" s="26" t="s">
        <v>998</v>
      </c>
      <c r="C646" s="26">
        <v>9</v>
      </c>
      <c r="D646" s="26">
        <v>19925</v>
      </c>
    </row>
    <row r="647" spans="1:4" x14ac:dyDescent="0.25">
      <c r="A647" s="26" t="s">
        <v>996</v>
      </c>
      <c r="B647" s="26" t="s">
        <v>997</v>
      </c>
      <c r="C647" s="26">
        <v>8</v>
      </c>
      <c r="D647" s="26">
        <v>18449</v>
      </c>
    </row>
    <row r="648" spans="1:4" x14ac:dyDescent="0.25">
      <c r="A648" s="26" t="s">
        <v>996</v>
      </c>
      <c r="B648" s="26" t="s">
        <v>998</v>
      </c>
      <c r="C648" s="26">
        <v>6</v>
      </c>
      <c r="D648" s="26">
        <v>3102</v>
      </c>
    </row>
    <row r="649" spans="1:4" x14ac:dyDescent="0.25">
      <c r="A649" s="26" t="s">
        <v>996</v>
      </c>
      <c r="B649" s="26" t="s">
        <v>997</v>
      </c>
      <c r="C649" s="26">
        <v>8</v>
      </c>
      <c r="D649" s="26">
        <v>5215</v>
      </c>
    </row>
    <row r="650" spans="1:4" x14ac:dyDescent="0.25">
      <c r="A650" s="26" t="s">
        <v>996</v>
      </c>
      <c r="B650" s="26" t="s">
        <v>998</v>
      </c>
      <c r="C650" s="26">
        <v>2</v>
      </c>
      <c r="D650" s="26">
        <v>16199</v>
      </c>
    </row>
    <row r="651" spans="1:4" x14ac:dyDescent="0.25">
      <c r="A651" s="26" t="s">
        <v>996</v>
      </c>
      <c r="B651" s="26" t="s">
        <v>999</v>
      </c>
      <c r="C651" s="26">
        <v>1</v>
      </c>
      <c r="D651" s="26">
        <v>8159</v>
      </c>
    </row>
    <row r="652" spans="1:4" x14ac:dyDescent="0.25">
      <c r="A652" s="26" t="s">
        <v>996</v>
      </c>
      <c r="B652" s="26" t="s">
        <v>997</v>
      </c>
      <c r="C652" s="26">
        <v>3</v>
      </c>
      <c r="D652" s="26">
        <v>1096</v>
      </c>
    </row>
    <row r="653" spans="1:4" x14ac:dyDescent="0.25">
      <c r="A653" s="26" t="s">
        <v>996</v>
      </c>
      <c r="B653" s="26" t="s">
        <v>998</v>
      </c>
      <c r="C653" s="26">
        <v>7</v>
      </c>
      <c r="D653" s="26">
        <v>6170</v>
      </c>
    </row>
    <row r="654" spans="1:4" x14ac:dyDescent="0.25">
      <c r="A654" s="26" t="s">
        <v>996</v>
      </c>
      <c r="B654" s="26" t="s">
        <v>999</v>
      </c>
      <c r="C654" s="26">
        <v>1</v>
      </c>
      <c r="D654" s="26">
        <v>1722</v>
      </c>
    </row>
    <row r="655" spans="1:4" x14ac:dyDescent="0.25">
      <c r="A655" s="26" t="s">
        <v>996</v>
      </c>
      <c r="B655" s="26" t="s">
        <v>997</v>
      </c>
      <c r="C655" s="26">
        <v>8</v>
      </c>
      <c r="D655" s="26">
        <v>14938</v>
      </c>
    </row>
    <row r="656" spans="1:4" x14ac:dyDescent="0.25">
      <c r="A656" s="26" t="s">
        <v>996</v>
      </c>
      <c r="B656" s="26" t="s">
        <v>998</v>
      </c>
      <c r="C656" s="26">
        <v>1</v>
      </c>
      <c r="D656" s="26">
        <v>17062</v>
      </c>
    </row>
    <row r="657" spans="1:4" x14ac:dyDescent="0.25">
      <c r="A657" s="26" t="s">
        <v>996</v>
      </c>
      <c r="B657" s="26" t="s">
        <v>997</v>
      </c>
      <c r="C657" s="26">
        <v>7</v>
      </c>
      <c r="D657" s="26">
        <v>9402</v>
      </c>
    </row>
    <row r="658" spans="1:4" x14ac:dyDescent="0.25">
      <c r="A658" s="26" t="s">
        <v>996</v>
      </c>
      <c r="B658" s="26" t="s">
        <v>998</v>
      </c>
      <c r="C658" s="26">
        <v>2</v>
      </c>
      <c r="D658" s="26">
        <v>13084</v>
      </c>
    </row>
    <row r="659" spans="1:4" x14ac:dyDescent="0.25">
      <c r="A659" s="26" t="s">
        <v>996</v>
      </c>
      <c r="B659" s="26" t="s">
        <v>997</v>
      </c>
      <c r="C659" s="26">
        <v>5</v>
      </c>
      <c r="D659" s="26">
        <v>11770</v>
      </c>
    </row>
    <row r="660" spans="1:4" x14ac:dyDescent="0.25">
      <c r="A660" s="26" t="s">
        <v>996</v>
      </c>
      <c r="B660" s="26" t="s">
        <v>998</v>
      </c>
      <c r="C660" s="26">
        <v>6</v>
      </c>
      <c r="D660" s="26">
        <v>9110</v>
      </c>
    </row>
    <row r="661" spans="1:4" x14ac:dyDescent="0.25">
      <c r="A661" s="26" t="s">
        <v>996</v>
      </c>
      <c r="B661" s="26" t="s">
        <v>997</v>
      </c>
      <c r="C661" s="26">
        <v>6</v>
      </c>
      <c r="D661" s="26">
        <v>19883</v>
      </c>
    </row>
    <row r="662" spans="1:4" x14ac:dyDescent="0.25">
      <c r="A662" s="26" t="s">
        <v>996</v>
      </c>
      <c r="B662" s="26" t="s">
        <v>998</v>
      </c>
      <c r="C662" s="26">
        <v>2</v>
      </c>
      <c r="D662" s="26">
        <v>1185</v>
      </c>
    </row>
    <row r="663" spans="1:4" x14ac:dyDescent="0.25">
      <c r="A663" s="26" t="s">
        <v>996</v>
      </c>
      <c r="B663" s="26" t="s">
        <v>997</v>
      </c>
      <c r="C663" s="26">
        <v>9</v>
      </c>
      <c r="D663" s="26">
        <v>5817</v>
      </c>
    </row>
    <row r="664" spans="1:4" x14ac:dyDescent="0.25">
      <c r="A664" s="26" t="s">
        <v>996</v>
      </c>
      <c r="B664" s="26" t="s">
        <v>998</v>
      </c>
      <c r="C664" s="26">
        <v>2</v>
      </c>
      <c r="D664" s="26">
        <v>17243</v>
      </c>
    </row>
    <row r="665" spans="1:4" x14ac:dyDescent="0.25">
      <c r="A665" s="26" t="s">
        <v>996</v>
      </c>
      <c r="B665" s="26" t="s">
        <v>997</v>
      </c>
      <c r="C665" s="26">
        <v>8</v>
      </c>
      <c r="D665" s="26">
        <v>5928</v>
      </c>
    </row>
    <row r="666" spans="1:4" x14ac:dyDescent="0.25">
      <c r="A666" s="26" t="s">
        <v>996</v>
      </c>
      <c r="B666" s="26" t="s">
        <v>998</v>
      </c>
      <c r="C666" s="26">
        <v>8</v>
      </c>
      <c r="D666" s="26">
        <v>4983</v>
      </c>
    </row>
    <row r="667" spans="1:4" x14ac:dyDescent="0.25">
      <c r="A667" s="26" t="s">
        <v>996</v>
      </c>
      <c r="B667" s="26" t="s">
        <v>997</v>
      </c>
      <c r="C667" s="26">
        <v>6</v>
      </c>
      <c r="D667" s="26">
        <v>2520</v>
      </c>
    </row>
    <row r="668" spans="1:4" x14ac:dyDescent="0.25">
      <c r="A668" s="26" t="s">
        <v>996</v>
      </c>
      <c r="B668" s="26" t="s">
        <v>998</v>
      </c>
      <c r="C668" s="26">
        <v>1</v>
      </c>
      <c r="D668" s="26">
        <v>19269</v>
      </c>
    </row>
    <row r="669" spans="1:4" x14ac:dyDescent="0.25">
      <c r="A669" s="26" t="s">
        <v>996</v>
      </c>
      <c r="B669" s="26" t="s">
        <v>997</v>
      </c>
      <c r="C669" s="26">
        <v>6</v>
      </c>
      <c r="D669" s="26">
        <v>17744</v>
      </c>
    </row>
    <row r="670" spans="1:4" x14ac:dyDescent="0.25">
      <c r="A670" s="26" t="s">
        <v>996</v>
      </c>
      <c r="B670" s="26" t="s">
        <v>998</v>
      </c>
      <c r="C670" s="26">
        <v>3</v>
      </c>
      <c r="D670" s="26">
        <v>10244</v>
      </c>
    </row>
    <row r="671" spans="1:4" x14ac:dyDescent="0.25">
      <c r="A671" s="26" t="s">
        <v>996</v>
      </c>
      <c r="B671" s="26" t="s">
        <v>997</v>
      </c>
      <c r="C671" s="26">
        <v>2</v>
      </c>
      <c r="D671" s="26">
        <v>5669</v>
      </c>
    </row>
    <row r="672" spans="1:4" x14ac:dyDescent="0.25">
      <c r="A672" s="26" t="s">
        <v>996</v>
      </c>
      <c r="B672" s="26" t="s">
        <v>998</v>
      </c>
      <c r="C672" s="26">
        <v>9</v>
      </c>
      <c r="D672" s="26">
        <v>8460</v>
      </c>
    </row>
    <row r="673" spans="1:4" x14ac:dyDescent="0.25">
      <c r="A673" s="26" t="s">
        <v>996</v>
      </c>
      <c r="B673" s="26" t="s">
        <v>997</v>
      </c>
      <c r="C673" s="26">
        <v>7</v>
      </c>
      <c r="D673" s="26">
        <v>17402</v>
      </c>
    </row>
    <row r="674" spans="1:4" x14ac:dyDescent="0.25">
      <c r="A674" s="26" t="s">
        <v>996</v>
      </c>
      <c r="B674" s="26" t="s">
        <v>998</v>
      </c>
      <c r="C674" s="26">
        <v>5</v>
      </c>
      <c r="D674" s="26">
        <v>5350</v>
      </c>
    </row>
    <row r="675" spans="1:4" x14ac:dyDescent="0.25">
      <c r="A675" s="26" t="s">
        <v>996</v>
      </c>
      <c r="B675" s="26" t="s">
        <v>997</v>
      </c>
      <c r="C675" s="26">
        <v>8</v>
      </c>
      <c r="D675" s="26">
        <v>14613</v>
      </c>
    </row>
    <row r="676" spans="1:4" x14ac:dyDescent="0.25">
      <c r="A676" s="26" t="s">
        <v>996</v>
      </c>
      <c r="B676" s="26" t="s">
        <v>998</v>
      </c>
      <c r="C676" s="26">
        <v>5</v>
      </c>
      <c r="D676" s="26">
        <v>16007</v>
      </c>
    </row>
    <row r="677" spans="1:4" x14ac:dyDescent="0.25">
      <c r="A677" s="26" t="s">
        <v>996</v>
      </c>
      <c r="B677" s="26" t="s">
        <v>997</v>
      </c>
      <c r="C677" s="26">
        <v>5</v>
      </c>
      <c r="D677" s="26">
        <v>7945</v>
      </c>
    </row>
    <row r="678" spans="1:4" x14ac:dyDescent="0.25">
      <c r="A678" s="26" t="s">
        <v>996</v>
      </c>
      <c r="B678" s="26" t="s">
        <v>998</v>
      </c>
      <c r="C678" s="26">
        <v>6</v>
      </c>
      <c r="D678" s="26">
        <v>4257</v>
      </c>
    </row>
    <row r="679" spans="1:4" x14ac:dyDescent="0.25">
      <c r="A679" s="26" t="s">
        <v>996</v>
      </c>
      <c r="B679" s="26" t="s">
        <v>999</v>
      </c>
      <c r="C679" s="26">
        <v>7</v>
      </c>
      <c r="D679" s="26">
        <v>5829</v>
      </c>
    </row>
    <row r="680" spans="1:4" x14ac:dyDescent="0.25">
      <c r="A680" s="26" t="s">
        <v>996</v>
      </c>
      <c r="B680" s="26" t="s">
        <v>997</v>
      </c>
      <c r="C680" s="26">
        <v>1</v>
      </c>
      <c r="D680" s="26">
        <v>2529</v>
      </c>
    </row>
    <row r="681" spans="1:4" x14ac:dyDescent="0.25">
      <c r="A681" s="26" t="s">
        <v>996</v>
      </c>
      <c r="B681" s="26" t="s">
        <v>998</v>
      </c>
      <c r="C681" s="26">
        <v>1</v>
      </c>
      <c r="D681" s="26">
        <v>2449</v>
      </c>
    </row>
    <row r="682" spans="1:4" x14ac:dyDescent="0.25">
      <c r="A682" s="26" t="s">
        <v>996</v>
      </c>
      <c r="B682" s="26" t="s">
        <v>999</v>
      </c>
      <c r="C682" s="26">
        <v>6</v>
      </c>
      <c r="D682" s="26">
        <v>12669</v>
      </c>
    </row>
    <row r="683" spans="1:4" x14ac:dyDescent="0.25">
      <c r="A683" s="26" t="s">
        <v>996</v>
      </c>
      <c r="B683" s="26" t="s">
        <v>997</v>
      </c>
      <c r="C683" s="26">
        <v>5</v>
      </c>
      <c r="D683" s="26">
        <v>231</v>
      </c>
    </row>
    <row r="684" spans="1:4" x14ac:dyDescent="0.25">
      <c r="A684" s="26" t="s">
        <v>996</v>
      </c>
      <c r="B684" s="26" t="s">
        <v>998</v>
      </c>
      <c r="C684" s="26">
        <v>1</v>
      </c>
      <c r="D684" s="26">
        <v>13005</v>
      </c>
    </row>
    <row r="685" spans="1:4" x14ac:dyDescent="0.25">
      <c r="A685" s="26" t="s">
        <v>996</v>
      </c>
      <c r="B685" s="26" t="s">
        <v>997</v>
      </c>
      <c r="C685" s="26">
        <v>2</v>
      </c>
      <c r="D685" s="26">
        <v>12956</v>
      </c>
    </row>
    <row r="686" spans="1:4" x14ac:dyDescent="0.25">
      <c r="A686" s="26" t="s">
        <v>996</v>
      </c>
      <c r="B686" s="26" t="s">
        <v>998</v>
      </c>
      <c r="C686" s="26">
        <v>1</v>
      </c>
      <c r="D686" s="26">
        <v>1381</v>
      </c>
    </row>
    <row r="687" spans="1:4" x14ac:dyDescent="0.25">
      <c r="A687" s="26" t="s">
        <v>996</v>
      </c>
      <c r="B687" s="26" t="s">
        <v>997</v>
      </c>
      <c r="C687" s="26">
        <v>5</v>
      </c>
      <c r="D687" s="26">
        <v>2682</v>
      </c>
    </row>
    <row r="688" spans="1:4" x14ac:dyDescent="0.25">
      <c r="A688" s="26" t="s">
        <v>996</v>
      </c>
      <c r="B688" s="26" t="s">
        <v>998</v>
      </c>
      <c r="C688" s="26">
        <v>2</v>
      </c>
      <c r="D688" s="26">
        <v>13943</v>
      </c>
    </row>
    <row r="689" spans="1:4" x14ac:dyDescent="0.25">
      <c r="A689" s="26" t="s">
        <v>996</v>
      </c>
      <c r="B689" s="26" t="s">
        <v>997</v>
      </c>
      <c r="C689" s="26">
        <v>2</v>
      </c>
      <c r="D689" s="26">
        <v>19859</v>
      </c>
    </row>
    <row r="690" spans="1:4" x14ac:dyDescent="0.25">
      <c r="A690" s="26" t="s">
        <v>996</v>
      </c>
      <c r="B690" s="26" t="s">
        <v>998</v>
      </c>
      <c r="C690" s="26">
        <v>2</v>
      </c>
      <c r="D690" s="26">
        <v>8170</v>
      </c>
    </row>
    <row r="691" spans="1:4" x14ac:dyDescent="0.25">
      <c r="A691" s="26" t="s">
        <v>996</v>
      </c>
      <c r="B691" s="26" t="s">
        <v>997</v>
      </c>
      <c r="C691" s="26">
        <v>2</v>
      </c>
      <c r="D691" s="26">
        <v>10423</v>
      </c>
    </row>
    <row r="692" spans="1:4" x14ac:dyDescent="0.25">
      <c r="A692" s="26" t="s">
        <v>996</v>
      </c>
      <c r="B692" s="26" t="s">
        <v>998</v>
      </c>
      <c r="C692" s="26">
        <v>8</v>
      </c>
      <c r="D692" s="26">
        <v>17039</v>
      </c>
    </row>
    <row r="693" spans="1:4" x14ac:dyDescent="0.25">
      <c r="A693" s="26" t="s">
        <v>996</v>
      </c>
      <c r="B693" s="26" t="s">
        <v>997</v>
      </c>
      <c r="C693" s="26">
        <v>1</v>
      </c>
      <c r="D693" s="26">
        <v>18911</v>
      </c>
    </row>
    <row r="694" spans="1:4" x14ac:dyDescent="0.25">
      <c r="A694" s="26" t="s">
        <v>996</v>
      </c>
      <c r="B694" s="26" t="s">
        <v>998</v>
      </c>
      <c r="C694" s="26">
        <v>1</v>
      </c>
      <c r="D694" s="26">
        <v>10242</v>
      </c>
    </row>
    <row r="695" spans="1:4" x14ac:dyDescent="0.25">
      <c r="A695" s="26" t="s">
        <v>996</v>
      </c>
      <c r="B695" s="26" t="s">
        <v>997</v>
      </c>
      <c r="C695" s="26">
        <v>3</v>
      </c>
      <c r="D695" s="26">
        <v>6477</v>
      </c>
    </row>
    <row r="696" spans="1:4" x14ac:dyDescent="0.25">
      <c r="A696" s="26" t="s">
        <v>996</v>
      </c>
      <c r="B696" s="26" t="s">
        <v>998</v>
      </c>
      <c r="C696" s="26">
        <v>2</v>
      </c>
      <c r="D696" s="26">
        <v>2456</v>
      </c>
    </row>
    <row r="697" spans="1:4" x14ac:dyDescent="0.25">
      <c r="A697" s="26" t="s">
        <v>996</v>
      </c>
      <c r="B697" s="26" t="s">
        <v>997</v>
      </c>
      <c r="C697" s="26">
        <v>3</v>
      </c>
      <c r="D697" s="26">
        <v>1998</v>
      </c>
    </row>
    <row r="698" spans="1:4" x14ac:dyDescent="0.25">
      <c r="A698" s="26" t="s">
        <v>996</v>
      </c>
      <c r="B698" s="26" t="s">
        <v>998</v>
      </c>
      <c r="C698" s="26">
        <v>1</v>
      </c>
      <c r="D698" s="26">
        <v>19815</v>
      </c>
    </row>
    <row r="699" spans="1:4" x14ac:dyDescent="0.25">
      <c r="A699" s="26" t="s">
        <v>996</v>
      </c>
      <c r="B699" s="26" t="s">
        <v>997</v>
      </c>
      <c r="C699" s="26">
        <v>6</v>
      </c>
      <c r="D699" s="26">
        <v>19421</v>
      </c>
    </row>
    <row r="700" spans="1:4" x14ac:dyDescent="0.25">
      <c r="A700" s="26" t="s">
        <v>996</v>
      </c>
      <c r="B700" s="26" t="s">
        <v>998</v>
      </c>
      <c r="C700" s="26">
        <v>2</v>
      </c>
      <c r="D700" s="26">
        <v>4480</v>
      </c>
    </row>
    <row r="701" spans="1:4" x14ac:dyDescent="0.25">
      <c r="A701" s="26" t="s">
        <v>996</v>
      </c>
      <c r="B701" s="26" t="s">
        <v>997</v>
      </c>
      <c r="C701" s="26">
        <v>8</v>
      </c>
      <c r="D701" s="26">
        <v>15520</v>
      </c>
    </row>
    <row r="702" spans="1:4" x14ac:dyDescent="0.25">
      <c r="A702" s="26" t="s">
        <v>996</v>
      </c>
      <c r="B702" s="26" t="s">
        <v>998</v>
      </c>
      <c r="C702" s="26">
        <v>9</v>
      </c>
      <c r="D702" s="26">
        <v>4908</v>
      </c>
    </row>
    <row r="703" spans="1:4" x14ac:dyDescent="0.25">
      <c r="A703" s="26" t="s">
        <v>996</v>
      </c>
      <c r="B703" s="26" t="s">
        <v>997</v>
      </c>
      <c r="C703" s="26">
        <v>2</v>
      </c>
      <c r="D703" s="26">
        <v>17516</v>
      </c>
    </row>
    <row r="704" spans="1:4" x14ac:dyDescent="0.25">
      <c r="A704" s="26" t="s">
        <v>996</v>
      </c>
      <c r="B704" s="26" t="s">
        <v>998</v>
      </c>
      <c r="C704" s="26">
        <v>3</v>
      </c>
      <c r="D704" s="26">
        <v>5701</v>
      </c>
    </row>
    <row r="705" spans="1:4" x14ac:dyDescent="0.25">
      <c r="A705" s="26" t="s">
        <v>996</v>
      </c>
      <c r="B705" s="26" t="s">
        <v>997</v>
      </c>
      <c r="C705" s="26">
        <v>3</v>
      </c>
      <c r="D705" s="26">
        <v>10225</v>
      </c>
    </row>
    <row r="706" spans="1:4" x14ac:dyDescent="0.25">
      <c r="A706" s="26" t="s">
        <v>996</v>
      </c>
      <c r="B706" s="26" t="s">
        <v>998</v>
      </c>
      <c r="C706" s="26">
        <v>1</v>
      </c>
      <c r="D706" s="26">
        <v>5234</v>
      </c>
    </row>
    <row r="707" spans="1:4" x14ac:dyDescent="0.25">
      <c r="A707" s="26" t="s">
        <v>996</v>
      </c>
      <c r="B707" s="26" t="s">
        <v>999</v>
      </c>
      <c r="C707" s="26">
        <v>6</v>
      </c>
      <c r="D707" s="26">
        <v>17897</v>
      </c>
    </row>
    <row r="708" spans="1:4" x14ac:dyDescent="0.25">
      <c r="A708" s="26" t="s">
        <v>996</v>
      </c>
      <c r="B708" s="26" t="s">
        <v>997</v>
      </c>
      <c r="C708" s="26">
        <v>6</v>
      </c>
      <c r="D708" s="26">
        <v>14490</v>
      </c>
    </row>
    <row r="709" spans="1:4" x14ac:dyDescent="0.25">
      <c r="A709" s="26" t="s">
        <v>996</v>
      </c>
      <c r="B709" s="26" t="s">
        <v>998</v>
      </c>
      <c r="C709" s="26">
        <v>4</v>
      </c>
      <c r="D709" s="26">
        <v>12119</v>
      </c>
    </row>
    <row r="710" spans="1:4" x14ac:dyDescent="0.25">
      <c r="A710" s="26" t="s">
        <v>996</v>
      </c>
      <c r="B710" s="26" t="s">
        <v>999</v>
      </c>
      <c r="C710" s="26">
        <v>4</v>
      </c>
      <c r="D710" s="26">
        <v>7364</v>
      </c>
    </row>
    <row r="711" spans="1:4" x14ac:dyDescent="0.25">
      <c r="A711" s="26" t="s">
        <v>996</v>
      </c>
      <c r="B711" s="26" t="s">
        <v>997</v>
      </c>
      <c r="C711" s="26">
        <v>2</v>
      </c>
      <c r="D711" s="26">
        <v>16282</v>
      </c>
    </row>
    <row r="712" spans="1:4" x14ac:dyDescent="0.25">
      <c r="A712" s="26" t="s">
        <v>996</v>
      </c>
      <c r="B712" s="26" t="s">
        <v>998</v>
      </c>
      <c r="C712" s="26">
        <v>3</v>
      </c>
      <c r="D712" s="26">
        <v>16383</v>
      </c>
    </row>
    <row r="713" spans="1:4" x14ac:dyDescent="0.25">
      <c r="A713" s="26" t="s">
        <v>996</v>
      </c>
      <c r="B713" s="26" t="s">
        <v>997</v>
      </c>
      <c r="C713" s="26">
        <v>7</v>
      </c>
      <c r="D713" s="26">
        <v>14358</v>
      </c>
    </row>
    <row r="714" spans="1:4" x14ac:dyDescent="0.25">
      <c r="A714" s="26" t="s">
        <v>996</v>
      </c>
      <c r="B714" s="26" t="s">
        <v>998</v>
      </c>
      <c r="C714" s="26">
        <v>9</v>
      </c>
      <c r="D714" s="26">
        <v>7268</v>
      </c>
    </row>
    <row r="715" spans="1:4" x14ac:dyDescent="0.25">
      <c r="A715" s="26" t="s">
        <v>996</v>
      </c>
      <c r="B715" s="26" t="s">
        <v>997</v>
      </c>
      <c r="C715" s="26">
        <v>4</v>
      </c>
      <c r="D715" s="26">
        <v>4255</v>
      </c>
    </row>
    <row r="716" spans="1:4" x14ac:dyDescent="0.25">
      <c r="A716" s="26" t="s">
        <v>996</v>
      </c>
      <c r="B716" s="26" t="s">
        <v>998</v>
      </c>
      <c r="C716" s="26">
        <v>9</v>
      </c>
      <c r="D716" s="26">
        <v>15831</v>
      </c>
    </row>
    <row r="717" spans="1:4" x14ac:dyDescent="0.25">
      <c r="A717" s="26" t="s">
        <v>996</v>
      </c>
      <c r="B717" s="26" t="s">
        <v>997</v>
      </c>
      <c r="C717" s="26">
        <v>6</v>
      </c>
      <c r="D717" s="26">
        <v>18045</v>
      </c>
    </row>
    <row r="718" spans="1:4" x14ac:dyDescent="0.25">
      <c r="A718" s="26" t="s">
        <v>996</v>
      </c>
      <c r="B718" s="26" t="s">
        <v>998</v>
      </c>
      <c r="C718" s="26">
        <v>9</v>
      </c>
      <c r="D718" s="26">
        <v>14537</v>
      </c>
    </row>
    <row r="719" spans="1:4" x14ac:dyDescent="0.25">
      <c r="A719" s="26" t="s">
        <v>996</v>
      </c>
      <c r="B719" s="26" t="s">
        <v>997</v>
      </c>
      <c r="C719" s="26">
        <v>3</v>
      </c>
      <c r="D719" s="26">
        <v>13984</v>
      </c>
    </row>
    <row r="720" spans="1:4" x14ac:dyDescent="0.25">
      <c r="A720" s="26" t="s">
        <v>996</v>
      </c>
      <c r="B720" s="26" t="s">
        <v>998</v>
      </c>
      <c r="C720" s="26">
        <v>3</v>
      </c>
      <c r="D720" s="26">
        <v>19533</v>
      </c>
    </row>
    <row r="721" spans="1:4" x14ac:dyDescent="0.25">
      <c r="A721" s="26" t="s">
        <v>996</v>
      </c>
      <c r="B721" s="26" t="s">
        <v>997</v>
      </c>
      <c r="C721" s="26">
        <v>9</v>
      </c>
      <c r="D721" s="26">
        <v>3138</v>
      </c>
    </row>
    <row r="722" spans="1:4" x14ac:dyDescent="0.25">
      <c r="A722" s="26" t="s">
        <v>996</v>
      </c>
      <c r="B722" s="26" t="s">
        <v>998</v>
      </c>
      <c r="C722" s="26">
        <v>9</v>
      </c>
      <c r="D722" s="26">
        <v>4148</v>
      </c>
    </row>
    <row r="723" spans="1:4" x14ac:dyDescent="0.25">
      <c r="A723" s="26" t="s">
        <v>996</v>
      </c>
      <c r="B723" s="26" t="s">
        <v>997</v>
      </c>
      <c r="C723" s="26">
        <v>3</v>
      </c>
      <c r="D723" s="26">
        <v>19716</v>
      </c>
    </row>
    <row r="724" spans="1:4" x14ac:dyDescent="0.25">
      <c r="A724" s="26" t="s">
        <v>996</v>
      </c>
      <c r="B724" s="26" t="s">
        <v>998</v>
      </c>
      <c r="C724" s="26">
        <v>6</v>
      </c>
      <c r="D724" s="26">
        <v>8131</v>
      </c>
    </row>
    <row r="725" spans="1:4" x14ac:dyDescent="0.25">
      <c r="A725" s="26" t="s">
        <v>996</v>
      </c>
      <c r="B725" s="26" t="s">
        <v>997</v>
      </c>
      <c r="C725" s="26">
        <v>5</v>
      </c>
      <c r="D725" s="26">
        <v>6024</v>
      </c>
    </row>
    <row r="726" spans="1:4" x14ac:dyDescent="0.25">
      <c r="A726" s="26" t="s">
        <v>996</v>
      </c>
      <c r="B726" s="26" t="s">
        <v>998</v>
      </c>
      <c r="C726" s="26">
        <v>4</v>
      </c>
      <c r="D726" s="26">
        <v>3705</v>
      </c>
    </row>
    <row r="727" spans="1:4" x14ac:dyDescent="0.25">
      <c r="A727" s="26" t="s">
        <v>996</v>
      </c>
      <c r="B727" s="26" t="s">
        <v>997</v>
      </c>
      <c r="C727" s="26">
        <v>5</v>
      </c>
      <c r="D727" s="26">
        <v>12233</v>
      </c>
    </row>
    <row r="728" spans="1:4" x14ac:dyDescent="0.25">
      <c r="A728" s="26" t="s">
        <v>996</v>
      </c>
      <c r="B728" s="26" t="s">
        <v>998</v>
      </c>
      <c r="C728" s="26">
        <v>4</v>
      </c>
      <c r="D728" s="26">
        <v>17752</v>
      </c>
    </row>
    <row r="729" spans="1:4" x14ac:dyDescent="0.25">
      <c r="A729" s="26" t="s">
        <v>996</v>
      </c>
      <c r="B729" s="26" t="s">
        <v>997</v>
      </c>
      <c r="C729" s="26">
        <v>2</v>
      </c>
      <c r="D729" s="26">
        <v>11286</v>
      </c>
    </row>
    <row r="730" spans="1:4" x14ac:dyDescent="0.25">
      <c r="A730" s="26" t="s">
        <v>996</v>
      </c>
      <c r="B730" s="26" t="s">
        <v>998</v>
      </c>
      <c r="C730" s="26">
        <v>3</v>
      </c>
      <c r="D730" s="26">
        <v>12993</v>
      </c>
    </row>
    <row r="731" spans="1:4" x14ac:dyDescent="0.25">
      <c r="A731" s="26" t="s">
        <v>996</v>
      </c>
      <c r="B731" s="26" t="s">
        <v>997</v>
      </c>
      <c r="C731" s="26">
        <v>4</v>
      </c>
      <c r="D731" s="26">
        <v>13722</v>
      </c>
    </row>
    <row r="732" spans="1:4" x14ac:dyDescent="0.25">
      <c r="A732" s="26" t="s">
        <v>996</v>
      </c>
      <c r="B732" s="26" t="s">
        <v>998</v>
      </c>
      <c r="C732" s="26">
        <v>6</v>
      </c>
      <c r="D732" s="26">
        <v>15243</v>
      </c>
    </row>
    <row r="733" spans="1:4" x14ac:dyDescent="0.25">
      <c r="A733" s="26" t="s">
        <v>996</v>
      </c>
      <c r="B733" s="26" t="s">
        <v>997</v>
      </c>
      <c r="C733" s="26">
        <v>8</v>
      </c>
      <c r="D733" s="26">
        <v>243</v>
      </c>
    </row>
    <row r="734" spans="1:4" x14ac:dyDescent="0.25">
      <c r="A734" s="26" t="s">
        <v>996</v>
      </c>
      <c r="B734" s="26" t="s">
        <v>998</v>
      </c>
      <c r="C734" s="26">
        <v>2</v>
      </c>
      <c r="D734" s="26">
        <v>9915</v>
      </c>
    </row>
    <row r="735" spans="1:4" x14ac:dyDescent="0.25">
      <c r="A735" s="26" t="s">
        <v>996</v>
      </c>
      <c r="B735" s="26" t="s">
        <v>999</v>
      </c>
      <c r="C735" s="26">
        <v>7</v>
      </c>
      <c r="D735" s="26">
        <v>11450</v>
      </c>
    </row>
    <row r="736" spans="1:4" x14ac:dyDescent="0.25">
      <c r="A736" s="26" t="s">
        <v>996</v>
      </c>
      <c r="B736" s="26" t="s">
        <v>997</v>
      </c>
      <c r="C736" s="26">
        <v>7</v>
      </c>
      <c r="D736" s="26">
        <v>5643</v>
      </c>
    </row>
    <row r="737" spans="1:4" x14ac:dyDescent="0.25">
      <c r="A737" s="26" t="s">
        <v>996</v>
      </c>
      <c r="B737" s="26" t="s">
        <v>998</v>
      </c>
      <c r="C737" s="26">
        <v>6</v>
      </c>
      <c r="D737" s="26">
        <v>13143</v>
      </c>
    </row>
    <row r="738" spans="1:4" x14ac:dyDescent="0.25">
      <c r="A738" s="26" t="s">
        <v>996</v>
      </c>
      <c r="B738" s="26" t="s">
        <v>999</v>
      </c>
      <c r="C738" s="26">
        <v>6</v>
      </c>
      <c r="D738" s="26">
        <v>11439</v>
      </c>
    </row>
    <row r="739" spans="1:4" x14ac:dyDescent="0.25">
      <c r="A739" s="26" t="s">
        <v>996</v>
      </c>
      <c r="B739" s="26" t="s">
        <v>997</v>
      </c>
      <c r="C739" s="26">
        <v>2</v>
      </c>
      <c r="D739" s="26">
        <v>14092</v>
      </c>
    </row>
    <row r="740" spans="1:4" x14ac:dyDescent="0.25">
      <c r="A740" s="26" t="s">
        <v>996</v>
      </c>
      <c r="B740" s="26" t="s">
        <v>998</v>
      </c>
      <c r="C740" s="26">
        <v>1</v>
      </c>
      <c r="D740" s="26">
        <v>18790</v>
      </c>
    </row>
    <row r="741" spans="1:4" x14ac:dyDescent="0.25">
      <c r="A741" s="26" t="s">
        <v>996</v>
      </c>
      <c r="B741" s="26" t="s">
        <v>997</v>
      </c>
      <c r="C741" s="26">
        <v>5</v>
      </c>
      <c r="D741" s="26">
        <v>1907</v>
      </c>
    </row>
    <row r="742" spans="1:4" x14ac:dyDescent="0.25">
      <c r="A742" s="26" t="s">
        <v>996</v>
      </c>
      <c r="B742" s="26" t="s">
        <v>998</v>
      </c>
      <c r="C742" s="26">
        <v>2</v>
      </c>
      <c r="D742" s="26">
        <v>16664</v>
      </c>
    </row>
    <row r="743" spans="1:4" x14ac:dyDescent="0.25">
      <c r="A743" s="26" t="s">
        <v>996</v>
      </c>
      <c r="B743" s="26" t="s">
        <v>997</v>
      </c>
      <c r="C743" s="26">
        <v>3</v>
      </c>
      <c r="D743" s="26">
        <v>11235</v>
      </c>
    </row>
    <row r="744" spans="1:4" x14ac:dyDescent="0.25">
      <c r="A744" s="26" t="s">
        <v>996</v>
      </c>
      <c r="B744" s="26" t="s">
        <v>998</v>
      </c>
      <c r="C744" s="26">
        <v>9</v>
      </c>
      <c r="D744" s="26">
        <v>8623</v>
      </c>
    </row>
    <row r="745" spans="1:4" x14ac:dyDescent="0.25">
      <c r="A745" s="26" t="s">
        <v>996</v>
      </c>
      <c r="B745" s="26" t="s">
        <v>997</v>
      </c>
      <c r="C745" s="26">
        <v>3</v>
      </c>
      <c r="D745" s="26">
        <v>16772</v>
      </c>
    </row>
    <row r="746" spans="1:4" x14ac:dyDescent="0.25">
      <c r="A746" s="26" t="s">
        <v>996</v>
      </c>
      <c r="B746" s="26" t="s">
        <v>998</v>
      </c>
      <c r="C746" s="26">
        <v>5</v>
      </c>
      <c r="D746" s="26">
        <v>4354</v>
      </c>
    </row>
    <row r="747" spans="1:4" x14ac:dyDescent="0.25">
      <c r="A747" s="26" t="s">
        <v>996</v>
      </c>
      <c r="B747" s="26" t="s">
        <v>997</v>
      </c>
      <c r="C747" s="26">
        <v>2</v>
      </c>
      <c r="D747" s="26">
        <v>13240</v>
      </c>
    </row>
    <row r="748" spans="1:4" x14ac:dyDescent="0.25">
      <c r="A748" s="26" t="s">
        <v>996</v>
      </c>
      <c r="B748" s="26" t="s">
        <v>998</v>
      </c>
      <c r="C748" s="26">
        <v>4</v>
      </c>
      <c r="D748" s="26">
        <v>18290</v>
      </c>
    </row>
    <row r="749" spans="1:4" x14ac:dyDescent="0.25">
      <c r="A749" s="26" t="s">
        <v>996</v>
      </c>
      <c r="B749" s="26" t="s">
        <v>997</v>
      </c>
      <c r="C749" s="26">
        <v>8</v>
      </c>
      <c r="D749" s="26">
        <v>7917</v>
      </c>
    </row>
    <row r="750" spans="1:4" x14ac:dyDescent="0.25">
      <c r="A750" s="26" t="s">
        <v>996</v>
      </c>
      <c r="B750" s="26" t="s">
        <v>998</v>
      </c>
      <c r="C750" s="26">
        <v>8</v>
      </c>
      <c r="D750" s="26">
        <v>19919</v>
      </c>
    </row>
    <row r="751" spans="1:4" x14ac:dyDescent="0.25">
      <c r="A751" s="26" t="s">
        <v>996</v>
      </c>
      <c r="B751" s="26" t="s">
        <v>997</v>
      </c>
      <c r="C751" s="26">
        <v>2</v>
      </c>
      <c r="D751" s="26">
        <v>915</v>
      </c>
    </row>
    <row r="752" spans="1:4" x14ac:dyDescent="0.25">
      <c r="A752" s="26" t="s">
        <v>996</v>
      </c>
      <c r="B752" s="26" t="s">
        <v>998</v>
      </c>
      <c r="C752" s="26">
        <v>4</v>
      </c>
      <c r="D752" s="26">
        <v>9146</v>
      </c>
    </row>
    <row r="753" spans="1:4" x14ac:dyDescent="0.25">
      <c r="A753" s="26" t="s">
        <v>996</v>
      </c>
      <c r="B753" s="26" t="s">
        <v>997</v>
      </c>
      <c r="C753" s="26">
        <v>2</v>
      </c>
      <c r="D753" s="26">
        <v>19007</v>
      </c>
    </row>
    <row r="754" spans="1:4" x14ac:dyDescent="0.25">
      <c r="A754" s="26" t="s">
        <v>996</v>
      </c>
      <c r="B754" s="26" t="s">
        <v>998</v>
      </c>
      <c r="C754" s="26">
        <v>9</v>
      </c>
      <c r="D754" s="26">
        <v>10656</v>
      </c>
    </row>
    <row r="755" spans="1:4" x14ac:dyDescent="0.25">
      <c r="A755" s="26" t="s">
        <v>996</v>
      </c>
      <c r="B755" s="26" t="s">
        <v>997</v>
      </c>
      <c r="C755" s="26">
        <v>9</v>
      </c>
      <c r="D755" s="26">
        <v>19843</v>
      </c>
    </row>
    <row r="756" spans="1:4" x14ac:dyDescent="0.25">
      <c r="A756" s="26" t="s">
        <v>996</v>
      </c>
      <c r="B756" s="26" t="s">
        <v>998</v>
      </c>
      <c r="C756" s="26">
        <v>2</v>
      </c>
      <c r="D756" s="26">
        <v>19257</v>
      </c>
    </row>
    <row r="757" spans="1:4" x14ac:dyDescent="0.25">
      <c r="A757" s="26" t="s">
        <v>996</v>
      </c>
      <c r="B757" s="26" t="s">
        <v>997</v>
      </c>
      <c r="C757" s="26">
        <v>8</v>
      </c>
      <c r="D757" s="26">
        <v>1320</v>
      </c>
    </row>
    <row r="758" spans="1:4" x14ac:dyDescent="0.25">
      <c r="A758" s="26" t="s">
        <v>996</v>
      </c>
      <c r="B758" s="26" t="s">
        <v>998</v>
      </c>
      <c r="C758" s="26">
        <v>2</v>
      </c>
      <c r="D758" s="26">
        <v>16116</v>
      </c>
    </row>
    <row r="759" spans="1:4" x14ac:dyDescent="0.25">
      <c r="A759" s="26" t="s">
        <v>996</v>
      </c>
      <c r="B759" s="26" t="s">
        <v>997</v>
      </c>
      <c r="C759" s="26">
        <v>7</v>
      </c>
      <c r="D759" s="26">
        <v>17082</v>
      </c>
    </row>
    <row r="760" spans="1:4" x14ac:dyDescent="0.25">
      <c r="A760" s="26" t="s">
        <v>996</v>
      </c>
      <c r="B760" s="26" t="s">
        <v>998</v>
      </c>
      <c r="C760" s="26">
        <v>6</v>
      </c>
      <c r="D760" s="26">
        <v>19377</v>
      </c>
    </row>
    <row r="761" spans="1:4" x14ac:dyDescent="0.25">
      <c r="A761" s="26" t="s">
        <v>996</v>
      </c>
      <c r="B761" s="26" t="s">
        <v>997</v>
      </c>
      <c r="C761" s="26">
        <v>3</v>
      </c>
      <c r="D761" s="26">
        <v>9031</v>
      </c>
    </row>
    <row r="762" spans="1:4" x14ac:dyDescent="0.25">
      <c r="A762" s="26" t="s">
        <v>996</v>
      </c>
      <c r="B762" s="26" t="s">
        <v>998</v>
      </c>
      <c r="C762" s="26">
        <v>4</v>
      </c>
      <c r="D762" s="26">
        <v>1389</v>
      </c>
    </row>
    <row r="763" spans="1:4" x14ac:dyDescent="0.25">
      <c r="A763" s="26" t="s">
        <v>996</v>
      </c>
      <c r="B763" s="26" t="s">
        <v>999</v>
      </c>
      <c r="C763" s="26">
        <v>2</v>
      </c>
      <c r="D763" s="26">
        <v>5960</v>
      </c>
    </row>
    <row r="764" spans="1:4" x14ac:dyDescent="0.25">
      <c r="A764" s="26" t="s">
        <v>996</v>
      </c>
      <c r="B764" s="26" t="s">
        <v>997</v>
      </c>
      <c r="C764" s="26">
        <v>8</v>
      </c>
      <c r="D764" s="26">
        <v>9942</v>
      </c>
    </row>
    <row r="765" spans="1:4" x14ac:dyDescent="0.25">
      <c r="A765" s="26" t="s">
        <v>996</v>
      </c>
      <c r="B765" s="26" t="s">
        <v>998</v>
      </c>
      <c r="C765" s="26">
        <v>8</v>
      </c>
      <c r="D765" s="26">
        <v>15298</v>
      </c>
    </row>
    <row r="766" spans="1:4" x14ac:dyDescent="0.25">
      <c r="A766" s="26" t="s">
        <v>996</v>
      </c>
      <c r="B766" s="26" t="s">
        <v>999</v>
      </c>
      <c r="C766" s="26">
        <v>1</v>
      </c>
      <c r="D766" s="26">
        <v>13199</v>
      </c>
    </row>
    <row r="767" spans="1:4" x14ac:dyDescent="0.25">
      <c r="A767" s="26" t="s">
        <v>996</v>
      </c>
      <c r="B767" s="26" t="s">
        <v>997</v>
      </c>
      <c r="C767" s="26">
        <v>9</v>
      </c>
      <c r="D767" s="26">
        <v>10719</v>
      </c>
    </row>
    <row r="768" spans="1:4" x14ac:dyDescent="0.25">
      <c r="A768" s="26" t="s">
        <v>996</v>
      </c>
      <c r="B768" s="26" t="s">
        <v>998</v>
      </c>
      <c r="C768" s="26">
        <v>7</v>
      </c>
      <c r="D768" s="26">
        <v>18895</v>
      </c>
    </row>
    <row r="769" spans="1:4" x14ac:dyDescent="0.25">
      <c r="A769" s="26" t="s">
        <v>996</v>
      </c>
      <c r="B769" s="26" t="s">
        <v>997</v>
      </c>
      <c r="C769" s="26">
        <v>1</v>
      </c>
      <c r="D769" s="26">
        <v>13717</v>
      </c>
    </row>
    <row r="770" spans="1:4" x14ac:dyDescent="0.25">
      <c r="A770" s="26" t="s">
        <v>996</v>
      </c>
      <c r="B770" s="26" t="s">
        <v>998</v>
      </c>
      <c r="C770" s="26">
        <v>1</v>
      </c>
      <c r="D770" s="26">
        <v>8571</v>
      </c>
    </row>
    <row r="771" spans="1:4" x14ac:dyDescent="0.25">
      <c r="A771" s="26" t="s">
        <v>996</v>
      </c>
      <c r="B771" s="26" t="s">
        <v>997</v>
      </c>
      <c r="C771" s="26">
        <v>8</v>
      </c>
      <c r="D771" s="26">
        <v>2777</v>
      </c>
    </row>
    <row r="772" spans="1:4" x14ac:dyDescent="0.25">
      <c r="A772" s="26" t="s">
        <v>996</v>
      </c>
      <c r="B772" s="26" t="s">
        <v>998</v>
      </c>
      <c r="C772" s="26">
        <v>6</v>
      </c>
      <c r="D772" s="26">
        <v>7408</v>
      </c>
    </row>
    <row r="773" spans="1:4" x14ac:dyDescent="0.25">
      <c r="A773" s="26" t="s">
        <v>996</v>
      </c>
      <c r="B773" s="26" t="s">
        <v>997</v>
      </c>
      <c r="C773" s="26">
        <v>7</v>
      </c>
      <c r="D773" s="26">
        <v>14091</v>
      </c>
    </row>
    <row r="774" spans="1:4" x14ac:dyDescent="0.25">
      <c r="A774" s="26" t="s">
        <v>996</v>
      </c>
      <c r="B774" s="26" t="s">
        <v>998</v>
      </c>
      <c r="C774" s="26">
        <v>5</v>
      </c>
      <c r="D774" s="26">
        <v>4050</v>
      </c>
    </row>
    <row r="775" spans="1:4" x14ac:dyDescent="0.25">
      <c r="A775" s="26" t="s">
        <v>996</v>
      </c>
      <c r="B775" s="26" t="s">
        <v>997</v>
      </c>
      <c r="C775" s="26">
        <v>7</v>
      </c>
      <c r="D775" s="26">
        <v>17869</v>
      </c>
    </row>
    <row r="776" spans="1:4" x14ac:dyDescent="0.25">
      <c r="A776" s="26" t="s">
        <v>996</v>
      </c>
      <c r="B776" s="26" t="s">
        <v>998</v>
      </c>
      <c r="C776" s="26">
        <v>9</v>
      </c>
      <c r="D776" s="26">
        <v>3858</v>
      </c>
    </row>
    <row r="777" spans="1:4" x14ac:dyDescent="0.25">
      <c r="A777" s="26" t="s">
        <v>996</v>
      </c>
      <c r="B777" s="26" t="s">
        <v>997</v>
      </c>
      <c r="C777" s="26">
        <v>7</v>
      </c>
      <c r="D777" s="26">
        <v>16092</v>
      </c>
    </row>
    <row r="778" spans="1:4" x14ac:dyDescent="0.25">
      <c r="A778" s="26" t="s">
        <v>996</v>
      </c>
      <c r="B778" s="26" t="s">
        <v>998</v>
      </c>
      <c r="C778" s="26">
        <v>6</v>
      </c>
      <c r="D778" s="26">
        <v>13150</v>
      </c>
    </row>
    <row r="779" spans="1:4" x14ac:dyDescent="0.25">
      <c r="A779" s="26" t="s">
        <v>996</v>
      </c>
      <c r="B779" s="26" t="s">
        <v>997</v>
      </c>
      <c r="C779" s="26">
        <v>9</v>
      </c>
      <c r="D779" s="26">
        <v>11375</v>
      </c>
    </row>
    <row r="780" spans="1:4" x14ac:dyDescent="0.25">
      <c r="A780" s="26" t="s">
        <v>996</v>
      </c>
      <c r="B780" s="26" t="s">
        <v>998</v>
      </c>
      <c r="C780" s="26">
        <v>8</v>
      </c>
      <c r="D780" s="26">
        <v>5996</v>
      </c>
    </row>
    <row r="781" spans="1:4" x14ac:dyDescent="0.25">
      <c r="A781" s="26" t="s">
        <v>996</v>
      </c>
      <c r="B781" s="26" t="s">
        <v>997</v>
      </c>
      <c r="C781" s="26">
        <v>2</v>
      </c>
      <c r="D781" s="26">
        <v>7787</v>
      </c>
    </row>
    <row r="782" spans="1:4" x14ac:dyDescent="0.25">
      <c r="A782" s="26" t="s">
        <v>996</v>
      </c>
      <c r="B782" s="26" t="s">
        <v>998</v>
      </c>
      <c r="C782" s="26">
        <v>4</v>
      </c>
      <c r="D782" s="26">
        <v>17537</v>
      </c>
    </row>
    <row r="783" spans="1:4" x14ac:dyDescent="0.25">
      <c r="A783" s="26" t="s">
        <v>996</v>
      </c>
      <c r="B783" s="26" t="s">
        <v>997</v>
      </c>
      <c r="C783" s="26">
        <v>7</v>
      </c>
      <c r="D783" s="26">
        <v>10350</v>
      </c>
    </row>
    <row r="784" spans="1:4" x14ac:dyDescent="0.25">
      <c r="A784" s="26" t="s">
        <v>996</v>
      </c>
      <c r="B784" s="26" t="s">
        <v>998</v>
      </c>
      <c r="C784" s="26">
        <v>8</v>
      </c>
      <c r="D784" s="26">
        <v>17348</v>
      </c>
    </row>
    <row r="785" spans="1:4" x14ac:dyDescent="0.25">
      <c r="A785" s="26" t="s">
        <v>996</v>
      </c>
      <c r="B785" s="26" t="s">
        <v>997</v>
      </c>
      <c r="C785" s="26">
        <v>5</v>
      </c>
      <c r="D785" s="26">
        <v>13865</v>
      </c>
    </row>
    <row r="786" spans="1:4" x14ac:dyDescent="0.25">
      <c r="A786" s="26" t="s">
        <v>996</v>
      </c>
      <c r="B786" s="26" t="s">
        <v>998</v>
      </c>
      <c r="C786" s="26">
        <v>3</v>
      </c>
      <c r="D786" s="26">
        <v>6113</v>
      </c>
    </row>
    <row r="787" spans="1:4" x14ac:dyDescent="0.25">
      <c r="A787" s="26" t="s">
        <v>996</v>
      </c>
      <c r="B787" s="26" t="s">
        <v>997</v>
      </c>
      <c r="C787" s="26">
        <v>7</v>
      </c>
      <c r="D787" s="26">
        <v>3272</v>
      </c>
    </row>
    <row r="788" spans="1:4" x14ac:dyDescent="0.25">
      <c r="A788" s="26" t="s">
        <v>996</v>
      </c>
      <c r="B788" s="26" t="s">
        <v>998</v>
      </c>
      <c r="C788" s="26">
        <v>9</v>
      </c>
      <c r="D788" s="26">
        <v>9285</v>
      </c>
    </row>
    <row r="789" spans="1:4" x14ac:dyDescent="0.25">
      <c r="A789" s="26" t="s">
        <v>996</v>
      </c>
      <c r="B789" s="26" t="s">
        <v>999</v>
      </c>
      <c r="C789" s="26">
        <v>5</v>
      </c>
      <c r="D789" s="26">
        <v>4699</v>
      </c>
    </row>
  </sheetData>
  <mergeCells count="2">
    <mergeCell ref="H1:L1"/>
    <mergeCell ref="H10:L1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8773"/>
  <sheetViews>
    <sheetView topLeftCell="F1" workbookViewId="0">
      <pane ySplit="1" topLeftCell="A2" activePane="bottomLeft" state="frozen"/>
      <selection pane="bottomLeft" activeCell="Q1" sqref="Q1:R1048576"/>
    </sheetView>
  </sheetViews>
  <sheetFormatPr defaultRowHeight="15" x14ac:dyDescent="0.25"/>
  <cols>
    <col min="1" max="2" width="10.5703125" style="90" customWidth="1"/>
    <col min="3" max="3" width="10.42578125" style="90" customWidth="1"/>
    <col min="4" max="4" width="13.5703125" style="91" customWidth="1"/>
    <col min="5" max="5" width="16.140625" style="91" customWidth="1"/>
    <col min="6" max="7" width="9.28515625" style="90" customWidth="1"/>
    <col min="8" max="8" width="22.28515625" style="90" customWidth="1"/>
    <col min="9" max="9" width="12.140625" style="90" customWidth="1"/>
    <col min="10" max="10" width="15.85546875" style="90" customWidth="1"/>
    <col min="11" max="11" width="20.28515625" style="90" customWidth="1"/>
    <col min="12" max="12" width="8.7109375" style="90" bestFit="1" customWidth="1"/>
    <col min="13" max="14" width="9.42578125" style="95" bestFit="1" customWidth="1"/>
    <col min="15" max="15" width="9.42578125" style="90" bestFit="1" customWidth="1"/>
    <col min="16" max="16" width="9.28515625" style="90" bestFit="1" customWidth="1"/>
    <col min="17" max="33" width="9.140625" style="90"/>
  </cols>
  <sheetData>
    <row r="1" spans="1:33" ht="48" x14ac:dyDescent="0.25">
      <c r="A1" s="85" t="s">
        <v>1002</v>
      </c>
      <c r="B1" s="85" t="s">
        <v>1003</v>
      </c>
      <c r="C1" s="85" t="s">
        <v>1004</v>
      </c>
      <c r="D1" s="85" t="s">
        <v>1005</v>
      </c>
      <c r="E1" s="85" t="s">
        <v>1006</v>
      </c>
      <c r="F1" s="85" t="s">
        <v>1007</v>
      </c>
      <c r="G1" s="85" t="s">
        <v>1008</v>
      </c>
      <c r="H1" s="85" t="s">
        <v>1009</v>
      </c>
      <c r="I1" s="85" t="s">
        <v>1010</v>
      </c>
      <c r="J1" s="85" t="s">
        <v>1488</v>
      </c>
      <c r="K1" s="85" t="s">
        <v>1489</v>
      </c>
      <c r="L1" s="85" t="s">
        <v>1541</v>
      </c>
      <c r="M1" s="85" t="s">
        <v>1542</v>
      </c>
      <c r="N1" s="85" t="s">
        <v>1543</v>
      </c>
      <c r="O1" s="85" t="s">
        <v>1544</v>
      </c>
      <c r="P1" s="85" t="s">
        <v>1545</v>
      </c>
      <c r="Q1" s="85" t="s">
        <v>2</v>
      </c>
      <c r="R1" s="85" t="s">
        <v>1546</v>
      </c>
      <c r="S1" s="85" t="s">
        <v>1547</v>
      </c>
      <c r="T1" s="85" t="s">
        <v>967</v>
      </c>
      <c r="U1" s="85" t="s">
        <v>1548</v>
      </c>
      <c r="V1" s="85" t="s">
        <v>1549</v>
      </c>
      <c r="W1" s="85" t="s">
        <v>1550</v>
      </c>
      <c r="X1" s="85" t="s">
        <v>1551</v>
      </c>
      <c r="Y1" s="85" t="s">
        <v>1552</v>
      </c>
      <c r="Z1" s="85" t="s">
        <v>1553</v>
      </c>
      <c r="AA1" s="85" t="s">
        <v>1554</v>
      </c>
      <c r="AB1" s="85" t="s">
        <v>1555</v>
      </c>
      <c r="AC1" s="85" t="s">
        <v>1556</v>
      </c>
      <c r="AD1" s="85" t="s">
        <v>1557</v>
      </c>
      <c r="AE1" s="85" t="s">
        <v>1558</v>
      </c>
      <c r="AF1" s="85" t="s">
        <v>1559</v>
      </c>
      <c r="AG1" s="85" t="s">
        <v>1560</v>
      </c>
    </row>
    <row r="2" spans="1:33" x14ac:dyDescent="0.25">
      <c r="A2" s="86" t="s">
        <v>1011</v>
      </c>
      <c r="B2" s="87">
        <v>30</v>
      </c>
      <c r="C2" s="87" t="s">
        <v>1012</v>
      </c>
      <c r="D2" s="88">
        <v>43039.472916666666</v>
      </c>
      <c r="E2" s="88">
        <v>43043</v>
      </c>
      <c r="F2" s="88">
        <v>43099</v>
      </c>
      <c r="G2" s="88">
        <v>43101</v>
      </c>
      <c r="H2" s="88">
        <v>4</v>
      </c>
      <c r="I2" s="89" t="s">
        <v>1013</v>
      </c>
      <c r="J2" s="92" t="s">
        <v>1490</v>
      </c>
      <c r="K2" s="86" t="s">
        <v>1491</v>
      </c>
      <c r="L2" s="88">
        <v>43101</v>
      </c>
      <c r="M2" s="87"/>
      <c r="N2" s="87"/>
      <c r="O2" s="93"/>
      <c r="P2" s="86"/>
      <c r="Q2" s="86">
        <v>0</v>
      </c>
      <c r="R2" s="86">
        <v>30</v>
      </c>
      <c r="S2" s="86">
        <v>30</v>
      </c>
      <c r="T2" s="86">
        <v>0</v>
      </c>
      <c r="U2" s="86" t="s">
        <v>1561</v>
      </c>
      <c r="V2" s="86" t="s">
        <v>1562</v>
      </c>
      <c r="W2" s="86" t="s">
        <v>1563</v>
      </c>
      <c r="X2" s="86" t="s">
        <v>1564</v>
      </c>
      <c r="Y2" s="94" t="s">
        <v>1565</v>
      </c>
      <c r="Z2" s="93"/>
      <c r="AA2" s="86"/>
      <c r="AB2" s="86"/>
      <c r="AC2" s="86"/>
      <c r="AD2" s="86"/>
      <c r="AE2" s="86"/>
      <c r="AF2" s="86"/>
      <c r="AG2" s="94" t="s">
        <v>1566</v>
      </c>
    </row>
    <row r="3" spans="1:33" x14ac:dyDescent="0.25">
      <c r="A3" s="86" t="s">
        <v>1011</v>
      </c>
      <c r="B3" s="87">
        <v>30</v>
      </c>
      <c r="C3" s="87" t="s">
        <v>1012</v>
      </c>
      <c r="D3" s="88">
        <v>43086</v>
      </c>
      <c r="E3" s="88">
        <v>43063</v>
      </c>
      <c r="F3" s="88">
        <v>43100</v>
      </c>
      <c r="G3" s="88">
        <v>43101</v>
      </c>
      <c r="H3" s="88">
        <v>4</v>
      </c>
      <c r="I3" s="89" t="s">
        <v>1014</v>
      </c>
      <c r="J3" s="92" t="s">
        <v>1492</v>
      </c>
      <c r="K3" s="86" t="s">
        <v>1491</v>
      </c>
      <c r="L3" s="88">
        <v>43101</v>
      </c>
      <c r="M3" s="87">
        <v>0</v>
      </c>
      <c r="N3" s="87"/>
      <c r="O3" s="93"/>
      <c r="P3" s="86"/>
      <c r="Q3" s="86">
        <v>1</v>
      </c>
      <c r="R3" s="86">
        <v>29</v>
      </c>
      <c r="S3" s="86">
        <v>24</v>
      </c>
      <c r="T3" s="86">
        <v>5</v>
      </c>
      <c r="U3" s="86" t="s">
        <v>1561</v>
      </c>
      <c r="V3" s="86" t="s">
        <v>1562</v>
      </c>
      <c r="W3" s="86" t="s">
        <v>1563</v>
      </c>
      <c r="X3" s="86" t="s">
        <v>1564</v>
      </c>
      <c r="Y3" s="94" t="s">
        <v>1565</v>
      </c>
      <c r="Z3" s="93"/>
      <c r="AA3" s="86"/>
      <c r="AB3" s="86"/>
      <c r="AC3" s="86"/>
      <c r="AD3" s="86"/>
      <c r="AE3" s="86"/>
      <c r="AF3" s="86"/>
      <c r="AG3" s="94" t="s">
        <v>1566</v>
      </c>
    </row>
    <row r="4" spans="1:33" x14ac:dyDescent="0.25">
      <c r="A4" s="86" t="s">
        <v>1011</v>
      </c>
      <c r="B4" s="87">
        <v>30</v>
      </c>
      <c r="C4" s="87" t="s">
        <v>1012</v>
      </c>
      <c r="D4" s="88">
        <v>43017.459027777775</v>
      </c>
      <c r="E4" s="88">
        <v>43019</v>
      </c>
      <c r="F4" s="88">
        <v>43101</v>
      </c>
      <c r="G4" s="88">
        <v>43102</v>
      </c>
      <c r="H4" s="88">
        <v>4</v>
      </c>
      <c r="I4" s="89" t="s">
        <v>1015</v>
      </c>
      <c r="J4" s="92" t="s">
        <v>1493</v>
      </c>
      <c r="K4" s="86" t="s">
        <v>1491</v>
      </c>
      <c r="L4" s="88">
        <v>43102</v>
      </c>
      <c r="M4" s="87">
        <v>0</v>
      </c>
      <c r="N4" s="87"/>
      <c r="O4" s="93"/>
      <c r="P4" s="86"/>
      <c r="Q4" s="86">
        <v>0</v>
      </c>
      <c r="R4" s="86">
        <v>30</v>
      </c>
      <c r="S4" s="86">
        <v>27</v>
      </c>
      <c r="T4" s="86">
        <v>3</v>
      </c>
      <c r="U4" s="86" t="s">
        <v>1561</v>
      </c>
      <c r="V4" s="86" t="s">
        <v>1567</v>
      </c>
      <c r="W4" s="86" t="s">
        <v>1563</v>
      </c>
      <c r="X4" s="86" t="s">
        <v>1564</v>
      </c>
      <c r="Y4" s="94" t="s">
        <v>1565</v>
      </c>
      <c r="Z4" s="93"/>
      <c r="AA4" s="86"/>
      <c r="AB4" s="86"/>
      <c r="AC4" s="86"/>
      <c r="AD4" s="86"/>
      <c r="AE4" s="86"/>
      <c r="AF4" s="86"/>
      <c r="AG4" s="94" t="s">
        <v>1566</v>
      </c>
    </row>
    <row r="5" spans="1:33" x14ac:dyDescent="0.25">
      <c r="A5" s="86" t="s">
        <v>1011</v>
      </c>
      <c r="B5" s="87">
        <v>30</v>
      </c>
      <c r="C5" s="87" t="s">
        <v>1012</v>
      </c>
      <c r="D5" s="88">
        <v>43019.449305555558</v>
      </c>
      <c r="E5" s="88">
        <v>43024</v>
      </c>
      <c r="F5" s="88">
        <v>43099</v>
      </c>
      <c r="G5" s="88">
        <v>43102</v>
      </c>
      <c r="H5" s="88">
        <v>4</v>
      </c>
      <c r="I5" s="89" t="s">
        <v>1016</v>
      </c>
      <c r="J5" s="92" t="s">
        <v>1494</v>
      </c>
      <c r="K5" s="86" t="s">
        <v>1491</v>
      </c>
      <c r="L5" s="88">
        <v>43102</v>
      </c>
      <c r="M5" s="87"/>
      <c r="N5" s="87"/>
      <c r="O5" s="93"/>
      <c r="P5" s="86"/>
      <c r="Q5" s="86">
        <v>0</v>
      </c>
      <c r="R5" s="86">
        <v>30</v>
      </c>
      <c r="S5" s="86">
        <v>20</v>
      </c>
      <c r="T5" s="86">
        <v>10</v>
      </c>
      <c r="U5" s="86" t="s">
        <v>1561</v>
      </c>
      <c r="V5" s="86" t="s">
        <v>1562</v>
      </c>
      <c r="W5" s="86" t="s">
        <v>1563</v>
      </c>
      <c r="X5" s="86" t="s">
        <v>1564</v>
      </c>
      <c r="Y5" s="94" t="s">
        <v>1565</v>
      </c>
      <c r="Z5" s="93"/>
      <c r="AA5" s="86"/>
      <c r="AB5" s="86"/>
      <c r="AC5" s="86"/>
      <c r="AD5" s="86"/>
      <c r="AE5" s="86"/>
      <c r="AF5" s="86"/>
      <c r="AG5" s="94" t="s">
        <v>1566</v>
      </c>
    </row>
    <row r="6" spans="1:33" x14ac:dyDescent="0.25">
      <c r="A6" s="86" t="s">
        <v>1011</v>
      </c>
      <c r="B6" s="87">
        <v>30</v>
      </c>
      <c r="C6" s="87" t="s">
        <v>1012</v>
      </c>
      <c r="D6" s="88">
        <v>43045.451388888891</v>
      </c>
      <c r="E6" s="88">
        <v>43049</v>
      </c>
      <c r="F6" s="88">
        <v>43101</v>
      </c>
      <c r="G6" s="88">
        <v>43102</v>
      </c>
      <c r="H6" s="88">
        <v>4</v>
      </c>
      <c r="I6" s="89" t="s">
        <v>1014</v>
      </c>
      <c r="J6" s="92" t="s">
        <v>1493</v>
      </c>
      <c r="K6" s="86" t="s">
        <v>1491</v>
      </c>
      <c r="L6" s="88">
        <v>43102</v>
      </c>
      <c r="M6" s="87"/>
      <c r="N6" s="87"/>
      <c r="O6" s="93"/>
      <c r="P6" s="86"/>
      <c r="Q6" s="86">
        <v>1</v>
      </c>
      <c r="R6" s="86">
        <v>29</v>
      </c>
      <c r="S6" s="86">
        <v>27</v>
      </c>
      <c r="T6" s="86">
        <v>2</v>
      </c>
      <c r="U6" s="86" t="s">
        <v>1561</v>
      </c>
      <c r="V6" s="86" t="s">
        <v>1562</v>
      </c>
      <c r="W6" s="86" t="s">
        <v>1563</v>
      </c>
      <c r="X6" s="86" t="s">
        <v>1564</v>
      </c>
      <c r="Y6" s="94" t="s">
        <v>1565</v>
      </c>
      <c r="Z6" s="93"/>
      <c r="AA6" s="86"/>
      <c r="AB6" s="86"/>
      <c r="AC6" s="86"/>
      <c r="AD6" s="86"/>
      <c r="AE6" s="86"/>
      <c r="AF6" s="86"/>
      <c r="AG6" s="94" t="s">
        <v>1566</v>
      </c>
    </row>
    <row r="7" spans="1:33" x14ac:dyDescent="0.25">
      <c r="A7" s="86" t="s">
        <v>1011</v>
      </c>
      <c r="B7" s="87">
        <v>30</v>
      </c>
      <c r="C7" s="87" t="s">
        <v>1012</v>
      </c>
      <c r="D7" s="88">
        <v>43045.451388888891</v>
      </c>
      <c r="E7" s="88">
        <v>43051</v>
      </c>
      <c r="F7" s="88">
        <v>43101</v>
      </c>
      <c r="G7" s="88">
        <v>43102</v>
      </c>
      <c r="H7" s="88">
        <v>4</v>
      </c>
      <c r="I7" s="89" t="s">
        <v>1014</v>
      </c>
      <c r="J7" s="92" t="s">
        <v>1493</v>
      </c>
      <c r="K7" s="86" t="s">
        <v>1491</v>
      </c>
      <c r="L7" s="88">
        <v>43102</v>
      </c>
      <c r="M7" s="87"/>
      <c r="N7" s="87"/>
      <c r="O7" s="93"/>
      <c r="P7" s="86"/>
      <c r="Q7" s="86">
        <v>5</v>
      </c>
      <c r="R7" s="86">
        <v>25</v>
      </c>
      <c r="S7" s="86">
        <v>24</v>
      </c>
      <c r="T7" s="86">
        <v>1</v>
      </c>
      <c r="U7" s="86" t="s">
        <v>1561</v>
      </c>
      <c r="V7" s="86" t="s">
        <v>1562</v>
      </c>
      <c r="W7" s="86" t="s">
        <v>1563</v>
      </c>
      <c r="X7" s="86" t="s">
        <v>1564</v>
      </c>
      <c r="Y7" s="94" t="s">
        <v>1565</v>
      </c>
      <c r="Z7" s="93"/>
      <c r="AA7" s="86"/>
      <c r="AB7" s="86"/>
      <c r="AC7" s="86"/>
      <c r="AD7" s="86"/>
      <c r="AE7" s="86"/>
      <c r="AF7" s="86"/>
      <c r="AG7" s="94" t="s">
        <v>1566</v>
      </c>
    </row>
    <row r="8" spans="1:33" x14ac:dyDescent="0.25">
      <c r="A8" s="86" t="s">
        <v>1011</v>
      </c>
      <c r="B8" s="87">
        <v>30</v>
      </c>
      <c r="C8" s="87" t="s">
        <v>1012</v>
      </c>
      <c r="D8" s="88">
        <v>43056.666666666664</v>
      </c>
      <c r="E8" s="88">
        <v>43062</v>
      </c>
      <c r="F8" s="88">
        <v>43100</v>
      </c>
      <c r="G8" s="88">
        <v>43102</v>
      </c>
      <c r="H8" s="88">
        <v>4</v>
      </c>
      <c r="I8" s="89" t="s">
        <v>1017</v>
      </c>
      <c r="J8" s="92" t="s">
        <v>1493</v>
      </c>
      <c r="K8" s="86" t="s">
        <v>1491</v>
      </c>
      <c r="L8" s="88">
        <v>43102</v>
      </c>
      <c r="M8" s="87"/>
      <c r="N8" s="87"/>
      <c r="O8" s="93"/>
      <c r="P8" s="86"/>
      <c r="Q8" s="86">
        <v>0</v>
      </c>
      <c r="R8" s="86">
        <v>30</v>
      </c>
      <c r="S8" s="86">
        <v>30</v>
      </c>
      <c r="T8" s="86">
        <v>0</v>
      </c>
      <c r="U8" s="86" t="s">
        <v>1561</v>
      </c>
      <c r="V8" s="86" t="s">
        <v>1562</v>
      </c>
      <c r="W8" s="86" t="s">
        <v>1563</v>
      </c>
      <c r="X8" s="86" t="s">
        <v>1564</v>
      </c>
      <c r="Y8" s="94" t="s">
        <v>1565</v>
      </c>
      <c r="Z8" s="93"/>
      <c r="AA8" s="86"/>
      <c r="AB8" s="86"/>
      <c r="AC8" s="86"/>
      <c r="AD8" s="86"/>
      <c r="AE8" s="86"/>
      <c r="AF8" s="86"/>
      <c r="AG8" s="94" t="s">
        <v>1566</v>
      </c>
    </row>
    <row r="9" spans="1:33" x14ac:dyDescent="0.25">
      <c r="A9" s="86" t="s">
        <v>1011</v>
      </c>
      <c r="B9" s="87">
        <v>30</v>
      </c>
      <c r="C9" s="87" t="s">
        <v>1012</v>
      </c>
      <c r="D9" s="88">
        <v>43059.711111111108</v>
      </c>
      <c r="E9" s="88">
        <v>43065</v>
      </c>
      <c r="F9" s="88">
        <v>43100</v>
      </c>
      <c r="G9" s="88">
        <v>43102</v>
      </c>
      <c r="H9" s="88">
        <v>4</v>
      </c>
      <c r="I9" s="89" t="s">
        <v>1014</v>
      </c>
      <c r="J9" s="92" t="s">
        <v>1495</v>
      </c>
      <c r="K9" s="86" t="s">
        <v>1491</v>
      </c>
      <c r="L9" s="88">
        <v>43102</v>
      </c>
      <c r="M9" s="87"/>
      <c r="N9" s="87"/>
      <c r="O9" s="93"/>
      <c r="P9" s="86"/>
      <c r="Q9" s="86">
        <v>0</v>
      </c>
      <c r="R9" s="86">
        <v>30</v>
      </c>
      <c r="S9" s="86">
        <v>29</v>
      </c>
      <c r="T9" s="86">
        <v>1</v>
      </c>
      <c r="U9" s="86" t="s">
        <v>1561</v>
      </c>
      <c r="V9" s="86" t="s">
        <v>1562</v>
      </c>
      <c r="W9" s="86" t="s">
        <v>1563</v>
      </c>
      <c r="X9" s="86" t="s">
        <v>1564</v>
      </c>
      <c r="Y9" s="94" t="s">
        <v>1565</v>
      </c>
      <c r="Z9" s="93"/>
      <c r="AA9" s="86"/>
      <c r="AB9" s="86"/>
      <c r="AC9" s="86"/>
      <c r="AD9" s="86"/>
      <c r="AE9" s="86"/>
      <c r="AF9" s="86"/>
      <c r="AG9" s="94" t="s">
        <v>1566</v>
      </c>
    </row>
    <row r="10" spans="1:33" x14ac:dyDescent="0.25">
      <c r="A10" s="86" t="s">
        <v>1011</v>
      </c>
      <c r="B10" s="87">
        <v>30</v>
      </c>
      <c r="C10" s="87" t="s">
        <v>1012</v>
      </c>
      <c r="D10" s="88">
        <v>43073</v>
      </c>
      <c r="E10" s="88">
        <v>43076</v>
      </c>
      <c r="F10" s="88">
        <v>43099</v>
      </c>
      <c r="G10" s="88">
        <v>43102</v>
      </c>
      <c r="H10" s="88">
        <v>4</v>
      </c>
      <c r="I10" s="89" t="s">
        <v>1014</v>
      </c>
      <c r="J10" s="92" t="s">
        <v>1494</v>
      </c>
      <c r="K10" s="86" t="s">
        <v>1491</v>
      </c>
      <c r="L10" s="88">
        <v>43102</v>
      </c>
      <c r="M10" s="87"/>
      <c r="N10" s="87"/>
      <c r="O10" s="93"/>
      <c r="P10" s="86"/>
      <c r="Q10" s="86">
        <v>4</v>
      </c>
      <c r="R10" s="86">
        <v>26</v>
      </c>
      <c r="S10" s="86">
        <v>25</v>
      </c>
      <c r="T10" s="86">
        <v>1</v>
      </c>
      <c r="U10" s="86" t="s">
        <v>1561</v>
      </c>
      <c r="V10" s="86" t="s">
        <v>1562</v>
      </c>
      <c r="W10" s="86" t="s">
        <v>1563</v>
      </c>
      <c r="X10" s="86" t="s">
        <v>1564</v>
      </c>
      <c r="Y10" s="94" t="s">
        <v>1565</v>
      </c>
      <c r="Z10" s="93"/>
      <c r="AA10" s="86"/>
      <c r="AB10" s="86"/>
      <c r="AC10" s="86"/>
      <c r="AD10" s="86"/>
      <c r="AE10" s="86"/>
      <c r="AF10" s="86"/>
      <c r="AG10" s="94" t="s">
        <v>1566</v>
      </c>
    </row>
    <row r="11" spans="1:33" x14ac:dyDescent="0.25">
      <c r="A11" s="86" t="s">
        <v>1011</v>
      </c>
      <c r="B11" s="87">
        <v>16</v>
      </c>
      <c r="C11" s="87" t="s">
        <v>1012</v>
      </c>
      <c r="D11" s="88" t="s">
        <v>1018</v>
      </c>
      <c r="E11" s="88">
        <v>43087</v>
      </c>
      <c r="F11" s="88">
        <v>43101</v>
      </c>
      <c r="G11" s="88">
        <v>43102</v>
      </c>
      <c r="H11" s="88">
        <v>4</v>
      </c>
      <c r="I11" s="89" t="s">
        <v>1014</v>
      </c>
      <c r="J11" s="92" t="s">
        <v>1492</v>
      </c>
      <c r="K11" s="86" t="s">
        <v>1491</v>
      </c>
      <c r="L11" s="88">
        <v>43102</v>
      </c>
      <c r="M11" s="87"/>
      <c r="N11" s="87"/>
      <c r="O11" s="93"/>
      <c r="P11" s="86"/>
      <c r="Q11" s="86">
        <v>0</v>
      </c>
      <c r="R11" s="86">
        <v>16</v>
      </c>
      <c r="S11" s="86">
        <v>16</v>
      </c>
      <c r="T11" s="86">
        <v>0</v>
      </c>
      <c r="U11" s="86" t="s">
        <v>1561</v>
      </c>
      <c r="V11" s="86" t="s">
        <v>1562</v>
      </c>
      <c r="W11" s="86" t="s">
        <v>1563</v>
      </c>
      <c r="X11" s="86" t="s">
        <v>1564</v>
      </c>
      <c r="Y11" s="94" t="s">
        <v>1565</v>
      </c>
      <c r="Z11" s="93"/>
      <c r="AA11" s="86"/>
      <c r="AB11" s="86"/>
      <c r="AC11" s="86"/>
      <c r="AD11" s="86"/>
      <c r="AE11" s="86"/>
      <c r="AF11" s="86"/>
      <c r="AG11" s="94" t="s">
        <v>1566</v>
      </c>
    </row>
    <row r="12" spans="1:33" x14ac:dyDescent="0.25">
      <c r="A12" s="86" t="s">
        <v>1011</v>
      </c>
      <c r="B12" s="87">
        <v>30</v>
      </c>
      <c r="C12" s="87" t="s">
        <v>1012</v>
      </c>
      <c r="D12" s="88" t="s">
        <v>1019</v>
      </c>
      <c r="E12" s="88">
        <v>43091</v>
      </c>
      <c r="F12" s="88">
        <v>43101</v>
      </c>
      <c r="G12" s="88">
        <v>43102</v>
      </c>
      <c r="H12" s="88">
        <v>4</v>
      </c>
      <c r="I12" s="89" t="s">
        <v>1014</v>
      </c>
      <c r="J12" s="92" t="s">
        <v>1496</v>
      </c>
      <c r="K12" s="86" t="s">
        <v>1491</v>
      </c>
      <c r="L12" s="88">
        <v>43102</v>
      </c>
      <c r="M12" s="87"/>
      <c r="N12" s="87"/>
      <c r="O12" s="93"/>
      <c r="P12" s="86"/>
      <c r="Q12" s="86">
        <v>0</v>
      </c>
      <c r="R12" s="86">
        <v>30</v>
      </c>
      <c r="S12" s="86">
        <v>30</v>
      </c>
      <c r="T12" s="86">
        <v>0</v>
      </c>
      <c r="U12" s="86" t="s">
        <v>1561</v>
      </c>
      <c r="V12" s="86" t="s">
        <v>1562</v>
      </c>
      <c r="W12" s="86" t="s">
        <v>1563</v>
      </c>
      <c r="X12" s="86" t="s">
        <v>1564</v>
      </c>
      <c r="Y12" s="94" t="s">
        <v>1565</v>
      </c>
      <c r="Z12" s="93"/>
      <c r="AA12" s="86"/>
      <c r="AB12" s="86"/>
      <c r="AC12" s="86"/>
      <c r="AD12" s="86"/>
      <c r="AE12" s="86"/>
      <c r="AF12" s="86"/>
      <c r="AG12" s="94" t="s">
        <v>1566</v>
      </c>
    </row>
    <row r="13" spans="1:33" x14ac:dyDescent="0.25">
      <c r="A13" s="86" t="s">
        <v>1011</v>
      </c>
      <c r="B13" s="87">
        <v>30</v>
      </c>
      <c r="C13" s="87" t="s">
        <v>1012</v>
      </c>
      <c r="D13" s="88" t="s">
        <v>1019</v>
      </c>
      <c r="E13" s="88">
        <v>43091</v>
      </c>
      <c r="F13" s="88">
        <v>43101</v>
      </c>
      <c r="G13" s="88">
        <v>43102</v>
      </c>
      <c r="H13" s="88">
        <v>4</v>
      </c>
      <c r="I13" s="89" t="s">
        <v>1014</v>
      </c>
      <c r="J13" s="92" t="s">
        <v>1497</v>
      </c>
      <c r="K13" s="86" t="s">
        <v>1491</v>
      </c>
      <c r="L13" s="88">
        <v>43102</v>
      </c>
      <c r="M13" s="87"/>
      <c r="N13" s="87"/>
      <c r="O13" s="93"/>
      <c r="P13" s="86"/>
      <c r="Q13" s="86">
        <v>0</v>
      </c>
      <c r="R13" s="86">
        <v>30</v>
      </c>
      <c r="S13" s="86">
        <v>30</v>
      </c>
      <c r="T13" s="86">
        <v>0</v>
      </c>
      <c r="U13" s="86" t="s">
        <v>1561</v>
      </c>
      <c r="V13" s="86" t="s">
        <v>1562</v>
      </c>
      <c r="W13" s="86" t="s">
        <v>1563</v>
      </c>
      <c r="X13" s="86" t="s">
        <v>1564</v>
      </c>
      <c r="Y13" s="94" t="s">
        <v>1565</v>
      </c>
      <c r="Z13" s="93"/>
      <c r="AA13" s="86"/>
      <c r="AB13" s="86"/>
      <c r="AC13" s="86"/>
      <c r="AD13" s="86"/>
      <c r="AE13" s="86"/>
      <c r="AF13" s="86"/>
      <c r="AG13" s="94" t="s">
        <v>1566</v>
      </c>
    </row>
    <row r="14" spans="1:33" x14ac:dyDescent="0.25">
      <c r="A14" s="86" t="s">
        <v>1011</v>
      </c>
      <c r="B14" s="87">
        <v>29</v>
      </c>
      <c r="C14" s="87" t="s">
        <v>1012</v>
      </c>
      <c r="D14" s="88" t="s">
        <v>1019</v>
      </c>
      <c r="E14" s="88">
        <v>43090</v>
      </c>
      <c r="F14" s="88">
        <v>43100</v>
      </c>
      <c r="G14" s="88">
        <v>43102</v>
      </c>
      <c r="H14" s="88">
        <v>4</v>
      </c>
      <c r="I14" s="89" t="s">
        <v>1014</v>
      </c>
      <c r="J14" s="92" t="s">
        <v>1497</v>
      </c>
      <c r="K14" s="86" t="s">
        <v>1491</v>
      </c>
      <c r="L14" s="88">
        <v>43102</v>
      </c>
      <c r="M14" s="87"/>
      <c r="N14" s="87"/>
      <c r="O14" s="93"/>
      <c r="P14" s="86"/>
      <c r="Q14" s="86">
        <v>0</v>
      </c>
      <c r="R14" s="86">
        <v>29</v>
      </c>
      <c r="S14" s="86">
        <v>28</v>
      </c>
      <c r="T14" s="86">
        <v>1</v>
      </c>
      <c r="U14" s="86" t="s">
        <v>1561</v>
      </c>
      <c r="V14" s="86" t="s">
        <v>1562</v>
      </c>
      <c r="W14" s="86" t="s">
        <v>1563</v>
      </c>
      <c r="X14" s="86" t="s">
        <v>1564</v>
      </c>
      <c r="Y14" s="94" t="s">
        <v>1565</v>
      </c>
      <c r="Z14" s="93"/>
      <c r="AA14" s="86"/>
      <c r="AB14" s="86"/>
      <c r="AC14" s="86"/>
      <c r="AD14" s="86"/>
      <c r="AE14" s="86"/>
      <c r="AF14" s="86"/>
      <c r="AG14" s="94" t="s">
        <v>1566</v>
      </c>
    </row>
    <row r="15" spans="1:33" x14ac:dyDescent="0.25">
      <c r="A15" s="86" t="s">
        <v>1011</v>
      </c>
      <c r="B15" s="87">
        <v>24</v>
      </c>
      <c r="C15" s="87" t="s">
        <v>1012</v>
      </c>
      <c r="D15" s="88">
        <v>43034.426388888889</v>
      </c>
      <c r="E15" s="88">
        <v>43040</v>
      </c>
      <c r="F15" s="88">
        <v>43100</v>
      </c>
      <c r="G15" s="88">
        <v>43103</v>
      </c>
      <c r="H15" s="88">
        <v>4</v>
      </c>
      <c r="I15" s="89" t="s">
        <v>1020</v>
      </c>
      <c r="J15" s="92" t="s">
        <v>1498</v>
      </c>
      <c r="K15" s="86" t="s">
        <v>1491</v>
      </c>
      <c r="L15" s="88">
        <v>43103</v>
      </c>
      <c r="M15" s="87"/>
      <c r="N15" s="87"/>
      <c r="O15" s="93"/>
      <c r="P15" s="86"/>
      <c r="Q15" s="86">
        <v>1</v>
      </c>
      <c r="R15" s="86">
        <v>23</v>
      </c>
      <c r="S15" s="86">
        <v>23</v>
      </c>
      <c r="T15" s="86">
        <v>0</v>
      </c>
      <c r="U15" s="86" t="s">
        <v>1561</v>
      </c>
      <c r="V15" s="86" t="s">
        <v>1567</v>
      </c>
      <c r="W15" s="86" t="s">
        <v>1563</v>
      </c>
      <c r="X15" s="86" t="s">
        <v>1564</v>
      </c>
      <c r="Y15" s="94" t="s">
        <v>1565</v>
      </c>
      <c r="Z15" s="93"/>
      <c r="AA15" s="86"/>
      <c r="AB15" s="86"/>
      <c r="AC15" s="86"/>
      <c r="AD15" s="86"/>
      <c r="AE15" s="86"/>
      <c r="AF15" s="86"/>
      <c r="AG15" s="94" t="s">
        <v>1566</v>
      </c>
    </row>
    <row r="16" spans="1:33" x14ac:dyDescent="0.25">
      <c r="A16" s="86" t="s">
        <v>1011</v>
      </c>
      <c r="B16" s="87">
        <v>30</v>
      </c>
      <c r="C16" s="87" t="s">
        <v>1012</v>
      </c>
      <c r="D16" s="88">
        <v>43045.45208333333</v>
      </c>
      <c r="E16" s="88">
        <v>43048</v>
      </c>
      <c r="F16" s="88">
        <v>43095</v>
      </c>
      <c r="G16" s="88">
        <v>43103</v>
      </c>
      <c r="H16" s="88">
        <v>4</v>
      </c>
      <c r="I16" s="89" t="s">
        <v>1016</v>
      </c>
      <c r="J16" s="92" t="s">
        <v>1493</v>
      </c>
      <c r="K16" s="86" t="s">
        <v>1491</v>
      </c>
      <c r="L16" s="88">
        <v>43103</v>
      </c>
      <c r="M16" s="87"/>
      <c r="N16" s="87"/>
      <c r="O16" s="93"/>
      <c r="P16" s="86"/>
      <c r="Q16" s="86">
        <v>3</v>
      </c>
      <c r="R16" s="86">
        <v>27</v>
      </c>
      <c r="S16" s="86">
        <v>0</v>
      </c>
      <c r="T16" s="86">
        <v>27</v>
      </c>
      <c r="U16" s="86" t="s">
        <v>1561</v>
      </c>
      <c r="V16" s="86" t="s">
        <v>1567</v>
      </c>
      <c r="W16" s="86" t="s">
        <v>1563</v>
      </c>
      <c r="X16" s="86" t="s">
        <v>1564</v>
      </c>
      <c r="Y16" s="94" t="s">
        <v>1565</v>
      </c>
      <c r="Z16" s="93"/>
      <c r="AA16" s="86"/>
      <c r="AB16" s="86"/>
      <c r="AC16" s="86"/>
      <c r="AD16" s="86"/>
      <c r="AE16" s="86"/>
      <c r="AF16" s="86"/>
      <c r="AG16" s="94" t="s">
        <v>1566</v>
      </c>
    </row>
    <row r="17" spans="1:33" x14ac:dyDescent="0.25">
      <c r="A17" s="86" t="s">
        <v>1011</v>
      </c>
      <c r="B17" s="87">
        <v>27</v>
      </c>
      <c r="C17" s="87" t="s">
        <v>1012</v>
      </c>
      <c r="D17" s="88"/>
      <c r="E17" s="88">
        <v>43054</v>
      </c>
      <c r="F17" s="88">
        <v>43098</v>
      </c>
      <c r="G17" s="88">
        <v>43103</v>
      </c>
      <c r="H17" s="88">
        <v>4</v>
      </c>
      <c r="I17" s="89" t="s">
        <v>1014</v>
      </c>
      <c r="J17" s="92" t="s">
        <v>1494</v>
      </c>
      <c r="K17" s="86" t="s">
        <v>1491</v>
      </c>
      <c r="L17" s="88">
        <v>43103</v>
      </c>
      <c r="M17" s="87"/>
      <c r="N17" s="87"/>
      <c r="O17" s="93"/>
      <c r="P17" s="86"/>
      <c r="Q17" s="86">
        <v>5</v>
      </c>
      <c r="R17" s="86">
        <v>22</v>
      </c>
      <c r="S17" s="86">
        <v>22</v>
      </c>
      <c r="T17" s="86">
        <v>0</v>
      </c>
      <c r="U17" s="86" t="s">
        <v>1561</v>
      </c>
      <c r="V17" s="86" t="s">
        <v>1562</v>
      </c>
      <c r="W17" s="86" t="s">
        <v>1563</v>
      </c>
      <c r="X17" s="86" t="s">
        <v>1564</v>
      </c>
      <c r="Y17" s="94" t="s">
        <v>1565</v>
      </c>
      <c r="Z17" s="93"/>
      <c r="AA17" s="86"/>
      <c r="AB17" s="86"/>
      <c r="AC17" s="86"/>
      <c r="AD17" s="86"/>
      <c r="AE17" s="86"/>
      <c r="AF17" s="86"/>
      <c r="AG17" s="94" t="s">
        <v>1566</v>
      </c>
    </row>
    <row r="18" spans="1:33" x14ac:dyDescent="0.25">
      <c r="A18" s="86" t="s">
        <v>1011</v>
      </c>
      <c r="B18" s="87">
        <v>30</v>
      </c>
      <c r="C18" s="87" t="s">
        <v>1012</v>
      </c>
      <c r="D18" s="88">
        <v>43059.711111111108</v>
      </c>
      <c r="E18" s="88">
        <v>43064</v>
      </c>
      <c r="F18" s="88">
        <v>43099</v>
      </c>
      <c r="G18" s="88">
        <v>43103</v>
      </c>
      <c r="H18" s="88">
        <v>4</v>
      </c>
      <c r="I18" s="89" t="s">
        <v>1014</v>
      </c>
      <c r="J18" s="92" t="s">
        <v>1499</v>
      </c>
      <c r="K18" s="86" t="s">
        <v>1491</v>
      </c>
      <c r="L18" s="88">
        <v>43103</v>
      </c>
      <c r="M18" s="87"/>
      <c r="N18" s="87"/>
      <c r="O18" s="93"/>
      <c r="P18" s="86"/>
      <c r="Q18" s="86">
        <v>0</v>
      </c>
      <c r="R18" s="86">
        <v>30</v>
      </c>
      <c r="S18" s="86">
        <v>30</v>
      </c>
      <c r="T18" s="86">
        <v>0</v>
      </c>
      <c r="U18" s="86" t="s">
        <v>1561</v>
      </c>
      <c r="V18" s="86" t="s">
        <v>1562</v>
      </c>
      <c r="W18" s="86" t="s">
        <v>1563</v>
      </c>
      <c r="X18" s="86" t="s">
        <v>1564</v>
      </c>
      <c r="Y18" s="94" t="s">
        <v>1565</v>
      </c>
      <c r="Z18" s="93"/>
      <c r="AA18" s="86"/>
      <c r="AB18" s="86"/>
      <c r="AC18" s="86"/>
      <c r="AD18" s="86"/>
      <c r="AE18" s="86"/>
      <c r="AF18" s="86"/>
      <c r="AG18" s="94" t="s">
        <v>1566</v>
      </c>
    </row>
    <row r="19" spans="1:33" x14ac:dyDescent="0.25">
      <c r="A19" s="86" t="s">
        <v>1011</v>
      </c>
      <c r="B19" s="87">
        <v>30</v>
      </c>
      <c r="C19" s="87" t="s">
        <v>1012</v>
      </c>
      <c r="D19" s="88">
        <v>43059.711111111108</v>
      </c>
      <c r="E19" s="88">
        <v>43064</v>
      </c>
      <c r="F19" s="88">
        <v>43100</v>
      </c>
      <c r="G19" s="88">
        <v>43103</v>
      </c>
      <c r="H19" s="88">
        <v>4</v>
      </c>
      <c r="I19" s="89" t="s">
        <v>1014</v>
      </c>
      <c r="J19" s="92" t="s">
        <v>1500</v>
      </c>
      <c r="K19" s="86" t="s">
        <v>1491</v>
      </c>
      <c r="L19" s="88">
        <v>43103</v>
      </c>
      <c r="M19" s="87"/>
      <c r="N19" s="87"/>
      <c r="O19" s="93"/>
      <c r="P19" s="86"/>
      <c r="Q19" s="86">
        <v>0</v>
      </c>
      <c r="R19" s="86">
        <v>30</v>
      </c>
      <c r="S19" s="86">
        <v>30</v>
      </c>
      <c r="T19" s="86">
        <v>0</v>
      </c>
      <c r="U19" s="86" t="s">
        <v>1561</v>
      </c>
      <c r="V19" s="86" t="s">
        <v>1562</v>
      </c>
      <c r="W19" s="86" t="s">
        <v>1563</v>
      </c>
      <c r="X19" s="86" t="s">
        <v>1564</v>
      </c>
      <c r="Y19" s="94" t="s">
        <v>1565</v>
      </c>
      <c r="Z19" s="93"/>
      <c r="AA19" s="86"/>
      <c r="AB19" s="86"/>
      <c r="AC19" s="86"/>
      <c r="AD19" s="86"/>
      <c r="AE19" s="86"/>
      <c r="AF19" s="86"/>
      <c r="AG19" s="94" t="s">
        <v>1566</v>
      </c>
    </row>
    <row r="20" spans="1:33" x14ac:dyDescent="0.25">
      <c r="A20" s="86" t="s">
        <v>1011</v>
      </c>
      <c r="B20" s="87">
        <v>30</v>
      </c>
      <c r="C20" s="87" t="s">
        <v>1012</v>
      </c>
      <c r="D20" s="88">
        <v>43061.7</v>
      </c>
      <c r="E20" s="88">
        <v>43067</v>
      </c>
      <c r="F20" s="88">
        <v>43102</v>
      </c>
      <c r="G20" s="88">
        <v>43103</v>
      </c>
      <c r="H20" s="88">
        <v>4</v>
      </c>
      <c r="I20" s="89" t="s">
        <v>1014</v>
      </c>
      <c r="J20" s="92" t="s">
        <v>1495</v>
      </c>
      <c r="K20" s="86" t="s">
        <v>1491</v>
      </c>
      <c r="L20" s="88">
        <v>43103</v>
      </c>
      <c r="M20" s="87"/>
      <c r="N20" s="87"/>
      <c r="O20" s="93"/>
      <c r="P20" s="86"/>
      <c r="Q20" s="86">
        <v>0</v>
      </c>
      <c r="R20" s="86">
        <v>30</v>
      </c>
      <c r="S20" s="86">
        <v>5</v>
      </c>
      <c r="T20" s="86">
        <v>25</v>
      </c>
      <c r="U20" s="86" t="s">
        <v>1561</v>
      </c>
      <c r="V20" s="86" t="s">
        <v>1562</v>
      </c>
      <c r="W20" s="86" t="s">
        <v>1563</v>
      </c>
      <c r="X20" s="86" t="s">
        <v>1564</v>
      </c>
      <c r="Y20" s="94" t="s">
        <v>1565</v>
      </c>
      <c r="Z20" s="93"/>
      <c r="AA20" s="86"/>
      <c r="AB20" s="86"/>
      <c r="AC20" s="86"/>
      <c r="AD20" s="86"/>
      <c r="AE20" s="86"/>
      <c r="AF20" s="86"/>
      <c r="AG20" s="94" t="s">
        <v>1566</v>
      </c>
    </row>
    <row r="21" spans="1:33" x14ac:dyDescent="0.25">
      <c r="A21" s="86" t="s">
        <v>1011</v>
      </c>
      <c r="B21" s="87">
        <v>30</v>
      </c>
      <c r="C21" s="87" t="s">
        <v>1012</v>
      </c>
      <c r="D21" s="88">
        <v>43061.7</v>
      </c>
      <c r="E21" s="88">
        <v>43067</v>
      </c>
      <c r="F21" s="88">
        <v>43102</v>
      </c>
      <c r="G21" s="88">
        <v>43103</v>
      </c>
      <c r="H21" s="88">
        <v>4</v>
      </c>
      <c r="I21" s="89" t="s">
        <v>1014</v>
      </c>
      <c r="J21" s="92" t="s">
        <v>1495</v>
      </c>
      <c r="K21" s="86" t="s">
        <v>1491</v>
      </c>
      <c r="L21" s="88">
        <v>43103</v>
      </c>
      <c r="M21" s="87"/>
      <c r="N21" s="87"/>
      <c r="O21" s="93"/>
      <c r="P21" s="86"/>
      <c r="Q21" s="86">
        <v>0</v>
      </c>
      <c r="R21" s="86">
        <v>30</v>
      </c>
      <c r="S21" s="86">
        <v>28</v>
      </c>
      <c r="T21" s="86">
        <v>2</v>
      </c>
      <c r="U21" s="86" t="s">
        <v>1561</v>
      </c>
      <c r="V21" s="86" t="s">
        <v>1567</v>
      </c>
      <c r="W21" s="86" t="s">
        <v>1563</v>
      </c>
      <c r="X21" s="86" t="s">
        <v>1564</v>
      </c>
      <c r="Y21" s="94" t="s">
        <v>1565</v>
      </c>
      <c r="Z21" s="93"/>
      <c r="AA21" s="86"/>
      <c r="AB21" s="86"/>
      <c r="AC21" s="86"/>
      <c r="AD21" s="86"/>
      <c r="AE21" s="86"/>
      <c r="AF21" s="86"/>
      <c r="AG21" s="94" t="s">
        <v>1566</v>
      </c>
    </row>
    <row r="22" spans="1:33" x14ac:dyDescent="0.25">
      <c r="A22" s="86" t="s">
        <v>1011</v>
      </c>
      <c r="B22" s="87">
        <v>25</v>
      </c>
      <c r="C22" s="87" t="s">
        <v>1012</v>
      </c>
      <c r="D22" s="88" t="s">
        <v>1021</v>
      </c>
      <c r="E22" s="88">
        <v>43059</v>
      </c>
      <c r="F22" s="88">
        <v>43102</v>
      </c>
      <c r="G22" s="88">
        <v>43103</v>
      </c>
      <c r="H22" s="88">
        <v>4</v>
      </c>
      <c r="I22" s="89" t="s">
        <v>1014</v>
      </c>
      <c r="J22" s="92" t="s">
        <v>1492</v>
      </c>
      <c r="K22" s="86" t="s">
        <v>1491</v>
      </c>
      <c r="L22" s="88">
        <v>43103</v>
      </c>
      <c r="M22" s="87"/>
      <c r="N22" s="87"/>
      <c r="O22" s="93"/>
      <c r="P22" s="86"/>
      <c r="Q22" s="86">
        <v>0</v>
      </c>
      <c r="R22" s="86">
        <v>25</v>
      </c>
      <c r="S22" s="86">
        <v>9</v>
      </c>
      <c r="T22" s="86">
        <v>16</v>
      </c>
      <c r="U22" s="86" t="s">
        <v>1561</v>
      </c>
      <c r="V22" s="86" t="s">
        <v>1562</v>
      </c>
      <c r="W22" s="86" t="s">
        <v>1563</v>
      </c>
      <c r="X22" s="86" t="s">
        <v>1564</v>
      </c>
      <c r="Y22" s="94" t="s">
        <v>1565</v>
      </c>
      <c r="Z22" s="93"/>
      <c r="AA22" s="86"/>
      <c r="AB22" s="86"/>
      <c r="AC22" s="86"/>
      <c r="AD22" s="86"/>
      <c r="AE22" s="86"/>
      <c r="AF22" s="86"/>
      <c r="AG22" s="94" t="s">
        <v>1566</v>
      </c>
    </row>
    <row r="23" spans="1:33" x14ac:dyDescent="0.25">
      <c r="A23" s="86" t="s">
        <v>1011</v>
      </c>
      <c r="B23" s="87">
        <v>30</v>
      </c>
      <c r="C23" s="87" t="s">
        <v>1012</v>
      </c>
      <c r="D23" s="88" t="s">
        <v>1019</v>
      </c>
      <c r="E23" s="88">
        <v>43092</v>
      </c>
      <c r="F23" s="88">
        <v>43102</v>
      </c>
      <c r="G23" s="88">
        <v>43103</v>
      </c>
      <c r="H23" s="88">
        <v>4</v>
      </c>
      <c r="I23" s="89" t="s">
        <v>1014</v>
      </c>
      <c r="J23" s="92" t="s">
        <v>1490</v>
      </c>
      <c r="K23" s="86" t="s">
        <v>1491</v>
      </c>
      <c r="L23" s="88">
        <v>43103</v>
      </c>
      <c r="M23" s="87"/>
      <c r="N23" s="87"/>
      <c r="O23" s="93"/>
      <c r="P23" s="86"/>
      <c r="Q23" s="86">
        <v>5</v>
      </c>
      <c r="R23" s="86">
        <v>25</v>
      </c>
      <c r="S23" s="86">
        <v>8</v>
      </c>
      <c r="T23" s="86">
        <v>17</v>
      </c>
      <c r="U23" s="86" t="s">
        <v>1568</v>
      </c>
      <c r="V23" s="86" t="s">
        <v>1562</v>
      </c>
      <c r="W23" s="86" t="s">
        <v>1563</v>
      </c>
      <c r="X23" s="86" t="s">
        <v>1564</v>
      </c>
      <c r="Y23" s="94" t="s">
        <v>1565</v>
      </c>
      <c r="Z23" s="93"/>
      <c r="AA23" s="86"/>
      <c r="AB23" s="86"/>
      <c r="AC23" s="86"/>
      <c r="AD23" s="86"/>
      <c r="AE23" s="86"/>
      <c r="AF23" s="86"/>
      <c r="AG23" s="94" t="s">
        <v>1566</v>
      </c>
    </row>
    <row r="24" spans="1:33" x14ac:dyDescent="0.25">
      <c r="A24" s="86" t="s">
        <v>1011</v>
      </c>
      <c r="B24" s="87">
        <v>30</v>
      </c>
      <c r="C24" s="87" t="s">
        <v>1012</v>
      </c>
      <c r="D24" s="88">
        <v>43046.448611111111</v>
      </c>
      <c r="E24" s="88">
        <v>43049</v>
      </c>
      <c r="F24" s="88">
        <v>43103</v>
      </c>
      <c r="G24" s="88">
        <v>43104</v>
      </c>
      <c r="H24" s="88">
        <v>4</v>
      </c>
      <c r="I24" s="89" t="s">
        <v>1016</v>
      </c>
      <c r="J24" s="92" t="s">
        <v>1501</v>
      </c>
      <c r="K24" s="86" t="s">
        <v>1491</v>
      </c>
      <c r="L24" s="88">
        <v>43104</v>
      </c>
      <c r="M24" s="87">
        <v>0</v>
      </c>
      <c r="N24" s="87"/>
      <c r="O24" s="93"/>
      <c r="P24" s="86"/>
      <c r="Q24" s="86">
        <v>0</v>
      </c>
      <c r="R24" s="86">
        <v>30</v>
      </c>
      <c r="S24" s="86">
        <v>30</v>
      </c>
      <c r="T24" s="86">
        <v>0</v>
      </c>
      <c r="U24" s="86" t="s">
        <v>1561</v>
      </c>
      <c r="V24" s="86" t="s">
        <v>1567</v>
      </c>
      <c r="W24" s="86" t="s">
        <v>1563</v>
      </c>
      <c r="X24" s="86" t="s">
        <v>1564</v>
      </c>
      <c r="Y24" s="94" t="s">
        <v>1565</v>
      </c>
      <c r="Z24" s="93"/>
      <c r="AA24" s="86"/>
      <c r="AB24" s="86"/>
      <c r="AC24" s="86"/>
      <c r="AD24" s="86"/>
      <c r="AE24" s="86"/>
      <c r="AF24" s="86"/>
      <c r="AG24" s="94" t="s">
        <v>1566</v>
      </c>
    </row>
    <row r="25" spans="1:33" x14ac:dyDescent="0.25">
      <c r="A25" s="86" t="s">
        <v>1011</v>
      </c>
      <c r="B25" s="87">
        <v>30</v>
      </c>
      <c r="C25" s="87" t="s">
        <v>1012</v>
      </c>
      <c r="D25" s="88">
        <v>43039.472916666666</v>
      </c>
      <c r="E25" s="88">
        <v>43042</v>
      </c>
      <c r="F25" s="88">
        <v>43103</v>
      </c>
      <c r="G25" s="88">
        <v>43104</v>
      </c>
      <c r="H25" s="88">
        <v>4</v>
      </c>
      <c r="I25" s="89" t="s">
        <v>1013</v>
      </c>
      <c r="J25" s="92" t="s">
        <v>1493</v>
      </c>
      <c r="K25" s="86" t="s">
        <v>1491</v>
      </c>
      <c r="L25" s="88">
        <v>43104</v>
      </c>
      <c r="M25" s="87">
        <v>0</v>
      </c>
      <c r="N25" s="87"/>
      <c r="O25" s="93"/>
      <c r="P25" s="86"/>
      <c r="Q25" s="86">
        <v>0</v>
      </c>
      <c r="R25" s="86">
        <v>30</v>
      </c>
      <c r="S25" s="86">
        <v>30</v>
      </c>
      <c r="T25" s="86">
        <v>0</v>
      </c>
      <c r="U25" s="86" t="s">
        <v>1561</v>
      </c>
      <c r="V25" s="86" t="s">
        <v>1567</v>
      </c>
      <c r="W25" s="86" t="s">
        <v>1563</v>
      </c>
      <c r="X25" s="86" t="s">
        <v>1564</v>
      </c>
      <c r="Y25" s="94" t="s">
        <v>1565</v>
      </c>
      <c r="Z25" s="93"/>
      <c r="AA25" s="86"/>
      <c r="AB25" s="86"/>
      <c r="AC25" s="86"/>
      <c r="AD25" s="86"/>
      <c r="AE25" s="86"/>
      <c r="AF25" s="86"/>
      <c r="AG25" s="94" t="s">
        <v>1566</v>
      </c>
    </row>
    <row r="26" spans="1:33" x14ac:dyDescent="0.25">
      <c r="A26" s="86" t="s">
        <v>1011</v>
      </c>
      <c r="B26" s="87">
        <v>30</v>
      </c>
      <c r="C26" s="87" t="s">
        <v>1012</v>
      </c>
      <c r="D26" s="88">
        <v>43059.711111111108</v>
      </c>
      <c r="E26" s="88">
        <v>43062</v>
      </c>
      <c r="F26" s="88">
        <v>43098</v>
      </c>
      <c r="G26" s="88">
        <v>43104</v>
      </c>
      <c r="H26" s="88">
        <v>4</v>
      </c>
      <c r="I26" s="89" t="s">
        <v>1014</v>
      </c>
      <c r="J26" s="92" t="s">
        <v>1500</v>
      </c>
      <c r="K26" s="86" t="s">
        <v>1491</v>
      </c>
      <c r="L26" s="88">
        <v>43104</v>
      </c>
      <c r="M26" s="87">
        <v>0</v>
      </c>
      <c r="N26" s="87"/>
      <c r="O26" s="93"/>
      <c r="P26" s="86"/>
      <c r="Q26" s="86">
        <v>0</v>
      </c>
      <c r="R26" s="86">
        <v>30</v>
      </c>
      <c r="S26" s="86">
        <v>29</v>
      </c>
      <c r="T26" s="86">
        <v>1</v>
      </c>
      <c r="U26" s="86" t="s">
        <v>1561</v>
      </c>
      <c r="V26" s="86" t="s">
        <v>1562</v>
      </c>
      <c r="W26" s="86" t="s">
        <v>1563</v>
      </c>
      <c r="X26" s="86" t="s">
        <v>1564</v>
      </c>
      <c r="Y26" s="94" t="s">
        <v>1565</v>
      </c>
      <c r="Z26" s="93"/>
      <c r="AA26" s="86"/>
      <c r="AB26" s="86"/>
      <c r="AC26" s="86"/>
      <c r="AD26" s="86"/>
      <c r="AE26" s="86"/>
      <c r="AF26" s="86"/>
      <c r="AG26" s="94" t="s">
        <v>1566</v>
      </c>
    </row>
    <row r="27" spans="1:33" x14ac:dyDescent="0.25">
      <c r="A27" s="86" t="s">
        <v>1011</v>
      </c>
      <c r="B27" s="87">
        <v>30</v>
      </c>
      <c r="C27" s="87" t="s">
        <v>1012</v>
      </c>
      <c r="D27" s="88">
        <v>43060.434027777781</v>
      </c>
      <c r="E27" s="88">
        <v>43066</v>
      </c>
      <c r="F27" s="88">
        <v>43102</v>
      </c>
      <c r="G27" s="88">
        <v>43104</v>
      </c>
      <c r="H27" s="88">
        <v>4</v>
      </c>
      <c r="I27" s="89" t="s">
        <v>1014</v>
      </c>
      <c r="J27" s="92" t="s">
        <v>1493</v>
      </c>
      <c r="K27" s="86" t="s">
        <v>1491</v>
      </c>
      <c r="L27" s="88">
        <v>43104</v>
      </c>
      <c r="M27" s="87">
        <v>0</v>
      </c>
      <c r="N27" s="87"/>
      <c r="O27" s="93"/>
      <c r="P27" s="86"/>
      <c r="Q27" s="86">
        <v>0</v>
      </c>
      <c r="R27" s="86">
        <v>30</v>
      </c>
      <c r="S27" s="86">
        <v>30</v>
      </c>
      <c r="T27" s="86">
        <v>0</v>
      </c>
      <c r="U27" s="86" t="s">
        <v>1561</v>
      </c>
      <c r="V27" s="86" t="s">
        <v>1567</v>
      </c>
      <c r="W27" s="86" t="s">
        <v>1563</v>
      </c>
      <c r="X27" s="86" t="s">
        <v>1564</v>
      </c>
      <c r="Y27" s="94" t="s">
        <v>1565</v>
      </c>
      <c r="Z27" s="93"/>
      <c r="AA27" s="86"/>
      <c r="AB27" s="86"/>
      <c r="AC27" s="86"/>
      <c r="AD27" s="86"/>
      <c r="AE27" s="86"/>
      <c r="AF27" s="86"/>
      <c r="AG27" s="94" t="s">
        <v>1566</v>
      </c>
    </row>
    <row r="28" spans="1:33" x14ac:dyDescent="0.25">
      <c r="A28" s="86" t="s">
        <v>1011</v>
      </c>
      <c r="B28" s="87">
        <v>22</v>
      </c>
      <c r="C28" s="87" t="s">
        <v>1012</v>
      </c>
      <c r="D28" s="88">
        <v>43061.7</v>
      </c>
      <c r="E28" s="88">
        <v>43066</v>
      </c>
      <c r="F28" s="88">
        <v>43102</v>
      </c>
      <c r="G28" s="88">
        <v>43104</v>
      </c>
      <c r="H28" s="88">
        <v>4</v>
      </c>
      <c r="I28" s="89" t="s">
        <v>1014</v>
      </c>
      <c r="J28" s="92" t="s">
        <v>1493</v>
      </c>
      <c r="K28" s="86" t="s">
        <v>1491</v>
      </c>
      <c r="L28" s="88">
        <v>43104</v>
      </c>
      <c r="M28" s="87">
        <v>0</v>
      </c>
      <c r="N28" s="87"/>
      <c r="O28" s="93"/>
      <c r="P28" s="86"/>
      <c r="Q28" s="86">
        <v>0</v>
      </c>
      <c r="R28" s="86">
        <v>22</v>
      </c>
      <c r="S28" s="86">
        <v>22</v>
      </c>
      <c r="T28" s="86">
        <v>0</v>
      </c>
      <c r="U28" s="86" t="s">
        <v>1561</v>
      </c>
      <c r="V28" s="86" t="s">
        <v>1567</v>
      </c>
      <c r="W28" s="86" t="s">
        <v>1563</v>
      </c>
      <c r="X28" s="86" t="s">
        <v>1564</v>
      </c>
      <c r="Y28" s="94" t="s">
        <v>1565</v>
      </c>
      <c r="Z28" s="93"/>
      <c r="AA28" s="86"/>
      <c r="AB28" s="86"/>
      <c r="AC28" s="86"/>
      <c r="AD28" s="86"/>
      <c r="AE28" s="86"/>
      <c r="AF28" s="86"/>
      <c r="AG28" s="94" t="s">
        <v>1566</v>
      </c>
    </row>
    <row r="29" spans="1:33" x14ac:dyDescent="0.25">
      <c r="A29" s="86" t="s">
        <v>1011</v>
      </c>
      <c r="B29" s="87">
        <v>30</v>
      </c>
      <c r="C29" s="87" t="s">
        <v>1012</v>
      </c>
      <c r="D29" s="88">
        <v>43066.492361111108</v>
      </c>
      <c r="E29" s="88">
        <v>43067</v>
      </c>
      <c r="F29" s="88">
        <v>43102</v>
      </c>
      <c r="G29" s="88">
        <v>43104</v>
      </c>
      <c r="H29" s="88">
        <v>4</v>
      </c>
      <c r="I29" s="89" t="s">
        <v>1014</v>
      </c>
      <c r="J29" s="92" t="s">
        <v>1495</v>
      </c>
      <c r="K29" s="86" t="s">
        <v>1491</v>
      </c>
      <c r="L29" s="88">
        <v>43104</v>
      </c>
      <c r="M29" s="87">
        <v>0</v>
      </c>
      <c r="N29" s="87"/>
      <c r="O29" s="93"/>
      <c r="P29" s="86"/>
      <c r="Q29" s="86">
        <v>1</v>
      </c>
      <c r="R29" s="86">
        <v>29</v>
      </c>
      <c r="S29" s="86">
        <v>28</v>
      </c>
      <c r="T29" s="86">
        <v>1</v>
      </c>
      <c r="U29" s="86" t="s">
        <v>1561</v>
      </c>
      <c r="V29" s="86" t="s">
        <v>1562</v>
      </c>
      <c r="W29" s="86" t="s">
        <v>1563</v>
      </c>
      <c r="X29" s="86" t="s">
        <v>1564</v>
      </c>
      <c r="Y29" s="94" t="s">
        <v>1565</v>
      </c>
      <c r="Z29" s="93"/>
      <c r="AA29" s="86"/>
      <c r="AB29" s="86"/>
      <c r="AC29" s="86"/>
      <c r="AD29" s="86"/>
      <c r="AE29" s="86"/>
      <c r="AF29" s="86"/>
      <c r="AG29" s="94" t="s">
        <v>1566</v>
      </c>
    </row>
    <row r="30" spans="1:33" x14ac:dyDescent="0.25">
      <c r="A30" s="86" t="s">
        <v>1011</v>
      </c>
      <c r="B30" s="87">
        <v>18</v>
      </c>
      <c r="C30" s="87" t="s">
        <v>1012</v>
      </c>
      <c r="D30" s="88">
        <v>43073</v>
      </c>
      <c r="E30" s="88">
        <v>43063</v>
      </c>
      <c r="F30" s="88">
        <v>43103</v>
      </c>
      <c r="G30" s="88">
        <v>43104</v>
      </c>
      <c r="H30" s="88">
        <v>4</v>
      </c>
      <c r="I30" s="89" t="s">
        <v>1014</v>
      </c>
      <c r="J30" s="92" t="s">
        <v>1501</v>
      </c>
      <c r="K30" s="86" t="s">
        <v>1491</v>
      </c>
      <c r="L30" s="88">
        <v>43104</v>
      </c>
      <c r="M30" s="87">
        <v>0</v>
      </c>
      <c r="N30" s="87"/>
      <c r="O30" s="93"/>
      <c r="P30" s="86"/>
      <c r="Q30" s="86">
        <v>3</v>
      </c>
      <c r="R30" s="86">
        <v>15</v>
      </c>
      <c r="S30" s="86">
        <v>8</v>
      </c>
      <c r="T30" s="86">
        <v>7</v>
      </c>
      <c r="U30" s="86" t="s">
        <v>1561</v>
      </c>
      <c r="V30" s="86" t="s">
        <v>1562</v>
      </c>
      <c r="W30" s="86" t="s">
        <v>1563</v>
      </c>
      <c r="X30" s="86" t="s">
        <v>1564</v>
      </c>
      <c r="Y30" s="94" t="s">
        <v>1565</v>
      </c>
      <c r="Z30" s="93"/>
      <c r="AA30" s="86"/>
      <c r="AB30" s="86"/>
      <c r="AC30" s="86"/>
      <c r="AD30" s="86"/>
      <c r="AE30" s="86"/>
      <c r="AF30" s="86"/>
      <c r="AG30" s="94" t="s">
        <v>1566</v>
      </c>
    </row>
    <row r="31" spans="1:33" x14ac:dyDescent="0.25">
      <c r="A31" s="86" t="s">
        <v>1011</v>
      </c>
      <c r="B31" s="87">
        <v>25</v>
      </c>
      <c r="C31" s="87" t="s">
        <v>1012</v>
      </c>
      <c r="D31" s="88">
        <v>42837.449305555558</v>
      </c>
      <c r="E31" s="88">
        <v>43075</v>
      </c>
      <c r="F31" s="88">
        <v>43103</v>
      </c>
      <c r="G31" s="88">
        <v>43104</v>
      </c>
      <c r="H31" s="88">
        <v>4</v>
      </c>
      <c r="I31" s="89" t="s">
        <v>1014</v>
      </c>
      <c r="J31" s="92" t="s">
        <v>1492</v>
      </c>
      <c r="K31" s="86" t="s">
        <v>1491</v>
      </c>
      <c r="L31" s="88">
        <v>43104</v>
      </c>
      <c r="M31" s="87">
        <v>0</v>
      </c>
      <c r="N31" s="87"/>
      <c r="O31" s="93"/>
      <c r="P31" s="86"/>
      <c r="Q31" s="86">
        <v>0</v>
      </c>
      <c r="R31" s="86">
        <v>25</v>
      </c>
      <c r="S31" s="86">
        <v>15</v>
      </c>
      <c r="T31" s="86">
        <v>10</v>
      </c>
      <c r="U31" s="86" t="s">
        <v>1561</v>
      </c>
      <c r="V31" s="86" t="s">
        <v>1562</v>
      </c>
      <c r="W31" s="86" t="s">
        <v>1563</v>
      </c>
      <c r="X31" s="86" t="s">
        <v>1564</v>
      </c>
      <c r="Y31" s="94" t="s">
        <v>1565</v>
      </c>
      <c r="Z31" s="93"/>
      <c r="AA31" s="86"/>
      <c r="AB31" s="86"/>
      <c r="AC31" s="86"/>
      <c r="AD31" s="86"/>
      <c r="AE31" s="86"/>
      <c r="AF31" s="86"/>
      <c r="AG31" s="94" t="s">
        <v>1566</v>
      </c>
    </row>
    <row r="32" spans="1:33" x14ac:dyDescent="0.25">
      <c r="A32" s="86" t="s">
        <v>1011</v>
      </c>
      <c r="B32" s="87">
        <v>30</v>
      </c>
      <c r="C32" s="87" t="s">
        <v>1012</v>
      </c>
      <c r="D32" s="88">
        <v>43074.527777777781</v>
      </c>
      <c r="E32" s="88">
        <v>43080</v>
      </c>
      <c r="F32" s="88">
        <v>43097</v>
      </c>
      <c r="G32" s="88">
        <v>43099</v>
      </c>
      <c r="H32" s="88">
        <v>4</v>
      </c>
      <c r="I32" s="89" t="s">
        <v>1014</v>
      </c>
      <c r="J32" s="92" t="s">
        <v>1495</v>
      </c>
      <c r="K32" s="86" t="s">
        <v>1491</v>
      </c>
      <c r="L32" s="88">
        <v>43104</v>
      </c>
      <c r="M32" s="87">
        <v>0</v>
      </c>
      <c r="N32" s="87"/>
      <c r="O32" s="93"/>
      <c r="P32" s="86"/>
      <c r="Q32" s="86">
        <v>3</v>
      </c>
      <c r="R32" s="86">
        <v>27</v>
      </c>
      <c r="S32" s="86">
        <v>27</v>
      </c>
      <c r="T32" s="86">
        <v>0</v>
      </c>
      <c r="U32" s="86" t="s">
        <v>1568</v>
      </c>
      <c r="V32" s="86" t="s">
        <v>1562</v>
      </c>
      <c r="W32" s="86" t="s">
        <v>1563</v>
      </c>
      <c r="X32" s="86" t="s">
        <v>1564</v>
      </c>
      <c r="Y32" s="94" t="s">
        <v>1565</v>
      </c>
      <c r="Z32" s="93"/>
      <c r="AA32" s="86"/>
      <c r="AB32" s="86"/>
      <c r="AC32" s="86"/>
      <c r="AD32" s="86"/>
      <c r="AE32" s="86"/>
      <c r="AF32" s="86"/>
      <c r="AG32" s="94" t="s">
        <v>1566</v>
      </c>
    </row>
    <row r="33" spans="1:33" x14ac:dyDescent="0.25">
      <c r="A33" s="86" t="s">
        <v>1011</v>
      </c>
      <c r="B33" s="87">
        <v>30</v>
      </c>
      <c r="C33" s="87" t="s">
        <v>1012</v>
      </c>
      <c r="D33" s="88">
        <v>43074.527777777781</v>
      </c>
      <c r="E33" s="88">
        <v>43080</v>
      </c>
      <c r="F33" s="88">
        <v>43097</v>
      </c>
      <c r="G33" s="88">
        <v>43099</v>
      </c>
      <c r="H33" s="88">
        <v>4</v>
      </c>
      <c r="I33" s="89" t="s">
        <v>1014</v>
      </c>
      <c r="J33" s="92" t="s">
        <v>1495</v>
      </c>
      <c r="K33" s="86" t="s">
        <v>1491</v>
      </c>
      <c r="L33" s="88">
        <v>43104</v>
      </c>
      <c r="M33" s="87">
        <v>0</v>
      </c>
      <c r="N33" s="87"/>
      <c r="O33" s="93"/>
      <c r="P33" s="86"/>
      <c r="Q33" s="86">
        <v>2</v>
      </c>
      <c r="R33" s="86">
        <v>28</v>
      </c>
      <c r="S33" s="86">
        <v>25</v>
      </c>
      <c r="T33" s="86">
        <v>3</v>
      </c>
      <c r="U33" s="86" t="s">
        <v>1568</v>
      </c>
      <c r="V33" s="86" t="s">
        <v>1562</v>
      </c>
      <c r="W33" s="86" t="s">
        <v>1563</v>
      </c>
      <c r="X33" s="86" t="s">
        <v>1564</v>
      </c>
      <c r="Y33" s="94" t="s">
        <v>1565</v>
      </c>
      <c r="Z33" s="93"/>
      <c r="AA33" s="86"/>
      <c r="AB33" s="86"/>
      <c r="AC33" s="86"/>
      <c r="AD33" s="86"/>
      <c r="AE33" s="86"/>
      <c r="AF33" s="86"/>
      <c r="AG33" s="94" t="s">
        <v>1566</v>
      </c>
    </row>
    <row r="34" spans="1:33" x14ac:dyDescent="0.25">
      <c r="A34" s="86" t="s">
        <v>1011</v>
      </c>
      <c r="B34" s="87">
        <v>30</v>
      </c>
      <c r="C34" s="87" t="s">
        <v>1012</v>
      </c>
      <c r="D34" s="88">
        <v>43068.449305555558</v>
      </c>
      <c r="E34" s="88">
        <v>43073</v>
      </c>
      <c r="F34" s="88">
        <v>43090</v>
      </c>
      <c r="G34" s="88">
        <v>43104</v>
      </c>
      <c r="H34" s="88">
        <v>4</v>
      </c>
      <c r="I34" s="89" t="s">
        <v>1014</v>
      </c>
      <c r="J34" s="92" t="s">
        <v>1501</v>
      </c>
      <c r="K34" s="86" t="s">
        <v>1491</v>
      </c>
      <c r="L34" s="88">
        <v>43104</v>
      </c>
      <c r="M34" s="87">
        <v>0</v>
      </c>
      <c r="N34" s="87"/>
      <c r="O34" s="93"/>
      <c r="P34" s="86"/>
      <c r="Q34" s="86">
        <v>0</v>
      </c>
      <c r="R34" s="86">
        <v>30</v>
      </c>
      <c r="S34" s="86">
        <v>30</v>
      </c>
      <c r="T34" s="86">
        <v>0</v>
      </c>
      <c r="U34" s="86" t="s">
        <v>1561</v>
      </c>
      <c r="V34" s="86" t="s">
        <v>1562</v>
      </c>
      <c r="W34" s="86" t="s">
        <v>1563</v>
      </c>
      <c r="X34" s="86" t="s">
        <v>1564</v>
      </c>
      <c r="Y34" s="94" t="s">
        <v>1565</v>
      </c>
      <c r="Z34" s="93"/>
      <c r="AA34" s="86"/>
      <c r="AB34" s="86"/>
      <c r="AC34" s="86"/>
      <c r="AD34" s="86"/>
      <c r="AE34" s="86"/>
      <c r="AF34" s="86"/>
      <c r="AG34" s="94" t="s">
        <v>1566</v>
      </c>
    </row>
    <row r="35" spans="1:33" x14ac:dyDescent="0.25">
      <c r="A35" s="86" t="s">
        <v>1011</v>
      </c>
      <c r="B35" s="87">
        <v>30</v>
      </c>
      <c r="C35" s="87" t="s">
        <v>1012</v>
      </c>
      <c r="D35" s="88">
        <v>43066.492361111108</v>
      </c>
      <c r="E35" s="88">
        <v>43068</v>
      </c>
      <c r="F35" s="88">
        <v>43103</v>
      </c>
      <c r="G35" s="88">
        <v>43104</v>
      </c>
      <c r="H35" s="88">
        <v>4</v>
      </c>
      <c r="I35" s="89" t="s">
        <v>1014</v>
      </c>
      <c r="J35" s="92" t="s">
        <v>1492</v>
      </c>
      <c r="K35" s="86" t="s">
        <v>1491</v>
      </c>
      <c r="L35" s="88">
        <v>43104</v>
      </c>
      <c r="M35" s="87">
        <v>0</v>
      </c>
      <c r="N35" s="87"/>
      <c r="O35" s="93"/>
      <c r="P35" s="86"/>
      <c r="Q35" s="86">
        <v>0</v>
      </c>
      <c r="R35" s="86">
        <v>30</v>
      </c>
      <c r="S35" s="86">
        <v>28</v>
      </c>
      <c r="T35" s="86">
        <v>2</v>
      </c>
      <c r="U35" s="86" t="s">
        <v>1561</v>
      </c>
      <c r="V35" s="86" t="s">
        <v>1562</v>
      </c>
      <c r="W35" s="86" t="s">
        <v>1563</v>
      </c>
      <c r="X35" s="86" t="s">
        <v>1564</v>
      </c>
      <c r="Y35" s="94" t="s">
        <v>1565</v>
      </c>
      <c r="Z35" s="93"/>
      <c r="AA35" s="86"/>
      <c r="AB35" s="86"/>
      <c r="AC35" s="86"/>
      <c r="AD35" s="86"/>
      <c r="AE35" s="86"/>
      <c r="AF35" s="86"/>
      <c r="AG35" s="94" t="s">
        <v>1566</v>
      </c>
    </row>
    <row r="36" spans="1:33" x14ac:dyDescent="0.25">
      <c r="A36" s="86" t="s">
        <v>1022</v>
      </c>
      <c r="B36" s="87">
        <v>27</v>
      </c>
      <c r="C36" s="87" t="s">
        <v>1023</v>
      </c>
      <c r="D36" s="88"/>
      <c r="E36" s="88">
        <v>43015</v>
      </c>
      <c r="F36" s="88">
        <v>43080</v>
      </c>
      <c r="G36" s="88">
        <v>43097</v>
      </c>
      <c r="H36" s="88"/>
      <c r="I36" s="89" t="s">
        <v>1013</v>
      </c>
      <c r="J36" s="92" t="s">
        <v>1498</v>
      </c>
      <c r="K36" s="86" t="s">
        <v>1491</v>
      </c>
      <c r="L36" s="88">
        <v>43104</v>
      </c>
      <c r="M36" s="87">
        <v>0</v>
      </c>
      <c r="N36" s="87"/>
      <c r="O36" s="93"/>
      <c r="P36" s="86"/>
      <c r="Q36" s="86">
        <v>5</v>
      </c>
      <c r="R36" s="86">
        <v>22</v>
      </c>
      <c r="S36" s="86">
        <v>22</v>
      </c>
      <c r="T36" s="86">
        <v>0</v>
      </c>
      <c r="U36" s="86" t="s">
        <v>1561</v>
      </c>
      <c r="V36" s="86" t="s">
        <v>1567</v>
      </c>
      <c r="W36" s="86" t="s">
        <v>1563</v>
      </c>
      <c r="X36" s="86" t="s">
        <v>1564</v>
      </c>
      <c r="Y36" s="94" t="s">
        <v>1565</v>
      </c>
      <c r="Z36" s="93"/>
      <c r="AA36" s="86"/>
      <c r="AB36" s="86"/>
      <c r="AC36" s="86"/>
      <c r="AD36" s="86"/>
      <c r="AE36" s="86"/>
      <c r="AF36" s="86"/>
      <c r="AG36" s="94" t="s">
        <v>1566</v>
      </c>
    </row>
    <row r="37" spans="1:33" x14ac:dyDescent="0.25">
      <c r="A37" s="86" t="s">
        <v>1022</v>
      </c>
      <c r="B37" s="87">
        <v>26</v>
      </c>
      <c r="C37" s="87" t="s">
        <v>1023</v>
      </c>
      <c r="D37" s="88"/>
      <c r="E37" s="88">
        <v>43020</v>
      </c>
      <c r="F37" s="88">
        <v>43069</v>
      </c>
      <c r="G37" s="88">
        <v>43098</v>
      </c>
      <c r="H37" s="88"/>
      <c r="I37" s="89" t="s">
        <v>1013</v>
      </c>
      <c r="J37" s="92" t="s">
        <v>1498</v>
      </c>
      <c r="K37" s="86" t="s">
        <v>1491</v>
      </c>
      <c r="L37" s="88">
        <v>43104</v>
      </c>
      <c r="M37" s="87">
        <v>0</v>
      </c>
      <c r="N37" s="87"/>
      <c r="O37" s="93"/>
      <c r="P37" s="86"/>
      <c r="Q37" s="86">
        <v>2</v>
      </c>
      <c r="R37" s="86">
        <v>24</v>
      </c>
      <c r="S37" s="86">
        <v>24</v>
      </c>
      <c r="T37" s="86">
        <v>0</v>
      </c>
      <c r="U37" s="86" t="s">
        <v>1561</v>
      </c>
      <c r="V37" s="86" t="s">
        <v>1562</v>
      </c>
      <c r="W37" s="86" t="s">
        <v>1563</v>
      </c>
      <c r="X37" s="86" t="s">
        <v>1564</v>
      </c>
      <c r="Y37" s="94" t="s">
        <v>1565</v>
      </c>
      <c r="Z37" s="93"/>
      <c r="AA37" s="86"/>
      <c r="AB37" s="86"/>
      <c r="AC37" s="86"/>
      <c r="AD37" s="86"/>
      <c r="AE37" s="86"/>
      <c r="AF37" s="86"/>
      <c r="AG37" s="94" t="s">
        <v>1566</v>
      </c>
    </row>
    <row r="38" spans="1:33" x14ac:dyDescent="0.25">
      <c r="A38" s="86" t="s">
        <v>1022</v>
      </c>
      <c r="B38" s="87">
        <v>37</v>
      </c>
      <c r="C38" s="87" t="s">
        <v>1024</v>
      </c>
      <c r="D38" s="88"/>
      <c r="E38" s="88">
        <v>43084</v>
      </c>
      <c r="F38" s="88">
        <v>43160</v>
      </c>
      <c r="G38" s="88">
        <v>43101</v>
      </c>
      <c r="H38" s="88">
        <v>4</v>
      </c>
      <c r="I38" s="89" t="s">
        <v>1014</v>
      </c>
      <c r="J38" s="92" t="s">
        <v>1495</v>
      </c>
      <c r="K38" s="86" t="s">
        <v>1491</v>
      </c>
      <c r="L38" s="88">
        <v>43104</v>
      </c>
      <c r="M38" s="87">
        <v>0</v>
      </c>
      <c r="N38" s="87"/>
      <c r="O38" s="93"/>
      <c r="P38" s="86"/>
      <c r="Q38" s="86">
        <v>0</v>
      </c>
      <c r="R38" s="86">
        <v>37</v>
      </c>
      <c r="S38" s="86">
        <v>36</v>
      </c>
      <c r="T38" s="86">
        <v>1</v>
      </c>
      <c r="U38" s="86" t="s">
        <v>1561</v>
      </c>
      <c r="V38" s="86" t="s">
        <v>1562</v>
      </c>
      <c r="W38" s="86" t="s">
        <v>1563</v>
      </c>
      <c r="X38" s="86" t="s">
        <v>1564</v>
      </c>
      <c r="Y38" s="94" t="s">
        <v>1565</v>
      </c>
      <c r="Z38" s="93"/>
      <c r="AA38" s="86"/>
      <c r="AB38" s="86"/>
      <c r="AC38" s="86"/>
      <c r="AD38" s="86"/>
      <c r="AE38" s="86"/>
      <c r="AF38" s="86"/>
      <c r="AG38" s="94" t="s">
        <v>1566</v>
      </c>
    </row>
    <row r="39" spans="1:33" x14ac:dyDescent="0.25">
      <c r="A39" s="86" t="s">
        <v>1011</v>
      </c>
      <c r="B39" s="87">
        <v>30</v>
      </c>
      <c r="C39" s="87" t="s">
        <v>1012</v>
      </c>
      <c r="D39" s="88"/>
      <c r="E39" s="88">
        <v>43057</v>
      </c>
      <c r="F39" s="88">
        <v>43104</v>
      </c>
      <c r="G39" s="88">
        <v>43105</v>
      </c>
      <c r="H39" s="88">
        <v>4</v>
      </c>
      <c r="I39" s="89" t="s">
        <v>1016</v>
      </c>
      <c r="J39" s="92" t="s">
        <v>1502</v>
      </c>
      <c r="K39" s="86" t="s">
        <v>1491</v>
      </c>
      <c r="L39" s="88">
        <v>43105</v>
      </c>
      <c r="M39" s="87"/>
      <c r="N39" s="87"/>
      <c r="O39" s="93"/>
      <c r="P39" s="86"/>
      <c r="Q39" s="86">
        <v>0</v>
      </c>
      <c r="R39" s="86">
        <v>30</v>
      </c>
      <c r="S39" s="86">
        <v>8</v>
      </c>
      <c r="T39" s="86">
        <v>22</v>
      </c>
      <c r="U39" s="86" t="s">
        <v>1561</v>
      </c>
      <c r="V39" s="86" t="s">
        <v>1562</v>
      </c>
      <c r="W39" s="86" t="s">
        <v>1563</v>
      </c>
      <c r="X39" s="86" t="s">
        <v>1564</v>
      </c>
      <c r="Y39" s="94" t="s">
        <v>1565</v>
      </c>
      <c r="Z39" s="93"/>
      <c r="AA39" s="86"/>
      <c r="AB39" s="86"/>
      <c r="AC39" s="86"/>
      <c r="AD39" s="86"/>
      <c r="AE39" s="86"/>
      <c r="AF39" s="86"/>
      <c r="AG39" s="94" t="s">
        <v>1566</v>
      </c>
    </row>
    <row r="40" spans="1:33" x14ac:dyDescent="0.25">
      <c r="A40" s="86" t="s">
        <v>1011</v>
      </c>
      <c r="B40" s="87">
        <v>30</v>
      </c>
      <c r="C40" s="87" t="s">
        <v>1012</v>
      </c>
      <c r="D40" s="88">
        <v>43073</v>
      </c>
      <c r="E40" s="88">
        <v>43060</v>
      </c>
      <c r="F40" s="88">
        <v>43104</v>
      </c>
      <c r="G40" s="88">
        <v>43105</v>
      </c>
      <c r="H40" s="88">
        <v>4</v>
      </c>
      <c r="I40" s="89" t="s">
        <v>1014</v>
      </c>
      <c r="J40" s="92" t="s">
        <v>1492</v>
      </c>
      <c r="K40" s="86" t="s">
        <v>1491</v>
      </c>
      <c r="L40" s="88">
        <v>43105</v>
      </c>
      <c r="M40" s="87"/>
      <c r="N40" s="87"/>
      <c r="O40" s="93"/>
      <c r="P40" s="86"/>
      <c r="Q40" s="86">
        <v>1</v>
      </c>
      <c r="R40" s="86">
        <v>29</v>
      </c>
      <c r="S40" s="86">
        <v>29</v>
      </c>
      <c r="T40" s="86">
        <v>0</v>
      </c>
      <c r="U40" s="86" t="s">
        <v>1561</v>
      </c>
      <c r="V40" s="86" t="s">
        <v>1562</v>
      </c>
      <c r="W40" s="86" t="s">
        <v>1563</v>
      </c>
      <c r="X40" s="86" t="s">
        <v>1564</v>
      </c>
      <c r="Y40" s="94" t="s">
        <v>1565</v>
      </c>
      <c r="Z40" s="93"/>
      <c r="AA40" s="86"/>
      <c r="AB40" s="86"/>
      <c r="AC40" s="86"/>
      <c r="AD40" s="86"/>
      <c r="AE40" s="86"/>
      <c r="AF40" s="86"/>
      <c r="AG40" s="94" t="s">
        <v>1566</v>
      </c>
    </row>
    <row r="41" spans="1:33" x14ac:dyDescent="0.25">
      <c r="A41" s="86" t="s">
        <v>1011</v>
      </c>
      <c r="B41" s="87">
        <v>30</v>
      </c>
      <c r="C41" s="87" t="s">
        <v>1012</v>
      </c>
      <c r="D41" s="88">
        <v>43066.492361111108</v>
      </c>
      <c r="E41" s="88">
        <v>43066</v>
      </c>
      <c r="F41" s="88">
        <v>43102</v>
      </c>
      <c r="G41" s="88">
        <v>43105</v>
      </c>
      <c r="H41" s="88">
        <v>4</v>
      </c>
      <c r="I41" s="89" t="s">
        <v>1014</v>
      </c>
      <c r="J41" s="92" t="s">
        <v>1493</v>
      </c>
      <c r="K41" s="86" t="s">
        <v>1491</v>
      </c>
      <c r="L41" s="88">
        <v>43105</v>
      </c>
      <c r="M41" s="87"/>
      <c r="N41" s="87"/>
      <c r="O41" s="93"/>
      <c r="P41" s="86"/>
      <c r="Q41" s="86">
        <v>0</v>
      </c>
      <c r="R41" s="86">
        <v>30</v>
      </c>
      <c r="S41" s="86">
        <v>30</v>
      </c>
      <c r="T41" s="86">
        <v>0</v>
      </c>
      <c r="U41" s="86" t="s">
        <v>1561</v>
      </c>
      <c r="V41" s="86" t="s">
        <v>1567</v>
      </c>
      <c r="W41" s="86" t="s">
        <v>1563</v>
      </c>
      <c r="X41" s="86" t="s">
        <v>1564</v>
      </c>
      <c r="Y41" s="94" t="s">
        <v>1565</v>
      </c>
      <c r="Z41" s="93"/>
      <c r="AA41" s="86"/>
      <c r="AB41" s="86"/>
      <c r="AC41" s="86"/>
      <c r="AD41" s="86"/>
      <c r="AE41" s="86"/>
      <c r="AF41" s="86"/>
      <c r="AG41" s="94" t="s">
        <v>1566</v>
      </c>
    </row>
    <row r="42" spans="1:33" x14ac:dyDescent="0.25">
      <c r="A42" s="86" t="s">
        <v>1011</v>
      </c>
      <c r="B42" s="87">
        <v>30</v>
      </c>
      <c r="C42" s="87" t="s">
        <v>1012</v>
      </c>
      <c r="D42" s="88">
        <v>43066.492361111108</v>
      </c>
      <c r="E42" s="88">
        <v>43066</v>
      </c>
      <c r="F42" s="88">
        <v>43102</v>
      </c>
      <c r="G42" s="88">
        <v>43105</v>
      </c>
      <c r="H42" s="88">
        <v>4</v>
      </c>
      <c r="I42" s="89" t="s">
        <v>1014</v>
      </c>
      <c r="J42" s="92" t="s">
        <v>1493</v>
      </c>
      <c r="K42" s="86" t="s">
        <v>1491</v>
      </c>
      <c r="L42" s="88">
        <v>43105</v>
      </c>
      <c r="M42" s="87"/>
      <c r="N42" s="87"/>
      <c r="O42" s="93"/>
      <c r="P42" s="86"/>
      <c r="Q42" s="86">
        <v>0</v>
      </c>
      <c r="R42" s="86">
        <v>30</v>
      </c>
      <c r="S42" s="86">
        <v>30</v>
      </c>
      <c r="T42" s="86">
        <v>0</v>
      </c>
      <c r="U42" s="86" t="s">
        <v>1561</v>
      </c>
      <c r="V42" s="86" t="s">
        <v>1567</v>
      </c>
      <c r="W42" s="86" t="s">
        <v>1563</v>
      </c>
      <c r="X42" s="86" t="s">
        <v>1564</v>
      </c>
      <c r="Y42" s="94" t="s">
        <v>1565</v>
      </c>
      <c r="Z42" s="93"/>
      <c r="AA42" s="86"/>
      <c r="AB42" s="86"/>
      <c r="AC42" s="86"/>
      <c r="AD42" s="86"/>
      <c r="AE42" s="86"/>
      <c r="AF42" s="86"/>
      <c r="AG42" s="94" t="s">
        <v>1566</v>
      </c>
    </row>
    <row r="43" spans="1:33" x14ac:dyDescent="0.25">
      <c r="A43" s="86" t="s">
        <v>1022</v>
      </c>
      <c r="B43" s="87">
        <v>25</v>
      </c>
      <c r="C43" s="87" t="s">
        <v>1025</v>
      </c>
      <c r="D43" s="88">
        <v>43082</v>
      </c>
      <c r="E43" s="88">
        <v>42793</v>
      </c>
      <c r="F43" s="88">
        <v>42886</v>
      </c>
      <c r="G43" s="88" t="s">
        <v>1026</v>
      </c>
      <c r="H43" s="88"/>
      <c r="I43" s="89" t="s">
        <v>1013</v>
      </c>
      <c r="J43" s="92" t="s">
        <v>1503</v>
      </c>
      <c r="K43" s="86" t="s">
        <v>1491</v>
      </c>
      <c r="L43" s="88">
        <v>43105</v>
      </c>
      <c r="M43" s="87">
        <v>0</v>
      </c>
      <c r="N43" s="87"/>
      <c r="O43" s="93"/>
      <c r="P43" s="86"/>
      <c r="Q43" s="86">
        <v>0</v>
      </c>
      <c r="R43" s="86">
        <v>25</v>
      </c>
      <c r="S43" s="86">
        <v>25</v>
      </c>
      <c r="T43" s="86">
        <v>0</v>
      </c>
      <c r="U43" s="86" t="s">
        <v>1569</v>
      </c>
      <c r="V43" s="86" t="s">
        <v>1562</v>
      </c>
      <c r="W43" s="86" t="s">
        <v>1563</v>
      </c>
      <c r="X43" s="86" t="s">
        <v>1564</v>
      </c>
      <c r="Y43" s="94" t="s">
        <v>1565</v>
      </c>
      <c r="Z43" s="93"/>
      <c r="AA43" s="86"/>
      <c r="AB43" s="86"/>
      <c r="AC43" s="86"/>
      <c r="AD43" s="86"/>
      <c r="AE43" s="86"/>
      <c r="AF43" s="86"/>
      <c r="AG43" s="94" t="s">
        <v>1566</v>
      </c>
    </row>
    <row r="44" spans="1:33" x14ac:dyDescent="0.25">
      <c r="A44" s="86" t="s">
        <v>1011</v>
      </c>
      <c r="B44" s="87">
        <v>30</v>
      </c>
      <c r="C44" s="87" t="s">
        <v>1012</v>
      </c>
      <c r="D44" s="88" t="s">
        <v>1027</v>
      </c>
      <c r="E44" s="88">
        <v>43087</v>
      </c>
      <c r="F44" s="88">
        <v>43104</v>
      </c>
      <c r="G44" s="88">
        <v>43105</v>
      </c>
      <c r="H44" s="88">
        <v>4</v>
      </c>
      <c r="I44" s="89" t="s">
        <v>1014</v>
      </c>
      <c r="J44" s="92" t="s">
        <v>1497</v>
      </c>
      <c r="K44" s="86" t="s">
        <v>1491</v>
      </c>
      <c r="L44" s="88">
        <v>43105</v>
      </c>
      <c r="M44" s="87"/>
      <c r="N44" s="87"/>
      <c r="O44" s="93"/>
      <c r="P44" s="86"/>
      <c r="Q44" s="86">
        <v>0</v>
      </c>
      <c r="R44" s="86">
        <v>30</v>
      </c>
      <c r="S44" s="86">
        <v>30</v>
      </c>
      <c r="T44" s="86">
        <v>0</v>
      </c>
      <c r="U44" s="86" t="s">
        <v>1561</v>
      </c>
      <c r="V44" s="86" t="s">
        <v>1562</v>
      </c>
      <c r="W44" s="86" t="s">
        <v>1563</v>
      </c>
      <c r="X44" s="86" t="s">
        <v>1564</v>
      </c>
      <c r="Y44" s="94" t="s">
        <v>1565</v>
      </c>
      <c r="Z44" s="93"/>
      <c r="AA44" s="86"/>
      <c r="AB44" s="86"/>
      <c r="AC44" s="86"/>
      <c r="AD44" s="86"/>
      <c r="AE44" s="86"/>
      <c r="AF44" s="86"/>
      <c r="AG44" s="94" t="s">
        <v>1566</v>
      </c>
    </row>
    <row r="45" spans="1:33" x14ac:dyDescent="0.25">
      <c r="A45" s="86" t="s">
        <v>1011</v>
      </c>
      <c r="B45" s="87">
        <v>30</v>
      </c>
      <c r="C45" s="87" t="s">
        <v>1012</v>
      </c>
      <c r="D45" s="88" t="s">
        <v>1028</v>
      </c>
      <c r="E45" s="88">
        <v>43087</v>
      </c>
      <c r="F45" s="88">
        <v>43104</v>
      </c>
      <c r="G45" s="88">
        <v>43105</v>
      </c>
      <c r="H45" s="88">
        <v>4</v>
      </c>
      <c r="I45" s="89" t="s">
        <v>1014</v>
      </c>
      <c r="J45" s="92" t="s">
        <v>1492</v>
      </c>
      <c r="K45" s="86" t="s">
        <v>1491</v>
      </c>
      <c r="L45" s="88">
        <v>43105</v>
      </c>
      <c r="M45" s="87"/>
      <c r="N45" s="87"/>
      <c r="O45" s="93"/>
      <c r="P45" s="86"/>
      <c r="Q45" s="86">
        <v>1</v>
      </c>
      <c r="R45" s="86">
        <v>29</v>
      </c>
      <c r="S45" s="86">
        <v>26</v>
      </c>
      <c r="T45" s="86">
        <v>3</v>
      </c>
      <c r="U45" s="86" t="s">
        <v>1568</v>
      </c>
      <c r="V45" s="86" t="s">
        <v>1562</v>
      </c>
      <c r="W45" s="86" t="s">
        <v>1563</v>
      </c>
      <c r="X45" s="86" t="s">
        <v>1564</v>
      </c>
      <c r="Y45" s="94" t="s">
        <v>1565</v>
      </c>
      <c r="Z45" s="93"/>
      <c r="AA45" s="86"/>
      <c r="AB45" s="86"/>
      <c r="AC45" s="86"/>
      <c r="AD45" s="86"/>
      <c r="AE45" s="86"/>
      <c r="AF45" s="86"/>
      <c r="AG45" s="94" t="s">
        <v>1566</v>
      </c>
    </row>
    <row r="46" spans="1:33" x14ac:dyDescent="0.25">
      <c r="A46" s="86" t="s">
        <v>1011</v>
      </c>
      <c r="B46" s="87">
        <v>30</v>
      </c>
      <c r="C46" s="87" t="s">
        <v>1012</v>
      </c>
      <c r="D46" s="88">
        <v>43039.472222222219</v>
      </c>
      <c r="E46" s="88">
        <v>43042</v>
      </c>
      <c r="F46" s="88">
        <v>43105</v>
      </c>
      <c r="G46" s="88">
        <v>43106</v>
      </c>
      <c r="H46" s="88">
        <v>4</v>
      </c>
      <c r="I46" s="89" t="s">
        <v>1013</v>
      </c>
      <c r="J46" s="92" t="s">
        <v>1493</v>
      </c>
      <c r="K46" s="86" t="s">
        <v>1491</v>
      </c>
      <c r="L46" s="88">
        <v>43106</v>
      </c>
      <c r="M46" s="87"/>
      <c r="N46" s="87"/>
      <c r="O46" s="93"/>
      <c r="P46" s="86"/>
      <c r="Q46" s="86">
        <v>0</v>
      </c>
      <c r="R46" s="86">
        <v>30</v>
      </c>
      <c r="S46" s="86">
        <v>30</v>
      </c>
      <c r="T46" s="86">
        <v>0</v>
      </c>
      <c r="U46" s="86" t="s">
        <v>1561</v>
      </c>
      <c r="V46" s="86" t="s">
        <v>1567</v>
      </c>
      <c r="W46" s="86" t="s">
        <v>1563</v>
      </c>
      <c r="X46" s="86" t="s">
        <v>1564</v>
      </c>
      <c r="Y46" s="94" t="s">
        <v>1565</v>
      </c>
      <c r="Z46" s="93"/>
      <c r="AA46" s="86"/>
      <c r="AB46" s="86"/>
      <c r="AC46" s="86"/>
      <c r="AD46" s="86"/>
      <c r="AE46" s="86"/>
      <c r="AF46" s="86"/>
      <c r="AG46" s="94" t="s">
        <v>1566</v>
      </c>
    </row>
    <row r="47" spans="1:33" x14ac:dyDescent="0.25">
      <c r="A47" s="86" t="s">
        <v>1011</v>
      </c>
      <c r="B47" s="87">
        <v>30</v>
      </c>
      <c r="C47" s="87" t="s">
        <v>1012</v>
      </c>
      <c r="D47" s="88"/>
      <c r="E47" s="88">
        <v>43056</v>
      </c>
      <c r="F47" s="88">
        <v>43099</v>
      </c>
      <c r="G47" s="88">
        <v>43106</v>
      </c>
      <c r="H47" s="88">
        <v>4</v>
      </c>
      <c r="I47" s="89" t="s">
        <v>1014</v>
      </c>
      <c r="J47" s="92" t="s">
        <v>1503</v>
      </c>
      <c r="K47" s="86" t="s">
        <v>1491</v>
      </c>
      <c r="L47" s="88">
        <v>43106</v>
      </c>
      <c r="M47" s="87">
        <v>0</v>
      </c>
      <c r="N47" s="87"/>
      <c r="O47" s="93"/>
      <c r="P47" s="86"/>
      <c r="Q47" s="86">
        <v>0</v>
      </c>
      <c r="R47" s="86">
        <v>30</v>
      </c>
      <c r="S47" s="86">
        <v>30</v>
      </c>
      <c r="T47" s="86">
        <v>0</v>
      </c>
      <c r="U47" s="86" t="s">
        <v>1561</v>
      </c>
      <c r="V47" s="86" t="s">
        <v>1562</v>
      </c>
      <c r="W47" s="86" t="s">
        <v>1563</v>
      </c>
      <c r="X47" s="86" t="s">
        <v>1564</v>
      </c>
      <c r="Y47" s="94" t="s">
        <v>1565</v>
      </c>
      <c r="Z47" s="93"/>
      <c r="AA47" s="86"/>
      <c r="AB47" s="86"/>
      <c r="AC47" s="86"/>
      <c r="AD47" s="86"/>
      <c r="AE47" s="86"/>
      <c r="AF47" s="86"/>
      <c r="AG47" s="94" t="s">
        <v>1566</v>
      </c>
    </row>
    <row r="48" spans="1:33" x14ac:dyDescent="0.25">
      <c r="A48" s="86" t="s">
        <v>1011</v>
      </c>
      <c r="B48" s="87">
        <v>30</v>
      </c>
      <c r="C48" s="87" t="s">
        <v>1012</v>
      </c>
      <c r="D48" s="88"/>
      <c r="E48" s="88">
        <v>43055</v>
      </c>
      <c r="F48" s="88">
        <v>43105</v>
      </c>
      <c r="G48" s="88">
        <v>43106</v>
      </c>
      <c r="H48" s="88">
        <v>4</v>
      </c>
      <c r="I48" s="89" t="s">
        <v>1014</v>
      </c>
      <c r="J48" s="92" t="s">
        <v>1493</v>
      </c>
      <c r="K48" s="86" t="s">
        <v>1491</v>
      </c>
      <c r="L48" s="88">
        <v>43106</v>
      </c>
      <c r="M48" s="87"/>
      <c r="N48" s="87"/>
      <c r="O48" s="93"/>
      <c r="P48" s="86"/>
      <c r="Q48" s="86">
        <v>0</v>
      </c>
      <c r="R48" s="86">
        <v>30</v>
      </c>
      <c r="S48" s="86">
        <v>17</v>
      </c>
      <c r="T48" s="86">
        <v>13</v>
      </c>
      <c r="U48" s="86" t="s">
        <v>1561</v>
      </c>
      <c r="V48" s="86" t="s">
        <v>1562</v>
      </c>
      <c r="W48" s="86" t="s">
        <v>1563</v>
      </c>
      <c r="X48" s="86" t="s">
        <v>1564</v>
      </c>
      <c r="Y48" s="94" t="s">
        <v>1565</v>
      </c>
      <c r="Z48" s="93"/>
      <c r="AA48" s="86"/>
      <c r="AB48" s="86"/>
      <c r="AC48" s="86"/>
      <c r="AD48" s="86"/>
      <c r="AE48" s="86"/>
      <c r="AF48" s="86"/>
      <c r="AG48" s="94" t="s">
        <v>1566</v>
      </c>
    </row>
    <row r="49" spans="1:33" x14ac:dyDescent="0.25">
      <c r="A49" s="86" t="s">
        <v>1011</v>
      </c>
      <c r="B49" s="87">
        <v>30</v>
      </c>
      <c r="C49" s="87" t="s">
        <v>1012</v>
      </c>
      <c r="D49" s="88">
        <v>43066.491666666669</v>
      </c>
      <c r="E49" s="88">
        <v>43070</v>
      </c>
      <c r="F49" s="88">
        <v>43105</v>
      </c>
      <c r="G49" s="88">
        <v>43106</v>
      </c>
      <c r="H49" s="88">
        <v>4</v>
      </c>
      <c r="I49" s="89" t="s">
        <v>1013</v>
      </c>
      <c r="J49" s="92" t="s">
        <v>1504</v>
      </c>
      <c r="K49" s="86" t="s">
        <v>1491</v>
      </c>
      <c r="L49" s="88">
        <v>43106</v>
      </c>
      <c r="M49" s="87"/>
      <c r="N49" s="87"/>
      <c r="O49" s="93"/>
      <c r="P49" s="86"/>
      <c r="Q49" s="86">
        <v>10</v>
      </c>
      <c r="R49" s="86">
        <v>20</v>
      </c>
      <c r="S49" s="86">
        <v>20</v>
      </c>
      <c r="T49" s="86">
        <v>0</v>
      </c>
      <c r="U49" s="86" t="s">
        <v>1561</v>
      </c>
      <c r="V49" s="86" t="s">
        <v>1562</v>
      </c>
      <c r="W49" s="86" t="s">
        <v>1563</v>
      </c>
      <c r="X49" s="86" t="s">
        <v>1564</v>
      </c>
      <c r="Y49" s="94" t="s">
        <v>1565</v>
      </c>
      <c r="Z49" s="93"/>
      <c r="AA49" s="86"/>
      <c r="AB49" s="86"/>
      <c r="AC49" s="86"/>
      <c r="AD49" s="86"/>
      <c r="AE49" s="86"/>
      <c r="AF49" s="86"/>
      <c r="AG49" s="94" t="s">
        <v>1566</v>
      </c>
    </row>
    <row r="50" spans="1:33" x14ac:dyDescent="0.25">
      <c r="A50" s="86" t="s">
        <v>1011</v>
      </c>
      <c r="B50" s="87">
        <v>30</v>
      </c>
      <c r="C50" s="87" t="s">
        <v>1012</v>
      </c>
      <c r="D50" s="88">
        <v>43066.492361111108</v>
      </c>
      <c r="E50" s="88">
        <v>43070</v>
      </c>
      <c r="F50" s="88">
        <v>43105</v>
      </c>
      <c r="G50" s="88">
        <v>43106</v>
      </c>
      <c r="H50" s="88">
        <v>4</v>
      </c>
      <c r="I50" s="89" t="s">
        <v>1014</v>
      </c>
      <c r="J50" s="92" t="s">
        <v>1495</v>
      </c>
      <c r="K50" s="86" t="s">
        <v>1491</v>
      </c>
      <c r="L50" s="88">
        <v>43106</v>
      </c>
      <c r="M50" s="87"/>
      <c r="N50" s="87"/>
      <c r="O50" s="93"/>
      <c r="P50" s="86"/>
      <c r="Q50" s="86">
        <v>1</v>
      </c>
      <c r="R50" s="86">
        <v>29</v>
      </c>
      <c r="S50" s="86">
        <v>25</v>
      </c>
      <c r="T50" s="86">
        <v>4</v>
      </c>
      <c r="U50" s="86" t="s">
        <v>1561</v>
      </c>
      <c r="V50" s="86" t="s">
        <v>1562</v>
      </c>
      <c r="W50" s="86" t="s">
        <v>1563</v>
      </c>
      <c r="X50" s="86" t="s">
        <v>1564</v>
      </c>
      <c r="Y50" s="94" t="s">
        <v>1565</v>
      </c>
      <c r="Z50" s="93"/>
      <c r="AA50" s="86"/>
      <c r="AB50" s="86"/>
      <c r="AC50" s="86"/>
      <c r="AD50" s="86"/>
      <c r="AE50" s="86"/>
      <c r="AF50" s="86"/>
      <c r="AG50" s="94" t="s">
        <v>1566</v>
      </c>
    </row>
    <row r="51" spans="1:33" x14ac:dyDescent="0.25">
      <c r="A51" s="86" t="s">
        <v>1011</v>
      </c>
      <c r="B51" s="87">
        <v>22</v>
      </c>
      <c r="C51" s="87" t="s">
        <v>1012</v>
      </c>
      <c r="D51" s="88" t="s">
        <v>1029</v>
      </c>
      <c r="E51" s="88">
        <v>43067</v>
      </c>
      <c r="F51" s="88">
        <v>43105</v>
      </c>
      <c r="G51" s="88">
        <v>43106</v>
      </c>
      <c r="H51" s="88">
        <v>4</v>
      </c>
      <c r="I51" s="89" t="s">
        <v>1014</v>
      </c>
      <c r="J51" s="92" t="s">
        <v>1504</v>
      </c>
      <c r="K51" s="86" t="s">
        <v>1491</v>
      </c>
      <c r="L51" s="88">
        <v>43106</v>
      </c>
      <c r="M51" s="87"/>
      <c r="N51" s="87"/>
      <c r="O51" s="93"/>
      <c r="P51" s="86"/>
      <c r="Q51" s="86">
        <v>0</v>
      </c>
      <c r="R51" s="86">
        <v>22</v>
      </c>
      <c r="S51" s="86">
        <v>22</v>
      </c>
      <c r="T51" s="86">
        <v>0</v>
      </c>
      <c r="U51" s="86" t="s">
        <v>1561</v>
      </c>
      <c r="V51" s="86" t="s">
        <v>1562</v>
      </c>
      <c r="W51" s="86" t="s">
        <v>1563</v>
      </c>
      <c r="X51" s="86" t="s">
        <v>1564</v>
      </c>
      <c r="Y51" s="94" t="s">
        <v>1565</v>
      </c>
      <c r="Z51" s="93"/>
      <c r="AA51" s="86"/>
      <c r="AB51" s="86"/>
      <c r="AC51" s="86"/>
      <c r="AD51" s="86"/>
      <c r="AE51" s="86"/>
      <c r="AF51" s="86"/>
      <c r="AG51" s="94" t="s">
        <v>1566</v>
      </c>
    </row>
    <row r="52" spans="1:33" x14ac:dyDescent="0.25">
      <c r="A52" s="86" t="s">
        <v>1011</v>
      </c>
      <c r="B52" s="87">
        <v>30</v>
      </c>
      <c r="C52" s="87" t="s">
        <v>1012</v>
      </c>
      <c r="D52" s="88">
        <v>43080.447222222225</v>
      </c>
      <c r="E52" s="88">
        <v>43085</v>
      </c>
      <c r="F52" s="88">
        <v>43105</v>
      </c>
      <c r="G52" s="88">
        <v>43106</v>
      </c>
      <c r="H52" s="88">
        <v>4</v>
      </c>
      <c r="I52" s="89" t="s">
        <v>1014</v>
      </c>
      <c r="J52" s="92" t="s">
        <v>1497</v>
      </c>
      <c r="K52" s="86" t="s">
        <v>1491</v>
      </c>
      <c r="L52" s="88">
        <v>43106</v>
      </c>
      <c r="M52" s="87"/>
      <c r="N52" s="87"/>
      <c r="O52" s="93"/>
      <c r="P52" s="86"/>
      <c r="Q52" s="86">
        <v>2</v>
      </c>
      <c r="R52" s="86">
        <v>28</v>
      </c>
      <c r="S52" s="86">
        <v>26</v>
      </c>
      <c r="T52" s="86">
        <v>2</v>
      </c>
      <c r="U52" s="86" t="s">
        <v>1561</v>
      </c>
      <c r="V52" s="86" t="s">
        <v>1562</v>
      </c>
      <c r="W52" s="86" t="s">
        <v>1563</v>
      </c>
      <c r="X52" s="86" t="s">
        <v>1564</v>
      </c>
      <c r="Y52" s="94" t="s">
        <v>1565</v>
      </c>
      <c r="Z52" s="93"/>
      <c r="AA52" s="86"/>
      <c r="AB52" s="86"/>
      <c r="AC52" s="86"/>
      <c r="AD52" s="86"/>
      <c r="AE52" s="86"/>
      <c r="AF52" s="86"/>
      <c r="AG52" s="94" t="s">
        <v>1566</v>
      </c>
    </row>
    <row r="53" spans="1:33" x14ac:dyDescent="0.25">
      <c r="A53" s="86" t="s">
        <v>1011</v>
      </c>
      <c r="B53" s="87">
        <v>30</v>
      </c>
      <c r="C53" s="87" t="s">
        <v>1012</v>
      </c>
      <c r="D53" s="88">
        <v>43080.447222222225</v>
      </c>
      <c r="E53" s="88">
        <v>43085</v>
      </c>
      <c r="F53" s="88">
        <v>43102</v>
      </c>
      <c r="G53" s="88">
        <v>43106</v>
      </c>
      <c r="H53" s="88">
        <v>4</v>
      </c>
      <c r="I53" s="89" t="s">
        <v>1014</v>
      </c>
      <c r="J53" s="92" t="s">
        <v>1501</v>
      </c>
      <c r="K53" s="86" t="s">
        <v>1491</v>
      </c>
      <c r="L53" s="88">
        <v>43106</v>
      </c>
      <c r="M53" s="87"/>
      <c r="N53" s="87"/>
      <c r="O53" s="93"/>
      <c r="P53" s="86"/>
      <c r="Q53" s="86">
        <v>0</v>
      </c>
      <c r="R53" s="86">
        <v>30</v>
      </c>
      <c r="S53" s="86">
        <v>28</v>
      </c>
      <c r="T53" s="86">
        <v>2</v>
      </c>
      <c r="U53" s="86" t="s">
        <v>1561</v>
      </c>
      <c r="V53" s="86" t="s">
        <v>1562</v>
      </c>
      <c r="W53" s="86" t="s">
        <v>1563</v>
      </c>
      <c r="X53" s="86" t="s">
        <v>1564</v>
      </c>
      <c r="Y53" s="94" t="s">
        <v>1565</v>
      </c>
      <c r="Z53" s="93"/>
      <c r="AA53" s="86"/>
      <c r="AB53" s="86"/>
      <c r="AC53" s="86"/>
      <c r="AD53" s="86"/>
      <c r="AE53" s="86"/>
      <c r="AF53" s="86"/>
      <c r="AG53" s="94" t="s">
        <v>1566</v>
      </c>
    </row>
    <row r="54" spans="1:33" x14ac:dyDescent="0.25">
      <c r="A54" s="86" t="s">
        <v>1022</v>
      </c>
      <c r="B54" s="87">
        <v>25</v>
      </c>
      <c r="C54" s="87" t="s">
        <v>1025</v>
      </c>
      <c r="D54" s="88">
        <v>43082</v>
      </c>
      <c r="E54" s="88">
        <v>42793</v>
      </c>
      <c r="F54" s="88">
        <v>42886</v>
      </c>
      <c r="G54" s="88" t="s">
        <v>1030</v>
      </c>
      <c r="H54" s="88"/>
      <c r="I54" s="89" t="s">
        <v>1013</v>
      </c>
      <c r="J54" s="92" t="s">
        <v>1503</v>
      </c>
      <c r="K54" s="86" t="s">
        <v>1491</v>
      </c>
      <c r="L54" s="88">
        <v>43106</v>
      </c>
      <c r="M54" s="87">
        <v>0</v>
      </c>
      <c r="N54" s="87"/>
      <c r="O54" s="93"/>
      <c r="P54" s="86"/>
      <c r="Q54" s="86">
        <v>1</v>
      </c>
      <c r="R54" s="86">
        <v>24</v>
      </c>
      <c r="S54" s="86">
        <v>24</v>
      </c>
      <c r="T54" s="86">
        <v>0</v>
      </c>
      <c r="U54" s="86" t="s">
        <v>1569</v>
      </c>
      <c r="V54" s="86" t="s">
        <v>1562</v>
      </c>
      <c r="W54" s="86" t="s">
        <v>1563</v>
      </c>
      <c r="X54" s="86" t="s">
        <v>1564</v>
      </c>
      <c r="Y54" s="94" t="s">
        <v>1565</v>
      </c>
      <c r="Z54" s="93"/>
      <c r="AA54" s="86"/>
      <c r="AB54" s="86"/>
      <c r="AC54" s="86"/>
      <c r="AD54" s="86"/>
      <c r="AE54" s="86"/>
      <c r="AF54" s="86"/>
      <c r="AG54" s="94" t="s">
        <v>1566</v>
      </c>
    </row>
    <row r="55" spans="1:33" x14ac:dyDescent="0.25">
      <c r="A55" s="86" t="s">
        <v>1011</v>
      </c>
      <c r="B55" s="87">
        <v>30</v>
      </c>
      <c r="C55" s="87" t="s">
        <v>1012</v>
      </c>
      <c r="D55" s="88" t="s">
        <v>1027</v>
      </c>
      <c r="E55" s="88">
        <v>43087</v>
      </c>
      <c r="F55" s="88">
        <v>43104</v>
      </c>
      <c r="G55" s="88">
        <v>43106</v>
      </c>
      <c r="H55" s="88">
        <v>4</v>
      </c>
      <c r="I55" s="89" t="s">
        <v>1014</v>
      </c>
      <c r="J55" s="92" t="s">
        <v>1504</v>
      </c>
      <c r="K55" s="86" t="s">
        <v>1491</v>
      </c>
      <c r="L55" s="88">
        <v>43106</v>
      </c>
      <c r="M55" s="87"/>
      <c r="N55" s="87"/>
      <c r="O55" s="93"/>
      <c r="P55" s="86"/>
      <c r="Q55" s="86">
        <v>0</v>
      </c>
      <c r="R55" s="86">
        <v>30</v>
      </c>
      <c r="S55" s="86">
        <v>30</v>
      </c>
      <c r="T55" s="86">
        <v>0</v>
      </c>
      <c r="U55" s="86" t="s">
        <v>1561</v>
      </c>
      <c r="V55" s="86" t="s">
        <v>1567</v>
      </c>
      <c r="W55" s="86" t="s">
        <v>1563</v>
      </c>
      <c r="X55" s="86" t="s">
        <v>1564</v>
      </c>
      <c r="Y55" s="94" t="s">
        <v>1565</v>
      </c>
      <c r="Z55" s="93"/>
      <c r="AA55" s="86"/>
      <c r="AB55" s="86"/>
      <c r="AC55" s="86"/>
      <c r="AD55" s="86"/>
      <c r="AE55" s="86"/>
      <c r="AF55" s="86"/>
      <c r="AG55" s="94" t="s">
        <v>1566</v>
      </c>
    </row>
    <row r="56" spans="1:33" x14ac:dyDescent="0.25">
      <c r="A56" s="86" t="s">
        <v>1011</v>
      </c>
      <c r="B56" s="87">
        <v>30</v>
      </c>
      <c r="C56" s="87" t="s">
        <v>1012</v>
      </c>
      <c r="D56" s="88" t="s">
        <v>1027</v>
      </c>
      <c r="E56" s="88">
        <v>43088</v>
      </c>
      <c r="F56" s="88">
        <v>43105</v>
      </c>
      <c r="G56" s="88">
        <v>43106</v>
      </c>
      <c r="H56" s="88">
        <v>4</v>
      </c>
      <c r="I56" s="89" t="s">
        <v>1014</v>
      </c>
      <c r="J56" s="92" t="s">
        <v>1496</v>
      </c>
      <c r="K56" s="86" t="s">
        <v>1491</v>
      </c>
      <c r="L56" s="88">
        <v>43106</v>
      </c>
      <c r="M56" s="87"/>
      <c r="N56" s="87"/>
      <c r="O56" s="93"/>
      <c r="P56" s="86"/>
      <c r="Q56" s="86">
        <v>0</v>
      </c>
      <c r="R56" s="86">
        <v>30</v>
      </c>
      <c r="S56" s="86">
        <v>30</v>
      </c>
      <c r="T56" s="86">
        <v>0</v>
      </c>
      <c r="U56" s="86" t="s">
        <v>1561</v>
      </c>
      <c r="V56" s="86" t="s">
        <v>1562</v>
      </c>
      <c r="W56" s="86" t="s">
        <v>1563</v>
      </c>
      <c r="X56" s="86" t="s">
        <v>1564</v>
      </c>
      <c r="Y56" s="94" t="s">
        <v>1565</v>
      </c>
      <c r="Z56" s="93"/>
      <c r="AA56" s="86"/>
      <c r="AB56" s="86"/>
      <c r="AC56" s="86"/>
      <c r="AD56" s="86"/>
      <c r="AE56" s="86"/>
      <c r="AF56" s="86"/>
      <c r="AG56" s="94" t="s">
        <v>1566</v>
      </c>
    </row>
    <row r="57" spans="1:33" x14ac:dyDescent="0.25">
      <c r="A57" s="86" t="s">
        <v>1011</v>
      </c>
      <c r="B57" s="87">
        <v>30</v>
      </c>
      <c r="C57" s="87" t="s">
        <v>1012</v>
      </c>
      <c r="D57" s="88">
        <v>43086</v>
      </c>
      <c r="E57" s="88">
        <v>43062</v>
      </c>
      <c r="F57" s="88">
        <v>43105</v>
      </c>
      <c r="G57" s="88">
        <v>43106</v>
      </c>
      <c r="H57" s="88">
        <v>4</v>
      </c>
      <c r="I57" s="89" t="s">
        <v>1014</v>
      </c>
      <c r="J57" s="92" t="s">
        <v>1492</v>
      </c>
      <c r="K57" s="86" t="s">
        <v>1491</v>
      </c>
      <c r="L57" s="88">
        <v>43106</v>
      </c>
      <c r="M57" s="87"/>
      <c r="N57" s="87"/>
      <c r="O57" s="93"/>
      <c r="P57" s="86"/>
      <c r="Q57" s="86">
        <v>0</v>
      </c>
      <c r="R57" s="86">
        <v>30</v>
      </c>
      <c r="S57" s="86">
        <v>30</v>
      </c>
      <c r="T57" s="86">
        <v>0</v>
      </c>
      <c r="U57" s="86" t="s">
        <v>1561</v>
      </c>
      <c r="V57" s="86" t="s">
        <v>1562</v>
      </c>
      <c r="W57" s="86" t="s">
        <v>1563</v>
      </c>
      <c r="X57" s="86" t="s">
        <v>1564</v>
      </c>
      <c r="Y57" s="94" t="s">
        <v>1565</v>
      </c>
      <c r="Z57" s="93"/>
      <c r="AA57" s="86"/>
      <c r="AB57" s="86"/>
      <c r="AC57" s="86"/>
      <c r="AD57" s="86"/>
      <c r="AE57" s="86"/>
      <c r="AF57" s="86"/>
      <c r="AG57" s="94" t="s">
        <v>1566</v>
      </c>
    </row>
    <row r="58" spans="1:33" x14ac:dyDescent="0.25">
      <c r="A58" s="86" t="s">
        <v>1022</v>
      </c>
      <c r="B58" s="87">
        <v>43</v>
      </c>
      <c r="C58" s="87" t="s">
        <v>1031</v>
      </c>
      <c r="D58" s="88"/>
      <c r="E58" s="88"/>
      <c r="F58" s="88"/>
      <c r="G58" s="88">
        <v>43106</v>
      </c>
      <c r="H58" s="88"/>
      <c r="I58" s="89" t="s">
        <v>1013</v>
      </c>
      <c r="J58" s="92" t="s">
        <v>1497</v>
      </c>
      <c r="K58" s="86" t="s">
        <v>1491</v>
      </c>
      <c r="L58" s="88">
        <v>43106</v>
      </c>
      <c r="M58" s="87"/>
      <c r="N58" s="87"/>
      <c r="O58" s="93"/>
      <c r="P58" s="86"/>
      <c r="Q58" s="86">
        <v>1</v>
      </c>
      <c r="R58" s="86">
        <v>42</v>
      </c>
      <c r="S58" s="86">
        <v>41</v>
      </c>
      <c r="T58" s="86">
        <v>1</v>
      </c>
      <c r="U58" s="86" t="s">
        <v>1561</v>
      </c>
      <c r="V58" s="86" t="s">
        <v>1562</v>
      </c>
      <c r="W58" s="86" t="s">
        <v>1563</v>
      </c>
      <c r="X58" s="86" t="s">
        <v>1564</v>
      </c>
      <c r="Y58" s="94" t="s">
        <v>1565</v>
      </c>
      <c r="Z58" s="93"/>
      <c r="AA58" s="86"/>
      <c r="AB58" s="86"/>
      <c r="AC58" s="86"/>
      <c r="AD58" s="86"/>
      <c r="AE58" s="86"/>
      <c r="AF58" s="86"/>
      <c r="AG58" s="94" t="s">
        <v>1566</v>
      </c>
    </row>
    <row r="59" spans="1:33" x14ac:dyDescent="0.25">
      <c r="A59" s="86" t="s">
        <v>1022</v>
      </c>
      <c r="B59" s="87">
        <v>69</v>
      </c>
      <c r="C59" s="87" t="s">
        <v>1031</v>
      </c>
      <c r="D59" s="88"/>
      <c r="E59" s="88"/>
      <c r="F59" s="88"/>
      <c r="G59" s="88">
        <v>43106</v>
      </c>
      <c r="H59" s="88"/>
      <c r="I59" s="89" t="s">
        <v>1032</v>
      </c>
      <c r="J59" s="92" t="s">
        <v>1497</v>
      </c>
      <c r="K59" s="86" t="s">
        <v>1491</v>
      </c>
      <c r="L59" s="88">
        <v>43106</v>
      </c>
      <c r="M59" s="87"/>
      <c r="N59" s="87"/>
      <c r="O59" s="93"/>
      <c r="P59" s="86"/>
      <c r="Q59" s="86">
        <v>0</v>
      </c>
      <c r="R59" s="86">
        <v>69</v>
      </c>
      <c r="S59" s="86">
        <v>66</v>
      </c>
      <c r="T59" s="86">
        <v>3</v>
      </c>
      <c r="U59" s="86" t="s">
        <v>1561</v>
      </c>
      <c r="V59" s="86" t="s">
        <v>1562</v>
      </c>
      <c r="W59" s="86" t="s">
        <v>1563</v>
      </c>
      <c r="X59" s="86" t="s">
        <v>1564</v>
      </c>
      <c r="Y59" s="94" t="s">
        <v>1565</v>
      </c>
      <c r="Z59" s="93"/>
      <c r="AA59" s="86"/>
      <c r="AB59" s="86"/>
      <c r="AC59" s="86"/>
      <c r="AD59" s="86"/>
      <c r="AE59" s="86"/>
      <c r="AF59" s="86"/>
      <c r="AG59" s="94" t="s">
        <v>1566</v>
      </c>
    </row>
    <row r="60" spans="1:33" x14ac:dyDescent="0.25">
      <c r="A60" s="86" t="s">
        <v>1011</v>
      </c>
      <c r="B60" s="87">
        <v>30</v>
      </c>
      <c r="C60" s="87" t="s">
        <v>1012</v>
      </c>
      <c r="D60" s="88">
        <v>43086</v>
      </c>
      <c r="E60" s="88">
        <v>43062</v>
      </c>
      <c r="F60" s="88">
        <v>43105</v>
      </c>
      <c r="G60" s="88">
        <v>43106</v>
      </c>
      <c r="H60" s="88">
        <v>4</v>
      </c>
      <c r="I60" s="89" t="s">
        <v>1014</v>
      </c>
      <c r="J60" s="92" t="s">
        <v>1492</v>
      </c>
      <c r="K60" s="86" t="s">
        <v>1491</v>
      </c>
      <c r="L60" s="88">
        <v>43106</v>
      </c>
      <c r="M60" s="87"/>
      <c r="N60" s="87"/>
      <c r="O60" s="93"/>
      <c r="P60" s="86"/>
      <c r="Q60" s="86">
        <v>1</v>
      </c>
      <c r="R60" s="86">
        <v>29</v>
      </c>
      <c r="S60" s="86">
        <v>29</v>
      </c>
      <c r="T60" s="86">
        <v>0</v>
      </c>
      <c r="U60" s="86" t="s">
        <v>1561</v>
      </c>
      <c r="V60" s="86" t="s">
        <v>1562</v>
      </c>
      <c r="W60" s="86" t="s">
        <v>1563</v>
      </c>
      <c r="X60" s="86" t="s">
        <v>1564</v>
      </c>
      <c r="Y60" s="94" t="s">
        <v>1565</v>
      </c>
      <c r="Z60" s="93"/>
      <c r="AA60" s="86"/>
      <c r="AB60" s="86"/>
      <c r="AC60" s="86"/>
      <c r="AD60" s="86"/>
      <c r="AE60" s="86"/>
      <c r="AF60" s="86"/>
      <c r="AG60" s="94" t="s">
        <v>1566</v>
      </c>
    </row>
    <row r="61" spans="1:33" x14ac:dyDescent="0.25">
      <c r="A61" s="86" t="s">
        <v>1011</v>
      </c>
      <c r="B61" s="87">
        <v>19</v>
      </c>
      <c r="C61" s="87" t="s">
        <v>1012</v>
      </c>
      <c r="D61" s="88">
        <v>42951.450694444444</v>
      </c>
      <c r="E61" s="88">
        <v>42954</v>
      </c>
      <c r="F61" s="88">
        <v>42988</v>
      </c>
      <c r="G61" s="88">
        <v>42992</v>
      </c>
      <c r="H61" s="88">
        <v>4</v>
      </c>
      <c r="I61" s="89" t="s">
        <v>1016</v>
      </c>
      <c r="J61" s="92" t="s">
        <v>1494</v>
      </c>
      <c r="K61" s="86" t="s">
        <v>1491</v>
      </c>
      <c r="L61" s="88">
        <v>43106</v>
      </c>
      <c r="M61" s="87"/>
      <c r="N61" s="87"/>
      <c r="O61" s="93"/>
      <c r="P61" s="86"/>
      <c r="Q61" s="86">
        <v>0</v>
      </c>
      <c r="R61" s="86">
        <v>19</v>
      </c>
      <c r="S61" s="86"/>
      <c r="T61" s="86"/>
      <c r="U61" s="86" t="s">
        <v>1561</v>
      </c>
      <c r="V61" s="86" t="s">
        <v>1562</v>
      </c>
      <c r="W61" s="86" t="s">
        <v>1563</v>
      </c>
      <c r="X61" s="86" t="s">
        <v>1567</v>
      </c>
      <c r="Y61" s="94" t="s">
        <v>1565</v>
      </c>
      <c r="Z61" s="93"/>
      <c r="AA61" s="86"/>
      <c r="AB61" s="86"/>
      <c r="AC61" s="86"/>
      <c r="AD61" s="86"/>
      <c r="AE61" s="86"/>
      <c r="AF61" s="86"/>
      <c r="AG61" s="94" t="s">
        <v>1566</v>
      </c>
    </row>
    <row r="62" spans="1:33" x14ac:dyDescent="0.25">
      <c r="A62" s="86" t="s">
        <v>1011</v>
      </c>
      <c r="B62" s="87">
        <v>19</v>
      </c>
      <c r="C62" s="87" t="s">
        <v>1012</v>
      </c>
      <c r="D62" s="88">
        <v>42951.450694444444</v>
      </c>
      <c r="E62" s="88">
        <v>42954</v>
      </c>
      <c r="F62" s="88">
        <v>42988</v>
      </c>
      <c r="G62" s="88">
        <v>42994</v>
      </c>
      <c r="H62" s="88">
        <v>4</v>
      </c>
      <c r="I62" s="89" t="s">
        <v>1016</v>
      </c>
      <c r="J62" s="92" t="s">
        <v>1494</v>
      </c>
      <c r="K62" s="86" t="s">
        <v>1491</v>
      </c>
      <c r="L62" s="88">
        <v>43106</v>
      </c>
      <c r="M62" s="87"/>
      <c r="N62" s="87"/>
      <c r="O62" s="93"/>
      <c r="P62" s="86"/>
      <c r="Q62" s="86">
        <v>0</v>
      </c>
      <c r="R62" s="86">
        <v>19</v>
      </c>
      <c r="S62" s="86"/>
      <c r="T62" s="86"/>
      <c r="U62" s="86" t="s">
        <v>1561</v>
      </c>
      <c r="V62" s="86" t="s">
        <v>1562</v>
      </c>
      <c r="W62" s="86" t="s">
        <v>1563</v>
      </c>
      <c r="X62" s="86" t="s">
        <v>1567</v>
      </c>
      <c r="Y62" s="94" t="s">
        <v>1565</v>
      </c>
      <c r="Z62" s="93"/>
      <c r="AA62" s="86"/>
      <c r="AB62" s="86"/>
      <c r="AC62" s="86"/>
      <c r="AD62" s="86"/>
      <c r="AE62" s="86"/>
      <c r="AF62" s="86"/>
      <c r="AG62" s="94" t="s">
        <v>1566</v>
      </c>
    </row>
    <row r="63" spans="1:33" x14ac:dyDescent="0.25">
      <c r="A63" s="86" t="s">
        <v>1011</v>
      </c>
      <c r="B63" s="87">
        <v>30</v>
      </c>
      <c r="C63" s="87" t="s">
        <v>1012</v>
      </c>
      <c r="D63" s="88">
        <v>43066.491666666669</v>
      </c>
      <c r="E63" s="88">
        <v>43071</v>
      </c>
      <c r="F63" s="88">
        <v>43106</v>
      </c>
      <c r="G63" s="88">
        <v>43107</v>
      </c>
      <c r="H63" s="88">
        <v>4</v>
      </c>
      <c r="I63" s="89" t="s">
        <v>1014</v>
      </c>
      <c r="J63" s="92" t="s">
        <v>1492</v>
      </c>
      <c r="K63" s="86" t="s">
        <v>1491</v>
      </c>
      <c r="L63" s="88">
        <v>43107</v>
      </c>
      <c r="M63" s="87"/>
      <c r="N63" s="87"/>
      <c r="O63" s="93"/>
      <c r="P63" s="86"/>
      <c r="Q63" s="86">
        <v>0</v>
      </c>
      <c r="R63" s="86">
        <v>30</v>
      </c>
      <c r="S63" s="86">
        <v>25</v>
      </c>
      <c r="T63" s="86">
        <v>5</v>
      </c>
      <c r="U63" s="86" t="s">
        <v>1561</v>
      </c>
      <c r="V63" s="86" t="s">
        <v>1562</v>
      </c>
      <c r="W63" s="86" t="s">
        <v>1563</v>
      </c>
      <c r="X63" s="86" t="s">
        <v>1564</v>
      </c>
      <c r="Y63" s="94" t="s">
        <v>1565</v>
      </c>
      <c r="Z63" s="93"/>
      <c r="AA63" s="86"/>
      <c r="AB63" s="86"/>
      <c r="AC63" s="86"/>
      <c r="AD63" s="86"/>
      <c r="AE63" s="86"/>
      <c r="AF63" s="86"/>
      <c r="AG63" s="94" t="s">
        <v>1566</v>
      </c>
    </row>
    <row r="64" spans="1:33" x14ac:dyDescent="0.25">
      <c r="A64" s="86" t="s">
        <v>1011</v>
      </c>
      <c r="B64" s="87">
        <v>30</v>
      </c>
      <c r="C64" s="87" t="s">
        <v>1012</v>
      </c>
      <c r="D64" s="88">
        <v>43080.447222222225</v>
      </c>
      <c r="E64" s="88">
        <v>43086</v>
      </c>
      <c r="F64" s="88">
        <v>43103</v>
      </c>
      <c r="G64" s="88">
        <v>43107</v>
      </c>
      <c r="H64" s="88">
        <v>4</v>
      </c>
      <c r="I64" s="89" t="s">
        <v>1014</v>
      </c>
      <c r="J64" s="92" t="s">
        <v>1501</v>
      </c>
      <c r="K64" s="86" t="s">
        <v>1491</v>
      </c>
      <c r="L64" s="88">
        <v>43107</v>
      </c>
      <c r="M64" s="87"/>
      <c r="N64" s="87"/>
      <c r="O64" s="93"/>
      <c r="P64" s="86"/>
      <c r="Q64" s="86">
        <v>1</v>
      </c>
      <c r="R64" s="86">
        <v>29</v>
      </c>
      <c r="S64" s="86">
        <v>29</v>
      </c>
      <c r="T64" s="86">
        <v>0</v>
      </c>
      <c r="U64" s="86" t="s">
        <v>1561</v>
      </c>
      <c r="V64" s="86" t="s">
        <v>1562</v>
      </c>
      <c r="W64" s="86" t="s">
        <v>1563</v>
      </c>
      <c r="X64" s="86" t="s">
        <v>1564</v>
      </c>
      <c r="Y64" s="94" t="s">
        <v>1565</v>
      </c>
      <c r="Z64" s="93"/>
      <c r="AA64" s="86"/>
      <c r="AB64" s="86"/>
      <c r="AC64" s="86"/>
      <c r="AD64" s="86"/>
      <c r="AE64" s="86"/>
      <c r="AF64" s="86"/>
      <c r="AG64" s="94" t="s">
        <v>1566</v>
      </c>
    </row>
    <row r="65" spans="1:33" x14ac:dyDescent="0.25">
      <c r="A65" s="86" t="s">
        <v>1011</v>
      </c>
      <c r="B65" s="87">
        <v>30</v>
      </c>
      <c r="C65" s="87" t="s">
        <v>1012</v>
      </c>
      <c r="D65" s="88">
        <v>43086</v>
      </c>
      <c r="E65" s="88">
        <v>43071</v>
      </c>
      <c r="F65" s="88">
        <v>43106</v>
      </c>
      <c r="G65" s="88">
        <v>43107</v>
      </c>
      <c r="H65" s="88">
        <v>4</v>
      </c>
      <c r="I65" s="89" t="s">
        <v>1014</v>
      </c>
      <c r="J65" s="92" t="s">
        <v>1492</v>
      </c>
      <c r="K65" s="86" t="s">
        <v>1491</v>
      </c>
      <c r="L65" s="88">
        <v>43107</v>
      </c>
      <c r="M65" s="87"/>
      <c r="N65" s="87"/>
      <c r="O65" s="93"/>
      <c r="P65" s="86"/>
      <c r="Q65" s="86">
        <v>0</v>
      </c>
      <c r="R65" s="86">
        <v>30</v>
      </c>
      <c r="S65" s="86">
        <v>25</v>
      </c>
      <c r="T65" s="86">
        <v>5</v>
      </c>
      <c r="U65" s="86" t="s">
        <v>1561</v>
      </c>
      <c r="V65" s="86" t="s">
        <v>1567</v>
      </c>
      <c r="W65" s="86" t="s">
        <v>1563</v>
      </c>
      <c r="X65" s="86" t="s">
        <v>1564</v>
      </c>
      <c r="Y65" s="94" t="s">
        <v>1565</v>
      </c>
      <c r="Z65" s="93"/>
      <c r="AA65" s="86"/>
      <c r="AB65" s="86"/>
      <c r="AC65" s="86"/>
      <c r="AD65" s="86"/>
      <c r="AE65" s="86"/>
      <c r="AF65" s="86"/>
      <c r="AG65" s="94" t="s">
        <v>1566</v>
      </c>
    </row>
    <row r="66" spans="1:33" x14ac:dyDescent="0.25">
      <c r="A66" s="86" t="s">
        <v>1011</v>
      </c>
      <c r="B66" s="87">
        <v>30</v>
      </c>
      <c r="C66" s="87" t="s">
        <v>1012</v>
      </c>
      <c r="D66" s="88" t="s">
        <v>1019</v>
      </c>
      <c r="E66" s="88">
        <v>43089</v>
      </c>
      <c r="F66" s="88">
        <v>43106</v>
      </c>
      <c r="G66" s="88">
        <v>43107</v>
      </c>
      <c r="H66" s="88">
        <v>4</v>
      </c>
      <c r="I66" s="89" t="s">
        <v>1014</v>
      </c>
      <c r="J66" s="92" t="s">
        <v>1490</v>
      </c>
      <c r="K66" s="86" t="s">
        <v>1491</v>
      </c>
      <c r="L66" s="88">
        <v>43107</v>
      </c>
      <c r="M66" s="87"/>
      <c r="N66" s="87"/>
      <c r="O66" s="93"/>
      <c r="P66" s="86"/>
      <c r="Q66" s="86">
        <v>1</v>
      </c>
      <c r="R66" s="86">
        <v>29</v>
      </c>
      <c r="S66" s="86">
        <v>27</v>
      </c>
      <c r="T66" s="86">
        <v>2</v>
      </c>
      <c r="U66" s="86" t="s">
        <v>1561</v>
      </c>
      <c r="V66" s="86" t="s">
        <v>1562</v>
      </c>
      <c r="W66" s="86" t="s">
        <v>1563</v>
      </c>
      <c r="X66" s="86" t="s">
        <v>1564</v>
      </c>
      <c r="Y66" s="94" t="s">
        <v>1565</v>
      </c>
      <c r="Z66" s="93"/>
      <c r="AA66" s="86"/>
      <c r="AB66" s="86"/>
      <c r="AC66" s="86"/>
      <c r="AD66" s="86"/>
      <c r="AE66" s="86"/>
      <c r="AF66" s="86"/>
      <c r="AG66" s="94" t="s">
        <v>1566</v>
      </c>
    </row>
    <row r="67" spans="1:33" x14ac:dyDescent="0.25">
      <c r="A67" s="86" t="s">
        <v>1011</v>
      </c>
      <c r="B67" s="87">
        <v>30</v>
      </c>
      <c r="C67" s="87" t="s">
        <v>1012</v>
      </c>
      <c r="D67" s="88">
        <v>43040.428472222222</v>
      </c>
      <c r="E67" s="88">
        <v>43046</v>
      </c>
      <c r="F67" s="88">
        <v>43105</v>
      </c>
      <c r="G67" s="88">
        <v>43108</v>
      </c>
      <c r="H67" s="88">
        <v>4</v>
      </c>
      <c r="I67" s="89" t="s">
        <v>1013</v>
      </c>
      <c r="J67" s="92" t="s">
        <v>1490</v>
      </c>
      <c r="K67" s="86" t="s">
        <v>1491</v>
      </c>
      <c r="L67" s="88">
        <v>43108</v>
      </c>
      <c r="M67" s="87">
        <v>0</v>
      </c>
      <c r="N67" s="87"/>
      <c r="O67" s="93"/>
      <c r="P67" s="86"/>
      <c r="Q67" s="86">
        <v>0</v>
      </c>
      <c r="R67" s="86">
        <v>30</v>
      </c>
      <c r="S67" s="86">
        <v>29</v>
      </c>
      <c r="T67" s="86">
        <v>1</v>
      </c>
      <c r="U67" s="86" t="s">
        <v>1561</v>
      </c>
      <c r="V67" s="86" t="s">
        <v>1562</v>
      </c>
      <c r="W67" s="86" t="s">
        <v>1563</v>
      </c>
      <c r="X67" s="86" t="s">
        <v>1564</v>
      </c>
      <c r="Y67" s="94" t="s">
        <v>1565</v>
      </c>
      <c r="Z67" s="93"/>
      <c r="AA67" s="86"/>
      <c r="AB67" s="86"/>
      <c r="AC67" s="86"/>
      <c r="AD67" s="86"/>
      <c r="AE67" s="86"/>
      <c r="AF67" s="86"/>
      <c r="AG67" s="94" t="s">
        <v>1566</v>
      </c>
    </row>
    <row r="68" spans="1:33" x14ac:dyDescent="0.25">
      <c r="A68" s="86" t="s">
        <v>1011</v>
      </c>
      <c r="B68" s="87">
        <v>30</v>
      </c>
      <c r="C68" s="87" t="s">
        <v>1012</v>
      </c>
      <c r="D68" s="88">
        <v>43041.42291666667</v>
      </c>
      <c r="E68" s="88">
        <v>43047</v>
      </c>
      <c r="F68" s="88">
        <v>43106</v>
      </c>
      <c r="G68" s="88">
        <v>43108</v>
      </c>
      <c r="H68" s="88">
        <v>4</v>
      </c>
      <c r="I68" s="89" t="s">
        <v>1033</v>
      </c>
      <c r="J68" s="92" t="s">
        <v>1492</v>
      </c>
      <c r="K68" s="86" t="s">
        <v>1491</v>
      </c>
      <c r="L68" s="88">
        <v>43108</v>
      </c>
      <c r="M68" s="87">
        <v>0</v>
      </c>
      <c r="N68" s="87"/>
      <c r="O68" s="93"/>
      <c r="P68" s="86"/>
      <c r="Q68" s="86">
        <v>2</v>
      </c>
      <c r="R68" s="86">
        <v>28</v>
      </c>
      <c r="S68" s="86">
        <v>4</v>
      </c>
      <c r="T68" s="86">
        <v>24</v>
      </c>
      <c r="U68" s="86" t="s">
        <v>1561</v>
      </c>
      <c r="V68" s="86" t="s">
        <v>1562</v>
      </c>
      <c r="W68" s="86" t="s">
        <v>1563</v>
      </c>
      <c r="X68" s="86" t="s">
        <v>1564</v>
      </c>
      <c r="Y68" s="94" t="s">
        <v>1565</v>
      </c>
      <c r="Z68" s="93"/>
      <c r="AA68" s="86"/>
      <c r="AB68" s="86"/>
      <c r="AC68" s="86"/>
      <c r="AD68" s="86"/>
      <c r="AE68" s="86"/>
      <c r="AF68" s="86"/>
      <c r="AG68" s="94" t="s">
        <v>1566</v>
      </c>
    </row>
    <row r="69" spans="1:33" x14ac:dyDescent="0.25">
      <c r="A69" s="86" t="s">
        <v>1011</v>
      </c>
      <c r="B69" s="87">
        <v>30</v>
      </c>
      <c r="C69" s="87" t="s">
        <v>1012</v>
      </c>
      <c r="D69" s="88">
        <v>43061.7</v>
      </c>
      <c r="E69" s="88">
        <v>43066</v>
      </c>
      <c r="F69" s="88">
        <v>43105</v>
      </c>
      <c r="G69" s="88">
        <v>43108</v>
      </c>
      <c r="H69" s="88">
        <v>4</v>
      </c>
      <c r="I69" s="89" t="s">
        <v>1014</v>
      </c>
      <c r="J69" s="92" t="s">
        <v>1496</v>
      </c>
      <c r="K69" s="86" t="s">
        <v>1491</v>
      </c>
      <c r="L69" s="88">
        <v>43108</v>
      </c>
      <c r="M69" s="87">
        <v>0</v>
      </c>
      <c r="N69" s="87"/>
      <c r="O69" s="93"/>
      <c r="P69" s="86"/>
      <c r="Q69" s="86">
        <v>0</v>
      </c>
      <c r="R69" s="86">
        <v>30</v>
      </c>
      <c r="S69" s="86">
        <v>30</v>
      </c>
      <c r="T69" s="86">
        <v>0</v>
      </c>
      <c r="U69" s="86" t="s">
        <v>1561</v>
      </c>
      <c r="V69" s="86" t="s">
        <v>1562</v>
      </c>
      <c r="W69" s="86" t="s">
        <v>1563</v>
      </c>
      <c r="X69" s="86" t="s">
        <v>1564</v>
      </c>
      <c r="Y69" s="94" t="s">
        <v>1565</v>
      </c>
      <c r="Z69" s="93"/>
      <c r="AA69" s="86"/>
      <c r="AB69" s="86"/>
      <c r="AC69" s="86"/>
      <c r="AD69" s="86"/>
      <c r="AE69" s="86"/>
      <c r="AF69" s="86"/>
      <c r="AG69" s="94" t="s">
        <v>1566</v>
      </c>
    </row>
    <row r="70" spans="1:33" x14ac:dyDescent="0.25">
      <c r="A70" s="86" t="s">
        <v>1011</v>
      </c>
      <c r="B70" s="87">
        <v>23</v>
      </c>
      <c r="C70" s="87" t="s">
        <v>1012</v>
      </c>
      <c r="D70" s="88">
        <v>43059.711111111108</v>
      </c>
      <c r="E70" s="88">
        <v>43062</v>
      </c>
      <c r="F70" s="88">
        <v>43105</v>
      </c>
      <c r="G70" s="88">
        <v>43108</v>
      </c>
      <c r="H70" s="88">
        <v>4</v>
      </c>
      <c r="I70" s="89" t="s">
        <v>1014</v>
      </c>
      <c r="J70" s="92" t="s">
        <v>1494</v>
      </c>
      <c r="K70" s="86" t="s">
        <v>1491</v>
      </c>
      <c r="L70" s="88">
        <v>43108</v>
      </c>
      <c r="M70" s="87">
        <v>0</v>
      </c>
      <c r="N70" s="87"/>
      <c r="O70" s="93"/>
      <c r="P70" s="86"/>
      <c r="Q70" s="86">
        <v>3</v>
      </c>
      <c r="R70" s="86">
        <v>20</v>
      </c>
      <c r="S70" s="86">
        <v>20</v>
      </c>
      <c r="T70" s="86">
        <v>0</v>
      </c>
      <c r="U70" s="86" t="s">
        <v>1561</v>
      </c>
      <c r="V70" s="86" t="s">
        <v>1562</v>
      </c>
      <c r="W70" s="86" t="s">
        <v>1563</v>
      </c>
      <c r="X70" s="86" t="s">
        <v>1564</v>
      </c>
      <c r="Y70" s="94" t="s">
        <v>1565</v>
      </c>
      <c r="Z70" s="93"/>
      <c r="AA70" s="86"/>
      <c r="AB70" s="86"/>
      <c r="AC70" s="86"/>
      <c r="AD70" s="86"/>
      <c r="AE70" s="86"/>
      <c r="AF70" s="86"/>
      <c r="AG70" s="94" t="s">
        <v>1566</v>
      </c>
    </row>
    <row r="71" spans="1:33" x14ac:dyDescent="0.25">
      <c r="A71" s="86" t="s">
        <v>1011</v>
      </c>
      <c r="B71" s="87">
        <v>30</v>
      </c>
      <c r="C71" s="87" t="s">
        <v>1012</v>
      </c>
      <c r="D71" s="88">
        <v>43059.711111111108</v>
      </c>
      <c r="E71" s="88">
        <v>43063</v>
      </c>
      <c r="F71" s="88">
        <v>43090</v>
      </c>
      <c r="G71" s="88">
        <v>43108</v>
      </c>
      <c r="H71" s="88">
        <v>4</v>
      </c>
      <c r="I71" s="89" t="s">
        <v>1014</v>
      </c>
      <c r="J71" s="92" t="s">
        <v>1505</v>
      </c>
      <c r="K71" s="86" t="s">
        <v>1491</v>
      </c>
      <c r="L71" s="88">
        <v>43108</v>
      </c>
      <c r="M71" s="87">
        <v>0</v>
      </c>
      <c r="N71" s="87"/>
      <c r="O71" s="93"/>
      <c r="P71" s="86"/>
      <c r="Q71" s="86">
        <v>0</v>
      </c>
      <c r="R71" s="86">
        <v>30</v>
      </c>
      <c r="S71" s="86">
        <v>30</v>
      </c>
      <c r="T71" s="86">
        <v>0</v>
      </c>
      <c r="U71" s="86" t="s">
        <v>1561</v>
      </c>
      <c r="V71" s="86" t="s">
        <v>1562</v>
      </c>
      <c r="W71" s="86" t="s">
        <v>1563</v>
      </c>
      <c r="X71" s="86" t="s">
        <v>1564</v>
      </c>
      <c r="Y71" s="94" t="s">
        <v>1565</v>
      </c>
      <c r="Z71" s="93"/>
      <c r="AA71" s="86"/>
      <c r="AB71" s="86"/>
      <c r="AC71" s="86"/>
      <c r="AD71" s="86"/>
      <c r="AE71" s="86"/>
      <c r="AF71" s="86"/>
      <c r="AG71" s="94" t="s">
        <v>1566</v>
      </c>
    </row>
    <row r="72" spans="1:33" x14ac:dyDescent="0.25">
      <c r="A72" s="86" t="s">
        <v>1011</v>
      </c>
      <c r="B72" s="87">
        <v>27</v>
      </c>
      <c r="C72" s="87" t="s">
        <v>1012</v>
      </c>
      <c r="D72" s="88">
        <v>43059.711111111108</v>
      </c>
      <c r="E72" s="88">
        <v>43064</v>
      </c>
      <c r="F72" s="88">
        <v>43092</v>
      </c>
      <c r="G72" s="88">
        <v>43108</v>
      </c>
      <c r="H72" s="88">
        <v>4</v>
      </c>
      <c r="I72" s="89" t="s">
        <v>1014</v>
      </c>
      <c r="J72" s="92" t="s">
        <v>1505</v>
      </c>
      <c r="K72" s="86" t="s">
        <v>1491</v>
      </c>
      <c r="L72" s="88">
        <v>43108</v>
      </c>
      <c r="M72" s="87">
        <v>0</v>
      </c>
      <c r="N72" s="87"/>
      <c r="O72" s="93"/>
      <c r="P72" s="86"/>
      <c r="Q72" s="86">
        <v>0</v>
      </c>
      <c r="R72" s="86">
        <v>27</v>
      </c>
      <c r="S72" s="86">
        <v>27</v>
      </c>
      <c r="T72" s="86">
        <v>0</v>
      </c>
      <c r="U72" s="86" t="s">
        <v>1561</v>
      </c>
      <c r="V72" s="86" t="s">
        <v>1562</v>
      </c>
      <c r="W72" s="86" t="s">
        <v>1563</v>
      </c>
      <c r="X72" s="86" t="s">
        <v>1564</v>
      </c>
      <c r="Y72" s="94" t="s">
        <v>1565</v>
      </c>
      <c r="Z72" s="93"/>
      <c r="AA72" s="86"/>
      <c r="AB72" s="86"/>
      <c r="AC72" s="86"/>
      <c r="AD72" s="86"/>
      <c r="AE72" s="86"/>
      <c r="AF72" s="86"/>
      <c r="AG72" s="94" t="s">
        <v>1566</v>
      </c>
    </row>
    <row r="73" spans="1:33" x14ac:dyDescent="0.25">
      <c r="A73" s="86" t="s">
        <v>1011</v>
      </c>
      <c r="B73" s="87">
        <v>20</v>
      </c>
      <c r="C73" s="87" t="s">
        <v>1012</v>
      </c>
      <c r="D73" s="88">
        <v>43066.491666666669</v>
      </c>
      <c r="E73" s="88">
        <v>43072</v>
      </c>
      <c r="F73" s="88">
        <v>43107</v>
      </c>
      <c r="G73" s="88">
        <v>43108</v>
      </c>
      <c r="H73" s="88">
        <v>4</v>
      </c>
      <c r="I73" s="89" t="s">
        <v>1014</v>
      </c>
      <c r="J73" s="92" t="s">
        <v>1495</v>
      </c>
      <c r="K73" s="86" t="s">
        <v>1491</v>
      </c>
      <c r="L73" s="88">
        <v>43108</v>
      </c>
      <c r="M73" s="87">
        <v>0</v>
      </c>
      <c r="N73" s="87"/>
      <c r="O73" s="93"/>
      <c r="P73" s="86"/>
      <c r="Q73" s="86">
        <v>0</v>
      </c>
      <c r="R73" s="86">
        <v>20</v>
      </c>
      <c r="S73" s="86">
        <v>19</v>
      </c>
      <c r="T73" s="86">
        <v>1</v>
      </c>
      <c r="U73" s="86" t="s">
        <v>1561</v>
      </c>
      <c r="V73" s="86" t="s">
        <v>1562</v>
      </c>
      <c r="W73" s="86" t="s">
        <v>1563</v>
      </c>
      <c r="X73" s="86" t="s">
        <v>1564</v>
      </c>
      <c r="Y73" s="94" t="s">
        <v>1565</v>
      </c>
      <c r="Z73" s="93"/>
      <c r="AA73" s="86"/>
      <c r="AB73" s="86"/>
      <c r="AC73" s="86"/>
      <c r="AD73" s="86"/>
      <c r="AE73" s="86"/>
      <c r="AF73" s="86"/>
      <c r="AG73" s="94" t="s">
        <v>1566</v>
      </c>
    </row>
    <row r="74" spans="1:33" x14ac:dyDescent="0.25">
      <c r="A74" s="86" t="s">
        <v>1011</v>
      </c>
      <c r="B74" s="87">
        <v>30</v>
      </c>
      <c r="C74" s="87" t="s">
        <v>1012</v>
      </c>
      <c r="D74" s="88">
        <v>43066.491666666669</v>
      </c>
      <c r="E74" s="88">
        <v>43071</v>
      </c>
      <c r="F74" s="88">
        <v>43106</v>
      </c>
      <c r="G74" s="88">
        <v>43108</v>
      </c>
      <c r="H74" s="88">
        <v>4</v>
      </c>
      <c r="I74" s="89" t="s">
        <v>1014</v>
      </c>
      <c r="J74" s="92" t="s">
        <v>1493</v>
      </c>
      <c r="K74" s="86" t="s">
        <v>1491</v>
      </c>
      <c r="L74" s="88">
        <v>43108</v>
      </c>
      <c r="M74" s="87">
        <v>0</v>
      </c>
      <c r="N74" s="87"/>
      <c r="O74" s="93"/>
      <c r="P74" s="86"/>
      <c r="Q74" s="86">
        <v>0</v>
      </c>
      <c r="R74" s="86">
        <v>30</v>
      </c>
      <c r="S74" s="86">
        <v>29</v>
      </c>
      <c r="T74" s="86">
        <v>1</v>
      </c>
      <c r="U74" s="86" t="s">
        <v>1561</v>
      </c>
      <c r="V74" s="86" t="s">
        <v>1567</v>
      </c>
      <c r="W74" s="86" t="s">
        <v>1563</v>
      </c>
      <c r="X74" s="86" t="s">
        <v>1564</v>
      </c>
      <c r="Y74" s="94" t="s">
        <v>1565</v>
      </c>
      <c r="Z74" s="93"/>
      <c r="AA74" s="86"/>
      <c r="AB74" s="86"/>
      <c r="AC74" s="86"/>
      <c r="AD74" s="86"/>
      <c r="AE74" s="86"/>
      <c r="AF74" s="86"/>
      <c r="AG74" s="94" t="s">
        <v>1566</v>
      </c>
    </row>
    <row r="75" spans="1:33" x14ac:dyDescent="0.25">
      <c r="A75" s="86" t="s">
        <v>1011</v>
      </c>
      <c r="B75" s="87">
        <v>22</v>
      </c>
      <c r="C75" s="87" t="s">
        <v>1012</v>
      </c>
      <c r="D75" s="88" t="s">
        <v>1034</v>
      </c>
      <c r="E75" s="88">
        <v>43071</v>
      </c>
      <c r="F75" s="88">
        <v>43106</v>
      </c>
      <c r="G75" s="88">
        <v>43108</v>
      </c>
      <c r="H75" s="88">
        <v>4</v>
      </c>
      <c r="I75" s="89" t="s">
        <v>1014</v>
      </c>
      <c r="J75" s="92" t="s">
        <v>1492</v>
      </c>
      <c r="K75" s="86" t="s">
        <v>1491</v>
      </c>
      <c r="L75" s="88">
        <v>43108</v>
      </c>
      <c r="M75" s="87">
        <v>0</v>
      </c>
      <c r="N75" s="87"/>
      <c r="O75" s="93"/>
      <c r="P75" s="86"/>
      <c r="Q75" s="86">
        <v>0</v>
      </c>
      <c r="R75" s="86">
        <v>22</v>
      </c>
      <c r="S75" s="86">
        <v>21</v>
      </c>
      <c r="T75" s="86">
        <v>1</v>
      </c>
      <c r="U75" s="86" t="s">
        <v>1561</v>
      </c>
      <c r="V75" s="86" t="s">
        <v>1567</v>
      </c>
      <c r="W75" s="86" t="s">
        <v>1563</v>
      </c>
      <c r="X75" s="86" t="s">
        <v>1564</v>
      </c>
      <c r="Y75" s="94" t="s">
        <v>1565</v>
      </c>
      <c r="Z75" s="93"/>
      <c r="AA75" s="86"/>
      <c r="AB75" s="86"/>
      <c r="AC75" s="86"/>
      <c r="AD75" s="86"/>
      <c r="AE75" s="86"/>
      <c r="AF75" s="86"/>
      <c r="AG75" s="94" t="s">
        <v>1566</v>
      </c>
    </row>
    <row r="76" spans="1:33" x14ac:dyDescent="0.25">
      <c r="A76" s="86" t="s">
        <v>1011</v>
      </c>
      <c r="B76" s="87">
        <v>24</v>
      </c>
      <c r="C76" s="87" t="s">
        <v>1012</v>
      </c>
      <c r="D76" s="88" t="s">
        <v>1035</v>
      </c>
      <c r="E76" s="88">
        <v>43071</v>
      </c>
      <c r="F76" s="88">
        <v>43106</v>
      </c>
      <c r="G76" s="88">
        <v>43107</v>
      </c>
      <c r="H76" s="88">
        <v>4</v>
      </c>
      <c r="I76" s="89" t="s">
        <v>1014</v>
      </c>
      <c r="J76" s="92" t="s">
        <v>1505</v>
      </c>
      <c r="K76" s="86" t="s">
        <v>1491</v>
      </c>
      <c r="L76" s="88">
        <v>43108</v>
      </c>
      <c r="M76" s="87">
        <v>0</v>
      </c>
      <c r="N76" s="87"/>
      <c r="O76" s="93"/>
      <c r="P76" s="86"/>
      <c r="Q76" s="86">
        <v>0</v>
      </c>
      <c r="R76" s="86">
        <v>24</v>
      </c>
      <c r="S76" s="86">
        <v>20</v>
      </c>
      <c r="T76" s="86">
        <v>4</v>
      </c>
      <c r="U76" s="86" t="s">
        <v>1561</v>
      </c>
      <c r="V76" s="86" t="s">
        <v>1562</v>
      </c>
      <c r="W76" s="86" t="s">
        <v>1563</v>
      </c>
      <c r="X76" s="86" t="s">
        <v>1564</v>
      </c>
      <c r="Y76" s="94" t="s">
        <v>1565</v>
      </c>
      <c r="Z76" s="93"/>
      <c r="AA76" s="86"/>
      <c r="AB76" s="86"/>
      <c r="AC76" s="86"/>
      <c r="AD76" s="86"/>
      <c r="AE76" s="86"/>
      <c r="AF76" s="86"/>
      <c r="AG76" s="94" t="s">
        <v>1566</v>
      </c>
    </row>
    <row r="77" spans="1:33" x14ac:dyDescent="0.25">
      <c r="A77" s="86" t="s">
        <v>1011</v>
      </c>
      <c r="B77" s="87">
        <v>25</v>
      </c>
      <c r="C77" s="87" t="s">
        <v>1012</v>
      </c>
      <c r="D77" s="88" t="s">
        <v>1036</v>
      </c>
      <c r="E77" s="88">
        <v>43063</v>
      </c>
      <c r="F77" s="88">
        <v>43106</v>
      </c>
      <c r="G77" s="88">
        <v>43108</v>
      </c>
      <c r="H77" s="88">
        <v>4</v>
      </c>
      <c r="I77" s="89" t="s">
        <v>1014</v>
      </c>
      <c r="J77" s="92" t="s">
        <v>1492</v>
      </c>
      <c r="K77" s="86" t="s">
        <v>1491</v>
      </c>
      <c r="L77" s="88">
        <v>43108</v>
      </c>
      <c r="M77" s="87">
        <v>0</v>
      </c>
      <c r="N77" s="87"/>
      <c r="O77" s="93"/>
      <c r="P77" s="86"/>
      <c r="Q77" s="86">
        <v>0</v>
      </c>
      <c r="R77" s="86">
        <v>25</v>
      </c>
      <c r="S77" s="86">
        <v>24</v>
      </c>
      <c r="T77" s="86">
        <v>1</v>
      </c>
      <c r="U77" s="86" t="s">
        <v>1561</v>
      </c>
      <c r="V77" s="86" t="s">
        <v>1562</v>
      </c>
      <c r="W77" s="86" t="s">
        <v>1563</v>
      </c>
      <c r="X77" s="86" t="s">
        <v>1564</v>
      </c>
      <c r="Y77" s="94" t="s">
        <v>1565</v>
      </c>
      <c r="Z77" s="93"/>
      <c r="AA77" s="86"/>
      <c r="AB77" s="86"/>
      <c r="AC77" s="86"/>
      <c r="AD77" s="86"/>
      <c r="AE77" s="86"/>
      <c r="AF77" s="86"/>
      <c r="AG77" s="94" t="s">
        <v>1566</v>
      </c>
    </row>
    <row r="78" spans="1:33" x14ac:dyDescent="0.25">
      <c r="A78" s="86" t="s">
        <v>1011</v>
      </c>
      <c r="B78" s="87">
        <v>30</v>
      </c>
      <c r="C78" s="87" t="s">
        <v>1012</v>
      </c>
      <c r="D78" s="88">
        <v>43068.449305555558</v>
      </c>
      <c r="E78" s="88">
        <v>43073</v>
      </c>
      <c r="F78" s="88">
        <v>43090</v>
      </c>
      <c r="G78" s="88">
        <v>43108</v>
      </c>
      <c r="H78" s="88">
        <v>4</v>
      </c>
      <c r="I78" s="89" t="s">
        <v>1014</v>
      </c>
      <c r="J78" s="92" t="s">
        <v>1501</v>
      </c>
      <c r="K78" s="86" t="s">
        <v>1491</v>
      </c>
      <c r="L78" s="88">
        <v>43108</v>
      </c>
      <c r="M78" s="87">
        <v>0</v>
      </c>
      <c r="N78" s="87"/>
      <c r="O78" s="93"/>
      <c r="P78" s="86"/>
      <c r="Q78" s="86">
        <v>0</v>
      </c>
      <c r="R78" s="86">
        <v>30</v>
      </c>
      <c r="S78" s="86">
        <v>30</v>
      </c>
      <c r="T78" s="86">
        <v>0</v>
      </c>
      <c r="U78" s="86" t="s">
        <v>1561</v>
      </c>
      <c r="V78" s="86" t="s">
        <v>1567</v>
      </c>
      <c r="W78" s="86" t="s">
        <v>1563</v>
      </c>
      <c r="X78" s="86" t="s">
        <v>1564</v>
      </c>
      <c r="Y78" s="94" t="s">
        <v>1565</v>
      </c>
      <c r="Z78" s="93"/>
      <c r="AA78" s="86"/>
      <c r="AB78" s="86"/>
      <c r="AC78" s="86"/>
      <c r="AD78" s="86"/>
      <c r="AE78" s="86"/>
      <c r="AF78" s="86"/>
      <c r="AG78" s="94" t="s">
        <v>1566</v>
      </c>
    </row>
    <row r="79" spans="1:33" x14ac:dyDescent="0.25">
      <c r="A79" s="86" t="s">
        <v>1011</v>
      </c>
      <c r="B79" s="87">
        <v>30</v>
      </c>
      <c r="C79" s="87" t="s">
        <v>1012</v>
      </c>
      <c r="D79" s="88">
        <v>43066.491666666669</v>
      </c>
      <c r="E79" s="88">
        <v>43071</v>
      </c>
      <c r="F79" s="88">
        <v>43106</v>
      </c>
      <c r="G79" s="88">
        <v>43108</v>
      </c>
      <c r="H79" s="88">
        <v>4</v>
      </c>
      <c r="I79" s="89" t="s">
        <v>1014</v>
      </c>
      <c r="J79" s="92" t="s">
        <v>1493</v>
      </c>
      <c r="K79" s="86" t="s">
        <v>1491</v>
      </c>
      <c r="L79" s="88">
        <v>43108</v>
      </c>
      <c r="M79" s="87">
        <v>0</v>
      </c>
      <c r="N79" s="87"/>
      <c r="O79" s="93"/>
      <c r="P79" s="86"/>
      <c r="Q79" s="86">
        <v>0</v>
      </c>
      <c r="R79" s="86">
        <v>30</v>
      </c>
      <c r="S79" s="86">
        <v>30</v>
      </c>
      <c r="T79" s="86">
        <v>0</v>
      </c>
      <c r="U79" s="86" t="s">
        <v>1561</v>
      </c>
      <c r="V79" s="86" t="s">
        <v>1567</v>
      </c>
      <c r="W79" s="86" t="s">
        <v>1563</v>
      </c>
      <c r="X79" s="86" t="s">
        <v>1564</v>
      </c>
      <c r="Y79" s="94" t="s">
        <v>1565</v>
      </c>
      <c r="Z79" s="93"/>
      <c r="AA79" s="86"/>
      <c r="AB79" s="86"/>
      <c r="AC79" s="86"/>
      <c r="AD79" s="86"/>
      <c r="AE79" s="86"/>
      <c r="AF79" s="86"/>
      <c r="AG79" s="94" t="s">
        <v>1566</v>
      </c>
    </row>
    <row r="80" spans="1:33" x14ac:dyDescent="0.25">
      <c r="A80" s="86" t="s">
        <v>1011</v>
      </c>
      <c r="B80" s="87">
        <v>30</v>
      </c>
      <c r="C80" s="87" t="s">
        <v>1012</v>
      </c>
      <c r="D80" s="88">
        <v>43066.491666666669</v>
      </c>
      <c r="E80" s="88">
        <v>43070</v>
      </c>
      <c r="F80" s="88">
        <v>43106</v>
      </c>
      <c r="G80" s="88">
        <v>43108</v>
      </c>
      <c r="H80" s="88">
        <v>4</v>
      </c>
      <c r="I80" s="89" t="s">
        <v>1014</v>
      </c>
      <c r="J80" s="92" t="s">
        <v>1505</v>
      </c>
      <c r="K80" s="86" t="s">
        <v>1491</v>
      </c>
      <c r="L80" s="88">
        <v>43108</v>
      </c>
      <c r="M80" s="87">
        <v>0</v>
      </c>
      <c r="N80" s="87"/>
      <c r="O80" s="93"/>
      <c r="P80" s="86"/>
      <c r="Q80" s="86">
        <v>1</v>
      </c>
      <c r="R80" s="86">
        <v>29</v>
      </c>
      <c r="S80" s="86">
        <v>29</v>
      </c>
      <c r="T80" s="86">
        <v>0</v>
      </c>
      <c r="U80" s="86" t="s">
        <v>1561</v>
      </c>
      <c r="V80" s="86" t="s">
        <v>1562</v>
      </c>
      <c r="W80" s="86" t="s">
        <v>1563</v>
      </c>
      <c r="X80" s="86" t="s">
        <v>1564</v>
      </c>
      <c r="Y80" s="94" t="s">
        <v>1565</v>
      </c>
      <c r="Z80" s="93"/>
      <c r="AA80" s="86"/>
      <c r="AB80" s="86"/>
      <c r="AC80" s="86"/>
      <c r="AD80" s="86"/>
      <c r="AE80" s="86"/>
      <c r="AF80" s="86"/>
      <c r="AG80" s="94" t="s">
        <v>1566</v>
      </c>
    </row>
    <row r="81" spans="1:33" x14ac:dyDescent="0.25">
      <c r="A81" s="86" t="s">
        <v>1011</v>
      </c>
      <c r="B81" s="87">
        <v>30</v>
      </c>
      <c r="C81" s="87" t="s">
        <v>1012</v>
      </c>
      <c r="D81" s="88">
        <v>43082</v>
      </c>
      <c r="E81" s="88">
        <v>43087</v>
      </c>
      <c r="F81" s="88">
        <v>43105</v>
      </c>
      <c r="G81" s="88">
        <v>43108</v>
      </c>
      <c r="H81" s="88">
        <v>4</v>
      </c>
      <c r="I81" s="89" t="s">
        <v>1014</v>
      </c>
      <c r="J81" s="92" t="s">
        <v>1506</v>
      </c>
      <c r="K81" s="86" t="s">
        <v>1491</v>
      </c>
      <c r="L81" s="88">
        <v>43108</v>
      </c>
      <c r="M81" s="87">
        <v>0</v>
      </c>
      <c r="N81" s="87"/>
      <c r="O81" s="93"/>
      <c r="P81" s="86"/>
      <c r="Q81" s="86">
        <v>0</v>
      </c>
      <c r="R81" s="86">
        <v>30</v>
      </c>
      <c r="S81" s="86">
        <v>26</v>
      </c>
      <c r="T81" s="86">
        <v>4</v>
      </c>
      <c r="U81" s="86" t="s">
        <v>1561</v>
      </c>
      <c r="V81" s="86" t="s">
        <v>1562</v>
      </c>
      <c r="W81" s="86" t="s">
        <v>1563</v>
      </c>
      <c r="X81" s="86" t="s">
        <v>1564</v>
      </c>
      <c r="Y81" s="94" t="s">
        <v>1565</v>
      </c>
      <c r="Z81" s="93"/>
      <c r="AA81" s="86"/>
      <c r="AB81" s="86"/>
      <c r="AC81" s="86"/>
      <c r="AD81" s="86"/>
      <c r="AE81" s="86"/>
      <c r="AF81" s="86"/>
      <c r="AG81" s="94" t="s">
        <v>1566</v>
      </c>
    </row>
    <row r="82" spans="1:33" x14ac:dyDescent="0.25">
      <c r="A82" s="86" t="s">
        <v>1011</v>
      </c>
      <c r="B82" s="87">
        <v>30</v>
      </c>
      <c r="C82" s="87" t="s">
        <v>1012</v>
      </c>
      <c r="D82" s="88" t="s">
        <v>1028</v>
      </c>
      <c r="E82" s="88">
        <v>43089</v>
      </c>
      <c r="F82" s="88">
        <v>43106</v>
      </c>
      <c r="G82" s="88">
        <v>43108</v>
      </c>
      <c r="H82" s="88">
        <v>4</v>
      </c>
      <c r="I82" s="89" t="s">
        <v>1014</v>
      </c>
      <c r="J82" s="92" t="s">
        <v>1496</v>
      </c>
      <c r="K82" s="86" t="s">
        <v>1491</v>
      </c>
      <c r="L82" s="88">
        <v>43108</v>
      </c>
      <c r="M82" s="87">
        <v>0</v>
      </c>
      <c r="N82" s="87"/>
      <c r="O82" s="93"/>
      <c r="P82" s="86"/>
      <c r="Q82" s="86">
        <v>1</v>
      </c>
      <c r="R82" s="86">
        <v>29</v>
      </c>
      <c r="S82" s="86">
        <v>24</v>
      </c>
      <c r="T82" s="86">
        <v>5</v>
      </c>
      <c r="U82" s="86" t="s">
        <v>1561</v>
      </c>
      <c r="V82" s="86" t="s">
        <v>1562</v>
      </c>
      <c r="W82" s="86" t="s">
        <v>1563</v>
      </c>
      <c r="X82" s="86" t="s">
        <v>1564</v>
      </c>
      <c r="Y82" s="94" t="s">
        <v>1565</v>
      </c>
      <c r="Z82" s="93"/>
      <c r="AA82" s="86"/>
      <c r="AB82" s="86"/>
      <c r="AC82" s="86"/>
      <c r="AD82" s="86"/>
      <c r="AE82" s="86"/>
      <c r="AF82" s="86"/>
      <c r="AG82" s="94" t="s">
        <v>1566</v>
      </c>
    </row>
    <row r="83" spans="1:33" x14ac:dyDescent="0.25">
      <c r="A83" s="86" t="s">
        <v>1011</v>
      </c>
      <c r="B83" s="87">
        <v>30</v>
      </c>
      <c r="C83" s="87" t="s">
        <v>1012</v>
      </c>
      <c r="D83" s="88" t="s">
        <v>1028</v>
      </c>
      <c r="E83" s="88">
        <v>43087</v>
      </c>
      <c r="F83" s="88">
        <v>43106</v>
      </c>
      <c r="G83" s="88">
        <v>43108</v>
      </c>
      <c r="H83" s="88">
        <v>4</v>
      </c>
      <c r="I83" s="89" t="s">
        <v>1014</v>
      </c>
      <c r="J83" s="92" t="s">
        <v>1492</v>
      </c>
      <c r="K83" s="86" t="s">
        <v>1491</v>
      </c>
      <c r="L83" s="88">
        <v>43108</v>
      </c>
      <c r="M83" s="87">
        <v>0</v>
      </c>
      <c r="N83" s="87"/>
      <c r="O83" s="93"/>
      <c r="P83" s="86"/>
      <c r="Q83" s="86">
        <v>3</v>
      </c>
      <c r="R83" s="86">
        <v>27</v>
      </c>
      <c r="S83" s="86">
        <v>24</v>
      </c>
      <c r="T83" s="86">
        <v>3</v>
      </c>
      <c r="U83" s="86" t="s">
        <v>1561</v>
      </c>
      <c r="V83" s="86" t="s">
        <v>1562</v>
      </c>
      <c r="W83" s="86" t="s">
        <v>1563</v>
      </c>
      <c r="X83" s="86" t="s">
        <v>1564</v>
      </c>
      <c r="Y83" s="94" t="s">
        <v>1565</v>
      </c>
      <c r="Z83" s="93"/>
      <c r="AA83" s="86"/>
      <c r="AB83" s="86"/>
      <c r="AC83" s="86"/>
      <c r="AD83" s="86"/>
      <c r="AE83" s="86"/>
      <c r="AF83" s="86"/>
      <c r="AG83" s="94" t="s">
        <v>1566</v>
      </c>
    </row>
    <row r="84" spans="1:33" x14ac:dyDescent="0.25">
      <c r="A84" s="86" t="s">
        <v>1011</v>
      </c>
      <c r="B84" s="87">
        <v>30</v>
      </c>
      <c r="C84" s="87" t="s">
        <v>1012</v>
      </c>
      <c r="D84" s="88" t="s">
        <v>1019</v>
      </c>
      <c r="E84" s="88">
        <v>43089</v>
      </c>
      <c r="F84" s="88">
        <v>43106</v>
      </c>
      <c r="G84" s="88">
        <v>43108</v>
      </c>
      <c r="H84" s="88">
        <v>4</v>
      </c>
      <c r="I84" s="89" t="s">
        <v>1014</v>
      </c>
      <c r="J84" s="92" t="s">
        <v>1497</v>
      </c>
      <c r="K84" s="86" t="s">
        <v>1491</v>
      </c>
      <c r="L84" s="88">
        <v>43108</v>
      </c>
      <c r="M84" s="87">
        <v>0</v>
      </c>
      <c r="N84" s="87"/>
      <c r="O84" s="93"/>
      <c r="P84" s="86"/>
      <c r="Q84" s="86">
        <v>0</v>
      </c>
      <c r="R84" s="86">
        <v>30</v>
      </c>
      <c r="S84" s="86">
        <v>30</v>
      </c>
      <c r="T84" s="86">
        <v>0</v>
      </c>
      <c r="U84" s="86" t="s">
        <v>1561</v>
      </c>
      <c r="V84" s="86" t="s">
        <v>1562</v>
      </c>
      <c r="W84" s="86" t="s">
        <v>1563</v>
      </c>
      <c r="X84" s="86" t="s">
        <v>1564</v>
      </c>
      <c r="Y84" s="94" t="s">
        <v>1565</v>
      </c>
      <c r="Z84" s="93"/>
      <c r="AA84" s="86"/>
      <c r="AB84" s="86"/>
      <c r="AC84" s="86"/>
      <c r="AD84" s="86"/>
      <c r="AE84" s="86"/>
      <c r="AF84" s="86"/>
      <c r="AG84" s="94" t="s">
        <v>1566</v>
      </c>
    </row>
    <row r="85" spans="1:33" x14ac:dyDescent="0.25">
      <c r="A85" s="86" t="s">
        <v>1022</v>
      </c>
      <c r="B85" s="87">
        <v>43</v>
      </c>
      <c r="C85" s="87" t="s">
        <v>1031</v>
      </c>
      <c r="D85" s="88"/>
      <c r="E85" s="88"/>
      <c r="F85" s="88"/>
      <c r="G85" s="88">
        <v>43108</v>
      </c>
      <c r="H85" s="88"/>
      <c r="I85" s="89" t="s">
        <v>1020</v>
      </c>
      <c r="J85" s="92" t="s">
        <v>1497</v>
      </c>
      <c r="K85" s="86" t="s">
        <v>1491</v>
      </c>
      <c r="L85" s="88">
        <v>43108</v>
      </c>
      <c r="M85" s="87">
        <v>0</v>
      </c>
      <c r="N85" s="87"/>
      <c r="O85" s="93"/>
      <c r="P85" s="86"/>
      <c r="Q85" s="86">
        <v>1</v>
      </c>
      <c r="R85" s="86">
        <v>42</v>
      </c>
      <c r="S85" s="86">
        <v>42</v>
      </c>
      <c r="T85" s="86">
        <v>0</v>
      </c>
      <c r="U85" s="86" t="s">
        <v>1561</v>
      </c>
      <c r="V85" s="86" t="s">
        <v>1567</v>
      </c>
      <c r="W85" s="86" t="s">
        <v>1563</v>
      </c>
      <c r="X85" s="86" t="s">
        <v>1564</v>
      </c>
      <c r="Y85" s="94" t="s">
        <v>1565</v>
      </c>
      <c r="Z85" s="93"/>
      <c r="AA85" s="86"/>
      <c r="AB85" s="86"/>
      <c r="AC85" s="86"/>
      <c r="AD85" s="86"/>
      <c r="AE85" s="86"/>
      <c r="AF85" s="86"/>
      <c r="AG85" s="94" t="s">
        <v>1566</v>
      </c>
    </row>
    <row r="86" spans="1:33" x14ac:dyDescent="0.25">
      <c r="A86" s="86" t="s">
        <v>1022</v>
      </c>
      <c r="B86" s="87">
        <v>5</v>
      </c>
      <c r="C86" s="87" t="s">
        <v>1031</v>
      </c>
      <c r="D86" s="88"/>
      <c r="E86" s="88"/>
      <c r="F86" s="88"/>
      <c r="G86" s="88">
        <v>43108</v>
      </c>
      <c r="H86" s="88"/>
      <c r="I86" s="89" t="s">
        <v>1037</v>
      </c>
      <c r="J86" s="92" t="s">
        <v>1497</v>
      </c>
      <c r="K86" s="86" t="s">
        <v>1491</v>
      </c>
      <c r="L86" s="88">
        <v>43108</v>
      </c>
      <c r="M86" s="87">
        <v>0</v>
      </c>
      <c r="N86" s="87"/>
      <c r="O86" s="93"/>
      <c r="P86" s="86"/>
      <c r="Q86" s="86">
        <v>0</v>
      </c>
      <c r="R86" s="86">
        <v>5</v>
      </c>
      <c r="S86" s="86">
        <v>5</v>
      </c>
      <c r="T86" s="86">
        <v>0</v>
      </c>
      <c r="U86" s="86" t="s">
        <v>1561</v>
      </c>
      <c r="V86" s="86" t="s">
        <v>1562</v>
      </c>
      <c r="W86" s="86" t="s">
        <v>1563</v>
      </c>
      <c r="X86" s="86" t="s">
        <v>1564</v>
      </c>
      <c r="Y86" s="94" t="s">
        <v>1565</v>
      </c>
      <c r="Z86" s="93"/>
      <c r="AA86" s="86"/>
      <c r="AB86" s="86"/>
      <c r="AC86" s="86"/>
      <c r="AD86" s="86"/>
      <c r="AE86" s="86"/>
      <c r="AF86" s="86"/>
      <c r="AG86" s="94" t="s">
        <v>1566</v>
      </c>
    </row>
    <row r="87" spans="1:33" x14ac:dyDescent="0.25">
      <c r="A87" s="86" t="s">
        <v>1011</v>
      </c>
      <c r="B87" s="87">
        <v>30</v>
      </c>
      <c r="C87" s="87" t="s">
        <v>1012</v>
      </c>
      <c r="D87" s="88">
        <v>43066.492361111108</v>
      </c>
      <c r="E87" s="88">
        <v>43071</v>
      </c>
      <c r="F87" s="88">
        <v>43099</v>
      </c>
      <c r="G87" s="88">
        <v>43100</v>
      </c>
      <c r="H87" s="88">
        <v>4</v>
      </c>
      <c r="I87" s="89" t="s">
        <v>1014</v>
      </c>
      <c r="J87" s="92" t="s">
        <v>1492</v>
      </c>
      <c r="K87" s="86" t="s">
        <v>1491</v>
      </c>
      <c r="L87" s="88">
        <v>43108</v>
      </c>
      <c r="M87" s="87">
        <v>0</v>
      </c>
      <c r="N87" s="87"/>
      <c r="O87" s="93"/>
      <c r="P87" s="86"/>
      <c r="Q87" s="86">
        <v>0</v>
      </c>
      <c r="R87" s="86">
        <v>30</v>
      </c>
      <c r="S87" s="86">
        <v>30</v>
      </c>
      <c r="T87" s="86">
        <v>0</v>
      </c>
      <c r="U87" s="86" t="s">
        <v>1561</v>
      </c>
      <c r="V87" s="86" t="s">
        <v>1562</v>
      </c>
      <c r="W87" s="86" t="s">
        <v>1563</v>
      </c>
      <c r="X87" s="86" t="s">
        <v>1564</v>
      </c>
      <c r="Y87" s="94" t="s">
        <v>1565</v>
      </c>
      <c r="Z87" s="93"/>
      <c r="AA87" s="86"/>
      <c r="AB87" s="86"/>
      <c r="AC87" s="86"/>
      <c r="AD87" s="86"/>
      <c r="AE87" s="86"/>
      <c r="AF87" s="86"/>
      <c r="AG87" s="94" t="s">
        <v>1566</v>
      </c>
    </row>
    <row r="88" spans="1:33" x14ac:dyDescent="0.25">
      <c r="A88" s="86" t="s">
        <v>1011</v>
      </c>
      <c r="B88" s="87">
        <v>30</v>
      </c>
      <c r="C88" s="87" t="s">
        <v>1012</v>
      </c>
      <c r="D88" s="88">
        <v>43042.599305555559</v>
      </c>
      <c r="E88" s="88">
        <v>43048</v>
      </c>
      <c r="F88" s="88">
        <v>43108</v>
      </c>
      <c r="G88" s="88">
        <v>43109</v>
      </c>
      <c r="H88" s="88">
        <v>4</v>
      </c>
      <c r="I88" s="89" t="s">
        <v>1020</v>
      </c>
      <c r="J88" s="92" t="s">
        <v>1492</v>
      </c>
      <c r="K88" s="86" t="s">
        <v>1491</v>
      </c>
      <c r="L88" s="88">
        <v>43109</v>
      </c>
      <c r="M88" s="87"/>
      <c r="N88" s="87"/>
      <c r="O88" s="93"/>
      <c r="P88" s="86"/>
      <c r="Q88" s="86">
        <v>3</v>
      </c>
      <c r="R88" s="86">
        <v>27</v>
      </c>
      <c r="S88" s="86">
        <v>12</v>
      </c>
      <c r="T88" s="86">
        <v>15</v>
      </c>
      <c r="U88" s="86" t="s">
        <v>1561</v>
      </c>
      <c r="V88" s="86" t="s">
        <v>1567</v>
      </c>
      <c r="W88" s="86" t="s">
        <v>1563</v>
      </c>
      <c r="X88" s="86" t="s">
        <v>1564</v>
      </c>
      <c r="Y88" s="94" t="s">
        <v>1565</v>
      </c>
      <c r="Z88" s="93"/>
      <c r="AA88" s="86"/>
      <c r="AB88" s="86"/>
      <c r="AC88" s="86"/>
      <c r="AD88" s="86"/>
      <c r="AE88" s="86"/>
      <c r="AF88" s="86"/>
      <c r="AG88" s="94" t="s">
        <v>1566</v>
      </c>
    </row>
    <row r="89" spans="1:33" x14ac:dyDescent="0.25">
      <c r="A89" s="86" t="s">
        <v>1011</v>
      </c>
      <c r="B89" s="87">
        <v>30</v>
      </c>
      <c r="C89" s="87" t="s">
        <v>1012</v>
      </c>
      <c r="D89" s="88"/>
      <c r="E89" s="88">
        <v>43055</v>
      </c>
      <c r="F89" s="88">
        <v>43102</v>
      </c>
      <c r="G89" s="88">
        <v>43109</v>
      </c>
      <c r="H89" s="88">
        <v>4</v>
      </c>
      <c r="I89" s="89" t="s">
        <v>1016</v>
      </c>
      <c r="J89" s="92" t="s">
        <v>1493</v>
      </c>
      <c r="K89" s="86" t="s">
        <v>1491</v>
      </c>
      <c r="L89" s="88">
        <v>43109</v>
      </c>
      <c r="M89" s="87"/>
      <c r="N89" s="87"/>
      <c r="O89" s="93"/>
      <c r="P89" s="86"/>
      <c r="Q89" s="86">
        <v>0</v>
      </c>
      <c r="R89" s="86">
        <v>30</v>
      </c>
      <c r="S89" s="86">
        <v>4</v>
      </c>
      <c r="T89" s="86">
        <v>26</v>
      </c>
      <c r="U89" s="86" t="s">
        <v>1561</v>
      </c>
      <c r="V89" s="86" t="s">
        <v>1562</v>
      </c>
      <c r="W89" s="86" t="s">
        <v>1563</v>
      </c>
      <c r="X89" s="86" t="s">
        <v>1564</v>
      </c>
      <c r="Y89" s="94" t="s">
        <v>1565</v>
      </c>
      <c r="Z89" s="93"/>
      <c r="AA89" s="86"/>
      <c r="AB89" s="86"/>
      <c r="AC89" s="86"/>
      <c r="AD89" s="86"/>
      <c r="AE89" s="86"/>
      <c r="AF89" s="86"/>
      <c r="AG89" s="94" t="s">
        <v>1566</v>
      </c>
    </row>
    <row r="90" spans="1:33" x14ac:dyDescent="0.25">
      <c r="A90" s="86" t="s">
        <v>1011</v>
      </c>
      <c r="B90" s="87">
        <v>30</v>
      </c>
      <c r="C90" s="87" t="s">
        <v>1012</v>
      </c>
      <c r="D90" s="88">
        <v>43056.666666666664</v>
      </c>
      <c r="E90" s="88">
        <v>43061</v>
      </c>
      <c r="F90" s="88">
        <v>43108</v>
      </c>
      <c r="G90" s="88">
        <v>43109</v>
      </c>
      <c r="H90" s="88">
        <v>4</v>
      </c>
      <c r="I90" s="89" t="s">
        <v>1016</v>
      </c>
      <c r="J90" s="92" t="s">
        <v>1497</v>
      </c>
      <c r="K90" s="86" t="s">
        <v>1491</v>
      </c>
      <c r="L90" s="88">
        <v>43109</v>
      </c>
      <c r="M90" s="87"/>
      <c r="N90" s="87"/>
      <c r="O90" s="93"/>
      <c r="P90" s="86"/>
      <c r="Q90" s="86">
        <v>0</v>
      </c>
      <c r="R90" s="86">
        <v>30</v>
      </c>
      <c r="S90" s="86">
        <v>30</v>
      </c>
      <c r="T90" s="86">
        <v>0</v>
      </c>
      <c r="U90" s="86" t="s">
        <v>1561</v>
      </c>
      <c r="V90" s="86" t="s">
        <v>1562</v>
      </c>
      <c r="W90" s="86" t="s">
        <v>1563</v>
      </c>
      <c r="X90" s="86" t="s">
        <v>1564</v>
      </c>
      <c r="Y90" s="94" t="s">
        <v>1565</v>
      </c>
      <c r="Z90" s="93"/>
      <c r="AA90" s="86"/>
      <c r="AB90" s="86"/>
      <c r="AC90" s="86"/>
      <c r="AD90" s="86"/>
      <c r="AE90" s="86"/>
      <c r="AF90" s="86"/>
      <c r="AG90" s="94" t="s">
        <v>1566</v>
      </c>
    </row>
    <row r="91" spans="1:33" x14ac:dyDescent="0.25">
      <c r="A91" s="86" t="s">
        <v>1011</v>
      </c>
      <c r="B91" s="87">
        <v>30</v>
      </c>
      <c r="C91" s="87" t="s">
        <v>1012</v>
      </c>
      <c r="D91" s="88">
        <v>43059.711111111108</v>
      </c>
      <c r="E91" s="88">
        <v>43063</v>
      </c>
      <c r="F91" s="88">
        <v>43106</v>
      </c>
      <c r="G91" s="88">
        <v>43109</v>
      </c>
      <c r="H91" s="88">
        <v>4</v>
      </c>
      <c r="I91" s="89" t="s">
        <v>1014</v>
      </c>
      <c r="J91" s="92" t="s">
        <v>1507</v>
      </c>
      <c r="K91" s="86" t="s">
        <v>1491</v>
      </c>
      <c r="L91" s="88">
        <v>43109</v>
      </c>
      <c r="M91" s="87"/>
      <c r="N91" s="87"/>
      <c r="O91" s="93"/>
      <c r="P91" s="86"/>
      <c r="Q91" s="86">
        <v>3</v>
      </c>
      <c r="R91" s="86">
        <v>27</v>
      </c>
      <c r="S91" s="86">
        <v>27</v>
      </c>
      <c r="T91" s="86">
        <v>0</v>
      </c>
      <c r="U91" s="86" t="s">
        <v>1561</v>
      </c>
      <c r="V91" s="86" t="s">
        <v>1562</v>
      </c>
      <c r="W91" s="86" t="s">
        <v>1563</v>
      </c>
      <c r="X91" s="86" t="s">
        <v>1564</v>
      </c>
      <c r="Y91" s="94" t="s">
        <v>1565</v>
      </c>
      <c r="Z91" s="93"/>
      <c r="AA91" s="86"/>
      <c r="AB91" s="86"/>
      <c r="AC91" s="86"/>
      <c r="AD91" s="86"/>
      <c r="AE91" s="86"/>
      <c r="AF91" s="86"/>
      <c r="AG91" s="94" t="s">
        <v>1566</v>
      </c>
    </row>
    <row r="92" spans="1:33" x14ac:dyDescent="0.25">
      <c r="A92" s="86" t="s">
        <v>1011</v>
      </c>
      <c r="B92" s="87">
        <v>30</v>
      </c>
      <c r="C92" s="87" t="s">
        <v>1012</v>
      </c>
      <c r="D92" s="88">
        <v>43059.710416666669</v>
      </c>
      <c r="E92" s="88">
        <v>43063</v>
      </c>
      <c r="F92" s="88">
        <v>43108</v>
      </c>
      <c r="G92" s="88">
        <v>43109</v>
      </c>
      <c r="H92" s="88">
        <v>4</v>
      </c>
      <c r="I92" s="89" t="s">
        <v>1014</v>
      </c>
      <c r="J92" s="92" t="s">
        <v>1493</v>
      </c>
      <c r="K92" s="86" t="s">
        <v>1491</v>
      </c>
      <c r="L92" s="88">
        <v>43109</v>
      </c>
      <c r="M92" s="87"/>
      <c r="N92" s="87"/>
      <c r="O92" s="93"/>
      <c r="P92" s="86"/>
      <c r="Q92" s="86">
        <v>2</v>
      </c>
      <c r="R92" s="86">
        <v>28</v>
      </c>
      <c r="S92" s="86">
        <v>28</v>
      </c>
      <c r="T92" s="86">
        <v>0</v>
      </c>
      <c r="U92" s="86" t="s">
        <v>1561</v>
      </c>
      <c r="V92" s="86" t="s">
        <v>1562</v>
      </c>
      <c r="W92" s="86" t="s">
        <v>1563</v>
      </c>
      <c r="X92" s="86" t="s">
        <v>1564</v>
      </c>
      <c r="Y92" s="94" t="s">
        <v>1565</v>
      </c>
      <c r="Z92" s="93"/>
      <c r="AA92" s="86"/>
      <c r="AB92" s="86"/>
      <c r="AC92" s="86"/>
      <c r="AD92" s="86"/>
      <c r="AE92" s="86"/>
      <c r="AF92" s="86"/>
      <c r="AG92" s="94" t="s">
        <v>1566</v>
      </c>
    </row>
    <row r="93" spans="1:33" x14ac:dyDescent="0.25">
      <c r="A93" s="86" t="s">
        <v>1011</v>
      </c>
      <c r="B93" s="87">
        <v>30</v>
      </c>
      <c r="C93" s="87" t="s">
        <v>1012</v>
      </c>
      <c r="D93" s="88">
        <v>43061.7</v>
      </c>
      <c r="E93" s="88">
        <v>43067</v>
      </c>
      <c r="F93" s="88">
        <v>43102</v>
      </c>
      <c r="G93" s="88">
        <v>43103</v>
      </c>
      <c r="H93" s="88">
        <v>4</v>
      </c>
      <c r="I93" s="89" t="s">
        <v>1014</v>
      </c>
      <c r="J93" s="92" t="s">
        <v>1493</v>
      </c>
      <c r="K93" s="86" t="s">
        <v>1491</v>
      </c>
      <c r="L93" s="88">
        <v>43109</v>
      </c>
      <c r="M93" s="87">
        <v>0</v>
      </c>
      <c r="N93" s="87"/>
      <c r="O93" s="93"/>
      <c r="P93" s="86"/>
      <c r="Q93" s="86">
        <v>0</v>
      </c>
      <c r="R93" s="86">
        <v>30</v>
      </c>
      <c r="S93" s="86">
        <v>30</v>
      </c>
      <c r="T93" s="86">
        <v>0</v>
      </c>
      <c r="U93" s="86" t="s">
        <v>1561</v>
      </c>
      <c r="V93" s="86" t="s">
        <v>1567</v>
      </c>
      <c r="W93" s="86" t="s">
        <v>1563</v>
      </c>
      <c r="X93" s="86" t="s">
        <v>1564</v>
      </c>
      <c r="Y93" s="94" t="s">
        <v>1565</v>
      </c>
      <c r="Z93" s="93"/>
      <c r="AA93" s="86"/>
      <c r="AB93" s="86"/>
      <c r="AC93" s="86"/>
      <c r="AD93" s="86"/>
      <c r="AE93" s="86"/>
      <c r="AF93" s="86"/>
      <c r="AG93" s="94" t="s">
        <v>1566</v>
      </c>
    </row>
    <row r="94" spans="1:33" x14ac:dyDescent="0.25">
      <c r="A94" s="86" t="s">
        <v>1011</v>
      </c>
      <c r="B94" s="87">
        <v>30</v>
      </c>
      <c r="C94" s="87" t="s">
        <v>1012</v>
      </c>
      <c r="D94" s="88">
        <v>43066.492361111108</v>
      </c>
      <c r="E94" s="88">
        <v>43069</v>
      </c>
      <c r="F94" s="88">
        <v>43104</v>
      </c>
      <c r="G94" s="88">
        <v>43109</v>
      </c>
      <c r="H94" s="88">
        <v>4</v>
      </c>
      <c r="I94" s="89" t="s">
        <v>1014</v>
      </c>
      <c r="J94" s="92" t="s">
        <v>1499</v>
      </c>
      <c r="K94" s="86" t="s">
        <v>1491</v>
      </c>
      <c r="L94" s="88">
        <v>43109</v>
      </c>
      <c r="M94" s="87"/>
      <c r="N94" s="87"/>
      <c r="O94" s="93"/>
      <c r="P94" s="86"/>
      <c r="Q94" s="86">
        <v>0</v>
      </c>
      <c r="R94" s="86">
        <v>30</v>
      </c>
      <c r="S94" s="86">
        <v>29</v>
      </c>
      <c r="T94" s="86">
        <v>1</v>
      </c>
      <c r="U94" s="86" t="s">
        <v>1561</v>
      </c>
      <c r="V94" s="86" t="s">
        <v>1562</v>
      </c>
      <c r="W94" s="86" t="s">
        <v>1563</v>
      </c>
      <c r="X94" s="86" t="s">
        <v>1564</v>
      </c>
      <c r="Y94" s="94" t="s">
        <v>1565</v>
      </c>
      <c r="Z94" s="93"/>
      <c r="AA94" s="86"/>
      <c r="AB94" s="86"/>
      <c r="AC94" s="86"/>
      <c r="AD94" s="86"/>
      <c r="AE94" s="86"/>
      <c r="AF94" s="86"/>
      <c r="AG94" s="94" t="s">
        <v>1566</v>
      </c>
    </row>
    <row r="95" spans="1:33" x14ac:dyDescent="0.25">
      <c r="A95" s="86" t="s">
        <v>1011</v>
      </c>
      <c r="B95" s="87">
        <v>25</v>
      </c>
      <c r="C95" s="87" t="s">
        <v>1012</v>
      </c>
      <c r="D95" s="88">
        <v>43066.491666666669</v>
      </c>
      <c r="E95" s="88">
        <v>43073</v>
      </c>
      <c r="F95" s="88">
        <v>43108</v>
      </c>
      <c r="G95" s="88">
        <v>43109</v>
      </c>
      <c r="H95" s="88">
        <v>4</v>
      </c>
      <c r="I95" s="89" t="s">
        <v>1014</v>
      </c>
      <c r="J95" s="92" t="s">
        <v>1495</v>
      </c>
      <c r="K95" s="86" t="s">
        <v>1491</v>
      </c>
      <c r="L95" s="88">
        <v>43109</v>
      </c>
      <c r="M95" s="87"/>
      <c r="N95" s="87"/>
      <c r="O95" s="93"/>
      <c r="P95" s="86"/>
      <c r="Q95" s="86">
        <v>0</v>
      </c>
      <c r="R95" s="86">
        <v>25</v>
      </c>
      <c r="S95" s="86">
        <v>24</v>
      </c>
      <c r="T95" s="86">
        <v>1</v>
      </c>
      <c r="U95" s="86" t="s">
        <v>1561</v>
      </c>
      <c r="V95" s="86" t="s">
        <v>1562</v>
      </c>
      <c r="W95" s="86" t="s">
        <v>1563</v>
      </c>
      <c r="X95" s="86" t="s">
        <v>1564</v>
      </c>
      <c r="Y95" s="94" t="s">
        <v>1565</v>
      </c>
      <c r="Z95" s="93"/>
      <c r="AA95" s="86"/>
      <c r="AB95" s="86"/>
      <c r="AC95" s="86"/>
      <c r="AD95" s="86"/>
      <c r="AE95" s="86"/>
      <c r="AF95" s="86"/>
      <c r="AG95" s="94" t="s">
        <v>1566</v>
      </c>
    </row>
    <row r="96" spans="1:33" x14ac:dyDescent="0.25">
      <c r="A96" s="86" t="s">
        <v>1011</v>
      </c>
      <c r="B96" s="87">
        <v>30</v>
      </c>
      <c r="C96" s="87" t="s">
        <v>1012</v>
      </c>
      <c r="D96" s="88" t="s">
        <v>1038</v>
      </c>
      <c r="E96" s="88">
        <v>43074</v>
      </c>
      <c r="F96" s="88">
        <v>43102</v>
      </c>
      <c r="G96" s="88">
        <v>43109</v>
      </c>
      <c r="H96" s="88">
        <v>4</v>
      </c>
      <c r="I96" s="89" t="s">
        <v>1016</v>
      </c>
      <c r="J96" s="92" t="s">
        <v>1494</v>
      </c>
      <c r="K96" s="86" t="s">
        <v>1491</v>
      </c>
      <c r="L96" s="88">
        <v>43109</v>
      </c>
      <c r="M96" s="87"/>
      <c r="N96" s="87"/>
      <c r="O96" s="93"/>
      <c r="P96" s="86"/>
      <c r="Q96" s="86">
        <v>9</v>
      </c>
      <c r="R96" s="86">
        <v>21</v>
      </c>
      <c r="S96" s="86">
        <v>5</v>
      </c>
      <c r="T96" s="86">
        <v>16</v>
      </c>
      <c r="U96" s="86" t="s">
        <v>1561</v>
      </c>
      <c r="V96" s="86" t="s">
        <v>1562</v>
      </c>
      <c r="W96" s="86" t="s">
        <v>1563</v>
      </c>
      <c r="X96" s="86" t="s">
        <v>1564</v>
      </c>
      <c r="Y96" s="94" t="s">
        <v>1565</v>
      </c>
      <c r="Z96" s="93"/>
      <c r="AA96" s="86"/>
      <c r="AB96" s="86"/>
      <c r="AC96" s="86"/>
      <c r="AD96" s="86"/>
      <c r="AE96" s="86"/>
      <c r="AF96" s="86"/>
      <c r="AG96" s="94" t="s">
        <v>1566</v>
      </c>
    </row>
    <row r="97" spans="1:33" x14ac:dyDescent="0.25">
      <c r="A97" s="86" t="s">
        <v>1011</v>
      </c>
      <c r="B97" s="87">
        <v>30</v>
      </c>
      <c r="C97" s="87" t="s">
        <v>1012</v>
      </c>
      <c r="D97" s="88" t="s">
        <v>1034</v>
      </c>
      <c r="E97" s="88">
        <v>43073</v>
      </c>
      <c r="F97" s="88">
        <v>43108</v>
      </c>
      <c r="G97" s="88">
        <v>43109</v>
      </c>
      <c r="H97" s="88">
        <v>4</v>
      </c>
      <c r="I97" s="89" t="s">
        <v>1014</v>
      </c>
      <c r="J97" s="92" t="s">
        <v>1499</v>
      </c>
      <c r="K97" s="86" t="s">
        <v>1491</v>
      </c>
      <c r="L97" s="88">
        <v>43109</v>
      </c>
      <c r="M97" s="87"/>
      <c r="N97" s="87"/>
      <c r="O97" s="93"/>
      <c r="P97" s="86"/>
      <c r="Q97" s="86">
        <v>0</v>
      </c>
      <c r="R97" s="86">
        <v>30</v>
      </c>
      <c r="S97" s="86">
        <v>28</v>
      </c>
      <c r="T97" s="86">
        <v>2</v>
      </c>
      <c r="U97" s="86" t="s">
        <v>1561</v>
      </c>
      <c r="V97" s="86" t="s">
        <v>1562</v>
      </c>
      <c r="W97" s="86" t="s">
        <v>1563</v>
      </c>
      <c r="X97" s="86" t="s">
        <v>1564</v>
      </c>
      <c r="Y97" s="94" t="s">
        <v>1565</v>
      </c>
      <c r="Z97" s="93"/>
      <c r="AA97" s="86"/>
      <c r="AB97" s="86"/>
      <c r="AC97" s="86"/>
      <c r="AD97" s="86"/>
      <c r="AE97" s="86"/>
      <c r="AF97" s="86"/>
      <c r="AG97" s="94" t="s">
        <v>1566</v>
      </c>
    </row>
    <row r="98" spans="1:33" x14ac:dyDescent="0.25">
      <c r="A98" s="86" t="s">
        <v>1011</v>
      </c>
      <c r="B98" s="87">
        <v>30</v>
      </c>
      <c r="C98" s="87" t="s">
        <v>1012</v>
      </c>
      <c r="D98" s="88" t="s">
        <v>1039</v>
      </c>
      <c r="E98" s="88">
        <v>43072</v>
      </c>
      <c r="F98" s="88">
        <v>43107</v>
      </c>
      <c r="G98" s="88">
        <v>43109</v>
      </c>
      <c r="H98" s="88">
        <v>4</v>
      </c>
      <c r="I98" s="89" t="s">
        <v>1014</v>
      </c>
      <c r="J98" s="92" t="s">
        <v>1495</v>
      </c>
      <c r="K98" s="86" t="s">
        <v>1491</v>
      </c>
      <c r="L98" s="88">
        <v>43109</v>
      </c>
      <c r="M98" s="87"/>
      <c r="N98" s="87"/>
      <c r="O98" s="93"/>
      <c r="P98" s="86"/>
      <c r="Q98" s="86">
        <v>0</v>
      </c>
      <c r="R98" s="86">
        <v>30</v>
      </c>
      <c r="S98" s="86">
        <v>29</v>
      </c>
      <c r="T98" s="86">
        <v>1</v>
      </c>
      <c r="U98" s="86" t="s">
        <v>1561</v>
      </c>
      <c r="V98" s="86" t="s">
        <v>1562</v>
      </c>
      <c r="W98" s="86" t="s">
        <v>1563</v>
      </c>
      <c r="X98" s="86" t="s">
        <v>1564</v>
      </c>
      <c r="Y98" s="94" t="s">
        <v>1565</v>
      </c>
      <c r="Z98" s="93"/>
      <c r="AA98" s="86"/>
      <c r="AB98" s="86"/>
      <c r="AC98" s="86"/>
      <c r="AD98" s="86"/>
      <c r="AE98" s="86"/>
      <c r="AF98" s="86"/>
      <c r="AG98" s="94" t="s">
        <v>1566</v>
      </c>
    </row>
    <row r="99" spans="1:33" x14ac:dyDescent="0.25">
      <c r="A99" s="86" t="s">
        <v>1011</v>
      </c>
      <c r="B99" s="87">
        <v>30</v>
      </c>
      <c r="C99" s="87" t="s">
        <v>1012</v>
      </c>
      <c r="D99" s="88" t="s">
        <v>1034</v>
      </c>
      <c r="E99" s="88">
        <v>43073</v>
      </c>
      <c r="F99" s="88">
        <v>43108</v>
      </c>
      <c r="G99" s="88">
        <v>43109</v>
      </c>
      <c r="H99" s="88">
        <v>4</v>
      </c>
      <c r="I99" s="89" t="s">
        <v>1014</v>
      </c>
      <c r="J99" s="92" t="s">
        <v>1495</v>
      </c>
      <c r="K99" s="86" t="s">
        <v>1491</v>
      </c>
      <c r="L99" s="88">
        <v>43109</v>
      </c>
      <c r="M99" s="87"/>
      <c r="N99" s="87"/>
      <c r="O99" s="93"/>
      <c r="P99" s="86"/>
      <c r="Q99" s="86">
        <v>0</v>
      </c>
      <c r="R99" s="86">
        <v>30</v>
      </c>
      <c r="S99" s="86">
        <v>27</v>
      </c>
      <c r="T99" s="86">
        <v>3</v>
      </c>
      <c r="U99" s="86" t="s">
        <v>1561</v>
      </c>
      <c r="V99" s="86" t="s">
        <v>1562</v>
      </c>
      <c r="W99" s="86" t="s">
        <v>1563</v>
      </c>
      <c r="X99" s="86" t="s">
        <v>1564</v>
      </c>
      <c r="Y99" s="94" t="s">
        <v>1565</v>
      </c>
      <c r="Z99" s="93"/>
      <c r="AA99" s="86"/>
      <c r="AB99" s="86"/>
      <c r="AC99" s="86"/>
      <c r="AD99" s="86"/>
      <c r="AE99" s="86"/>
      <c r="AF99" s="86"/>
      <c r="AG99" s="94" t="s">
        <v>1566</v>
      </c>
    </row>
    <row r="100" spans="1:33" x14ac:dyDescent="0.25">
      <c r="A100" s="86" t="s">
        <v>1011</v>
      </c>
      <c r="B100" s="87">
        <v>30</v>
      </c>
      <c r="C100" s="87" t="s">
        <v>1012</v>
      </c>
      <c r="D100" s="88">
        <v>43068.449305555558</v>
      </c>
      <c r="E100" s="88">
        <v>43074</v>
      </c>
      <c r="F100" s="88">
        <v>43091</v>
      </c>
      <c r="G100" s="88">
        <v>43109</v>
      </c>
      <c r="H100" s="88">
        <v>4</v>
      </c>
      <c r="I100" s="89" t="s">
        <v>1014</v>
      </c>
      <c r="J100" s="92" t="s">
        <v>1501</v>
      </c>
      <c r="K100" s="86" t="s">
        <v>1491</v>
      </c>
      <c r="L100" s="88">
        <v>43109</v>
      </c>
      <c r="M100" s="87"/>
      <c r="N100" s="87"/>
      <c r="O100" s="93"/>
      <c r="P100" s="86"/>
      <c r="Q100" s="86">
        <v>2</v>
      </c>
      <c r="R100" s="86">
        <v>28</v>
      </c>
      <c r="S100" s="86">
        <v>28</v>
      </c>
      <c r="T100" s="86">
        <v>0</v>
      </c>
      <c r="U100" s="86" t="s">
        <v>1561</v>
      </c>
      <c r="V100" s="86" t="s">
        <v>1562</v>
      </c>
      <c r="W100" s="86" t="s">
        <v>1563</v>
      </c>
      <c r="X100" s="86" t="s">
        <v>1564</v>
      </c>
      <c r="Y100" s="94" t="s">
        <v>1565</v>
      </c>
      <c r="Z100" s="93"/>
      <c r="AA100" s="86"/>
      <c r="AB100" s="86"/>
      <c r="AC100" s="86"/>
      <c r="AD100" s="86"/>
      <c r="AE100" s="86"/>
      <c r="AF100" s="86"/>
      <c r="AG100" s="94" t="s">
        <v>1566</v>
      </c>
    </row>
    <row r="101" spans="1:33" x14ac:dyDescent="0.25">
      <c r="A101" s="86" t="s">
        <v>1011</v>
      </c>
      <c r="B101" s="87">
        <v>30</v>
      </c>
      <c r="C101" s="87" t="s">
        <v>1012</v>
      </c>
      <c r="D101" s="88">
        <v>43067.495138888888</v>
      </c>
      <c r="E101" s="88">
        <v>43073</v>
      </c>
      <c r="F101" s="88">
        <v>43108</v>
      </c>
      <c r="G101" s="88">
        <v>43109</v>
      </c>
      <c r="H101" s="88">
        <v>4</v>
      </c>
      <c r="I101" s="89" t="s">
        <v>1014</v>
      </c>
      <c r="J101" s="92" t="s">
        <v>1492</v>
      </c>
      <c r="K101" s="86" t="s">
        <v>1491</v>
      </c>
      <c r="L101" s="88">
        <v>43109</v>
      </c>
      <c r="M101" s="87"/>
      <c r="N101" s="87"/>
      <c r="O101" s="93"/>
      <c r="P101" s="86"/>
      <c r="Q101" s="86">
        <v>1</v>
      </c>
      <c r="R101" s="86">
        <v>29</v>
      </c>
      <c r="S101" s="86">
        <v>8</v>
      </c>
      <c r="T101" s="86">
        <v>21</v>
      </c>
      <c r="U101" s="86" t="s">
        <v>1561</v>
      </c>
      <c r="V101" s="86" t="s">
        <v>1562</v>
      </c>
      <c r="W101" s="86" t="s">
        <v>1563</v>
      </c>
      <c r="X101" s="86" t="s">
        <v>1564</v>
      </c>
      <c r="Y101" s="94" t="s">
        <v>1565</v>
      </c>
      <c r="Z101" s="93"/>
      <c r="AA101" s="86"/>
      <c r="AB101" s="86"/>
      <c r="AC101" s="86"/>
      <c r="AD101" s="86"/>
      <c r="AE101" s="86"/>
      <c r="AF101" s="86"/>
      <c r="AG101" s="94" t="s">
        <v>1566</v>
      </c>
    </row>
    <row r="102" spans="1:33" x14ac:dyDescent="0.25">
      <c r="A102" s="86" t="s">
        <v>1011</v>
      </c>
      <c r="B102" s="87">
        <v>30</v>
      </c>
      <c r="C102" s="87" t="s">
        <v>1012</v>
      </c>
      <c r="D102" s="88">
        <v>43066.491666666669</v>
      </c>
      <c r="E102" s="88">
        <v>43071</v>
      </c>
      <c r="F102" s="88">
        <v>43106</v>
      </c>
      <c r="G102" s="88">
        <v>43109</v>
      </c>
      <c r="H102" s="88">
        <v>4</v>
      </c>
      <c r="I102" s="89" t="s">
        <v>1014</v>
      </c>
      <c r="J102" s="92" t="s">
        <v>1493</v>
      </c>
      <c r="K102" s="86" t="s">
        <v>1491</v>
      </c>
      <c r="L102" s="88">
        <v>43109</v>
      </c>
      <c r="M102" s="87"/>
      <c r="N102" s="87"/>
      <c r="O102" s="93"/>
      <c r="P102" s="86"/>
      <c r="Q102" s="86">
        <v>0</v>
      </c>
      <c r="R102" s="86">
        <v>30</v>
      </c>
      <c r="S102" s="86">
        <v>28</v>
      </c>
      <c r="T102" s="86">
        <v>2</v>
      </c>
      <c r="U102" s="86" t="s">
        <v>1561</v>
      </c>
      <c r="V102" s="86" t="s">
        <v>1567</v>
      </c>
      <c r="W102" s="86" t="s">
        <v>1563</v>
      </c>
      <c r="X102" s="86" t="s">
        <v>1564</v>
      </c>
      <c r="Y102" s="94" t="s">
        <v>1565</v>
      </c>
      <c r="Z102" s="93"/>
      <c r="AA102" s="86"/>
      <c r="AB102" s="86"/>
      <c r="AC102" s="86"/>
      <c r="AD102" s="86"/>
      <c r="AE102" s="86"/>
      <c r="AF102" s="86"/>
      <c r="AG102" s="94" t="s">
        <v>1566</v>
      </c>
    </row>
    <row r="103" spans="1:33" x14ac:dyDescent="0.25">
      <c r="A103" s="86" t="s">
        <v>1011</v>
      </c>
      <c r="B103" s="87">
        <v>30</v>
      </c>
      <c r="C103" s="87" t="s">
        <v>1012</v>
      </c>
      <c r="D103" s="88">
        <v>43082</v>
      </c>
      <c r="E103" s="88">
        <v>43087</v>
      </c>
      <c r="F103" s="88">
        <v>43105</v>
      </c>
      <c r="G103" s="88">
        <v>43109</v>
      </c>
      <c r="H103" s="88">
        <v>4</v>
      </c>
      <c r="I103" s="89" t="s">
        <v>1014</v>
      </c>
      <c r="J103" s="92" t="s">
        <v>1506</v>
      </c>
      <c r="K103" s="86" t="s">
        <v>1491</v>
      </c>
      <c r="L103" s="88">
        <v>43109</v>
      </c>
      <c r="M103" s="87"/>
      <c r="N103" s="87"/>
      <c r="O103" s="93"/>
      <c r="P103" s="86"/>
      <c r="Q103" s="86">
        <v>0</v>
      </c>
      <c r="R103" s="86">
        <v>30</v>
      </c>
      <c r="S103" s="86">
        <v>24</v>
      </c>
      <c r="T103" s="86">
        <v>6</v>
      </c>
      <c r="U103" s="86" t="s">
        <v>1561</v>
      </c>
      <c r="V103" s="86" t="s">
        <v>1562</v>
      </c>
      <c r="W103" s="86" t="s">
        <v>1563</v>
      </c>
      <c r="X103" s="86" t="s">
        <v>1564</v>
      </c>
      <c r="Y103" s="94" t="s">
        <v>1565</v>
      </c>
      <c r="Z103" s="93"/>
      <c r="AA103" s="86"/>
      <c r="AB103" s="86"/>
      <c r="AC103" s="86"/>
      <c r="AD103" s="86"/>
      <c r="AE103" s="86"/>
      <c r="AF103" s="86"/>
      <c r="AG103" s="94" t="s">
        <v>1566</v>
      </c>
    </row>
    <row r="104" spans="1:33" x14ac:dyDescent="0.25">
      <c r="A104" s="86" t="s">
        <v>1011</v>
      </c>
      <c r="B104" s="87">
        <v>30</v>
      </c>
      <c r="C104" s="87" t="s">
        <v>1012</v>
      </c>
      <c r="D104" s="88" t="s">
        <v>1028</v>
      </c>
      <c r="E104" s="88">
        <v>43087</v>
      </c>
      <c r="F104" s="88">
        <v>43108</v>
      </c>
      <c r="G104" s="88">
        <v>43109</v>
      </c>
      <c r="H104" s="88">
        <v>4</v>
      </c>
      <c r="I104" s="89" t="s">
        <v>1014</v>
      </c>
      <c r="J104" s="92" t="s">
        <v>1492</v>
      </c>
      <c r="K104" s="86" t="s">
        <v>1491</v>
      </c>
      <c r="L104" s="88">
        <v>43109</v>
      </c>
      <c r="M104" s="87"/>
      <c r="N104" s="87"/>
      <c r="O104" s="93"/>
      <c r="P104" s="86"/>
      <c r="Q104" s="86">
        <v>0</v>
      </c>
      <c r="R104" s="86">
        <v>30</v>
      </c>
      <c r="S104" s="86">
        <v>4</v>
      </c>
      <c r="T104" s="86">
        <v>26</v>
      </c>
      <c r="U104" s="86" t="s">
        <v>1561</v>
      </c>
      <c r="V104" s="86" t="s">
        <v>1562</v>
      </c>
      <c r="W104" s="86" t="s">
        <v>1563</v>
      </c>
      <c r="X104" s="86" t="s">
        <v>1564</v>
      </c>
      <c r="Y104" s="94" t="s">
        <v>1565</v>
      </c>
      <c r="Z104" s="93"/>
      <c r="AA104" s="86"/>
      <c r="AB104" s="86"/>
      <c r="AC104" s="86"/>
      <c r="AD104" s="86"/>
      <c r="AE104" s="86"/>
      <c r="AF104" s="86"/>
      <c r="AG104" s="94" t="s">
        <v>1566</v>
      </c>
    </row>
    <row r="105" spans="1:33" x14ac:dyDescent="0.25">
      <c r="A105" s="86" t="s">
        <v>1011</v>
      </c>
      <c r="B105" s="87">
        <v>30</v>
      </c>
      <c r="C105" s="87" t="s">
        <v>1012</v>
      </c>
      <c r="D105" s="88" t="s">
        <v>1019</v>
      </c>
      <c r="E105" s="88">
        <v>43071</v>
      </c>
      <c r="F105" s="88">
        <v>43106</v>
      </c>
      <c r="G105" s="88">
        <v>43109</v>
      </c>
      <c r="H105" s="88">
        <v>4</v>
      </c>
      <c r="I105" s="89" t="s">
        <v>1014</v>
      </c>
      <c r="J105" s="92" t="s">
        <v>1493</v>
      </c>
      <c r="K105" s="86" t="s">
        <v>1491</v>
      </c>
      <c r="L105" s="88">
        <v>43109</v>
      </c>
      <c r="M105" s="87"/>
      <c r="N105" s="87"/>
      <c r="O105" s="93"/>
      <c r="P105" s="86"/>
      <c r="Q105" s="86">
        <v>0</v>
      </c>
      <c r="R105" s="86">
        <v>30</v>
      </c>
      <c r="S105" s="86">
        <v>28</v>
      </c>
      <c r="T105" s="86">
        <v>2</v>
      </c>
      <c r="U105" s="86" t="s">
        <v>1561</v>
      </c>
      <c r="V105" s="86" t="s">
        <v>1567</v>
      </c>
      <c r="W105" s="86" t="s">
        <v>1563</v>
      </c>
      <c r="X105" s="86" t="s">
        <v>1564</v>
      </c>
      <c r="Y105" s="94" t="s">
        <v>1565</v>
      </c>
      <c r="Z105" s="93"/>
      <c r="AA105" s="86"/>
      <c r="AB105" s="86"/>
      <c r="AC105" s="86"/>
      <c r="AD105" s="86"/>
      <c r="AE105" s="86"/>
      <c r="AF105" s="86"/>
      <c r="AG105" s="94" t="s">
        <v>1566</v>
      </c>
    </row>
    <row r="106" spans="1:33" x14ac:dyDescent="0.25">
      <c r="A106" s="86" t="s">
        <v>1011</v>
      </c>
      <c r="B106" s="87">
        <v>30</v>
      </c>
      <c r="C106" s="87" t="s">
        <v>1012</v>
      </c>
      <c r="D106" s="88">
        <v>43041.42291666667</v>
      </c>
      <c r="E106" s="88">
        <v>43047</v>
      </c>
      <c r="F106" s="88">
        <v>43108</v>
      </c>
      <c r="G106" s="88">
        <v>43110</v>
      </c>
      <c r="H106" s="88">
        <v>4</v>
      </c>
      <c r="I106" s="89" t="s">
        <v>1020</v>
      </c>
      <c r="J106" s="92" t="s">
        <v>1498</v>
      </c>
      <c r="K106" s="86" t="s">
        <v>1491</v>
      </c>
      <c r="L106" s="88">
        <v>43110</v>
      </c>
      <c r="M106" s="87"/>
      <c r="N106" s="87"/>
      <c r="O106" s="93"/>
      <c r="P106" s="86"/>
      <c r="Q106" s="86">
        <v>0</v>
      </c>
      <c r="R106" s="86">
        <v>30</v>
      </c>
      <c r="S106" s="86">
        <v>27</v>
      </c>
      <c r="T106" s="86">
        <v>3</v>
      </c>
      <c r="U106" s="86" t="s">
        <v>1561</v>
      </c>
      <c r="V106" s="86" t="s">
        <v>1567</v>
      </c>
      <c r="W106" s="86" t="s">
        <v>1563</v>
      </c>
      <c r="X106" s="86" t="s">
        <v>1564</v>
      </c>
      <c r="Y106" s="94" t="s">
        <v>1565</v>
      </c>
      <c r="Z106" s="93"/>
      <c r="AA106" s="86"/>
      <c r="AB106" s="86"/>
      <c r="AC106" s="86"/>
      <c r="AD106" s="86"/>
      <c r="AE106" s="86"/>
      <c r="AF106" s="86"/>
      <c r="AG106" s="94" t="s">
        <v>1566</v>
      </c>
    </row>
    <row r="107" spans="1:33" x14ac:dyDescent="0.25">
      <c r="A107" s="86" t="s">
        <v>1011</v>
      </c>
      <c r="B107" s="87">
        <v>30</v>
      </c>
      <c r="C107" s="87" t="s">
        <v>1012</v>
      </c>
      <c r="D107" s="88"/>
      <c r="E107" s="88">
        <v>43049</v>
      </c>
      <c r="F107" s="88">
        <v>43109</v>
      </c>
      <c r="G107" s="88">
        <v>43110</v>
      </c>
      <c r="H107" s="88">
        <v>4</v>
      </c>
      <c r="I107" s="89" t="s">
        <v>1020</v>
      </c>
      <c r="J107" s="92" t="s">
        <v>1492</v>
      </c>
      <c r="K107" s="86" t="s">
        <v>1491</v>
      </c>
      <c r="L107" s="88">
        <v>43110</v>
      </c>
      <c r="M107" s="87"/>
      <c r="N107" s="87"/>
      <c r="O107" s="93"/>
      <c r="P107" s="86"/>
      <c r="Q107" s="86">
        <v>10</v>
      </c>
      <c r="R107" s="86">
        <v>20</v>
      </c>
      <c r="S107" s="86">
        <v>20</v>
      </c>
      <c r="T107" s="86">
        <v>0</v>
      </c>
      <c r="U107" s="86" t="s">
        <v>1561</v>
      </c>
      <c r="V107" s="86" t="s">
        <v>1562</v>
      </c>
      <c r="W107" s="86" t="s">
        <v>1563</v>
      </c>
      <c r="X107" s="86" t="s">
        <v>1564</v>
      </c>
      <c r="Y107" s="94" t="s">
        <v>1565</v>
      </c>
      <c r="Z107" s="93"/>
      <c r="AA107" s="86"/>
      <c r="AB107" s="86"/>
      <c r="AC107" s="86"/>
      <c r="AD107" s="86"/>
      <c r="AE107" s="86"/>
      <c r="AF107" s="86"/>
      <c r="AG107" s="94" t="s">
        <v>1566</v>
      </c>
    </row>
    <row r="108" spans="1:33" x14ac:dyDescent="0.25">
      <c r="A108" s="86" t="s">
        <v>1011</v>
      </c>
      <c r="B108" s="87">
        <v>30</v>
      </c>
      <c r="C108" s="87" t="s">
        <v>1012</v>
      </c>
      <c r="D108" s="88">
        <v>43039.47152777778</v>
      </c>
      <c r="E108" s="88">
        <v>43043</v>
      </c>
      <c r="F108" s="88">
        <v>43108</v>
      </c>
      <c r="G108" s="88">
        <v>43110</v>
      </c>
      <c r="H108" s="88">
        <v>4</v>
      </c>
      <c r="I108" s="89" t="s">
        <v>1016</v>
      </c>
      <c r="J108" s="92" t="s">
        <v>1494</v>
      </c>
      <c r="K108" s="86" t="s">
        <v>1491</v>
      </c>
      <c r="L108" s="88">
        <v>43110</v>
      </c>
      <c r="M108" s="87"/>
      <c r="N108" s="87"/>
      <c r="O108" s="93"/>
      <c r="P108" s="86"/>
      <c r="Q108" s="86">
        <v>0</v>
      </c>
      <c r="R108" s="86">
        <v>30</v>
      </c>
      <c r="S108" s="86">
        <v>28</v>
      </c>
      <c r="T108" s="86">
        <v>2</v>
      </c>
      <c r="U108" s="86" t="s">
        <v>1561</v>
      </c>
      <c r="V108" s="86" t="s">
        <v>1562</v>
      </c>
      <c r="W108" s="86" t="s">
        <v>1563</v>
      </c>
      <c r="X108" s="86" t="s">
        <v>1564</v>
      </c>
      <c r="Y108" s="94" t="s">
        <v>1565</v>
      </c>
      <c r="Z108" s="93"/>
      <c r="AA108" s="86"/>
      <c r="AB108" s="86"/>
      <c r="AC108" s="86"/>
      <c r="AD108" s="86"/>
      <c r="AE108" s="86"/>
      <c r="AF108" s="86"/>
      <c r="AG108" s="94" t="s">
        <v>1566</v>
      </c>
    </row>
    <row r="109" spans="1:33" x14ac:dyDescent="0.25">
      <c r="A109" s="86" t="s">
        <v>1011</v>
      </c>
      <c r="B109" s="87">
        <v>30</v>
      </c>
      <c r="C109" s="87" t="s">
        <v>1012</v>
      </c>
      <c r="D109" s="88">
        <v>43053.5</v>
      </c>
      <c r="E109" s="88">
        <v>43057</v>
      </c>
      <c r="F109" s="88">
        <v>43106</v>
      </c>
      <c r="G109" s="88">
        <v>43110</v>
      </c>
      <c r="H109" s="88">
        <v>4</v>
      </c>
      <c r="I109" s="89" t="s">
        <v>1016</v>
      </c>
      <c r="J109" s="92" t="s">
        <v>1494</v>
      </c>
      <c r="K109" s="86" t="s">
        <v>1491</v>
      </c>
      <c r="L109" s="88">
        <v>43110</v>
      </c>
      <c r="M109" s="87"/>
      <c r="N109" s="87"/>
      <c r="O109" s="93"/>
      <c r="P109" s="86"/>
      <c r="Q109" s="86">
        <v>3</v>
      </c>
      <c r="R109" s="86">
        <v>27</v>
      </c>
      <c r="S109" s="86">
        <v>6</v>
      </c>
      <c r="T109" s="86">
        <v>21</v>
      </c>
      <c r="U109" s="86" t="s">
        <v>1561</v>
      </c>
      <c r="V109" s="86" t="s">
        <v>1562</v>
      </c>
      <c r="W109" s="86" t="s">
        <v>1563</v>
      </c>
      <c r="X109" s="86" t="s">
        <v>1564</v>
      </c>
      <c r="Y109" s="94" t="s">
        <v>1565</v>
      </c>
      <c r="Z109" s="93"/>
      <c r="AA109" s="86"/>
      <c r="AB109" s="86"/>
      <c r="AC109" s="86"/>
      <c r="AD109" s="86"/>
      <c r="AE109" s="86"/>
      <c r="AF109" s="86"/>
      <c r="AG109" s="94" t="s">
        <v>1566</v>
      </c>
    </row>
    <row r="110" spans="1:33" x14ac:dyDescent="0.25">
      <c r="A110" s="86" t="s">
        <v>1011</v>
      </c>
      <c r="B110" s="87">
        <v>30</v>
      </c>
      <c r="C110" s="87" t="s">
        <v>1012</v>
      </c>
      <c r="D110" s="88">
        <v>43066.491666666669</v>
      </c>
      <c r="E110" s="88">
        <v>43069</v>
      </c>
      <c r="F110" s="88">
        <v>43109</v>
      </c>
      <c r="G110" s="88">
        <v>43110</v>
      </c>
      <c r="H110" s="88">
        <v>4</v>
      </c>
      <c r="I110" s="89" t="s">
        <v>1014</v>
      </c>
      <c r="J110" s="92" t="s">
        <v>1496</v>
      </c>
      <c r="K110" s="86" t="s">
        <v>1491</v>
      </c>
      <c r="L110" s="88">
        <v>43110</v>
      </c>
      <c r="M110" s="87"/>
      <c r="N110" s="87"/>
      <c r="O110" s="93"/>
      <c r="P110" s="86"/>
      <c r="Q110" s="86">
        <v>0</v>
      </c>
      <c r="R110" s="86">
        <v>30</v>
      </c>
      <c r="S110" s="86">
        <v>29</v>
      </c>
      <c r="T110" s="86">
        <v>1</v>
      </c>
      <c r="U110" s="86" t="s">
        <v>1561</v>
      </c>
      <c r="V110" s="86" t="s">
        <v>1562</v>
      </c>
      <c r="W110" s="86" t="s">
        <v>1563</v>
      </c>
      <c r="X110" s="86" t="s">
        <v>1564</v>
      </c>
      <c r="Y110" s="94" t="s">
        <v>1565</v>
      </c>
      <c r="Z110" s="93"/>
      <c r="AA110" s="86"/>
      <c r="AB110" s="86"/>
      <c r="AC110" s="86"/>
      <c r="AD110" s="86"/>
      <c r="AE110" s="86"/>
      <c r="AF110" s="86"/>
      <c r="AG110" s="94" t="s">
        <v>1566</v>
      </c>
    </row>
    <row r="111" spans="1:33" x14ac:dyDescent="0.25">
      <c r="A111" s="86" t="s">
        <v>1011</v>
      </c>
      <c r="B111" s="87">
        <v>30</v>
      </c>
      <c r="C111" s="87" t="s">
        <v>1012</v>
      </c>
      <c r="D111" s="88" t="s">
        <v>1038</v>
      </c>
      <c r="E111" s="88">
        <v>43074</v>
      </c>
      <c r="F111" s="88">
        <v>43109</v>
      </c>
      <c r="G111" s="88">
        <v>43110</v>
      </c>
      <c r="H111" s="88">
        <v>4</v>
      </c>
      <c r="I111" s="89" t="s">
        <v>1014</v>
      </c>
      <c r="J111" s="92" t="s">
        <v>1500</v>
      </c>
      <c r="K111" s="86" t="s">
        <v>1491</v>
      </c>
      <c r="L111" s="88">
        <v>43110</v>
      </c>
      <c r="M111" s="87"/>
      <c r="N111" s="87"/>
      <c r="O111" s="93"/>
      <c r="P111" s="86"/>
      <c r="Q111" s="86">
        <v>0</v>
      </c>
      <c r="R111" s="86">
        <v>30</v>
      </c>
      <c r="S111" s="86">
        <v>30</v>
      </c>
      <c r="T111" s="86">
        <v>0</v>
      </c>
      <c r="U111" s="86" t="s">
        <v>1561</v>
      </c>
      <c r="V111" s="86" t="s">
        <v>1562</v>
      </c>
      <c r="W111" s="86" t="s">
        <v>1563</v>
      </c>
      <c r="X111" s="86" t="s">
        <v>1564</v>
      </c>
      <c r="Y111" s="94" t="s">
        <v>1565</v>
      </c>
      <c r="Z111" s="93"/>
      <c r="AA111" s="86"/>
      <c r="AB111" s="86"/>
      <c r="AC111" s="86"/>
      <c r="AD111" s="86"/>
      <c r="AE111" s="86"/>
      <c r="AF111" s="86"/>
      <c r="AG111" s="94" t="s">
        <v>1566</v>
      </c>
    </row>
    <row r="112" spans="1:33" x14ac:dyDescent="0.25">
      <c r="A112" s="86" t="s">
        <v>1011</v>
      </c>
      <c r="B112" s="87">
        <v>30</v>
      </c>
      <c r="C112" s="87" t="s">
        <v>1012</v>
      </c>
      <c r="D112" s="88" t="s">
        <v>1038</v>
      </c>
      <c r="E112" s="88">
        <v>43073</v>
      </c>
      <c r="F112" s="88">
        <v>43109</v>
      </c>
      <c r="G112" s="88">
        <v>43110</v>
      </c>
      <c r="H112" s="88">
        <v>4</v>
      </c>
      <c r="I112" s="89" t="s">
        <v>1014</v>
      </c>
      <c r="J112" s="92" t="s">
        <v>1495</v>
      </c>
      <c r="K112" s="86" t="s">
        <v>1491</v>
      </c>
      <c r="L112" s="88">
        <v>43110</v>
      </c>
      <c r="M112" s="87"/>
      <c r="N112" s="87"/>
      <c r="O112" s="93"/>
      <c r="P112" s="86"/>
      <c r="Q112" s="86">
        <v>0</v>
      </c>
      <c r="R112" s="86">
        <v>30</v>
      </c>
      <c r="S112" s="86">
        <v>30</v>
      </c>
      <c r="T112" s="86">
        <v>0</v>
      </c>
      <c r="U112" s="86" t="s">
        <v>1561</v>
      </c>
      <c r="V112" s="86" t="s">
        <v>1562</v>
      </c>
      <c r="W112" s="86" t="s">
        <v>1563</v>
      </c>
      <c r="X112" s="86" t="s">
        <v>1564</v>
      </c>
      <c r="Y112" s="94" t="s">
        <v>1565</v>
      </c>
      <c r="Z112" s="93"/>
      <c r="AA112" s="86"/>
      <c r="AB112" s="86"/>
      <c r="AC112" s="86"/>
      <c r="AD112" s="86"/>
      <c r="AE112" s="86"/>
      <c r="AF112" s="86"/>
      <c r="AG112" s="94" t="s">
        <v>1566</v>
      </c>
    </row>
    <row r="113" spans="1:33" x14ac:dyDescent="0.25">
      <c r="A113" s="86" t="s">
        <v>1011</v>
      </c>
      <c r="B113" s="87">
        <v>30</v>
      </c>
      <c r="C113" s="87" t="s">
        <v>1012</v>
      </c>
      <c r="D113" s="88">
        <v>43073</v>
      </c>
      <c r="E113" s="88">
        <v>43074</v>
      </c>
      <c r="F113" s="88">
        <v>43109</v>
      </c>
      <c r="G113" s="88">
        <v>43110</v>
      </c>
      <c r="H113" s="88">
        <v>4</v>
      </c>
      <c r="I113" s="89" t="s">
        <v>1014</v>
      </c>
      <c r="J113" s="92" t="s">
        <v>1503</v>
      </c>
      <c r="K113" s="86" t="s">
        <v>1491</v>
      </c>
      <c r="L113" s="88">
        <v>43110</v>
      </c>
      <c r="M113" s="87">
        <v>0</v>
      </c>
      <c r="N113" s="87"/>
      <c r="O113" s="93"/>
      <c r="P113" s="86"/>
      <c r="Q113" s="86">
        <v>0</v>
      </c>
      <c r="R113" s="86">
        <v>30</v>
      </c>
      <c r="S113" s="86">
        <v>25</v>
      </c>
      <c r="T113" s="86">
        <v>5</v>
      </c>
      <c r="U113" s="86" t="s">
        <v>1568</v>
      </c>
      <c r="V113" s="86" t="s">
        <v>1562</v>
      </c>
      <c r="W113" s="86" t="s">
        <v>1563</v>
      </c>
      <c r="X113" s="86" t="s">
        <v>1564</v>
      </c>
      <c r="Y113" s="94" t="s">
        <v>1565</v>
      </c>
      <c r="Z113" s="93"/>
      <c r="AA113" s="86"/>
      <c r="AB113" s="86"/>
      <c r="AC113" s="86"/>
      <c r="AD113" s="86"/>
      <c r="AE113" s="86"/>
      <c r="AF113" s="86"/>
      <c r="AG113" s="94" t="s">
        <v>1566</v>
      </c>
    </row>
    <row r="114" spans="1:33" x14ac:dyDescent="0.25">
      <c r="A114" s="86" t="s">
        <v>1011</v>
      </c>
      <c r="B114" s="87">
        <v>30</v>
      </c>
      <c r="C114" s="87" t="s">
        <v>1012</v>
      </c>
      <c r="D114" s="88">
        <v>43069.494444444441</v>
      </c>
      <c r="E114" s="88">
        <v>43074</v>
      </c>
      <c r="F114" s="88">
        <v>43109</v>
      </c>
      <c r="G114" s="88">
        <v>43110</v>
      </c>
      <c r="H114" s="88">
        <v>4</v>
      </c>
      <c r="I114" s="89" t="s">
        <v>1014</v>
      </c>
      <c r="J114" s="92" t="s">
        <v>1493</v>
      </c>
      <c r="K114" s="86" t="s">
        <v>1491</v>
      </c>
      <c r="L114" s="88">
        <v>43110</v>
      </c>
      <c r="M114" s="87">
        <v>0</v>
      </c>
      <c r="N114" s="87"/>
      <c r="O114" s="93"/>
      <c r="P114" s="86"/>
      <c r="Q114" s="86">
        <v>0</v>
      </c>
      <c r="R114" s="86">
        <v>30</v>
      </c>
      <c r="S114" s="86">
        <v>30</v>
      </c>
      <c r="T114" s="86">
        <v>0</v>
      </c>
      <c r="U114" s="86" t="s">
        <v>1568</v>
      </c>
      <c r="V114" s="86" t="s">
        <v>1567</v>
      </c>
      <c r="W114" s="86" t="s">
        <v>1563</v>
      </c>
      <c r="X114" s="86" t="s">
        <v>1564</v>
      </c>
      <c r="Y114" s="94" t="s">
        <v>1565</v>
      </c>
      <c r="Z114" s="93"/>
      <c r="AA114" s="86"/>
      <c r="AB114" s="86"/>
      <c r="AC114" s="86"/>
      <c r="AD114" s="86"/>
      <c r="AE114" s="86"/>
      <c r="AF114" s="86"/>
      <c r="AG114" s="94" t="s">
        <v>1566</v>
      </c>
    </row>
    <row r="115" spans="1:33" x14ac:dyDescent="0.25">
      <c r="A115" s="86" t="s">
        <v>1011</v>
      </c>
      <c r="B115" s="87">
        <v>30</v>
      </c>
      <c r="C115" s="87" t="s">
        <v>1012</v>
      </c>
      <c r="D115" s="88">
        <v>43069.494444444441</v>
      </c>
      <c r="E115" s="88">
        <v>43074</v>
      </c>
      <c r="F115" s="88">
        <v>43091</v>
      </c>
      <c r="G115" s="88">
        <v>43110</v>
      </c>
      <c r="H115" s="88">
        <v>4</v>
      </c>
      <c r="I115" s="89" t="s">
        <v>1014</v>
      </c>
      <c r="J115" s="92" t="s">
        <v>1501</v>
      </c>
      <c r="K115" s="86" t="s">
        <v>1491</v>
      </c>
      <c r="L115" s="88">
        <v>43110</v>
      </c>
      <c r="M115" s="87"/>
      <c r="N115" s="87"/>
      <c r="O115" s="93"/>
      <c r="P115" s="86"/>
      <c r="Q115" s="86">
        <v>0</v>
      </c>
      <c r="R115" s="86">
        <v>30</v>
      </c>
      <c r="S115" s="86">
        <v>29</v>
      </c>
      <c r="T115" s="86">
        <v>1</v>
      </c>
      <c r="U115" s="86" t="s">
        <v>1561</v>
      </c>
      <c r="V115" s="86" t="s">
        <v>1562</v>
      </c>
      <c r="W115" s="86" t="s">
        <v>1563</v>
      </c>
      <c r="X115" s="86" t="s">
        <v>1564</v>
      </c>
      <c r="Y115" s="94" t="s">
        <v>1565</v>
      </c>
      <c r="Z115" s="93"/>
      <c r="AA115" s="86"/>
      <c r="AB115" s="86"/>
      <c r="AC115" s="86"/>
      <c r="AD115" s="86"/>
      <c r="AE115" s="86"/>
      <c r="AF115" s="86"/>
      <c r="AG115" s="94" t="s">
        <v>1566</v>
      </c>
    </row>
    <row r="116" spans="1:33" x14ac:dyDescent="0.25">
      <c r="A116" s="86" t="s">
        <v>1011</v>
      </c>
      <c r="B116" s="87">
        <v>30</v>
      </c>
      <c r="C116" s="87" t="s">
        <v>1012</v>
      </c>
      <c r="D116" s="88">
        <v>43082</v>
      </c>
      <c r="E116" s="88">
        <v>43087</v>
      </c>
      <c r="F116" s="88">
        <v>43105</v>
      </c>
      <c r="G116" s="88">
        <v>43110</v>
      </c>
      <c r="H116" s="88">
        <v>4</v>
      </c>
      <c r="I116" s="89" t="s">
        <v>1014</v>
      </c>
      <c r="J116" s="92" t="s">
        <v>1506</v>
      </c>
      <c r="K116" s="86" t="s">
        <v>1491</v>
      </c>
      <c r="L116" s="88">
        <v>43110</v>
      </c>
      <c r="M116" s="87"/>
      <c r="N116" s="87"/>
      <c r="O116" s="93"/>
      <c r="P116" s="86"/>
      <c r="Q116" s="86">
        <v>0</v>
      </c>
      <c r="R116" s="86">
        <v>30</v>
      </c>
      <c r="S116" s="86">
        <v>27</v>
      </c>
      <c r="T116" s="86">
        <v>3</v>
      </c>
      <c r="U116" s="86" t="s">
        <v>1561</v>
      </c>
      <c r="V116" s="86" t="s">
        <v>1562</v>
      </c>
      <c r="W116" s="86" t="s">
        <v>1563</v>
      </c>
      <c r="X116" s="86" t="s">
        <v>1564</v>
      </c>
      <c r="Y116" s="94" t="s">
        <v>1565</v>
      </c>
      <c r="Z116" s="93"/>
      <c r="AA116" s="86"/>
      <c r="AB116" s="86"/>
      <c r="AC116" s="86"/>
      <c r="AD116" s="86"/>
      <c r="AE116" s="86"/>
      <c r="AF116" s="86"/>
      <c r="AG116" s="94" t="s">
        <v>1566</v>
      </c>
    </row>
    <row r="117" spans="1:33" x14ac:dyDescent="0.25">
      <c r="A117" s="86" t="s">
        <v>1011</v>
      </c>
      <c r="B117" s="87">
        <v>30</v>
      </c>
      <c r="C117" s="87" t="s">
        <v>1012</v>
      </c>
      <c r="D117" s="88" t="s">
        <v>1028</v>
      </c>
      <c r="E117" s="88">
        <v>43089</v>
      </c>
      <c r="F117" s="88">
        <v>43106</v>
      </c>
      <c r="G117" s="88">
        <v>43110</v>
      </c>
      <c r="H117" s="88">
        <v>4</v>
      </c>
      <c r="I117" s="89" t="s">
        <v>1014</v>
      </c>
      <c r="J117" s="92" t="s">
        <v>1496</v>
      </c>
      <c r="K117" s="86" t="s">
        <v>1491</v>
      </c>
      <c r="L117" s="88">
        <v>43110</v>
      </c>
      <c r="M117" s="87"/>
      <c r="N117" s="87"/>
      <c r="O117" s="93"/>
      <c r="P117" s="86"/>
      <c r="Q117" s="86">
        <v>2</v>
      </c>
      <c r="R117" s="86">
        <v>28</v>
      </c>
      <c r="S117" s="86">
        <v>15</v>
      </c>
      <c r="T117" s="86">
        <v>13</v>
      </c>
      <c r="U117" s="86" t="s">
        <v>1561</v>
      </c>
      <c r="V117" s="86" t="s">
        <v>1562</v>
      </c>
      <c r="W117" s="86" t="s">
        <v>1563</v>
      </c>
      <c r="X117" s="86" t="s">
        <v>1564</v>
      </c>
      <c r="Y117" s="94" t="s">
        <v>1565</v>
      </c>
      <c r="Z117" s="93"/>
      <c r="AA117" s="86"/>
      <c r="AB117" s="86"/>
      <c r="AC117" s="86"/>
      <c r="AD117" s="86"/>
      <c r="AE117" s="86"/>
      <c r="AF117" s="86"/>
      <c r="AG117" s="94" t="s">
        <v>1566</v>
      </c>
    </row>
    <row r="118" spans="1:33" x14ac:dyDescent="0.25">
      <c r="A118" s="86" t="s">
        <v>1011</v>
      </c>
      <c r="B118" s="87">
        <v>30</v>
      </c>
      <c r="C118" s="87" t="s">
        <v>1012</v>
      </c>
      <c r="D118" s="88" t="s">
        <v>1019</v>
      </c>
      <c r="E118" s="88">
        <v>43091</v>
      </c>
      <c r="F118" s="88">
        <v>43109</v>
      </c>
      <c r="G118" s="88">
        <v>43110</v>
      </c>
      <c r="H118" s="88">
        <v>4</v>
      </c>
      <c r="I118" s="89" t="s">
        <v>1014</v>
      </c>
      <c r="J118" s="92" t="s">
        <v>1492</v>
      </c>
      <c r="K118" s="86" t="s">
        <v>1491</v>
      </c>
      <c r="L118" s="88">
        <v>43110</v>
      </c>
      <c r="M118" s="87"/>
      <c r="N118" s="87"/>
      <c r="O118" s="93"/>
      <c r="P118" s="86"/>
      <c r="Q118" s="86">
        <v>0</v>
      </c>
      <c r="R118" s="86">
        <v>30</v>
      </c>
      <c r="S118" s="86">
        <v>21</v>
      </c>
      <c r="T118" s="86">
        <v>9</v>
      </c>
      <c r="U118" s="86" t="s">
        <v>1561</v>
      </c>
      <c r="V118" s="86" t="s">
        <v>1562</v>
      </c>
      <c r="W118" s="86" t="s">
        <v>1563</v>
      </c>
      <c r="X118" s="86" t="s">
        <v>1564</v>
      </c>
      <c r="Y118" s="94" t="s">
        <v>1565</v>
      </c>
      <c r="Z118" s="93"/>
      <c r="AA118" s="86"/>
      <c r="AB118" s="86"/>
      <c r="AC118" s="86"/>
      <c r="AD118" s="86"/>
      <c r="AE118" s="86"/>
      <c r="AF118" s="86"/>
      <c r="AG118" s="94" t="s">
        <v>1566</v>
      </c>
    </row>
    <row r="119" spans="1:33" x14ac:dyDescent="0.25">
      <c r="A119" s="86" t="s">
        <v>1011</v>
      </c>
      <c r="B119" s="87">
        <v>30</v>
      </c>
      <c r="C119" s="87" t="s">
        <v>1012</v>
      </c>
      <c r="D119" s="88">
        <v>43095</v>
      </c>
      <c r="E119" s="88">
        <v>43099</v>
      </c>
      <c r="F119" s="88">
        <v>43109</v>
      </c>
      <c r="G119" s="88">
        <v>43110</v>
      </c>
      <c r="H119" s="88">
        <v>4</v>
      </c>
      <c r="I119" s="89" t="s">
        <v>1014</v>
      </c>
      <c r="J119" s="92" t="s">
        <v>1496</v>
      </c>
      <c r="K119" s="86" t="s">
        <v>1491</v>
      </c>
      <c r="L119" s="88">
        <v>43110</v>
      </c>
      <c r="M119" s="87"/>
      <c r="N119" s="87"/>
      <c r="O119" s="93"/>
      <c r="P119" s="86"/>
      <c r="Q119" s="86">
        <v>0</v>
      </c>
      <c r="R119" s="86">
        <v>30</v>
      </c>
      <c r="S119" s="86">
        <v>30</v>
      </c>
      <c r="T119" s="86">
        <v>0</v>
      </c>
      <c r="U119" s="86" t="s">
        <v>1561</v>
      </c>
      <c r="V119" s="86" t="s">
        <v>1562</v>
      </c>
      <c r="W119" s="86" t="s">
        <v>1563</v>
      </c>
      <c r="X119" s="86" t="s">
        <v>1564</v>
      </c>
      <c r="Y119" s="94" t="s">
        <v>1565</v>
      </c>
      <c r="Z119" s="93"/>
      <c r="AA119" s="86"/>
      <c r="AB119" s="86"/>
      <c r="AC119" s="86"/>
      <c r="AD119" s="86"/>
      <c r="AE119" s="86"/>
      <c r="AF119" s="86"/>
      <c r="AG119" s="94" t="s">
        <v>1566</v>
      </c>
    </row>
    <row r="120" spans="1:33" x14ac:dyDescent="0.25">
      <c r="A120" s="86" t="s">
        <v>1011</v>
      </c>
      <c r="B120" s="87">
        <v>30</v>
      </c>
      <c r="C120" s="87" t="s">
        <v>1012</v>
      </c>
      <c r="D120" s="88">
        <v>43059.710416666669</v>
      </c>
      <c r="E120" s="88">
        <v>43062</v>
      </c>
      <c r="F120" s="88">
        <v>43109</v>
      </c>
      <c r="G120" s="88">
        <v>43110</v>
      </c>
      <c r="H120" s="88">
        <v>4</v>
      </c>
      <c r="I120" s="89" t="s">
        <v>1013</v>
      </c>
      <c r="J120" s="92" t="s">
        <v>1490</v>
      </c>
      <c r="K120" s="86" t="s">
        <v>1491</v>
      </c>
      <c r="L120" s="88">
        <v>43110</v>
      </c>
      <c r="M120" s="87"/>
      <c r="N120" s="87"/>
      <c r="O120" s="93"/>
      <c r="P120" s="86"/>
      <c r="Q120" s="86">
        <v>1</v>
      </c>
      <c r="R120" s="86">
        <v>29</v>
      </c>
      <c r="S120" s="86">
        <v>28</v>
      </c>
      <c r="T120" s="86">
        <v>1</v>
      </c>
      <c r="U120" s="86" t="s">
        <v>1568</v>
      </c>
      <c r="V120" s="86" t="s">
        <v>1562</v>
      </c>
      <c r="W120" s="86" t="s">
        <v>1563</v>
      </c>
      <c r="X120" s="86" t="s">
        <v>1564</v>
      </c>
      <c r="Y120" s="94" t="s">
        <v>1565</v>
      </c>
      <c r="Z120" s="93"/>
      <c r="AA120" s="86"/>
      <c r="AB120" s="86"/>
      <c r="AC120" s="86"/>
      <c r="AD120" s="86"/>
      <c r="AE120" s="86"/>
      <c r="AF120" s="86"/>
      <c r="AG120" s="94" t="s">
        <v>1566</v>
      </c>
    </row>
    <row r="121" spans="1:33" x14ac:dyDescent="0.25">
      <c r="A121" s="86" t="s">
        <v>1011</v>
      </c>
      <c r="B121" s="87">
        <v>30</v>
      </c>
      <c r="C121" s="87" t="s">
        <v>1012</v>
      </c>
      <c r="D121" s="88">
        <v>43073</v>
      </c>
      <c r="E121" s="88">
        <v>43074</v>
      </c>
      <c r="F121" s="88">
        <v>43109</v>
      </c>
      <c r="G121" s="88">
        <v>43110</v>
      </c>
      <c r="H121" s="88">
        <v>4</v>
      </c>
      <c r="I121" s="89" t="s">
        <v>1014</v>
      </c>
      <c r="J121" s="92" t="s">
        <v>1492</v>
      </c>
      <c r="K121" s="86" t="s">
        <v>1491</v>
      </c>
      <c r="L121" s="88">
        <v>43110</v>
      </c>
      <c r="M121" s="87"/>
      <c r="N121" s="87"/>
      <c r="O121" s="93"/>
      <c r="P121" s="86"/>
      <c r="Q121" s="86">
        <v>2</v>
      </c>
      <c r="R121" s="86">
        <v>28</v>
      </c>
      <c r="S121" s="86">
        <v>28</v>
      </c>
      <c r="T121" s="86">
        <v>0</v>
      </c>
      <c r="U121" s="86" t="s">
        <v>1561</v>
      </c>
      <c r="V121" s="86" t="s">
        <v>1567</v>
      </c>
      <c r="W121" s="86" t="s">
        <v>1563</v>
      </c>
      <c r="X121" s="86" t="s">
        <v>1564</v>
      </c>
      <c r="Y121" s="94" t="s">
        <v>1565</v>
      </c>
      <c r="Z121" s="93"/>
      <c r="AA121" s="86"/>
      <c r="AB121" s="86"/>
      <c r="AC121" s="86"/>
      <c r="AD121" s="86"/>
      <c r="AE121" s="86"/>
      <c r="AF121" s="86"/>
      <c r="AG121" s="94" t="s">
        <v>1566</v>
      </c>
    </row>
    <row r="122" spans="1:33" x14ac:dyDescent="0.25">
      <c r="A122" s="86" t="s">
        <v>1011</v>
      </c>
      <c r="B122" s="87">
        <v>30</v>
      </c>
      <c r="C122" s="87" t="s">
        <v>1012</v>
      </c>
      <c r="D122" s="88" t="s">
        <v>1019</v>
      </c>
      <c r="E122" s="88">
        <v>43092</v>
      </c>
      <c r="F122" s="88">
        <v>43109</v>
      </c>
      <c r="G122" s="88">
        <v>43110</v>
      </c>
      <c r="H122" s="88">
        <v>4</v>
      </c>
      <c r="I122" s="89" t="s">
        <v>1014</v>
      </c>
      <c r="J122" s="92" t="s">
        <v>1496</v>
      </c>
      <c r="K122" s="86" t="s">
        <v>1491</v>
      </c>
      <c r="L122" s="88">
        <v>43110</v>
      </c>
      <c r="M122" s="87"/>
      <c r="N122" s="87"/>
      <c r="O122" s="93"/>
      <c r="P122" s="86"/>
      <c r="Q122" s="86">
        <v>0</v>
      </c>
      <c r="R122" s="86">
        <v>30</v>
      </c>
      <c r="S122" s="86">
        <v>15</v>
      </c>
      <c r="T122" s="86">
        <v>15</v>
      </c>
      <c r="U122" s="86" t="s">
        <v>1561</v>
      </c>
      <c r="V122" s="86" t="s">
        <v>1562</v>
      </c>
      <c r="W122" s="86" t="s">
        <v>1563</v>
      </c>
      <c r="X122" s="86" t="s">
        <v>1564</v>
      </c>
      <c r="Y122" s="94" t="s">
        <v>1565</v>
      </c>
      <c r="Z122" s="93"/>
      <c r="AA122" s="86"/>
      <c r="AB122" s="86"/>
      <c r="AC122" s="86"/>
      <c r="AD122" s="86"/>
      <c r="AE122" s="86"/>
      <c r="AF122" s="86"/>
      <c r="AG122" s="94" t="s">
        <v>1566</v>
      </c>
    </row>
    <row r="123" spans="1:33" x14ac:dyDescent="0.25">
      <c r="A123" s="86" t="s">
        <v>1011</v>
      </c>
      <c r="B123" s="87">
        <v>30</v>
      </c>
      <c r="C123" s="87" t="s">
        <v>1012</v>
      </c>
      <c r="D123" s="88"/>
      <c r="E123" s="88">
        <v>43052</v>
      </c>
      <c r="F123" s="88">
        <v>43110</v>
      </c>
      <c r="G123" s="88">
        <v>43111</v>
      </c>
      <c r="H123" s="88">
        <v>4</v>
      </c>
      <c r="I123" s="89" t="s">
        <v>1013</v>
      </c>
      <c r="J123" s="92" t="s">
        <v>1493</v>
      </c>
      <c r="K123" s="86" t="s">
        <v>1491</v>
      </c>
      <c r="L123" s="88">
        <v>43111</v>
      </c>
      <c r="M123" s="87">
        <v>0</v>
      </c>
      <c r="N123" s="87"/>
      <c r="O123" s="93"/>
      <c r="P123" s="86"/>
      <c r="Q123" s="86">
        <v>0</v>
      </c>
      <c r="R123" s="86">
        <v>30</v>
      </c>
      <c r="S123" s="86">
        <v>30</v>
      </c>
      <c r="T123" s="86">
        <v>0</v>
      </c>
      <c r="U123" s="86" t="s">
        <v>1561</v>
      </c>
      <c r="V123" s="86" t="s">
        <v>1567</v>
      </c>
      <c r="W123" s="86" t="s">
        <v>1563</v>
      </c>
      <c r="X123" s="86" t="s">
        <v>1564</v>
      </c>
      <c r="Y123" s="94" t="s">
        <v>1565</v>
      </c>
      <c r="Z123" s="93"/>
      <c r="AA123" s="86"/>
      <c r="AB123" s="86"/>
      <c r="AC123" s="86"/>
      <c r="AD123" s="86"/>
      <c r="AE123" s="86"/>
      <c r="AF123" s="86"/>
      <c r="AG123" s="94" t="s">
        <v>1566</v>
      </c>
    </row>
    <row r="124" spans="1:33" x14ac:dyDescent="0.25">
      <c r="A124" s="86" t="s">
        <v>1011</v>
      </c>
      <c r="B124" s="87">
        <v>30</v>
      </c>
      <c r="C124" s="87" t="s">
        <v>1012</v>
      </c>
      <c r="D124" s="88">
        <v>43073</v>
      </c>
      <c r="E124" s="88">
        <v>43075</v>
      </c>
      <c r="F124" s="88">
        <v>43110</v>
      </c>
      <c r="G124" s="88">
        <v>43111</v>
      </c>
      <c r="H124" s="88">
        <v>4</v>
      </c>
      <c r="I124" s="89" t="s">
        <v>1014</v>
      </c>
      <c r="J124" s="92" t="s">
        <v>1492</v>
      </c>
      <c r="K124" s="86" t="s">
        <v>1491</v>
      </c>
      <c r="L124" s="88">
        <v>43111</v>
      </c>
      <c r="M124" s="87"/>
      <c r="N124" s="87"/>
      <c r="O124" s="93"/>
      <c r="P124" s="86"/>
      <c r="Q124" s="86">
        <v>3</v>
      </c>
      <c r="R124" s="86">
        <v>27</v>
      </c>
      <c r="S124" s="86">
        <v>27</v>
      </c>
      <c r="T124" s="86">
        <v>0</v>
      </c>
      <c r="U124" s="86" t="s">
        <v>1561</v>
      </c>
      <c r="V124" s="86" t="s">
        <v>1562</v>
      </c>
      <c r="W124" s="86" t="s">
        <v>1563</v>
      </c>
      <c r="X124" s="86" t="s">
        <v>1564</v>
      </c>
      <c r="Y124" s="94" t="s">
        <v>1565</v>
      </c>
      <c r="Z124" s="93"/>
      <c r="AA124" s="86"/>
      <c r="AB124" s="86"/>
      <c r="AC124" s="86"/>
      <c r="AD124" s="86"/>
      <c r="AE124" s="86"/>
      <c r="AF124" s="86"/>
      <c r="AG124" s="94" t="s">
        <v>1566</v>
      </c>
    </row>
    <row r="125" spans="1:33" x14ac:dyDescent="0.25">
      <c r="A125" s="86" t="s">
        <v>1011</v>
      </c>
      <c r="B125" s="87">
        <v>30</v>
      </c>
      <c r="C125" s="87" t="s">
        <v>1012</v>
      </c>
      <c r="D125" s="88">
        <v>43073</v>
      </c>
      <c r="E125" s="88">
        <v>43075</v>
      </c>
      <c r="F125" s="88">
        <v>43110</v>
      </c>
      <c r="G125" s="88">
        <v>43111</v>
      </c>
      <c r="H125" s="88">
        <v>4</v>
      </c>
      <c r="I125" s="89" t="s">
        <v>1014</v>
      </c>
      <c r="J125" s="92" t="s">
        <v>1500</v>
      </c>
      <c r="K125" s="86" t="s">
        <v>1491</v>
      </c>
      <c r="L125" s="88">
        <v>43111</v>
      </c>
      <c r="M125" s="87"/>
      <c r="N125" s="87"/>
      <c r="O125" s="93"/>
      <c r="P125" s="86"/>
      <c r="Q125" s="86">
        <v>0</v>
      </c>
      <c r="R125" s="86">
        <v>30</v>
      </c>
      <c r="S125" s="86">
        <v>25</v>
      </c>
      <c r="T125" s="86">
        <v>5</v>
      </c>
      <c r="U125" s="86" t="s">
        <v>1561</v>
      </c>
      <c r="V125" s="86" t="s">
        <v>1562</v>
      </c>
      <c r="W125" s="86" t="s">
        <v>1563</v>
      </c>
      <c r="X125" s="86" t="s">
        <v>1564</v>
      </c>
      <c r="Y125" s="94" t="s">
        <v>1565</v>
      </c>
      <c r="Z125" s="93"/>
      <c r="AA125" s="86"/>
      <c r="AB125" s="86"/>
      <c r="AC125" s="86"/>
      <c r="AD125" s="86"/>
      <c r="AE125" s="86"/>
      <c r="AF125" s="86"/>
      <c r="AG125" s="94" t="s">
        <v>1566</v>
      </c>
    </row>
    <row r="126" spans="1:33" x14ac:dyDescent="0.25">
      <c r="A126" s="86" t="s">
        <v>1011</v>
      </c>
      <c r="B126" s="87">
        <v>30</v>
      </c>
      <c r="C126" s="87" t="s">
        <v>1012</v>
      </c>
      <c r="D126" s="88">
        <v>43073</v>
      </c>
      <c r="E126" s="88">
        <v>43075</v>
      </c>
      <c r="F126" s="88">
        <v>43110</v>
      </c>
      <c r="G126" s="88">
        <v>43111</v>
      </c>
      <c r="H126" s="88">
        <v>4</v>
      </c>
      <c r="I126" s="89" t="s">
        <v>1014</v>
      </c>
      <c r="J126" s="92" t="s">
        <v>1492</v>
      </c>
      <c r="K126" s="86" t="s">
        <v>1491</v>
      </c>
      <c r="L126" s="88">
        <v>43111</v>
      </c>
      <c r="M126" s="87"/>
      <c r="N126" s="87"/>
      <c r="O126" s="93"/>
      <c r="P126" s="86"/>
      <c r="Q126" s="86">
        <v>1</v>
      </c>
      <c r="R126" s="86">
        <v>29</v>
      </c>
      <c r="S126" s="86">
        <v>29</v>
      </c>
      <c r="T126" s="86">
        <v>0</v>
      </c>
      <c r="U126" s="86" t="s">
        <v>1561</v>
      </c>
      <c r="V126" s="86" t="s">
        <v>1562</v>
      </c>
      <c r="W126" s="86" t="s">
        <v>1563</v>
      </c>
      <c r="X126" s="86" t="s">
        <v>1564</v>
      </c>
      <c r="Y126" s="94" t="s">
        <v>1565</v>
      </c>
      <c r="Z126" s="93"/>
      <c r="AA126" s="86"/>
      <c r="AB126" s="86"/>
      <c r="AC126" s="86"/>
      <c r="AD126" s="86"/>
      <c r="AE126" s="86"/>
      <c r="AF126" s="86"/>
      <c r="AG126" s="94" t="s">
        <v>1566</v>
      </c>
    </row>
    <row r="127" spans="1:33" x14ac:dyDescent="0.25">
      <c r="A127" s="86" t="s">
        <v>1011</v>
      </c>
      <c r="B127" s="87">
        <v>30</v>
      </c>
      <c r="C127" s="87" t="s">
        <v>1012</v>
      </c>
      <c r="D127" s="88">
        <v>43073</v>
      </c>
      <c r="E127" s="88">
        <v>43075</v>
      </c>
      <c r="F127" s="88">
        <v>43110</v>
      </c>
      <c r="G127" s="88">
        <v>43111</v>
      </c>
      <c r="H127" s="88">
        <v>4</v>
      </c>
      <c r="I127" s="89" t="s">
        <v>1014</v>
      </c>
      <c r="J127" s="92" t="s">
        <v>1492</v>
      </c>
      <c r="K127" s="86" t="s">
        <v>1491</v>
      </c>
      <c r="L127" s="88">
        <v>43111</v>
      </c>
      <c r="M127" s="87"/>
      <c r="N127" s="87"/>
      <c r="O127" s="93"/>
      <c r="P127" s="86"/>
      <c r="Q127" s="86">
        <v>0</v>
      </c>
      <c r="R127" s="86">
        <v>30</v>
      </c>
      <c r="S127" s="86">
        <v>30</v>
      </c>
      <c r="T127" s="86">
        <v>0</v>
      </c>
      <c r="U127" s="86" t="s">
        <v>1561</v>
      </c>
      <c r="V127" s="86" t="s">
        <v>1562</v>
      </c>
      <c r="W127" s="86" t="s">
        <v>1563</v>
      </c>
      <c r="X127" s="86" t="s">
        <v>1564</v>
      </c>
      <c r="Y127" s="94" t="s">
        <v>1565</v>
      </c>
      <c r="Z127" s="93"/>
      <c r="AA127" s="86"/>
      <c r="AB127" s="86"/>
      <c r="AC127" s="86"/>
      <c r="AD127" s="86"/>
      <c r="AE127" s="86"/>
      <c r="AF127" s="86"/>
      <c r="AG127" s="94" t="s">
        <v>1566</v>
      </c>
    </row>
    <row r="128" spans="1:33" x14ac:dyDescent="0.25">
      <c r="A128" s="86" t="s">
        <v>1011</v>
      </c>
      <c r="B128" s="87">
        <v>19</v>
      </c>
      <c r="C128" s="87" t="s">
        <v>1012</v>
      </c>
      <c r="D128" s="88" t="s">
        <v>1040</v>
      </c>
      <c r="E128" s="88">
        <v>43070</v>
      </c>
      <c r="F128" s="88">
        <v>43094</v>
      </c>
      <c r="G128" s="88">
        <v>43111</v>
      </c>
      <c r="H128" s="88">
        <v>4</v>
      </c>
      <c r="I128" s="89" t="s">
        <v>1014</v>
      </c>
      <c r="J128" s="92" t="s">
        <v>1505</v>
      </c>
      <c r="K128" s="86" t="s">
        <v>1491</v>
      </c>
      <c r="L128" s="88">
        <v>43111</v>
      </c>
      <c r="M128" s="87"/>
      <c r="N128" s="87"/>
      <c r="O128" s="93"/>
      <c r="P128" s="86"/>
      <c r="Q128" s="86">
        <v>3</v>
      </c>
      <c r="R128" s="86">
        <v>16</v>
      </c>
      <c r="S128" s="86">
        <v>15</v>
      </c>
      <c r="T128" s="86">
        <v>1</v>
      </c>
      <c r="U128" s="86" t="s">
        <v>1561</v>
      </c>
      <c r="V128" s="86" t="s">
        <v>1562</v>
      </c>
      <c r="W128" s="86" t="s">
        <v>1563</v>
      </c>
      <c r="X128" s="86" t="s">
        <v>1564</v>
      </c>
      <c r="Y128" s="94" t="s">
        <v>1565</v>
      </c>
      <c r="Z128" s="93"/>
      <c r="AA128" s="86"/>
      <c r="AB128" s="86"/>
      <c r="AC128" s="86"/>
      <c r="AD128" s="86"/>
      <c r="AE128" s="86"/>
      <c r="AF128" s="86"/>
      <c r="AG128" s="94" t="s">
        <v>1566</v>
      </c>
    </row>
    <row r="129" spans="1:33" x14ac:dyDescent="0.25">
      <c r="A129" s="86" t="s">
        <v>1011</v>
      </c>
      <c r="B129" s="87">
        <v>30</v>
      </c>
      <c r="C129" s="87" t="s">
        <v>1012</v>
      </c>
      <c r="D129" s="88">
        <v>43069.494444444441</v>
      </c>
      <c r="E129" s="88">
        <v>43075</v>
      </c>
      <c r="F129" s="88">
        <v>43110</v>
      </c>
      <c r="G129" s="88">
        <v>43111</v>
      </c>
      <c r="H129" s="88">
        <v>4</v>
      </c>
      <c r="I129" s="89" t="s">
        <v>1014</v>
      </c>
      <c r="J129" s="92" t="s">
        <v>1492</v>
      </c>
      <c r="K129" s="86" t="s">
        <v>1491</v>
      </c>
      <c r="L129" s="88">
        <v>43111</v>
      </c>
      <c r="M129" s="87"/>
      <c r="N129" s="87"/>
      <c r="O129" s="93"/>
      <c r="P129" s="86"/>
      <c r="Q129" s="86">
        <v>0</v>
      </c>
      <c r="R129" s="86">
        <v>30</v>
      </c>
      <c r="S129" s="86">
        <v>30</v>
      </c>
      <c r="T129" s="86">
        <v>0</v>
      </c>
      <c r="U129" s="86" t="s">
        <v>1561</v>
      </c>
      <c r="V129" s="86" t="s">
        <v>1562</v>
      </c>
      <c r="W129" s="86" t="s">
        <v>1563</v>
      </c>
      <c r="X129" s="86" t="s">
        <v>1564</v>
      </c>
      <c r="Y129" s="94" t="s">
        <v>1565</v>
      </c>
      <c r="Z129" s="93"/>
      <c r="AA129" s="86"/>
      <c r="AB129" s="86"/>
      <c r="AC129" s="86"/>
      <c r="AD129" s="86"/>
      <c r="AE129" s="86"/>
      <c r="AF129" s="86"/>
      <c r="AG129" s="94" t="s">
        <v>1566</v>
      </c>
    </row>
    <row r="130" spans="1:33" x14ac:dyDescent="0.25">
      <c r="A130" s="86" t="s">
        <v>1011</v>
      </c>
      <c r="B130" s="87">
        <v>30</v>
      </c>
      <c r="C130" s="87" t="s">
        <v>1012</v>
      </c>
      <c r="D130" s="88">
        <v>43066.491666666669</v>
      </c>
      <c r="E130" s="88">
        <v>43069</v>
      </c>
      <c r="F130" s="88">
        <v>43110</v>
      </c>
      <c r="G130" s="88">
        <v>43111</v>
      </c>
      <c r="H130" s="88">
        <v>4</v>
      </c>
      <c r="I130" s="89" t="s">
        <v>1014</v>
      </c>
      <c r="J130" s="92" t="s">
        <v>1492</v>
      </c>
      <c r="K130" s="86" t="s">
        <v>1491</v>
      </c>
      <c r="L130" s="88">
        <v>43111</v>
      </c>
      <c r="M130" s="87"/>
      <c r="N130" s="87"/>
      <c r="O130" s="93"/>
      <c r="P130" s="86"/>
      <c r="Q130" s="86">
        <v>0</v>
      </c>
      <c r="R130" s="86">
        <v>30</v>
      </c>
      <c r="S130" s="86">
        <v>28</v>
      </c>
      <c r="T130" s="86">
        <v>2</v>
      </c>
      <c r="U130" s="86" t="s">
        <v>1561</v>
      </c>
      <c r="V130" s="86" t="s">
        <v>1567</v>
      </c>
      <c r="W130" s="86" t="s">
        <v>1563</v>
      </c>
      <c r="X130" s="86" t="s">
        <v>1564</v>
      </c>
      <c r="Y130" s="94" t="s">
        <v>1565</v>
      </c>
      <c r="Z130" s="93"/>
      <c r="AA130" s="86"/>
      <c r="AB130" s="86"/>
      <c r="AC130" s="86"/>
      <c r="AD130" s="86"/>
      <c r="AE130" s="86"/>
      <c r="AF130" s="86"/>
      <c r="AG130" s="94" t="s">
        <v>1566</v>
      </c>
    </row>
    <row r="131" spans="1:33" x14ac:dyDescent="0.25">
      <c r="A131" s="86" t="s">
        <v>1011</v>
      </c>
      <c r="B131" s="87">
        <v>30</v>
      </c>
      <c r="C131" s="87" t="s">
        <v>1012</v>
      </c>
      <c r="D131" s="88">
        <v>43080.447222222225</v>
      </c>
      <c r="E131" s="88">
        <v>43085</v>
      </c>
      <c r="F131" s="88">
        <v>43102</v>
      </c>
      <c r="G131" s="88">
        <v>43111</v>
      </c>
      <c r="H131" s="88">
        <v>4</v>
      </c>
      <c r="I131" s="89" t="s">
        <v>1014</v>
      </c>
      <c r="J131" s="92" t="s">
        <v>1501</v>
      </c>
      <c r="K131" s="86" t="s">
        <v>1491</v>
      </c>
      <c r="L131" s="88">
        <v>43111</v>
      </c>
      <c r="M131" s="87"/>
      <c r="N131" s="87"/>
      <c r="O131" s="93"/>
      <c r="P131" s="86"/>
      <c r="Q131" s="86">
        <v>1</v>
      </c>
      <c r="R131" s="86">
        <v>29</v>
      </c>
      <c r="S131" s="86">
        <v>29</v>
      </c>
      <c r="T131" s="86">
        <v>0</v>
      </c>
      <c r="U131" s="86" t="s">
        <v>1561</v>
      </c>
      <c r="V131" s="86" t="s">
        <v>1562</v>
      </c>
      <c r="W131" s="86" t="s">
        <v>1563</v>
      </c>
      <c r="X131" s="86" t="s">
        <v>1564</v>
      </c>
      <c r="Y131" s="94" t="s">
        <v>1565</v>
      </c>
      <c r="Z131" s="93"/>
      <c r="AA131" s="86"/>
      <c r="AB131" s="86"/>
      <c r="AC131" s="86"/>
      <c r="AD131" s="86"/>
      <c r="AE131" s="86"/>
      <c r="AF131" s="86"/>
      <c r="AG131" s="94" t="s">
        <v>1566</v>
      </c>
    </row>
    <row r="132" spans="1:33" x14ac:dyDescent="0.25">
      <c r="A132" s="86" t="s">
        <v>1011</v>
      </c>
      <c r="B132" s="87">
        <v>30</v>
      </c>
      <c r="C132" s="87" t="s">
        <v>1012</v>
      </c>
      <c r="D132" s="88" t="s">
        <v>1019</v>
      </c>
      <c r="E132" s="88">
        <v>43089</v>
      </c>
      <c r="F132" s="88">
        <v>43110</v>
      </c>
      <c r="G132" s="88">
        <v>43111</v>
      </c>
      <c r="H132" s="88">
        <v>4</v>
      </c>
      <c r="I132" s="89" t="s">
        <v>1014</v>
      </c>
      <c r="J132" s="92" t="s">
        <v>1492</v>
      </c>
      <c r="K132" s="86" t="s">
        <v>1491</v>
      </c>
      <c r="L132" s="88">
        <v>43111</v>
      </c>
      <c r="M132" s="87"/>
      <c r="N132" s="87"/>
      <c r="O132" s="93"/>
      <c r="P132" s="86"/>
      <c r="Q132" s="86">
        <v>1</v>
      </c>
      <c r="R132" s="86">
        <v>29</v>
      </c>
      <c r="S132" s="86">
        <v>29</v>
      </c>
      <c r="T132" s="86">
        <v>0</v>
      </c>
      <c r="U132" s="86" t="s">
        <v>1561</v>
      </c>
      <c r="V132" s="86" t="s">
        <v>1562</v>
      </c>
      <c r="W132" s="86" t="s">
        <v>1563</v>
      </c>
      <c r="X132" s="86" t="s">
        <v>1564</v>
      </c>
      <c r="Y132" s="94" t="s">
        <v>1565</v>
      </c>
      <c r="Z132" s="93"/>
      <c r="AA132" s="86"/>
      <c r="AB132" s="86"/>
      <c r="AC132" s="86"/>
      <c r="AD132" s="86"/>
      <c r="AE132" s="86"/>
      <c r="AF132" s="86"/>
      <c r="AG132" s="94" t="s">
        <v>1566</v>
      </c>
    </row>
    <row r="133" spans="1:33" x14ac:dyDescent="0.25">
      <c r="A133" s="86" t="s">
        <v>1011</v>
      </c>
      <c r="B133" s="87">
        <v>30</v>
      </c>
      <c r="C133" s="87" t="s">
        <v>1012</v>
      </c>
      <c r="D133" s="88" t="s">
        <v>1019</v>
      </c>
      <c r="E133" s="88">
        <v>43092</v>
      </c>
      <c r="F133" s="88">
        <v>43110</v>
      </c>
      <c r="G133" s="88">
        <v>43111</v>
      </c>
      <c r="H133" s="88">
        <v>4</v>
      </c>
      <c r="I133" s="89" t="s">
        <v>1014</v>
      </c>
      <c r="J133" s="92" t="s">
        <v>1492</v>
      </c>
      <c r="K133" s="86" t="s">
        <v>1491</v>
      </c>
      <c r="L133" s="88">
        <v>43111</v>
      </c>
      <c r="M133" s="87"/>
      <c r="N133" s="87"/>
      <c r="O133" s="93"/>
      <c r="P133" s="86"/>
      <c r="Q133" s="86">
        <v>0</v>
      </c>
      <c r="R133" s="86">
        <v>30</v>
      </c>
      <c r="S133" s="86">
        <v>30</v>
      </c>
      <c r="T133" s="86">
        <v>0</v>
      </c>
      <c r="U133" s="86" t="s">
        <v>1561</v>
      </c>
      <c r="V133" s="86" t="s">
        <v>1562</v>
      </c>
      <c r="W133" s="86" t="s">
        <v>1563</v>
      </c>
      <c r="X133" s="86" t="s">
        <v>1564</v>
      </c>
      <c r="Y133" s="94" t="s">
        <v>1565</v>
      </c>
      <c r="Z133" s="93"/>
      <c r="AA133" s="86"/>
      <c r="AB133" s="86"/>
      <c r="AC133" s="86"/>
      <c r="AD133" s="86"/>
      <c r="AE133" s="86"/>
      <c r="AF133" s="86"/>
      <c r="AG133" s="94" t="s">
        <v>1566</v>
      </c>
    </row>
    <row r="134" spans="1:33" x14ac:dyDescent="0.25">
      <c r="A134" s="86" t="s">
        <v>1011</v>
      </c>
      <c r="B134" s="87">
        <v>30</v>
      </c>
      <c r="C134" s="87" t="s">
        <v>1012</v>
      </c>
      <c r="D134" s="88">
        <v>43060.434027777781</v>
      </c>
      <c r="E134" s="88">
        <v>43064</v>
      </c>
      <c r="F134" s="88">
        <v>43111</v>
      </c>
      <c r="G134" s="88">
        <v>43112</v>
      </c>
      <c r="H134" s="88">
        <v>4</v>
      </c>
      <c r="I134" s="89" t="s">
        <v>1016</v>
      </c>
      <c r="J134" s="92" t="s">
        <v>1502</v>
      </c>
      <c r="K134" s="86" t="s">
        <v>1491</v>
      </c>
      <c r="L134" s="88">
        <v>43112</v>
      </c>
      <c r="M134" s="87"/>
      <c r="N134" s="87"/>
      <c r="O134" s="93"/>
      <c r="P134" s="86"/>
      <c r="Q134" s="86">
        <v>0</v>
      </c>
      <c r="R134" s="86">
        <v>30</v>
      </c>
      <c r="S134" s="86">
        <v>26</v>
      </c>
      <c r="T134" s="86">
        <v>4</v>
      </c>
      <c r="U134" s="86" t="s">
        <v>1561</v>
      </c>
      <c r="V134" s="86" t="s">
        <v>1562</v>
      </c>
      <c r="W134" s="86" t="s">
        <v>1563</v>
      </c>
      <c r="X134" s="86" t="s">
        <v>1564</v>
      </c>
      <c r="Y134" s="94" t="s">
        <v>1565</v>
      </c>
      <c r="Z134" s="93"/>
      <c r="AA134" s="86"/>
      <c r="AB134" s="86"/>
      <c r="AC134" s="86"/>
      <c r="AD134" s="86"/>
      <c r="AE134" s="86"/>
      <c r="AF134" s="86"/>
      <c r="AG134" s="94" t="s">
        <v>1566</v>
      </c>
    </row>
    <row r="135" spans="1:33" x14ac:dyDescent="0.25">
      <c r="A135" s="86" t="s">
        <v>1011</v>
      </c>
      <c r="B135" s="87">
        <v>30</v>
      </c>
      <c r="C135" s="87" t="s">
        <v>1012</v>
      </c>
      <c r="D135" s="88" t="s">
        <v>1039</v>
      </c>
      <c r="E135" s="88">
        <v>43075</v>
      </c>
      <c r="F135" s="88">
        <v>43111</v>
      </c>
      <c r="G135" s="88">
        <v>43112</v>
      </c>
      <c r="H135" s="88">
        <v>4</v>
      </c>
      <c r="I135" s="89" t="s">
        <v>1016</v>
      </c>
      <c r="J135" s="92" t="s">
        <v>1504</v>
      </c>
      <c r="K135" s="86" t="s">
        <v>1491</v>
      </c>
      <c r="L135" s="88">
        <v>43112</v>
      </c>
      <c r="M135" s="87"/>
      <c r="N135" s="87"/>
      <c r="O135" s="93"/>
      <c r="P135" s="86"/>
      <c r="Q135" s="86">
        <v>1</v>
      </c>
      <c r="R135" s="86">
        <v>29</v>
      </c>
      <c r="S135" s="86">
        <v>22</v>
      </c>
      <c r="T135" s="86">
        <v>7</v>
      </c>
      <c r="U135" s="86" t="s">
        <v>1561</v>
      </c>
      <c r="V135" s="86" t="s">
        <v>1567</v>
      </c>
      <c r="W135" s="86" t="s">
        <v>1563</v>
      </c>
      <c r="X135" s="86" t="s">
        <v>1564</v>
      </c>
      <c r="Y135" s="94" t="s">
        <v>1565</v>
      </c>
      <c r="Z135" s="93"/>
      <c r="AA135" s="86"/>
      <c r="AB135" s="86"/>
      <c r="AC135" s="86"/>
      <c r="AD135" s="86"/>
      <c r="AE135" s="86"/>
      <c r="AF135" s="86"/>
      <c r="AG135" s="94" t="s">
        <v>1566</v>
      </c>
    </row>
    <row r="136" spans="1:33" x14ac:dyDescent="0.25">
      <c r="A136" s="86" t="s">
        <v>1011</v>
      </c>
      <c r="B136" s="87">
        <v>20</v>
      </c>
      <c r="C136" s="87" t="s">
        <v>1012</v>
      </c>
      <c r="D136" s="88" t="s">
        <v>1038</v>
      </c>
      <c r="E136" s="88">
        <v>43074</v>
      </c>
      <c r="F136" s="88">
        <v>43109</v>
      </c>
      <c r="G136" s="88">
        <v>43112</v>
      </c>
      <c r="H136" s="88">
        <v>4</v>
      </c>
      <c r="I136" s="89" t="s">
        <v>1014</v>
      </c>
      <c r="J136" s="92" t="s">
        <v>1500</v>
      </c>
      <c r="K136" s="86" t="s">
        <v>1491</v>
      </c>
      <c r="L136" s="88">
        <v>43112</v>
      </c>
      <c r="M136" s="87"/>
      <c r="N136" s="87"/>
      <c r="O136" s="93"/>
      <c r="P136" s="86"/>
      <c r="Q136" s="86">
        <v>0</v>
      </c>
      <c r="R136" s="86">
        <v>20</v>
      </c>
      <c r="S136" s="86">
        <v>11</v>
      </c>
      <c r="T136" s="86">
        <v>9</v>
      </c>
      <c r="U136" s="86" t="s">
        <v>1561</v>
      </c>
      <c r="V136" s="86" t="s">
        <v>1562</v>
      </c>
      <c r="W136" s="86" t="s">
        <v>1563</v>
      </c>
      <c r="X136" s="86" t="s">
        <v>1564</v>
      </c>
      <c r="Y136" s="94" t="s">
        <v>1565</v>
      </c>
      <c r="Z136" s="93"/>
      <c r="AA136" s="86"/>
      <c r="AB136" s="86"/>
      <c r="AC136" s="86"/>
      <c r="AD136" s="86"/>
      <c r="AE136" s="86"/>
      <c r="AF136" s="86"/>
      <c r="AG136" s="94" t="s">
        <v>1566</v>
      </c>
    </row>
    <row r="137" spans="1:33" x14ac:dyDescent="0.25">
      <c r="A137" s="86" t="s">
        <v>1011</v>
      </c>
      <c r="B137" s="87">
        <v>30</v>
      </c>
      <c r="C137" s="87" t="s">
        <v>1012</v>
      </c>
      <c r="D137" s="88">
        <v>43073</v>
      </c>
      <c r="E137" s="88">
        <v>43075</v>
      </c>
      <c r="F137" s="88">
        <v>43110</v>
      </c>
      <c r="G137" s="88">
        <v>43112</v>
      </c>
      <c r="H137" s="88">
        <v>4</v>
      </c>
      <c r="I137" s="89" t="s">
        <v>1014</v>
      </c>
      <c r="J137" s="92" t="s">
        <v>1503</v>
      </c>
      <c r="K137" s="86" t="s">
        <v>1491</v>
      </c>
      <c r="L137" s="88">
        <v>43112</v>
      </c>
      <c r="M137" s="87">
        <v>0</v>
      </c>
      <c r="N137" s="87"/>
      <c r="O137" s="93"/>
      <c r="P137" s="86"/>
      <c r="Q137" s="86">
        <v>0</v>
      </c>
      <c r="R137" s="86">
        <v>30</v>
      </c>
      <c r="S137" s="86">
        <v>30</v>
      </c>
      <c r="T137" s="86">
        <v>0</v>
      </c>
      <c r="U137" s="86" t="s">
        <v>1568</v>
      </c>
      <c r="V137" s="86" t="s">
        <v>1562</v>
      </c>
      <c r="W137" s="86" t="s">
        <v>1563</v>
      </c>
      <c r="X137" s="86" t="s">
        <v>1564</v>
      </c>
      <c r="Y137" s="94" t="s">
        <v>1565</v>
      </c>
      <c r="Z137" s="93"/>
      <c r="AA137" s="86"/>
      <c r="AB137" s="86"/>
      <c r="AC137" s="86"/>
      <c r="AD137" s="86"/>
      <c r="AE137" s="86"/>
      <c r="AF137" s="86"/>
      <c r="AG137" s="94" t="s">
        <v>1566</v>
      </c>
    </row>
    <row r="138" spans="1:33" x14ac:dyDescent="0.25">
      <c r="A138" s="86" t="s">
        <v>1011</v>
      </c>
      <c r="B138" s="87">
        <v>30</v>
      </c>
      <c r="C138" s="87" t="s">
        <v>1012</v>
      </c>
      <c r="D138" s="88">
        <v>43073</v>
      </c>
      <c r="E138" s="88">
        <v>43076</v>
      </c>
      <c r="F138" s="88">
        <v>43111</v>
      </c>
      <c r="G138" s="88">
        <v>43112</v>
      </c>
      <c r="H138" s="88">
        <v>4</v>
      </c>
      <c r="I138" s="89" t="s">
        <v>1014</v>
      </c>
      <c r="J138" s="92" t="s">
        <v>1492</v>
      </c>
      <c r="K138" s="86" t="s">
        <v>1491</v>
      </c>
      <c r="L138" s="88">
        <v>43112</v>
      </c>
      <c r="M138" s="87"/>
      <c r="N138" s="87"/>
      <c r="O138" s="93"/>
      <c r="P138" s="86"/>
      <c r="Q138" s="86">
        <v>0</v>
      </c>
      <c r="R138" s="86">
        <v>30</v>
      </c>
      <c r="S138" s="86">
        <v>29</v>
      </c>
      <c r="T138" s="86">
        <v>1</v>
      </c>
      <c r="U138" s="86" t="s">
        <v>1561</v>
      </c>
      <c r="V138" s="86" t="s">
        <v>1567</v>
      </c>
      <c r="W138" s="86" t="s">
        <v>1563</v>
      </c>
      <c r="X138" s="86" t="s">
        <v>1564</v>
      </c>
      <c r="Y138" s="94" t="s">
        <v>1565</v>
      </c>
      <c r="Z138" s="93"/>
      <c r="AA138" s="86"/>
      <c r="AB138" s="86"/>
      <c r="AC138" s="86"/>
      <c r="AD138" s="86"/>
      <c r="AE138" s="86"/>
      <c r="AF138" s="86"/>
      <c r="AG138" s="94" t="s">
        <v>1566</v>
      </c>
    </row>
    <row r="139" spans="1:33" x14ac:dyDescent="0.25">
      <c r="A139" s="86" t="s">
        <v>1011</v>
      </c>
      <c r="B139" s="87">
        <v>30</v>
      </c>
      <c r="C139" s="87" t="s">
        <v>1012</v>
      </c>
      <c r="D139" s="88">
        <v>43073</v>
      </c>
      <c r="E139" s="88">
        <v>43076</v>
      </c>
      <c r="F139" s="88">
        <v>43111</v>
      </c>
      <c r="G139" s="88">
        <v>43112</v>
      </c>
      <c r="H139" s="88">
        <v>4</v>
      </c>
      <c r="I139" s="89" t="s">
        <v>1014</v>
      </c>
      <c r="J139" s="92" t="s">
        <v>1492</v>
      </c>
      <c r="K139" s="86" t="s">
        <v>1491</v>
      </c>
      <c r="L139" s="88">
        <v>43112</v>
      </c>
      <c r="M139" s="87"/>
      <c r="N139" s="87"/>
      <c r="O139" s="93"/>
      <c r="P139" s="86"/>
      <c r="Q139" s="86">
        <v>1</v>
      </c>
      <c r="R139" s="86">
        <v>29</v>
      </c>
      <c r="S139" s="86">
        <v>18</v>
      </c>
      <c r="T139" s="86">
        <v>11</v>
      </c>
      <c r="U139" s="86" t="s">
        <v>1561</v>
      </c>
      <c r="V139" s="86" t="s">
        <v>1562</v>
      </c>
      <c r="W139" s="86" t="s">
        <v>1563</v>
      </c>
      <c r="X139" s="86" t="s">
        <v>1564</v>
      </c>
      <c r="Y139" s="94" t="s">
        <v>1565</v>
      </c>
      <c r="Z139" s="93"/>
      <c r="AA139" s="86"/>
      <c r="AB139" s="86"/>
      <c r="AC139" s="86"/>
      <c r="AD139" s="86"/>
      <c r="AE139" s="86"/>
      <c r="AF139" s="86"/>
      <c r="AG139" s="94" t="s">
        <v>1566</v>
      </c>
    </row>
    <row r="140" spans="1:33" x14ac:dyDescent="0.25">
      <c r="A140" s="86" t="s">
        <v>1011</v>
      </c>
      <c r="B140" s="87">
        <v>30</v>
      </c>
      <c r="C140" s="87" t="s">
        <v>1012</v>
      </c>
      <c r="D140" s="88">
        <v>42837.448611111111</v>
      </c>
      <c r="E140" s="88">
        <v>43076</v>
      </c>
      <c r="F140" s="88">
        <v>43111</v>
      </c>
      <c r="G140" s="88">
        <v>43112</v>
      </c>
      <c r="H140" s="88">
        <v>4</v>
      </c>
      <c r="I140" s="89" t="s">
        <v>1016</v>
      </c>
      <c r="J140" s="92" t="s">
        <v>1504</v>
      </c>
      <c r="K140" s="86" t="s">
        <v>1491</v>
      </c>
      <c r="L140" s="88">
        <v>43112</v>
      </c>
      <c r="M140" s="87"/>
      <c r="N140" s="87"/>
      <c r="O140" s="93"/>
      <c r="P140" s="86"/>
      <c r="Q140" s="86">
        <v>0</v>
      </c>
      <c r="R140" s="86">
        <v>30</v>
      </c>
      <c r="S140" s="86">
        <v>30</v>
      </c>
      <c r="T140" s="86">
        <v>0</v>
      </c>
      <c r="U140" s="86" t="s">
        <v>1561</v>
      </c>
      <c r="V140" s="86" t="s">
        <v>1562</v>
      </c>
      <c r="W140" s="86" t="s">
        <v>1563</v>
      </c>
      <c r="X140" s="86" t="s">
        <v>1564</v>
      </c>
      <c r="Y140" s="94" t="s">
        <v>1565</v>
      </c>
      <c r="Z140" s="93"/>
      <c r="AA140" s="86"/>
      <c r="AB140" s="86"/>
      <c r="AC140" s="86"/>
      <c r="AD140" s="86"/>
      <c r="AE140" s="86"/>
      <c r="AF140" s="86"/>
      <c r="AG140" s="94" t="s">
        <v>1566</v>
      </c>
    </row>
    <row r="141" spans="1:33" x14ac:dyDescent="0.25">
      <c r="A141" s="86" t="s">
        <v>1011</v>
      </c>
      <c r="B141" s="87">
        <v>30</v>
      </c>
      <c r="C141" s="87" t="s">
        <v>1012</v>
      </c>
      <c r="D141" s="88">
        <v>43070.52847222222</v>
      </c>
      <c r="E141" s="88">
        <v>43075</v>
      </c>
      <c r="F141" s="88">
        <v>43111</v>
      </c>
      <c r="G141" s="88">
        <v>43112</v>
      </c>
      <c r="H141" s="88">
        <v>4</v>
      </c>
      <c r="I141" s="89" t="s">
        <v>1014</v>
      </c>
      <c r="J141" s="92" t="s">
        <v>1495</v>
      </c>
      <c r="K141" s="86" t="s">
        <v>1491</v>
      </c>
      <c r="L141" s="88">
        <v>43112</v>
      </c>
      <c r="M141" s="87"/>
      <c r="N141" s="87"/>
      <c r="O141" s="93"/>
      <c r="P141" s="86"/>
      <c r="Q141" s="86">
        <v>0</v>
      </c>
      <c r="R141" s="86">
        <v>30</v>
      </c>
      <c r="S141" s="86">
        <v>22</v>
      </c>
      <c r="T141" s="86">
        <v>8</v>
      </c>
      <c r="U141" s="86" t="s">
        <v>1561</v>
      </c>
      <c r="V141" s="86" t="s">
        <v>1562</v>
      </c>
      <c r="W141" s="86" t="s">
        <v>1563</v>
      </c>
      <c r="X141" s="86" t="s">
        <v>1564</v>
      </c>
      <c r="Y141" s="94" t="s">
        <v>1565</v>
      </c>
      <c r="Z141" s="93"/>
      <c r="AA141" s="86"/>
      <c r="AB141" s="86"/>
      <c r="AC141" s="86"/>
      <c r="AD141" s="86"/>
      <c r="AE141" s="86"/>
      <c r="AF141" s="86"/>
      <c r="AG141" s="94" t="s">
        <v>1566</v>
      </c>
    </row>
    <row r="142" spans="1:33" x14ac:dyDescent="0.25">
      <c r="A142" s="86" t="s">
        <v>1011</v>
      </c>
      <c r="B142" s="87">
        <v>30</v>
      </c>
      <c r="C142" s="87" t="s">
        <v>1012</v>
      </c>
      <c r="D142" s="88">
        <v>43069.494444444441</v>
      </c>
      <c r="E142" s="88">
        <v>43075</v>
      </c>
      <c r="F142" s="88">
        <v>43110</v>
      </c>
      <c r="G142" s="88">
        <v>43112</v>
      </c>
      <c r="H142" s="88">
        <v>4</v>
      </c>
      <c r="I142" s="89" t="s">
        <v>1014</v>
      </c>
      <c r="J142" s="92" t="s">
        <v>1492</v>
      </c>
      <c r="K142" s="86" t="s">
        <v>1491</v>
      </c>
      <c r="L142" s="88">
        <v>43112</v>
      </c>
      <c r="M142" s="87"/>
      <c r="N142" s="87"/>
      <c r="O142" s="93"/>
      <c r="P142" s="86"/>
      <c r="Q142" s="86">
        <v>0</v>
      </c>
      <c r="R142" s="86">
        <v>30</v>
      </c>
      <c r="S142" s="86">
        <v>30</v>
      </c>
      <c r="T142" s="86">
        <v>0</v>
      </c>
      <c r="U142" s="86" t="s">
        <v>1561</v>
      </c>
      <c r="V142" s="86" t="s">
        <v>1562</v>
      </c>
      <c r="W142" s="86" t="s">
        <v>1563</v>
      </c>
      <c r="X142" s="86" t="s">
        <v>1564</v>
      </c>
      <c r="Y142" s="94" t="s">
        <v>1565</v>
      </c>
      <c r="Z142" s="93"/>
      <c r="AA142" s="86"/>
      <c r="AB142" s="86"/>
      <c r="AC142" s="86"/>
      <c r="AD142" s="86"/>
      <c r="AE142" s="86"/>
      <c r="AF142" s="86"/>
      <c r="AG142" s="94" t="s">
        <v>1566</v>
      </c>
    </row>
    <row r="143" spans="1:33" x14ac:dyDescent="0.25">
      <c r="A143" s="86" t="s">
        <v>1011</v>
      </c>
      <c r="B143" s="87">
        <v>30</v>
      </c>
      <c r="C143" s="87" t="s">
        <v>1012</v>
      </c>
      <c r="D143" s="88">
        <v>43069.493750000001</v>
      </c>
      <c r="E143" s="88">
        <v>43075</v>
      </c>
      <c r="F143" s="88">
        <v>43111</v>
      </c>
      <c r="G143" s="88">
        <v>43112</v>
      </c>
      <c r="H143" s="88">
        <v>4</v>
      </c>
      <c r="I143" s="89" t="s">
        <v>1014</v>
      </c>
      <c r="J143" s="92" t="s">
        <v>1501</v>
      </c>
      <c r="K143" s="86" t="s">
        <v>1491</v>
      </c>
      <c r="L143" s="88">
        <v>43112</v>
      </c>
      <c r="M143" s="87"/>
      <c r="N143" s="87"/>
      <c r="O143" s="93"/>
      <c r="P143" s="86"/>
      <c r="Q143" s="86">
        <v>0</v>
      </c>
      <c r="R143" s="86">
        <v>30</v>
      </c>
      <c r="S143" s="86">
        <v>27</v>
      </c>
      <c r="T143" s="86">
        <v>3</v>
      </c>
      <c r="U143" s="86" t="s">
        <v>1561</v>
      </c>
      <c r="V143" s="86" t="s">
        <v>1562</v>
      </c>
      <c r="W143" s="86" t="s">
        <v>1563</v>
      </c>
      <c r="X143" s="86" t="s">
        <v>1564</v>
      </c>
      <c r="Y143" s="94" t="s">
        <v>1565</v>
      </c>
      <c r="Z143" s="93"/>
      <c r="AA143" s="86"/>
      <c r="AB143" s="86"/>
      <c r="AC143" s="86"/>
      <c r="AD143" s="86"/>
      <c r="AE143" s="86"/>
      <c r="AF143" s="86"/>
      <c r="AG143" s="94" t="s">
        <v>1566</v>
      </c>
    </row>
    <row r="144" spans="1:33" x14ac:dyDescent="0.25">
      <c r="A144" s="86" t="s">
        <v>1011</v>
      </c>
      <c r="B144" s="87">
        <v>30</v>
      </c>
      <c r="C144" s="87" t="s">
        <v>1012</v>
      </c>
      <c r="D144" s="88">
        <v>43069.493055555555</v>
      </c>
      <c r="E144" s="88">
        <v>43075</v>
      </c>
      <c r="F144" s="88">
        <v>43111</v>
      </c>
      <c r="G144" s="88">
        <v>43112</v>
      </c>
      <c r="H144" s="88">
        <v>4</v>
      </c>
      <c r="I144" s="89" t="s">
        <v>1014</v>
      </c>
      <c r="J144" s="92" t="s">
        <v>1501</v>
      </c>
      <c r="K144" s="86" t="s">
        <v>1491</v>
      </c>
      <c r="L144" s="88">
        <v>43112</v>
      </c>
      <c r="M144" s="87"/>
      <c r="N144" s="87"/>
      <c r="O144" s="93"/>
      <c r="P144" s="86"/>
      <c r="Q144" s="86">
        <v>0</v>
      </c>
      <c r="R144" s="86">
        <v>30</v>
      </c>
      <c r="S144" s="86">
        <v>29</v>
      </c>
      <c r="T144" s="86">
        <v>1</v>
      </c>
      <c r="U144" s="86" t="s">
        <v>1561</v>
      </c>
      <c r="V144" s="86" t="s">
        <v>1562</v>
      </c>
      <c r="W144" s="86" t="s">
        <v>1563</v>
      </c>
      <c r="X144" s="86" t="s">
        <v>1564</v>
      </c>
      <c r="Y144" s="94" t="s">
        <v>1565</v>
      </c>
      <c r="Z144" s="93"/>
      <c r="AA144" s="86"/>
      <c r="AB144" s="86"/>
      <c r="AC144" s="86"/>
      <c r="AD144" s="86"/>
      <c r="AE144" s="86"/>
      <c r="AF144" s="86"/>
      <c r="AG144" s="94" t="s">
        <v>1566</v>
      </c>
    </row>
    <row r="145" spans="1:33" x14ac:dyDescent="0.25">
      <c r="A145" s="86" t="s">
        <v>1011</v>
      </c>
      <c r="B145" s="87">
        <v>30</v>
      </c>
      <c r="C145" s="87" t="s">
        <v>1012</v>
      </c>
      <c r="D145" s="88">
        <v>43080.447222222225</v>
      </c>
      <c r="E145" s="88">
        <v>43085</v>
      </c>
      <c r="F145" s="88">
        <v>43102</v>
      </c>
      <c r="G145" s="88">
        <v>43112</v>
      </c>
      <c r="H145" s="88">
        <v>4</v>
      </c>
      <c r="I145" s="89" t="s">
        <v>1014</v>
      </c>
      <c r="J145" s="92" t="s">
        <v>1501</v>
      </c>
      <c r="K145" s="86" t="s">
        <v>1491</v>
      </c>
      <c r="L145" s="88">
        <v>43112</v>
      </c>
      <c r="M145" s="87"/>
      <c r="N145" s="87"/>
      <c r="O145" s="93"/>
      <c r="P145" s="86"/>
      <c r="Q145" s="86">
        <v>0</v>
      </c>
      <c r="R145" s="86">
        <v>30</v>
      </c>
      <c r="S145" s="86">
        <v>30</v>
      </c>
      <c r="T145" s="86">
        <v>0</v>
      </c>
      <c r="U145" s="86" t="s">
        <v>1561</v>
      </c>
      <c r="V145" s="86" t="s">
        <v>1562</v>
      </c>
      <c r="W145" s="86" t="s">
        <v>1563</v>
      </c>
      <c r="X145" s="86" t="s">
        <v>1564</v>
      </c>
      <c r="Y145" s="94" t="s">
        <v>1565</v>
      </c>
      <c r="Z145" s="93"/>
      <c r="AA145" s="86"/>
      <c r="AB145" s="86"/>
      <c r="AC145" s="86"/>
      <c r="AD145" s="86"/>
      <c r="AE145" s="86"/>
      <c r="AF145" s="86"/>
      <c r="AG145" s="94" t="s">
        <v>1566</v>
      </c>
    </row>
    <row r="146" spans="1:33" x14ac:dyDescent="0.25">
      <c r="A146" s="86" t="s">
        <v>1011</v>
      </c>
      <c r="B146" s="87">
        <v>29</v>
      </c>
      <c r="C146" s="87" t="s">
        <v>1012</v>
      </c>
      <c r="D146" s="88" t="s">
        <v>1028</v>
      </c>
      <c r="E146" s="88">
        <v>43087</v>
      </c>
      <c r="F146" s="88">
        <v>43105</v>
      </c>
      <c r="G146" s="88">
        <v>43112</v>
      </c>
      <c r="H146" s="88">
        <v>4</v>
      </c>
      <c r="I146" s="89" t="s">
        <v>1014</v>
      </c>
      <c r="J146" s="92" t="s">
        <v>1506</v>
      </c>
      <c r="K146" s="86" t="s">
        <v>1491</v>
      </c>
      <c r="L146" s="88">
        <v>43112</v>
      </c>
      <c r="M146" s="87"/>
      <c r="N146" s="87"/>
      <c r="O146" s="93"/>
      <c r="P146" s="86"/>
      <c r="Q146" s="86">
        <v>0</v>
      </c>
      <c r="R146" s="86">
        <v>29</v>
      </c>
      <c r="S146" s="86">
        <v>29</v>
      </c>
      <c r="T146" s="86">
        <v>0</v>
      </c>
      <c r="U146" s="86" t="s">
        <v>1561</v>
      </c>
      <c r="V146" s="86" t="s">
        <v>1562</v>
      </c>
      <c r="W146" s="86" t="s">
        <v>1563</v>
      </c>
      <c r="X146" s="86" t="s">
        <v>1564</v>
      </c>
      <c r="Y146" s="94" t="s">
        <v>1565</v>
      </c>
      <c r="Z146" s="93"/>
      <c r="AA146" s="86"/>
      <c r="AB146" s="86"/>
      <c r="AC146" s="86"/>
      <c r="AD146" s="86"/>
      <c r="AE146" s="86"/>
      <c r="AF146" s="86"/>
      <c r="AG146" s="94" t="s">
        <v>1566</v>
      </c>
    </row>
    <row r="147" spans="1:33" x14ac:dyDescent="0.25">
      <c r="A147" s="86" t="s">
        <v>1011</v>
      </c>
      <c r="B147" s="87">
        <v>30</v>
      </c>
      <c r="C147" s="87" t="s">
        <v>1012</v>
      </c>
      <c r="D147" s="88" t="s">
        <v>1019</v>
      </c>
      <c r="E147" s="88">
        <v>43094</v>
      </c>
      <c r="F147" s="88">
        <v>43111</v>
      </c>
      <c r="G147" s="88">
        <v>43112</v>
      </c>
      <c r="H147" s="88">
        <v>4</v>
      </c>
      <c r="I147" s="89" t="s">
        <v>1014</v>
      </c>
      <c r="J147" s="92" t="s">
        <v>1496</v>
      </c>
      <c r="K147" s="86" t="s">
        <v>1491</v>
      </c>
      <c r="L147" s="88">
        <v>43112</v>
      </c>
      <c r="M147" s="87"/>
      <c r="N147" s="87"/>
      <c r="O147" s="93"/>
      <c r="P147" s="86"/>
      <c r="Q147" s="86">
        <v>0</v>
      </c>
      <c r="R147" s="86">
        <v>30</v>
      </c>
      <c r="S147" s="86">
        <v>0</v>
      </c>
      <c r="T147" s="86">
        <v>30</v>
      </c>
      <c r="U147" s="86" t="s">
        <v>1561</v>
      </c>
      <c r="V147" s="86" t="s">
        <v>1562</v>
      </c>
      <c r="W147" s="86" t="s">
        <v>1563</v>
      </c>
      <c r="X147" s="86" t="s">
        <v>1564</v>
      </c>
      <c r="Y147" s="94" t="s">
        <v>1565</v>
      </c>
      <c r="Z147" s="93"/>
      <c r="AA147" s="86"/>
      <c r="AB147" s="86"/>
      <c r="AC147" s="86"/>
      <c r="AD147" s="86"/>
      <c r="AE147" s="86"/>
      <c r="AF147" s="86"/>
      <c r="AG147" s="94" t="s">
        <v>1566</v>
      </c>
    </row>
    <row r="148" spans="1:33" x14ac:dyDescent="0.25">
      <c r="A148" s="86" t="s">
        <v>1011</v>
      </c>
      <c r="B148" s="87">
        <v>28</v>
      </c>
      <c r="C148" s="87" t="s">
        <v>1012</v>
      </c>
      <c r="D148" s="88" t="s">
        <v>1019</v>
      </c>
      <c r="E148" s="88">
        <v>43092</v>
      </c>
      <c r="F148" s="88">
        <v>43111</v>
      </c>
      <c r="G148" s="88">
        <v>43112</v>
      </c>
      <c r="H148" s="88">
        <v>4</v>
      </c>
      <c r="I148" s="89" t="s">
        <v>1014</v>
      </c>
      <c r="J148" s="92" t="s">
        <v>1506</v>
      </c>
      <c r="K148" s="86" t="s">
        <v>1491</v>
      </c>
      <c r="L148" s="88">
        <v>43112</v>
      </c>
      <c r="M148" s="87">
        <v>0</v>
      </c>
      <c r="N148" s="87"/>
      <c r="O148" s="93"/>
      <c r="P148" s="86"/>
      <c r="Q148" s="86">
        <v>0</v>
      </c>
      <c r="R148" s="86">
        <v>28</v>
      </c>
      <c r="S148" s="86">
        <v>17</v>
      </c>
      <c r="T148" s="86">
        <v>11</v>
      </c>
      <c r="U148" s="86" t="s">
        <v>1561</v>
      </c>
      <c r="V148" s="86" t="s">
        <v>1567</v>
      </c>
      <c r="W148" s="86" t="s">
        <v>1563</v>
      </c>
      <c r="X148" s="86" t="s">
        <v>1564</v>
      </c>
      <c r="Y148" s="94" t="s">
        <v>1565</v>
      </c>
      <c r="Z148" s="93"/>
      <c r="AA148" s="86"/>
      <c r="AB148" s="86"/>
      <c r="AC148" s="86"/>
      <c r="AD148" s="86"/>
      <c r="AE148" s="86"/>
      <c r="AF148" s="86"/>
      <c r="AG148" s="94" t="s">
        <v>1566</v>
      </c>
    </row>
    <row r="149" spans="1:33" x14ac:dyDescent="0.25">
      <c r="A149" s="86" t="s">
        <v>1011</v>
      </c>
      <c r="B149" s="87">
        <v>23</v>
      </c>
      <c r="C149" s="87" t="s">
        <v>1012</v>
      </c>
      <c r="D149" s="88">
        <v>43073</v>
      </c>
      <c r="E149" s="88">
        <v>43075</v>
      </c>
      <c r="F149" s="88">
        <v>43110</v>
      </c>
      <c r="G149" s="88">
        <v>43113</v>
      </c>
      <c r="H149" s="88">
        <v>4</v>
      </c>
      <c r="I149" s="89" t="s">
        <v>1014</v>
      </c>
      <c r="J149" s="92" t="s">
        <v>1500</v>
      </c>
      <c r="K149" s="86" t="s">
        <v>1491</v>
      </c>
      <c r="L149" s="88">
        <v>43113</v>
      </c>
      <c r="M149" s="87"/>
      <c r="N149" s="87"/>
      <c r="O149" s="93"/>
      <c r="P149" s="86"/>
      <c r="Q149" s="86">
        <v>2</v>
      </c>
      <c r="R149" s="86">
        <v>21</v>
      </c>
      <c r="S149" s="86">
        <v>21</v>
      </c>
      <c r="T149" s="86">
        <v>0</v>
      </c>
      <c r="U149" s="86" t="s">
        <v>1561</v>
      </c>
      <c r="V149" s="86" t="s">
        <v>1562</v>
      </c>
      <c r="W149" s="86" t="s">
        <v>1563</v>
      </c>
      <c r="X149" s="86" t="s">
        <v>1564</v>
      </c>
      <c r="Y149" s="94" t="s">
        <v>1565</v>
      </c>
      <c r="Z149" s="93"/>
      <c r="AA149" s="86"/>
      <c r="AB149" s="86"/>
      <c r="AC149" s="86"/>
      <c r="AD149" s="86"/>
      <c r="AE149" s="86"/>
      <c r="AF149" s="86"/>
      <c r="AG149" s="94" t="s">
        <v>1566</v>
      </c>
    </row>
    <row r="150" spans="1:33" x14ac:dyDescent="0.25">
      <c r="A150" s="86" t="s">
        <v>1011</v>
      </c>
      <c r="B150" s="87">
        <v>20</v>
      </c>
      <c r="C150" s="87" t="s">
        <v>1012</v>
      </c>
      <c r="D150" s="88">
        <v>43073</v>
      </c>
      <c r="E150" s="88">
        <v>43076</v>
      </c>
      <c r="F150" s="88">
        <v>43111</v>
      </c>
      <c r="G150" s="88">
        <v>43113</v>
      </c>
      <c r="H150" s="88">
        <v>4</v>
      </c>
      <c r="I150" s="89" t="s">
        <v>1014</v>
      </c>
      <c r="J150" s="92" t="s">
        <v>1503</v>
      </c>
      <c r="K150" s="86" t="s">
        <v>1491</v>
      </c>
      <c r="L150" s="88">
        <v>43113</v>
      </c>
      <c r="M150" s="87">
        <v>0</v>
      </c>
      <c r="N150" s="87"/>
      <c r="O150" s="93"/>
      <c r="P150" s="86"/>
      <c r="Q150" s="86">
        <v>1</v>
      </c>
      <c r="R150" s="86">
        <v>19</v>
      </c>
      <c r="S150" s="86">
        <v>19</v>
      </c>
      <c r="T150" s="86">
        <v>0</v>
      </c>
      <c r="U150" s="86" t="s">
        <v>1568</v>
      </c>
      <c r="V150" s="86" t="s">
        <v>1562</v>
      </c>
      <c r="W150" s="86" t="s">
        <v>1563</v>
      </c>
      <c r="X150" s="86" t="s">
        <v>1564</v>
      </c>
      <c r="Y150" s="94" t="s">
        <v>1565</v>
      </c>
      <c r="Z150" s="93"/>
      <c r="AA150" s="86"/>
      <c r="AB150" s="86"/>
      <c r="AC150" s="86"/>
      <c r="AD150" s="86"/>
      <c r="AE150" s="86"/>
      <c r="AF150" s="86"/>
      <c r="AG150" s="94" t="s">
        <v>1566</v>
      </c>
    </row>
    <row r="151" spans="1:33" x14ac:dyDescent="0.25">
      <c r="A151" s="86" t="s">
        <v>1011</v>
      </c>
      <c r="B151" s="87">
        <v>30</v>
      </c>
      <c r="C151" s="87" t="s">
        <v>1012</v>
      </c>
      <c r="D151" s="88">
        <v>43070.529166666667</v>
      </c>
      <c r="E151" s="88">
        <v>43076</v>
      </c>
      <c r="F151" s="88">
        <v>43111</v>
      </c>
      <c r="G151" s="88">
        <v>43113</v>
      </c>
      <c r="H151" s="88">
        <v>4</v>
      </c>
      <c r="I151" s="89" t="s">
        <v>1014</v>
      </c>
      <c r="J151" s="92" t="s">
        <v>1498</v>
      </c>
      <c r="K151" s="86" t="s">
        <v>1491</v>
      </c>
      <c r="L151" s="88">
        <v>43113</v>
      </c>
      <c r="M151" s="87"/>
      <c r="N151" s="87"/>
      <c r="O151" s="93"/>
      <c r="P151" s="86"/>
      <c r="Q151" s="86">
        <v>0</v>
      </c>
      <c r="R151" s="86">
        <v>30</v>
      </c>
      <c r="S151" s="86">
        <v>27</v>
      </c>
      <c r="T151" s="86">
        <v>3</v>
      </c>
      <c r="U151" s="86" t="s">
        <v>1561</v>
      </c>
      <c r="V151" s="86" t="s">
        <v>1567</v>
      </c>
      <c r="W151" s="86" t="s">
        <v>1563</v>
      </c>
      <c r="X151" s="86" t="s">
        <v>1564</v>
      </c>
      <c r="Y151" s="94" t="s">
        <v>1565</v>
      </c>
      <c r="Z151" s="93"/>
      <c r="AA151" s="86"/>
      <c r="AB151" s="86"/>
      <c r="AC151" s="86"/>
      <c r="AD151" s="86"/>
      <c r="AE151" s="86"/>
      <c r="AF151" s="86"/>
      <c r="AG151" s="94" t="s">
        <v>1566</v>
      </c>
    </row>
    <row r="152" spans="1:33" x14ac:dyDescent="0.25">
      <c r="A152" s="86" t="s">
        <v>1011</v>
      </c>
      <c r="B152" s="87">
        <v>30</v>
      </c>
      <c r="C152" s="87" t="s">
        <v>1012</v>
      </c>
      <c r="D152" s="88">
        <v>43069.494444444441</v>
      </c>
      <c r="E152" s="88">
        <v>43075</v>
      </c>
      <c r="F152" s="88">
        <v>43110</v>
      </c>
      <c r="G152" s="88">
        <v>43113</v>
      </c>
      <c r="H152" s="88">
        <v>4</v>
      </c>
      <c r="I152" s="89" t="s">
        <v>1014</v>
      </c>
      <c r="J152" s="92" t="s">
        <v>1492</v>
      </c>
      <c r="K152" s="86" t="s">
        <v>1491</v>
      </c>
      <c r="L152" s="88">
        <v>43113</v>
      </c>
      <c r="M152" s="87"/>
      <c r="N152" s="87"/>
      <c r="O152" s="93"/>
      <c r="P152" s="86"/>
      <c r="Q152" s="86">
        <v>0</v>
      </c>
      <c r="R152" s="86">
        <v>30</v>
      </c>
      <c r="S152" s="86">
        <v>27</v>
      </c>
      <c r="T152" s="86">
        <v>3</v>
      </c>
      <c r="U152" s="86" t="s">
        <v>1561</v>
      </c>
      <c r="V152" s="86" t="s">
        <v>1567</v>
      </c>
      <c r="W152" s="86" t="s">
        <v>1563</v>
      </c>
      <c r="X152" s="86" t="s">
        <v>1564</v>
      </c>
      <c r="Y152" s="94" t="s">
        <v>1565</v>
      </c>
      <c r="Z152" s="93"/>
      <c r="AA152" s="86"/>
      <c r="AB152" s="86"/>
      <c r="AC152" s="86"/>
      <c r="AD152" s="86"/>
      <c r="AE152" s="86"/>
      <c r="AF152" s="86"/>
      <c r="AG152" s="94" t="s">
        <v>1566</v>
      </c>
    </row>
    <row r="153" spans="1:33" x14ac:dyDescent="0.25">
      <c r="A153" s="86" t="s">
        <v>1011</v>
      </c>
      <c r="B153" s="87">
        <v>30</v>
      </c>
      <c r="C153" s="87" t="s">
        <v>1012</v>
      </c>
      <c r="D153" s="88">
        <v>43069.493750000001</v>
      </c>
      <c r="E153" s="88">
        <v>43075</v>
      </c>
      <c r="F153" s="88">
        <v>43111</v>
      </c>
      <c r="G153" s="88">
        <v>43113</v>
      </c>
      <c r="H153" s="88">
        <v>4</v>
      </c>
      <c r="I153" s="89" t="s">
        <v>1014</v>
      </c>
      <c r="J153" s="92" t="s">
        <v>1501</v>
      </c>
      <c r="K153" s="86" t="s">
        <v>1491</v>
      </c>
      <c r="L153" s="88">
        <v>43113</v>
      </c>
      <c r="M153" s="87"/>
      <c r="N153" s="87"/>
      <c r="O153" s="93"/>
      <c r="P153" s="86"/>
      <c r="Q153" s="86">
        <v>0</v>
      </c>
      <c r="R153" s="86">
        <v>30</v>
      </c>
      <c r="S153" s="86">
        <v>30</v>
      </c>
      <c r="T153" s="86">
        <v>0</v>
      </c>
      <c r="U153" s="86" t="s">
        <v>1561</v>
      </c>
      <c r="V153" s="86" t="s">
        <v>1562</v>
      </c>
      <c r="W153" s="86" t="s">
        <v>1563</v>
      </c>
      <c r="X153" s="86" t="s">
        <v>1564</v>
      </c>
      <c r="Y153" s="94" t="s">
        <v>1565</v>
      </c>
      <c r="Z153" s="93"/>
      <c r="AA153" s="86"/>
      <c r="AB153" s="86"/>
      <c r="AC153" s="86"/>
      <c r="AD153" s="86"/>
      <c r="AE153" s="86"/>
      <c r="AF153" s="86"/>
      <c r="AG153" s="94" t="s">
        <v>1566</v>
      </c>
    </row>
    <row r="154" spans="1:33" x14ac:dyDescent="0.25">
      <c r="A154" s="86" t="s">
        <v>1011</v>
      </c>
      <c r="B154" s="87">
        <v>30</v>
      </c>
      <c r="C154" s="87" t="s">
        <v>1012</v>
      </c>
      <c r="D154" s="88">
        <v>43080.445833333331</v>
      </c>
      <c r="E154" s="88">
        <v>43084</v>
      </c>
      <c r="F154" s="88">
        <v>43112</v>
      </c>
      <c r="G154" s="88">
        <v>43113</v>
      </c>
      <c r="H154" s="88">
        <v>4</v>
      </c>
      <c r="I154" s="89" t="s">
        <v>1014</v>
      </c>
      <c r="J154" s="92" t="s">
        <v>1492</v>
      </c>
      <c r="K154" s="86" t="s">
        <v>1491</v>
      </c>
      <c r="L154" s="88">
        <v>43113</v>
      </c>
      <c r="M154" s="87"/>
      <c r="N154" s="87"/>
      <c r="O154" s="93"/>
      <c r="P154" s="86"/>
      <c r="Q154" s="86">
        <v>0</v>
      </c>
      <c r="R154" s="86">
        <v>30</v>
      </c>
      <c r="S154" s="86">
        <v>29</v>
      </c>
      <c r="T154" s="86">
        <v>1</v>
      </c>
      <c r="U154" s="86" t="s">
        <v>1561</v>
      </c>
      <c r="V154" s="86" t="s">
        <v>1562</v>
      </c>
      <c r="W154" s="86" t="s">
        <v>1563</v>
      </c>
      <c r="X154" s="86" t="s">
        <v>1564</v>
      </c>
      <c r="Y154" s="94" t="s">
        <v>1565</v>
      </c>
      <c r="Z154" s="93"/>
      <c r="AA154" s="86"/>
      <c r="AB154" s="86"/>
      <c r="AC154" s="86"/>
      <c r="AD154" s="86"/>
      <c r="AE154" s="86"/>
      <c r="AF154" s="86"/>
      <c r="AG154" s="94" t="s">
        <v>1566</v>
      </c>
    </row>
    <row r="155" spans="1:33" x14ac:dyDescent="0.25">
      <c r="A155" s="86" t="s">
        <v>1011</v>
      </c>
      <c r="B155" s="87">
        <v>30</v>
      </c>
      <c r="C155" s="87" t="s">
        <v>1012</v>
      </c>
      <c r="D155" s="88">
        <v>43082</v>
      </c>
      <c r="E155" s="88">
        <v>43086</v>
      </c>
      <c r="F155" s="88">
        <v>43103</v>
      </c>
      <c r="G155" s="88">
        <v>43113</v>
      </c>
      <c r="H155" s="88">
        <v>4</v>
      </c>
      <c r="I155" s="89" t="s">
        <v>1014</v>
      </c>
      <c r="J155" s="92" t="s">
        <v>1501</v>
      </c>
      <c r="K155" s="86" t="s">
        <v>1491</v>
      </c>
      <c r="L155" s="88">
        <v>43113</v>
      </c>
      <c r="M155" s="87"/>
      <c r="N155" s="87"/>
      <c r="O155" s="93"/>
      <c r="P155" s="86"/>
      <c r="Q155" s="86">
        <v>0</v>
      </c>
      <c r="R155" s="86">
        <v>30</v>
      </c>
      <c r="S155" s="86">
        <v>26</v>
      </c>
      <c r="T155" s="86">
        <v>4</v>
      </c>
      <c r="U155" s="86" t="s">
        <v>1561</v>
      </c>
      <c r="V155" s="86" t="s">
        <v>1562</v>
      </c>
      <c r="W155" s="86" t="s">
        <v>1563</v>
      </c>
      <c r="X155" s="86" t="s">
        <v>1564</v>
      </c>
      <c r="Y155" s="94" t="s">
        <v>1565</v>
      </c>
      <c r="Z155" s="93"/>
      <c r="AA155" s="86"/>
      <c r="AB155" s="86"/>
      <c r="AC155" s="86"/>
      <c r="AD155" s="86"/>
      <c r="AE155" s="86"/>
      <c r="AF155" s="86"/>
      <c r="AG155" s="94" t="s">
        <v>1566</v>
      </c>
    </row>
    <row r="156" spans="1:33" x14ac:dyDescent="0.25">
      <c r="A156" s="86" t="s">
        <v>1011</v>
      </c>
      <c r="B156" s="87">
        <v>30</v>
      </c>
      <c r="C156" s="87" t="s">
        <v>1012</v>
      </c>
      <c r="D156" s="88" t="s">
        <v>1019</v>
      </c>
      <c r="E156" s="88">
        <v>43089</v>
      </c>
      <c r="F156" s="88">
        <v>43112</v>
      </c>
      <c r="G156" s="88">
        <v>43113</v>
      </c>
      <c r="H156" s="88">
        <v>4</v>
      </c>
      <c r="I156" s="89" t="s">
        <v>1016</v>
      </c>
      <c r="J156" s="92" t="s">
        <v>1497</v>
      </c>
      <c r="K156" s="86" t="s">
        <v>1491</v>
      </c>
      <c r="L156" s="88">
        <v>43113</v>
      </c>
      <c r="M156" s="87"/>
      <c r="N156" s="87"/>
      <c r="O156" s="93"/>
      <c r="P156" s="86"/>
      <c r="Q156" s="86">
        <v>0</v>
      </c>
      <c r="R156" s="86">
        <v>30</v>
      </c>
      <c r="S156" s="86">
        <v>29</v>
      </c>
      <c r="T156" s="86">
        <v>1</v>
      </c>
      <c r="U156" s="86" t="s">
        <v>1568</v>
      </c>
      <c r="V156" s="86" t="s">
        <v>1562</v>
      </c>
      <c r="W156" s="86" t="s">
        <v>1563</v>
      </c>
      <c r="X156" s="86" t="s">
        <v>1564</v>
      </c>
      <c r="Y156" s="94" t="s">
        <v>1565</v>
      </c>
      <c r="Z156" s="93"/>
      <c r="AA156" s="86"/>
      <c r="AB156" s="86"/>
      <c r="AC156" s="86"/>
      <c r="AD156" s="86"/>
      <c r="AE156" s="86"/>
      <c r="AF156" s="86"/>
      <c r="AG156" s="94" t="s">
        <v>1566</v>
      </c>
    </row>
    <row r="157" spans="1:33" x14ac:dyDescent="0.25">
      <c r="A157" s="86" t="s">
        <v>1011</v>
      </c>
      <c r="B157" s="87">
        <v>30</v>
      </c>
      <c r="C157" s="87" t="s">
        <v>1012</v>
      </c>
      <c r="D157" s="88" t="s">
        <v>1041</v>
      </c>
      <c r="E157" s="88">
        <v>43094</v>
      </c>
      <c r="F157" s="88">
        <v>43112</v>
      </c>
      <c r="G157" s="88">
        <v>43113</v>
      </c>
      <c r="H157" s="88">
        <v>4</v>
      </c>
      <c r="I157" s="89" t="s">
        <v>1014</v>
      </c>
      <c r="J157" s="92" t="s">
        <v>1492</v>
      </c>
      <c r="K157" s="86" t="s">
        <v>1491</v>
      </c>
      <c r="L157" s="88">
        <v>43113</v>
      </c>
      <c r="M157" s="87"/>
      <c r="N157" s="87"/>
      <c r="O157" s="93"/>
      <c r="P157" s="86"/>
      <c r="Q157" s="86">
        <v>2</v>
      </c>
      <c r="R157" s="86">
        <v>28</v>
      </c>
      <c r="S157" s="86">
        <v>27</v>
      </c>
      <c r="T157" s="86">
        <v>1</v>
      </c>
      <c r="U157" s="86" t="s">
        <v>1561</v>
      </c>
      <c r="V157" s="86" t="s">
        <v>1562</v>
      </c>
      <c r="W157" s="86" t="s">
        <v>1563</v>
      </c>
      <c r="X157" s="86" t="s">
        <v>1564</v>
      </c>
      <c r="Y157" s="94" t="s">
        <v>1565</v>
      </c>
      <c r="Z157" s="93"/>
      <c r="AA157" s="86"/>
      <c r="AB157" s="86"/>
      <c r="AC157" s="86"/>
      <c r="AD157" s="86"/>
      <c r="AE157" s="86"/>
      <c r="AF157" s="86"/>
      <c r="AG157" s="94" t="s">
        <v>1566</v>
      </c>
    </row>
    <row r="158" spans="1:33" x14ac:dyDescent="0.25">
      <c r="A158" s="86" t="s">
        <v>1011</v>
      </c>
      <c r="B158" s="87">
        <v>20</v>
      </c>
      <c r="C158" s="87" t="s">
        <v>1012</v>
      </c>
      <c r="D158" s="88" t="s">
        <v>1038</v>
      </c>
      <c r="E158" s="88">
        <v>43073</v>
      </c>
      <c r="F158" s="88">
        <v>43101</v>
      </c>
      <c r="G158" s="88">
        <v>43106</v>
      </c>
      <c r="H158" s="88">
        <v>4</v>
      </c>
      <c r="I158" s="89" t="s">
        <v>1014</v>
      </c>
      <c r="J158" s="92" t="s">
        <v>1494</v>
      </c>
      <c r="K158" s="86" t="s">
        <v>1491</v>
      </c>
      <c r="L158" s="88">
        <v>43113</v>
      </c>
      <c r="M158" s="87"/>
      <c r="N158" s="87"/>
      <c r="O158" s="93"/>
      <c r="P158" s="86"/>
      <c r="Q158" s="86">
        <v>4</v>
      </c>
      <c r="R158" s="86">
        <v>16</v>
      </c>
      <c r="S158" s="86">
        <v>16</v>
      </c>
      <c r="T158" s="86">
        <v>0</v>
      </c>
      <c r="U158" s="86" t="s">
        <v>1561</v>
      </c>
      <c r="V158" s="86" t="s">
        <v>1562</v>
      </c>
      <c r="W158" s="86" t="s">
        <v>1563</v>
      </c>
      <c r="X158" s="86" t="s">
        <v>1564</v>
      </c>
      <c r="Y158" s="94" t="s">
        <v>1565</v>
      </c>
      <c r="Z158" s="93"/>
      <c r="AA158" s="86"/>
      <c r="AB158" s="86"/>
      <c r="AC158" s="86"/>
      <c r="AD158" s="86"/>
      <c r="AE158" s="86"/>
      <c r="AF158" s="86"/>
      <c r="AG158" s="94" t="s">
        <v>1566</v>
      </c>
    </row>
    <row r="159" spans="1:33" x14ac:dyDescent="0.25">
      <c r="A159" s="86" t="s">
        <v>1011</v>
      </c>
      <c r="B159" s="87">
        <v>30</v>
      </c>
      <c r="C159" s="87" t="s">
        <v>1012</v>
      </c>
      <c r="D159" s="88" t="s">
        <v>1042</v>
      </c>
      <c r="E159" s="88">
        <v>43102</v>
      </c>
      <c r="F159" s="88">
        <v>43112</v>
      </c>
      <c r="G159" s="88">
        <v>43113</v>
      </c>
      <c r="H159" s="88">
        <v>4</v>
      </c>
      <c r="I159" s="89" t="s">
        <v>1014</v>
      </c>
      <c r="J159" s="92" t="s">
        <v>1496</v>
      </c>
      <c r="K159" s="86" t="s">
        <v>1491</v>
      </c>
      <c r="L159" s="88">
        <v>43113</v>
      </c>
      <c r="M159" s="87"/>
      <c r="N159" s="87"/>
      <c r="O159" s="93"/>
      <c r="P159" s="86"/>
      <c r="Q159" s="86">
        <v>0</v>
      </c>
      <c r="R159" s="86">
        <v>30</v>
      </c>
      <c r="S159" s="86">
        <v>27</v>
      </c>
      <c r="T159" s="86">
        <v>3</v>
      </c>
      <c r="U159" s="86" t="s">
        <v>1561</v>
      </c>
      <c r="V159" s="86" t="s">
        <v>1562</v>
      </c>
      <c r="W159" s="86" t="s">
        <v>1563</v>
      </c>
      <c r="X159" s="86" t="s">
        <v>1564</v>
      </c>
      <c r="Y159" s="94" t="s">
        <v>1565</v>
      </c>
      <c r="Z159" s="93"/>
      <c r="AA159" s="86"/>
      <c r="AB159" s="86"/>
      <c r="AC159" s="86"/>
      <c r="AD159" s="86"/>
      <c r="AE159" s="86"/>
      <c r="AF159" s="86"/>
      <c r="AG159" s="94" t="s">
        <v>1566</v>
      </c>
    </row>
    <row r="160" spans="1:33" x14ac:dyDescent="0.25">
      <c r="A160" s="86" t="s">
        <v>1022</v>
      </c>
      <c r="B160" s="87">
        <v>27</v>
      </c>
      <c r="C160" s="87" t="s">
        <v>1024</v>
      </c>
      <c r="D160" s="88">
        <v>43105</v>
      </c>
      <c r="E160" s="88">
        <v>42777</v>
      </c>
      <c r="F160" s="88">
        <v>43030</v>
      </c>
      <c r="G160" s="88">
        <v>43113</v>
      </c>
      <c r="H160" s="88"/>
      <c r="I160" s="89" t="s">
        <v>1016</v>
      </c>
      <c r="J160" s="92" t="s">
        <v>1498</v>
      </c>
      <c r="K160" s="86" t="s">
        <v>1491</v>
      </c>
      <c r="L160" s="88">
        <v>43113</v>
      </c>
      <c r="M160" s="87">
        <v>0</v>
      </c>
      <c r="N160" s="87"/>
      <c r="O160" s="93"/>
      <c r="P160" s="86"/>
      <c r="Q160" s="86">
        <v>0</v>
      </c>
      <c r="R160" s="86">
        <v>27</v>
      </c>
      <c r="S160" s="86">
        <v>27</v>
      </c>
      <c r="T160" s="86">
        <v>0</v>
      </c>
      <c r="U160" s="86" t="s">
        <v>1561</v>
      </c>
      <c r="V160" s="86" t="s">
        <v>1562</v>
      </c>
      <c r="W160" s="86" t="s">
        <v>1563</v>
      </c>
      <c r="X160" s="86" t="s">
        <v>1564</v>
      </c>
      <c r="Y160" s="94" t="s">
        <v>1565</v>
      </c>
      <c r="Z160" s="93"/>
      <c r="AA160" s="86"/>
      <c r="AB160" s="86"/>
      <c r="AC160" s="86"/>
      <c r="AD160" s="86"/>
      <c r="AE160" s="86"/>
      <c r="AF160" s="86"/>
      <c r="AG160" s="94" t="s">
        <v>1566</v>
      </c>
    </row>
    <row r="161" spans="1:33" x14ac:dyDescent="0.25">
      <c r="A161" s="86" t="s">
        <v>1011</v>
      </c>
      <c r="B161" s="87">
        <v>30</v>
      </c>
      <c r="C161" s="87" t="s">
        <v>1012</v>
      </c>
      <c r="D161" s="88">
        <v>43080.445833333331</v>
      </c>
      <c r="E161" s="88">
        <v>43091</v>
      </c>
      <c r="F161" s="88">
        <v>43112</v>
      </c>
      <c r="G161" s="88">
        <v>43113</v>
      </c>
      <c r="H161" s="88">
        <v>4</v>
      </c>
      <c r="I161" s="89" t="s">
        <v>1014</v>
      </c>
      <c r="J161" s="92" t="s">
        <v>1492</v>
      </c>
      <c r="K161" s="86" t="s">
        <v>1491</v>
      </c>
      <c r="L161" s="88">
        <v>43113</v>
      </c>
      <c r="M161" s="87"/>
      <c r="N161" s="87"/>
      <c r="O161" s="93"/>
      <c r="P161" s="86"/>
      <c r="Q161" s="86">
        <v>1</v>
      </c>
      <c r="R161" s="86">
        <v>29</v>
      </c>
      <c r="S161" s="86">
        <v>29</v>
      </c>
      <c r="T161" s="86">
        <v>0</v>
      </c>
      <c r="U161" s="86" t="s">
        <v>1561</v>
      </c>
      <c r="V161" s="86" t="s">
        <v>1562</v>
      </c>
      <c r="W161" s="86" t="s">
        <v>1563</v>
      </c>
      <c r="X161" s="86" t="s">
        <v>1564</v>
      </c>
      <c r="Y161" s="94" t="s">
        <v>1565</v>
      </c>
      <c r="Z161" s="93"/>
      <c r="AA161" s="86"/>
      <c r="AB161" s="86"/>
      <c r="AC161" s="86"/>
      <c r="AD161" s="86"/>
      <c r="AE161" s="86"/>
      <c r="AF161" s="86"/>
      <c r="AG161" s="94" t="s">
        <v>1566</v>
      </c>
    </row>
    <row r="162" spans="1:33" x14ac:dyDescent="0.25">
      <c r="A162" s="86" t="s">
        <v>1022</v>
      </c>
      <c r="B162" s="87">
        <v>25</v>
      </c>
      <c r="C162" s="87" t="s">
        <v>1043</v>
      </c>
      <c r="D162" s="88"/>
      <c r="E162" s="88">
        <v>43062</v>
      </c>
      <c r="F162" s="88">
        <v>43090</v>
      </c>
      <c r="G162" s="88" t="s">
        <v>1044</v>
      </c>
      <c r="H162" s="88"/>
      <c r="I162" s="89" t="s">
        <v>1020</v>
      </c>
      <c r="J162" s="92" t="s">
        <v>1503</v>
      </c>
      <c r="K162" s="86" t="s">
        <v>1491</v>
      </c>
      <c r="L162" s="88">
        <v>43113</v>
      </c>
      <c r="M162" s="87">
        <v>0</v>
      </c>
      <c r="N162" s="87"/>
      <c r="O162" s="93"/>
      <c r="P162" s="86"/>
      <c r="Q162" s="86">
        <v>2</v>
      </c>
      <c r="R162" s="86">
        <v>23</v>
      </c>
      <c r="S162" s="86"/>
      <c r="T162" s="86"/>
      <c r="U162" s="86" t="s">
        <v>1568</v>
      </c>
      <c r="V162" s="86" t="s">
        <v>1567</v>
      </c>
      <c r="W162" s="86" t="s">
        <v>1563</v>
      </c>
      <c r="X162" s="86" t="s">
        <v>1567</v>
      </c>
      <c r="Y162" s="94" t="s">
        <v>1565</v>
      </c>
      <c r="Z162" s="93"/>
      <c r="AA162" s="86"/>
      <c r="AB162" s="86"/>
      <c r="AC162" s="86"/>
      <c r="AD162" s="86"/>
      <c r="AE162" s="86"/>
      <c r="AF162" s="86"/>
      <c r="AG162" s="94" t="s">
        <v>1566</v>
      </c>
    </row>
    <row r="163" spans="1:33" x14ac:dyDescent="0.25">
      <c r="A163" s="86" t="s">
        <v>1022</v>
      </c>
      <c r="B163" s="87">
        <v>25</v>
      </c>
      <c r="C163" s="87" t="s">
        <v>1043</v>
      </c>
      <c r="D163" s="88"/>
      <c r="E163" s="88">
        <v>43068</v>
      </c>
      <c r="F163" s="88">
        <v>43097</v>
      </c>
      <c r="G163" s="88" t="s">
        <v>1045</v>
      </c>
      <c r="H163" s="88"/>
      <c r="I163" s="89" t="s">
        <v>1020</v>
      </c>
      <c r="J163" s="92" t="s">
        <v>1503</v>
      </c>
      <c r="K163" s="86" t="s">
        <v>1491</v>
      </c>
      <c r="L163" s="88">
        <v>43113</v>
      </c>
      <c r="M163" s="87">
        <v>0</v>
      </c>
      <c r="N163" s="87"/>
      <c r="O163" s="93"/>
      <c r="P163" s="86"/>
      <c r="Q163" s="86">
        <v>0</v>
      </c>
      <c r="R163" s="86">
        <v>25</v>
      </c>
      <c r="S163" s="86"/>
      <c r="T163" s="86"/>
      <c r="U163" s="86" t="s">
        <v>1568</v>
      </c>
      <c r="V163" s="86" t="s">
        <v>1567</v>
      </c>
      <c r="W163" s="86" t="s">
        <v>1563</v>
      </c>
      <c r="X163" s="86" t="s">
        <v>1567</v>
      </c>
      <c r="Y163" s="94" t="s">
        <v>1565</v>
      </c>
      <c r="Z163" s="93"/>
      <c r="AA163" s="86"/>
      <c r="AB163" s="86"/>
      <c r="AC163" s="86"/>
      <c r="AD163" s="86"/>
      <c r="AE163" s="86"/>
      <c r="AF163" s="86"/>
      <c r="AG163" s="94" t="s">
        <v>1566</v>
      </c>
    </row>
    <row r="164" spans="1:33" x14ac:dyDescent="0.25">
      <c r="A164" s="86" t="s">
        <v>1022</v>
      </c>
      <c r="B164" s="87">
        <v>19</v>
      </c>
      <c r="C164" s="87" t="s">
        <v>1043</v>
      </c>
      <c r="D164" s="88"/>
      <c r="E164" s="88">
        <v>43070</v>
      </c>
      <c r="F164" s="88">
        <v>43095</v>
      </c>
      <c r="G164" s="88" t="s">
        <v>1046</v>
      </c>
      <c r="H164" s="88"/>
      <c r="I164" s="89" t="s">
        <v>1020</v>
      </c>
      <c r="J164" s="92" t="s">
        <v>1503</v>
      </c>
      <c r="K164" s="86" t="s">
        <v>1491</v>
      </c>
      <c r="L164" s="88">
        <v>43113</v>
      </c>
      <c r="M164" s="87">
        <v>0</v>
      </c>
      <c r="N164" s="87"/>
      <c r="O164" s="93"/>
      <c r="P164" s="86"/>
      <c r="Q164" s="86">
        <v>0</v>
      </c>
      <c r="R164" s="86">
        <v>19</v>
      </c>
      <c r="S164" s="86"/>
      <c r="T164" s="86"/>
      <c r="U164" s="86" t="s">
        <v>1568</v>
      </c>
      <c r="V164" s="86" t="s">
        <v>1567</v>
      </c>
      <c r="W164" s="86" t="s">
        <v>1563</v>
      </c>
      <c r="X164" s="86" t="s">
        <v>1567</v>
      </c>
      <c r="Y164" s="94" t="s">
        <v>1565</v>
      </c>
      <c r="Z164" s="93"/>
      <c r="AA164" s="86"/>
      <c r="AB164" s="86"/>
      <c r="AC164" s="86"/>
      <c r="AD164" s="86"/>
      <c r="AE164" s="86"/>
      <c r="AF164" s="86"/>
      <c r="AG164" s="94" t="s">
        <v>1566</v>
      </c>
    </row>
    <row r="165" spans="1:33" x14ac:dyDescent="0.25">
      <c r="A165" s="86" t="s">
        <v>1011</v>
      </c>
      <c r="B165" s="87">
        <v>30</v>
      </c>
      <c r="C165" s="87" t="s">
        <v>1012</v>
      </c>
      <c r="D165" s="88"/>
      <c r="E165" s="88">
        <v>43054</v>
      </c>
      <c r="F165" s="88">
        <v>43109</v>
      </c>
      <c r="G165" s="88">
        <v>43114</v>
      </c>
      <c r="H165" s="88">
        <v>4</v>
      </c>
      <c r="I165" s="89" t="s">
        <v>1016</v>
      </c>
      <c r="J165" s="92" t="s">
        <v>1493</v>
      </c>
      <c r="K165" s="86" t="s">
        <v>1491</v>
      </c>
      <c r="L165" s="88">
        <v>43114</v>
      </c>
      <c r="M165" s="87">
        <v>0</v>
      </c>
      <c r="N165" s="87"/>
      <c r="O165" s="93"/>
      <c r="P165" s="86"/>
      <c r="Q165" s="86">
        <v>0</v>
      </c>
      <c r="R165" s="86">
        <v>30</v>
      </c>
      <c r="S165" s="86">
        <v>30</v>
      </c>
      <c r="T165" s="86">
        <v>0</v>
      </c>
      <c r="U165" s="86" t="s">
        <v>1561</v>
      </c>
      <c r="V165" s="86" t="s">
        <v>1567</v>
      </c>
      <c r="W165" s="86" t="s">
        <v>1563</v>
      </c>
      <c r="X165" s="86" t="s">
        <v>1564</v>
      </c>
      <c r="Y165" s="94" t="s">
        <v>1565</v>
      </c>
      <c r="Z165" s="93"/>
      <c r="AA165" s="86"/>
      <c r="AB165" s="86"/>
      <c r="AC165" s="86"/>
      <c r="AD165" s="86"/>
      <c r="AE165" s="86"/>
      <c r="AF165" s="86"/>
      <c r="AG165" s="94" t="s">
        <v>1566</v>
      </c>
    </row>
    <row r="166" spans="1:33" x14ac:dyDescent="0.25">
      <c r="A166" s="86" t="s">
        <v>1011</v>
      </c>
      <c r="B166" s="87">
        <v>30</v>
      </c>
      <c r="C166" s="87" t="s">
        <v>1012</v>
      </c>
      <c r="D166" s="88">
        <v>43069.494444444441</v>
      </c>
      <c r="E166" s="88">
        <v>43075</v>
      </c>
      <c r="F166" s="88">
        <v>43111</v>
      </c>
      <c r="G166" s="88">
        <v>43114</v>
      </c>
      <c r="H166" s="88">
        <v>4</v>
      </c>
      <c r="I166" s="89" t="s">
        <v>1014</v>
      </c>
      <c r="J166" s="92" t="s">
        <v>1501</v>
      </c>
      <c r="K166" s="86" t="s">
        <v>1491</v>
      </c>
      <c r="L166" s="88">
        <v>43114</v>
      </c>
      <c r="M166" s="87"/>
      <c r="N166" s="87"/>
      <c r="O166" s="93"/>
      <c r="P166" s="86"/>
      <c r="Q166" s="86">
        <v>0</v>
      </c>
      <c r="R166" s="86">
        <v>30</v>
      </c>
      <c r="S166" s="86">
        <v>21</v>
      </c>
      <c r="T166" s="86">
        <v>9</v>
      </c>
      <c r="U166" s="86" t="s">
        <v>1561</v>
      </c>
      <c r="V166" s="86" t="s">
        <v>1562</v>
      </c>
      <c r="W166" s="86" t="s">
        <v>1563</v>
      </c>
      <c r="X166" s="86" t="s">
        <v>1564</v>
      </c>
      <c r="Y166" s="94" t="s">
        <v>1565</v>
      </c>
      <c r="Z166" s="93"/>
      <c r="AA166" s="86"/>
      <c r="AB166" s="86"/>
      <c r="AC166" s="86"/>
      <c r="AD166" s="86"/>
      <c r="AE166" s="86"/>
      <c r="AF166" s="86"/>
      <c r="AG166" s="94" t="s">
        <v>1566</v>
      </c>
    </row>
    <row r="167" spans="1:33" x14ac:dyDescent="0.25">
      <c r="A167" s="86" t="s">
        <v>1011</v>
      </c>
      <c r="B167" s="87">
        <v>30</v>
      </c>
      <c r="C167" s="87" t="s">
        <v>1012</v>
      </c>
      <c r="D167" s="88">
        <v>43080.447222222225</v>
      </c>
      <c r="E167" s="88">
        <v>43085</v>
      </c>
      <c r="F167" s="88">
        <v>43102</v>
      </c>
      <c r="G167" s="88">
        <v>43114</v>
      </c>
      <c r="H167" s="88">
        <v>4</v>
      </c>
      <c r="I167" s="89" t="s">
        <v>1014</v>
      </c>
      <c r="J167" s="92" t="s">
        <v>1501</v>
      </c>
      <c r="K167" s="86" t="s">
        <v>1491</v>
      </c>
      <c r="L167" s="88">
        <v>43114</v>
      </c>
      <c r="M167" s="87"/>
      <c r="N167" s="87"/>
      <c r="O167" s="93"/>
      <c r="P167" s="86"/>
      <c r="Q167" s="86">
        <v>2</v>
      </c>
      <c r="R167" s="86">
        <v>28</v>
      </c>
      <c r="S167" s="86">
        <v>21</v>
      </c>
      <c r="T167" s="86">
        <v>7</v>
      </c>
      <c r="U167" s="86" t="s">
        <v>1561</v>
      </c>
      <c r="V167" s="86" t="s">
        <v>1562</v>
      </c>
      <c r="W167" s="86" t="s">
        <v>1563</v>
      </c>
      <c r="X167" s="86" t="s">
        <v>1564</v>
      </c>
      <c r="Y167" s="94" t="s">
        <v>1565</v>
      </c>
      <c r="Z167" s="93"/>
      <c r="AA167" s="86"/>
      <c r="AB167" s="86"/>
      <c r="AC167" s="86"/>
      <c r="AD167" s="86"/>
      <c r="AE167" s="86"/>
      <c r="AF167" s="86"/>
      <c r="AG167" s="94" t="s">
        <v>1566</v>
      </c>
    </row>
    <row r="168" spans="1:33" x14ac:dyDescent="0.25">
      <c r="A168" s="86" t="s">
        <v>1011</v>
      </c>
      <c r="B168" s="87">
        <v>27</v>
      </c>
      <c r="C168" s="87" t="s">
        <v>1012</v>
      </c>
      <c r="D168" s="88" t="s">
        <v>1019</v>
      </c>
      <c r="E168" s="88">
        <v>43090</v>
      </c>
      <c r="F168" s="88">
        <v>43107</v>
      </c>
      <c r="G168" s="88">
        <v>43114</v>
      </c>
      <c r="H168" s="88">
        <v>4</v>
      </c>
      <c r="I168" s="89" t="s">
        <v>1014</v>
      </c>
      <c r="J168" s="92" t="s">
        <v>1495</v>
      </c>
      <c r="K168" s="86" t="s">
        <v>1491</v>
      </c>
      <c r="L168" s="88">
        <v>43114</v>
      </c>
      <c r="M168" s="87"/>
      <c r="N168" s="87"/>
      <c r="O168" s="93"/>
      <c r="P168" s="86"/>
      <c r="Q168" s="86">
        <v>0</v>
      </c>
      <c r="R168" s="86">
        <v>27</v>
      </c>
      <c r="S168" s="86">
        <v>27</v>
      </c>
      <c r="T168" s="86">
        <v>0</v>
      </c>
      <c r="U168" s="86" t="s">
        <v>1561</v>
      </c>
      <c r="V168" s="86" t="s">
        <v>1562</v>
      </c>
      <c r="W168" s="86" t="s">
        <v>1563</v>
      </c>
      <c r="X168" s="86" t="s">
        <v>1564</v>
      </c>
      <c r="Y168" s="94" t="s">
        <v>1565</v>
      </c>
      <c r="Z168" s="93"/>
      <c r="AA168" s="86"/>
      <c r="AB168" s="86"/>
      <c r="AC168" s="86"/>
      <c r="AD168" s="86"/>
      <c r="AE168" s="86"/>
      <c r="AF168" s="86"/>
      <c r="AG168" s="94" t="s">
        <v>1566</v>
      </c>
    </row>
    <row r="169" spans="1:33" x14ac:dyDescent="0.25">
      <c r="A169" s="86" t="s">
        <v>1011</v>
      </c>
      <c r="B169" s="87">
        <v>30</v>
      </c>
      <c r="C169" s="87" t="s">
        <v>1012</v>
      </c>
      <c r="D169" s="88" t="s">
        <v>1047</v>
      </c>
      <c r="E169" s="88">
        <v>43096</v>
      </c>
      <c r="F169" s="88">
        <v>43113</v>
      </c>
      <c r="G169" s="88">
        <v>43114</v>
      </c>
      <c r="H169" s="88">
        <v>4</v>
      </c>
      <c r="I169" s="89" t="s">
        <v>1014</v>
      </c>
      <c r="J169" s="92" t="s">
        <v>1490</v>
      </c>
      <c r="K169" s="86" t="s">
        <v>1491</v>
      </c>
      <c r="L169" s="88">
        <v>43114</v>
      </c>
      <c r="M169" s="87"/>
      <c r="N169" s="87"/>
      <c r="O169" s="93"/>
      <c r="P169" s="86"/>
      <c r="Q169" s="86">
        <v>0</v>
      </c>
      <c r="R169" s="86">
        <v>30</v>
      </c>
      <c r="S169" s="86">
        <v>30</v>
      </c>
      <c r="T169" s="86">
        <v>0</v>
      </c>
      <c r="U169" s="86" t="s">
        <v>1561</v>
      </c>
      <c r="V169" s="86" t="s">
        <v>1562</v>
      </c>
      <c r="W169" s="86" t="s">
        <v>1563</v>
      </c>
      <c r="X169" s="86" t="s">
        <v>1564</v>
      </c>
      <c r="Y169" s="94" t="s">
        <v>1565</v>
      </c>
      <c r="Z169" s="93"/>
      <c r="AA169" s="86"/>
      <c r="AB169" s="86"/>
      <c r="AC169" s="86"/>
      <c r="AD169" s="86"/>
      <c r="AE169" s="86"/>
      <c r="AF169" s="86"/>
      <c r="AG169" s="94" t="s">
        <v>1566</v>
      </c>
    </row>
    <row r="170" spans="1:33" x14ac:dyDescent="0.25">
      <c r="A170" s="86" t="s">
        <v>1011</v>
      </c>
      <c r="B170" s="87">
        <v>30</v>
      </c>
      <c r="C170" s="87" t="s">
        <v>1012</v>
      </c>
      <c r="D170" s="88">
        <v>43095</v>
      </c>
      <c r="E170" s="88">
        <v>43096</v>
      </c>
      <c r="F170" s="88">
        <v>43113</v>
      </c>
      <c r="G170" s="88">
        <v>43114</v>
      </c>
      <c r="H170" s="88">
        <v>4</v>
      </c>
      <c r="I170" s="89" t="s">
        <v>1014</v>
      </c>
      <c r="J170" s="92" t="s">
        <v>1490</v>
      </c>
      <c r="K170" s="86" t="s">
        <v>1491</v>
      </c>
      <c r="L170" s="88">
        <v>43114</v>
      </c>
      <c r="M170" s="87"/>
      <c r="N170" s="87"/>
      <c r="O170" s="93"/>
      <c r="P170" s="86"/>
      <c r="Q170" s="86">
        <v>0</v>
      </c>
      <c r="R170" s="86">
        <v>30</v>
      </c>
      <c r="S170" s="86">
        <v>23</v>
      </c>
      <c r="T170" s="86">
        <v>7</v>
      </c>
      <c r="U170" s="86" t="s">
        <v>1561</v>
      </c>
      <c r="V170" s="86" t="s">
        <v>1562</v>
      </c>
      <c r="W170" s="86" t="s">
        <v>1563</v>
      </c>
      <c r="X170" s="86" t="s">
        <v>1564</v>
      </c>
      <c r="Y170" s="94" t="s">
        <v>1565</v>
      </c>
      <c r="Z170" s="93"/>
      <c r="AA170" s="86"/>
      <c r="AB170" s="86"/>
      <c r="AC170" s="86"/>
      <c r="AD170" s="86"/>
      <c r="AE170" s="86"/>
      <c r="AF170" s="86"/>
      <c r="AG170" s="94" t="s">
        <v>1566</v>
      </c>
    </row>
    <row r="171" spans="1:33" x14ac:dyDescent="0.25">
      <c r="A171" s="86" t="s">
        <v>1011</v>
      </c>
      <c r="B171" s="87">
        <v>27</v>
      </c>
      <c r="C171" s="87" t="s">
        <v>1012</v>
      </c>
      <c r="D171" s="88">
        <v>43095</v>
      </c>
      <c r="E171" s="88">
        <v>43096</v>
      </c>
      <c r="F171" s="88">
        <v>43113</v>
      </c>
      <c r="G171" s="88">
        <v>43114</v>
      </c>
      <c r="H171" s="88">
        <v>4</v>
      </c>
      <c r="I171" s="89" t="s">
        <v>1014</v>
      </c>
      <c r="J171" s="92" t="s">
        <v>1492</v>
      </c>
      <c r="K171" s="86" t="s">
        <v>1491</v>
      </c>
      <c r="L171" s="88">
        <v>43114</v>
      </c>
      <c r="M171" s="87"/>
      <c r="N171" s="87"/>
      <c r="O171" s="93"/>
      <c r="P171" s="86"/>
      <c r="Q171" s="86">
        <v>0</v>
      </c>
      <c r="R171" s="86">
        <v>27</v>
      </c>
      <c r="S171" s="86">
        <v>27</v>
      </c>
      <c r="T171" s="86">
        <v>0</v>
      </c>
      <c r="U171" s="86" t="s">
        <v>1561</v>
      </c>
      <c r="V171" s="86" t="s">
        <v>1562</v>
      </c>
      <c r="W171" s="86" t="s">
        <v>1563</v>
      </c>
      <c r="X171" s="86" t="s">
        <v>1564</v>
      </c>
      <c r="Y171" s="94" t="s">
        <v>1565</v>
      </c>
      <c r="Z171" s="93"/>
      <c r="AA171" s="86"/>
      <c r="AB171" s="86"/>
      <c r="AC171" s="86"/>
      <c r="AD171" s="86"/>
      <c r="AE171" s="86"/>
      <c r="AF171" s="86"/>
      <c r="AG171" s="94" t="s">
        <v>1566</v>
      </c>
    </row>
    <row r="172" spans="1:33" x14ac:dyDescent="0.25">
      <c r="A172" s="86" t="s">
        <v>1022</v>
      </c>
      <c r="B172" s="87">
        <v>22</v>
      </c>
      <c r="C172" s="87" t="s">
        <v>1024</v>
      </c>
      <c r="D172" s="88">
        <v>43105</v>
      </c>
      <c r="E172" s="88">
        <v>42819</v>
      </c>
      <c r="F172" s="88">
        <v>43096</v>
      </c>
      <c r="G172" s="88">
        <v>43114</v>
      </c>
      <c r="H172" s="88"/>
      <c r="I172" s="89" t="s">
        <v>1016</v>
      </c>
      <c r="J172" s="92" t="s">
        <v>1498</v>
      </c>
      <c r="K172" s="86" t="s">
        <v>1491</v>
      </c>
      <c r="L172" s="88">
        <v>43114</v>
      </c>
      <c r="M172" s="87">
        <v>0</v>
      </c>
      <c r="N172" s="87"/>
      <c r="O172" s="93"/>
      <c r="P172" s="86"/>
      <c r="Q172" s="86">
        <v>0</v>
      </c>
      <c r="R172" s="86">
        <v>22</v>
      </c>
      <c r="S172" s="86">
        <v>22</v>
      </c>
      <c r="T172" s="86">
        <v>0</v>
      </c>
      <c r="U172" s="86" t="s">
        <v>1561</v>
      </c>
      <c r="V172" s="86" t="s">
        <v>1567</v>
      </c>
      <c r="W172" s="86" t="s">
        <v>1563</v>
      </c>
      <c r="X172" s="86" t="s">
        <v>1564</v>
      </c>
      <c r="Y172" s="94" t="s">
        <v>1565</v>
      </c>
      <c r="Z172" s="93"/>
      <c r="AA172" s="86"/>
      <c r="AB172" s="86"/>
      <c r="AC172" s="86"/>
      <c r="AD172" s="86"/>
      <c r="AE172" s="86"/>
      <c r="AF172" s="86"/>
      <c r="AG172" s="94" t="s">
        <v>1566</v>
      </c>
    </row>
    <row r="173" spans="1:33" x14ac:dyDescent="0.25">
      <c r="A173" s="86" t="s">
        <v>1011</v>
      </c>
      <c r="B173" s="87">
        <v>30</v>
      </c>
      <c r="C173" s="87" t="s">
        <v>1012</v>
      </c>
      <c r="D173" s="88">
        <v>43024.493055555555</v>
      </c>
      <c r="E173" s="88">
        <v>43040</v>
      </c>
      <c r="F173" s="88">
        <v>43110</v>
      </c>
      <c r="G173" s="88">
        <v>43115</v>
      </c>
      <c r="H173" s="88">
        <v>4</v>
      </c>
      <c r="I173" s="89" t="s">
        <v>1033</v>
      </c>
      <c r="J173" s="92" t="s">
        <v>1508</v>
      </c>
      <c r="K173" s="86" t="s">
        <v>1491</v>
      </c>
      <c r="L173" s="88">
        <v>43115</v>
      </c>
      <c r="M173" s="87"/>
      <c r="N173" s="87"/>
      <c r="O173" s="93"/>
      <c r="P173" s="86"/>
      <c r="Q173" s="86">
        <v>5</v>
      </c>
      <c r="R173" s="86">
        <v>25</v>
      </c>
      <c r="S173" s="86">
        <v>0</v>
      </c>
      <c r="T173" s="86">
        <v>25</v>
      </c>
      <c r="U173" s="86" t="s">
        <v>1561</v>
      </c>
      <c r="V173" s="86" t="s">
        <v>1567</v>
      </c>
      <c r="W173" s="86" t="s">
        <v>1563</v>
      </c>
      <c r="X173" s="86" t="s">
        <v>1564</v>
      </c>
      <c r="Y173" s="94" t="s">
        <v>1565</v>
      </c>
      <c r="Z173" s="93"/>
      <c r="AA173" s="86"/>
      <c r="AB173" s="86"/>
      <c r="AC173" s="86"/>
      <c r="AD173" s="86"/>
      <c r="AE173" s="86"/>
      <c r="AF173" s="86"/>
      <c r="AG173" s="94" t="s">
        <v>1566</v>
      </c>
    </row>
    <row r="174" spans="1:33" x14ac:dyDescent="0.25">
      <c r="A174" s="86" t="s">
        <v>1011</v>
      </c>
      <c r="B174" s="87">
        <v>30</v>
      </c>
      <c r="C174" s="87" t="s">
        <v>1012</v>
      </c>
      <c r="D174" s="88">
        <v>43045.450694444444</v>
      </c>
      <c r="E174" s="88">
        <v>43050</v>
      </c>
      <c r="F174" s="88">
        <v>43113</v>
      </c>
      <c r="G174" s="88">
        <v>43115</v>
      </c>
      <c r="H174" s="88">
        <v>4</v>
      </c>
      <c r="I174" s="89" t="s">
        <v>1016</v>
      </c>
      <c r="J174" s="92" t="s">
        <v>1494</v>
      </c>
      <c r="K174" s="86" t="s">
        <v>1491</v>
      </c>
      <c r="L174" s="88">
        <v>43115</v>
      </c>
      <c r="M174" s="87"/>
      <c r="N174" s="87"/>
      <c r="O174" s="93"/>
      <c r="P174" s="86"/>
      <c r="Q174" s="86">
        <v>0</v>
      </c>
      <c r="R174" s="86">
        <v>30</v>
      </c>
      <c r="S174" s="86">
        <v>24</v>
      </c>
      <c r="T174" s="86">
        <v>6</v>
      </c>
      <c r="U174" s="86" t="s">
        <v>1561</v>
      </c>
      <c r="V174" s="86" t="s">
        <v>1562</v>
      </c>
      <c r="W174" s="86" t="s">
        <v>1563</v>
      </c>
      <c r="X174" s="86" t="s">
        <v>1564</v>
      </c>
      <c r="Y174" s="94" t="s">
        <v>1565</v>
      </c>
      <c r="Z174" s="93"/>
      <c r="AA174" s="86"/>
      <c r="AB174" s="86"/>
      <c r="AC174" s="86"/>
      <c r="AD174" s="86"/>
      <c r="AE174" s="86"/>
      <c r="AF174" s="86"/>
      <c r="AG174" s="94" t="s">
        <v>1566</v>
      </c>
    </row>
    <row r="175" spans="1:33" x14ac:dyDescent="0.25">
      <c r="A175" s="86" t="s">
        <v>1011</v>
      </c>
      <c r="B175" s="87">
        <v>30</v>
      </c>
      <c r="C175" s="87" t="s">
        <v>1012</v>
      </c>
      <c r="D175" s="88">
        <v>43042.599305555559</v>
      </c>
      <c r="E175" s="88">
        <v>43045</v>
      </c>
      <c r="F175" s="88">
        <v>43110</v>
      </c>
      <c r="G175" s="88">
        <v>43115</v>
      </c>
      <c r="H175" s="88">
        <v>4</v>
      </c>
      <c r="I175" s="89" t="s">
        <v>1013</v>
      </c>
      <c r="J175" s="92" t="s">
        <v>1493</v>
      </c>
      <c r="K175" s="86" t="s">
        <v>1491</v>
      </c>
      <c r="L175" s="88">
        <v>43115</v>
      </c>
      <c r="M175" s="87"/>
      <c r="N175" s="87"/>
      <c r="O175" s="93"/>
      <c r="P175" s="86"/>
      <c r="Q175" s="86">
        <v>5</v>
      </c>
      <c r="R175" s="86">
        <v>25</v>
      </c>
      <c r="S175" s="86">
        <v>25</v>
      </c>
      <c r="T175" s="86">
        <v>0</v>
      </c>
      <c r="U175" s="86" t="s">
        <v>1561</v>
      </c>
      <c r="V175" s="86" t="s">
        <v>1562</v>
      </c>
      <c r="W175" s="86" t="s">
        <v>1563</v>
      </c>
      <c r="X175" s="86" t="s">
        <v>1564</v>
      </c>
      <c r="Y175" s="94" t="s">
        <v>1565</v>
      </c>
      <c r="Z175" s="93"/>
      <c r="AA175" s="86"/>
      <c r="AB175" s="86"/>
      <c r="AC175" s="86"/>
      <c r="AD175" s="86"/>
      <c r="AE175" s="86"/>
      <c r="AF175" s="86"/>
      <c r="AG175" s="94" t="s">
        <v>1566</v>
      </c>
    </row>
    <row r="176" spans="1:33" x14ac:dyDescent="0.25">
      <c r="A176" s="86" t="s">
        <v>1011</v>
      </c>
      <c r="B176" s="87">
        <v>30</v>
      </c>
      <c r="C176" s="87" t="s">
        <v>1012</v>
      </c>
      <c r="D176" s="88">
        <v>43045.451388888891</v>
      </c>
      <c r="E176" s="88">
        <v>43048</v>
      </c>
      <c r="F176" s="88">
        <v>43114</v>
      </c>
      <c r="G176" s="88">
        <v>43115</v>
      </c>
      <c r="H176" s="88">
        <v>4</v>
      </c>
      <c r="I176" s="89" t="s">
        <v>1015</v>
      </c>
      <c r="J176" s="92" t="s">
        <v>1509</v>
      </c>
      <c r="K176" s="86" t="s">
        <v>1491</v>
      </c>
      <c r="L176" s="88">
        <v>43115</v>
      </c>
      <c r="M176" s="87"/>
      <c r="N176" s="87"/>
      <c r="O176" s="93"/>
      <c r="P176" s="86"/>
      <c r="Q176" s="86">
        <v>0</v>
      </c>
      <c r="R176" s="86">
        <v>30</v>
      </c>
      <c r="S176" s="86">
        <v>29</v>
      </c>
      <c r="T176" s="86">
        <v>1</v>
      </c>
      <c r="U176" s="86" t="s">
        <v>1561</v>
      </c>
      <c r="V176" s="86" t="s">
        <v>1562</v>
      </c>
      <c r="W176" s="86" t="s">
        <v>1563</v>
      </c>
      <c r="X176" s="86" t="s">
        <v>1564</v>
      </c>
      <c r="Y176" s="94" t="s">
        <v>1565</v>
      </c>
      <c r="Z176" s="93"/>
      <c r="AA176" s="86"/>
      <c r="AB176" s="86"/>
      <c r="AC176" s="86"/>
      <c r="AD176" s="86"/>
      <c r="AE176" s="86"/>
      <c r="AF176" s="86"/>
      <c r="AG176" s="94" t="s">
        <v>1566</v>
      </c>
    </row>
    <row r="177" spans="1:33" x14ac:dyDescent="0.25">
      <c r="A177" s="86" t="s">
        <v>1011</v>
      </c>
      <c r="B177" s="87">
        <v>30</v>
      </c>
      <c r="C177" s="87" t="s">
        <v>1012</v>
      </c>
      <c r="D177" s="88"/>
      <c r="E177" s="88">
        <v>43053</v>
      </c>
      <c r="F177" s="88">
        <v>43113</v>
      </c>
      <c r="G177" s="88">
        <v>43115</v>
      </c>
      <c r="H177" s="88">
        <v>4</v>
      </c>
      <c r="I177" s="89" t="s">
        <v>1020</v>
      </c>
      <c r="J177" s="92" t="s">
        <v>1492</v>
      </c>
      <c r="K177" s="86" t="s">
        <v>1491</v>
      </c>
      <c r="L177" s="88">
        <v>43115</v>
      </c>
      <c r="M177" s="87"/>
      <c r="N177" s="87"/>
      <c r="O177" s="93"/>
      <c r="P177" s="86"/>
      <c r="Q177" s="86">
        <v>0</v>
      </c>
      <c r="R177" s="86">
        <v>30</v>
      </c>
      <c r="S177" s="86">
        <v>29</v>
      </c>
      <c r="T177" s="86">
        <v>1</v>
      </c>
      <c r="U177" s="86" t="s">
        <v>1561</v>
      </c>
      <c r="V177" s="86" t="s">
        <v>1567</v>
      </c>
      <c r="W177" s="86" t="s">
        <v>1563</v>
      </c>
      <c r="X177" s="86" t="s">
        <v>1564</v>
      </c>
      <c r="Y177" s="94" t="s">
        <v>1565</v>
      </c>
      <c r="Z177" s="93"/>
      <c r="AA177" s="86"/>
      <c r="AB177" s="86"/>
      <c r="AC177" s="86"/>
      <c r="AD177" s="86"/>
      <c r="AE177" s="86"/>
      <c r="AF177" s="86"/>
      <c r="AG177" s="94" t="s">
        <v>1566</v>
      </c>
    </row>
    <row r="178" spans="1:33" x14ac:dyDescent="0.25">
      <c r="A178" s="86" t="s">
        <v>1011</v>
      </c>
      <c r="B178" s="87">
        <v>30</v>
      </c>
      <c r="C178" s="87" t="s">
        <v>1012</v>
      </c>
      <c r="D178" s="88">
        <v>43055.490972222222</v>
      </c>
      <c r="E178" s="88">
        <v>43061</v>
      </c>
      <c r="F178" s="88">
        <v>43099</v>
      </c>
      <c r="G178" s="88">
        <v>43103</v>
      </c>
      <c r="H178" s="88">
        <v>4</v>
      </c>
      <c r="I178" s="89" t="s">
        <v>1020</v>
      </c>
      <c r="J178" s="92" t="s">
        <v>1508</v>
      </c>
      <c r="K178" s="86" t="s">
        <v>1491</v>
      </c>
      <c r="L178" s="88">
        <v>43115</v>
      </c>
      <c r="M178" s="87"/>
      <c r="N178" s="87"/>
      <c r="O178" s="93"/>
      <c r="P178" s="86"/>
      <c r="Q178" s="86">
        <v>7</v>
      </c>
      <c r="R178" s="86">
        <v>23</v>
      </c>
      <c r="S178" s="86">
        <v>16</v>
      </c>
      <c r="T178" s="86">
        <v>7</v>
      </c>
      <c r="U178" s="86" t="s">
        <v>1568</v>
      </c>
      <c r="V178" s="86" t="s">
        <v>1562</v>
      </c>
      <c r="W178" s="86" t="s">
        <v>1563</v>
      </c>
      <c r="X178" s="86" t="s">
        <v>1564</v>
      </c>
      <c r="Y178" s="94" t="s">
        <v>1565</v>
      </c>
      <c r="Z178" s="93"/>
      <c r="AA178" s="86"/>
      <c r="AB178" s="86"/>
      <c r="AC178" s="86"/>
      <c r="AD178" s="86"/>
      <c r="AE178" s="86"/>
      <c r="AF178" s="86"/>
      <c r="AG178" s="94" t="s">
        <v>1566</v>
      </c>
    </row>
    <row r="179" spans="1:33" x14ac:dyDescent="0.25">
      <c r="A179" s="86" t="s">
        <v>1011</v>
      </c>
      <c r="B179" s="87">
        <v>30</v>
      </c>
      <c r="C179" s="87" t="s">
        <v>1012</v>
      </c>
      <c r="D179" s="88">
        <v>43055.490972222222</v>
      </c>
      <c r="E179" s="88">
        <v>43061</v>
      </c>
      <c r="F179" s="88">
        <v>43099</v>
      </c>
      <c r="G179" s="88">
        <v>43103</v>
      </c>
      <c r="H179" s="88">
        <v>4</v>
      </c>
      <c r="I179" s="89" t="s">
        <v>1020</v>
      </c>
      <c r="J179" s="92" t="s">
        <v>1508</v>
      </c>
      <c r="K179" s="86" t="s">
        <v>1491</v>
      </c>
      <c r="L179" s="88">
        <v>43115</v>
      </c>
      <c r="M179" s="87"/>
      <c r="N179" s="87"/>
      <c r="O179" s="93"/>
      <c r="P179" s="86"/>
      <c r="Q179" s="86">
        <v>9</v>
      </c>
      <c r="R179" s="86">
        <v>21</v>
      </c>
      <c r="S179" s="86">
        <v>5</v>
      </c>
      <c r="T179" s="86">
        <v>16</v>
      </c>
      <c r="U179" s="86" t="s">
        <v>1568</v>
      </c>
      <c r="V179" s="86" t="s">
        <v>1562</v>
      </c>
      <c r="W179" s="86" t="s">
        <v>1563</v>
      </c>
      <c r="X179" s="86" t="s">
        <v>1564</v>
      </c>
      <c r="Y179" s="94" t="s">
        <v>1565</v>
      </c>
      <c r="Z179" s="93"/>
      <c r="AA179" s="86"/>
      <c r="AB179" s="86"/>
      <c r="AC179" s="86"/>
      <c r="AD179" s="86"/>
      <c r="AE179" s="86"/>
      <c r="AF179" s="86"/>
      <c r="AG179" s="94" t="s">
        <v>1566</v>
      </c>
    </row>
    <row r="180" spans="1:33" x14ac:dyDescent="0.25">
      <c r="A180" s="86" t="s">
        <v>1011</v>
      </c>
      <c r="B180" s="87">
        <v>30</v>
      </c>
      <c r="C180" s="87" t="s">
        <v>1012</v>
      </c>
      <c r="D180" s="88">
        <v>43066.491666666669</v>
      </c>
      <c r="E180" s="88">
        <v>43069</v>
      </c>
      <c r="F180" s="88">
        <v>43114</v>
      </c>
      <c r="G180" s="88">
        <v>43115</v>
      </c>
      <c r="H180" s="88">
        <v>4</v>
      </c>
      <c r="I180" s="89" t="s">
        <v>1014</v>
      </c>
      <c r="J180" s="92" t="s">
        <v>1502</v>
      </c>
      <c r="K180" s="86" t="s">
        <v>1491</v>
      </c>
      <c r="L180" s="88">
        <v>43115</v>
      </c>
      <c r="M180" s="87"/>
      <c r="N180" s="87"/>
      <c r="O180" s="93"/>
      <c r="P180" s="86"/>
      <c r="Q180" s="86">
        <v>0</v>
      </c>
      <c r="R180" s="86">
        <v>30</v>
      </c>
      <c r="S180" s="86">
        <v>30</v>
      </c>
      <c r="T180" s="86">
        <v>0</v>
      </c>
      <c r="U180" s="86" t="s">
        <v>1561</v>
      </c>
      <c r="V180" s="86" t="s">
        <v>1562</v>
      </c>
      <c r="W180" s="86" t="s">
        <v>1563</v>
      </c>
      <c r="X180" s="86" t="s">
        <v>1564</v>
      </c>
      <c r="Y180" s="94" t="s">
        <v>1565</v>
      </c>
      <c r="Z180" s="93"/>
      <c r="AA180" s="86"/>
      <c r="AB180" s="86"/>
      <c r="AC180" s="86"/>
      <c r="AD180" s="86"/>
      <c r="AE180" s="86"/>
      <c r="AF180" s="86"/>
      <c r="AG180" s="94" t="s">
        <v>1566</v>
      </c>
    </row>
    <row r="181" spans="1:33" x14ac:dyDescent="0.25">
      <c r="A181" s="86" t="s">
        <v>1011</v>
      </c>
      <c r="B181" s="87">
        <v>30</v>
      </c>
      <c r="C181" s="87" t="s">
        <v>1012</v>
      </c>
      <c r="D181" s="88" t="s">
        <v>1048</v>
      </c>
      <c r="E181" s="88">
        <v>43075</v>
      </c>
      <c r="F181" s="88">
        <v>43112</v>
      </c>
      <c r="G181" s="88">
        <v>43115</v>
      </c>
      <c r="H181" s="88">
        <v>4</v>
      </c>
      <c r="I181" s="89" t="s">
        <v>1014</v>
      </c>
      <c r="J181" s="92" t="s">
        <v>1495</v>
      </c>
      <c r="K181" s="86" t="s">
        <v>1491</v>
      </c>
      <c r="L181" s="88">
        <v>43115</v>
      </c>
      <c r="M181" s="87"/>
      <c r="N181" s="87"/>
      <c r="O181" s="93"/>
      <c r="P181" s="86"/>
      <c r="Q181" s="86">
        <v>0</v>
      </c>
      <c r="R181" s="86">
        <v>30</v>
      </c>
      <c r="S181" s="86">
        <v>30</v>
      </c>
      <c r="T181" s="86">
        <v>0</v>
      </c>
      <c r="U181" s="86" t="s">
        <v>1561</v>
      </c>
      <c r="V181" s="86" t="s">
        <v>1562</v>
      </c>
      <c r="W181" s="86" t="s">
        <v>1563</v>
      </c>
      <c r="X181" s="86" t="s">
        <v>1564</v>
      </c>
      <c r="Y181" s="94" t="s">
        <v>1565</v>
      </c>
      <c r="Z181" s="93"/>
      <c r="AA181" s="86"/>
      <c r="AB181" s="86"/>
      <c r="AC181" s="86"/>
      <c r="AD181" s="86"/>
      <c r="AE181" s="86"/>
      <c r="AF181" s="86"/>
      <c r="AG181" s="94" t="s">
        <v>1566</v>
      </c>
    </row>
    <row r="182" spans="1:33" x14ac:dyDescent="0.25">
      <c r="A182" s="86" t="s">
        <v>1011</v>
      </c>
      <c r="B182" s="87">
        <v>30</v>
      </c>
      <c r="C182" s="87" t="s">
        <v>1012</v>
      </c>
      <c r="D182" s="88">
        <v>43073</v>
      </c>
      <c r="E182" s="88">
        <v>43064</v>
      </c>
      <c r="F182" s="88">
        <v>43108</v>
      </c>
      <c r="G182" s="88">
        <v>43115</v>
      </c>
      <c r="H182" s="88">
        <v>4</v>
      </c>
      <c r="I182" s="89" t="s">
        <v>1014</v>
      </c>
      <c r="J182" s="92" t="s">
        <v>1503</v>
      </c>
      <c r="K182" s="86" t="s">
        <v>1491</v>
      </c>
      <c r="L182" s="88">
        <v>43115</v>
      </c>
      <c r="M182" s="87">
        <v>0</v>
      </c>
      <c r="N182" s="87"/>
      <c r="O182" s="93"/>
      <c r="P182" s="86"/>
      <c r="Q182" s="86">
        <v>0</v>
      </c>
      <c r="R182" s="86">
        <v>30</v>
      </c>
      <c r="S182" s="86">
        <v>29</v>
      </c>
      <c r="T182" s="86">
        <v>1</v>
      </c>
      <c r="U182" s="86" t="s">
        <v>1568</v>
      </c>
      <c r="V182" s="86" t="s">
        <v>1562</v>
      </c>
      <c r="W182" s="86" t="s">
        <v>1563</v>
      </c>
      <c r="X182" s="86" t="s">
        <v>1564</v>
      </c>
      <c r="Y182" s="94" t="s">
        <v>1565</v>
      </c>
      <c r="Z182" s="93"/>
      <c r="AA182" s="86"/>
      <c r="AB182" s="86"/>
      <c r="AC182" s="86"/>
      <c r="AD182" s="86"/>
      <c r="AE182" s="86"/>
      <c r="AF182" s="86"/>
      <c r="AG182" s="94" t="s">
        <v>1566</v>
      </c>
    </row>
    <row r="183" spans="1:33" x14ac:dyDescent="0.25">
      <c r="A183" s="86" t="s">
        <v>1011</v>
      </c>
      <c r="B183" s="87">
        <v>25</v>
      </c>
      <c r="C183" s="87" t="s">
        <v>1012</v>
      </c>
      <c r="D183" s="88" t="s">
        <v>1035</v>
      </c>
      <c r="E183" s="88">
        <v>43069</v>
      </c>
      <c r="F183" s="88">
        <v>43113</v>
      </c>
      <c r="G183" s="88">
        <v>43115</v>
      </c>
      <c r="H183" s="88">
        <v>4</v>
      </c>
      <c r="I183" s="89" t="s">
        <v>1014</v>
      </c>
      <c r="J183" s="92" t="s">
        <v>1492</v>
      </c>
      <c r="K183" s="86" t="s">
        <v>1491</v>
      </c>
      <c r="L183" s="88">
        <v>43115</v>
      </c>
      <c r="M183" s="87">
        <v>0</v>
      </c>
      <c r="N183" s="87"/>
      <c r="O183" s="93"/>
      <c r="P183" s="86"/>
      <c r="Q183" s="86">
        <v>1</v>
      </c>
      <c r="R183" s="86">
        <v>24</v>
      </c>
      <c r="S183" s="86">
        <v>24</v>
      </c>
      <c r="T183" s="86">
        <v>0</v>
      </c>
      <c r="U183" s="86" t="s">
        <v>1561</v>
      </c>
      <c r="V183" s="86" t="s">
        <v>1562</v>
      </c>
      <c r="W183" s="86" t="s">
        <v>1563</v>
      </c>
      <c r="X183" s="86" t="s">
        <v>1564</v>
      </c>
      <c r="Y183" s="94" t="s">
        <v>1565</v>
      </c>
      <c r="Z183" s="93"/>
      <c r="AA183" s="86"/>
      <c r="AB183" s="86"/>
      <c r="AC183" s="86"/>
      <c r="AD183" s="86"/>
      <c r="AE183" s="86"/>
      <c r="AF183" s="86"/>
      <c r="AG183" s="94" t="s">
        <v>1566</v>
      </c>
    </row>
    <row r="184" spans="1:33" x14ac:dyDescent="0.25">
      <c r="A184" s="86" t="s">
        <v>1011</v>
      </c>
      <c r="B184" s="87">
        <v>25</v>
      </c>
      <c r="C184" s="87" t="s">
        <v>1012</v>
      </c>
      <c r="D184" s="88" t="s">
        <v>1049</v>
      </c>
      <c r="E184" s="88">
        <v>43071</v>
      </c>
      <c r="F184" s="88">
        <v>43113</v>
      </c>
      <c r="G184" s="88">
        <v>43115</v>
      </c>
      <c r="H184" s="88">
        <v>4</v>
      </c>
      <c r="I184" s="89" t="s">
        <v>1014</v>
      </c>
      <c r="J184" s="92" t="s">
        <v>1492</v>
      </c>
      <c r="K184" s="86" t="s">
        <v>1491</v>
      </c>
      <c r="L184" s="88">
        <v>43115</v>
      </c>
      <c r="M184" s="87"/>
      <c r="N184" s="87"/>
      <c r="O184" s="93"/>
      <c r="P184" s="86"/>
      <c r="Q184" s="86">
        <v>0</v>
      </c>
      <c r="R184" s="86">
        <v>25</v>
      </c>
      <c r="S184" s="86">
        <v>25</v>
      </c>
      <c r="T184" s="86">
        <v>0</v>
      </c>
      <c r="U184" s="86" t="s">
        <v>1561</v>
      </c>
      <c r="V184" s="86" t="s">
        <v>1567</v>
      </c>
      <c r="W184" s="86" t="s">
        <v>1563</v>
      </c>
      <c r="X184" s="86" t="s">
        <v>1564</v>
      </c>
      <c r="Y184" s="94" t="s">
        <v>1565</v>
      </c>
      <c r="Z184" s="93"/>
      <c r="AA184" s="86"/>
      <c r="AB184" s="86"/>
      <c r="AC184" s="86"/>
      <c r="AD184" s="86"/>
      <c r="AE184" s="86"/>
      <c r="AF184" s="86"/>
      <c r="AG184" s="94" t="s">
        <v>1566</v>
      </c>
    </row>
    <row r="185" spans="1:33" x14ac:dyDescent="0.25">
      <c r="A185" s="86" t="s">
        <v>1011</v>
      </c>
      <c r="B185" s="87">
        <v>30</v>
      </c>
      <c r="C185" s="87" t="s">
        <v>1012</v>
      </c>
      <c r="D185" s="88">
        <v>43066.491666666669</v>
      </c>
      <c r="E185" s="88">
        <v>43071</v>
      </c>
      <c r="F185" s="88">
        <v>43113</v>
      </c>
      <c r="G185" s="88">
        <v>43115</v>
      </c>
      <c r="H185" s="88">
        <v>4</v>
      </c>
      <c r="I185" s="89" t="s">
        <v>1014</v>
      </c>
      <c r="J185" s="92" t="s">
        <v>1492</v>
      </c>
      <c r="K185" s="86" t="s">
        <v>1491</v>
      </c>
      <c r="L185" s="88">
        <v>43115</v>
      </c>
      <c r="M185" s="87">
        <v>0</v>
      </c>
      <c r="N185" s="87"/>
      <c r="O185" s="93"/>
      <c r="P185" s="86"/>
      <c r="Q185" s="86">
        <v>0</v>
      </c>
      <c r="R185" s="86">
        <v>30</v>
      </c>
      <c r="S185" s="86">
        <v>30</v>
      </c>
      <c r="T185" s="86">
        <v>0</v>
      </c>
      <c r="U185" s="86" t="s">
        <v>1561</v>
      </c>
      <c r="V185" s="86" t="s">
        <v>1567</v>
      </c>
      <c r="W185" s="86" t="s">
        <v>1563</v>
      </c>
      <c r="X185" s="86" t="s">
        <v>1564</v>
      </c>
      <c r="Y185" s="94" t="s">
        <v>1565</v>
      </c>
      <c r="Z185" s="93"/>
      <c r="AA185" s="86"/>
      <c r="AB185" s="86"/>
      <c r="AC185" s="86"/>
      <c r="AD185" s="86"/>
      <c r="AE185" s="86"/>
      <c r="AF185" s="86"/>
      <c r="AG185" s="94" t="s">
        <v>1566</v>
      </c>
    </row>
    <row r="186" spans="1:33" x14ac:dyDescent="0.25">
      <c r="A186" s="86" t="s">
        <v>1011</v>
      </c>
      <c r="B186" s="87">
        <v>30</v>
      </c>
      <c r="C186" s="87" t="s">
        <v>1012</v>
      </c>
      <c r="D186" s="88">
        <v>43080.447222222225</v>
      </c>
      <c r="E186" s="88">
        <v>43087</v>
      </c>
      <c r="F186" s="88">
        <v>43104</v>
      </c>
      <c r="G186" s="88">
        <v>43115</v>
      </c>
      <c r="H186" s="88">
        <v>4</v>
      </c>
      <c r="I186" s="89" t="s">
        <v>1014</v>
      </c>
      <c r="J186" s="92" t="s">
        <v>1501</v>
      </c>
      <c r="K186" s="86" t="s">
        <v>1491</v>
      </c>
      <c r="L186" s="88">
        <v>43115</v>
      </c>
      <c r="M186" s="87"/>
      <c r="N186" s="87"/>
      <c r="O186" s="93"/>
      <c r="P186" s="86"/>
      <c r="Q186" s="86">
        <v>1</v>
      </c>
      <c r="R186" s="86">
        <v>29</v>
      </c>
      <c r="S186" s="86">
        <v>29</v>
      </c>
      <c r="T186" s="86">
        <v>0</v>
      </c>
      <c r="U186" s="86" t="s">
        <v>1561</v>
      </c>
      <c r="V186" s="86" t="s">
        <v>1562</v>
      </c>
      <c r="W186" s="86" t="s">
        <v>1563</v>
      </c>
      <c r="X186" s="86" t="s">
        <v>1564</v>
      </c>
      <c r="Y186" s="94" t="s">
        <v>1565</v>
      </c>
      <c r="Z186" s="93"/>
      <c r="AA186" s="86"/>
      <c r="AB186" s="86"/>
      <c r="AC186" s="86"/>
      <c r="AD186" s="86"/>
      <c r="AE186" s="86"/>
      <c r="AF186" s="86"/>
      <c r="AG186" s="94" t="s">
        <v>1566</v>
      </c>
    </row>
    <row r="187" spans="1:33" x14ac:dyDescent="0.25">
      <c r="A187" s="86" t="s">
        <v>1011</v>
      </c>
      <c r="B187" s="87">
        <v>30</v>
      </c>
      <c r="C187" s="87" t="s">
        <v>1012</v>
      </c>
      <c r="D187" s="88" t="s">
        <v>1027</v>
      </c>
      <c r="E187" s="88">
        <v>43086</v>
      </c>
      <c r="F187" s="88">
        <v>43114</v>
      </c>
      <c r="G187" s="88">
        <v>43115</v>
      </c>
      <c r="H187" s="88">
        <v>4</v>
      </c>
      <c r="I187" s="89" t="s">
        <v>1014</v>
      </c>
      <c r="J187" s="92" t="s">
        <v>1497</v>
      </c>
      <c r="K187" s="86" t="s">
        <v>1491</v>
      </c>
      <c r="L187" s="88">
        <v>43115</v>
      </c>
      <c r="M187" s="87"/>
      <c r="N187" s="87"/>
      <c r="O187" s="93"/>
      <c r="P187" s="86"/>
      <c r="Q187" s="86">
        <v>0</v>
      </c>
      <c r="R187" s="86">
        <v>30</v>
      </c>
      <c r="S187" s="86">
        <v>30</v>
      </c>
      <c r="T187" s="86">
        <v>0</v>
      </c>
      <c r="U187" s="86" t="s">
        <v>1568</v>
      </c>
      <c r="V187" s="86" t="s">
        <v>1562</v>
      </c>
      <c r="W187" s="86" t="s">
        <v>1563</v>
      </c>
      <c r="X187" s="86" t="s">
        <v>1564</v>
      </c>
      <c r="Y187" s="94" t="s">
        <v>1565</v>
      </c>
      <c r="Z187" s="93"/>
      <c r="AA187" s="86"/>
      <c r="AB187" s="86"/>
      <c r="AC187" s="86"/>
      <c r="AD187" s="86"/>
      <c r="AE187" s="86"/>
      <c r="AF187" s="86"/>
      <c r="AG187" s="94" t="s">
        <v>1566</v>
      </c>
    </row>
    <row r="188" spans="1:33" x14ac:dyDescent="0.25">
      <c r="A188" s="86" t="s">
        <v>1011</v>
      </c>
      <c r="B188" s="87">
        <v>30</v>
      </c>
      <c r="C188" s="87" t="s">
        <v>1012</v>
      </c>
      <c r="D188" s="88" t="s">
        <v>1047</v>
      </c>
      <c r="E188" s="88">
        <v>43094</v>
      </c>
      <c r="F188" s="88">
        <v>43111</v>
      </c>
      <c r="G188" s="88">
        <v>43115</v>
      </c>
      <c r="H188" s="88">
        <v>4</v>
      </c>
      <c r="I188" s="89" t="s">
        <v>1014</v>
      </c>
      <c r="J188" s="92" t="s">
        <v>1497</v>
      </c>
      <c r="K188" s="86" t="s">
        <v>1491</v>
      </c>
      <c r="L188" s="88">
        <v>43115</v>
      </c>
      <c r="M188" s="87"/>
      <c r="N188" s="87"/>
      <c r="O188" s="93"/>
      <c r="P188" s="86"/>
      <c r="Q188" s="86">
        <v>0</v>
      </c>
      <c r="R188" s="86">
        <v>30</v>
      </c>
      <c r="S188" s="86">
        <v>30</v>
      </c>
      <c r="T188" s="86">
        <v>0</v>
      </c>
      <c r="U188" s="86" t="s">
        <v>1568</v>
      </c>
      <c r="V188" s="86" t="s">
        <v>1562</v>
      </c>
      <c r="W188" s="86" t="s">
        <v>1563</v>
      </c>
      <c r="X188" s="86" t="s">
        <v>1564</v>
      </c>
      <c r="Y188" s="94" t="s">
        <v>1565</v>
      </c>
      <c r="Z188" s="93"/>
      <c r="AA188" s="86"/>
      <c r="AB188" s="86"/>
      <c r="AC188" s="86"/>
      <c r="AD188" s="86"/>
      <c r="AE188" s="86"/>
      <c r="AF188" s="86"/>
      <c r="AG188" s="94" t="s">
        <v>1566</v>
      </c>
    </row>
    <row r="189" spans="1:33" x14ac:dyDescent="0.25">
      <c r="A189" s="86" t="s">
        <v>1011</v>
      </c>
      <c r="B189" s="87">
        <v>20</v>
      </c>
      <c r="C189" s="87" t="s">
        <v>1012</v>
      </c>
      <c r="D189" s="88" t="s">
        <v>1047</v>
      </c>
      <c r="E189" s="88">
        <v>43096</v>
      </c>
      <c r="F189" s="88">
        <v>43113</v>
      </c>
      <c r="G189" s="88">
        <v>43115</v>
      </c>
      <c r="H189" s="88">
        <v>4</v>
      </c>
      <c r="I189" s="89" t="s">
        <v>1014</v>
      </c>
      <c r="J189" s="92" t="s">
        <v>1493</v>
      </c>
      <c r="K189" s="86" t="s">
        <v>1491</v>
      </c>
      <c r="L189" s="88">
        <v>43115</v>
      </c>
      <c r="M189" s="87"/>
      <c r="N189" s="87"/>
      <c r="O189" s="93"/>
      <c r="P189" s="86"/>
      <c r="Q189" s="86">
        <v>0</v>
      </c>
      <c r="R189" s="86">
        <v>20</v>
      </c>
      <c r="S189" s="86">
        <v>17</v>
      </c>
      <c r="T189" s="86">
        <v>3</v>
      </c>
      <c r="U189" s="86" t="s">
        <v>1561</v>
      </c>
      <c r="V189" s="86" t="s">
        <v>1567</v>
      </c>
      <c r="W189" s="86" t="s">
        <v>1563</v>
      </c>
      <c r="X189" s="86" t="s">
        <v>1564</v>
      </c>
      <c r="Y189" s="94" t="s">
        <v>1565</v>
      </c>
      <c r="Z189" s="93"/>
      <c r="AA189" s="86"/>
      <c r="AB189" s="86"/>
      <c r="AC189" s="86"/>
      <c r="AD189" s="86"/>
      <c r="AE189" s="86"/>
      <c r="AF189" s="86"/>
      <c r="AG189" s="94" t="s">
        <v>1566</v>
      </c>
    </row>
    <row r="190" spans="1:33" x14ac:dyDescent="0.25">
      <c r="A190" s="86" t="s">
        <v>1011</v>
      </c>
      <c r="B190" s="87">
        <v>30</v>
      </c>
      <c r="C190" s="87" t="s">
        <v>1012</v>
      </c>
      <c r="D190" s="88">
        <v>43095</v>
      </c>
      <c r="E190" s="88">
        <v>43097</v>
      </c>
      <c r="F190" s="88">
        <v>43114</v>
      </c>
      <c r="G190" s="88">
        <v>43115</v>
      </c>
      <c r="H190" s="88">
        <v>4</v>
      </c>
      <c r="I190" s="89" t="s">
        <v>1014</v>
      </c>
      <c r="J190" s="92" t="s">
        <v>1495</v>
      </c>
      <c r="K190" s="86" t="s">
        <v>1491</v>
      </c>
      <c r="L190" s="88">
        <v>43115</v>
      </c>
      <c r="M190" s="87"/>
      <c r="N190" s="87"/>
      <c r="O190" s="93"/>
      <c r="P190" s="86"/>
      <c r="Q190" s="86">
        <v>0</v>
      </c>
      <c r="R190" s="86">
        <v>30</v>
      </c>
      <c r="S190" s="86">
        <v>30</v>
      </c>
      <c r="T190" s="86">
        <v>0</v>
      </c>
      <c r="U190" s="86" t="s">
        <v>1561</v>
      </c>
      <c r="V190" s="86" t="s">
        <v>1562</v>
      </c>
      <c r="W190" s="86" t="s">
        <v>1563</v>
      </c>
      <c r="X190" s="86" t="s">
        <v>1564</v>
      </c>
      <c r="Y190" s="94" t="s">
        <v>1565</v>
      </c>
      <c r="Z190" s="93"/>
      <c r="AA190" s="86"/>
      <c r="AB190" s="86"/>
      <c r="AC190" s="86"/>
      <c r="AD190" s="86"/>
      <c r="AE190" s="86"/>
      <c r="AF190" s="86"/>
      <c r="AG190" s="94" t="s">
        <v>1566</v>
      </c>
    </row>
    <row r="191" spans="1:33" x14ac:dyDescent="0.25">
      <c r="A191" s="86" t="s">
        <v>1011</v>
      </c>
      <c r="B191" s="87">
        <v>30</v>
      </c>
      <c r="C191" s="87" t="s">
        <v>1012</v>
      </c>
      <c r="D191" s="88">
        <v>43095</v>
      </c>
      <c r="E191" s="88">
        <v>43101</v>
      </c>
      <c r="F191" s="88">
        <v>43111</v>
      </c>
      <c r="G191" s="88">
        <v>43115</v>
      </c>
      <c r="H191" s="88">
        <v>4</v>
      </c>
      <c r="I191" s="89" t="s">
        <v>1014</v>
      </c>
      <c r="J191" s="92" t="s">
        <v>1493</v>
      </c>
      <c r="K191" s="86" t="s">
        <v>1491</v>
      </c>
      <c r="L191" s="88">
        <v>43115</v>
      </c>
      <c r="M191" s="87"/>
      <c r="N191" s="87"/>
      <c r="O191" s="93"/>
      <c r="P191" s="86"/>
      <c r="Q191" s="86">
        <v>0</v>
      </c>
      <c r="R191" s="86">
        <v>30</v>
      </c>
      <c r="S191" s="86">
        <v>30</v>
      </c>
      <c r="T191" s="86">
        <v>0</v>
      </c>
      <c r="U191" s="86" t="s">
        <v>1561</v>
      </c>
      <c r="V191" s="86" t="s">
        <v>1567</v>
      </c>
      <c r="W191" s="86" t="s">
        <v>1563</v>
      </c>
      <c r="X191" s="86" t="s">
        <v>1564</v>
      </c>
      <c r="Y191" s="94" t="s">
        <v>1565</v>
      </c>
      <c r="Z191" s="93"/>
      <c r="AA191" s="86"/>
      <c r="AB191" s="86"/>
      <c r="AC191" s="86"/>
      <c r="AD191" s="86"/>
      <c r="AE191" s="86"/>
      <c r="AF191" s="86"/>
      <c r="AG191" s="94" t="s">
        <v>1566</v>
      </c>
    </row>
    <row r="192" spans="1:33" x14ac:dyDescent="0.25">
      <c r="A192" s="86" t="s">
        <v>1022</v>
      </c>
      <c r="B192" s="87">
        <v>30</v>
      </c>
      <c r="C192" s="87" t="s">
        <v>1050</v>
      </c>
      <c r="D192" s="88"/>
      <c r="E192" s="88">
        <v>42955</v>
      </c>
      <c r="F192" s="88">
        <v>43039</v>
      </c>
      <c r="G192" s="88" t="s">
        <v>1051</v>
      </c>
      <c r="H192" s="88"/>
      <c r="I192" s="89" t="s">
        <v>1015</v>
      </c>
      <c r="J192" s="92" t="s">
        <v>1501</v>
      </c>
      <c r="K192" s="86" t="s">
        <v>1491</v>
      </c>
      <c r="L192" s="88">
        <v>43115</v>
      </c>
      <c r="M192" s="87">
        <v>0</v>
      </c>
      <c r="N192" s="87"/>
      <c r="O192" s="93"/>
      <c r="P192" s="86"/>
      <c r="Q192" s="86">
        <v>14</v>
      </c>
      <c r="R192" s="86">
        <v>16</v>
      </c>
      <c r="S192" s="86">
        <v>15</v>
      </c>
      <c r="T192" s="86">
        <v>1</v>
      </c>
      <c r="U192" s="86" t="s">
        <v>1561</v>
      </c>
      <c r="V192" s="86" t="s">
        <v>1567</v>
      </c>
      <c r="W192" s="86" t="s">
        <v>1563</v>
      </c>
      <c r="X192" s="86" t="s">
        <v>1564</v>
      </c>
      <c r="Y192" s="94" t="s">
        <v>1565</v>
      </c>
      <c r="Z192" s="93"/>
      <c r="AA192" s="86"/>
      <c r="AB192" s="86"/>
      <c r="AC192" s="86"/>
      <c r="AD192" s="86"/>
      <c r="AE192" s="86"/>
      <c r="AF192" s="86"/>
      <c r="AG192" s="94" t="s">
        <v>1566</v>
      </c>
    </row>
    <row r="193" spans="1:33" x14ac:dyDescent="0.25">
      <c r="A193" s="86" t="s">
        <v>1011</v>
      </c>
      <c r="B193" s="87">
        <v>30</v>
      </c>
      <c r="C193" s="87" t="s">
        <v>1012</v>
      </c>
      <c r="D193" s="88">
        <v>43042.599305555559</v>
      </c>
      <c r="E193" s="88">
        <v>43048</v>
      </c>
      <c r="F193" s="88">
        <v>43115</v>
      </c>
      <c r="G193" s="88">
        <v>43116</v>
      </c>
      <c r="H193" s="88">
        <v>4</v>
      </c>
      <c r="I193" s="89" t="s">
        <v>1015</v>
      </c>
      <c r="J193" s="92" t="s">
        <v>1492</v>
      </c>
      <c r="K193" s="86" t="s">
        <v>1491</v>
      </c>
      <c r="L193" s="88">
        <v>43116</v>
      </c>
      <c r="M193" s="87"/>
      <c r="N193" s="87"/>
      <c r="O193" s="93"/>
      <c r="P193" s="86"/>
      <c r="Q193" s="86">
        <v>0</v>
      </c>
      <c r="R193" s="86">
        <v>30</v>
      </c>
      <c r="S193" s="86">
        <v>24</v>
      </c>
      <c r="T193" s="86">
        <v>6</v>
      </c>
      <c r="U193" s="86" t="s">
        <v>1561</v>
      </c>
      <c r="V193" s="86" t="s">
        <v>1562</v>
      </c>
      <c r="W193" s="86" t="s">
        <v>1563</v>
      </c>
      <c r="X193" s="86" t="s">
        <v>1564</v>
      </c>
      <c r="Y193" s="94" t="s">
        <v>1565</v>
      </c>
      <c r="Z193" s="93"/>
      <c r="AA193" s="86"/>
      <c r="AB193" s="86"/>
      <c r="AC193" s="86"/>
      <c r="AD193" s="86"/>
      <c r="AE193" s="86"/>
      <c r="AF193" s="86"/>
      <c r="AG193" s="94" t="s">
        <v>1566</v>
      </c>
    </row>
    <row r="194" spans="1:33" x14ac:dyDescent="0.25">
      <c r="A194" s="86" t="s">
        <v>1011</v>
      </c>
      <c r="B194" s="87">
        <v>25</v>
      </c>
      <c r="C194" s="87" t="s">
        <v>1012</v>
      </c>
      <c r="D194" s="88">
        <v>43055.490972222222</v>
      </c>
      <c r="E194" s="88">
        <v>43061</v>
      </c>
      <c r="F194" s="88">
        <v>43099</v>
      </c>
      <c r="G194" s="88">
        <v>43104</v>
      </c>
      <c r="H194" s="88">
        <v>4</v>
      </c>
      <c r="I194" s="89" t="s">
        <v>1016</v>
      </c>
      <c r="J194" s="92" t="s">
        <v>1508</v>
      </c>
      <c r="K194" s="86" t="s">
        <v>1491</v>
      </c>
      <c r="L194" s="88">
        <v>43116</v>
      </c>
      <c r="M194" s="87"/>
      <c r="N194" s="87"/>
      <c r="O194" s="93"/>
      <c r="P194" s="86"/>
      <c r="Q194" s="86">
        <v>4</v>
      </c>
      <c r="R194" s="86">
        <v>21</v>
      </c>
      <c r="S194" s="86">
        <v>20</v>
      </c>
      <c r="T194" s="86">
        <v>1</v>
      </c>
      <c r="U194" s="86" t="s">
        <v>1568</v>
      </c>
      <c r="V194" s="86" t="s">
        <v>1562</v>
      </c>
      <c r="W194" s="86" t="s">
        <v>1563</v>
      </c>
      <c r="X194" s="86" t="s">
        <v>1564</v>
      </c>
      <c r="Y194" s="94" t="s">
        <v>1565</v>
      </c>
      <c r="Z194" s="93"/>
      <c r="AA194" s="86"/>
      <c r="AB194" s="86"/>
      <c r="AC194" s="86"/>
      <c r="AD194" s="86"/>
      <c r="AE194" s="86"/>
      <c r="AF194" s="86"/>
      <c r="AG194" s="94" t="s">
        <v>1566</v>
      </c>
    </row>
    <row r="195" spans="1:33" x14ac:dyDescent="0.25">
      <c r="A195" s="86" t="s">
        <v>1011</v>
      </c>
      <c r="B195" s="87">
        <v>30</v>
      </c>
      <c r="C195" s="87" t="s">
        <v>1012</v>
      </c>
      <c r="D195" s="88">
        <v>43059.710416666669</v>
      </c>
      <c r="E195" s="88">
        <v>43062</v>
      </c>
      <c r="F195" s="88">
        <v>43113</v>
      </c>
      <c r="G195" s="88">
        <v>43116</v>
      </c>
      <c r="H195" s="88">
        <v>4</v>
      </c>
      <c r="I195" s="89" t="s">
        <v>1033</v>
      </c>
      <c r="J195" s="92" t="s">
        <v>1507</v>
      </c>
      <c r="K195" s="86" t="s">
        <v>1491</v>
      </c>
      <c r="L195" s="88">
        <v>43116</v>
      </c>
      <c r="M195" s="87"/>
      <c r="N195" s="87"/>
      <c r="O195" s="93"/>
      <c r="P195" s="86"/>
      <c r="Q195" s="86">
        <v>1</v>
      </c>
      <c r="R195" s="86">
        <v>29</v>
      </c>
      <c r="S195" s="86">
        <v>29</v>
      </c>
      <c r="T195" s="86">
        <v>0</v>
      </c>
      <c r="U195" s="86" t="s">
        <v>1561</v>
      </c>
      <c r="V195" s="86" t="s">
        <v>1562</v>
      </c>
      <c r="W195" s="86" t="s">
        <v>1563</v>
      </c>
      <c r="X195" s="86" t="s">
        <v>1564</v>
      </c>
      <c r="Y195" s="94" t="s">
        <v>1565</v>
      </c>
      <c r="Z195" s="93"/>
      <c r="AA195" s="86"/>
      <c r="AB195" s="86"/>
      <c r="AC195" s="86"/>
      <c r="AD195" s="86"/>
      <c r="AE195" s="86"/>
      <c r="AF195" s="86"/>
      <c r="AG195" s="94" t="s">
        <v>1566</v>
      </c>
    </row>
    <row r="196" spans="1:33" x14ac:dyDescent="0.25">
      <c r="A196" s="86" t="s">
        <v>1011</v>
      </c>
      <c r="B196" s="87">
        <v>30</v>
      </c>
      <c r="C196" s="87" t="s">
        <v>1012</v>
      </c>
      <c r="D196" s="88">
        <v>43066.491666666669</v>
      </c>
      <c r="E196" s="88">
        <v>43067</v>
      </c>
      <c r="F196" s="88">
        <v>43115</v>
      </c>
      <c r="G196" s="88">
        <v>43116</v>
      </c>
      <c r="H196" s="88">
        <v>4</v>
      </c>
      <c r="I196" s="89" t="s">
        <v>1013</v>
      </c>
      <c r="J196" s="92" t="s">
        <v>1502</v>
      </c>
      <c r="K196" s="86" t="s">
        <v>1491</v>
      </c>
      <c r="L196" s="88">
        <v>43116</v>
      </c>
      <c r="M196" s="87"/>
      <c r="N196" s="87"/>
      <c r="O196" s="93"/>
      <c r="P196" s="86"/>
      <c r="Q196" s="86">
        <v>0</v>
      </c>
      <c r="R196" s="86">
        <v>30</v>
      </c>
      <c r="S196" s="86">
        <v>30</v>
      </c>
      <c r="T196" s="86">
        <v>0</v>
      </c>
      <c r="U196" s="86" t="s">
        <v>1561</v>
      </c>
      <c r="V196" s="86" t="s">
        <v>1562</v>
      </c>
      <c r="W196" s="86" t="s">
        <v>1563</v>
      </c>
      <c r="X196" s="86" t="s">
        <v>1564</v>
      </c>
      <c r="Y196" s="94" t="s">
        <v>1565</v>
      </c>
      <c r="Z196" s="93"/>
      <c r="AA196" s="86"/>
      <c r="AB196" s="86"/>
      <c r="AC196" s="86"/>
      <c r="AD196" s="86"/>
      <c r="AE196" s="86"/>
      <c r="AF196" s="86"/>
      <c r="AG196" s="94" t="s">
        <v>1566</v>
      </c>
    </row>
    <row r="197" spans="1:33" x14ac:dyDescent="0.25">
      <c r="A197" s="86" t="s">
        <v>1011</v>
      </c>
      <c r="B197" s="87">
        <v>30</v>
      </c>
      <c r="C197" s="87" t="s">
        <v>1012</v>
      </c>
      <c r="D197" s="88">
        <v>43055.490972222222</v>
      </c>
      <c r="E197" s="88">
        <v>43062</v>
      </c>
      <c r="F197" s="88">
        <v>43109</v>
      </c>
      <c r="G197" s="88">
        <v>43110</v>
      </c>
      <c r="H197" s="88">
        <v>4</v>
      </c>
      <c r="I197" s="89" t="s">
        <v>1014</v>
      </c>
      <c r="J197" s="92" t="s">
        <v>1495</v>
      </c>
      <c r="K197" s="86" t="s">
        <v>1491</v>
      </c>
      <c r="L197" s="88">
        <v>43116</v>
      </c>
      <c r="M197" s="87"/>
      <c r="N197" s="87"/>
      <c r="O197" s="93"/>
      <c r="P197" s="86"/>
      <c r="Q197" s="86">
        <v>0</v>
      </c>
      <c r="R197" s="86">
        <v>30</v>
      </c>
      <c r="S197" s="86">
        <v>30</v>
      </c>
      <c r="T197" s="86">
        <v>0</v>
      </c>
      <c r="U197" s="86" t="s">
        <v>1561</v>
      </c>
      <c r="V197" s="86" t="s">
        <v>1562</v>
      </c>
      <c r="W197" s="86" t="s">
        <v>1563</v>
      </c>
      <c r="X197" s="86" t="s">
        <v>1564</v>
      </c>
      <c r="Y197" s="94" t="s">
        <v>1565</v>
      </c>
      <c r="Z197" s="93"/>
      <c r="AA197" s="86"/>
      <c r="AB197" s="86"/>
      <c r="AC197" s="86"/>
      <c r="AD197" s="86"/>
      <c r="AE197" s="86"/>
      <c r="AF197" s="86"/>
      <c r="AG197" s="94" t="s">
        <v>1566</v>
      </c>
    </row>
    <row r="198" spans="1:33" x14ac:dyDescent="0.25">
      <c r="A198" s="86" t="s">
        <v>1011</v>
      </c>
      <c r="B198" s="87">
        <v>30</v>
      </c>
      <c r="C198" s="87" t="s">
        <v>1012</v>
      </c>
      <c r="D198" s="88">
        <v>43080.447222222225</v>
      </c>
      <c r="E198" s="88">
        <v>43087</v>
      </c>
      <c r="F198" s="88">
        <v>43104</v>
      </c>
      <c r="G198" s="88">
        <v>43116</v>
      </c>
      <c r="H198" s="88">
        <v>4</v>
      </c>
      <c r="I198" s="89" t="s">
        <v>1014</v>
      </c>
      <c r="J198" s="92" t="s">
        <v>1501</v>
      </c>
      <c r="K198" s="86" t="s">
        <v>1491</v>
      </c>
      <c r="L198" s="88">
        <v>43116</v>
      </c>
      <c r="M198" s="87"/>
      <c r="N198" s="87"/>
      <c r="O198" s="93"/>
      <c r="P198" s="86"/>
      <c r="Q198" s="86">
        <v>1</v>
      </c>
      <c r="R198" s="86">
        <v>29</v>
      </c>
      <c r="S198" s="86">
        <v>28</v>
      </c>
      <c r="T198" s="86">
        <v>1</v>
      </c>
      <c r="U198" s="86" t="s">
        <v>1561</v>
      </c>
      <c r="V198" s="86" t="s">
        <v>1562</v>
      </c>
      <c r="W198" s="86" t="s">
        <v>1563</v>
      </c>
      <c r="X198" s="86" t="s">
        <v>1564</v>
      </c>
      <c r="Y198" s="94" t="s">
        <v>1565</v>
      </c>
      <c r="Z198" s="93"/>
      <c r="AA198" s="86"/>
      <c r="AB198" s="86"/>
      <c r="AC198" s="86"/>
      <c r="AD198" s="86"/>
      <c r="AE198" s="86"/>
      <c r="AF198" s="86"/>
      <c r="AG198" s="94" t="s">
        <v>1566</v>
      </c>
    </row>
    <row r="199" spans="1:33" x14ac:dyDescent="0.25">
      <c r="A199" s="86" t="s">
        <v>1011</v>
      </c>
      <c r="B199" s="87">
        <v>30</v>
      </c>
      <c r="C199" s="87" t="s">
        <v>1012</v>
      </c>
      <c r="D199" s="88">
        <v>43066.491666666669</v>
      </c>
      <c r="E199" s="88">
        <v>43069</v>
      </c>
      <c r="F199" s="88">
        <v>43114</v>
      </c>
      <c r="G199" s="88">
        <v>43116</v>
      </c>
      <c r="H199" s="88">
        <v>4</v>
      </c>
      <c r="I199" s="89" t="s">
        <v>1014</v>
      </c>
      <c r="J199" s="92" t="s">
        <v>1502</v>
      </c>
      <c r="K199" s="86" t="s">
        <v>1491</v>
      </c>
      <c r="L199" s="88">
        <v>43116</v>
      </c>
      <c r="M199" s="87"/>
      <c r="N199" s="87"/>
      <c r="O199" s="93"/>
      <c r="P199" s="86"/>
      <c r="Q199" s="86">
        <v>0</v>
      </c>
      <c r="R199" s="86">
        <v>30</v>
      </c>
      <c r="S199" s="86">
        <v>30</v>
      </c>
      <c r="T199" s="86">
        <v>0</v>
      </c>
      <c r="U199" s="86" t="s">
        <v>1561</v>
      </c>
      <c r="V199" s="86" t="s">
        <v>1562</v>
      </c>
      <c r="W199" s="86" t="s">
        <v>1563</v>
      </c>
      <c r="X199" s="86" t="s">
        <v>1564</v>
      </c>
      <c r="Y199" s="94" t="s">
        <v>1565</v>
      </c>
      <c r="Z199" s="93"/>
      <c r="AA199" s="86"/>
      <c r="AB199" s="86"/>
      <c r="AC199" s="86"/>
      <c r="AD199" s="86"/>
      <c r="AE199" s="86"/>
      <c r="AF199" s="86"/>
      <c r="AG199" s="94" t="s">
        <v>1566</v>
      </c>
    </row>
    <row r="200" spans="1:33" x14ac:dyDescent="0.25">
      <c r="A200" s="86" t="s">
        <v>1011</v>
      </c>
      <c r="B200" s="87">
        <v>30</v>
      </c>
      <c r="C200" s="87" t="s">
        <v>1012</v>
      </c>
      <c r="D200" s="88" t="s">
        <v>1028</v>
      </c>
      <c r="E200" s="88">
        <v>43089</v>
      </c>
      <c r="F200" s="88">
        <v>43115</v>
      </c>
      <c r="G200" s="88">
        <v>43116</v>
      </c>
      <c r="H200" s="88">
        <v>4</v>
      </c>
      <c r="I200" s="89" t="s">
        <v>1014</v>
      </c>
      <c r="J200" s="92" t="s">
        <v>1509</v>
      </c>
      <c r="K200" s="86" t="s">
        <v>1491</v>
      </c>
      <c r="L200" s="88">
        <v>43116</v>
      </c>
      <c r="M200" s="87"/>
      <c r="N200" s="87"/>
      <c r="O200" s="93"/>
      <c r="P200" s="86"/>
      <c r="Q200" s="86">
        <v>1</v>
      </c>
      <c r="R200" s="86">
        <v>29</v>
      </c>
      <c r="S200" s="86">
        <v>29</v>
      </c>
      <c r="T200" s="86">
        <v>0</v>
      </c>
      <c r="U200" s="86" t="s">
        <v>1561</v>
      </c>
      <c r="V200" s="86" t="s">
        <v>1562</v>
      </c>
      <c r="W200" s="86" t="s">
        <v>1563</v>
      </c>
      <c r="X200" s="86" t="s">
        <v>1564</v>
      </c>
      <c r="Y200" s="94" t="s">
        <v>1565</v>
      </c>
      <c r="Z200" s="93"/>
      <c r="AA200" s="86"/>
      <c r="AB200" s="86"/>
      <c r="AC200" s="86"/>
      <c r="AD200" s="86"/>
      <c r="AE200" s="86"/>
      <c r="AF200" s="86"/>
      <c r="AG200" s="94" t="s">
        <v>1566</v>
      </c>
    </row>
    <row r="201" spans="1:33" x14ac:dyDescent="0.25">
      <c r="A201" s="86" t="s">
        <v>1011</v>
      </c>
      <c r="B201" s="87">
        <v>24</v>
      </c>
      <c r="C201" s="87" t="s">
        <v>1012</v>
      </c>
      <c r="D201" s="88" t="s">
        <v>1019</v>
      </c>
      <c r="E201" s="88">
        <v>43092</v>
      </c>
      <c r="F201" s="88">
        <v>43115</v>
      </c>
      <c r="G201" s="88">
        <v>43116</v>
      </c>
      <c r="H201" s="88">
        <v>4</v>
      </c>
      <c r="I201" s="89" t="s">
        <v>1016</v>
      </c>
      <c r="J201" s="92" t="s">
        <v>1508</v>
      </c>
      <c r="K201" s="86" t="s">
        <v>1491</v>
      </c>
      <c r="L201" s="88">
        <v>43116</v>
      </c>
      <c r="M201" s="87"/>
      <c r="N201" s="87"/>
      <c r="O201" s="93"/>
      <c r="P201" s="86"/>
      <c r="Q201" s="86">
        <v>5</v>
      </c>
      <c r="R201" s="86">
        <v>19</v>
      </c>
      <c r="S201" s="86">
        <v>19</v>
      </c>
      <c r="T201" s="86">
        <v>0</v>
      </c>
      <c r="U201" s="86" t="s">
        <v>1561</v>
      </c>
      <c r="V201" s="86" t="s">
        <v>1562</v>
      </c>
      <c r="W201" s="86" t="s">
        <v>1563</v>
      </c>
      <c r="X201" s="86" t="s">
        <v>1564</v>
      </c>
      <c r="Y201" s="94" t="s">
        <v>1565</v>
      </c>
      <c r="Z201" s="93"/>
      <c r="AA201" s="86"/>
      <c r="AB201" s="86"/>
      <c r="AC201" s="86"/>
      <c r="AD201" s="86"/>
      <c r="AE201" s="86"/>
      <c r="AF201" s="86"/>
      <c r="AG201" s="94" t="s">
        <v>1566</v>
      </c>
    </row>
    <row r="202" spans="1:33" x14ac:dyDescent="0.25">
      <c r="A202" s="86" t="s">
        <v>1011</v>
      </c>
      <c r="B202" s="87">
        <v>30</v>
      </c>
      <c r="C202" s="87" t="s">
        <v>1012</v>
      </c>
      <c r="D202" s="88" t="s">
        <v>1041</v>
      </c>
      <c r="E202" s="88">
        <v>43091</v>
      </c>
      <c r="F202" s="88">
        <v>43115</v>
      </c>
      <c r="G202" s="88">
        <v>43116</v>
      </c>
      <c r="H202" s="88">
        <v>4</v>
      </c>
      <c r="I202" s="89" t="s">
        <v>1013</v>
      </c>
      <c r="J202" s="92" t="s">
        <v>1508</v>
      </c>
      <c r="K202" s="86" t="s">
        <v>1491</v>
      </c>
      <c r="L202" s="88">
        <v>43116</v>
      </c>
      <c r="M202" s="87"/>
      <c r="N202" s="87"/>
      <c r="O202" s="93"/>
      <c r="P202" s="86"/>
      <c r="Q202" s="86">
        <v>0</v>
      </c>
      <c r="R202" s="86">
        <v>30</v>
      </c>
      <c r="S202" s="86">
        <v>30</v>
      </c>
      <c r="T202" s="86">
        <v>0</v>
      </c>
      <c r="U202" s="86" t="s">
        <v>1561</v>
      </c>
      <c r="V202" s="86" t="s">
        <v>1562</v>
      </c>
      <c r="W202" s="86" t="s">
        <v>1563</v>
      </c>
      <c r="X202" s="86" t="s">
        <v>1564</v>
      </c>
      <c r="Y202" s="94" t="s">
        <v>1565</v>
      </c>
      <c r="Z202" s="93"/>
      <c r="AA202" s="86"/>
      <c r="AB202" s="86"/>
      <c r="AC202" s="86"/>
      <c r="AD202" s="86"/>
      <c r="AE202" s="86"/>
      <c r="AF202" s="86"/>
      <c r="AG202" s="94" t="s">
        <v>1566</v>
      </c>
    </row>
    <row r="203" spans="1:33" x14ac:dyDescent="0.25">
      <c r="A203" s="86" t="s">
        <v>1011</v>
      </c>
      <c r="B203" s="87">
        <v>30</v>
      </c>
      <c r="C203" s="87" t="s">
        <v>1012</v>
      </c>
      <c r="D203" s="88">
        <v>43095</v>
      </c>
      <c r="E203" s="88">
        <v>43097</v>
      </c>
      <c r="F203" s="88">
        <v>43115</v>
      </c>
      <c r="G203" s="88">
        <v>43116</v>
      </c>
      <c r="H203" s="88">
        <v>4</v>
      </c>
      <c r="I203" s="89" t="s">
        <v>1014</v>
      </c>
      <c r="J203" s="92" t="s">
        <v>1500</v>
      </c>
      <c r="K203" s="86" t="s">
        <v>1491</v>
      </c>
      <c r="L203" s="88">
        <v>43116</v>
      </c>
      <c r="M203" s="87"/>
      <c r="N203" s="87"/>
      <c r="O203" s="93"/>
      <c r="P203" s="86"/>
      <c r="Q203" s="86">
        <v>0</v>
      </c>
      <c r="R203" s="86">
        <v>30</v>
      </c>
      <c r="S203" s="86">
        <v>24</v>
      </c>
      <c r="T203" s="86">
        <v>6</v>
      </c>
      <c r="U203" s="86" t="s">
        <v>1561</v>
      </c>
      <c r="V203" s="86" t="s">
        <v>1562</v>
      </c>
      <c r="W203" s="86" t="s">
        <v>1563</v>
      </c>
      <c r="X203" s="86" t="s">
        <v>1564</v>
      </c>
      <c r="Y203" s="94" t="s">
        <v>1565</v>
      </c>
      <c r="Z203" s="93"/>
      <c r="AA203" s="86"/>
      <c r="AB203" s="86"/>
      <c r="AC203" s="86"/>
      <c r="AD203" s="86"/>
      <c r="AE203" s="86"/>
      <c r="AF203" s="86"/>
      <c r="AG203" s="94" t="s">
        <v>1566</v>
      </c>
    </row>
    <row r="204" spans="1:33" x14ac:dyDescent="0.25">
      <c r="A204" s="86" t="s">
        <v>1011</v>
      </c>
      <c r="B204" s="87">
        <v>30</v>
      </c>
      <c r="C204" s="87" t="s">
        <v>1012</v>
      </c>
      <c r="D204" s="88">
        <v>43095</v>
      </c>
      <c r="E204" s="88">
        <v>43098</v>
      </c>
      <c r="F204" s="88">
        <v>43115</v>
      </c>
      <c r="G204" s="88">
        <v>43116</v>
      </c>
      <c r="H204" s="88">
        <v>4</v>
      </c>
      <c r="I204" s="89" t="s">
        <v>1014</v>
      </c>
      <c r="J204" s="92" t="s">
        <v>1509</v>
      </c>
      <c r="K204" s="86" t="s">
        <v>1491</v>
      </c>
      <c r="L204" s="88">
        <v>43116</v>
      </c>
      <c r="M204" s="87"/>
      <c r="N204" s="87"/>
      <c r="O204" s="93"/>
      <c r="P204" s="86"/>
      <c r="Q204" s="86">
        <v>0</v>
      </c>
      <c r="R204" s="86">
        <v>30</v>
      </c>
      <c r="S204" s="86">
        <v>28</v>
      </c>
      <c r="T204" s="86">
        <v>2</v>
      </c>
      <c r="U204" s="86" t="s">
        <v>1561</v>
      </c>
      <c r="V204" s="86" t="s">
        <v>1562</v>
      </c>
      <c r="W204" s="86" t="s">
        <v>1563</v>
      </c>
      <c r="X204" s="86" t="s">
        <v>1564</v>
      </c>
      <c r="Y204" s="94" t="s">
        <v>1565</v>
      </c>
      <c r="Z204" s="93"/>
      <c r="AA204" s="86"/>
      <c r="AB204" s="86"/>
      <c r="AC204" s="86"/>
      <c r="AD204" s="86"/>
      <c r="AE204" s="86"/>
      <c r="AF204" s="86"/>
      <c r="AG204" s="94" t="s">
        <v>1566</v>
      </c>
    </row>
    <row r="205" spans="1:33" x14ac:dyDescent="0.25">
      <c r="A205" s="86" t="s">
        <v>1011</v>
      </c>
      <c r="B205" s="87">
        <v>30</v>
      </c>
      <c r="C205" s="87" t="s">
        <v>1012</v>
      </c>
      <c r="D205" s="88">
        <v>43080.445833333331</v>
      </c>
      <c r="E205" s="88">
        <v>43084</v>
      </c>
      <c r="F205" s="88">
        <v>43112</v>
      </c>
      <c r="G205" s="88">
        <v>43114</v>
      </c>
      <c r="H205" s="88">
        <v>4</v>
      </c>
      <c r="I205" s="89" t="s">
        <v>1014</v>
      </c>
      <c r="J205" s="92" t="s">
        <v>1507</v>
      </c>
      <c r="K205" s="86" t="s">
        <v>1491</v>
      </c>
      <c r="L205" s="88">
        <v>43116</v>
      </c>
      <c r="M205" s="87"/>
      <c r="N205" s="87"/>
      <c r="O205" s="93"/>
      <c r="P205" s="86"/>
      <c r="Q205" s="86">
        <v>2</v>
      </c>
      <c r="R205" s="86">
        <v>28</v>
      </c>
      <c r="S205" s="86"/>
      <c r="T205" s="86"/>
      <c r="U205" s="86" t="s">
        <v>1561</v>
      </c>
      <c r="V205" s="86" t="s">
        <v>1562</v>
      </c>
      <c r="W205" s="86" t="s">
        <v>1563</v>
      </c>
      <c r="X205" s="86" t="s">
        <v>1567</v>
      </c>
      <c r="Y205" s="94" t="s">
        <v>1565</v>
      </c>
      <c r="Z205" s="93"/>
      <c r="AA205" s="86"/>
      <c r="AB205" s="86"/>
      <c r="AC205" s="86"/>
      <c r="AD205" s="86"/>
      <c r="AE205" s="86"/>
      <c r="AF205" s="86"/>
      <c r="AG205" s="94" t="s">
        <v>1566</v>
      </c>
    </row>
    <row r="206" spans="1:33" x14ac:dyDescent="0.25">
      <c r="A206" s="86" t="s">
        <v>1022</v>
      </c>
      <c r="B206" s="87">
        <v>27</v>
      </c>
      <c r="C206" s="87" t="s">
        <v>1052</v>
      </c>
      <c r="D206" s="88">
        <v>43112</v>
      </c>
      <c r="E206" s="88">
        <v>42755</v>
      </c>
      <c r="F206" s="88">
        <v>42946</v>
      </c>
      <c r="G206" s="88">
        <v>43116</v>
      </c>
      <c r="H206" s="88"/>
      <c r="I206" s="89" t="s">
        <v>1053</v>
      </c>
      <c r="J206" s="92" t="s">
        <v>1492</v>
      </c>
      <c r="K206" s="86" t="s">
        <v>1491</v>
      </c>
      <c r="L206" s="88">
        <v>43116</v>
      </c>
      <c r="M206" s="87">
        <v>0</v>
      </c>
      <c r="N206" s="87"/>
      <c r="O206" s="93"/>
      <c r="P206" s="86"/>
      <c r="Q206" s="86">
        <v>0</v>
      </c>
      <c r="R206" s="86">
        <v>27</v>
      </c>
      <c r="S206" s="86">
        <v>27</v>
      </c>
      <c r="T206" s="86">
        <v>0</v>
      </c>
      <c r="U206" s="86" t="s">
        <v>1568</v>
      </c>
      <c r="V206" s="86" t="s">
        <v>1562</v>
      </c>
      <c r="W206" s="86" t="s">
        <v>1563</v>
      </c>
      <c r="X206" s="86" t="s">
        <v>1564</v>
      </c>
      <c r="Y206" s="94" t="s">
        <v>1565</v>
      </c>
      <c r="Z206" s="93"/>
      <c r="AA206" s="86"/>
      <c r="AB206" s="86"/>
      <c r="AC206" s="86"/>
      <c r="AD206" s="86"/>
      <c r="AE206" s="86"/>
      <c r="AF206" s="86"/>
      <c r="AG206" s="94" t="s">
        <v>1566</v>
      </c>
    </row>
    <row r="207" spans="1:33" x14ac:dyDescent="0.25">
      <c r="A207" s="86" t="s">
        <v>1022</v>
      </c>
      <c r="B207" s="87">
        <v>27</v>
      </c>
      <c r="C207" s="87" t="s">
        <v>1052</v>
      </c>
      <c r="D207" s="88">
        <v>43112</v>
      </c>
      <c r="E207" s="88">
        <v>42755</v>
      </c>
      <c r="F207" s="88">
        <v>42946</v>
      </c>
      <c r="G207" s="88">
        <v>43116</v>
      </c>
      <c r="H207" s="88"/>
      <c r="I207" s="89" t="s">
        <v>1053</v>
      </c>
      <c r="J207" s="92" t="s">
        <v>1492</v>
      </c>
      <c r="K207" s="86" t="s">
        <v>1491</v>
      </c>
      <c r="L207" s="88">
        <v>43116</v>
      </c>
      <c r="M207" s="87">
        <v>0</v>
      </c>
      <c r="N207" s="87"/>
      <c r="O207" s="93"/>
      <c r="P207" s="86"/>
      <c r="Q207" s="86">
        <v>0</v>
      </c>
      <c r="R207" s="86">
        <v>27</v>
      </c>
      <c r="S207" s="86">
        <v>27</v>
      </c>
      <c r="T207" s="86">
        <v>0</v>
      </c>
      <c r="U207" s="86" t="s">
        <v>1568</v>
      </c>
      <c r="V207" s="86" t="s">
        <v>1562</v>
      </c>
      <c r="W207" s="86" t="s">
        <v>1563</v>
      </c>
      <c r="X207" s="86" t="s">
        <v>1564</v>
      </c>
      <c r="Y207" s="94" t="s">
        <v>1565</v>
      </c>
      <c r="Z207" s="93"/>
      <c r="AA207" s="86"/>
      <c r="AB207" s="86"/>
      <c r="AC207" s="86"/>
      <c r="AD207" s="86"/>
      <c r="AE207" s="86"/>
      <c r="AF207" s="86"/>
      <c r="AG207" s="94" t="s">
        <v>1566</v>
      </c>
    </row>
    <row r="208" spans="1:33" x14ac:dyDescent="0.25">
      <c r="A208" s="86" t="s">
        <v>1011</v>
      </c>
      <c r="B208" s="87">
        <v>29</v>
      </c>
      <c r="C208" s="87" t="s">
        <v>1012</v>
      </c>
      <c r="D208" s="88">
        <v>43101.433333333334</v>
      </c>
      <c r="E208" s="88">
        <v>43105</v>
      </c>
      <c r="F208" s="88">
        <v>43115</v>
      </c>
      <c r="G208" s="88">
        <v>43116</v>
      </c>
      <c r="H208" s="88">
        <v>4</v>
      </c>
      <c r="I208" s="89" t="s">
        <v>1014</v>
      </c>
      <c r="J208" s="92" t="s">
        <v>1495</v>
      </c>
      <c r="K208" s="86" t="s">
        <v>1491</v>
      </c>
      <c r="L208" s="88">
        <v>43116</v>
      </c>
      <c r="M208" s="87"/>
      <c r="N208" s="87"/>
      <c r="O208" s="93"/>
      <c r="P208" s="86"/>
      <c r="Q208" s="86">
        <v>0</v>
      </c>
      <c r="R208" s="86">
        <v>29</v>
      </c>
      <c r="S208" s="86">
        <v>29</v>
      </c>
      <c r="T208" s="86">
        <v>0</v>
      </c>
      <c r="U208" s="86" t="s">
        <v>1561</v>
      </c>
      <c r="V208" s="86" t="s">
        <v>1562</v>
      </c>
      <c r="W208" s="86" t="s">
        <v>1563</v>
      </c>
      <c r="X208" s="86" t="s">
        <v>1564</v>
      </c>
      <c r="Y208" s="94" t="s">
        <v>1565</v>
      </c>
      <c r="Z208" s="93"/>
      <c r="AA208" s="86"/>
      <c r="AB208" s="86"/>
      <c r="AC208" s="86"/>
      <c r="AD208" s="86"/>
      <c r="AE208" s="86"/>
      <c r="AF208" s="86"/>
      <c r="AG208" s="94" t="s">
        <v>1566</v>
      </c>
    </row>
    <row r="209" spans="1:33" x14ac:dyDescent="0.25">
      <c r="A209" s="86" t="s">
        <v>1011</v>
      </c>
      <c r="B209" s="87">
        <v>30</v>
      </c>
      <c r="C209" s="87" t="s">
        <v>1012</v>
      </c>
      <c r="D209" s="88">
        <v>43045.451388888891</v>
      </c>
      <c r="E209" s="88">
        <v>43050</v>
      </c>
      <c r="F209" s="88">
        <v>43116</v>
      </c>
      <c r="G209" s="88">
        <v>43117</v>
      </c>
      <c r="H209" s="88">
        <v>4</v>
      </c>
      <c r="I209" s="89" t="s">
        <v>1015</v>
      </c>
      <c r="J209" s="92" t="s">
        <v>1495</v>
      </c>
      <c r="K209" s="86" t="s">
        <v>1491</v>
      </c>
      <c r="L209" s="88">
        <v>43117</v>
      </c>
      <c r="M209" s="87"/>
      <c r="N209" s="87"/>
      <c r="O209" s="93"/>
      <c r="P209" s="86"/>
      <c r="Q209" s="86">
        <v>0</v>
      </c>
      <c r="R209" s="86">
        <v>30</v>
      </c>
      <c r="S209" s="86">
        <v>11</v>
      </c>
      <c r="T209" s="86">
        <v>19</v>
      </c>
      <c r="U209" s="86" t="s">
        <v>1561</v>
      </c>
      <c r="V209" s="86" t="s">
        <v>1562</v>
      </c>
      <c r="W209" s="86" t="s">
        <v>1563</v>
      </c>
      <c r="X209" s="86" t="s">
        <v>1564</v>
      </c>
      <c r="Y209" s="94" t="s">
        <v>1565</v>
      </c>
      <c r="Z209" s="93"/>
      <c r="AA209" s="86"/>
      <c r="AB209" s="86"/>
      <c r="AC209" s="86"/>
      <c r="AD209" s="86"/>
      <c r="AE209" s="86"/>
      <c r="AF209" s="86"/>
      <c r="AG209" s="94" t="s">
        <v>1566</v>
      </c>
    </row>
    <row r="210" spans="1:33" x14ac:dyDescent="0.25">
      <c r="A210" s="86" t="s">
        <v>1011</v>
      </c>
      <c r="B210" s="87">
        <v>30</v>
      </c>
      <c r="C210" s="87" t="s">
        <v>1012</v>
      </c>
      <c r="D210" s="88"/>
      <c r="E210" s="88">
        <v>43055</v>
      </c>
      <c r="F210" s="88">
        <v>43116</v>
      </c>
      <c r="G210" s="88">
        <v>43117</v>
      </c>
      <c r="H210" s="88">
        <v>4</v>
      </c>
      <c r="I210" s="89" t="s">
        <v>1013</v>
      </c>
      <c r="J210" s="92" t="s">
        <v>1494</v>
      </c>
      <c r="K210" s="86" t="s">
        <v>1491</v>
      </c>
      <c r="L210" s="88">
        <v>43117</v>
      </c>
      <c r="M210" s="87">
        <v>0</v>
      </c>
      <c r="N210" s="87"/>
      <c r="O210" s="93"/>
      <c r="P210" s="86"/>
      <c r="Q210" s="86">
        <v>1</v>
      </c>
      <c r="R210" s="86">
        <v>29</v>
      </c>
      <c r="S210" s="86">
        <v>29</v>
      </c>
      <c r="T210" s="86">
        <v>0</v>
      </c>
      <c r="U210" s="86" t="s">
        <v>1568</v>
      </c>
      <c r="V210" s="86" t="s">
        <v>1562</v>
      </c>
      <c r="W210" s="86" t="s">
        <v>1563</v>
      </c>
      <c r="X210" s="86" t="s">
        <v>1564</v>
      </c>
      <c r="Y210" s="94" t="s">
        <v>1565</v>
      </c>
      <c r="Z210" s="93"/>
      <c r="AA210" s="86"/>
      <c r="AB210" s="86"/>
      <c r="AC210" s="86"/>
      <c r="AD210" s="86"/>
      <c r="AE210" s="86"/>
      <c r="AF210" s="86"/>
      <c r="AG210" s="94" t="s">
        <v>1566</v>
      </c>
    </row>
    <row r="211" spans="1:33" x14ac:dyDescent="0.25">
      <c r="A211" s="86" t="s">
        <v>1011</v>
      </c>
      <c r="B211" s="87">
        <v>30</v>
      </c>
      <c r="C211" s="87" t="s">
        <v>1012</v>
      </c>
      <c r="D211" s="88">
        <v>43066.491666666669</v>
      </c>
      <c r="E211" s="88">
        <v>43073</v>
      </c>
      <c r="F211" s="88">
        <v>43110</v>
      </c>
      <c r="G211" s="88">
        <v>43117</v>
      </c>
      <c r="H211" s="88">
        <v>4</v>
      </c>
      <c r="I211" s="89" t="s">
        <v>1014</v>
      </c>
      <c r="J211" s="92" t="s">
        <v>1500</v>
      </c>
      <c r="K211" s="86" t="s">
        <v>1491</v>
      </c>
      <c r="L211" s="88">
        <v>43117</v>
      </c>
      <c r="M211" s="87"/>
      <c r="N211" s="87"/>
      <c r="O211" s="93"/>
      <c r="P211" s="86"/>
      <c r="Q211" s="86">
        <v>0</v>
      </c>
      <c r="R211" s="86">
        <v>30</v>
      </c>
      <c r="S211" s="86">
        <v>30</v>
      </c>
      <c r="T211" s="86">
        <v>0</v>
      </c>
      <c r="U211" s="86" t="s">
        <v>1561</v>
      </c>
      <c r="V211" s="86" t="s">
        <v>1562</v>
      </c>
      <c r="W211" s="86" t="s">
        <v>1563</v>
      </c>
      <c r="X211" s="86" t="s">
        <v>1564</v>
      </c>
      <c r="Y211" s="94" t="s">
        <v>1565</v>
      </c>
      <c r="Z211" s="93"/>
      <c r="AA211" s="86"/>
      <c r="AB211" s="86"/>
      <c r="AC211" s="86"/>
      <c r="AD211" s="86"/>
      <c r="AE211" s="86"/>
      <c r="AF211" s="86"/>
      <c r="AG211" s="94" t="s">
        <v>1566</v>
      </c>
    </row>
    <row r="212" spans="1:33" x14ac:dyDescent="0.25">
      <c r="A212" s="86" t="s">
        <v>1011</v>
      </c>
      <c r="B212" s="87">
        <v>30</v>
      </c>
      <c r="C212" s="87" t="s">
        <v>1012</v>
      </c>
      <c r="D212" s="88">
        <v>43080.447222222225</v>
      </c>
      <c r="E212" s="88">
        <v>43087</v>
      </c>
      <c r="F212" s="88">
        <v>43104</v>
      </c>
      <c r="G212" s="88">
        <v>43117</v>
      </c>
      <c r="H212" s="88">
        <v>4</v>
      </c>
      <c r="I212" s="89" t="s">
        <v>1014</v>
      </c>
      <c r="J212" s="92" t="s">
        <v>1501</v>
      </c>
      <c r="K212" s="86" t="s">
        <v>1491</v>
      </c>
      <c r="L212" s="88">
        <v>43117</v>
      </c>
      <c r="M212" s="87"/>
      <c r="N212" s="87"/>
      <c r="O212" s="93"/>
      <c r="P212" s="86"/>
      <c r="Q212" s="86">
        <v>1</v>
      </c>
      <c r="R212" s="86">
        <v>29</v>
      </c>
      <c r="S212" s="86">
        <v>29</v>
      </c>
      <c r="T212" s="86">
        <v>0</v>
      </c>
      <c r="U212" s="86" t="s">
        <v>1561</v>
      </c>
      <c r="V212" s="86" t="s">
        <v>1562</v>
      </c>
      <c r="W212" s="86" t="s">
        <v>1563</v>
      </c>
      <c r="X212" s="86" t="s">
        <v>1564</v>
      </c>
      <c r="Y212" s="94" t="s">
        <v>1565</v>
      </c>
      <c r="Z212" s="93"/>
      <c r="AA212" s="86"/>
      <c r="AB212" s="86"/>
      <c r="AC212" s="86"/>
      <c r="AD212" s="86"/>
      <c r="AE212" s="86"/>
      <c r="AF212" s="86"/>
      <c r="AG212" s="94" t="s">
        <v>1566</v>
      </c>
    </row>
    <row r="213" spans="1:33" x14ac:dyDescent="0.25">
      <c r="A213" s="86" t="s">
        <v>1011</v>
      </c>
      <c r="B213" s="87">
        <v>30</v>
      </c>
      <c r="C213" s="87" t="s">
        <v>1012</v>
      </c>
      <c r="D213" s="88">
        <v>43086</v>
      </c>
      <c r="E213" s="88">
        <v>43067</v>
      </c>
      <c r="F213" s="88">
        <v>43110</v>
      </c>
      <c r="G213" s="88">
        <v>43117</v>
      </c>
      <c r="H213" s="88">
        <v>4</v>
      </c>
      <c r="I213" s="89" t="s">
        <v>1014</v>
      </c>
      <c r="J213" s="92" t="s">
        <v>1503</v>
      </c>
      <c r="K213" s="86" t="s">
        <v>1491</v>
      </c>
      <c r="L213" s="88">
        <v>43117</v>
      </c>
      <c r="M213" s="87">
        <v>0</v>
      </c>
      <c r="N213" s="87"/>
      <c r="O213" s="93"/>
      <c r="P213" s="86"/>
      <c r="Q213" s="86">
        <v>0</v>
      </c>
      <c r="R213" s="86">
        <v>30</v>
      </c>
      <c r="S213" s="86">
        <v>30</v>
      </c>
      <c r="T213" s="86">
        <v>0</v>
      </c>
      <c r="U213" s="86" t="s">
        <v>1568</v>
      </c>
      <c r="V213" s="86" t="s">
        <v>1562</v>
      </c>
      <c r="W213" s="86" t="s">
        <v>1563</v>
      </c>
      <c r="X213" s="86" t="s">
        <v>1564</v>
      </c>
      <c r="Y213" s="94" t="s">
        <v>1565</v>
      </c>
      <c r="Z213" s="93"/>
      <c r="AA213" s="86"/>
      <c r="AB213" s="86"/>
      <c r="AC213" s="86"/>
      <c r="AD213" s="86"/>
      <c r="AE213" s="86"/>
      <c r="AF213" s="86"/>
      <c r="AG213" s="94" t="s">
        <v>1566</v>
      </c>
    </row>
    <row r="214" spans="1:33" x14ac:dyDescent="0.25">
      <c r="A214" s="86" t="s">
        <v>1011</v>
      </c>
      <c r="B214" s="87">
        <v>30</v>
      </c>
      <c r="C214" s="87" t="s">
        <v>1012</v>
      </c>
      <c r="D214" s="88" t="s">
        <v>1028</v>
      </c>
      <c r="E214" s="88">
        <v>43089</v>
      </c>
      <c r="F214" s="88">
        <v>43116</v>
      </c>
      <c r="G214" s="88">
        <v>43117</v>
      </c>
      <c r="H214" s="88">
        <v>4</v>
      </c>
      <c r="I214" s="89" t="s">
        <v>1014</v>
      </c>
      <c r="J214" s="92" t="s">
        <v>1494</v>
      </c>
      <c r="K214" s="86" t="s">
        <v>1491</v>
      </c>
      <c r="L214" s="88">
        <v>43117</v>
      </c>
      <c r="M214" s="87"/>
      <c r="N214" s="87"/>
      <c r="O214" s="93"/>
      <c r="P214" s="86"/>
      <c r="Q214" s="86">
        <v>2</v>
      </c>
      <c r="R214" s="86">
        <v>28</v>
      </c>
      <c r="S214" s="86">
        <v>26</v>
      </c>
      <c r="T214" s="86">
        <v>2</v>
      </c>
      <c r="U214" s="86" t="s">
        <v>1561</v>
      </c>
      <c r="V214" s="86" t="s">
        <v>1562</v>
      </c>
      <c r="W214" s="86" t="s">
        <v>1563</v>
      </c>
      <c r="X214" s="86" t="s">
        <v>1564</v>
      </c>
      <c r="Y214" s="94" t="s">
        <v>1565</v>
      </c>
      <c r="Z214" s="93"/>
      <c r="AA214" s="86"/>
      <c r="AB214" s="86"/>
      <c r="AC214" s="86"/>
      <c r="AD214" s="86"/>
      <c r="AE214" s="86"/>
      <c r="AF214" s="86"/>
      <c r="AG214" s="94" t="s">
        <v>1566</v>
      </c>
    </row>
    <row r="215" spans="1:33" x14ac:dyDescent="0.25">
      <c r="A215" s="86" t="s">
        <v>1011</v>
      </c>
      <c r="B215" s="87">
        <v>30</v>
      </c>
      <c r="C215" s="87" t="s">
        <v>1012</v>
      </c>
      <c r="D215" s="88">
        <v>43080.445833333331</v>
      </c>
      <c r="E215" s="88">
        <v>43086</v>
      </c>
      <c r="F215" s="88">
        <v>43115</v>
      </c>
      <c r="G215" s="88">
        <v>43117</v>
      </c>
      <c r="H215" s="88">
        <v>4</v>
      </c>
      <c r="I215" s="89" t="s">
        <v>1014</v>
      </c>
      <c r="J215" s="92" t="s">
        <v>1501</v>
      </c>
      <c r="K215" s="86" t="s">
        <v>1491</v>
      </c>
      <c r="L215" s="88">
        <v>43117</v>
      </c>
      <c r="M215" s="87"/>
      <c r="N215" s="87"/>
      <c r="O215" s="93"/>
      <c r="P215" s="86"/>
      <c r="Q215" s="86">
        <v>0</v>
      </c>
      <c r="R215" s="86">
        <v>30</v>
      </c>
      <c r="S215" s="86">
        <v>30</v>
      </c>
      <c r="T215" s="86">
        <v>0</v>
      </c>
      <c r="U215" s="86" t="s">
        <v>1561</v>
      </c>
      <c r="V215" s="86" t="s">
        <v>1562</v>
      </c>
      <c r="W215" s="86" t="s">
        <v>1563</v>
      </c>
      <c r="X215" s="86" t="s">
        <v>1564</v>
      </c>
      <c r="Y215" s="94" t="s">
        <v>1565</v>
      </c>
      <c r="Z215" s="93"/>
      <c r="AA215" s="86"/>
      <c r="AB215" s="86"/>
      <c r="AC215" s="86"/>
      <c r="AD215" s="86"/>
      <c r="AE215" s="86"/>
      <c r="AF215" s="86"/>
      <c r="AG215" s="94" t="s">
        <v>1566</v>
      </c>
    </row>
    <row r="216" spans="1:33" x14ac:dyDescent="0.25">
      <c r="A216" s="86" t="s">
        <v>1011</v>
      </c>
      <c r="B216" s="87">
        <v>30</v>
      </c>
      <c r="C216" s="87" t="s">
        <v>1012</v>
      </c>
      <c r="D216" s="88" t="s">
        <v>1047</v>
      </c>
      <c r="E216" s="88">
        <v>43095</v>
      </c>
      <c r="F216" s="88">
        <v>43112</v>
      </c>
      <c r="G216" s="88">
        <v>43117</v>
      </c>
      <c r="H216" s="88">
        <v>4</v>
      </c>
      <c r="I216" s="89" t="s">
        <v>1014</v>
      </c>
      <c r="J216" s="92" t="s">
        <v>1496</v>
      </c>
      <c r="K216" s="86" t="s">
        <v>1491</v>
      </c>
      <c r="L216" s="88">
        <v>43117</v>
      </c>
      <c r="M216" s="87"/>
      <c r="N216" s="87"/>
      <c r="O216" s="93"/>
      <c r="P216" s="86"/>
      <c r="Q216" s="86">
        <v>0</v>
      </c>
      <c r="R216" s="86">
        <v>30</v>
      </c>
      <c r="S216" s="86">
        <v>30</v>
      </c>
      <c r="T216" s="86">
        <v>0</v>
      </c>
      <c r="U216" s="86" t="s">
        <v>1561</v>
      </c>
      <c r="V216" s="86" t="s">
        <v>1562</v>
      </c>
      <c r="W216" s="86" t="s">
        <v>1563</v>
      </c>
      <c r="X216" s="86" t="s">
        <v>1564</v>
      </c>
      <c r="Y216" s="94" t="s">
        <v>1565</v>
      </c>
      <c r="Z216" s="93"/>
      <c r="AA216" s="86"/>
      <c r="AB216" s="86"/>
      <c r="AC216" s="86"/>
      <c r="AD216" s="86"/>
      <c r="AE216" s="86"/>
      <c r="AF216" s="86"/>
      <c r="AG216" s="94" t="s">
        <v>1566</v>
      </c>
    </row>
    <row r="217" spans="1:33" x14ac:dyDescent="0.25">
      <c r="A217" s="86" t="s">
        <v>1011</v>
      </c>
      <c r="B217" s="87">
        <v>30</v>
      </c>
      <c r="C217" s="87" t="s">
        <v>1012</v>
      </c>
      <c r="D217" s="88">
        <v>43095</v>
      </c>
      <c r="E217" s="88">
        <v>43097</v>
      </c>
      <c r="F217" s="88">
        <v>43114</v>
      </c>
      <c r="G217" s="88">
        <v>43117</v>
      </c>
      <c r="H217" s="88">
        <v>4</v>
      </c>
      <c r="I217" s="89" t="s">
        <v>1014</v>
      </c>
      <c r="J217" s="92" t="s">
        <v>1496</v>
      </c>
      <c r="K217" s="86" t="s">
        <v>1491</v>
      </c>
      <c r="L217" s="88">
        <v>43117</v>
      </c>
      <c r="M217" s="87"/>
      <c r="N217" s="87"/>
      <c r="O217" s="93"/>
      <c r="P217" s="86"/>
      <c r="Q217" s="86">
        <v>2</v>
      </c>
      <c r="R217" s="86">
        <v>28</v>
      </c>
      <c r="S217" s="86">
        <v>28</v>
      </c>
      <c r="T217" s="86">
        <v>0</v>
      </c>
      <c r="U217" s="86" t="s">
        <v>1561</v>
      </c>
      <c r="V217" s="86" t="s">
        <v>1562</v>
      </c>
      <c r="W217" s="86" t="s">
        <v>1563</v>
      </c>
      <c r="X217" s="86" t="s">
        <v>1564</v>
      </c>
      <c r="Y217" s="94" t="s">
        <v>1565</v>
      </c>
      <c r="Z217" s="93"/>
      <c r="AA217" s="86"/>
      <c r="AB217" s="86"/>
      <c r="AC217" s="86"/>
      <c r="AD217" s="86"/>
      <c r="AE217" s="86"/>
      <c r="AF217" s="86"/>
      <c r="AG217" s="94" t="s">
        <v>1566</v>
      </c>
    </row>
    <row r="218" spans="1:33" x14ac:dyDescent="0.25">
      <c r="A218" s="86" t="s">
        <v>1011</v>
      </c>
      <c r="B218" s="87">
        <v>30</v>
      </c>
      <c r="C218" s="87" t="s">
        <v>1012</v>
      </c>
      <c r="D218" s="88">
        <v>43095</v>
      </c>
      <c r="E218" s="88">
        <v>43098</v>
      </c>
      <c r="F218" s="88">
        <v>43115</v>
      </c>
      <c r="G218" s="88">
        <v>43117</v>
      </c>
      <c r="H218" s="88">
        <v>4</v>
      </c>
      <c r="I218" s="89" t="s">
        <v>1014</v>
      </c>
      <c r="J218" s="92" t="s">
        <v>1495</v>
      </c>
      <c r="K218" s="86" t="s">
        <v>1491</v>
      </c>
      <c r="L218" s="88">
        <v>43117</v>
      </c>
      <c r="M218" s="87"/>
      <c r="N218" s="87"/>
      <c r="O218" s="93"/>
      <c r="P218" s="86"/>
      <c r="Q218" s="86">
        <v>3</v>
      </c>
      <c r="R218" s="86">
        <v>27</v>
      </c>
      <c r="S218" s="86">
        <v>16</v>
      </c>
      <c r="T218" s="86">
        <v>11</v>
      </c>
      <c r="U218" s="86" t="s">
        <v>1561</v>
      </c>
      <c r="V218" s="86" t="s">
        <v>1562</v>
      </c>
      <c r="W218" s="86" t="s">
        <v>1563</v>
      </c>
      <c r="X218" s="86" t="s">
        <v>1564</v>
      </c>
      <c r="Y218" s="94" t="s">
        <v>1565</v>
      </c>
      <c r="Z218" s="93"/>
      <c r="AA218" s="86"/>
      <c r="AB218" s="86"/>
      <c r="AC218" s="86"/>
      <c r="AD218" s="86"/>
      <c r="AE218" s="86"/>
      <c r="AF218" s="86"/>
      <c r="AG218" s="94" t="s">
        <v>1566</v>
      </c>
    </row>
    <row r="219" spans="1:33" x14ac:dyDescent="0.25">
      <c r="A219" s="86" t="s">
        <v>1011</v>
      </c>
      <c r="B219" s="87">
        <v>30</v>
      </c>
      <c r="C219" s="87" t="s">
        <v>1012</v>
      </c>
      <c r="D219" s="88" t="s">
        <v>1047</v>
      </c>
      <c r="E219" s="88">
        <v>43093</v>
      </c>
      <c r="F219" s="88">
        <v>43116</v>
      </c>
      <c r="G219" s="88">
        <v>43117</v>
      </c>
      <c r="H219" s="88">
        <v>4</v>
      </c>
      <c r="I219" s="89" t="s">
        <v>1013</v>
      </c>
      <c r="J219" s="92" t="s">
        <v>1502</v>
      </c>
      <c r="K219" s="86" t="s">
        <v>1491</v>
      </c>
      <c r="L219" s="88">
        <v>43117</v>
      </c>
      <c r="M219" s="87"/>
      <c r="N219" s="87"/>
      <c r="O219" s="93"/>
      <c r="P219" s="86"/>
      <c r="Q219" s="86">
        <v>1</v>
      </c>
      <c r="R219" s="86">
        <v>29</v>
      </c>
      <c r="S219" s="86">
        <v>29</v>
      </c>
      <c r="T219" s="86">
        <v>0</v>
      </c>
      <c r="U219" s="86" t="s">
        <v>1561</v>
      </c>
      <c r="V219" s="86" t="s">
        <v>1562</v>
      </c>
      <c r="W219" s="86" t="s">
        <v>1563</v>
      </c>
      <c r="X219" s="86" t="s">
        <v>1564</v>
      </c>
      <c r="Y219" s="94" t="s">
        <v>1565</v>
      </c>
      <c r="Z219" s="93"/>
      <c r="AA219" s="86"/>
      <c r="AB219" s="86"/>
      <c r="AC219" s="86"/>
      <c r="AD219" s="86"/>
      <c r="AE219" s="86"/>
      <c r="AF219" s="86"/>
      <c r="AG219" s="94" t="s">
        <v>1566</v>
      </c>
    </row>
    <row r="220" spans="1:33" x14ac:dyDescent="0.25">
      <c r="A220" s="86" t="s">
        <v>1011</v>
      </c>
      <c r="B220" s="87">
        <v>30</v>
      </c>
      <c r="C220" s="87" t="s">
        <v>1012</v>
      </c>
      <c r="D220" s="88">
        <v>43095</v>
      </c>
      <c r="E220" s="88">
        <v>43099</v>
      </c>
      <c r="F220" s="88">
        <v>43116</v>
      </c>
      <c r="G220" s="88">
        <v>43117</v>
      </c>
      <c r="H220" s="88">
        <v>4</v>
      </c>
      <c r="I220" s="89" t="s">
        <v>1014</v>
      </c>
      <c r="J220" s="92" t="s">
        <v>1495</v>
      </c>
      <c r="K220" s="86" t="s">
        <v>1491</v>
      </c>
      <c r="L220" s="88">
        <v>43117</v>
      </c>
      <c r="M220" s="87"/>
      <c r="N220" s="87"/>
      <c r="O220" s="93"/>
      <c r="P220" s="86"/>
      <c r="Q220" s="86">
        <v>2</v>
      </c>
      <c r="R220" s="86">
        <v>28</v>
      </c>
      <c r="S220" s="86">
        <v>28</v>
      </c>
      <c r="T220" s="86">
        <v>0</v>
      </c>
      <c r="U220" s="86" t="s">
        <v>1561</v>
      </c>
      <c r="V220" s="86" t="s">
        <v>1562</v>
      </c>
      <c r="W220" s="86" t="s">
        <v>1563</v>
      </c>
      <c r="X220" s="86" t="s">
        <v>1564</v>
      </c>
      <c r="Y220" s="94" t="s">
        <v>1565</v>
      </c>
      <c r="Z220" s="93"/>
      <c r="AA220" s="86"/>
      <c r="AB220" s="86"/>
      <c r="AC220" s="86"/>
      <c r="AD220" s="86"/>
      <c r="AE220" s="86"/>
      <c r="AF220" s="86"/>
      <c r="AG220" s="94" t="s">
        <v>1566</v>
      </c>
    </row>
    <row r="221" spans="1:33" x14ac:dyDescent="0.25">
      <c r="A221" s="86" t="s">
        <v>1022</v>
      </c>
      <c r="B221" s="87">
        <v>27</v>
      </c>
      <c r="C221" s="87" t="s">
        <v>1052</v>
      </c>
      <c r="D221" s="88">
        <v>43112</v>
      </c>
      <c r="E221" s="88">
        <v>42755</v>
      </c>
      <c r="F221" s="88">
        <v>42946</v>
      </c>
      <c r="G221" s="88">
        <v>43116</v>
      </c>
      <c r="H221" s="88"/>
      <c r="I221" s="89" t="s">
        <v>1053</v>
      </c>
      <c r="J221" s="92" t="s">
        <v>1492</v>
      </c>
      <c r="K221" s="86" t="s">
        <v>1491</v>
      </c>
      <c r="L221" s="88">
        <v>43117</v>
      </c>
      <c r="M221" s="87">
        <v>0</v>
      </c>
      <c r="N221" s="87"/>
      <c r="O221" s="93"/>
      <c r="P221" s="86"/>
      <c r="Q221" s="86">
        <v>0</v>
      </c>
      <c r="R221" s="86">
        <v>27</v>
      </c>
      <c r="S221" s="86">
        <v>27</v>
      </c>
      <c r="T221" s="86">
        <v>0</v>
      </c>
      <c r="U221" s="86" t="s">
        <v>1561</v>
      </c>
      <c r="V221" s="86" t="s">
        <v>1567</v>
      </c>
      <c r="W221" s="86" t="s">
        <v>1563</v>
      </c>
      <c r="X221" s="86" t="s">
        <v>1564</v>
      </c>
      <c r="Y221" s="94" t="s">
        <v>1565</v>
      </c>
      <c r="Z221" s="93"/>
      <c r="AA221" s="86"/>
      <c r="AB221" s="86"/>
      <c r="AC221" s="86"/>
      <c r="AD221" s="86"/>
      <c r="AE221" s="86"/>
      <c r="AF221" s="86"/>
      <c r="AG221" s="94" t="s">
        <v>1566</v>
      </c>
    </row>
    <row r="222" spans="1:33" x14ac:dyDescent="0.25">
      <c r="A222" s="86" t="s">
        <v>1022</v>
      </c>
      <c r="B222" s="87">
        <v>27</v>
      </c>
      <c r="C222" s="87" t="s">
        <v>1052</v>
      </c>
      <c r="D222" s="88">
        <v>43112</v>
      </c>
      <c r="E222" s="88">
        <v>42849</v>
      </c>
      <c r="F222" s="88">
        <v>42865</v>
      </c>
      <c r="G222" s="88">
        <v>43116</v>
      </c>
      <c r="H222" s="88"/>
      <c r="I222" s="89" t="s">
        <v>1053</v>
      </c>
      <c r="J222" s="92" t="s">
        <v>1492</v>
      </c>
      <c r="K222" s="86" t="s">
        <v>1491</v>
      </c>
      <c r="L222" s="88">
        <v>43117</v>
      </c>
      <c r="M222" s="87">
        <v>0</v>
      </c>
      <c r="N222" s="87"/>
      <c r="O222" s="93"/>
      <c r="P222" s="86"/>
      <c r="Q222" s="86">
        <v>0</v>
      </c>
      <c r="R222" s="86">
        <v>27</v>
      </c>
      <c r="S222" s="86">
        <v>27</v>
      </c>
      <c r="T222" s="86">
        <v>0</v>
      </c>
      <c r="U222" s="86" t="s">
        <v>1561</v>
      </c>
      <c r="V222" s="86" t="s">
        <v>1567</v>
      </c>
      <c r="W222" s="86" t="s">
        <v>1563</v>
      </c>
      <c r="X222" s="86" t="s">
        <v>1564</v>
      </c>
      <c r="Y222" s="94" t="s">
        <v>1565</v>
      </c>
      <c r="Z222" s="93"/>
      <c r="AA222" s="86"/>
      <c r="AB222" s="86"/>
      <c r="AC222" s="86"/>
      <c r="AD222" s="86"/>
      <c r="AE222" s="86"/>
      <c r="AF222" s="86"/>
      <c r="AG222" s="94" t="s">
        <v>1566</v>
      </c>
    </row>
    <row r="223" spans="1:33" x14ac:dyDescent="0.25">
      <c r="A223" s="86" t="s">
        <v>1022</v>
      </c>
      <c r="B223" s="87">
        <v>30</v>
      </c>
      <c r="C223" s="87" t="s">
        <v>1043</v>
      </c>
      <c r="D223" s="88"/>
      <c r="E223" s="88">
        <v>43066</v>
      </c>
      <c r="F223" s="88">
        <v>43088</v>
      </c>
      <c r="G223" s="88" t="s">
        <v>1054</v>
      </c>
      <c r="H223" s="88"/>
      <c r="I223" s="89" t="s">
        <v>1033</v>
      </c>
      <c r="J223" s="92" t="s">
        <v>1503</v>
      </c>
      <c r="K223" s="86" t="s">
        <v>1491</v>
      </c>
      <c r="L223" s="88">
        <v>43117</v>
      </c>
      <c r="M223" s="87">
        <v>0</v>
      </c>
      <c r="N223" s="87"/>
      <c r="O223" s="93"/>
      <c r="P223" s="86"/>
      <c r="Q223" s="86">
        <v>4</v>
      </c>
      <c r="R223" s="86">
        <v>26</v>
      </c>
      <c r="S223" s="86"/>
      <c r="T223" s="86"/>
      <c r="U223" s="86" t="s">
        <v>1568</v>
      </c>
      <c r="V223" s="86" t="s">
        <v>1567</v>
      </c>
      <c r="W223" s="86" t="s">
        <v>1563</v>
      </c>
      <c r="X223" s="86" t="s">
        <v>1567</v>
      </c>
      <c r="Y223" s="94" t="s">
        <v>1565</v>
      </c>
      <c r="Z223" s="93"/>
      <c r="AA223" s="86"/>
      <c r="AB223" s="86"/>
      <c r="AC223" s="86"/>
      <c r="AD223" s="86"/>
      <c r="AE223" s="86"/>
      <c r="AF223" s="86"/>
      <c r="AG223" s="94" t="s">
        <v>1566</v>
      </c>
    </row>
    <row r="224" spans="1:33" x14ac:dyDescent="0.25">
      <c r="A224" s="86" t="s">
        <v>1011</v>
      </c>
      <c r="B224" s="87">
        <v>30</v>
      </c>
      <c r="C224" s="87" t="s">
        <v>1012</v>
      </c>
      <c r="D224" s="88">
        <v>43045.450694444444</v>
      </c>
      <c r="E224" s="88">
        <v>43051</v>
      </c>
      <c r="F224" s="88">
        <v>43117</v>
      </c>
      <c r="G224" s="88">
        <v>43118</v>
      </c>
      <c r="H224" s="88">
        <v>4</v>
      </c>
      <c r="I224" s="89" t="s">
        <v>1015</v>
      </c>
      <c r="J224" s="92" t="s">
        <v>1501</v>
      </c>
      <c r="K224" s="86" t="s">
        <v>1491</v>
      </c>
      <c r="L224" s="88">
        <v>43118</v>
      </c>
      <c r="M224" s="87"/>
      <c r="N224" s="87"/>
      <c r="O224" s="93"/>
      <c r="P224" s="86"/>
      <c r="Q224" s="86">
        <v>0</v>
      </c>
      <c r="R224" s="86">
        <v>30</v>
      </c>
      <c r="S224" s="86">
        <v>26</v>
      </c>
      <c r="T224" s="86">
        <v>4</v>
      </c>
      <c r="U224" s="86" t="s">
        <v>1561</v>
      </c>
      <c r="V224" s="86" t="s">
        <v>1562</v>
      </c>
      <c r="W224" s="86" t="s">
        <v>1563</v>
      </c>
      <c r="X224" s="86" t="s">
        <v>1564</v>
      </c>
      <c r="Y224" s="94" t="s">
        <v>1565</v>
      </c>
      <c r="Z224" s="93"/>
      <c r="AA224" s="86"/>
      <c r="AB224" s="86"/>
      <c r="AC224" s="86"/>
      <c r="AD224" s="86"/>
      <c r="AE224" s="86"/>
      <c r="AF224" s="86"/>
      <c r="AG224" s="94" t="s">
        <v>1566</v>
      </c>
    </row>
    <row r="225" spans="1:33" x14ac:dyDescent="0.25">
      <c r="A225" s="86" t="s">
        <v>1011</v>
      </c>
      <c r="B225" s="87">
        <v>30</v>
      </c>
      <c r="C225" s="87" t="s">
        <v>1012</v>
      </c>
      <c r="D225" s="88"/>
      <c r="E225" s="88">
        <v>43055</v>
      </c>
      <c r="F225" s="88">
        <v>43116</v>
      </c>
      <c r="G225" s="88">
        <v>43118</v>
      </c>
      <c r="H225" s="88">
        <v>4</v>
      </c>
      <c r="I225" s="89" t="s">
        <v>1013</v>
      </c>
      <c r="J225" s="92" t="s">
        <v>1494</v>
      </c>
      <c r="K225" s="86" t="s">
        <v>1491</v>
      </c>
      <c r="L225" s="88">
        <v>43118</v>
      </c>
      <c r="M225" s="87">
        <v>0</v>
      </c>
      <c r="N225" s="87"/>
      <c r="O225" s="93"/>
      <c r="P225" s="86"/>
      <c r="Q225" s="86">
        <v>0</v>
      </c>
      <c r="R225" s="86">
        <v>30</v>
      </c>
      <c r="S225" s="86">
        <v>30</v>
      </c>
      <c r="T225" s="86">
        <v>0</v>
      </c>
      <c r="U225" s="86" t="s">
        <v>1568</v>
      </c>
      <c r="V225" s="86" t="s">
        <v>1562</v>
      </c>
      <c r="W225" s="86" t="s">
        <v>1563</v>
      </c>
      <c r="X225" s="86" t="s">
        <v>1564</v>
      </c>
      <c r="Y225" s="94" t="s">
        <v>1565</v>
      </c>
      <c r="Z225" s="93"/>
      <c r="AA225" s="86"/>
      <c r="AB225" s="86"/>
      <c r="AC225" s="86"/>
      <c r="AD225" s="86"/>
      <c r="AE225" s="86"/>
      <c r="AF225" s="86"/>
      <c r="AG225" s="94" t="s">
        <v>1566</v>
      </c>
    </row>
    <row r="226" spans="1:33" x14ac:dyDescent="0.25">
      <c r="A226" s="86" t="s">
        <v>1011</v>
      </c>
      <c r="B226" s="87">
        <v>30</v>
      </c>
      <c r="C226" s="87" t="s">
        <v>1012</v>
      </c>
      <c r="D226" s="88">
        <v>43059.710416666669</v>
      </c>
      <c r="E226" s="88">
        <v>43063</v>
      </c>
      <c r="F226" s="88">
        <v>43110</v>
      </c>
      <c r="G226" s="88">
        <v>43118</v>
      </c>
      <c r="H226" s="88">
        <v>4</v>
      </c>
      <c r="I226" s="89" t="s">
        <v>1016</v>
      </c>
      <c r="J226" s="92" t="s">
        <v>1510</v>
      </c>
      <c r="K226" s="86" t="s">
        <v>1491</v>
      </c>
      <c r="L226" s="88">
        <v>43118</v>
      </c>
      <c r="M226" s="87"/>
      <c r="N226" s="87"/>
      <c r="O226" s="93"/>
      <c r="P226" s="86"/>
      <c r="Q226" s="86">
        <v>3</v>
      </c>
      <c r="R226" s="86">
        <v>27</v>
      </c>
      <c r="S226" s="86">
        <v>17</v>
      </c>
      <c r="T226" s="86">
        <v>10</v>
      </c>
      <c r="U226" s="86" t="s">
        <v>1561</v>
      </c>
      <c r="V226" s="86" t="s">
        <v>1562</v>
      </c>
      <c r="W226" s="86" t="s">
        <v>1563</v>
      </c>
      <c r="X226" s="86" t="s">
        <v>1564</v>
      </c>
      <c r="Y226" s="94" t="s">
        <v>1565</v>
      </c>
      <c r="Z226" s="93"/>
      <c r="AA226" s="86"/>
      <c r="AB226" s="86"/>
      <c r="AC226" s="86"/>
      <c r="AD226" s="86"/>
      <c r="AE226" s="86"/>
      <c r="AF226" s="86"/>
      <c r="AG226" s="94" t="s">
        <v>1566</v>
      </c>
    </row>
    <row r="227" spans="1:33" x14ac:dyDescent="0.25">
      <c r="A227" s="86" t="s">
        <v>1011</v>
      </c>
      <c r="B227" s="87">
        <v>30</v>
      </c>
      <c r="C227" s="87" t="s">
        <v>1012</v>
      </c>
      <c r="D227" s="88">
        <v>43059.710416666669</v>
      </c>
      <c r="E227" s="88">
        <v>43063</v>
      </c>
      <c r="F227" s="88">
        <v>43110</v>
      </c>
      <c r="G227" s="88">
        <v>43114</v>
      </c>
      <c r="H227" s="88">
        <v>4</v>
      </c>
      <c r="I227" s="89" t="s">
        <v>1013</v>
      </c>
      <c r="J227" s="92" t="s">
        <v>1503</v>
      </c>
      <c r="K227" s="86" t="s">
        <v>1491</v>
      </c>
      <c r="L227" s="88">
        <v>43118</v>
      </c>
      <c r="M227" s="87">
        <v>0</v>
      </c>
      <c r="N227" s="87"/>
      <c r="O227" s="93"/>
      <c r="P227" s="86"/>
      <c r="Q227" s="86">
        <v>0</v>
      </c>
      <c r="R227" s="86">
        <v>30</v>
      </c>
      <c r="S227" s="86">
        <v>30</v>
      </c>
      <c r="T227" s="86">
        <v>0</v>
      </c>
      <c r="U227" s="86" t="s">
        <v>1561</v>
      </c>
      <c r="V227" s="86" t="s">
        <v>1562</v>
      </c>
      <c r="W227" s="86" t="s">
        <v>1563</v>
      </c>
      <c r="X227" s="86" t="s">
        <v>1564</v>
      </c>
      <c r="Y227" s="94" t="s">
        <v>1565</v>
      </c>
      <c r="Z227" s="93"/>
      <c r="AA227" s="86"/>
      <c r="AB227" s="86"/>
      <c r="AC227" s="86"/>
      <c r="AD227" s="86"/>
      <c r="AE227" s="86"/>
      <c r="AF227" s="86"/>
      <c r="AG227" s="94" t="s">
        <v>1566</v>
      </c>
    </row>
    <row r="228" spans="1:33" x14ac:dyDescent="0.25">
      <c r="A228" s="86" t="s">
        <v>1011</v>
      </c>
      <c r="B228" s="87">
        <v>25</v>
      </c>
      <c r="C228" s="87" t="s">
        <v>1012</v>
      </c>
      <c r="D228" s="88">
        <v>43056.666666666664</v>
      </c>
      <c r="E228" s="88"/>
      <c r="F228" s="88"/>
      <c r="G228" s="88">
        <v>43118</v>
      </c>
      <c r="H228" s="88">
        <v>4</v>
      </c>
      <c r="I228" s="89" t="s">
        <v>1017</v>
      </c>
      <c r="J228" s="92" t="s">
        <v>1490</v>
      </c>
      <c r="K228" s="86" t="s">
        <v>1491</v>
      </c>
      <c r="L228" s="88">
        <v>43118</v>
      </c>
      <c r="M228" s="87">
        <v>0</v>
      </c>
      <c r="N228" s="87"/>
      <c r="O228" s="93"/>
      <c r="P228" s="86"/>
      <c r="Q228" s="86">
        <v>6</v>
      </c>
      <c r="R228" s="86">
        <v>19</v>
      </c>
      <c r="S228" s="86">
        <v>11</v>
      </c>
      <c r="T228" s="86">
        <v>8</v>
      </c>
      <c r="U228" s="86" t="s">
        <v>1561</v>
      </c>
      <c r="V228" s="86" t="s">
        <v>1562</v>
      </c>
      <c r="W228" s="86" t="s">
        <v>1563</v>
      </c>
      <c r="X228" s="86" t="s">
        <v>1564</v>
      </c>
      <c r="Y228" s="94" t="s">
        <v>1565</v>
      </c>
      <c r="Z228" s="93"/>
      <c r="AA228" s="86"/>
      <c r="AB228" s="86"/>
      <c r="AC228" s="86"/>
      <c r="AD228" s="86"/>
      <c r="AE228" s="86"/>
      <c r="AF228" s="86"/>
      <c r="AG228" s="94" t="s">
        <v>1566</v>
      </c>
    </row>
    <row r="229" spans="1:33" x14ac:dyDescent="0.25">
      <c r="A229" s="86" t="s">
        <v>1011</v>
      </c>
      <c r="B229" s="87">
        <v>26</v>
      </c>
      <c r="C229" s="87" t="s">
        <v>1012</v>
      </c>
      <c r="D229" s="88" t="s">
        <v>1038</v>
      </c>
      <c r="E229" s="88">
        <v>43071</v>
      </c>
      <c r="F229" s="88">
        <v>43112</v>
      </c>
      <c r="G229" s="88">
        <v>43113</v>
      </c>
      <c r="H229" s="88">
        <v>4</v>
      </c>
      <c r="I229" s="89" t="s">
        <v>1014</v>
      </c>
      <c r="J229" s="92" t="s">
        <v>1496</v>
      </c>
      <c r="K229" s="86" t="s">
        <v>1491</v>
      </c>
      <c r="L229" s="88">
        <v>43118</v>
      </c>
      <c r="M229" s="87">
        <v>0</v>
      </c>
      <c r="N229" s="87"/>
      <c r="O229" s="93"/>
      <c r="P229" s="86"/>
      <c r="Q229" s="86">
        <v>0</v>
      </c>
      <c r="R229" s="86">
        <v>26</v>
      </c>
      <c r="S229" s="86">
        <v>24</v>
      </c>
      <c r="T229" s="86">
        <v>2</v>
      </c>
      <c r="U229" s="86" t="s">
        <v>1561</v>
      </c>
      <c r="V229" s="86" t="s">
        <v>1562</v>
      </c>
      <c r="W229" s="86" t="s">
        <v>1563</v>
      </c>
      <c r="X229" s="86" t="s">
        <v>1564</v>
      </c>
      <c r="Y229" s="94" t="s">
        <v>1565</v>
      </c>
      <c r="Z229" s="93"/>
      <c r="AA229" s="86"/>
      <c r="AB229" s="86"/>
      <c r="AC229" s="86"/>
      <c r="AD229" s="86"/>
      <c r="AE229" s="86"/>
      <c r="AF229" s="86"/>
      <c r="AG229" s="94" t="s">
        <v>1566</v>
      </c>
    </row>
    <row r="230" spans="1:33" x14ac:dyDescent="0.25">
      <c r="A230" s="86" t="s">
        <v>1011</v>
      </c>
      <c r="B230" s="87">
        <v>30</v>
      </c>
      <c r="C230" s="87" t="s">
        <v>1012</v>
      </c>
      <c r="D230" s="88">
        <v>43073</v>
      </c>
      <c r="E230" s="88">
        <v>43073</v>
      </c>
      <c r="F230" s="88">
        <v>43117</v>
      </c>
      <c r="G230" s="88">
        <v>43118</v>
      </c>
      <c r="H230" s="88">
        <v>4</v>
      </c>
      <c r="I230" s="89" t="s">
        <v>1014</v>
      </c>
      <c r="J230" s="92" t="s">
        <v>1492</v>
      </c>
      <c r="K230" s="86" t="s">
        <v>1491</v>
      </c>
      <c r="L230" s="88">
        <v>43118</v>
      </c>
      <c r="M230" s="87"/>
      <c r="N230" s="87"/>
      <c r="O230" s="93"/>
      <c r="P230" s="86"/>
      <c r="Q230" s="86">
        <v>1</v>
      </c>
      <c r="R230" s="86">
        <v>29</v>
      </c>
      <c r="S230" s="86">
        <v>13</v>
      </c>
      <c r="T230" s="86">
        <v>16</v>
      </c>
      <c r="U230" s="86" t="s">
        <v>1561</v>
      </c>
      <c r="V230" s="86" t="s">
        <v>1562</v>
      </c>
      <c r="W230" s="86" t="s">
        <v>1563</v>
      </c>
      <c r="X230" s="86" t="s">
        <v>1564</v>
      </c>
      <c r="Y230" s="94" t="s">
        <v>1565</v>
      </c>
      <c r="Z230" s="93"/>
      <c r="AA230" s="86"/>
      <c r="AB230" s="86"/>
      <c r="AC230" s="86"/>
      <c r="AD230" s="86"/>
      <c r="AE230" s="86"/>
      <c r="AF230" s="86"/>
      <c r="AG230" s="94" t="s">
        <v>1566</v>
      </c>
    </row>
    <row r="231" spans="1:33" x14ac:dyDescent="0.25">
      <c r="A231" s="86" t="s">
        <v>1011</v>
      </c>
      <c r="B231" s="87">
        <v>20</v>
      </c>
      <c r="C231" s="87" t="s">
        <v>1012</v>
      </c>
      <c r="D231" s="88">
        <v>43074.527777777781</v>
      </c>
      <c r="E231" s="88">
        <v>43077</v>
      </c>
      <c r="F231" s="88">
        <v>43112</v>
      </c>
      <c r="G231" s="88">
        <v>43118</v>
      </c>
      <c r="H231" s="88">
        <v>4</v>
      </c>
      <c r="I231" s="89" t="s">
        <v>1014</v>
      </c>
      <c r="J231" s="92" t="s">
        <v>1507</v>
      </c>
      <c r="K231" s="86" t="s">
        <v>1491</v>
      </c>
      <c r="L231" s="88">
        <v>43118</v>
      </c>
      <c r="M231" s="87"/>
      <c r="N231" s="87"/>
      <c r="O231" s="93"/>
      <c r="P231" s="86"/>
      <c r="Q231" s="86">
        <v>2</v>
      </c>
      <c r="R231" s="86">
        <v>18</v>
      </c>
      <c r="S231" s="86"/>
      <c r="T231" s="86"/>
      <c r="U231" s="86" t="s">
        <v>1561</v>
      </c>
      <c r="V231" s="86" t="s">
        <v>1562</v>
      </c>
      <c r="W231" s="86" t="s">
        <v>1563</v>
      </c>
      <c r="X231" s="86" t="s">
        <v>1567</v>
      </c>
      <c r="Y231" s="94" t="s">
        <v>1565</v>
      </c>
      <c r="Z231" s="93"/>
      <c r="AA231" s="86"/>
      <c r="AB231" s="86"/>
      <c r="AC231" s="86"/>
      <c r="AD231" s="86"/>
      <c r="AE231" s="86"/>
      <c r="AF231" s="86"/>
      <c r="AG231" s="94" t="s">
        <v>1566</v>
      </c>
    </row>
    <row r="232" spans="1:33" x14ac:dyDescent="0.25">
      <c r="A232" s="86" t="s">
        <v>1011</v>
      </c>
      <c r="B232" s="87">
        <v>30</v>
      </c>
      <c r="C232" s="87" t="s">
        <v>1012</v>
      </c>
      <c r="D232" s="88" t="s">
        <v>1027</v>
      </c>
      <c r="E232" s="88">
        <v>43089</v>
      </c>
      <c r="F232" s="88">
        <v>43117</v>
      </c>
      <c r="G232" s="88">
        <v>43118</v>
      </c>
      <c r="H232" s="88">
        <v>4</v>
      </c>
      <c r="I232" s="89" t="s">
        <v>1014</v>
      </c>
      <c r="J232" s="92" t="s">
        <v>1497</v>
      </c>
      <c r="K232" s="86" t="s">
        <v>1491</v>
      </c>
      <c r="L232" s="88">
        <v>43118</v>
      </c>
      <c r="M232" s="87"/>
      <c r="N232" s="87"/>
      <c r="O232" s="93"/>
      <c r="P232" s="86"/>
      <c r="Q232" s="86">
        <v>0</v>
      </c>
      <c r="R232" s="86">
        <v>30</v>
      </c>
      <c r="S232" s="86">
        <v>30</v>
      </c>
      <c r="T232" s="86">
        <v>0</v>
      </c>
      <c r="U232" s="86" t="s">
        <v>1568</v>
      </c>
      <c r="V232" s="86" t="s">
        <v>1562</v>
      </c>
      <c r="W232" s="86" t="s">
        <v>1563</v>
      </c>
      <c r="X232" s="86" t="s">
        <v>1564</v>
      </c>
      <c r="Y232" s="94" t="s">
        <v>1565</v>
      </c>
      <c r="Z232" s="93"/>
      <c r="AA232" s="86"/>
      <c r="AB232" s="86"/>
      <c r="AC232" s="86"/>
      <c r="AD232" s="86"/>
      <c r="AE232" s="86"/>
      <c r="AF232" s="86"/>
      <c r="AG232" s="94" t="s">
        <v>1566</v>
      </c>
    </row>
    <row r="233" spans="1:33" x14ac:dyDescent="0.25">
      <c r="A233" s="86" t="s">
        <v>1011</v>
      </c>
      <c r="B233" s="87">
        <v>30</v>
      </c>
      <c r="C233" s="87" t="s">
        <v>1012</v>
      </c>
      <c r="D233" s="88" t="s">
        <v>1028</v>
      </c>
      <c r="E233" s="88">
        <v>43089</v>
      </c>
      <c r="F233" s="88">
        <v>43106</v>
      </c>
      <c r="G233" s="88">
        <v>43118</v>
      </c>
      <c r="H233" s="88">
        <v>4</v>
      </c>
      <c r="I233" s="89" t="s">
        <v>1014</v>
      </c>
      <c r="J233" s="92" t="s">
        <v>1501</v>
      </c>
      <c r="K233" s="86" t="s">
        <v>1491</v>
      </c>
      <c r="L233" s="88">
        <v>43118</v>
      </c>
      <c r="M233" s="87">
        <v>0</v>
      </c>
      <c r="N233" s="87"/>
      <c r="O233" s="93"/>
      <c r="P233" s="86"/>
      <c r="Q233" s="86">
        <v>1</v>
      </c>
      <c r="R233" s="86">
        <v>29</v>
      </c>
      <c r="S233" s="86">
        <v>29</v>
      </c>
      <c r="T233" s="86">
        <v>0</v>
      </c>
      <c r="U233" s="86" t="s">
        <v>1561</v>
      </c>
      <c r="V233" s="86" t="s">
        <v>1562</v>
      </c>
      <c r="W233" s="86" t="s">
        <v>1563</v>
      </c>
      <c r="X233" s="86" t="s">
        <v>1564</v>
      </c>
      <c r="Y233" s="94" t="s">
        <v>1565</v>
      </c>
      <c r="Z233" s="93"/>
      <c r="AA233" s="86"/>
      <c r="AB233" s="86"/>
      <c r="AC233" s="86"/>
      <c r="AD233" s="86"/>
      <c r="AE233" s="86"/>
      <c r="AF233" s="86"/>
      <c r="AG233" s="94" t="s">
        <v>1566</v>
      </c>
    </row>
    <row r="234" spans="1:33" x14ac:dyDescent="0.25">
      <c r="A234" s="86" t="s">
        <v>1011</v>
      </c>
      <c r="B234" s="87">
        <v>30</v>
      </c>
      <c r="C234" s="87" t="s">
        <v>1012</v>
      </c>
      <c r="D234" s="88" t="s">
        <v>1028</v>
      </c>
      <c r="E234" s="88">
        <v>43089</v>
      </c>
      <c r="F234" s="88">
        <v>43117</v>
      </c>
      <c r="G234" s="88">
        <v>43118</v>
      </c>
      <c r="H234" s="88">
        <v>4</v>
      </c>
      <c r="I234" s="89" t="s">
        <v>1014</v>
      </c>
      <c r="J234" s="92" t="s">
        <v>1492</v>
      </c>
      <c r="K234" s="86" t="s">
        <v>1491</v>
      </c>
      <c r="L234" s="88">
        <v>43118</v>
      </c>
      <c r="M234" s="87"/>
      <c r="N234" s="87"/>
      <c r="O234" s="93"/>
      <c r="P234" s="86"/>
      <c r="Q234" s="86">
        <v>0</v>
      </c>
      <c r="R234" s="86">
        <v>30</v>
      </c>
      <c r="S234" s="86">
        <v>29</v>
      </c>
      <c r="T234" s="86">
        <v>1</v>
      </c>
      <c r="U234" s="86" t="s">
        <v>1561</v>
      </c>
      <c r="V234" s="86" t="s">
        <v>1562</v>
      </c>
      <c r="W234" s="86" t="s">
        <v>1563</v>
      </c>
      <c r="X234" s="86" t="s">
        <v>1564</v>
      </c>
      <c r="Y234" s="94" t="s">
        <v>1565</v>
      </c>
      <c r="Z234" s="93"/>
      <c r="AA234" s="86"/>
      <c r="AB234" s="86"/>
      <c r="AC234" s="86"/>
      <c r="AD234" s="86"/>
      <c r="AE234" s="86"/>
      <c r="AF234" s="86"/>
      <c r="AG234" s="94" t="s">
        <v>1566</v>
      </c>
    </row>
    <row r="235" spans="1:33" x14ac:dyDescent="0.25">
      <c r="A235" s="86" t="s">
        <v>1011</v>
      </c>
      <c r="B235" s="87">
        <v>13</v>
      </c>
      <c r="C235" s="87" t="s">
        <v>1012</v>
      </c>
      <c r="D235" s="88" t="s">
        <v>1041</v>
      </c>
      <c r="E235" s="88">
        <v>43097</v>
      </c>
      <c r="F235" s="88">
        <v>43115</v>
      </c>
      <c r="G235" s="88">
        <v>43118</v>
      </c>
      <c r="H235" s="88">
        <v>4</v>
      </c>
      <c r="I235" s="89" t="s">
        <v>1014</v>
      </c>
      <c r="J235" s="92" t="s">
        <v>1495</v>
      </c>
      <c r="K235" s="86" t="s">
        <v>1491</v>
      </c>
      <c r="L235" s="88">
        <v>43118</v>
      </c>
      <c r="M235" s="87"/>
      <c r="N235" s="87"/>
      <c r="O235" s="93"/>
      <c r="P235" s="86"/>
      <c r="Q235" s="86">
        <v>0</v>
      </c>
      <c r="R235" s="86">
        <v>13</v>
      </c>
      <c r="S235" s="86">
        <v>11</v>
      </c>
      <c r="T235" s="86">
        <v>2</v>
      </c>
      <c r="U235" s="86" t="s">
        <v>1561</v>
      </c>
      <c r="V235" s="86" t="s">
        <v>1562</v>
      </c>
      <c r="W235" s="86" t="s">
        <v>1563</v>
      </c>
      <c r="X235" s="86" t="s">
        <v>1564</v>
      </c>
      <c r="Y235" s="94" t="s">
        <v>1565</v>
      </c>
      <c r="Z235" s="93"/>
      <c r="AA235" s="86"/>
      <c r="AB235" s="86"/>
      <c r="AC235" s="86"/>
      <c r="AD235" s="86"/>
      <c r="AE235" s="86"/>
      <c r="AF235" s="86"/>
      <c r="AG235" s="94" t="s">
        <v>1566</v>
      </c>
    </row>
    <row r="236" spans="1:33" x14ac:dyDescent="0.25">
      <c r="A236" s="86" t="s">
        <v>1011</v>
      </c>
      <c r="B236" s="87">
        <v>30</v>
      </c>
      <c r="C236" s="87" t="s">
        <v>1012</v>
      </c>
      <c r="D236" s="88" t="s">
        <v>1047</v>
      </c>
      <c r="E236" s="88">
        <v>43094</v>
      </c>
      <c r="F236" s="88">
        <v>43117</v>
      </c>
      <c r="G236" s="88">
        <v>43118</v>
      </c>
      <c r="H236" s="88">
        <v>4</v>
      </c>
      <c r="I236" s="89" t="s">
        <v>1013</v>
      </c>
      <c r="J236" s="92" t="s">
        <v>1508</v>
      </c>
      <c r="K236" s="86" t="s">
        <v>1491</v>
      </c>
      <c r="L236" s="88">
        <v>43118</v>
      </c>
      <c r="M236" s="87"/>
      <c r="N236" s="87"/>
      <c r="O236" s="93"/>
      <c r="P236" s="86"/>
      <c r="Q236" s="86">
        <v>0</v>
      </c>
      <c r="R236" s="86">
        <v>30</v>
      </c>
      <c r="S236" s="86">
        <v>30</v>
      </c>
      <c r="T236" s="86">
        <v>0</v>
      </c>
      <c r="U236" s="86" t="s">
        <v>1561</v>
      </c>
      <c r="V236" s="86" t="s">
        <v>1562</v>
      </c>
      <c r="W236" s="86" t="s">
        <v>1563</v>
      </c>
      <c r="X236" s="86" t="s">
        <v>1564</v>
      </c>
      <c r="Y236" s="94" t="s">
        <v>1565</v>
      </c>
      <c r="Z236" s="93"/>
      <c r="AA236" s="86"/>
      <c r="AB236" s="86"/>
      <c r="AC236" s="86"/>
      <c r="AD236" s="86"/>
      <c r="AE236" s="86"/>
      <c r="AF236" s="86"/>
      <c r="AG236" s="94" t="s">
        <v>1566</v>
      </c>
    </row>
    <row r="237" spans="1:33" x14ac:dyDescent="0.25">
      <c r="A237" s="86" t="s">
        <v>1011</v>
      </c>
      <c r="B237" s="87">
        <v>30</v>
      </c>
      <c r="C237" s="87" t="s">
        <v>1012</v>
      </c>
      <c r="D237" s="88">
        <v>43095</v>
      </c>
      <c r="E237" s="88">
        <v>43099</v>
      </c>
      <c r="F237" s="88">
        <v>43116</v>
      </c>
      <c r="G237" s="88">
        <v>43118</v>
      </c>
      <c r="H237" s="88">
        <v>4</v>
      </c>
      <c r="I237" s="89" t="s">
        <v>1014</v>
      </c>
      <c r="J237" s="92" t="s">
        <v>1496</v>
      </c>
      <c r="K237" s="86" t="s">
        <v>1491</v>
      </c>
      <c r="L237" s="88">
        <v>43118</v>
      </c>
      <c r="M237" s="87"/>
      <c r="N237" s="87"/>
      <c r="O237" s="93"/>
      <c r="P237" s="86"/>
      <c r="Q237" s="86">
        <v>0</v>
      </c>
      <c r="R237" s="86">
        <v>30</v>
      </c>
      <c r="S237" s="86">
        <v>28</v>
      </c>
      <c r="T237" s="86">
        <v>2</v>
      </c>
      <c r="U237" s="86" t="s">
        <v>1561</v>
      </c>
      <c r="V237" s="86" t="s">
        <v>1562</v>
      </c>
      <c r="W237" s="86" t="s">
        <v>1563</v>
      </c>
      <c r="X237" s="86" t="s">
        <v>1564</v>
      </c>
      <c r="Y237" s="94" t="s">
        <v>1565</v>
      </c>
      <c r="Z237" s="93"/>
      <c r="AA237" s="86"/>
      <c r="AB237" s="86"/>
      <c r="AC237" s="86"/>
      <c r="AD237" s="86"/>
      <c r="AE237" s="86"/>
      <c r="AF237" s="86"/>
      <c r="AG237" s="94" t="s">
        <v>1566</v>
      </c>
    </row>
    <row r="238" spans="1:33" x14ac:dyDescent="0.25">
      <c r="A238" s="86" t="s">
        <v>1011</v>
      </c>
      <c r="B238" s="87">
        <v>30</v>
      </c>
      <c r="C238" s="87" t="s">
        <v>1012</v>
      </c>
      <c r="D238" s="88">
        <v>43095</v>
      </c>
      <c r="E238" s="88">
        <v>43098</v>
      </c>
      <c r="F238" s="88">
        <v>43115</v>
      </c>
      <c r="G238" s="88">
        <v>43118</v>
      </c>
      <c r="H238" s="88">
        <v>4</v>
      </c>
      <c r="I238" s="89" t="s">
        <v>1014</v>
      </c>
      <c r="J238" s="92" t="s">
        <v>1501</v>
      </c>
      <c r="K238" s="86" t="s">
        <v>1491</v>
      </c>
      <c r="L238" s="88">
        <v>43118</v>
      </c>
      <c r="M238" s="87"/>
      <c r="N238" s="87"/>
      <c r="O238" s="93"/>
      <c r="P238" s="86"/>
      <c r="Q238" s="86">
        <v>0</v>
      </c>
      <c r="R238" s="86">
        <v>30</v>
      </c>
      <c r="S238" s="86">
        <v>30</v>
      </c>
      <c r="T238" s="86">
        <v>0</v>
      </c>
      <c r="U238" s="86" t="s">
        <v>1561</v>
      </c>
      <c r="V238" s="86" t="s">
        <v>1562</v>
      </c>
      <c r="W238" s="86" t="s">
        <v>1563</v>
      </c>
      <c r="X238" s="86" t="s">
        <v>1564</v>
      </c>
      <c r="Y238" s="94" t="s">
        <v>1565</v>
      </c>
      <c r="Z238" s="93"/>
      <c r="AA238" s="86"/>
      <c r="AB238" s="86"/>
      <c r="AC238" s="86"/>
      <c r="AD238" s="86"/>
      <c r="AE238" s="86"/>
      <c r="AF238" s="86"/>
      <c r="AG238" s="94" t="s">
        <v>1566</v>
      </c>
    </row>
    <row r="239" spans="1:33" x14ac:dyDescent="0.25">
      <c r="A239" s="86" t="s">
        <v>1011</v>
      </c>
      <c r="B239" s="87">
        <v>30</v>
      </c>
      <c r="C239" s="87" t="s">
        <v>1012</v>
      </c>
      <c r="D239" s="88">
        <v>43095</v>
      </c>
      <c r="E239" s="88">
        <v>43097</v>
      </c>
      <c r="F239" s="88">
        <v>43114</v>
      </c>
      <c r="G239" s="88">
        <v>43118</v>
      </c>
      <c r="H239" s="88">
        <v>4</v>
      </c>
      <c r="I239" s="89" t="s">
        <v>1014</v>
      </c>
      <c r="J239" s="92" t="s">
        <v>1504</v>
      </c>
      <c r="K239" s="86" t="s">
        <v>1491</v>
      </c>
      <c r="L239" s="88">
        <v>43118</v>
      </c>
      <c r="M239" s="87"/>
      <c r="N239" s="87"/>
      <c r="O239" s="93"/>
      <c r="P239" s="86"/>
      <c r="Q239" s="86">
        <v>0</v>
      </c>
      <c r="R239" s="86">
        <v>30</v>
      </c>
      <c r="S239" s="86">
        <v>30</v>
      </c>
      <c r="T239" s="86">
        <v>0</v>
      </c>
      <c r="U239" s="86" t="s">
        <v>1561</v>
      </c>
      <c r="V239" s="86" t="s">
        <v>1562</v>
      </c>
      <c r="W239" s="86" t="s">
        <v>1563</v>
      </c>
      <c r="X239" s="86" t="s">
        <v>1564</v>
      </c>
      <c r="Y239" s="94" t="s">
        <v>1565</v>
      </c>
      <c r="Z239" s="93"/>
      <c r="AA239" s="86"/>
      <c r="AB239" s="86"/>
      <c r="AC239" s="86"/>
      <c r="AD239" s="86"/>
      <c r="AE239" s="86"/>
      <c r="AF239" s="86"/>
      <c r="AG239" s="94" t="s">
        <v>1566</v>
      </c>
    </row>
    <row r="240" spans="1:33" x14ac:dyDescent="0.25">
      <c r="A240" s="86" t="s">
        <v>1011</v>
      </c>
      <c r="B240" s="87">
        <v>30</v>
      </c>
      <c r="C240" s="87" t="s">
        <v>1012</v>
      </c>
      <c r="D240" s="88">
        <v>43096</v>
      </c>
      <c r="E240" s="88">
        <v>43102</v>
      </c>
      <c r="F240" s="88">
        <v>43118</v>
      </c>
      <c r="G240" s="88">
        <v>43118</v>
      </c>
      <c r="H240" s="88">
        <v>4</v>
      </c>
      <c r="I240" s="89" t="s">
        <v>1014</v>
      </c>
      <c r="J240" s="92" t="s">
        <v>1497</v>
      </c>
      <c r="K240" s="86" t="s">
        <v>1491</v>
      </c>
      <c r="L240" s="88">
        <v>43118</v>
      </c>
      <c r="M240" s="87"/>
      <c r="N240" s="87"/>
      <c r="O240" s="93"/>
      <c r="P240" s="86"/>
      <c r="Q240" s="86">
        <v>0</v>
      </c>
      <c r="R240" s="86">
        <v>30</v>
      </c>
      <c r="S240" s="86">
        <v>27</v>
      </c>
      <c r="T240" s="86">
        <v>3</v>
      </c>
      <c r="U240" s="86" t="s">
        <v>1568</v>
      </c>
      <c r="V240" s="86" t="s">
        <v>1562</v>
      </c>
      <c r="W240" s="86" t="s">
        <v>1563</v>
      </c>
      <c r="X240" s="86" t="s">
        <v>1564</v>
      </c>
      <c r="Y240" s="94" t="s">
        <v>1565</v>
      </c>
      <c r="Z240" s="93"/>
      <c r="AA240" s="86"/>
      <c r="AB240" s="86"/>
      <c r="AC240" s="86"/>
      <c r="AD240" s="86"/>
      <c r="AE240" s="86"/>
      <c r="AF240" s="86"/>
      <c r="AG240" s="94" t="s">
        <v>1566</v>
      </c>
    </row>
    <row r="241" spans="1:33" x14ac:dyDescent="0.25">
      <c r="A241" s="86" t="s">
        <v>1011</v>
      </c>
      <c r="B241" s="87">
        <v>30</v>
      </c>
      <c r="C241" s="87" t="s">
        <v>1012</v>
      </c>
      <c r="D241" s="88">
        <v>43096</v>
      </c>
      <c r="E241" s="88">
        <v>43100</v>
      </c>
      <c r="F241" s="88">
        <v>43117</v>
      </c>
      <c r="G241" s="88">
        <v>43118</v>
      </c>
      <c r="H241" s="88">
        <v>4</v>
      </c>
      <c r="I241" s="89" t="s">
        <v>1014</v>
      </c>
      <c r="J241" s="92" t="s">
        <v>1504</v>
      </c>
      <c r="K241" s="86" t="s">
        <v>1491</v>
      </c>
      <c r="L241" s="88">
        <v>43118</v>
      </c>
      <c r="M241" s="87"/>
      <c r="N241" s="87"/>
      <c r="O241" s="93"/>
      <c r="P241" s="86"/>
      <c r="Q241" s="86">
        <v>0</v>
      </c>
      <c r="R241" s="86">
        <v>30</v>
      </c>
      <c r="S241" s="86">
        <v>30</v>
      </c>
      <c r="T241" s="86">
        <v>0</v>
      </c>
      <c r="U241" s="86" t="s">
        <v>1561</v>
      </c>
      <c r="V241" s="86" t="s">
        <v>1562</v>
      </c>
      <c r="W241" s="86" t="s">
        <v>1563</v>
      </c>
      <c r="X241" s="86" t="s">
        <v>1564</v>
      </c>
      <c r="Y241" s="94" t="s">
        <v>1565</v>
      </c>
      <c r="Z241" s="93"/>
      <c r="AA241" s="86"/>
      <c r="AB241" s="86"/>
      <c r="AC241" s="86"/>
      <c r="AD241" s="86"/>
      <c r="AE241" s="86"/>
      <c r="AF241" s="86"/>
      <c r="AG241" s="94" t="s">
        <v>1566</v>
      </c>
    </row>
    <row r="242" spans="1:33" x14ac:dyDescent="0.25">
      <c r="A242" s="86" t="s">
        <v>1022</v>
      </c>
      <c r="B242" s="87">
        <v>27</v>
      </c>
      <c r="C242" s="87" t="s">
        <v>1052</v>
      </c>
      <c r="D242" s="88">
        <v>43112</v>
      </c>
      <c r="E242" s="88">
        <v>42753</v>
      </c>
      <c r="F242" s="88">
        <v>42916</v>
      </c>
      <c r="G242" s="88">
        <v>43116</v>
      </c>
      <c r="H242" s="88"/>
      <c r="I242" s="89" t="s">
        <v>1053</v>
      </c>
      <c r="J242" s="92" t="s">
        <v>1492</v>
      </c>
      <c r="K242" s="86" t="s">
        <v>1491</v>
      </c>
      <c r="L242" s="88">
        <v>43118</v>
      </c>
      <c r="M242" s="87"/>
      <c r="N242" s="87"/>
      <c r="O242" s="93"/>
      <c r="P242" s="86"/>
      <c r="Q242" s="86">
        <v>9</v>
      </c>
      <c r="R242" s="86">
        <v>18</v>
      </c>
      <c r="S242" s="86">
        <v>17</v>
      </c>
      <c r="T242" s="86">
        <v>1</v>
      </c>
      <c r="U242" s="86" t="s">
        <v>1561</v>
      </c>
      <c r="V242" s="86" t="s">
        <v>1562</v>
      </c>
      <c r="W242" s="86" t="s">
        <v>1563</v>
      </c>
      <c r="X242" s="86" t="s">
        <v>1564</v>
      </c>
      <c r="Y242" s="94" t="s">
        <v>1565</v>
      </c>
      <c r="Z242" s="93"/>
      <c r="AA242" s="86"/>
      <c r="AB242" s="86"/>
      <c r="AC242" s="86"/>
      <c r="AD242" s="86"/>
      <c r="AE242" s="86"/>
      <c r="AF242" s="86"/>
      <c r="AG242" s="94" t="s">
        <v>1566</v>
      </c>
    </row>
    <row r="243" spans="1:33" x14ac:dyDescent="0.25">
      <c r="A243" s="86" t="s">
        <v>1022</v>
      </c>
      <c r="B243" s="87">
        <v>27</v>
      </c>
      <c r="C243" s="87" t="s">
        <v>1052</v>
      </c>
      <c r="D243" s="88">
        <v>43112</v>
      </c>
      <c r="E243" s="88">
        <v>42753</v>
      </c>
      <c r="F243" s="88">
        <v>42916</v>
      </c>
      <c r="G243" s="88">
        <v>43116</v>
      </c>
      <c r="H243" s="88"/>
      <c r="I243" s="89" t="s">
        <v>1053</v>
      </c>
      <c r="J243" s="92" t="s">
        <v>1492</v>
      </c>
      <c r="K243" s="86" t="s">
        <v>1491</v>
      </c>
      <c r="L243" s="88">
        <v>43118</v>
      </c>
      <c r="M243" s="87"/>
      <c r="N243" s="87"/>
      <c r="O243" s="93"/>
      <c r="P243" s="86"/>
      <c r="Q243" s="86">
        <v>2</v>
      </c>
      <c r="R243" s="86">
        <v>25</v>
      </c>
      <c r="S243" s="86">
        <v>22</v>
      </c>
      <c r="T243" s="86">
        <v>3</v>
      </c>
      <c r="U243" s="86" t="s">
        <v>1561</v>
      </c>
      <c r="V243" s="86" t="s">
        <v>1562</v>
      </c>
      <c r="W243" s="86" t="s">
        <v>1563</v>
      </c>
      <c r="X243" s="86" t="s">
        <v>1564</v>
      </c>
      <c r="Y243" s="94" t="s">
        <v>1565</v>
      </c>
      <c r="Z243" s="93"/>
      <c r="AA243" s="86"/>
      <c r="AB243" s="86"/>
      <c r="AC243" s="86"/>
      <c r="AD243" s="86"/>
      <c r="AE243" s="86"/>
      <c r="AF243" s="86"/>
      <c r="AG243" s="94" t="s">
        <v>1566</v>
      </c>
    </row>
    <row r="244" spans="1:33" x14ac:dyDescent="0.25">
      <c r="A244" s="86" t="s">
        <v>1022</v>
      </c>
      <c r="B244" s="87">
        <v>27</v>
      </c>
      <c r="C244" s="87" t="s">
        <v>1052</v>
      </c>
      <c r="D244" s="88">
        <v>43112</v>
      </c>
      <c r="E244" s="88">
        <v>42755</v>
      </c>
      <c r="F244" s="88">
        <v>42946</v>
      </c>
      <c r="G244" s="88">
        <v>43116</v>
      </c>
      <c r="H244" s="88"/>
      <c r="I244" s="89" t="s">
        <v>1053</v>
      </c>
      <c r="J244" s="92" t="s">
        <v>1492</v>
      </c>
      <c r="K244" s="86" t="s">
        <v>1491</v>
      </c>
      <c r="L244" s="88">
        <v>43118</v>
      </c>
      <c r="M244" s="87">
        <v>0</v>
      </c>
      <c r="N244" s="87"/>
      <c r="O244" s="93"/>
      <c r="P244" s="86"/>
      <c r="Q244" s="86">
        <v>1</v>
      </c>
      <c r="R244" s="86">
        <v>26</v>
      </c>
      <c r="S244" s="86">
        <v>0</v>
      </c>
      <c r="T244" s="86">
        <v>26</v>
      </c>
      <c r="U244" s="86" t="s">
        <v>1568</v>
      </c>
      <c r="V244" s="86" t="s">
        <v>1562</v>
      </c>
      <c r="W244" s="86" t="s">
        <v>1563</v>
      </c>
      <c r="X244" s="86" t="s">
        <v>1564</v>
      </c>
      <c r="Y244" s="94" t="s">
        <v>1565</v>
      </c>
      <c r="Z244" s="93"/>
      <c r="AA244" s="86"/>
      <c r="AB244" s="86"/>
      <c r="AC244" s="86"/>
      <c r="AD244" s="86"/>
      <c r="AE244" s="86"/>
      <c r="AF244" s="86"/>
      <c r="AG244" s="94" t="s">
        <v>1566</v>
      </c>
    </row>
    <row r="245" spans="1:33" x14ac:dyDescent="0.25">
      <c r="A245" s="86" t="s">
        <v>1022</v>
      </c>
      <c r="B245" s="87">
        <v>27</v>
      </c>
      <c r="C245" s="87" t="s">
        <v>1052</v>
      </c>
      <c r="D245" s="88">
        <v>43112</v>
      </c>
      <c r="E245" s="88">
        <v>42755</v>
      </c>
      <c r="F245" s="88">
        <v>42946</v>
      </c>
      <c r="G245" s="88">
        <v>43116</v>
      </c>
      <c r="H245" s="88"/>
      <c r="I245" s="89" t="s">
        <v>1053</v>
      </c>
      <c r="J245" s="92" t="s">
        <v>1492</v>
      </c>
      <c r="K245" s="86" t="s">
        <v>1491</v>
      </c>
      <c r="L245" s="88">
        <v>43118</v>
      </c>
      <c r="M245" s="87">
        <v>0</v>
      </c>
      <c r="N245" s="87"/>
      <c r="O245" s="93"/>
      <c r="P245" s="86"/>
      <c r="Q245" s="86">
        <v>0</v>
      </c>
      <c r="R245" s="86">
        <v>27</v>
      </c>
      <c r="S245" s="86">
        <v>25</v>
      </c>
      <c r="T245" s="86">
        <v>2</v>
      </c>
      <c r="U245" s="86" t="s">
        <v>1568</v>
      </c>
      <c r="V245" s="86" t="s">
        <v>1562</v>
      </c>
      <c r="W245" s="86" t="s">
        <v>1563</v>
      </c>
      <c r="X245" s="86" t="s">
        <v>1564</v>
      </c>
      <c r="Y245" s="94" t="s">
        <v>1565</v>
      </c>
      <c r="Z245" s="93"/>
      <c r="AA245" s="86"/>
      <c r="AB245" s="86"/>
      <c r="AC245" s="86"/>
      <c r="AD245" s="86"/>
      <c r="AE245" s="86"/>
      <c r="AF245" s="86"/>
      <c r="AG245" s="94" t="s">
        <v>1566</v>
      </c>
    </row>
    <row r="246" spans="1:33" x14ac:dyDescent="0.25">
      <c r="A246" s="86" t="s">
        <v>1011</v>
      </c>
      <c r="B246" s="87">
        <v>30</v>
      </c>
      <c r="C246" s="87" t="s">
        <v>1012</v>
      </c>
      <c r="D246" s="88">
        <v>43059.710416666669</v>
      </c>
      <c r="E246" s="88">
        <v>43064</v>
      </c>
      <c r="F246" s="88">
        <v>43118</v>
      </c>
      <c r="G246" s="88">
        <v>43119</v>
      </c>
      <c r="H246" s="88">
        <v>4</v>
      </c>
      <c r="I246" s="89" t="s">
        <v>1013</v>
      </c>
      <c r="J246" s="92" t="s">
        <v>1490</v>
      </c>
      <c r="K246" s="86" t="s">
        <v>1491</v>
      </c>
      <c r="L246" s="88">
        <v>43119</v>
      </c>
      <c r="M246" s="87"/>
      <c r="N246" s="87"/>
      <c r="O246" s="93"/>
      <c r="P246" s="86"/>
      <c r="Q246" s="86">
        <v>0</v>
      </c>
      <c r="R246" s="86">
        <v>30</v>
      </c>
      <c r="S246" s="86">
        <v>30</v>
      </c>
      <c r="T246" s="86">
        <v>0</v>
      </c>
      <c r="U246" s="86" t="s">
        <v>1561</v>
      </c>
      <c r="V246" s="86" t="s">
        <v>1562</v>
      </c>
      <c r="W246" s="86" t="s">
        <v>1563</v>
      </c>
      <c r="X246" s="86" t="s">
        <v>1564</v>
      </c>
      <c r="Y246" s="94" t="s">
        <v>1565</v>
      </c>
      <c r="Z246" s="93"/>
      <c r="AA246" s="86"/>
      <c r="AB246" s="86"/>
      <c r="AC246" s="86"/>
      <c r="AD246" s="86"/>
      <c r="AE246" s="86"/>
      <c r="AF246" s="86"/>
      <c r="AG246" s="94" t="s">
        <v>1566</v>
      </c>
    </row>
    <row r="247" spans="1:33" x14ac:dyDescent="0.25">
      <c r="A247" s="86" t="s">
        <v>1011</v>
      </c>
      <c r="B247" s="87">
        <v>30</v>
      </c>
      <c r="C247" s="87" t="s">
        <v>1012</v>
      </c>
      <c r="D247" s="88">
        <v>43059.710416666669</v>
      </c>
      <c r="E247" s="88">
        <v>43064</v>
      </c>
      <c r="F247" s="88">
        <v>43111</v>
      </c>
      <c r="G247" s="88">
        <v>43114</v>
      </c>
      <c r="H247" s="88">
        <v>4</v>
      </c>
      <c r="I247" s="89" t="s">
        <v>1013</v>
      </c>
      <c r="J247" s="92" t="s">
        <v>1503</v>
      </c>
      <c r="K247" s="86" t="s">
        <v>1491</v>
      </c>
      <c r="L247" s="88">
        <v>43119</v>
      </c>
      <c r="M247" s="87">
        <v>0</v>
      </c>
      <c r="N247" s="87"/>
      <c r="O247" s="93"/>
      <c r="P247" s="86"/>
      <c r="Q247" s="86">
        <v>0</v>
      </c>
      <c r="R247" s="86">
        <v>30</v>
      </c>
      <c r="S247" s="86">
        <v>30</v>
      </c>
      <c r="T247" s="86">
        <v>0</v>
      </c>
      <c r="U247" s="86" t="s">
        <v>1568</v>
      </c>
      <c r="V247" s="86" t="s">
        <v>1562</v>
      </c>
      <c r="W247" s="86" t="s">
        <v>1563</v>
      </c>
      <c r="X247" s="86" t="s">
        <v>1564</v>
      </c>
      <c r="Y247" s="94" t="s">
        <v>1565</v>
      </c>
      <c r="Z247" s="93"/>
      <c r="AA247" s="86"/>
      <c r="AB247" s="86"/>
      <c r="AC247" s="86"/>
      <c r="AD247" s="86"/>
      <c r="AE247" s="86"/>
      <c r="AF247" s="86"/>
      <c r="AG247" s="94" t="s">
        <v>1566</v>
      </c>
    </row>
    <row r="248" spans="1:33" x14ac:dyDescent="0.25">
      <c r="A248" s="86" t="s">
        <v>1011</v>
      </c>
      <c r="B248" s="87">
        <v>30</v>
      </c>
      <c r="C248" s="87" t="s">
        <v>1012</v>
      </c>
      <c r="D248" s="88" t="s">
        <v>1028</v>
      </c>
      <c r="E248" s="88">
        <v>43087</v>
      </c>
      <c r="F248" s="88">
        <v>43115</v>
      </c>
      <c r="G248" s="88">
        <v>43119</v>
      </c>
      <c r="H248" s="88">
        <v>4</v>
      </c>
      <c r="I248" s="89" t="s">
        <v>1014</v>
      </c>
      <c r="J248" s="92" t="s">
        <v>1490</v>
      </c>
      <c r="K248" s="86" t="s">
        <v>1491</v>
      </c>
      <c r="L248" s="88">
        <v>43119</v>
      </c>
      <c r="M248" s="87"/>
      <c r="N248" s="87"/>
      <c r="O248" s="93"/>
      <c r="P248" s="86"/>
      <c r="Q248" s="86">
        <v>0</v>
      </c>
      <c r="R248" s="86">
        <v>30</v>
      </c>
      <c r="S248" s="86">
        <v>30</v>
      </c>
      <c r="T248" s="86">
        <v>0</v>
      </c>
      <c r="U248" s="86" t="s">
        <v>1561</v>
      </c>
      <c r="V248" s="86" t="s">
        <v>1562</v>
      </c>
      <c r="W248" s="86" t="s">
        <v>1563</v>
      </c>
      <c r="X248" s="86" t="s">
        <v>1564</v>
      </c>
      <c r="Y248" s="94" t="s">
        <v>1565</v>
      </c>
      <c r="Z248" s="93"/>
      <c r="AA248" s="86"/>
      <c r="AB248" s="86"/>
      <c r="AC248" s="86"/>
      <c r="AD248" s="86"/>
      <c r="AE248" s="86"/>
      <c r="AF248" s="86"/>
      <c r="AG248" s="94" t="s">
        <v>1566</v>
      </c>
    </row>
    <row r="249" spans="1:33" x14ac:dyDescent="0.25">
      <c r="A249" s="86" t="s">
        <v>1011</v>
      </c>
      <c r="B249" s="87">
        <v>30</v>
      </c>
      <c r="C249" s="87" t="s">
        <v>1012</v>
      </c>
      <c r="D249" s="88">
        <v>43095</v>
      </c>
      <c r="E249" s="88">
        <v>43097</v>
      </c>
      <c r="F249" s="88">
        <v>43118</v>
      </c>
      <c r="G249" s="88">
        <v>43119</v>
      </c>
      <c r="H249" s="88">
        <v>4</v>
      </c>
      <c r="I249" s="89" t="s">
        <v>1014</v>
      </c>
      <c r="J249" s="92" t="s">
        <v>1492</v>
      </c>
      <c r="K249" s="86" t="s">
        <v>1491</v>
      </c>
      <c r="L249" s="88">
        <v>43119</v>
      </c>
      <c r="M249" s="87">
        <v>0</v>
      </c>
      <c r="N249" s="87"/>
      <c r="O249" s="93"/>
      <c r="P249" s="86"/>
      <c r="Q249" s="86">
        <v>1</v>
      </c>
      <c r="R249" s="86">
        <v>29</v>
      </c>
      <c r="S249" s="86">
        <v>27</v>
      </c>
      <c r="T249" s="86">
        <v>2</v>
      </c>
      <c r="U249" s="86" t="s">
        <v>1561</v>
      </c>
      <c r="V249" s="86" t="s">
        <v>1562</v>
      </c>
      <c r="W249" s="86" t="s">
        <v>1563</v>
      </c>
      <c r="X249" s="86" t="s">
        <v>1564</v>
      </c>
      <c r="Y249" s="94" t="s">
        <v>1565</v>
      </c>
      <c r="Z249" s="93"/>
      <c r="AA249" s="86"/>
      <c r="AB249" s="86"/>
      <c r="AC249" s="86"/>
      <c r="AD249" s="86"/>
      <c r="AE249" s="86"/>
      <c r="AF249" s="86"/>
      <c r="AG249" s="94" t="s">
        <v>1566</v>
      </c>
    </row>
    <row r="250" spans="1:33" x14ac:dyDescent="0.25">
      <c r="A250" s="86" t="s">
        <v>1011</v>
      </c>
      <c r="B250" s="87">
        <v>30</v>
      </c>
      <c r="C250" s="87" t="s">
        <v>1012</v>
      </c>
      <c r="D250" s="88">
        <v>43056.666666666664</v>
      </c>
      <c r="E250" s="88">
        <v>43062</v>
      </c>
      <c r="F250" s="88">
        <v>43110</v>
      </c>
      <c r="G250" s="88">
        <v>43119</v>
      </c>
      <c r="H250" s="88">
        <v>4</v>
      </c>
      <c r="I250" s="89" t="s">
        <v>1016</v>
      </c>
      <c r="J250" s="92" t="s">
        <v>1493</v>
      </c>
      <c r="K250" s="86" t="s">
        <v>1491</v>
      </c>
      <c r="L250" s="88">
        <v>43119</v>
      </c>
      <c r="M250" s="87">
        <v>0</v>
      </c>
      <c r="N250" s="87"/>
      <c r="O250" s="93"/>
      <c r="P250" s="86"/>
      <c r="Q250" s="86">
        <v>0</v>
      </c>
      <c r="R250" s="86">
        <v>30</v>
      </c>
      <c r="S250" s="86">
        <v>2</v>
      </c>
      <c r="T250" s="86">
        <v>28</v>
      </c>
      <c r="U250" s="86" t="s">
        <v>1561</v>
      </c>
      <c r="V250" s="86" t="s">
        <v>1567</v>
      </c>
      <c r="W250" s="86" t="s">
        <v>1563</v>
      </c>
      <c r="X250" s="86" t="s">
        <v>1564</v>
      </c>
      <c r="Y250" s="94" t="s">
        <v>1565</v>
      </c>
      <c r="Z250" s="93"/>
      <c r="AA250" s="86"/>
      <c r="AB250" s="86"/>
      <c r="AC250" s="86"/>
      <c r="AD250" s="86"/>
      <c r="AE250" s="86"/>
      <c r="AF250" s="86"/>
      <c r="AG250" s="94" t="s">
        <v>1566</v>
      </c>
    </row>
    <row r="251" spans="1:33" x14ac:dyDescent="0.25">
      <c r="A251" s="86" t="s">
        <v>1011</v>
      </c>
      <c r="B251" s="87">
        <v>30</v>
      </c>
      <c r="C251" s="87" t="s">
        <v>1012</v>
      </c>
      <c r="D251" s="88">
        <v>43055.490972222222</v>
      </c>
      <c r="E251" s="88">
        <v>43060</v>
      </c>
      <c r="F251" s="88">
        <v>43116</v>
      </c>
      <c r="G251" s="88">
        <v>43119</v>
      </c>
      <c r="H251" s="88">
        <v>4</v>
      </c>
      <c r="I251" s="89" t="s">
        <v>1016</v>
      </c>
      <c r="J251" s="92" t="s">
        <v>1501</v>
      </c>
      <c r="K251" s="86" t="s">
        <v>1491</v>
      </c>
      <c r="L251" s="88">
        <v>43119</v>
      </c>
      <c r="M251" s="87"/>
      <c r="N251" s="87"/>
      <c r="O251" s="93"/>
      <c r="P251" s="86"/>
      <c r="Q251" s="86">
        <v>0</v>
      </c>
      <c r="R251" s="86">
        <v>30</v>
      </c>
      <c r="S251" s="86">
        <v>23</v>
      </c>
      <c r="T251" s="86">
        <v>7</v>
      </c>
      <c r="U251" s="86" t="s">
        <v>1561</v>
      </c>
      <c r="V251" s="86" t="s">
        <v>1567</v>
      </c>
      <c r="W251" s="86" t="s">
        <v>1563</v>
      </c>
      <c r="X251" s="86" t="s">
        <v>1564</v>
      </c>
      <c r="Y251" s="94" t="s">
        <v>1565</v>
      </c>
      <c r="Z251" s="93"/>
      <c r="AA251" s="86"/>
      <c r="AB251" s="86"/>
      <c r="AC251" s="86"/>
      <c r="AD251" s="86"/>
      <c r="AE251" s="86"/>
      <c r="AF251" s="86"/>
      <c r="AG251" s="94" t="s">
        <v>1566</v>
      </c>
    </row>
    <row r="252" spans="1:33" x14ac:dyDescent="0.25">
      <c r="A252" s="86" t="s">
        <v>1011</v>
      </c>
      <c r="B252" s="87">
        <v>30</v>
      </c>
      <c r="C252" s="87" t="s">
        <v>1012</v>
      </c>
      <c r="D252" s="88">
        <v>43055.490972222222</v>
      </c>
      <c r="E252" s="88">
        <v>43061</v>
      </c>
      <c r="F252" s="88">
        <v>43118</v>
      </c>
      <c r="G252" s="88">
        <v>43119</v>
      </c>
      <c r="H252" s="88">
        <v>4</v>
      </c>
      <c r="I252" s="89" t="s">
        <v>1013</v>
      </c>
      <c r="J252" s="92" t="s">
        <v>1493</v>
      </c>
      <c r="K252" s="86" t="s">
        <v>1491</v>
      </c>
      <c r="L252" s="88">
        <v>43119</v>
      </c>
      <c r="M252" s="87">
        <v>0</v>
      </c>
      <c r="N252" s="87"/>
      <c r="O252" s="93"/>
      <c r="P252" s="86"/>
      <c r="Q252" s="86">
        <v>0</v>
      </c>
      <c r="R252" s="86">
        <v>30</v>
      </c>
      <c r="S252" s="86">
        <v>30</v>
      </c>
      <c r="T252" s="86">
        <v>0</v>
      </c>
      <c r="U252" s="86" t="s">
        <v>1561</v>
      </c>
      <c r="V252" s="86" t="s">
        <v>1567</v>
      </c>
      <c r="W252" s="86" t="s">
        <v>1563</v>
      </c>
      <c r="X252" s="86" t="s">
        <v>1564</v>
      </c>
      <c r="Y252" s="94" t="s">
        <v>1565</v>
      </c>
      <c r="Z252" s="93"/>
      <c r="AA252" s="86"/>
      <c r="AB252" s="86"/>
      <c r="AC252" s="86"/>
      <c r="AD252" s="86"/>
      <c r="AE252" s="86"/>
      <c r="AF252" s="86"/>
      <c r="AG252" s="94" t="s">
        <v>1566</v>
      </c>
    </row>
    <row r="253" spans="1:33" x14ac:dyDescent="0.25">
      <c r="A253" s="86" t="s">
        <v>1011</v>
      </c>
      <c r="B253" s="87">
        <v>30</v>
      </c>
      <c r="C253" s="87" t="s">
        <v>1012</v>
      </c>
      <c r="D253" s="88">
        <v>43108</v>
      </c>
      <c r="E253" s="88">
        <v>43108</v>
      </c>
      <c r="F253" s="88">
        <v>43118</v>
      </c>
      <c r="G253" s="88" t="s">
        <v>1055</v>
      </c>
      <c r="H253" s="88">
        <v>4</v>
      </c>
      <c r="I253" s="89" t="s">
        <v>1014</v>
      </c>
      <c r="J253" s="92" t="s">
        <v>1496</v>
      </c>
      <c r="K253" s="86" t="s">
        <v>1491</v>
      </c>
      <c r="L253" s="88">
        <v>43119</v>
      </c>
      <c r="M253" s="87"/>
      <c r="N253" s="87"/>
      <c r="O253" s="93"/>
      <c r="P253" s="86"/>
      <c r="Q253" s="86">
        <v>0</v>
      </c>
      <c r="R253" s="86">
        <v>30</v>
      </c>
      <c r="S253" s="86">
        <v>30</v>
      </c>
      <c r="T253" s="86">
        <v>0</v>
      </c>
      <c r="U253" s="86" t="s">
        <v>1561</v>
      </c>
      <c r="V253" s="86" t="s">
        <v>1562</v>
      </c>
      <c r="W253" s="86" t="s">
        <v>1563</v>
      </c>
      <c r="X253" s="86" t="s">
        <v>1564</v>
      </c>
      <c r="Y253" s="94" t="s">
        <v>1565</v>
      </c>
      <c r="Z253" s="93"/>
      <c r="AA253" s="86"/>
      <c r="AB253" s="86"/>
      <c r="AC253" s="86"/>
      <c r="AD253" s="86"/>
      <c r="AE253" s="86"/>
      <c r="AF253" s="86"/>
      <c r="AG253" s="94" t="s">
        <v>1566</v>
      </c>
    </row>
    <row r="254" spans="1:33" x14ac:dyDescent="0.25">
      <c r="A254" s="86" t="s">
        <v>1011</v>
      </c>
      <c r="B254" s="87">
        <v>30</v>
      </c>
      <c r="C254" s="87" t="s">
        <v>1012</v>
      </c>
      <c r="D254" s="88">
        <v>43080.445833333331</v>
      </c>
      <c r="E254" s="88">
        <v>43083</v>
      </c>
      <c r="F254" s="88">
        <v>43118</v>
      </c>
      <c r="G254" s="88">
        <v>43119</v>
      </c>
      <c r="H254" s="88">
        <v>4</v>
      </c>
      <c r="I254" s="89" t="s">
        <v>1014</v>
      </c>
      <c r="J254" s="92" t="s">
        <v>1499</v>
      </c>
      <c r="K254" s="86" t="s">
        <v>1491</v>
      </c>
      <c r="L254" s="88">
        <v>43119</v>
      </c>
      <c r="M254" s="87"/>
      <c r="N254" s="87"/>
      <c r="O254" s="93"/>
      <c r="P254" s="86"/>
      <c r="Q254" s="86">
        <v>0</v>
      </c>
      <c r="R254" s="86">
        <v>30</v>
      </c>
      <c r="S254" s="86">
        <v>30</v>
      </c>
      <c r="T254" s="86">
        <v>0</v>
      </c>
      <c r="U254" s="86" t="s">
        <v>1561</v>
      </c>
      <c r="V254" s="86" t="s">
        <v>1562</v>
      </c>
      <c r="W254" s="86" t="s">
        <v>1563</v>
      </c>
      <c r="X254" s="86" t="s">
        <v>1564</v>
      </c>
      <c r="Y254" s="94" t="s">
        <v>1565</v>
      </c>
      <c r="Z254" s="93"/>
      <c r="AA254" s="86"/>
      <c r="AB254" s="86"/>
      <c r="AC254" s="86"/>
      <c r="AD254" s="86"/>
      <c r="AE254" s="86"/>
      <c r="AF254" s="86"/>
      <c r="AG254" s="94" t="s">
        <v>1566</v>
      </c>
    </row>
    <row r="255" spans="1:33" x14ac:dyDescent="0.25">
      <c r="A255" s="86" t="s">
        <v>1011</v>
      </c>
      <c r="B255" s="87">
        <v>30</v>
      </c>
      <c r="C255" s="87" t="s">
        <v>1012</v>
      </c>
      <c r="D255" s="88">
        <v>43080.445833333331</v>
      </c>
      <c r="E255" s="88">
        <v>43083</v>
      </c>
      <c r="F255" s="88">
        <v>43118</v>
      </c>
      <c r="G255" s="88">
        <v>43119</v>
      </c>
      <c r="H255" s="88">
        <v>4</v>
      </c>
      <c r="I255" s="89" t="s">
        <v>1014</v>
      </c>
      <c r="J255" s="92" t="s">
        <v>1499</v>
      </c>
      <c r="K255" s="86" t="s">
        <v>1491</v>
      </c>
      <c r="L255" s="88">
        <v>43119</v>
      </c>
      <c r="M255" s="87"/>
      <c r="N255" s="87"/>
      <c r="O255" s="93"/>
      <c r="P255" s="86"/>
      <c r="Q255" s="86">
        <v>0</v>
      </c>
      <c r="R255" s="86">
        <v>30</v>
      </c>
      <c r="S255" s="86">
        <v>30</v>
      </c>
      <c r="T255" s="86">
        <v>0</v>
      </c>
      <c r="U255" s="86" t="s">
        <v>1561</v>
      </c>
      <c r="V255" s="86" t="s">
        <v>1562</v>
      </c>
      <c r="W255" s="86" t="s">
        <v>1563</v>
      </c>
      <c r="X255" s="86" t="s">
        <v>1564</v>
      </c>
      <c r="Y255" s="94" t="s">
        <v>1565</v>
      </c>
      <c r="Z255" s="93"/>
      <c r="AA255" s="86"/>
      <c r="AB255" s="86"/>
      <c r="AC255" s="86"/>
      <c r="AD255" s="86"/>
      <c r="AE255" s="86"/>
      <c r="AF255" s="86"/>
      <c r="AG255" s="94" t="s">
        <v>1566</v>
      </c>
    </row>
    <row r="256" spans="1:33" x14ac:dyDescent="0.25">
      <c r="A256" s="86" t="s">
        <v>1011</v>
      </c>
      <c r="B256" s="87">
        <v>30</v>
      </c>
      <c r="C256" s="87" t="s">
        <v>1012</v>
      </c>
      <c r="D256" s="88">
        <v>43080.445833333331</v>
      </c>
      <c r="E256" s="88">
        <v>43083</v>
      </c>
      <c r="F256" s="88">
        <v>43118</v>
      </c>
      <c r="G256" s="88">
        <v>43119</v>
      </c>
      <c r="H256" s="88">
        <v>4</v>
      </c>
      <c r="I256" s="89" t="s">
        <v>1014</v>
      </c>
      <c r="J256" s="92" t="s">
        <v>1492</v>
      </c>
      <c r="K256" s="86" t="s">
        <v>1491</v>
      </c>
      <c r="L256" s="88">
        <v>43119</v>
      </c>
      <c r="M256" s="87"/>
      <c r="N256" s="87"/>
      <c r="O256" s="93"/>
      <c r="P256" s="86"/>
      <c r="Q256" s="86">
        <v>0</v>
      </c>
      <c r="R256" s="86">
        <v>30</v>
      </c>
      <c r="S256" s="86">
        <v>30</v>
      </c>
      <c r="T256" s="86">
        <v>0</v>
      </c>
      <c r="U256" s="86" t="s">
        <v>1561</v>
      </c>
      <c r="V256" s="86" t="s">
        <v>1562</v>
      </c>
      <c r="W256" s="86" t="s">
        <v>1563</v>
      </c>
      <c r="X256" s="86" t="s">
        <v>1564</v>
      </c>
      <c r="Y256" s="94" t="s">
        <v>1565</v>
      </c>
      <c r="Z256" s="93"/>
      <c r="AA256" s="86"/>
      <c r="AB256" s="86"/>
      <c r="AC256" s="86"/>
      <c r="AD256" s="86"/>
      <c r="AE256" s="86"/>
      <c r="AF256" s="86"/>
      <c r="AG256" s="94" t="s">
        <v>1566</v>
      </c>
    </row>
    <row r="257" spans="1:33" x14ac:dyDescent="0.25">
      <c r="A257" s="86" t="s">
        <v>1011</v>
      </c>
      <c r="B257" s="87">
        <v>30</v>
      </c>
      <c r="C257" s="87" t="s">
        <v>1012</v>
      </c>
      <c r="D257" s="88">
        <v>43080.445833333331</v>
      </c>
      <c r="E257" s="88">
        <v>43083</v>
      </c>
      <c r="F257" s="88">
        <v>43118</v>
      </c>
      <c r="G257" s="88">
        <v>43119</v>
      </c>
      <c r="H257" s="88">
        <v>4</v>
      </c>
      <c r="I257" s="89" t="s">
        <v>1014</v>
      </c>
      <c r="J257" s="92" t="s">
        <v>1493</v>
      </c>
      <c r="K257" s="86" t="s">
        <v>1491</v>
      </c>
      <c r="L257" s="88">
        <v>43119</v>
      </c>
      <c r="M257" s="87">
        <v>0</v>
      </c>
      <c r="N257" s="87"/>
      <c r="O257" s="93"/>
      <c r="P257" s="86"/>
      <c r="Q257" s="86">
        <v>0</v>
      </c>
      <c r="R257" s="86">
        <v>30</v>
      </c>
      <c r="S257" s="86">
        <v>30</v>
      </c>
      <c r="T257" s="86">
        <v>0</v>
      </c>
      <c r="U257" s="86" t="s">
        <v>1561</v>
      </c>
      <c r="V257" s="86" t="s">
        <v>1567</v>
      </c>
      <c r="W257" s="86" t="s">
        <v>1563</v>
      </c>
      <c r="X257" s="86" t="s">
        <v>1564</v>
      </c>
      <c r="Y257" s="94" t="s">
        <v>1565</v>
      </c>
      <c r="Z257" s="93"/>
      <c r="AA257" s="86"/>
      <c r="AB257" s="86"/>
      <c r="AC257" s="86"/>
      <c r="AD257" s="86"/>
      <c r="AE257" s="86"/>
      <c r="AF257" s="86"/>
      <c r="AG257" s="94" t="s">
        <v>1566</v>
      </c>
    </row>
    <row r="258" spans="1:33" x14ac:dyDescent="0.25">
      <c r="A258" s="86" t="s">
        <v>1011</v>
      </c>
      <c r="B258" s="87">
        <v>30</v>
      </c>
      <c r="C258" s="87" t="s">
        <v>1012</v>
      </c>
      <c r="D258" s="88" t="s">
        <v>1019</v>
      </c>
      <c r="E258" s="88">
        <v>43089</v>
      </c>
      <c r="F258" s="88">
        <v>43117</v>
      </c>
      <c r="G258" s="88">
        <v>43119</v>
      </c>
      <c r="H258" s="88">
        <v>4</v>
      </c>
      <c r="I258" s="89" t="s">
        <v>1014</v>
      </c>
      <c r="J258" s="92" t="s">
        <v>1495</v>
      </c>
      <c r="K258" s="86" t="s">
        <v>1491</v>
      </c>
      <c r="L258" s="88">
        <v>43119</v>
      </c>
      <c r="M258" s="87"/>
      <c r="N258" s="87"/>
      <c r="O258" s="93"/>
      <c r="P258" s="86"/>
      <c r="Q258" s="86">
        <v>1</v>
      </c>
      <c r="R258" s="86">
        <v>29</v>
      </c>
      <c r="S258" s="86">
        <v>29</v>
      </c>
      <c r="T258" s="86">
        <v>0</v>
      </c>
      <c r="U258" s="86" t="s">
        <v>1561</v>
      </c>
      <c r="V258" s="86" t="s">
        <v>1562</v>
      </c>
      <c r="W258" s="86" t="s">
        <v>1563</v>
      </c>
      <c r="X258" s="86" t="s">
        <v>1564</v>
      </c>
      <c r="Y258" s="94" t="s">
        <v>1565</v>
      </c>
      <c r="Z258" s="93"/>
      <c r="AA258" s="86"/>
      <c r="AB258" s="86"/>
      <c r="AC258" s="86"/>
      <c r="AD258" s="86"/>
      <c r="AE258" s="86"/>
      <c r="AF258" s="86"/>
      <c r="AG258" s="94" t="s">
        <v>1566</v>
      </c>
    </row>
    <row r="259" spans="1:33" x14ac:dyDescent="0.25">
      <c r="A259" s="86" t="s">
        <v>1011</v>
      </c>
      <c r="B259" s="87">
        <v>30</v>
      </c>
      <c r="C259" s="87" t="s">
        <v>1012</v>
      </c>
      <c r="D259" s="88" t="s">
        <v>1019</v>
      </c>
      <c r="E259" s="88">
        <v>43089</v>
      </c>
      <c r="F259" s="88">
        <v>43116</v>
      </c>
      <c r="G259" s="88">
        <v>43119</v>
      </c>
      <c r="H259" s="88">
        <v>4</v>
      </c>
      <c r="I259" s="89" t="s">
        <v>1014</v>
      </c>
      <c r="J259" s="92" t="s">
        <v>1494</v>
      </c>
      <c r="K259" s="86" t="s">
        <v>1491</v>
      </c>
      <c r="L259" s="88">
        <v>43119</v>
      </c>
      <c r="M259" s="87"/>
      <c r="N259" s="87"/>
      <c r="O259" s="93"/>
      <c r="P259" s="86"/>
      <c r="Q259" s="86">
        <v>3</v>
      </c>
      <c r="R259" s="86">
        <v>27</v>
      </c>
      <c r="S259" s="86">
        <v>26</v>
      </c>
      <c r="T259" s="86">
        <v>1</v>
      </c>
      <c r="U259" s="86" t="s">
        <v>1561</v>
      </c>
      <c r="V259" s="86" t="s">
        <v>1562</v>
      </c>
      <c r="W259" s="86" t="s">
        <v>1563</v>
      </c>
      <c r="X259" s="86" t="s">
        <v>1564</v>
      </c>
      <c r="Y259" s="94" t="s">
        <v>1565</v>
      </c>
      <c r="Z259" s="93"/>
      <c r="AA259" s="86"/>
      <c r="AB259" s="86"/>
      <c r="AC259" s="86"/>
      <c r="AD259" s="86"/>
      <c r="AE259" s="86"/>
      <c r="AF259" s="86"/>
      <c r="AG259" s="94" t="s">
        <v>1566</v>
      </c>
    </row>
    <row r="260" spans="1:33" x14ac:dyDescent="0.25">
      <c r="A260" s="86" t="s">
        <v>1011</v>
      </c>
      <c r="B260" s="87">
        <v>30</v>
      </c>
      <c r="C260" s="87" t="s">
        <v>1012</v>
      </c>
      <c r="D260" s="88" t="s">
        <v>1019</v>
      </c>
      <c r="E260" s="88">
        <v>43092</v>
      </c>
      <c r="F260" s="88">
        <v>43109</v>
      </c>
      <c r="G260" s="88">
        <v>43119</v>
      </c>
      <c r="H260" s="88">
        <v>4</v>
      </c>
      <c r="I260" s="89" t="s">
        <v>1014</v>
      </c>
      <c r="J260" s="92" t="s">
        <v>1501</v>
      </c>
      <c r="K260" s="86" t="s">
        <v>1491</v>
      </c>
      <c r="L260" s="88">
        <v>43119</v>
      </c>
      <c r="M260" s="87"/>
      <c r="N260" s="87"/>
      <c r="O260" s="93"/>
      <c r="P260" s="86"/>
      <c r="Q260" s="86">
        <v>1</v>
      </c>
      <c r="R260" s="86">
        <v>29</v>
      </c>
      <c r="S260" s="86">
        <v>29</v>
      </c>
      <c r="T260" s="86">
        <v>0</v>
      </c>
      <c r="U260" s="86" t="s">
        <v>1561</v>
      </c>
      <c r="V260" s="86" t="s">
        <v>1567</v>
      </c>
      <c r="W260" s="86" t="s">
        <v>1563</v>
      </c>
      <c r="X260" s="86" t="s">
        <v>1564</v>
      </c>
      <c r="Y260" s="94" t="s">
        <v>1565</v>
      </c>
      <c r="Z260" s="93"/>
      <c r="AA260" s="86"/>
      <c r="AB260" s="86"/>
      <c r="AC260" s="86"/>
      <c r="AD260" s="86"/>
      <c r="AE260" s="86"/>
      <c r="AF260" s="86"/>
      <c r="AG260" s="94" t="s">
        <v>1566</v>
      </c>
    </row>
    <row r="261" spans="1:33" x14ac:dyDescent="0.25">
      <c r="A261" s="86" t="s">
        <v>1011</v>
      </c>
      <c r="B261" s="87">
        <v>30</v>
      </c>
      <c r="C261" s="87" t="s">
        <v>1012</v>
      </c>
      <c r="D261" s="88">
        <v>43095</v>
      </c>
      <c r="E261" s="88">
        <v>43101</v>
      </c>
      <c r="F261" s="88">
        <v>43118</v>
      </c>
      <c r="G261" s="88">
        <v>43119</v>
      </c>
      <c r="H261" s="88">
        <v>4</v>
      </c>
      <c r="I261" s="89" t="s">
        <v>1014</v>
      </c>
      <c r="J261" s="92" t="s">
        <v>1492</v>
      </c>
      <c r="K261" s="86" t="s">
        <v>1491</v>
      </c>
      <c r="L261" s="88">
        <v>43119</v>
      </c>
      <c r="M261" s="87"/>
      <c r="N261" s="87"/>
      <c r="O261" s="93"/>
      <c r="P261" s="86"/>
      <c r="Q261" s="86">
        <v>0</v>
      </c>
      <c r="R261" s="86">
        <v>30</v>
      </c>
      <c r="S261" s="86">
        <v>28</v>
      </c>
      <c r="T261" s="86">
        <v>2</v>
      </c>
      <c r="U261" s="86" t="s">
        <v>1561</v>
      </c>
      <c r="V261" s="86" t="s">
        <v>1562</v>
      </c>
      <c r="W261" s="86" t="s">
        <v>1563</v>
      </c>
      <c r="X261" s="86" t="s">
        <v>1564</v>
      </c>
      <c r="Y261" s="94" t="s">
        <v>1565</v>
      </c>
      <c r="Z261" s="93"/>
      <c r="AA261" s="86"/>
      <c r="AB261" s="86"/>
      <c r="AC261" s="86"/>
      <c r="AD261" s="86"/>
      <c r="AE261" s="86"/>
      <c r="AF261" s="86"/>
      <c r="AG261" s="94" t="s">
        <v>1566</v>
      </c>
    </row>
    <row r="262" spans="1:33" x14ac:dyDescent="0.25">
      <c r="A262" s="86" t="s">
        <v>1022</v>
      </c>
      <c r="B262" s="87">
        <v>27</v>
      </c>
      <c r="C262" s="87" t="s">
        <v>1052</v>
      </c>
      <c r="D262" s="88">
        <v>43112</v>
      </c>
      <c r="E262" s="88">
        <v>42755</v>
      </c>
      <c r="F262" s="88">
        <v>42946</v>
      </c>
      <c r="G262" s="88">
        <v>43116</v>
      </c>
      <c r="H262" s="88"/>
      <c r="I262" s="89" t="s">
        <v>1053</v>
      </c>
      <c r="J262" s="92" t="s">
        <v>1492</v>
      </c>
      <c r="K262" s="86" t="s">
        <v>1491</v>
      </c>
      <c r="L262" s="88">
        <v>43119</v>
      </c>
      <c r="M262" s="87">
        <v>0</v>
      </c>
      <c r="N262" s="87"/>
      <c r="O262" s="93"/>
      <c r="P262" s="86"/>
      <c r="Q262" s="86">
        <v>0</v>
      </c>
      <c r="R262" s="86">
        <v>27</v>
      </c>
      <c r="S262" s="86">
        <v>27</v>
      </c>
      <c r="T262" s="86">
        <v>0</v>
      </c>
      <c r="U262" s="86" t="s">
        <v>1568</v>
      </c>
      <c r="V262" s="86" t="s">
        <v>1562</v>
      </c>
      <c r="W262" s="86" t="s">
        <v>1563</v>
      </c>
      <c r="X262" s="86" t="s">
        <v>1564</v>
      </c>
      <c r="Y262" s="94" t="s">
        <v>1565</v>
      </c>
      <c r="Z262" s="93"/>
      <c r="AA262" s="86"/>
      <c r="AB262" s="86"/>
      <c r="AC262" s="86"/>
      <c r="AD262" s="86"/>
      <c r="AE262" s="86"/>
      <c r="AF262" s="86"/>
      <c r="AG262" s="94" t="s">
        <v>1566</v>
      </c>
    </row>
    <row r="263" spans="1:33" x14ac:dyDescent="0.25">
      <c r="A263" s="86" t="s">
        <v>1022</v>
      </c>
      <c r="B263" s="87">
        <v>27</v>
      </c>
      <c r="C263" s="87" t="s">
        <v>1052</v>
      </c>
      <c r="D263" s="88">
        <v>43112</v>
      </c>
      <c r="E263" s="88">
        <v>42755</v>
      </c>
      <c r="F263" s="88">
        <v>42946</v>
      </c>
      <c r="G263" s="88">
        <v>43116</v>
      </c>
      <c r="H263" s="88"/>
      <c r="I263" s="89" t="s">
        <v>1053</v>
      </c>
      <c r="J263" s="92" t="s">
        <v>1492</v>
      </c>
      <c r="K263" s="86" t="s">
        <v>1491</v>
      </c>
      <c r="L263" s="88">
        <v>43119</v>
      </c>
      <c r="M263" s="87">
        <v>0</v>
      </c>
      <c r="N263" s="87"/>
      <c r="O263" s="93"/>
      <c r="P263" s="86"/>
      <c r="Q263" s="86">
        <v>1</v>
      </c>
      <c r="R263" s="86">
        <v>26</v>
      </c>
      <c r="S263" s="86">
        <v>26</v>
      </c>
      <c r="T263" s="86">
        <v>0</v>
      </c>
      <c r="U263" s="86" t="s">
        <v>1561</v>
      </c>
      <c r="V263" s="86" t="s">
        <v>1567</v>
      </c>
      <c r="W263" s="86" t="s">
        <v>1563</v>
      </c>
      <c r="X263" s="86" t="s">
        <v>1564</v>
      </c>
      <c r="Y263" s="94" t="s">
        <v>1565</v>
      </c>
      <c r="Z263" s="93"/>
      <c r="AA263" s="86"/>
      <c r="AB263" s="86"/>
      <c r="AC263" s="86"/>
      <c r="AD263" s="86"/>
      <c r="AE263" s="86"/>
      <c r="AF263" s="86"/>
      <c r="AG263" s="94" t="s">
        <v>1566</v>
      </c>
    </row>
    <row r="264" spans="1:33" x14ac:dyDescent="0.25">
      <c r="A264" s="86" t="s">
        <v>1011</v>
      </c>
      <c r="B264" s="87">
        <v>30</v>
      </c>
      <c r="C264" s="87" t="s">
        <v>1012</v>
      </c>
      <c r="D264" s="88"/>
      <c r="E264" s="88">
        <v>43057</v>
      </c>
      <c r="F264" s="88">
        <v>43116</v>
      </c>
      <c r="G264" s="88">
        <v>43120</v>
      </c>
      <c r="H264" s="88">
        <v>4</v>
      </c>
      <c r="I264" s="89" t="s">
        <v>1015</v>
      </c>
      <c r="J264" s="92" t="s">
        <v>1493</v>
      </c>
      <c r="K264" s="86" t="s">
        <v>1491</v>
      </c>
      <c r="L264" s="88">
        <v>43120</v>
      </c>
      <c r="M264" s="87"/>
      <c r="N264" s="87"/>
      <c r="O264" s="93"/>
      <c r="P264" s="86"/>
      <c r="Q264" s="86">
        <v>2</v>
      </c>
      <c r="R264" s="86">
        <v>28</v>
      </c>
      <c r="S264" s="86">
        <v>9</v>
      </c>
      <c r="T264" s="86">
        <v>19</v>
      </c>
      <c r="U264" s="86" t="s">
        <v>1561</v>
      </c>
      <c r="V264" s="86" t="s">
        <v>1562</v>
      </c>
      <c r="W264" s="86" t="s">
        <v>1563</v>
      </c>
      <c r="X264" s="86" t="s">
        <v>1564</v>
      </c>
      <c r="Y264" s="94" t="s">
        <v>1565</v>
      </c>
      <c r="Z264" s="93"/>
      <c r="AA264" s="86"/>
      <c r="AB264" s="86"/>
      <c r="AC264" s="86"/>
      <c r="AD264" s="86"/>
      <c r="AE264" s="86"/>
      <c r="AF264" s="86"/>
      <c r="AG264" s="94" t="s">
        <v>1566</v>
      </c>
    </row>
    <row r="265" spans="1:33" x14ac:dyDescent="0.25">
      <c r="A265" s="86" t="s">
        <v>1011</v>
      </c>
      <c r="B265" s="87">
        <v>30</v>
      </c>
      <c r="C265" s="87" t="s">
        <v>1012</v>
      </c>
      <c r="D265" s="88">
        <v>43070.529166666667</v>
      </c>
      <c r="E265" s="88">
        <v>43076</v>
      </c>
      <c r="F265" s="88">
        <v>43111</v>
      </c>
      <c r="G265" s="88">
        <v>43120</v>
      </c>
      <c r="H265" s="88">
        <v>4</v>
      </c>
      <c r="I265" s="89" t="s">
        <v>1014</v>
      </c>
      <c r="J265" s="92" t="s">
        <v>1504</v>
      </c>
      <c r="K265" s="86" t="s">
        <v>1491</v>
      </c>
      <c r="L265" s="88">
        <v>43120</v>
      </c>
      <c r="M265" s="87"/>
      <c r="N265" s="87"/>
      <c r="O265" s="93"/>
      <c r="P265" s="86"/>
      <c r="Q265" s="86">
        <v>0</v>
      </c>
      <c r="R265" s="86">
        <v>30</v>
      </c>
      <c r="S265" s="86">
        <v>30</v>
      </c>
      <c r="T265" s="86">
        <v>0</v>
      </c>
      <c r="U265" s="86" t="s">
        <v>1561</v>
      </c>
      <c r="V265" s="86" t="s">
        <v>1562</v>
      </c>
      <c r="W265" s="86" t="s">
        <v>1563</v>
      </c>
      <c r="X265" s="86" t="s">
        <v>1564</v>
      </c>
      <c r="Y265" s="94" t="s">
        <v>1565</v>
      </c>
      <c r="Z265" s="93"/>
      <c r="AA265" s="86"/>
      <c r="AB265" s="86"/>
      <c r="AC265" s="86"/>
      <c r="AD265" s="86"/>
      <c r="AE265" s="86"/>
      <c r="AF265" s="86"/>
      <c r="AG265" s="94" t="s">
        <v>1566</v>
      </c>
    </row>
    <row r="266" spans="1:33" x14ac:dyDescent="0.25">
      <c r="A266" s="86" t="s">
        <v>1011</v>
      </c>
      <c r="B266" s="87">
        <v>25</v>
      </c>
      <c r="C266" s="87" t="s">
        <v>1012</v>
      </c>
      <c r="D266" s="88">
        <v>42959.443749999999</v>
      </c>
      <c r="E266" s="88">
        <v>43080</v>
      </c>
      <c r="F266" s="88">
        <v>43119</v>
      </c>
      <c r="G266" s="88">
        <v>43120</v>
      </c>
      <c r="H266" s="88">
        <v>4</v>
      </c>
      <c r="I266" s="89" t="s">
        <v>1014</v>
      </c>
      <c r="J266" s="92" t="s">
        <v>1506</v>
      </c>
      <c r="K266" s="86" t="s">
        <v>1491</v>
      </c>
      <c r="L266" s="88">
        <v>43120</v>
      </c>
      <c r="M266" s="87">
        <v>0</v>
      </c>
      <c r="N266" s="87"/>
      <c r="O266" s="93"/>
      <c r="P266" s="86"/>
      <c r="Q266" s="86">
        <v>2</v>
      </c>
      <c r="R266" s="86">
        <v>23</v>
      </c>
      <c r="S266" s="86">
        <v>23</v>
      </c>
      <c r="T266" s="86">
        <v>0</v>
      </c>
      <c r="U266" s="86" t="s">
        <v>1561</v>
      </c>
      <c r="V266" s="86" t="s">
        <v>1567</v>
      </c>
      <c r="W266" s="86" t="s">
        <v>1563</v>
      </c>
      <c r="X266" s="86" t="s">
        <v>1564</v>
      </c>
      <c r="Y266" s="94" t="s">
        <v>1565</v>
      </c>
      <c r="Z266" s="93"/>
      <c r="AA266" s="86"/>
      <c r="AB266" s="86"/>
      <c r="AC266" s="86"/>
      <c r="AD266" s="86"/>
      <c r="AE266" s="86"/>
      <c r="AF266" s="86"/>
      <c r="AG266" s="94" t="s">
        <v>1566</v>
      </c>
    </row>
    <row r="267" spans="1:33" x14ac:dyDescent="0.25">
      <c r="A267" s="86" t="s">
        <v>1011</v>
      </c>
      <c r="B267" s="87">
        <v>30</v>
      </c>
      <c r="C267" s="87" t="s">
        <v>1012</v>
      </c>
      <c r="D267" s="88">
        <v>43080.445833333331</v>
      </c>
      <c r="E267" s="88">
        <v>43084</v>
      </c>
      <c r="F267" s="88">
        <v>43119</v>
      </c>
      <c r="G267" s="88">
        <v>43120</v>
      </c>
      <c r="H267" s="88">
        <v>4</v>
      </c>
      <c r="I267" s="89" t="s">
        <v>1014</v>
      </c>
      <c r="J267" s="92" t="s">
        <v>1493</v>
      </c>
      <c r="K267" s="86" t="s">
        <v>1491</v>
      </c>
      <c r="L267" s="88">
        <v>43120</v>
      </c>
      <c r="M267" s="87">
        <v>0</v>
      </c>
      <c r="N267" s="87"/>
      <c r="O267" s="93"/>
      <c r="P267" s="86"/>
      <c r="Q267" s="86">
        <v>0</v>
      </c>
      <c r="R267" s="86">
        <v>30</v>
      </c>
      <c r="S267" s="86">
        <v>25</v>
      </c>
      <c r="T267" s="86">
        <v>5</v>
      </c>
      <c r="U267" s="86" t="s">
        <v>1561</v>
      </c>
      <c r="V267" s="86" t="s">
        <v>1567</v>
      </c>
      <c r="W267" s="86" t="s">
        <v>1563</v>
      </c>
      <c r="X267" s="86" t="s">
        <v>1564</v>
      </c>
      <c r="Y267" s="94" t="s">
        <v>1565</v>
      </c>
      <c r="Z267" s="93"/>
      <c r="AA267" s="86"/>
      <c r="AB267" s="86"/>
      <c r="AC267" s="86"/>
      <c r="AD267" s="86"/>
      <c r="AE267" s="86"/>
      <c r="AF267" s="86"/>
      <c r="AG267" s="94" t="s">
        <v>1566</v>
      </c>
    </row>
    <row r="268" spans="1:33" x14ac:dyDescent="0.25">
      <c r="A268" s="86" t="s">
        <v>1011</v>
      </c>
      <c r="B268" s="87">
        <v>30</v>
      </c>
      <c r="C268" s="87" t="s">
        <v>1012</v>
      </c>
      <c r="D268" s="88">
        <v>43017.459027777775</v>
      </c>
      <c r="E268" s="88">
        <v>43038</v>
      </c>
      <c r="F268" s="88">
        <v>43110</v>
      </c>
      <c r="G268" s="88">
        <v>43120</v>
      </c>
      <c r="H268" s="88">
        <v>4</v>
      </c>
      <c r="I268" s="89" t="s">
        <v>1015</v>
      </c>
      <c r="J268" s="92" t="s">
        <v>1508</v>
      </c>
      <c r="K268" s="86" t="s">
        <v>1491</v>
      </c>
      <c r="L268" s="88">
        <v>43120</v>
      </c>
      <c r="M268" s="87">
        <v>0</v>
      </c>
      <c r="N268" s="87"/>
      <c r="O268" s="93"/>
      <c r="P268" s="86"/>
      <c r="Q268" s="86">
        <v>25</v>
      </c>
      <c r="R268" s="86">
        <v>5</v>
      </c>
      <c r="S268" s="86">
        <v>0</v>
      </c>
      <c r="T268" s="86">
        <v>5</v>
      </c>
      <c r="U268" s="86" t="s">
        <v>1561</v>
      </c>
      <c r="V268" s="86" t="s">
        <v>1567</v>
      </c>
      <c r="W268" s="86" t="s">
        <v>1563</v>
      </c>
      <c r="X268" s="86" t="s">
        <v>1564</v>
      </c>
      <c r="Y268" s="94" t="s">
        <v>1565</v>
      </c>
      <c r="Z268" s="93"/>
      <c r="AA268" s="86"/>
      <c r="AB268" s="86"/>
      <c r="AC268" s="86"/>
      <c r="AD268" s="86"/>
      <c r="AE268" s="86"/>
      <c r="AF268" s="86"/>
      <c r="AG268" s="94" t="s">
        <v>1566</v>
      </c>
    </row>
    <row r="269" spans="1:33" x14ac:dyDescent="0.25">
      <c r="A269" s="86" t="s">
        <v>1011</v>
      </c>
      <c r="B269" s="87">
        <v>20</v>
      </c>
      <c r="C269" s="87" t="s">
        <v>1012</v>
      </c>
      <c r="D269" s="88">
        <v>43045.45</v>
      </c>
      <c r="E269" s="88">
        <v>43050</v>
      </c>
      <c r="F269" s="88">
        <v>43119</v>
      </c>
      <c r="G269" s="88">
        <v>43120</v>
      </c>
      <c r="H269" s="88">
        <v>4</v>
      </c>
      <c r="I269" s="89" t="s">
        <v>1016</v>
      </c>
      <c r="J269" s="92" t="s">
        <v>1504</v>
      </c>
      <c r="K269" s="86" t="s">
        <v>1491</v>
      </c>
      <c r="L269" s="88">
        <v>43120</v>
      </c>
      <c r="M269" s="87"/>
      <c r="N269" s="87"/>
      <c r="O269" s="93"/>
      <c r="P269" s="86"/>
      <c r="Q269" s="86">
        <v>1</v>
      </c>
      <c r="R269" s="86">
        <v>19</v>
      </c>
      <c r="S269" s="86">
        <v>5</v>
      </c>
      <c r="T269" s="86">
        <v>14</v>
      </c>
      <c r="U269" s="86" t="s">
        <v>1561</v>
      </c>
      <c r="V269" s="86" t="s">
        <v>1562</v>
      </c>
      <c r="W269" s="86" t="s">
        <v>1563</v>
      </c>
      <c r="X269" s="86" t="s">
        <v>1564</v>
      </c>
      <c r="Y269" s="94" t="s">
        <v>1565</v>
      </c>
      <c r="Z269" s="93"/>
      <c r="AA269" s="86"/>
      <c r="AB269" s="86"/>
      <c r="AC269" s="86"/>
      <c r="AD269" s="86"/>
      <c r="AE269" s="86"/>
      <c r="AF269" s="86"/>
      <c r="AG269" s="94" t="s">
        <v>1566</v>
      </c>
    </row>
    <row r="270" spans="1:33" x14ac:dyDescent="0.25">
      <c r="A270" s="86" t="s">
        <v>1011</v>
      </c>
      <c r="B270" s="87">
        <v>30</v>
      </c>
      <c r="C270" s="87" t="s">
        <v>1012</v>
      </c>
      <c r="D270" s="88" t="s">
        <v>1028</v>
      </c>
      <c r="E270" s="88">
        <v>43089</v>
      </c>
      <c r="F270" s="88">
        <v>43119</v>
      </c>
      <c r="G270" s="88">
        <v>43120</v>
      </c>
      <c r="H270" s="88">
        <v>4</v>
      </c>
      <c r="I270" s="89" t="s">
        <v>1016</v>
      </c>
      <c r="J270" s="92" t="s">
        <v>1504</v>
      </c>
      <c r="K270" s="86" t="s">
        <v>1491</v>
      </c>
      <c r="L270" s="88">
        <v>43120</v>
      </c>
      <c r="M270" s="87"/>
      <c r="N270" s="87"/>
      <c r="O270" s="93"/>
      <c r="P270" s="86"/>
      <c r="Q270" s="86">
        <v>10</v>
      </c>
      <c r="R270" s="86">
        <v>20</v>
      </c>
      <c r="S270" s="86">
        <v>14</v>
      </c>
      <c r="T270" s="86">
        <v>6</v>
      </c>
      <c r="U270" s="86" t="s">
        <v>1561</v>
      </c>
      <c r="V270" s="86" t="s">
        <v>1562</v>
      </c>
      <c r="W270" s="86" t="s">
        <v>1563</v>
      </c>
      <c r="X270" s="86" t="s">
        <v>1564</v>
      </c>
      <c r="Y270" s="94" t="s">
        <v>1565</v>
      </c>
      <c r="Z270" s="93"/>
      <c r="AA270" s="86"/>
      <c r="AB270" s="86"/>
      <c r="AC270" s="86"/>
      <c r="AD270" s="86"/>
      <c r="AE270" s="86"/>
      <c r="AF270" s="86"/>
      <c r="AG270" s="94" t="s">
        <v>1566</v>
      </c>
    </row>
    <row r="271" spans="1:33" x14ac:dyDescent="0.25">
      <c r="A271" s="86" t="s">
        <v>1011</v>
      </c>
      <c r="B271" s="87">
        <v>30</v>
      </c>
      <c r="C271" s="87" t="s">
        <v>1012</v>
      </c>
      <c r="D271" s="88"/>
      <c r="E271" s="88">
        <v>43053</v>
      </c>
      <c r="F271" s="88">
        <v>43100</v>
      </c>
      <c r="G271" s="88">
        <v>43101</v>
      </c>
      <c r="H271" s="88">
        <v>4</v>
      </c>
      <c r="I271" s="89" t="s">
        <v>1016</v>
      </c>
      <c r="J271" s="92" t="s">
        <v>1503</v>
      </c>
      <c r="K271" s="86" t="s">
        <v>1491</v>
      </c>
      <c r="L271" s="88">
        <v>43120</v>
      </c>
      <c r="M271" s="87">
        <v>0</v>
      </c>
      <c r="N271" s="87"/>
      <c r="O271" s="93"/>
      <c r="P271" s="86"/>
      <c r="Q271" s="86">
        <v>1</v>
      </c>
      <c r="R271" s="86">
        <v>29</v>
      </c>
      <c r="S271" s="86">
        <v>15</v>
      </c>
      <c r="T271" s="86">
        <v>14</v>
      </c>
      <c r="U271" s="86" t="s">
        <v>1561</v>
      </c>
      <c r="V271" s="86" t="s">
        <v>1567</v>
      </c>
      <c r="W271" s="86" t="s">
        <v>1563</v>
      </c>
      <c r="X271" s="86" t="s">
        <v>1564</v>
      </c>
      <c r="Y271" s="94" t="s">
        <v>1565</v>
      </c>
      <c r="Z271" s="93"/>
      <c r="AA271" s="86"/>
      <c r="AB271" s="86"/>
      <c r="AC271" s="86"/>
      <c r="AD271" s="86"/>
      <c r="AE271" s="86"/>
      <c r="AF271" s="86"/>
      <c r="AG271" s="94" t="s">
        <v>1566</v>
      </c>
    </row>
    <row r="272" spans="1:33" x14ac:dyDescent="0.25">
      <c r="A272" s="86" t="s">
        <v>1011</v>
      </c>
      <c r="B272" s="87">
        <v>30</v>
      </c>
      <c r="C272" s="87" t="s">
        <v>1012</v>
      </c>
      <c r="D272" s="88">
        <v>43066.491666666669</v>
      </c>
      <c r="E272" s="88">
        <v>43067</v>
      </c>
      <c r="F272" s="88">
        <v>43119</v>
      </c>
      <c r="G272" s="88">
        <v>43120</v>
      </c>
      <c r="H272" s="88">
        <v>4</v>
      </c>
      <c r="I272" s="89" t="s">
        <v>1013</v>
      </c>
      <c r="J272" s="92" t="s">
        <v>1490</v>
      </c>
      <c r="K272" s="86" t="s">
        <v>1491</v>
      </c>
      <c r="L272" s="88">
        <v>43120</v>
      </c>
      <c r="M272" s="87"/>
      <c r="N272" s="87"/>
      <c r="O272" s="93"/>
      <c r="P272" s="86"/>
      <c r="Q272" s="86">
        <v>0</v>
      </c>
      <c r="R272" s="86">
        <v>30</v>
      </c>
      <c r="S272" s="86">
        <v>30</v>
      </c>
      <c r="T272" s="86">
        <v>0</v>
      </c>
      <c r="U272" s="86" t="s">
        <v>1561</v>
      </c>
      <c r="V272" s="86" t="s">
        <v>1562</v>
      </c>
      <c r="W272" s="86" t="s">
        <v>1563</v>
      </c>
      <c r="X272" s="86" t="s">
        <v>1564</v>
      </c>
      <c r="Y272" s="94" t="s">
        <v>1565</v>
      </c>
      <c r="Z272" s="93"/>
      <c r="AA272" s="86"/>
      <c r="AB272" s="86"/>
      <c r="AC272" s="86"/>
      <c r="AD272" s="86"/>
      <c r="AE272" s="86"/>
      <c r="AF272" s="86"/>
      <c r="AG272" s="94" t="s">
        <v>1566</v>
      </c>
    </row>
    <row r="273" spans="1:33" x14ac:dyDescent="0.25">
      <c r="A273" s="86" t="s">
        <v>1011</v>
      </c>
      <c r="B273" s="87">
        <v>30</v>
      </c>
      <c r="C273" s="87" t="s">
        <v>1012</v>
      </c>
      <c r="D273" s="88" t="s">
        <v>1049</v>
      </c>
      <c r="E273" s="88">
        <v>43073</v>
      </c>
      <c r="F273" s="88">
        <v>43118</v>
      </c>
      <c r="G273" s="88">
        <v>43120</v>
      </c>
      <c r="H273" s="88">
        <v>4</v>
      </c>
      <c r="I273" s="89" t="s">
        <v>1014</v>
      </c>
      <c r="J273" s="92" t="s">
        <v>1494</v>
      </c>
      <c r="K273" s="86" t="s">
        <v>1491</v>
      </c>
      <c r="L273" s="88">
        <v>43120</v>
      </c>
      <c r="M273" s="87"/>
      <c r="N273" s="87"/>
      <c r="O273" s="93"/>
      <c r="P273" s="86"/>
      <c r="Q273" s="86">
        <v>0</v>
      </c>
      <c r="R273" s="86">
        <v>30</v>
      </c>
      <c r="S273" s="86">
        <v>30</v>
      </c>
      <c r="T273" s="86">
        <v>0</v>
      </c>
      <c r="U273" s="86" t="s">
        <v>1561</v>
      </c>
      <c r="V273" s="86" t="s">
        <v>1562</v>
      </c>
      <c r="W273" s="86" t="s">
        <v>1563</v>
      </c>
      <c r="X273" s="86" t="s">
        <v>1564</v>
      </c>
      <c r="Y273" s="94" t="s">
        <v>1565</v>
      </c>
      <c r="Z273" s="93"/>
      <c r="AA273" s="86"/>
      <c r="AB273" s="86"/>
      <c r="AC273" s="86"/>
      <c r="AD273" s="86"/>
      <c r="AE273" s="86"/>
      <c r="AF273" s="86"/>
      <c r="AG273" s="94" t="s">
        <v>1566</v>
      </c>
    </row>
    <row r="274" spans="1:33" x14ac:dyDescent="0.25">
      <c r="A274" s="86" t="s">
        <v>1011</v>
      </c>
      <c r="B274" s="87">
        <v>28</v>
      </c>
      <c r="C274" s="87" t="s">
        <v>1012</v>
      </c>
      <c r="D274" s="88">
        <v>43073</v>
      </c>
      <c r="E274" s="88">
        <v>43074</v>
      </c>
      <c r="F274" s="88">
        <v>43118</v>
      </c>
      <c r="G274" s="88">
        <v>43120</v>
      </c>
      <c r="H274" s="88">
        <v>4</v>
      </c>
      <c r="I274" s="89" t="s">
        <v>1014</v>
      </c>
      <c r="J274" s="92" t="s">
        <v>1509</v>
      </c>
      <c r="K274" s="86" t="s">
        <v>1491</v>
      </c>
      <c r="L274" s="88">
        <v>43120</v>
      </c>
      <c r="M274" s="87"/>
      <c r="N274" s="87"/>
      <c r="O274" s="93"/>
      <c r="P274" s="86"/>
      <c r="Q274" s="86">
        <v>0</v>
      </c>
      <c r="R274" s="86">
        <v>28</v>
      </c>
      <c r="S274" s="86">
        <v>28</v>
      </c>
      <c r="T274" s="86">
        <v>0</v>
      </c>
      <c r="U274" s="86" t="s">
        <v>1561</v>
      </c>
      <c r="V274" s="86" t="s">
        <v>1562</v>
      </c>
      <c r="W274" s="86" t="s">
        <v>1563</v>
      </c>
      <c r="X274" s="86" t="s">
        <v>1564</v>
      </c>
      <c r="Y274" s="94" t="s">
        <v>1565</v>
      </c>
      <c r="Z274" s="93"/>
      <c r="AA274" s="86"/>
      <c r="AB274" s="86"/>
      <c r="AC274" s="86"/>
      <c r="AD274" s="86"/>
      <c r="AE274" s="86"/>
      <c r="AF274" s="86"/>
      <c r="AG274" s="94" t="s">
        <v>1566</v>
      </c>
    </row>
    <row r="275" spans="1:33" x14ac:dyDescent="0.25">
      <c r="A275" s="86" t="s">
        <v>1011</v>
      </c>
      <c r="B275" s="87">
        <v>25</v>
      </c>
      <c r="C275" s="87" t="s">
        <v>1012</v>
      </c>
      <c r="D275" s="88" t="s">
        <v>1035</v>
      </c>
      <c r="E275" s="88">
        <v>43072</v>
      </c>
      <c r="F275" s="88">
        <v>43116</v>
      </c>
      <c r="G275" s="88">
        <v>43120</v>
      </c>
      <c r="H275" s="88">
        <v>4</v>
      </c>
      <c r="I275" s="89" t="s">
        <v>1014</v>
      </c>
      <c r="J275" s="92" t="s">
        <v>1505</v>
      </c>
      <c r="K275" s="86" t="s">
        <v>1491</v>
      </c>
      <c r="L275" s="88">
        <v>43120</v>
      </c>
      <c r="M275" s="87"/>
      <c r="N275" s="87"/>
      <c r="O275" s="93"/>
      <c r="P275" s="86"/>
      <c r="Q275" s="86">
        <v>0</v>
      </c>
      <c r="R275" s="86">
        <v>25</v>
      </c>
      <c r="S275" s="86">
        <v>25</v>
      </c>
      <c r="T275" s="86">
        <v>0</v>
      </c>
      <c r="U275" s="86" t="s">
        <v>1561</v>
      </c>
      <c r="V275" s="86" t="s">
        <v>1562</v>
      </c>
      <c r="W275" s="86" t="s">
        <v>1563</v>
      </c>
      <c r="X275" s="86" t="s">
        <v>1564</v>
      </c>
      <c r="Y275" s="94" t="s">
        <v>1565</v>
      </c>
      <c r="Z275" s="93"/>
      <c r="AA275" s="86"/>
      <c r="AB275" s="86"/>
      <c r="AC275" s="86"/>
      <c r="AD275" s="86"/>
      <c r="AE275" s="86"/>
      <c r="AF275" s="86"/>
      <c r="AG275" s="94" t="s">
        <v>1566</v>
      </c>
    </row>
    <row r="276" spans="1:33" x14ac:dyDescent="0.25">
      <c r="A276" s="86" t="s">
        <v>1011</v>
      </c>
      <c r="B276" s="87">
        <v>25</v>
      </c>
      <c r="C276" s="87" t="s">
        <v>1012</v>
      </c>
      <c r="D276" s="88" t="s">
        <v>1056</v>
      </c>
      <c r="E276" s="88">
        <v>43074</v>
      </c>
      <c r="F276" s="88">
        <v>43117</v>
      </c>
      <c r="G276" s="88">
        <v>43120</v>
      </c>
      <c r="H276" s="88">
        <v>4</v>
      </c>
      <c r="I276" s="89" t="s">
        <v>1014</v>
      </c>
      <c r="J276" s="92" t="s">
        <v>1505</v>
      </c>
      <c r="K276" s="86" t="s">
        <v>1491</v>
      </c>
      <c r="L276" s="88">
        <v>43120</v>
      </c>
      <c r="M276" s="87"/>
      <c r="N276" s="87"/>
      <c r="O276" s="93"/>
      <c r="P276" s="86"/>
      <c r="Q276" s="86">
        <v>0</v>
      </c>
      <c r="R276" s="86">
        <v>25</v>
      </c>
      <c r="S276" s="86">
        <v>24</v>
      </c>
      <c r="T276" s="86">
        <v>1</v>
      </c>
      <c r="U276" s="86" t="s">
        <v>1561</v>
      </c>
      <c r="V276" s="86" t="s">
        <v>1562</v>
      </c>
      <c r="W276" s="86" t="s">
        <v>1563</v>
      </c>
      <c r="X276" s="86" t="s">
        <v>1564</v>
      </c>
      <c r="Y276" s="94" t="s">
        <v>1565</v>
      </c>
      <c r="Z276" s="93"/>
      <c r="AA276" s="86"/>
      <c r="AB276" s="86"/>
      <c r="AC276" s="86"/>
      <c r="AD276" s="86"/>
      <c r="AE276" s="86"/>
      <c r="AF276" s="86"/>
      <c r="AG276" s="94" t="s">
        <v>1566</v>
      </c>
    </row>
    <row r="277" spans="1:33" x14ac:dyDescent="0.25">
      <c r="A277" s="86" t="s">
        <v>1011</v>
      </c>
      <c r="B277" s="87">
        <v>30</v>
      </c>
      <c r="C277" s="87" t="s">
        <v>1012</v>
      </c>
      <c r="D277" s="88" t="s">
        <v>1019</v>
      </c>
      <c r="E277" s="88">
        <v>43091</v>
      </c>
      <c r="F277" s="88">
        <v>43119</v>
      </c>
      <c r="G277" s="88">
        <v>43120</v>
      </c>
      <c r="H277" s="88">
        <v>4</v>
      </c>
      <c r="I277" s="89" t="s">
        <v>1014</v>
      </c>
      <c r="J277" s="92" t="s">
        <v>1500</v>
      </c>
      <c r="K277" s="86" t="s">
        <v>1491</v>
      </c>
      <c r="L277" s="88">
        <v>43120</v>
      </c>
      <c r="M277" s="87"/>
      <c r="N277" s="87"/>
      <c r="O277" s="93"/>
      <c r="P277" s="86"/>
      <c r="Q277" s="86">
        <v>0</v>
      </c>
      <c r="R277" s="86">
        <v>30</v>
      </c>
      <c r="S277" s="86">
        <v>30</v>
      </c>
      <c r="T277" s="86">
        <v>0</v>
      </c>
      <c r="U277" s="86" t="s">
        <v>1561</v>
      </c>
      <c r="V277" s="86" t="s">
        <v>1562</v>
      </c>
      <c r="W277" s="86" t="s">
        <v>1563</v>
      </c>
      <c r="X277" s="86" t="s">
        <v>1564</v>
      </c>
      <c r="Y277" s="94" t="s">
        <v>1565</v>
      </c>
      <c r="Z277" s="93"/>
      <c r="AA277" s="86"/>
      <c r="AB277" s="86"/>
      <c r="AC277" s="86"/>
      <c r="AD277" s="86"/>
      <c r="AE277" s="86"/>
      <c r="AF277" s="86"/>
      <c r="AG277" s="94" t="s">
        <v>1566</v>
      </c>
    </row>
    <row r="278" spans="1:33" x14ac:dyDescent="0.25">
      <c r="A278" s="86" t="s">
        <v>1011</v>
      </c>
      <c r="B278" s="87">
        <v>30</v>
      </c>
      <c r="C278" s="87" t="s">
        <v>1012</v>
      </c>
      <c r="D278" s="88">
        <v>43068.449305555558</v>
      </c>
      <c r="E278" s="88">
        <v>43071</v>
      </c>
      <c r="F278" s="88">
        <v>43113</v>
      </c>
      <c r="G278" s="88">
        <v>43120</v>
      </c>
      <c r="H278" s="88">
        <v>4</v>
      </c>
      <c r="I278" s="89" t="s">
        <v>1014</v>
      </c>
      <c r="J278" s="92" t="s">
        <v>1492</v>
      </c>
      <c r="K278" s="86" t="s">
        <v>1491</v>
      </c>
      <c r="L278" s="88">
        <v>43120</v>
      </c>
      <c r="M278" s="87"/>
      <c r="N278" s="87"/>
      <c r="O278" s="93"/>
      <c r="P278" s="86"/>
      <c r="Q278" s="86">
        <v>1</v>
      </c>
      <c r="R278" s="86">
        <v>29</v>
      </c>
      <c r="S278" s="86">
        <v>24</v>
      </c>
      <c r="T278" s="86">
        <v>5</v>
      </c>
      <c r="U278" s="86" t="s">
        <v>1561</v>
      </c>
      <c r="V278" s="86" t="s">
        <v>1562</v>
      </c>
      <c r="W278" s="86" t="s">
        <v>1563</v>
      </c>
      <c r="X278" s="86" t="s">
        <v>1564</v>
      </c>
      <c r="Y278" s="94" t="s">
        <v>1565</v>
      </c>
      <c r="Z278" s="93"/>
      <c r="AA278" s="86"/>
      <c r="AB278" s="86"/>
      <c r="AC278" s="86"/>
      <c r="AD278" s="86"/>
      <c r="AE278" s="86"/>
      <c r="AF278" s="86"/>
      <c r="AG278" s="94" t="s">
        <v>1566</v>
      </c>
    </row>
    <row r="279" spans="1:33" x14ac:dyDescent="0.25">
      <c r="A279" s="86" t="s">
        <v>1011</v>
      </c>
      <c r="B279" s="87">
        <v>30</v>
      </c>
      <c r="C279" s="87" t="s">
        <v>1012</v>
      </c>
      <c r="D279" s="88">
        <v>43068.449305555558</v>
      </c>
      <c r="E279" s="88">
        <v>43071</v>
      </c>
      <c r="F279" s="88">
        <v>43113</v>
      </c>
      <c r="G279" s="88">
        <v>43120</v>
      </c>
      <c r="H279" s="88">
        <v>4</v>
      </c>
      <c r="I279" s="89" t="s">
        <v>1014</v>
      </c>
      <c r="J279" s="92" t="s">
        <v>1492</v>
      </c>
      <c r="K279" s="86" t="s">
        <v>1491</v>
      </c>
      <c r="L279" s="88">
        <v>43120</v>
      </c>
      <c r="M279" s="87"/>
      <c r="N279" s="87"/>
      <c r="O279" s="93"/>
      <c r="P279" s="86"/>
      <c r="Q279" s="86">
        <v>1</v>
      </c>
      <c r="R279" s="86">
        <v>29</v>
      </c>
      <c r="S279" s="86">
        <v>20</v>
      </c>
      <c r="T279" s="86">
        <v>9</v>
      </c>
      <c r="U279" s="86" t="s">
        <v>1561</v>
      </c>
      <c r="V279" s="86" t="s">
        <v>1562</v>
      </c>
      <c r="W279" s="86" t="s">
        <v>1563</v>
      </c>
      <c r="X279" s="86" t="s">
        <v>1564</v>
      </c>
      <c r="Y279" s="94" t="s">
        <v>1565</v>
      </c>
      <c r="Z279" s="93"/>
      <c r="AA279" s="86"/>
      <c r="AB279" s="86"/>
      <c r="AC279" s="86"/>
      <c r="AD279" s="86"/>
      <c r="AE279" s="86"/>
      <c r="AF279" s="86"/>
      <c r="AG279" s="94" t="s">
        <v>1566</v>
      </c>
    </row>
    <row r="280" spans="1:33" x14ac:dyDescent="0.25">
      <c r="A280" s="86" t="s">
        <v>1011</v>
      </c>
      <c r="B280" s="87">
        <v>10</v>
      </c>
      <c r="C280" s="87" t="s">
        <v>1012</v>
      </c>
      <c r="D280" s="88">
        <v>43080.445833333331</v>
      </c>
      <c r="E280" s="88">
        <v>43081</v>
      </c>
      <c r="F280" s="88">
        <v>43119</v>
      </c>
      <c r="G280" s="88">
        <v>43120</v>
      </c>
      <c r="H280" s="88">
        <v>4</v>
      </c>
      <c r="I280" s="89" t="s">
        <v>1014</v>
      </c>
      <c r="J280" s="92" t="s">
        <v>1504</v>
      </c>
      <c r="K280" s="86" t="s">
        <v>1491</v>
      </c>
      <c r="L280" s="88">
        <v>43120</v>
      </c>
      <c r="M280" s="87"/>
      <c r="N280" s="87"/>
      <c r="O280" s="93"/>
      <c r="P280" s="86"/>
      <c r="Q280" s="86">
        <v>0</v>
      </c>
      <c r="R280" s="86">
        <v>10</v>
      </c>
      <c r="S280" s="86">
        <v>7</v>
      </c>
      <c r="T280" s="86">
        <v>3</v>
      </c>
      <c r="U280" s="86" t="s">
        <v>1561</v>
      </c>
      <c r="V280" s="86" t="s">
        <v>1562</v>
      </c>
      <c r="W280" s="86" t="s">
        <v>1563</v>
      </c>
      <c r="X280" s="86" t="s">
        <v>1564</v>
      </c>
      <c r="Y280" s="94" t="s">
        <v>1565</v>
      </c>
      <c r="Z280" s="93"/>
      <c r="AA280" s="86"/>
      <c r="AB280" s="86"/>
      <c r="AC280" s="86"/>
      <c r="AD280" s="86"/>
      <c r="AE280" s="86"/>
      <c r="AF280" s="86"/>
      <c r="AG280" s="94" t="s">
        <v>1566</v>
      </c>
    </row>
    <row r="281" spans="1:33" x14ac:dyDescent="0.25">
      <c r="A281" s="86" t="s">
        <v>1011</v>
      </c>
      <c r="B281" s="87">
        <v>30</v>
      </c>
      <c r="C281" s="87" t="s">
        <v>1012</v>
      </c>
      <c r="D281" s="88">
        <v>43080.445833333331</v>
      </c>
      <c r="E281" s="88">
        <v>43084</v>
      </c>
      <c r="F281" s="88">
        <v>43119</v>
      </c>
      <c r="G281" s="88">
        <v>43120</v>
      </c>
      <c r="H281" s="88">
        <v>4</v>
      </c>
      <c r="I281" s="89" t="s">
        <v>1014</v>
      </c>
      <c r="J281" s="92" t="s">
        <v>1508</v>
      </c>
      <c r="K281" s="86" t="s">
        <v>1491</v>
      </c>
      <c r="L281" s="88">
        <v>43120</v>
      </c>
      <c r="M281" s="87">
        <v>0</v>
      </c>
      <c r="N281" s="87"/>
      <c r="O281" s="93"/>
      <c r="P281" s="86"/>
      <c r="Q281" s="86">
        <v>0</v>
      </c>
      <c r="R281" s="86">
        <v>30</v>
      </c>
      <c r="S281" s="86">
        <v>30</v>
      </c>
      <c r="T281" s="86">
        <v>0</v>
      </c>
      <c r="U281" s="86" t="s">
        <v>1561</v>
      </c>
      <c r="V281" s="86" t="s">
        <v>1567</v>
      </c>
      <c r="W281" s="86" t="s">
        <v>1563</v>
      </c>
      <c r="X281" s="86" t="s">
        <v>1564</v>
      </c>
      <c r="Y281" s="94" t="s">
        <v>1565</v>
      </c>
      <c r="Z281" s="93"/>
      <c r="AA281" s="86"/>
      <c r="AB281" s="86"/>
      <c r="AC281" s="86"/>
      <c r="AD281" s="86"/>
      <c r="AE281" s="86"/>
      <c r="AF281" s="86"/>
      <c r="AG281" s="94" t="s">
        <v>1566</v>
      </c>
    </row>
    <row r="282" spans="1:33" x14ac:dyDescent="0.25">
      <c r="A282" s="86" t="s">
        <v>1011</v>
      </c>
      <c r="B282" s="87">
        <v>30</v>
      </c>
      <c r="C282" s="87" t="s">
        <v>1012</v>
      </c>
      <c r="D282" s="88">
        <v>43080.445833333331</v>
      </c>
      <c r="E282" s="88">
        <v>43084</v>
      </c>
      <c r="F282" s="88">
        <v>43119</v>
      </c>
      <c r="G282" s="88">
        <v>43120</v>
      </c>
      <c r="H282" s="88">
        <v>4</v>
      </c>
      <c r="I282" s="89" t="s">
        <v>1014</v>
      </c>
      <c r="J282" s="92" t="s">
        <v>1493</v>
      </c>
      <c r="K282" s="86" t="s">
        <v>1491</v>
      </c>
      <c r="L282" s="88">
        <v>43120</v>
      </c>
      <c r="M282" s="87"/>
      <c r="N282" s="87"/>
      <c r="O282" s="93"/>
      <c r="P282" s="86"/>
      <c r="Q282" s="86">
        <v>0</v>
      </c>
      <c r="R282" s="86">
        <v>30</v>
      </c>
      <c r="S282" s="86">
        <v>28</v>
      </c>
      <c r="T282" s="86">
        <v>2</v>
      </c>
      <c r="U282" s="86" t="s">
        <v>1561</v>
      </c>
      <c r="V282" s="86" t="s">
        <v>1567</v>
      </c>
      <c r="W282" s="86" t="s">
        <v>1563</v>
      </c>
      <c r="X282" s="86" t="s">
        <v>1564</v>
      </c>
      <c r="Y282" s="94" t="s">
        <v>1565</v>
      </c>
      <c r="Z282" s="93"/>
      <c r="AA282" s="86"/>
      <c r="AB282" s="86"/>
      <c r="AC282" s="86"/>
      <c r="AD282" s="86"/>
      <c r="AE282" s="86"/>
      <c r="AF282" s="86"/>
      <c r="AG282" s="94" t="s">
        <v>1566</v>
      </c>
    </row>
    <row r="283" spans="1:33" x14ac:dyDescent="0.25">
      <c r="A283" s="86" t="s">
        <v>1011</v>
      </c>
      <c r="B283" s="87">
        <v>30</v>
      </c>
      <c r="C283" s="87" t="s">
        <v>1012</v>
      </c>
      <c r="D283" s="88">
        <v>43080.445833333331</v>
      </c>
      <c r="E283" s="88">
        <v>43084</v>
      </c>
      <c r="F283" s="88">
        <v>43119</v>
      </c>
      <c r="G283" s="88">
        <v>43120</v>
      </c>
      <c r="H283" s="88">
        <v>4</v>
      </c>
      <c r="I283" s="89" t="s">
        <v>1014</v>
      </c>
      <c r="J283" s="92" t="s">
        <v>1493</v>
      </c>
      <c r="K283" s="86" t="s">
        <v>1491</v>
      </c>
      <c r="L283" s="88">
        <v>43120</v>
      </c>
      <c r="M283" s="87">
        <v>0</v>
      </c>
      <c r="N283" s="87"/>
      <c r="O283" s="93"/>
      <c r="P283" s="86"/>
      <c r="Q283" s="86">
        <v>0</v>
      </c>
      <c r="R283" s="86">
        <v>30</v>
      </c>
      <c r="S283" s="86">
        <v>30</v>
      </c>
      <c r="T283" s="86">
        <v>0</v>
      </c>
      <c r="U283" s="86" t="s">
        <v>1561</v>
      </c>
      <c r="V283" s="86" t="s">
        <v>1567</v>
      </c>
      <c r="W283" s="86" t="s">
        <v>1563</v>
      </c>
      <c r="X283" s="86" t="s">
        <v>1564</v>
      </c>
      <c r="Y283" s="94" t="s">
        <v>1565</v>
      </c>
      <c r="Z283" s="93"/>
      <c r="AA283" s="86"/>
      <c r="AB283" s="86"/>
      <c r="AC283" s="86"/>
      <c r="AD283" s="86"/>
      <c r="AE283" s="86"/>
      <c r="AF283" s="86"/>
      <c r="AG283" s="94" t="s">
        <v>1566</v>
      </c>
    </row>
    <row r="284" spans="1:33" x14ac:dyDescent="0.25">
      <c r="A284" s="86" t="s">
        <v>1011</v>
      </c>
      <c r="B284" s="87">
        <v>30</v>
      </c>
      <c r="C284" s="87" t="s">
        <v>1012</v>
      </c>
      <c r="D284" s="88">
        <v>43080.445833333331</v>
      </c>
      <c r="E284" s="88">
        <v>43084</v>
      </c>
      <c r="F284" s="88">
        <v>43119</v>
      </c>
      <c r="G284" s="88">
        <v>43120</v>
      </c>
      <c r="H284" s="88">
        <v>4</v>
      </c>
      <c r="I284" s="89" t="s">
        <v>1014</v>
      </c>
      <c r="J284" s="92" t="s">
        <v>1493</v>
      </c>
      <c r="K284" s="86" t="s">
        <v>1491</v>
      </c>
      <c r="L284" s="88">
        <v>43120</v>
      </c>
      <c r="M284" s="87">
        <v>0</v>
      </c>
      <c r="N284" s="87"/>
      <c r="O284" s="93"/>
      <c r="P284" s="86"/>
      <c r="Q284" s="86">
        <v>0</v>
      </c>
      <c r="R284" s="86">
        <v>30</v>
      </c>
      <c r="S284" s="86">
        <v>16</v>
      </c>
      <c r="T284" s="86">
        <v>14</v>
      </c>
      <c r="U284" s="86" t="s">
        <v>1561</v>
      </c>
      <c r="V284" s="86" t="s">
        <v>1567</v>
      </c>
      <c r="W284" s="86" t="s">
        <v>1563</v>
      </c>
      <c r="X284" s="86" t="s">
        <v>1564</v>
      </c>
      <c r="Y284" s="94" t="s">
        <v>1565</v>
      </c>
      <c r="Z284" s="93"/>
      <c r="AA284" s="86"/>
      <c r="AB284" s="86"/>
      <c r="AC284" s="86"/>
      <c r="AD284" s="86"/>
      <c r="AE284" s="86"/>
      <c r="AF284" s="86"/>
      <c r="AG284" s="94" t="s">
        <v>1566</v>
      </c>
    </row>
    <row r="285" spans="1:33" x14ac:dyDescent="0.25">
      <c r="A285" s="86" t="s">
        <v>1011</v>
      </c>
      <c r="B285" s="87">
        <v>30</v>
      </c>
      <c r="C285" s="87" t="s">
        <v>1012</v>
      </c>
      <c r="D285" s="88">
        <v>43080.445833333331</v>
      </c>
      <c r="E285" s="88">
        <v>43083</v>
      </c>
      <c r="F285" s="88">
        <v>43119</v>
      </c>
      <c r="G285" s="88">
        <v>43120</v>
      </c>
      <c r="H285" s="88">
        <v>4</v>
      </c>
      <c r="I285" s="89" t="s">
        <v>1014</v>
      </c>
      <c r="J285" s="92" t="s">
        <v>1511</v>
      </c>
      <c r="K285" s="86" t="s">
        <v>1491</v>
      </c>
      <c r="L285" s="88">
        <v>43120</v>
      </c>
      <c r="M285" s="87"/>
      <c r="N285" s="87"/>
      <c r="O285" s="93"/>
      <c r="P285" s="86"/>
      <c r="Q285" s="86">
        <v>0</v>
      </c>
      <c r="R285" s="86">
        <v>30</v>
      </c>
      <c r="S285" s="86">
        <v>26</v>
      </c>
      <c r="T285" s="86">
        <v>4</v>
      </c>
      <c r="U285" s="86" t="s">
        <v>1561</v>
      </c>
      <c r="V285" s="86" t="s">
        <v>1562</v>
      </c>
      <c r="W285" s="86" t="s">
        <v>1563</v>
      </c>
      <c r="X285" s="86" t="s">
        <v>1564</v>
      </c>
      <c r="Y285" s="94" t="s">
        <v>1565</v>
      </c>
      <c r="Z285" s="93"/>
      <c r="AA285" s="86"/>
      <c r="AB285" s="86"/>
      <c r="AC285" s="86"/>
      <c r="AD285" s="86"/>
      <c r="AE285" s="86"/>
      <c r="AF285" s="86"/>
      <c r="AG285" s="94" t="s">
        <v>1566</v>
      </c>
    </row>
    <row r="286" spans="1:33" x14ac:dyDescent="0.25">
      <c r="A286" s="86" t="s">
        <v>1011</v>
      </c>
      <c r="B286" s="87">
        <v>30</v>
      </c>
      <c r="C286" s="87" t="s">
        <v>1012</v>
      </c>
      <c r="D286" s="88" t="s">
        <v>1019</v>
      </c>
      <c r="E286" s="88">
        <v>43092</v>
      </c>
      <c r="F286" s="88">
        <v>43109</v>
      </c>
      <c r="G286" s="88">
        <v>43120</v>
      </c>
      <c r="H286" s="88">
        <v>4</v>
      </c>
      <c r="I286" s="89" t="s">
        <v>1014</v>
      </c>
      <c r="J286" s="92" t="s">
        <v>1501</v>
      </c>
      <c r="K286" s="86" t="s">
        <v>1491</v>
      </c>
      <c r="L286" s="88">
        <v>43120</v>
      </c>
      <c r="M286" s="87"/>
      <c r="N286" s="87"/>
      <c r="O286" s="93"/>
      <c r="P286" s="86"/>
      <c r="Q286" s="86">
        <v>0</v>
      </c>
      <c r="R286" s="86">
        <v>30</v>
      </c>
      <c r="S286" s="86">
        <v>30</v>
      </c>
      <c r="T286" s="86">
        <v>0</v>
      </c>
      <c r="U286" s="86" t="s">
        <v>1561</v>
      </c>
      <c r="V286" s="86" t="s">
        <v>1562</v>
      </c>
      <c r="W286" s="86" t="s">
        <v>1563</v>
      </c>
      <c r="X286" s="86" t="s">
        <v>1564</v>
      </c>
      <c r="Y286" s="94" t="s">
        <v>1565</v>
      </c>
      <c r="Z286" s="93"/>
      <c r="AA286" s="86"/>
      <c r="AB286" s="86"/>
      <c r="AC286" s="86"/>
      <c r="AD286" s="86"/>
      <c r="AE286" s="86"/>
      <c r="AF286" s="86"/>
      <c r="AG286" s="94" t="s">
        <v>1566</v>
      </c>
    </row>
    <row r="287" spans="1:33" x14ac:dyDescent="0.25">
      <c r="A287" s="86" t="s">
        <v>1011</v>
      </c>
      <c r="B287" s="87">
        <v>30</v>
      </c>
      <c r="C287" s="87" t="s">
        <v>1012</v>
      </c>
      <c r="D287" s="88" t="s">
        <v>1019</v>
      </c>
      <c r="E287" s="88">
        <v>43092</v>
      </c>
      <c r="F287" s="88">
        <v>43115</v>
      </c>
      <c r="G287" s="88">
        <v>43120</v>
      </c>
      <c r="H287" s="88">
        <v>4</v>
      </c>
      <c r="I287" s="89" t="s">
        <v>1013</v>
      </c>
      <c r="J287" s="92" t="s">
        <v>1496</v>
      </c>
      <c r="K287" s="86" t="s">
        <v>1491</v>
      </c>
      <c r="L287" s="88">
        <v>43120</v>
      </c>
      <c r="M287" s="87"/>
      <c r="N287" s="87"/>
      <c r="O287" s="93"/>
      <c r="P287" s="86"/>
      <c r="Q287" s="86">
        <v>0</v>
      </c>
      <c r="R287" s="86">
        <v>30</v>
      </c>
      <c r="S287" s="86">
        <v>30</v>
      </c>
      <c r="T287" s="86">
        <v>0</v>
      </c>
      <c r="U287" s="86" t="s">
        <v>1561</v>
      </c>
      <c r="V287" s="86" t="s">
        <v>1562</v>
      </c>
      <c r="W287" s="86" t="s">
        <v>1563</v>
      </c>
      <c r="X287" s="86" t="s">
        <v>1564</v>
      </c>
      <c r="Y287" s="94" t="s">
        <v>1565</v>
      </c>
      <c r="Z287" s="93"/>
      <c r="AA287" s="86"/>
      <c r="AB287" s="86"/>
      <c r="AC287" s="86"/>
      <c r="AD287" s="86"/>
      <c r="AE287" s="86"/>
      <c r="AF287" s="86"/>
      <c r="AG287" s="94" t="s">
        <v>1566</v>
      </c>
    </row>
    <row r="288" spans="1:33" x14ac:dyDescent="0.25">
      <c r="A288" s="86" t="s">
        <v>1011</v>
      </c>
      <c r="B288" s="87">
        <v>30</v>
      </c>
      <c r="C288" s="87" t="s">
        <v>1012</v>
      </c>
      <c r="D288" s="88" t="s">
        <v>1041</v>
      </c>
      <c r="E288" s="88">
        <v>43091</v>
      </c>
      <c r="F288" s="88">
        <v>43114</v>
      </c>
      <c r="G288" s="88">
        <v>43120</v>
      </c>
      <c r="H288" s="88">
        <v>4</v>
      </c>
      <c r="I288" s="89" t="s">
        <v>1016</v>
      </c>
      <c r="J288" s="92" t="s">
        <v>1496</v>
      </c>
      <c r="K288" s="86" t="s">
        <v>1491</v>
      </c>
      <c r="L288" s="88">
        <v>43120</v>
      </c>
      <c r="M288" s="87"/>
      <c r="N288" s="87"/>
      <c r="O288" s="93"/>
      <c r="P288" s="86"/>
      <c r="Q288" s="86">
        <v>0</v>
      </c>
      <c r="R288" s="86">
        <v>30</v>
      </c>
      <c r="S288" s="86">
        <v>14</v>
      </c>
      <c r="T288" s="86">
        <v>16</v>
      </c>
      <c r="U288" s="86" t="s">
        <v>1561</v>
      </c>
      <c r="V288" s="86" t="s">
        <v>1562</v>
      </c>
      <c r="W288" s="86" t="s">
        <v>1563</v>
      </c>
      <c r="X288" s="86" t="s">
        <v>1564</v>
      </c>
      <c r="Y288" s="94" t="s">
        <v>1565</v>
      </c>
      <c r="Z288" s="93"/>
      <c r="AA288" s="86"/>
      <c r="AB288" s="86"/>
      <c r="AC288" s="86"/>
      <c r="AD288" s="86"/>
      <c r="AE288" s="86"/>
      <c r="AF288" s="86"/>
      <c r="AG288" s="94" t="s">
        <v>1566</v>
      </c>
    </row>
    <row r="289" spans="1:33" x14ac:dyDescent="0.25">
      <c r="A289" s="86" t="s">
        <v>1011</v>
      </c>
      <c r="B289" s="87">
        <v>30</v>
      </c>
      <c r="C289" s="87" t="s">
        <v>1012</v>
      </c>
      <c r="D289" s="88">
        <v>43095</v>
      </c>
      <c r="E289" s="88">
        <v>43101</v>
      </c>
      <c r="F289" s="88">
        <v>43118</v>
      </c>
      <c r="G289" s="88">
        <v>43120</v>
      </c>
      <c r="H289" s="88">
        <v>4</v>
      </c>
      <c r="I289" s="89" t="s">
        <v>1014</v>
      </c>
      <c r="J289" s="92" t="s">
        <v>1496</v>
      </c>
      <c r="K289" s="86" t="s">
        <v>1491</v>
      </c>
      <c r="L289" s="88">
        <v>43120</v>
      </c>
      <c r="M289" s="87"/>
      <c r="N289" s="87"/>
      <c r="O289" s="93"/>
      <c r="P289" s="86"/>
      <c r="Q289" s="86">
        <v>0</v>
      </c>
      <c r="R289" s="86">
        <v>30</v>
      </c>
      <c r="S289" s="86">
        <v>30</v>
      </c>
      <c r="T289" s="86">
        <v>0</v>
      </c>
      <c r="U289" s="86" t="s">
        <v>1561</v>
      </c>
      <c r="V289" s="86" t="s">
        <v>1562</v>
      </c>
      <c r="W289" s="86" t="s">
        <v>1563</v>
      </c>
      <c r="X289" s="86" t="s">
        <v>1564</v>
      </c>
      <c r="Y289" s="94" t="s">
        <v>1565</v>
      </c>
      <c r="Z289" s="93"/>
      <c r="AA289" s="86"/>
      <c r="AB289" s="86"/>
      <c r="AC289" s="86"/>
      <c r="AD289" s="86"/>
      <c r="AE289" s="86"/>
      <c r="AF289" s="86"/>
      <c r="AG289" s="94" t="s">
        <v>1566</v>
      </c>
    </row>
    <row r="290" spans="1:33" x14ac:dyDescent="0.25">
      <c r="A290" s="86" t="s">
        <v>1011</v>
      </c>
      <c r="B290" s="87">
        <v>30</v>
      </c>
      <c r="C290" s="87" t="s">
        <v>1012</v>
      </c>
      <c r="D290" s="88">
        <v>43095</v>
      </c>
      <c r="E290" s="88">
        <v>43099</v>
      </c>
      <c r="F290" s="88">
        <v>43116</v>
      </c>
      <c r="G290" s="88">
        <v>43120</v>
      </c>
      <c r="H290" s="88">
        <v>4</v>
      </c>
      <c r="I290" s="89" t="s">
        <v>1014</v>
      </c>
      <c r="J290" s="92" t="s">
        <v>1506</v>
      </c>
      <c r="K290" s="86" t="s">
        <v>1491</v>
      </c>
      <c r="L290" s="88">
        <v>43120</v>
      </c>
      <c r="M290" s="87"/>
      <c r="N290" s="87"/>
      <c r="O290" s="93"/>
      <c r="P290" s="86"/>
      <c r="Q290" s="86">
        <v>0</v>
      </c>
      <c r="R290" s="86">
        <v>30</v>
      </c>
      <c r="S290" s="86">
        <v>30</v>
      </c>
      <c r="T290" s="86">
        <v>0</v>
      </c>
      <c r="U290" s="86" t="s">
        <v>1561</v>
      </c>
      <c r="V290" s="86" t="s">
        <v>1562</v>
      </c>
      <c r="W290" s="86" t="s">
        <v>1563</v>
      </c>
      <c r="X290" s="86" t="s">
        <v>1564</v>
      </c>
      <c r="Y290" s="94" t="s">
        <v>1565</v>
      </c>
      <c r="Z290" s="93"/>
      <c r="AA290" s="86"/>
      <c r="AB290" s="86"/>
      <c r="AC290" s="86"/>
      <c r="AD290" s="86"/>
      <c r="AE290" s="86"/>
      <c r="AF290" s="86"/>
      <c r="AG290" s="94" t="s">
        <v>1566</v>
      </c>
    </row>
    <row r="291" spans="1:33" x14ac:dyDescent="0.25">
      <c r="A291" s="86" t="s">
        <v>1011</v>
      </c>
      <c r="B291" s="87">
        <v>25</v>
      </c>
      <c r="C291" s="87" t="s">
        <v>1012</v>
      </c>
      <c r="D291" s="88">
        <v>43095</v>
      </c>
      <c r="E291" s="88">
        <v>43097</v>
      </c>
      <c r="F291" s="88">
        <v>43119</v>
      </c>
      <c r="G291" s="88">
        <v>43120</v>
      </c>
      <c r="H291" s="88">
        <v>4</v>
      </c>
      <c r="I291" s="89" t="s">
        <v>1014</v>
      </c>
      <c r="J291" s="92" t="s">
        <v>1502</v>
      </c>
      <c r="K291" s="86" t="s">
        <v>1491</v>
      </c>
      <c r="L291" s="88">
        <v>43120</v>
      </c>
      <c r="M291" s="87"/>
      <c r="N291" s="87"/>
      <c r="O291" s="93"/>
      <c r="P291" s="86"/>
      <c r="Q291" s="86">
        <v>0</v>
      </c>
      <c r="R291" s="86">
        <v>25</v>
      </c>
      <c r="S291" s="86">
        <v>25</v>
      </c>
      <c r="T291" s="86">
        <v>0</v>
      </c>
      <c r="U291" s="86" t="s">
        <v>1561</v>
      </c>
      <c r="V291" s="86" t="s">
        <v>1562</v>
      </c>
      <c r="W291" s="86" t="s">
        <v>1563</v>
      </c>
      <c r="X291" s="86" t="s">
        <v>1564</v>
      </c>
      <c r="Y291" s="94" t="s">
        <v>1565</v>
      </c>
      <c r="Z291" s="93"/>
      <c r="AA291" s="86"/>
      <c r="AB291" s="86"/>
      <c r="AC291" s="86"/>
      <c r="AD291" s="86"/>
      <c r="AE291" s="86"/>
      <c r="AF291" s="86"/>
      <c r="AG291" s="94" t="s">
        <v>1566</v>
      </c>
    </row>
    <row r="292" spans="1:33" x14ac:dyDescent="0.25">
      <c r="A292" s="86" t="s">
        <v>1011</v>
      </c>
      <c r="B292" s="87">
        <v>30</v>
      </c>
      <c r="C292" s="87" t="s">
        <v>1012</v>
      </c>
      <c r="D292" s="88">
        <v>43096</v>
      </c>
      <c r="E292" s="88">
        <v>43102</v>
      </c>
      <c r="F292" s="88">
        <v>43119</v>
      </c>
      <c r="G292" s="88">
        <v>43120</v>
      </c>
      <c r="H292" s="88">
        <v>4</v>
      </c>
      <c r="I292" s="89" t="s">
        <v>1014</v>
      </c>
      <c r="J292" s="92" t="s">
        <v>1497</v>
      </c>
      <c r="K292" s="86" t="s">
        <v>1491</v>
      </c>
      <c r="L292" s="88">
        <v>43120</v>
      </c>
      <c r="M292" s="87"/>
      <c r="N292" s="87"/>
      <c r="O292" s="93"/>
      <c r="P292" s="86"/>
      <c r="Q292" s="86">
        <v>0</v>
      </c>
      <c r="R292" s="86">
        <v>30</v>
      </c>
      <c r="S292" s="86">
        <v>30</v>
      </c>
      <c r="T292" s="86">
        <v>0</v>
      </c>
      <c r="U292" s="86" t="s">
        <v>1568</v>
      </c>
      <c r="V292" s="86" t="s">
        <v>1562</v>
      </c>
      <c r="W292" s="86" t="s">
        <v>1563</v>
      </c>
      <c r="X292" s="86" t="s">
        <v>1564</v>
      </c>
      <c r="Y292" s="94" t="s">
        <v>1565</v>
      </c>
      <c r="Z292" s="93"/>
      <c r="AA292" s="86"/>
      <c r="AB292" s="86"/>
      <c r="AC292" s="86"/>
      <c r="AD292" s="86"/>
      <c r="AE292" s="86"/>
      <c r="AF292" s="86"/>
      <c r="AG292" s="94" t="s">
        <v>1566</v>
      </c>
    </row>
    <row r="293" spans="1:33" x14ac:dyDescent="0.25">
      <c r="A293" s="86" t="s">
        <v>1011</v>
      </c>
      <c r="B293" s="87">
        <v>30</v>
      </c>
      <c r="C293" s="87" t="s">
        <v>1012</v>
      </c>
      <c r="D293" s="88">
        <v>43096</v>
      </c>
      <c r="E293" s="88">
        <v>43102</v>
      </c>
      <c r="F293" s="88">
        <v>43119</v>
      </c>
      <c r="G293" s="88">
        <v>43120</v>
      </c>
      <c r="H293" s="88">
        <v>4</v>
      </c>
      <c r="I293" s="89" t="s">
        <v>1014</v>
      </c>
      <c r="J293" s="92" t="s">
        <v>1493</v>
      </c>
      <c r="K293" s="86" t="s">
        <v>1491</v>
      </c>
      <c r="L293" s="88">
        <v>43120</v>
      </c>
      <c r="M293" s="87"/>
      <c r="N293" s="87"/>
      <c r="O293" s="93"/>
      <c r="P293" s="86"/>
      <c r="Q293" s="86">
        <v>0</v>
      </c>
      <c r="R293" s="86">
        <v>30</v>
      </c>
      <c r="S293" s="86">
        <v>30</v>
      </c>
      <c r="T293" s="86">
        <v>0</v>
      </c>
      <c r="U293" s="86" t="s">
        <v>1561</v>
      </c>
      <c r="V293" s="86" t="s">
        <v>1567</v>
      </c>
      <c r="W293" s="86" t="s">
        <v>1563</v>
      </c>
      <c r="X293" s="86" t="s">
        <v>1564</v>
      </c>
      <c r="Y293" s="94" t="s">
        <v>1565</v>
      </c>
      <c r="Z293" s="93"/>
      <c r="AA293" s="86"/>
      <c r="AB293" s="86"/>
      <c r="AC293" s="86"/>
      <c r="AD293" s="86"/>
      <c r="AE293" s="86"/>
      <c r="AF293" s="86"/>
      <c r="AG293" s="94" t="s">
        <v>1566</v>
      </c>
    </row>
    <row r="294" spans="1:33" x14ac:dyDescent="0.25">
      <c r="A294" s="86" t="s">
        <v>1011</v>
      </c>
      <c r="B294" s="87">
        <v>30</v>
      </c>
      <c r="C294" s="87" t="s">
        <v>1012</v>
      </c>
      <c r="D294" s="88">
        <v>43101.432638888888</v>
      </c>
      <c r="E294" s="88">
        <v>43102</v>
      </c>
      <c r="F294" s="88">
        <v>43119</v>
      </c>
      <c r="G294" s="88">
        <v>43120</v>
      </c>
      <c r="H294" s="88">
        <v>4</v>
      </c>
      <c r="I294" s="89" t="s">
        <v>1014</v>
      </c>
      <c r="J294" s="92" t="s">
        <v>1492</v>
      </c>
      <c r="K294" s="86" t="s">
        <v>1491</v>
      </c>
      <c r="L294" s="88">
        <v>43120</v>
      </c>
      <c r="M294" s="87"/>
      <c r="N294" s="87"/>
      <c r="O294" s="93"/>
      <c r="P294" s="86"/>
      <c r="Q294" s="86">
        <v>1</v>
      </c>
      <c r="R294" s="86">
        <v>29</v>
      </c>
      <c r="S294" s="86">
        <v>28</v>
      </c>
      <c r="T294" s="86">
        <v>1</v>
      </c>
      <c r="U294" s="86" t="s">
        <v>1561</v>
      </c>
      <c r="V294" s="86" t="s">
        <v>1562</v>
      </c>
      <c r="W294" s="86" t="s">
        <v>1563</v>
      </c>
      <c r="X294" s="86" t="s">
        <v>1564</v>
      </c>
      <c r="Y294" s="94" t="s">
        <v>1565</v>
      </c>
      <c r="Z294" s="93"/>
      <c r="AA294" s="86"/>
      <c r="AB294" s="86"/>
      <c r="AC294" s="86"/>
      <c r="AD294" s="86"/>
      <c r="AE294" s="86"/>
      <c r="AF294" s="86"/>
      <c r="AG294" s="94" t="s">
        <v>1566</v>
      </c>
    </row>
    <row r="295" spans="1:33" x14ac:dyDescent="0.25">
      <c r="A295" s="86" t="s">
        <v>1022</v>
      </c>
      <c r="B295" s="87">
        <v>27</v>
      </c>
      <c r="C295" s="87" t="s">
        <v>1052</v>
      </c>
      <c r="D295" s="88">
        <v>43112</v>
      </c>
      <c r="E295" s="88">
        <v>42850</v>
      </c>
      <c r="F295" s="88">
        <v>43025</v>
      </c>
      <c r="G295" s="88">
        <v>43116</v>
      </c>
      <c r="H295" s="88"/>
      <c r="I295" s="89" t="s">
        <v>1053</v>
      </c>
      <c r="J295" s="92" t="s">
        <v>1492</v>
      </c>
      <c r="K295" s="86" t="s">
        <v>1491</v>
      </c>
      <c r="L295" s="88">
        <v>43120</v>
      </c>
      <c r="M295" s="87"/>
      <c r="N295" s="87"/>
      <c r="O295" s="93"/>
      <c r="P295" s="86"/>
      <c r="Q295" s="86">
        <v>2</v>
      </c>
      <c r="R295" s="86">
        <v>25</v>
      </c>
      <c r="S295" s="86">
        <v>24</v>
      </c>
      <c r="T295" s="86">
        <v>1</v>
      </c>
      <c r="U295" s="86" t="s">
        <v>1561</v>
      </c>
      <c r="V295" s="86" t="s">
        <v>1562</v>
      </c>
      <c r="W295" s="86" t="s">
        <v>1563</v>
      </c>
      <c r="X295" s="86" t="s">
        <v>1564</v>
      </c>
      <c r="Y295" s="94" t="s">
        <v>1565</v>
      </c>
      <c r="Z295" s="93"/>
      <c r="AA295" s="86"/>
      <c r="AB295" s="86"/>
      <c r="AC295" s="86"/>
      <c r="AD295" s="86"/>
      <c r="AE295" s="86"/>
      <c r="AF295" s="86"/>
      <c r="AG295" s="94" t="s">
        <v>1566</v>
      </c>
    </row>
    <row r="296" spans="1:33" x14ac:dyDescent="0.25">
      <c r="A296" s="86" t="s">
        <v>1022</v>
      </c>
      <c r="B296" s="87">
        <v>27</v>
      </c>
      <c r="C296" s="87" t="s">
        <v>1052</v>
      </c>
      <c r="D296" s="88">
        <v>43112</v>
      </c>
      <c r="E296" s="88">
        <v>42850</v>
      </c>
      <c r="F296" s="88">
        <v>43025</v>
      </c>
      <c r="G296" s="88">
        <v>43116</v>
      </c>
      <c r="H296" s="88"/>
      <c r="I296" s="89" t="s">
        <v>1053</v>
      </c>
      <c r="J296" s="92" t="s">
        <v>1492</v>
      </c>
      <c r="K296" s="86" t="s">
        <v>1491</v>
      </c>
      <c r="L296" s="88">
        <v>43120</v>
      </c>
      <c r="M296" s="87"/>
      <c r="N296" s="87"/>
      <c r="O296" s="93"/>
      <c r="P296" s="86"/>
      <c r="Q296" s="86">
        <v>2</v>
      </c>
      <c r="R296" s="86">
        <v>25</v>
      </c>
      <c r="S296" s="86">
        <v>24</v>
      </c>
      <c r="T296" s="86">
        <v>1</v>
      </c>
      <c r="U296" s="86" t="s">
        <v>1561</v>
      </c>
      <c r="V296" s="86" t="s">
        <v>1562</v>
      </c>
      <c r="W296" s="86" t="s">
        <v>1563</v>
      </c>
      <c r="X296" s="86" t="s">
        <v>1564</v>
      </c>
      <c r="Y296" s="94" t="s">
        <v>1565</v>
      </c>
      <c r="Z296" s="93"/>
      <c r="AA296" s="86"/>
      <c r="AB296" s="86"/>
      <c r="AC296" s="86"/>
      <c r="AD296" s="86"/>
      <c r="AE296" s="86"/>
      <c r="AF296" s="86"/>
      <c r="AG296" s="94" t="s">
        <v>1566</v>
      </c>
    </row>
    <row r="297" spans="1:33" x14ac:dyDescent="0.25">
      <c r="A297" s="86" t="s">
        <v>1011</v>
      </c>
      <c r="B297" s="87">
        <v>30</v>
      </c>
      <c r="C297" s="87" t="s">
        <v>1012</v>
      </c>
      <c r="D297" s="88">
        <v>43066.491666666669</v>
      </c>
      <c r="E297" s="88">
        <v>43071</v>
      </c>
      <c r="F297" s="88">
        <v>43120</v>
      </c>
      <c r="G297" s="88">
        <v>43121</v>
      </c>
      <c r="H297" s="88">
        <v>4</v>
      </c>
      <c r="I297" s="89" t="s">
        <v>1013</v>
      </c>
      <c r="J297" s="92" t="s">
        <v>1495</v>
      </c>
      <c r="K297" s="86" t="s">
        <v>1491</v>
      </c>
      <c r="L297" s="88">
        <v>43121</v>
      </c>
      <c r="M297" s="87"/>
      <c r="N297" s="87"/>
      <c r="O297" s="93"/>
      <c r="P297" s="86"/>
      <c r="Q297" s="86">
        <v>0</v>
      </c>
      <c r="R297" s="86">
        <v>30</v>
      </c>
      <c r="S297" s="86">
        <v>28</v>
      </c>
      <c r="T297" s="86">
        <v>2</v>
      </c>
      <c r="U297" s="86" t="s">
        <v>1561</v>
      </c>
      <c r="V297" s="86" t="s">
        <v>1562</v>
      </c>
      <c r="W297" s="86" t="s">
        <v>1563</v>
      </c>
      <c r="X297" s="86" t="s">
        <v>1564</v>
      </c>
      <c r="Y297" s="94" t="s">
        <v>1565</v>
      </c>
      <c r="Z297" s="93"/>
      <c r="AA297" s="86"/>
      <c r="AB297" s="86"/>
      <c r="AC297" s="86"/>
      <c r="AD297" s="86"/>
      <c r="AE297" s="86"/>
      <c r="AF297" s="86"/>
      <c r="AG297" s="94" t="s">
        <v>1566</v>
      </c>
    </row>
    <row r="298" spans="1:33" x14ac:dyDescent="0.25">
      <c r="A298" s="86" t="s">
        <v>1011</v>
      </c>
      <c r="B298" s="87">
        <v>30</v>
      </c>
      <c r="C298" s="87" t="s">
        <v>1012</v>
      </c>
      <c r="D298" s="88">
        <v>43066.491666666669</v>
      </c>
      <c r="E298" s="88">
        <v>43069</v>
      </c>
      <c r="F298" s="88">
        <v>43120</v>
      </c>
      <c r="G298" s="88">
        <v>43121</v>
      </c>
      <c r="H298" s="88">
        <v>4</v>
      </c>
      <c r="I298" s="89" t="s">
        <v>1013</v>
      </c>
      <c r="J298" s="92" t="s">
        <v>1490</v>
      </c>
      <c r="K298" s="86" t="s">
        <v>1491</v>
      </c>
      <c r="L298" s="88">
        <v>43121</v>
      </c>
      <c r="M298" s="87"/>
      <c r="N298" s="87"/>
      <c r="O298" s="93"/>
      <c r="P298" s="86"/>
      <c r="Q298" s="86">
        <v>0</v>
      </c>
      <c r="R298" s="86">
        <v>30</v>
      </c>
      <c r="S298" s="86">
        <v>30</v>
      </c>
      <c r="T298" s="86">
        <v>0</v>
      </c>
      <c r="U298" s="86" t="s">
        <v>1561</v>
      </c>
      <c r="V298" s="86" t="s">
        <v>1562</v>
      </c>
      <c r="W298" s="86" t="s">
        <v>1563</v>
      </c>
      <c r="X298" s="86" t="s">
        <v>1564</v>
      </c>
      <c r="Y298" s="94" t="s">
        <v>1565</v>
      </c>
      <c r="Z298" s="93"/>
      <c r="AA298" s="86"/>
      <c r="AB298" s="86"/>
      <c r="AC298" s="86"/>
      <c r="AD298" s="86"/>
      <c r="AE298" s="86"/>
      <c r="AF298" s="86"/>
      <c r="AG298" s="94" t="s">
        <v>1566</v>
      </c>
    </row>
    <row r="299" spans="1:33" x14ac:dyDescent="0.25">
      <c r="A299" s="86" t="s">
        <v>1011</v>
      </c>
      <c r="B299" s="87">
        <v>30</v>
      </c>
      <c r="C299" s="87" t="s">
        <v>1012</v>
      </c>
      <c r="D299" s="88">
        <v>43070.529166666667</v>
      </c>
      <c r="E299" s="88">
        <v>43076</v>
      </c>
      <c r="F299" s="88">
        <v>43111</v>
      </c>
      <c r="G299" s="88">
        <v>43121</v>
      </c>
      <c r="H299" s="88">
        <v>4</v>
      </c>
      <c r="I299" s="89" t="s">
        <v>1014</v>
      </c>
      <c r="J299" s="92" t="s">
        <v>1504</v>
      </c>
      <c r="K299" s="86" t="s">
        <v>1491</v>
      </c>
      <c r="L299" s="88">
        <v>43121</v>
      </c>
      <c r="M299" s="87"/>
      <c r="N299" s="87"/>
      <c r="O299" s="93"/>
      <c r="P299" s="86"/>
      <c r="Q299" s="86">
        <v>0</v>
      </c>
      <c r="R299" s="86">
        <v>30</v>
      </c>
      <c r="S299" s="86">
        <v>28</v>
      </c>
      <c r="T299" s="86">
        <v>2</v>
      </c>
      <c r="U299" s="86" t="s">
        <v>1561</v>
      </c>
      <c r="V299" s="86" t="s">
        <v>1562</v>
      </c>
      <c r="W299" s="86" t="s">
        <v>1563</v>
      </c>
      <c r="X299" s="86" t="s">
        <v>1564</v>
      </c>
      <c r="Y299" s="94" t="s">
        <v>1565</v>
      </c>
      <c r="Z299" s="93"/>
      <c r="AA299" s="86"/>
      <c r="AB299" s="86"/>
      <c r="AC299" s="86"/>
      <c r="AD299" s="86"/>
      <c r="AE299" s="86"/>
      <c r="AF299" s="86"/>
      <c r="AG299" s="94" t="s">
        <v>1566</v>
      </c>
    </row>
    <row r="300" spans="1:33" x14ac:dyDescent="0.25">
      <c r="A300" s="86" t="s">
        <v>1011</v>
      </c>
      <c r="B300" s="87">
        <v>30</v>
      </c>
      <c r="C300" s="87" t="s">
        <v>1012</v>
      </c>
      <c r="D300" s="88">
        <v>43080.445833333331</v>
      </c>
      <c r="E300" s="88">
        <v>43085</v>
      </c>
      <c r="F300" s="88">
        <v>43120</v>
      </c>
      <c r="G300" s="88">
        <v>43121</v>
      </c>
      <c r="H300" s="88">
        <v>4</v>
      </c>
      <c r="I300" s="89" t="s">
        <v>1014</v>
      </c>
      <c r="J300" s="92" t="s">
        <v>1492</v>
      </c>
      <c r="K300" s="86" t="s">
        <v>1491</v>
      </c>
      <c r="L300" s="88">
        <v>43121</v>
      </c>
      <c r="M300" s="87"/>
      <c r="N300" s="87"/>
      <c r="O300" s="93"/>
      <c r="P300" s="86"/>
      <c r="Q300" s="86">
        <v>0</v>
      </c>
      <c r="R300" s="86">
        <v>30</v>
      </c>
      <c r="S300" s="86">
        <v>29</v>
      </c>
      <c r="T300" s="86">
        <v>1</v>
      </c>
      <c r="U300" s="86" t="s">
        <v>1561</v>
      </c>
      <c r="V300" s="86" t="s">
        <v>1567</v>
      </c>
      <c r="W300" s="86" t="s">
        <v>1563</v>
      </c>
      <c r="X300" s="86" t="s">
        <v>1564</v>
      </c>
      <c r="Y300" s="94" t="s">
        <v>1565</v>
      </c>
      <c r="Z300" s="93"/>
      <c r="AA300" s="86"/>
      <c r="AB300" s="86"/>
      <c r="AC300" s="86"/>
      <c r="AD300" s="86"/>
      <c r="AE300" s="86"/>
      <c r="AF300" s="86"/>
      <c r="AG300" s="94" t="s">
        <v>1566</v>
      </c>
    </row>
    <row r="301" spans="1:33" x14ac:dyDescent="0.25">
      <c r="A301" s="86" t="s">
        <v>1011</v>
      </c>
      <c r="B301" s="87">
        <v>30</v>
      </c>
      <c r="C301" s="87" t="s">
        <v>1012</v>
      </c>
      <c r="D301" s="88">
        <v>43080.445833333331</v>
      </c>
      <c r="E301" s="88">
        <v>43085</v>
      </c>
      <c r="F301" s="88">
        <v>43120</v>
      </c>
      <c r="G301" s="88">
        <v>43121</v>
      </c>
      <c r="H301" s="88">
        <v>4</v>
      </c>
      <c r="I301" s="89" t="s">
        <v>1014</v>
      </c>
      <c r="J301" s="92" t="s">
        <v>1492</v>
      </c>
      <c r="K301" s="86" t="s">
        <v>1491</v>
      </c>
      <c r="L301" s="88">
        <v>43121</v>
      </c>
      <c r="M301" s="87"/>
      <c r="N301" s="87"/>
      <c r="O301" s="93"/>
      <c r="P301" s="86"/>
      <c r="Q301" s="86">
        <v>0</v>
      </c>
      <c r="R301" s="86">
        <v>30</v>
      </c>
      <c r="S301" s="86">
        <v>30</v>
      </c>
      <c r="T301" s="86">
        <v>0</v>
      </c>
      <c r="U301" s="86" t="s">
        <v>1561</v>
      </c>
      <c r="V301" s="86" t="s">
        <v>1562</v>
      </c>
      <c r="W301" s="86" t="s">
        <v>1563</v>
      </c>
      <c r="X301" s="86" t="s">
        <v>1564</v>
      </c>
      <c r="Y301" s="94" t="s">
        <v>1565</v>
      </c>
      <c r="Z301" s="93"/>
      <c r="AA301" s="86"/>
      <c r="AB301" s="86"/>
      <c r="AC301" s="86"/>
      <c r="AD301" s="86"/>
      <c r="AE301" s="86"/>
      <c r="AF301" s="86"/>
      <c r="AG301" s="94" t="s">
        <v>1566</v>
      </c>
    </row>
    <row r="302" spans="1:33" x14ac:dyDescent="0.25">
      <c r="A302" s="86" t="s">
        <v>1011</v>
      </c>
      <c r="B302" s="87">
        <v>30</v>
      </c>
      <c r="C302" s="87" t="s">
        <v>1012</v>
      </c>
      <c r="D302" s="88">
        <v>43080.445833333331</v>
      </c>
      <c r="E302" s="88">
        <v>43085</v>
      </c>
      <c r="F302" s="88">
        <v>43120</v>
      </c>
      <c r="G302" s="88">
        <v>43121</v>
      </c>
      <c r="H302" s="88">
        <v>4</v>
      </c>
      <c r="I302" s="89" t="s">
        <v>1014</v>
      </c>
      <c r="J302" s="92" t="s">
        <v>1492</v>
      </c>
      <c r="K302" s="86" t="s">
        <v>1491</v>
      </c>
      <c r="L302" s="88">
        <v>43121</v>
      </c>
      <c r="M302" s="87"/>
      <c r="N302" s="87"/>
      <c r="O302" s="93"/>
      <c r="P302" s="86"/>
      <c r="Q302" s="86">
        <v>6</v>
      </c>
      <c r="R302" s="86">
        <v>24</v>
      </c>
      <c r="S302" s="86">
        <v>18</v>
      </c>
      <c r="T302" s="86">
        <v>6</v>
      </c>
      <c r="U302" s="86" t="s">
        <v>1561</v>
      </c>
      <c r="V302" s="86" t="s">
        <v>1562</v>
      </c>
      <c r="W302" s="86" t="s">
        <v>1563</v>
      </c>
      <c r="X302" s="86" t="s">
        <v>1564</v>
      </c>
      <c r="Y302" s="94" t="s">
        <v>1565</v>
      </c>
      <c r="Z302" s="93"/>
      <c r="AA302" s="86"/>
      <c r="AB302" s="86"/>
      <c r="AC302" s="86"/>
      <c r="AD302" s="86"/>
      <c r="AE302" s="86"/>
      <c r="AF302" s="86"/>
      <c r="AG302" s="94" t="s">
        <v>1566</v>
      </c>
    </row>
    <row r="303" spans="1:33" x14ac:dyDescent="0.25">
      <c r="A303" s="86" t="s">
        <v>1011</v>
      </c>
      <c r="B303" s="87">
        <v>30</v>
      </c>
      <c r="C303" s="87" t="s">
        <v>1012</v>
      </c>
      <c r="D303" s="88" t="s">
        <v>1018</v>
      </c>
      <c r="E303" s="88">
        <v>43089</v>
      </c>
      <c r="F303" s="88">
        <v>43117</v>
      </c>
      <c r="G303" s="88">
        <v>43121</v>
      </c>
      <c r="H303" s="88">
        <v>4</v>
      </c>
      <c r="I303" s="89" t="s">
        <v>1014</v>
      </c>
      <c r="J303" s="92" t="s">
        <v>1508</v>
      </c>
      <c r="K303" s="86" t="s">
        <v>1491</v>
      </c>
      <c r="L303" s="88">
        <v>43121</v>
      </c>
      <c r="M303" s="87"/>
      <c r="N303" s="87"/>
      <c r="O303" s="93"/>
      <c r="P303" s="86"/>
      <c r="Q303" s="86">
        <v>0</v>
      </c>
      <c r="R303" s="86">
        <v>30</v>
      </c>
      <c r="S303" s="86">
        <v>29</v>
      </c>
      <c r="T303" s="86">
        <v>1</v>
      </c>
      <c r="U303" s="86" t="s">
        <v>1561</v>
      </c>
      <c r="V303" s="86" t="s">
        <v>1567</v>
      </c>
      <c r="W303" s="86" t="s">
        <v>1563</v>
      </c>
      <c r="X303" s="86" t="s">
        <v>1564</v>
      </c>
      <c r="Y303" s="94" t="s">
        <v>1565</v>
      </c>
      <c r="Z303" s="93"/>
      <c r="AA303" s="86"/>
      <c r="AB303" s="86"/>
      <c r="AC303" s="86"/>
      <c r="AD303" s="86"/>
      <c r="AE303" s="86"/>
      <c r="AF303" s="86"/>
      <c r="AG303" s="94" t="s">
        <v>1566</v>
      </c>
    </row>
    <row r="304" spans="1:33" x14ac:dyDescent="0.25">
      <c r="A304" s="86" t="s">
        <v>1011</v>
      </c>
      <c r="B304" s="87">
        <v>30</v>
      </c>
      <c r="C304" s="87" t="s">
        <v>1012</v>
      </c>
      <c r="D304" s="88" t="s">
        <v>1047</v>
      </c>
      <c r="E304" s="88">
        <v>43096</v>
      </c>
      <c r="F304" s="88">
        <v>43119</v>
      </c>
      <c r="G304" s="88">
        <v>43121</v>
      </c>
      <c r="H304" s="88">
        <v>4</v>
      </c>
      <c r="I304" s="89" t="s">
        <v>1013</v>
      </c>
      <c r="J304" s="92" t="s">
        <v>1508</v>
      </c>
      <c r="K304" s="86" t="s">
        <v>1491</v>
      </c>
      <c r="L304" s="88">
        <v>43121</v>
      </c>
      <c r="M304" s="87"/>
      <c r="N304" s="87"/>
      <c r="O304" s="93"/>
      <c r="P304" s="86"/>
      <c r="Q304" s="86">
        <v>0</v>
      </c>
      <c r="R304" s="86">
        <v>30</v>
      </c>
      <c r="S304" s="86">
        <v>30</v>
      </c>
      <c r="T304" s="86">
        <v>0</v>
      </c>
      <c r="U304" s="86" t="s">
        <v>1561</v>
      </c>
      <c r="V304" s="86" t="s">
        <v>1562</v>
      </c>
      <c r="W304" s="86" t="s">
        <v>1563</v>
      </c>
      <c r="X304" s="86" t="s">
        <v>1564</v>
      </c>
      <c r="Y304" s="94" t="s">
        <v>1565</v>
      </c>
      <c r="Z304" s="93"/>
      <c r="AA304" s="86"/>
      <c r="AB304" s="86"/>
      <c r="AC304" s="86"/>
      <c r="AD304" s="86"/>
      <c r="AE304" s="86"/>
      <c r="AF304" s="86"/>
      <c r="AG304" s="94" t="s">
        <v>1566</v>
      </c>
    </row>
    <row r="305" spans="1:33" x14ac:dyDescent="0.25">
      <c r="A305" s="86" t="s">
        <v>1011</v>
      </c>
      <c r="B305" s="87">
        <v>30</v>
      </c>
      <c r="C305" s="87" t="s">
        <v>1012</v>
      </c>
      <c r="D305" s="88">
        <v>43095</v>
      </c>
      <c r="E305" s="88">
        <v>43099</v>
      </c>
      <c r="F305" s="88">
        <v>43116</v>
      </c>
      <c r="G305" s="88">
        <v>43121</v>
      </c>
      <c r="H305" s="88">
        <v>4</v>
      </c>
      <c r="I305" s="89" t="s">
        <v>1014</v>
      </c>
      <c r="J305" s="92" t="s">
        <v>1506</v>
      </c>
      <c r="K305" s="86" t="s">
        <v>1491</v>
      </c>
      <c r="L305" s="88">
        <v>43121</v>
      </c>
      <c r="M305" s="87"/>
      <c r="N305" s="87"/>
      <c r="O305" s="93"/>
      <c r="P305" s="86"/>
      <c r="Q305" s="86">
        <v>0</v>
      </c>
      <c r="R305" s="86">
        <v>30</v>
      </c>
      <c r="S305" s="86">
        <v>23</v>
      </c>
      <c r="T305" s="86">
        <v>7</v>
      </c>
      <c r="U305" s="86" t="s">
        <v>1561</v>
      </c>
      <c r="V305" s="86" t="s">
        <v>1562</v>
      </c>
      <c r="W305" s="86" t="s">
        <v>1563</v>
      </c>
      <c r="X305" s="86" t="s">
        <v>1564</v>
      </c>
      <c r="Y305" s="94" t="s">
        <v>1565</v>
      </c>
      <c r="Z305" s="93"/>
      <c r="AA305" s="86"/>
      <c r="AB305" s="86"/>
      <c r="AC305" s="86"/>
      <c r="AD305" s="86"/>
      <c r="AE305" s="86"/>
      <c r="AF305" s="86"/>
      <c r="AG305" s="94" t="s">
        <v>1566</v>
      </c>
    </row>
    <row r="306" spans="1:33" x14ac:dyDescent="0.25">
      <c r="A306" s="86" t="s">
        <v>1011</v>
      </c>
      <c r="B306" s="87">
        <v>30</v>
      </c>
      <c r="C306" s="87" t="s">
        <v>1012</v>
      </c>
      <c r="D306" s="88">
        <v>43095</v>
      </c>
      <c r="E306" s="88">
        <v>43098</v>
      </c>
      <c r="F306" s="88">
        <v>43115</v>
      </c>
      <c r="G306" s="88">
        <v>43121</v>
      </c>
      <c r="H306" s="88">
        <v>4</v>
      </c>
      <c r="I306" s="89" t="s">
        <v>1014</v>
      </c>
      <c r="J306" s="92" t="s">
        <v>1501</v>
      </c>
      <c r="K306" s="86" t="s">
        <v>1491</v>
      </c>
      <c r="L306" s="88">
        <v>43121</v>
      </c>
      <c r="M306" s="87"/>
      <c r="N306" s="87"/>
      <c r="O306" s="93"/>
      <c r="P306" s="86"/>
      <c r="Q306" s="86">
        <v>0</v>
      </c>
      <c r="R306" s="86">
        <v>30</v>
      </c>
      <c r="S306" s="86">
        <v>30</v>
      </c>
      <c r="T306" s="86">
        <v>0</v>
      </c>
      <c r="U306" s="86" t="s">
        <v>1561</v>
      </c>
      <c r="V306" s="86" t="s">
        <v>1562</v>
      </c>
      <c r="W306" s="86" t="s">
        <v>1563</v>
      </c>
      <c r="X306" s="86" t="s">
        <v>1564</v>
      </c>
      <c r="Y306" s="94" t="s">
        <v>1565</v>
      </c>
      <c r="Z306" s="93"/>
      <c r="AA306" s="86"/>
      <c r="AB306" s="86"/>
      <c r="AC306" s="86"/>
      <c r="AD306" s="86"/>
      <c r="AE306" s="86"/>
      <c r="AF306" s="86"/>
      <c r="AG306" s="94" t="s">
        <v>1566</v>
      </c>
    </row>
    <row r="307" spans="1:33" x14ac:dyDescent="0.25">
      <c r="A307" s="86" t="s">
        <v>1011</v>
      </c>
      <c r="B307" s="87">
        <v>30</v>
      </c>
      <c r="C307" s="87" t="s">
        <v>1012</v>
      </c>
      <c r="D307" s="88">
        <v>43108</v>
      </c>
      <c r="E307" s="88">
        <v>43110</v>
      </c>
      <c r="F307" s="88">
        <v>43120</v>
      </c>
      <c r="G307" s="88" t="s">
        <v>1057</v>
      </c>
      <c r="H307" s="88">
        <v>4</v>
      </c>
      <c r="I307" s="89" t="s">
        <v>1014</v>
      </c>
      <c r="J307" s="92" t="s">
        <v>1490</v>
      </c>
      <c r="K307" s="86" t="s">
        <v>1491</v>
      </c>
      <c r="L307" s="88">
        <v>43121</v>
      </c>
      <c r="M307" s="87"/>
      <c r="N307" s="87"/>
      <c r="O307" s="93"/>
      <c r="P307" s="86"/>
      <c r="Q307" s="86">
        <v>0</v>
      </c>
      <c r="R307" s="86">
        <v>30</v>
      </c>
      <c r="S307" s="86">
        <v>0</v>
      </c>
      <c r="T307" s="86">
        <v>30</v>
      </c>
      <c r="U307" s="86" t="s">
        <v>1561</v>
      </c>
      <c r="V307" s="86" t="s">
        <v>1562</v>
      </c>
      <c r="W307" s="86" t="s">
        <v>1563</v>
      </c>
      <c r="X307" s="86" t="s">
        <v>1564</v>
      </c>
      <c r="Y307" s="94" t="s">
        <v>1565</v>
      </c>
      <c r="Z307" s="93"/>
      <c r="AA307" s="86"/>
      <c r="AB307" s="86"/>
      <c r="AC307" s="86"/>
      <c r="AD307" s="86"/>
      <c r="AE307" s="86"/>
      <c r="AF307" s="86"/>
      <c r="AG307" s="94" t="s">
        <v>1566</v>
      </c>
    </row>
    <row r="308" spans="1:33" x14ac:dyDescent="0.25">
      <c r="A308" s="86" t="s">
        <v>1011</v>
      </c>
      <c r="B308" s="87">
        <v>11</v>
      </c>
      <c r="C308" s="87" t="s">
        <v>1058</v>
      </c>
      <c r="D308" s="88">
        <v>43115</v>
      </c>
      <c r="E308" s="88">
        <v>43119</v>
      </c>
      <c r="F308" s="88">
        <v>43120</v>
      </c>
      <c r="G308" s="88">
        <v>43121</v>
      </c>
      <c r="H308" s="88">
        <v>3</v>
      </c>
      <c r="I308" s="89" t="s">
        <v>1013</v>
      </c>
      <c r="J308" s="92" t="s">
        <v>1499</v>
      </c>
      <c r="K308" s="86" t="s">
        <v>1491</v>
      </c>
      <c r="L308" s="88">
        <v>43121</v>
      </c>
      <c r="M308" s="87">
        <v>0</v>
      </c>
      <c r="N308" s="87"/>
      <c r="O308" s="93"/>
      <c r="P308" s="86"/>
      <c r="Q308" s="86">
        <v>1</v>
      </c>
      <c r="R308" s="86">
        <v>10</v>
      </c>
      <c r="S308" s="86">
        <v>10</v>
      </c>
      <c r="T308" s="86">
        <v>0</v>
      </c>
      <c r="U308" s="86" t="s">
        <v>1561</v>
      </c>
      <c r="V308" s="86" t="s">
        <v>1562</v>
      </c>
      <c r="W308" s="86" t="s">
        <v>1563</v>
      </c>
      <c r="X308" s="86" t="s">
        <v>1564</v>
      </c>
      <c r="Y308" s="94" t="s">
        <v>1565</v>
      </c>
      <c r="Z308" s="93"/>
      <c r="AA308" s="86"/>
      <c r="AB308" s="86"/>
      <c r="AC308" s="86"/>
      <c r="AD308" s="86"/>
      <c r="AE308" s="86"/>
      <c r="AF308" s="86"/>
      <c r="AG308" s="94" t="s">
        <v>1566</v>
      </c>
    </row>
    <row r="309" spans="1:33" x14ac:dyDescent="0.25">
      <c r="A309" s="86" t="s">
        <v>1011</v>
      </c>
      <c r="B309" s="87">
        <v>18</v>
      </c>
      <c r="C309" s="87" t="s">
        <v>1058</v>
      </c>
      <c r="D309" s="88">
        <v>43115</v>
      </c>
      <c r="E309" s="88">
        <v>43119</v>
      </c>
      <c r="F309" s="88">
        <v>43120</v>
      </c>
      <c r="G309" s="88">
        <v>43121</v>
      </c>
      <c r="H309" s="88">
        <v>3</v>
      </c>
      <c r="I309" s="89" t="s">
        <v>1013</v>
      </c>
      <c r="J309" s="92" t="s">
        <v>1499</v>
      </c>
      <c r="K309" s="86" t="s">
        <v>1491</v>
      </c>
      <c r="L309" s="88">
        <v>43121</v>
      </c>
      <c r="M309" s="87">
        <v>0</v>
      </c>
      <c r="N309" s="87"/>
      <c r="O309" s="93"/>
      <c r="P309" s="86"/>
      <c r="Q309" s="86">
        <v>1</v>
      </c>
      <c r="R309" s="86">
        <v>17</v>
      </c>
      <c r="S309" s="86">
        <v>17</v>
      </c>
      <c r="T309" s="86">
        <v>0</v>
      </c>
      <c r="U309" s="86" t="s">
        <v>1561</v>
      </c>
      <c r="V309" s="86" t="s">
        <v>1562</v>
      </c>
      <c r="W309" s="86" t="s">
        <v>1563</v>
      </c>
      <c r="X309" s="86" t="s">
        <v>1564</v>
      </c>
      <c r="Y309" s="94" t="s">
        <v>1565</v>
      </c>
      <c r="Z309" s="93"/>
      <c r="AA309" s="86"/>
      <c r="AB309" s="86"/>
      <c r="AC309" s="86"/>
      <c r="AD309" s="86"/>
      <c r="AE309" s="86"/>
      <c r="AF309" s="86"/>
      <c r="AG309" s="94" t="s">
        <v>1566</v>
      </c>
    </row>
    <row r="310" spans="1:33" x14ac:dyDescent="0.25">
      <c r="A310" s="86" t="s">
        <v>1011</v>
      </c>
      <c r="B310" s="87">
        <v>30</v>
      </c>
      <c r="C310" s="87" t="s">
        <v>1012</v>
      </c>
      <c r="D310" s="88"/>
      <c r="E310" s="88">
        <v>43055</v>
      </c>
      <c r="F310" s="88">
        <v>43121</v>
      </c>
      <c r="G310" s="88">
        <v>43122</v>
      </c>
      <c r="H310" s="88">
        <v>4</v>
      </c>
      <c r="I310" s="89" t="s">
        <v>1015</v>
      </c>
      <c r="J310" s="92" t="s">
        <v>1501</v>
      </c>
      <c r="K310" s="86" t="s">
        <v>1491</v>
      </c>
      <c r="L310" s="88">
        <v>43122</v>
      </c>
      <c r="M310" s="87"/>
      <c r="N310" s="87"/>
      <c r="O310" s="93"/>
      <c r="P310" s="86"/>
      <c r="Q310" s="86">
        <v>1</v>
      </c>
      <c r="R310" s="86">
        <v>29</v>
      </c>
      <c r="S310" s="86">
        <v>29</v>
      </c>
      <c r="T310" s="86">
        <v>0</v>
      </c>
      <c r="U310" s="86" t="s">
        <v>1561</v>
      </c>
      <c r="V310" s="86" t="s">
        <v>1562</v>
      </c>
      <c r="W310" s="86" t="s">
        <v>1563</v>
      </c>
      <c r="X310" s="86" t="s">
        <v>1564</v>
      </c>
      <c r="Y310" s="94" t="s">
        <v>1565</v>
      </c>
      <c r="Z310" s="93"/>
      <c r="AA310" s="86"/>
      <c r="AB310" s="86"/>
      <c r="AC310" s="86"/>
      <c r="AD310" s="86"/>
      <c r="AE310" s="86"/>
      <c r="AF310" s="86"/>
      <c r="AG310" s="94" t="s">
        <v>1566</v>
      </c>
    </row>
    <row r="311" spans="1:33" x14ac:dyDescent="0.25">
      <c r="A311" s="86" t="s">
        <v>1011</v>
      </c>
      <c r="B311" s="87">
        <v>30</v>
      </c>
      <c r="C311" s="87" t="s">
        <v>1012</v>
      </c>
      <c r="D311" s="88">
        <v>43066.491666666669</v>
      </c>
      <c r="E311" s="88">
        <v>43068</v>
      </c>
      <c r="F311" s="88">
        <v>43115</v>
      </c>
      <c r="G311" s="88">
        <v>43122</v>
      </c>
      <c r="H311" s="88">
        <v>4</v>
      </c>
      <c r="I311" s="89" t="s">
        <v>1016</v>
      </c>
      <c r="J311" s="92" t="s">
        <v>1493</v>
      </c>
      <c r="K311" s="86" t="s">
        <v>1491</v>
      </c>
      <c r="L311" s="88">
        <v>43122</v>
      </c>
      <c r="M311" s="87"/>
      <c r="N311" s="87"/>
      <c r="O311" s="93"/>
      <c r="P311" s="86"/>
      <c r="Q311" s="86">
        <v>0</v>
      </c>
      <c r="R311" s="86">
        <v>30</v>
      </c>
      <c r="S311" s="86">
        <v>3</v>
      </c>
      <c r="T311" s="86">
        <v>27</v>
      </c>
      <c r="U311" s="86" t="s">
        <v>1561</v>
      </c>
      <c r="V311" s="86" t="s">
        <v>1562</v>
      </c>
      <c r="W311" s="86" t="s">
        <v>1563</v>
      </c>
      <c r="X311" s="86" t="s">
        <v>1564</v>
      </c>
      <c r="Y311" s="94" t="s">
        <v>1565</v>
      </c>
      <c r="Z311" s="93"/>
      <c r="AA311" s="86"/>
      <c r="AB311" s="86"/>
      <c r="AC311" s="86"/>
      <c r="AD311" s="86"/>
      <c r="AE311" s="86"/>
      <c r="AF311" s="86"/>
      <c r="AG311" s="94" t="s">
        <v>1566</v>
      </c>
    </row>
    <row r="312" spans="1:33" x14ac:dyDescent="0.25">
      <c r="A312" s="86" t="s">
        <v>1011</v>
      </c>
      <c r="B312" s="87">
        <v>30</v>
      </c>
      <c r="C312" s="87" t="s">
        <v>1012</v>
      </c>
      <c r="D312" s="88" t="s">
        <v>1059</v>
      </c>
      <c r="E312" s="88">
        <v>43074</v>
      </c>
      <c r="F312" s="88">
        <v>43121</v>
      </c>
      <c r="G312" s="88">
        <v>43122</v>
      </c>
      <c r="H312" s="88">
        <v>4</v>
      </c>
      <c r="I312" s="89" t="s">
        <v>1013</v>
      </c>
      <c r="J312" s="92" t="s">
        <v>1496</v>
      </c>
      <c r="K312" s="86" t="s">
        <v>1491</v>
      </c>
      <c r="L312" s="88">
        <v>43122</v>
      </c>
      <c r="M312" s="87"/>
      <c r="N312" s="87"/>
      <c r="O312" s="93"/>
      <c r="P312" s="86"/>
      <c r="Q312" s="86">
        <v>0</v>
      </c>
      <c r="R312" s="86">
        <v>30</v>
      </c>
      <c r="S312" s="86">
        <v>30</v>
      </c>
      <c r="T312" s="86">
        <v>0</v>
      </c>
      <c r="U312" s="86" t="s">
        <v>1561</v>
      </c>
      <c r="V312" s="86" t="s">
        <v>1567</v>
      </c>
      <c r="W312" s="86" t="s">
        <v>1563</v>
      </c>
      <c r="X312" s="86" t="s">
        <v>1564</v>
      </c>
      <c r="Y312" s="94" t="s">
        <v>1565</v>
      </c>
      <c r="Z312" s="93"/>
      <c r="AA312" s="86"/>
      <c r="AB312" s="86"/>
      <c r="AC312" s="86"/>
      <c r="AD312" s="86"/>
      <c r="AE312" s="86"/>
      <c r="AF312" s="86"/>
      <c r="AG312" s="94" t="s">
        <v>1566</v>
      </c>
    </row>
    <row r="313" spans="1:33" x14ac:dyDescent="0.25">
      <c r="A313" s="86" t="s">
        <v>1011</v>
      </c>
      <c r="B313" s="87">
        <v>30</v>
      </c>
      <c r="C313" s="87" t="s">
        <v>1012</v>
      </c>
      <c r="D313" s="88">
        <v>43056.665972222225</v>
      </c>
      <c r="E313" s="88">
        <v>43062</v>
      </c>
      <c r="F313" s="88">
        <v>43121</v>
      </c>
      <c r="G313" s="88">
        <v>43122</v>
      </c>
      <c r="H313" s="88">
        <v>4</v>
      </c>
      <c r="I313" s="89" t="s">
        <v>1015</v>
      </c>
      <c r="J313" s="92" t="s">
        <v>1502</v>
      </c>
      <c r="K313" s="86" t="s">
        <v>1491</v>
      </c>
      <c r="L313" s="88">
        <v>43122</v>
      </c>
      <c r="M313" s="87"/>
      <c r="N313" s="87"/>
      <c r="O313" s="93"/>
      <c r="P313" s="86"/>
      <c r="Q313" s="86">
        <v>0</v>
      </c>
      <c r="R313" s="86">
        <v>30</v>
      </c>
      <c r="S313" s="86">
        <v>20</v>
      </c>
      <c r="T313" s="86">
        <v>10</v>
      </c>
      <c r="U313" s="86" t="s">
        <v>1561</v>
      </c>
      <c r="V313" s="86" t="s">
        <v>1562</v>
      </c>
      <c r="W313" s="86" t="s">
        <v>1563</v>
      </c>
      <c r="X313" s="86" t="s">
        <v>1564</v>
      </c>
      <c r="Y313" s="94" t="s">
        <v>1565</v>
      </c>
      <c r="Z313" s="93"/>
      <c r="AA313" s="86"/>
      <c r="AB313" s="86"/>
      <c r="AC313" s="86"/>
      <c r="AD313" s="86"/>
      <c r="AE313" s="86"/>
      <c r="AF313" s="86"/>
      <c r="AG313" s="94" t="s">
        <v>1566</v>
      </c>
    </row>
    <row r="314" spans="1:33" x14ac:dyDescent="0.25">
      <c r="A314" s="86" t="s">
        <v>1011</v>
      </c>
      <c r="B314" s="87">
        <v>28</v>
      </c>
      <c r="C314" s="87" t="s">
        <v>1012</v>
      </c>
      <c r="D314" s="88">
        <v>43073</v>
      </c>
      <c r="E314" s="88">
        <v>43074</v>
      </c>
      <c r="F314" s="88">
        <v>43118</v>
      </c>
      <c r="G314" s="88">
        <v>43122</v>
      </c>
      <c r="H314" s="88">
        <v>4</v>
      </c>
      <c r="I314" s="89" t="s">
        <v>1014</v>
      </c>
      <c r="J314" s="92" t="s">
        <v>1509</v>
      </c>
      <c r="K314" s="86" t="s">
        <v>1491</v>
      </c>
      <c r="L314" s="88">
        <v>43122</v>
      </c>
      <c r="M314" s="87"/>
      <c r="N314" s="87"/>
      <c r="O314" s="93"/>
      <c r="P314" s="86"/>
      <c r="Q314" s="86">
        <v>0</v>
      </c>
      <c r="R314" s="86">
        <v>28</v>
      </c>
      <c r="S314" s="86">
        <v>28</v>
      </c>
      <c r="T314" s="86">
        <v>0</v>
      </c>
      <c r="U314" s="86" t="s">
        <v>1561</v>
      </c>
      <c r="V314" s="86" t="s">
        <v>1562</v>
      </c>
      <c r="W314" s="86" t="s">
        <v>1563</v>
      </c>
      <c r="X314" s="86" t="s">
        <v>1564</v>
      </c>
      <c r="Y314" s="94" t="s">
        <v>1565</v>
      </c>
      <c r="Z314" s="93"/>
      <c r="AA314" s="86"/>
      <c r="AB314" s="86"/>
      <c r="AC314" s="86"/>
      <c r="AD314" s="86"/>
      <c r="AE314" s="86"/>
      <c r="AF314" s="86"/>
      <c r="AG314" s="94" t="s">
        <v>1566</v>
      </c>
    </row>
    <row r="315" spans="1:33" x14ac:dyDescent="0.25">
      <c r="A315" s="86" t="s">
        <v>1011</v>
      </c>
      <c r="B315" s="87">
        <v>30</v>
      </c>
      <c r="C315" s="87" t="s">
        <v>1012</v>
      </c>
      <c r="D315" s="88">
        <v>43080.445833333331</v>
      </c>
      <c r="E315" s="88">
        <v>43085</v>
      </c>
      <c r="F315" s="88">
        <v>43120</v>
      </c>
      <c r="G315" s="88">
        <v>43122</v>
      </c>
      <c r="H315" s="88">
        <v>4</v>
      </c>
      <c r="I315" s="89" t="s">
        <v>1014</v>
      </c>
      <c r="J315" s="92" t="s">
        <v>1492</v>
      </c>
      <c r="K315" s="86" t="s">
        <v>1491</v>
      </c>
      <c r="L315" s="88">
        <v>43122</v>
      </c>
      <c r="M315" s="87">
        <v>0</v>
      </c>
      <c r="N315" s="87"/>
      <c r="O315" s="93"/>
      <c r="P315" s="86"/>
      <c r="Q315" s="86">
        <v>0</v>
      </c>
      <c r="R315" s="86">
        <v>30</v>
      </c>
      <c r="S315" s="86">
        <v>29</v>
      </c>
      <c r="T315" s="86">
        <v>1</v>
      </c>
      <c r="U315" s="86" t="s">
        <v>1561</v>
      </c>
      <c r="V315" s="86" t="s">
        <v>1562</v>
      </c>
      <c r="W315" s="86" t="s">
        <v>1563</v>
      </c>
      <c r="X315" s="86" t="s">
        <v>1564</v>
      </c>
      <c r="Y315" s="94" t="s">
        <v>1565</v>
      </c>
      <c r="Z315" s="93"/>
      <c r="AA315" s="86"/>
      <c r="AB315" s="86"/>
      <c r="AC315" s="86"/>
      <c r="AD315" s="86"/>
      <c r="AE315" s="86"/>
      <c r="AF315" s="86"/>
      <c r="AG315" s="94" t="s">
        <v>1566</v>
      </c>
    </row>
    <row r="316" spans="1:33" x14ac:dyDescent="0.25">
      <c r="A316" s="86" t="s">
        <v>1011</v>
      </c>
      <c r="B316" s="87">
        <v>30</v>
      </c>
      <c r="C316" s="87" t="s">
        <v>1012</v>
      </c>
      <c r="D316" s="88" t="s">
        <v>1019</v>
      </c>
      <c r="E316" s="88">
        <v>43101</v>
      </c>
      <c r="F316" s="88">
        <v>43120</v>
      </c>
      <c r="G316" s="88">
        <v>43122</v>
      </c>
      <c r="H316" s="88">
        <v>4</v>
      </c>
      <c r="I316" s="89" t="s">
        <v>1014</v>
      </c>
      <c r="J316" s="92" t="s">
        <v>1492</v>
      </c>
      <c r="K316" s="86" t="s">
        <v>1491</v>
      </c>
      <c r="L316" s="88">
        <v>43122</v>
      </c>
      <c r="M316" s="87"/>
      <c r="N316" s="87"/>
      <c r="O316" s="93"/>
      <c r="P316" s="86"/>
      <c r="Q316" s="86">
        <v>0</v>
      </c>
      <c r="R316" s="86">
        <v>30</v>
      </c>
      <c r="S316" s="86">
        <v>30</v>
      </c>
      <c r="T316" s="86">
        <v>0</v>
      </c>
      <c r="U316" s="86" t="s">
        <v>1561</v>
      </c>
      <c r="V316" s="86" t="s">
        <v>1567</v>
      </c>
      <c r="W316" s="86" t="s">
        <v>1563</v>
      </c>
      <c r="X316" s="86" t="s">
        <v>1564</v>
      </c>
      <c r="Y316" s="94" t="s">
        <v>1565</v>
      </c>
      <c r="Z316" s="93"/>
      <c r="AA316" s="86"/>
      <c r="AB316" s="86"/>
      <c r="AC316" s="86"/>
      <c r="AD316" s="86"/>
      <c r="AE316" s="86"/>
      <c r="AF316" s="86"/>
      <c r="AG316" s="94" t="s">
        <v>1566</v>
      </c>
    </row>
    <row r="317" spans="1:33" x14ac:dyDescent="0.25">
      <c r="A317" s="86" t="s">
        <v>1011</v>
      </c>
      <c r="B317" s="87">
        <v>30</v>
      </c>
      <c r="C317" s="87" t="s">
        <v>1012</v>
      </c>
      <c r="D317" s="88" t="s">
        <v>1041</v>
      </c>
      <c r="E317" s="88">
        <v>43092</v>
      </c>
      <c r="F317" s="88">
        <v>43121</v>
      </c>
      <c r="G317" s="88">
        <v>43122</v>
      </c>
      <c r="H317" s="88">
        <v>4</v>
      </c>
      <c r="I317" s="89" t="s">
        <v>1014</v>
      </c>
      <c r="J317" s="92" t="s">
        <v>1500</v>
      </c>
      <c r="K317" s="86" t="s">
        <v>1491</v>
      </c>
      <c r="L317" s="88">
        <v>43122</v>
      </c>
      <c r="M317" s="87">
        <v>0</v>
      </c>
      <c r="N317" s="87"/>
      <c r="O317" s="93"/>
      <c r="P317" s="86"/>
      <c r="Q317" s="86">
        <v>0</v>
      </c>
      <c r="R317" s="86">
        <v>30</v>
      </c>
      <c r="S317" s="86">
        <v>30</v>
      </c>
      <c r="T317" s="86">
        <v>0</v>
      </c>
      <c r="U317" s="86" t="s">
        <v>1568</v>
      </c>
      <c r="V317" s="86" t="s">
        <v>1562</v>
      </c>
      <c r="W317" s="86" t="s">
        <v>1563</v>
      </c>
      <c r="X317" s="86" t="s">
        <v>1564</v>
      </c>
      <c r="Y317" s="94" t="s">
        <v>1565</v>
      </c>
      <c r="Z317" s="93"/>
      <c r="AA317" s="86"/>
      <c r="AB317" s="86"/>
      <c r="AC317" s="86"/>
      <c r="AD317" s="86"/>
      <c r="AE317" s="86"/>
      <c r="AF317" s="86"/>
      <c r="AG317" s="94" t="s">
        <v>1566</v>
      </c>
    </row>
    <row r="318" spans="1:33" x14ac:dyDescent="0.25">
      <c r="A318" s="86" t="s">
        <v>1011</v>
      </c>
      <c r="B318" s="87">
        <v>30</v>
      </c>
      <c r="C318" s="87" t="s">
        <v>1012</v>
      </c>
      <c r="D318" s="88" t="s">
        <v>1041</v>
      </c>
      <c r="E318" s="88">
        <v>43091</v>
      </c>
      <c r="F318" s="88">
        <v>43119</v>
      </c>
      <c r="G318" s="88">
        <v>43122</v>
      </c>
      <c r="H318" s="88">
        <v>4</v>
      </c>
      <c r="I318" s="89" t="s">
        <v>1014</v>
      </c>
      <c r="J318" s="92" t="s">
        <v>1500</v>
      </c>
      <c r="K318" s="86" t="s">
        <v>1491</v>
      </c>
      <c r="L318" s="88">
        <v>43122</v>
      </c>
      <c r="M318" s="87"/>
      <c r="N318" s="87"/>
      <c r="O318" s="93"/>
      <c r="P318" s="86"/>
      <c r="Q318" s="86">
        <v>0</v>
      </c>
      <c r="R318" s="86">
        <v>30</v>
      </c>
      <c r="S318" s="86">
        <v>29</v>
      </c>
      <c r="T318" s="86">
        <v>1</v>
      </c>
      <c r="U318" s="86" t="s">
        <v>1561</v>
      </c>
      <c r="V318" s="86" t="s">
        <v>1562</v>
      </c>
      <c r="W318" s="86" t="s">
        <v>1563</v>
      </c>
      <c r="X318" s="86" t="s">
        <v>1564</v>
      </c>
      <c r="Y318" s="94" t="s">
        <v>1565</v>
      </c>
      <c r="Z318" s="93"/>
      <c r="AA318" s="86"/>
      <c r="AB318" s="86"/>
      <c r="AC318" s="86"/>
      <c r="AD318" s="86"/>
      <c r="AE318" s="86"/>
      <c r="AF318" s="86"/>
      <c r="AG318" s="94" t="s">
        <v>1566</v>
      </c>
    </row>
    <row r="319" spans="1:33" x14ac:dyDescent="0.25">
      <c r="A319" s="86" t="s">
        <v>1011</v>
      </c>
      <c r="B319" s="87">
        <v>30</v>
      </c>
      <c r="C319" s="87" t="s">
        <v>1012</v>
      </c>
      <c r="D319" s="88">
        <v>43088</v>
      </c>
      <c r="E319" s="88">
        <v>43094</v>
      </c>
      <c r="F319" s="88">
        <v>43122</v>
      </c>
      <c r="G319" s="88">
        <v>43122</v>
      </c>
      <c r="H319" s="88">
        <v>4</v>
      </c>
      <c r="I319" s="89" t="s">
        <v>1014</v>
      </c>
      <c r="J319" s="92" t="s">
        <v>1508</v>
      </c>
      <c r="K319" s="86" t="s">
        <v>1491</v>
      </c>
      <c r="L319" s="88">
        <v>43122</v>
      </c>
      <c r="M319" s="87">
        <v>0</v>
      </c>
      <c r="N319" s="87"/>
      <c r="O319" s="93"/>
      <c r="P319" s="86"/>
      <c r="Q319" s="86">
        <v>0</v>
      </c>
      <c r="R319" s="86">
        <v>30</v>
      </c>
      <c r="S319" s="86">
        <v>30</v>
      </c>
      <c r="T319" s="86">
        <v>0</v>
      </c>
      <c r="U319" s="86" t="s">
        <v>1561</v>
      </c>
      <c r="V319" s="86" t="s">
        <v>1567</v>
      </c>
      <c r="W319" s="86" t="s">
        <v>1563</v>
      </c>
      <c r="X319" s="86" t="s">
        <v>1564</v>
      </c>
      <c r="Y319" s="94" t="s">
        <v>1565</v>
      </c>
      <c r="Z319" s="93"/>
      <c r="AA319" s="86"/>
      <c r="AB319" s="86"/>
      <c r="AC319" s="86"/>
      <c r="AD319" s="86"/>
      <c r="AE319" s="86"/>
      <c r="AF319" s="86"/>
      <c r="AG319" s="94" t="s">
        <v>1566</v>
      </c>
    </row>
    <row r="320" spans="1:33" x14ac:dyDescent="0.25">
      <c r="A320" s="86" t="s">
        <v>1011</v>
      </c>
      <c r="B320" s="87">
        <v>30</v>
      </c>
      <c r="C320" s="87" t="s">
        <v>1012</v>
      </c>
      <c r="D320" s="88">
        <v>43088</v>
      </c>
      <c r="E320" s="88">
        <v>43091</v>
      </c>
      <c r="F320" s="88">
        <v>43119</v>
      </c>
      <c r="G320" s="88">
        <v>43122</v>
      </c>
      <c r="H320" s="88">
        <v>4</v>
      </c>
      <c r="I320" s="89" t="s">
        <v>1014</v>
      </c>
      <c r="J320" s="92" t="s">
        <v>1492</v>
      </c>
      <c r="K320" s="86" t="s">
        <v>1491</v>
      </c>
      <c r="L320" s="88">
        <v>43122</v>
      </c>
      <c r="M320" s="87"/>
      <c r="N320" s="87"/>
      <c r="O320" s="93"/>
      <c r="P320" s="86"/>
      <c r="Q320" s="86">
        <v>5</v>
      </c>
      <c r="R320" s="86">
        <v>25</v>
      </c>
      <c r="S320" s="86">
        <v>24</v>
      </c>
      <c r="T320" s="86">
        <v>1</v>
      </c>
      <c r="U320" s="86" t="s">
        <v>1561</v>
      </c>
      <c r="V320" s="86" t="s">
        <v>1562</v>
      </c>
      <c r="W320" s="86" t="s">
        <v>1563</v>
      </c>
      <c r="X320" s="86" t="s">
        <v>1564</v>
      </c>
      <c r="Y320" s="94" t="s">
        <v>1565</v>
      </c>
      <c r="Z320" s="93"/>
      <c r="AA320" s="86"/>
      <c r="AB320" s="86"/>
      <c r="AC320" s="86"/>
      <c r="AD320" s="86"/>
      <c r="AE320" s="86"/>
      <c r="AF320" s="86"/>
      <c r="AG320" s="94" t="s">
        <v>1566</v>
      </c>
    </row>
    <row r="321" spans="1:33" x14ac:dyDescent="0.25">
      <c r="A321" s="86" t="s">
        <v>1011</v>
      </c>
      <c r="B321" s="87">
        <v>30</v>
      </c>
      <c r="C321" s="87" t="s">
        <v>1012</v>
      </c>
      <c r="D321" s="88"/>
      <c r="E321" s="88">
        <v>43094</v>
      </c>
      <c r="F321" s="88">
        <v>43122</v>
      </c>
      <c r="G321" s="88">
        <v>43122</v>
      </c>
      <c r="H321" s="88">
        <v>4</v>
      </c>
      <c r="I321" s="89" t="s">
        <v>1014</v>
      </c>
      <c r="J321" s="92" t="s">
        <v>1497</v>
      </c>
      <c r="K321" s="86" t="s">
        <v>1491</v>
      </c>
      <c r="L321" s="88">
        <v>43122</v>
      </c>
      <c r="M321" s="87"/>
      <c r="N321" s="87"/>
      <c r="O321" s="93"/>
      <c r="P321" s="86"/>
      <c r="Q321" s="86">
        <v>0</v>
      </c>
      <c r="R321" s="86">
        <v>30</v>
      </c>
      <c r="S321" s="86">
        <v>29</v>
      </c>
      <c r="T321" s="86">
        <v>1</v>
      </c>
      <c r="U321" s="86" t="s">
        <v>1568</v>
      </c>
      <c r="V321" s="86" t="s">
        <v>1562</v>
      </c>
      <c r="W321" s="86" t="s">
        <v>1563</v>
      </c>
      <c r="X321" s="86" t="s">
        <v>1564</v>
      </c>
      <c r="Y321" s="94" t="s">
        <v>1565</v>
      </c>
      <c r="Z321" s="93"/>
      <c r="AA321" s="86"/>
      <c r="AB321" s="86"/>
      <c r="AC321" s="86"/>
      <c r="AD321" s="86"/>
      <c r="AE321" s="86"/>
      <c r="AF321" s="86"/>
      <c r="AG321" s="94" t="s">
        <v>1566</v>
      </c>
    </row>
    <row r="322" spans="1:33" x14ac:dyDescent="0.25">
      <c r="A322" s="86" t="s">
        <v>1011</v>
      </c>
      <c r="B322" s="87">
        <v>30</v>
      </c>
      <c r="C322" s="87" t="s">
        <v>1012</v>
      </c>
      <c r="D322" s="88" t="s">
        <v>1047</v>
      </c>
      <c r="E322" s="88">
        <v>43093</v>
      </c>
      <c r="F322" s="88">
        <v>43121</v>
      </c>
      <c r="G322" s="88">
        <v>43122</v>
      </c>
      <c r="H322" s="88">
        <v>4</v>
      </c>
      <c r="I322" s="89" t="s">
        <v>1014</v>
      </c>
      <c r="J322" s="92" t="s">
        <v>1492</v>
      </c>
      <c r="K322" s="86" t="s">
        <v>1491</v>
      </c>
      <c r="L322" s="88">
        <v>43122</v>
      </c>
      <c r="M322" s="87"/>
      <c r="N322" s="87"/>
      <c r="O322" s="93"/>
      <c r="P322" s="86"/>
      <c r="Q322" s="86">
        <v>0</v>
      </c>
      <c r="R322" s="86">
        <v>30</v>
      </c>
      <c r="S322" s="86">
        <v>27</v>
      </c>
      <c r="T322" s="86">
        <v>3</v>
      </c>
      <c r="U322" s="86" t="s">
        <v>1561</v>
      </c>
      <c r="V322" s="86" t="s">
        <v>1562</v>
      </c>
      <c r="W322" s="86" t="s">
        <v>1563</v>
      </c>
      <c r="X322" s="86" t="s">
        <v>1564</v>
      </c>
      <c r="Y322" s="94" t="s">
        <v>1565</v>
      </c>
      <c r="Z322" s="93"/>
      <c r="AA322" s="86"/>
      <c r="AB322" s="86"/>
      <c r="AC322" s="86"/>
      <c r="AD322" s="86"/>
      <c r="AE322" s="86"/>
      <c r="AF322" s="86"/>
      <c r="AG322" s="94" t="s">
        <v>1566</v>
      </c>
    </row>
    <row r="323" spans="1:33" x14ac:dyDescent="0.25">
      <c r="A323" s="86" t="s">
        <v>1011</v>
      </c>
      <c r="B323" s="87">
        <v>30</v>
      </c>
      <c r="C323" s="87" t="s">
        <v>1012</v>
      </c>
      <c r="D323" s="88" t="s">
        <v>1042</v>
      </c>
      <c r="E323" s="88">
        <v>43103</v>
      </c>
      <c r="F323" s="88">
        <v>43120</v>
      </c>
      <c r="G323" s="88">
        <v>43122</v>
      </c>
      <c r="H323" s="88">
        <v>4</v>
      </c>
      <c r="I323" s="89" t="s">
        <v>1014</v>
      </c>
      <c r="J323" s="92" t="s">
        <v>1496</v>
      </c>
      <c r="K323" s="86" t="s">
        <v>1491</v>
      </c>
      <c r="L323" s="88">
        <v>43122</v>
      </c>
      <c r="M323" s="87"/>
      <c r="N323" s="87"/>
      <c r="O323" s="93"/>
      <c r="P323" s="86"/>
      <c r="Q323" s="86">
        <v>0</v>
      </c>
      <c r="R323" s="86">
        <v>30</v>
      </c>
      <c r="S323" s="86">
        <v>30</v>
      </c>
      <c r="T323" s="86">
        <v>0</v>
      </c>
      <c r="U323" s="86" t="s">
        <v>1561</v>
      </c>
      <c r="V323" s="86" t="s">
        <v>1562</v>
      </c>
      <c r="W323" s="86" t="s">
        <v>1563</v>
      </c>
      <c r="X323" s="86" t="s">
        <v>1564</v>
      </c>
      <c r="Y323" s="94" t="s">
        <v>1565</v>
      </c>
      <c r="Z323" s="93"/>
      <c r="AA323" s="86"/>
      <c r="AB323" s="86"/>
      <c r="AC323" s="86"/>
      <c r="AD323" s="86"/>
      <c r="AE323" s="86"/>
      <c r="AF323" s="86"/>
      <c r="AG323" s="94" t="s">
        <v>1566</v>
      </c>
    </row>
    <row r="324" spans="1:33" x14ac:dyDescent="0.25">
      <c r="A324" s="86" t="s">
        <v>1011</v>
      </c>
      <c r="B324" s="87">
        <v>24</v>
      </c>
      <c r="C324" s="87" t="s">
        <v>1012</v>
      </c>
      <c r="D324" s="88">
        <v>43101.431944444441</v>
      </c>
      <c r="E324" s="88">
        <v>43104</v>
      </c>
      <c r="F324" s="88">
        <v>43121</v>
      </c>
      <c r="G324" s="88">
        <v>43122</v>
      </c>
      <c r="H324" s="88">
        <v>4</v>
      </c>
      <c r="I324" s="89" t="s">
        <v>1014</v>
      </c>
      <c r="J324" s="92" t="s">
        <v>1500</v>
      </c>
      <c r="K324" s="86" t="s">
        <v>1491</v>
      </c>
      <c r="L324" s="88">
        <v>43122</v>
      </c>
      <c r="M324" s="87">
        <v>0</v>
      </c>
      <c r="N324" s="87"/>
      <c r="O324" s="93"/>
      <c r="P324" s="86"/>
      <c r="Q324" s="86">
        <v>0</v>
      </c>
      <c r="R324" s="86">
        <v>24</v>
      </c>
      <c r="S324" s="86">
        <v>14</v>
      </c>
      <c r="T324" s="86">
        <v>10</v>
      </c>
      <c r="U324" s="86" t="s">
        <v>1568</v>
      </c>
      <c r="V324" s="86" t="s">
        <v>1562</v>
      </c>
      <c r="W324" s="86" t="s">
        <v>1563</v>
      </c>
      <c r="X324" s="86" t="s">
        <v>1564</v>
      </c>
      <c r="Y324" s="94" t="s">
        <v>1565</v>
      </c>
      <c r="Z324" s="93"/>
      <c r="AA324" s="86"/>
      <c r="AB324" s="86"/>
      <c r="AC324" s="86"/>
      <c r="AD324" s="86"/>
      <c r="AE324" s="86"/>
      <c r="AF324" s="86"/>
      <c r="AG324" s="94" t="s">
        <v>1566</v>
      </c>
    </row>
    <row r="325" spans="1:33" x14ac:dyDescent="0.25">
      <c r="A325" s="86" t="s">
        <v>1011</v>
      </c>
      <c r="B325" s="87">
        <v>30</v>
      </c>
      <c r="C325" s="87" t="s">
        <v>1012</v>
      </c>
      <c r="D325" s="88">
        <v>43108</v>
      </c>
      <c r="E325" s="88">
        <v>43111</v>
      </c>
      <c r="F325" s="88">
        <v>43121</v>
      </c>
      <c r="G325" s="88" t="s">
        <v>1060</v>
      </c>
      <c r="H325" s="88">
        <v>4</v>
      </c>
      <c r="I325" s="89" t="s">
        <v>1014</v>
      </c>
      <c r="J325" s="92" t="s">
        <v>1490</v>
      </c>
      <c r="K325" s="86" t="s">
        <v>1491</v>
      </c>
      <c r="L325" s="88">
        <v>43122</v>
      </c>
      <c r="M325" s="87">
        <v>0</v>
      </c>
      <c r="N325" s="87"/>
      <c r="O325" s="93"/>
      <c r="P325" s="86"/>
      <c r="Q325" s="86">
        <v>7</v>
      </c>
      <c r="R325" s="86">
        <v>23</v>
      </c>
      <c r="S325" s="86">
        <v>23</v>
      </c>
      <c r="T325" s="86">
        <v>0</v>
      </c>
      <c r="U325" s="86" t="s">
        <v>1561</v>
      </c>
      <c r="V325" s="86" t="s">
        <v>1562</v>
      </c>
      <c r="W325" s="86" t="s">
        <v>1563</v>
      </c>
      <c r="X325" s="86" t="s">
        <v>1564</v>
      </c>
      <c r="Y325" s="94" t="s">
        <v>1565</v>
      </c>
      <c r="Z325" s="93"/>
      <c r="AA325" s="86"/>
      <c r="AB325" s="86"/>
      <c r="AC325" s="86"/>
      <c r="AD325" s="86"/>
      <c r="AE325" s="86"/>
      <c r="AF325" s="86"/>
      <c r="AG325" s="94" t="s">
        <v>1566</v>
      </c>
    </row>
    <row r="326" spans="1:33" x14ac:dyDescent="0.25">
      <c r="A326" s="86" t="s">
        <v>1022</v>
      </c>
      <c r="B326" s="87">
        <v>27</v>
      </c>
      <c r="C326" s="87" t="s">
        <v>1052</v>
      </c>
      <c r="D326" s="88">
        <v>43112</v>
      </c>
      <c r="E326" s="88">
        <v>42850</v>
      </c>
      <c r="F326" s="88">
        <v>43025</v>
      </c>
      <c r="G326" s="88">
        <v>43116</v>
      </c>
      <c r="H326" s="88"/>
      <c r="I326" s="89" t="s">
        <v>1053</v>
      </c>
      <c r="J326" s="92" t="s">
        <v>1492</v>
      </c>
      <c r="K326" s="86" t="s">
        <v>1491</v>
      </c>
      <c r="L326" s="88">
        <v>43122</v>
      </c>
      <c r="M326" s="87"/>
      <c r="N326" s="87"/>
      <c r="O326" s="93"/>
      <c r="P326" s="86"/>
      <c r="Q326" s="86">
        <v>3</v>
      </c>
      <c r="R326" s="86">
        <v>24</v>
      </c>
      <c r="S326" s="86">
        <v>23</v>
      </c>
      <c r="T326" s="86">
        <v>1</v>
      </c>
      <c r="U326" s="86" t="s">
        <v>1561</v>
      </c>
      <c r="V326" s="86" t="s">
        <v>1562</v>
      </c>
      <c r="W326" s="86" t="s">
        <v>1563</v>
      </c>
      <c r="X326" s="86" t="s">
        <v>1564</v>
      </c>
      <c r="Y326" s="94" t="s">
        <v>1565</v>
      </c>
      <c r="Z326" s="93"/>
      <c r="AA326" s="86"/>
      <c r="AB326" s="86"/>
      <c r="AC326" s="86"/>
      <c r="AD326" s="86"/>
      <c r="AE326" s="86"/>
      <c r="AF326" s="86"/>
      <c r="AG326" s="94" t="s">
        <v>1566</v>
      </c>
    </row>
    <row r="327" spans="1:33" x14ac:dyDescent="0.25">
      <c r="A327" s="86" t="s">
        <v>1022</v>
      </c>
      <c r="B327" s="87">
        <v>27</v>
      </c>
      <c r="C327" s="87" t="s">
        <v>1052</v>
      </c>
      <c r="D327" s="88">
        <v>43112</v>
      </c>
      <c r="E327" s="88">
        <v>42850</v>
      </c>
      <c r="F327" s="88">
        <v>43025</v>
      </c>
      <c r="G327" s="88">
        <v>43116</v>
      </c>
      <c r="H327" s="88"/>
      <c r="I327" s="89" t="s">
        <v>1053</v>
      </c>
      <c r="J327" s="92" t="s">
        <v>1492</v>
      </c>
      <c r="K327" s="86" t="s">
        <v>1491</v>
      </c>
      <c r="L327" s="88">
        <v>43122</v>
      </c>
      <c r="M327" s="87"/>
      <c r="N327" s="87"/>
      <c r="O327" s="93"/>
      <c r="P327" s="86"/>
      <c r="Q327" s="86">
        <v>2</v>
      </c>
      <c r="R327" s="86">
        <v>25</v>
      </c>
      <c r="S327" s="86">
        <v>25</v>
      </c>
      <c r="T327" s="86">
        <v>0</v>
      </c>
      <c r="U327" s="86" t="s">
        <v>1561</v>
      </c>
      <c r="V327" s="86" t="s">
        <v>1562</v>
      </c>
      <c r="W327" s="86" t="s">
        <v>1563</v>
      </c>
      <c r="X327" s="86" t="s">
        <v>1564</v>
      </c>
      <c r="Y327" s="94" t="s">
        <v>1565</v>
      </c>
      <c r="Z327" s="93"/>
      <c r="AA327" s="86"/>
      <c r="AB327" s="86"/>
      <c r="AC327" s="86"/>
      <c r="AD327" s="86"/>
      <c r="AE327" s="86"/>
      <c r="AF327" s="86"/>
      <c r="AG327" s="94" t="s">
        <v>1566</v>
      </c>
    </row>
    <row r="328" spans="1:33" x14ac:dyDescent="0.25">
      <c r="A328" s="86" t="s">
        <v>1022</v>
      </c>
      <c r="B328" s="87">
        <v>28</v>
      </c>
      <c r="C328" s="87" t="s">
        <v>1061</v>
      </c>
      <c r="D328" s="88">
        <v>43119</v>
      </c>
      <c r="E328" s="88">
        <v>43069</v>
      </c>
      <c r="F328" s="88">
        <v>43118</v>
      </c>
      <c r="G328" s="88">
        <v>43118</v>
      </c>
      <c r="H328" s="88" t="s">
        <v>1062</v>
      </c>
      <c r="I328" s="89" t="s">
        <v>1013</v>
      </c>
      <c r="J328" s="92" t="s">
        <v>1501</v>
      </c>
      <c r="K328" s="86" t="s">
        <v>1491</v>
      </c>
      <c r="L328" s="88">
        <v>43122</v>
      </c>
      <c r="M328" s="87"/>
      <c r="N328" s="87"/>
      <c r="O328" s="93"/>
      <c r="P328" s="86"/>
      <c r="Q328" s="86">
        <v>0</v>
      </c>
      <c r="R328" s="86">
        <v>28</v>
      </c>
      <c r="S328" s="86">
        <v>28</v>
      </c>
      <c r="T328" s="86">
        <v>0</v>
      </c>
      <c r="U328" s="86" t="s">
        <v>1561</v>
      </c>
      <c r="V328" s="86" t="s">
        <v>1562</v>
      </c>
      <c r="W328" s="86" t="s">
        <v>1563</v>
      </c>
      <c r="X328" s="86" t="s">
        <v>1564</v>
      </c>
      <c r="Y328" s="94" t="s">
        <v>1565</v>
      </c>
      <c r="Z328" s="93"/>
      <c r="AA328" s="86"/>
      <c r="AB328" s="86"/>
      <c r="AC328" s="86"/>
      <c r="AD328" s="86"/>
      <c r="AE328" s="86"/>
      <c r="AF328" s="86"/>
      <c r="AG328" s="94" t="s">
        <v>1566</v>
      </c>
    </row>
    <row r="329" spans="1:33" x14ac:dyDescent="0.25">
      <c r="A329" s="86" t="s">
        <v>1011</v>
      </c>
      <c r="B329" s="87">
        <v>30</v>
      </c>
      <c r="C329" s="87" t="s">
        <v>1012</v>
      </c>
      <c r="D329" s="88">
        <v>43055.490972222222</v>
      </c>
      <c r="E329" s="88">
        <v>43061</v>
      </c>
      <c r="F329" s="88">
        <v>43122</v>
      </c>
      <c r="G329" s="88">
        <v>43123</v>
      </c>
      <c r="H329" s="88">
        <v>4</v>
      </c>
      <c r="I329" s="89" t="s">
        <v>1013</v>
      </c>
      <c r="J329" s="92" t="s">
        <v>1490</v>
      </c>
      <c r="K329" s="86" t="s">
        <v>1491</v>
      </c>
      <c r="L329" s="88">
        <v>43123</v>
      </c>
      <c r="M329" s="87"/>
      <c r="N329" s="87"/>
      <c r="O329" s="93"/>
      <c r="P329" s="86"/>
      <c r="Q329" s="86">
        <v>0</v>
      </c>
      <c r="R329" s="86">
        <v>30</v>
      </c>
      <c r="S329" s="86">
        <v>30</v>
      </c>
      <c r="T329" s="86">
        <v>0</v>
      </c>
      <c r="U329" s="86" t="s">
        <v>1561</v>
      </c>
      <c r="V329" s="86" t="s">
        <v>1562</v>
      </c>
      <c r="W329" s="86" t="s">
        <v>1563</v>
      </c>
      <c r="X329" s="86" t="s">
        <v>1564</v>
      </c>
      <c r="Y329" s="94" t="s">
        <v>1565</v>
      </c>
      <c r="Z329" s="93"/>
      <c r="AA329" s="86"/>
      <c r="AB329" s="86"/>
      <c r="AC329" s="86"/>
      <c r="AD329" s="86"/>
      <c r="AE329" s="86"/>
      <c r="AF329" s="86"/>
      <c r="AG329" s="94" t="s">
        <v>1566</v>
      </c>
    </row>
    <row r="330" spans="1:33" x14ac:dyDescent="0.25">
      <c r="A330" s="86" t="s">
        <v>1011</v>
      </c>
      <c r="B330" s="87">
        <v>30</v>
      </c>
      <c r="C330" s="87" t="s">
        <v>1012</v>
      </c>
      <c r="D330" s="88">
        <v>43082</v>
      </c>
      <c r="E330" s="88">
        <v>43087</v>
      </c>
      <c r="F330" s="88">
        <v>43122</v>
      </c>
      <c r="G330" s="88">
        <v>43123</v>
      </c>
      <c r="H330" s="88">
        <v>4</v>
      </c>
      <c r="I330" s="89" t="s">
        <v>1014</v>
      </c>
      <c r="J330" s="92" t="s">
        <v>1503</v>
      </c>
      <c r="K330" s="86" t="s">
        <v>1491</v>
      </c>
      <c r="L330" s="88">
        <v>43123</v>
      </c>
      <c r="M330" s="87">
        <v>0</v>
      </c>
      <c r="N330" s="87"/>
      <c r="O330" s="93"/>
      <c r="P330" s="86"/>
      <c r="Q330" s="86">
        <v>0</v>
      </c>
      <c r="R330" s="86">
        <v>30</v>
      </c>
      <c r="S330" s="86">
        <v>27</v>
      </c>
      <c r="T330" s="86">
        <v>3</v>
      </c>
      <c r="U330" s="86" t="s">
        <v>1561</v>
      </c>
      <c r="V330" s="86" t="s">
        <v>1562</v>
      </c>
      <c r="W330" s="86" t="s">
        <v>1563</v>
      </c>
      <c r="X330" s="86" t="s">
        <v>1564</v>
      </c>
      <c r="Y330" s="94" t="s">
        <v>1565</v>
      </c>
      <c r="Z330" s="93"/>
      <c r="AA330" s="86"/>
      <c r="AB330" s="86"/>
      <c r="AC330" s="86"/>
      <c r="AD330" s="86"/>
      <c r="AE330" s="86"/>
      <c r="AF330" s="86"/>
      <c r="AG330" s="94" t="s">
        <v>1566</v>
      </c>
    </row>
    <row r="331" spans="1:33" x14ac:dyDescent="0.25">
      <c r="A331" s="86" t="s">
        <v>1011</v>
      </c>
      <c r="B331" s="87">
        <v>30</v>
      </c>
      <c r="C331" s="87" t="s">
        <v>1012</v>
      </c>
      <c r="D331" s="88" t="s">
        <v>1027</v>
      </c>
      <c r="E331" s="88">
        <v>43087</v>
      </c>
      <c r="F331" s="88">
        <v>43122</v>
      </c>
      <c r="G331" s="88">
        <v>43123</v>
      </c>
      <c r="H331" s="88">
        <v>4</v>
      </c>
      <c r="I331" s="89" t="s">
        <v>1014</v>
      </c>
      <c r="J331" s="92" t="s">
        <v>1493</v>
      </c>
      <c r="K331" s="86" t="s">
        <v>1491</v>
      </c>
      <c r="L331" s="88">
        <v>43123</v>
      </c>
      <c r="M331" s="87">
        <v>0</v>
      </c>
      <c r="N331" s="87"/>
      <c r="O331" s="93"/>
      <c r="P331" s="86"/>
      <c r="Q331" s="86">
        <v>0</v>
      </c>
      <c r="R331" s="86">
        <v>30</v>
      </c>
      <c r="S331" s="86">
        <v>30</v>
      </c>
      <c r="T331" s="86">
        <v>0</v>
      </c>
      <c r="U331" s="86" t="s">
        <v>1561</v>
      </c>
      <c r="V331" s="86" t="s">
        <v>1567</v>
      </c>
      <c r="W331" s="86" t="s">
        <v>1563</v>
      </c>
      <c r="X331" s="86" t="s">
        <v>1564</v>
      </c>
      <c r="Y331" s="94" t="s">
        <v>1565</v>
      </c>
      <c r="Z331" s="93"/>
      <c r="AA331" s="86"/>
      <c r="AB331" s="86"/>
      <c r="AC331" s="86"/>
      <c r="AD331" s="86"/>
      <c r="AE331" s="86"/>
      <c r="AF331" s="86"/>
      <c r="AG331" s="94" t="s">
        <v>1566</v>
      </c>
    </row>
    <row r="332" spans="1:33" x14ac:dyDescent="0.25">
      <c r="A332" s="86" t="s">
        <v>1011</v>
      </c>
      <c r="B332" s="87">
        <v>30</v>
      </c>
      <c r="C332" s="87" t="s">
        <v>1012</v>
      </c>
      <c r="D332" s="88" t="s">
        <v>1063</v>
      </c>
      <c r="E332" s="88">
        <v>43087</v>
      </c>
      <c r="F332" s="88">
        <v>43122</v>
      </c>
      <c r="G332" s="88">
        <v>43123</v>
      </c>
      <c r="H332" s="88">
        <v>4</v>
      </c>
      <c r="I332" s="89" t="s">
        <v>1014</v>
      </c>
      <c r="J332" s="92" t="s">
        <v>1493</v>
      </c>
      <c r="K332" s="86" t="s">
        <v>1491</v>
      </c>
      <c r="L332" s="88">
        <v>43123</v>
      </c>
      <c r="M332" s="87">
        <v>0</v>
      </c>
      <c r="N332" s="87"/>
      <c r="O332" s="93"/>
      <c r="P332" s="86"/>
      <c r="Q332" s="86">
        <v>0</v>
      </c>
      <c r="R332" s="86">
        <v>30</v>
      </c>
      <c r="S332" s="86">
        <v>30</v>
      </c>
      <c r="T332" s="86">
        <v>0</v>
      </c>
      <c r="U332" s="86" t="s">
        <v>1561</v>
      </c>
      <c r="V332" s="86" t="s">
        <v>1567</v>
      </c>
      <c r="W332" s="86" t="s">
        <v>1563</v>
      </c>
      <c r="X332" s="86" t="s">
        <v>1564</v>
      </c>
      <c r="Y332" s="94" t="s">
        <v>1565</v>
      </c>
      <c r="Z332" s="93"/>
      <c r="AA332" s="86"/>
      <c r="AB332" s="86"/>
      <c r="AC332" s="86"/>
      <c r="AD332" s="86"/>
      <c r="AE332" s="86"/>
      <c r="AF332" s="86"/>
      <c r="AG332" s="94" t="s">
        <v>1566</v>
      </c>
    </row>
    <row r="333" spans="1:33" x14ac:dyDescent="0.25">
      <c r="A333" s="86" t="s">
        <v>1011</v>
      </c>
      <c r="B333" s="87">
        <v>30</v>
      </c>
      <c r="C333" s="87" t="s">
        <v>1012</v>
      </c>
      <c r="D333" s="88" t="s">
        <v>1063</v>
      </c>
      <c r="E333" s="88">
        <v>43087</v>
      </c>
      <c r="F333" s="88">
        <v>43122</v>
      </c>
      <c r="G333" s="88">
        <v>43123</v>
      </c>
      <c r="H333" s="88">
        <v>4</v>
      </c>
      <c r="I333" s="89" t="s">
        <v>1014</v>
      </c>
      <c r="J333" s="92" t="s">
        <v>1500</v>
      </c>
      <c r="K333" s="86" t="s">
        <v>1491</v>
      </c>
      <c r="L333" s="88">
        <v>43123</v>
      </c>
      <c r="M333" s="87"/>
      <c r="N333" s="87"/>
      <c r="O333" s="93"/>
      <c r="P333" s="86"/>
      <c r="Q333" s="86">
        <v>0</v>
      </c>
      <c r="R333" s="86">
        <v>30</v>
      </c>
      <c r="S333" s="86">
        <v>28</v>
      </c>
      <c r="T333" s="86">
        <v>2</v>
      </c>
      <c r="U333" s="86" t="s">
        <v>1561</v>
      </c>
      <c r="V333" s="86" t="s">
        <v>1562</v>
      </c>
      <c r="W333" s="86" t="s">
        <v>1563</v>
      </c>
      <c r="X333" s="86" t="s">
        <v>1564</v>
      </c>
      <c r="Y333" s="94" t="s">
        <v>1565</v>
      </c>
      <c r="Z333" s="93"/>
      <c r="AA333" s="86"/>
      <c r="AB333" s="86"/>
      <c r="AC333" s="86"/>
      <c r="AD333" s="86"/>
      <c r="AE333" s="86"/>
      <c r="AF333" s="86"/>
      <c r="AG333" s="94" t="s">
        <v>1566</v>
      </c>
    </row>
    <row r="334" spans="1:33" x14ac:dyDescent="0.25">
      <c r="A334" s="86" t="s">
        <v>1011</v>
      </c>
      <c r="B334" s="87">
        <v>30</v>
      </c>
      <c r="C334" s="87" t="s">
        <v>1012</v>
      </c>
      <c r="D334" s="88" t="s">
        <v>1028</v>
      </c>
      <c r="E334" s="88">
        <v>43087</v>
      </c>
      <c r="F334" s="88">
        <v>43122</v>
      </c>
      <c r="G334" s="88">
        <v>43123</v>
      </c>
      <c r="H334" s="88">
        <v>4</v>
      </c>
      <c r="I334" s="89" t="s">
        <v>1014</v>
      </c>
      <c r="J334" s="92" t="s">
        <v>1493</v>
      </c>
      <c r="K334" s="86" t="s">
        <v>1491</v>
      </c>
      <c r="L334" s="88">
        <v>43123</v>
      </c>
      <c r="M334" s="87">
        <v>0</v>
      </c>
      <c r="N334" s="87"/>
      <c r="O334" s="93"/>
      <c r="P334" s="86"/>
      <c r="Q334" s="86">
        <v>0</v>
      </c>
      <c r="R334" s="86">
        <v>30</v>
      </c>
      <c r="S334" s="86">
        <v>30</v>
      </c>
      <c r="T334" s="86">
        <v>0</v>
      </c>
      <c r="U334" s="86" t="s">
        <v>1561</v>
      </c>
      <c r="V334" s="86" t="s">
        <v>1567</v>
      </c>
      <c r="W334" s="86" t="s">
        <v>1563</v>
      </c>
      <c r="X334" s="86" t="s">
        <v>1564</v>
      </c>
      <c r="Y334" s="94" t="s">
        <v>1565</v>
      </c>
      <c r="Z334" s="93"/>
      <c r="AA334" s="86"/>
      <c r="AB334" s="86"/>
      <c r="AC334" s="86"/>
      <c r="AD334" s="86"/>
      <c r="AE334" s="86"/>
      <c r="AF334" s="86"/>
      <c r="AG334" s="94" t="s">
        <v>1566</v>
      </c>
    </row>
    <row r="335" spans="1:33" x14ac:dyDescent="0.25">
      <c r="A335" s="86" t="s">
        <v>1011</v>
      </c>
      <c r="B335" s="87">
        <v>30</v>
      </c>
      <c r="C335" s="87" t="s">
        <v>1012</v>
      </c>
      <c r="D335" s="88" t="s">
        <v>1018</v>
      </c>
      <c r="E335" s="88">
        <v>43087</v>
      </c>
      <c r="F335" s="88">
        <v>43122</v>
      </c>
      <c r="G335" s="88">
        <v>43123</v>
      </c>
      <c r="H335" s="88">
        <v>4</v>
      </c>
      <c r="I335" s="89" t="s">
        <v>1014</v>
      </c>
      <c r="J335" s="92" t="s">
        <v>1490</v>
      </c>
      <c r="K335" s="86" t="s">
        <v>1491</v>
      </c>
      <c r="L335" s="88">
        <v>43123</v>
      </c>
      <c r="M335" s="87">
        <v>0</v>
      </c>
      <c r="N335" s="87"/>
      <c r="O335" s="93"/>
      <c r="P335" s="86"/>
      <c r="Q335" s="86">
        <v>0</v>
      </c>
      <c r="R335" s="86">
        <v>30</v>
      </c>
      <c r="S335" s="86">
        <v>30</v>
      </c>
      <c r="T335" s="86">
        <v>0</v>
      </c>
      <c r="U335" s="86" t="s">
        <v>1568</v>
      </c>
      <c r="V335" s="86" t="s">
        <v>1562</v>
      </c>
      <c r="W335" s="86" t="s">
        <v>1563</v>
      </c>
      <c r="X335" s="86" t="s">
        <v>1564</v>
      </c>
      <c r="Y335" s="94" t="s">
        <v>1565</v>
      </c>
      <c r="Z335" s="93"/>
      <c r="AA335" s="86"/>
      <c r="AB335" s="86"/>
      <c r="AC335" s="86"/>
      <c r="AD335" s="86"/>
      <c r="AE335" s="86"/>
      <c r="AF335" s="86"/>
      <c r="AG335" s="94" t="s">
        <v>1566</v>
      </c>
    </row>
    <row r="336" spans="1:33" x14ac:dyDescent="0.25">
      <c r="A336" s="86" t="s">
        <v>1011</v>
      </c>
      <c r="B336" s="87">
        <v>30</v>
      </c>
      <c r="C336" s="87" t="s">
        <v>1012</v>
      </c>
      <c r="D336" s="88" t="s">
        <v>1019</v>
      </c>
      <c r="E336" s="88">
        <v>43078</v>
      </c>
      <c r="F336" s="88">
        <v>43122</v>
      </c>
      <c r="G336" s="88">
        <v>43123</v>
      </c>
      <c r="H336" s="88">
        <v>4</v>
      </c>
      <c r="I336" s="89" t="s">
        <v>1014</v>
      </c>
      <c r="J336" s="92" t="s">
        <v>1492</v>
      </c>
      <c r="K336" s="86" t="s">
        <v>1491</v>
      </c>
      <c r="L336" s="88">
        <v>43123</v>
      </c>
      <c r="M336" s="87"/>
      <c r="N336" s="87"/>
      <c r="O336" s="93"/>
      <c r="P336" s="86"/>
      <c r="Q336" s="86">
        <v>2</v>
      </c>
      <c r="R336" s="86">
        <v>28</v>
      </c>
      <c r="S336" s="86">
        <v>2</v>
      </c>
      <c r="T336" s="86">
        <v>26</v>
      </c>
      <c r="U336" s="86" t="s">
        <v>1561</v>
      </c>
      <c r="V336" s="86" t="s">
        <v>1562</v>
      </c>
      <c r="W336" s="86" t="s">
        <v>1563</v>
      </c>
      <c r="X336" s="86" t="s">
        <v>1564</v>
      </c>
      <c r="Y336" s="94" t="s">
        <v>1565</v>
      </c>
      <c r="Z336" s="93"/>
      <c r="AA336" s="86"/>
      <c r="AB336" s="86"/>
      <c r="AC336" s="86"/>
      <c r="AD336" s="86"/>
      <c r="AE336" s="86"/>
      <c r="AF336" s="86"/>
      <c r="AG336" s="94" t="s">
        <v>1566</v>
      </c>
    </row>
    <row r="337" spans="1:33" x14ac:dyDescent="0.25">
      <c r="A337" s="86" t="s">
        <v>1011</v>
      </c>
      <c r="B337" s="87">
        <v>30</v>
      </c>
      <c r="C337" s="87" t="s">
        <v>1012</v>
      </c>
      <c r="D337" s="88">
        <v>43088</v>
      </c>
      <c r="E337" s="88">
        <v>43094</v>
      </c>
      <c r="F337" s="88">
        <v>43122</v>
      </c>
      <c r="G337" s="88">
        <v>43123</v>
      </c>
      <c r="H337" s="88">
        <v>4</v>
      </c>
      <c r="I337" s="89" t="s">
        <v>1014</v>
      </c>
      <c r="J337" s="92" t="s">
        <v>1495</v>
      </c>
      <c r="K337" s="86" t="s">
        <v>1491</v>
      </c>
      <c r="L337" s="88">
        <v>43123</v>
      </c>
      <c r="M337" s="87"/>
      <c r="N337" s="87"/>
      <c r="O337" s="93"/>
      <c r="P337" s="86"/>
      <c r="Q337" s="86">
        <v>2</v>
      </c>
      <c r="R337" s="86">
        <v>28</v>
      </c>
      <c r="S337" s="86">
        <v>26</v>
      </c>
      <c r="T337" s="86">
        <v>2</v>
      </c>
      <c r="U337" s="86" t="s">
        <v>1561</v>
      </c>
      <c r="V337" s="86" t="s">
        <v>1562</v>
      </c>
      <c r="W337" s="86" t="s">
        <v>1563</v>
      </c>
      <c r="X337" s="86" t="s">
        <v>1564</v>
      </c>
      <c r="Y337" s="94" t="s">
        <v>1565</v>
      </c>
      <c r="Z337" s="93"/>
      <c r="AA337" s="86"/>
      <c r="AB337" s="86"/>
      <c r="AC337" s="86"/>
      <c r="AD337" s="86"/>
      <c r="AE337" s="86"/>
      <c r="AF337" s="86"/>
      <c r="AG337" s="94" t="s">
        <v>1566</v>
      </c>
    </row>
    <row r="338" spans="1:33" x14ac:dyDescent="0.25">
      <c r="A338" s="86" t="s">
        <v>1011</v>
      </c>
      <c r="B338" s="87">
        <v>30</v>
      </c>
      <c r="C338" s="87" t="s">
        <v>1012</v>
      </c>
      <c r="D338" s="88" t="s">
        <v>1047</v>
      </c>
      <c r="E338" s="88">
        <v>43096</v>
      </c>
      <c r="F338" s="88">
        <v>43122</v>
      </c>
      <c r="G338" s="88">
        <v>43123</v>
      </c>
      <c r="H338" s="88">
        <v>4</v>
      </c>
      <c r="I338" s="89" t="s">
        <v>1015</v>
      </c>
      <c r="J338" s="92" t="s">
        <v>1501</v>
      </c>
      <c r="K338" s="86" t="s">
        <v>1491</v>
      </c>
      <c r="L338" s="88">
        <v>43123</v>
      </c>
      <c r="M338" s="87"/>
      <c r="N338" s="87"/>
      <c r="O338" s="93"/>
      <c r="P338" s="86"/>
      <c r="Q338" s="86">
        <v>0</v>
      </c>
      <c r="R338" s="86">
        <v>30</v>
      </c>
      <c r="S338" s="86">
        <v>30</v>
      </c>
      <c r="T338" s="86">
        <v>0</v>
      </c>
      <c r="U338" s="86" t="s">
        <v>1561</v>
      </c>
      <c r="V338" s="86" t="s">
        <v>1562</v>
      </c>
      <c r="W338" s="86" t="s">
        <v>1563</v>
      </c>
      <c r="X338" s="86" t="s">
        <v>1564</v>
      </c>
      <c r="Y338" s="94" t="s">
        <v>1565</v>
      </c>
      <c r="Z338" s="93"/>
      <c r="AA338" s="86"/>
      <c r="AB338" s="86"/>
      <c r="AC338" s="86"/>
      <c r="AD338" s="86"/>
      <c r="AE338" s="86"/>
      <c r="AF338" s="86"/>
      <c r="AG338" s="94" t="s">
        <v>1566</v>
      </c>
    </row>
    <row r="339" spans="1:33" x14ac:dyDescent="0.25">
      <c r="A339" s="86" t="s">
        <v>1011</v>
      </c>
      <c r="B339" s="87">
        <v>30</v>
      </c>
      <c r="C339" s="87" t="s">
        <v>1012</v>
      </c>
      <c r="D339" s="88" t="s">
        <v>1047</v>
      </c>
      <c r="E339" s="88">
        <v>43096</v>
      </c>
      <c r="F339" s="88">
        <v>43122</v>
      </c>
      <c r="G339" s="88">
        <v>43123</v>
      </c>
      <c r="H339" s="88">
        <v>4</v>
      </c>
      <c r="I339" s="89" t="s">
        <v>1015</v>
      </c>
      <c r="J339" s="92" t="s">
        <v>1501</v>
      </c>
      <c r="K339" s="86" t="s">
        <v>1491</v>
      </c>
      <c r="L339" s="88">
        <v>43123</v>
      </c>
      <c r="M339" s="87"/>
      <c r="N339" s="87"/>
      <c r="O339" s="93"/>
      <c r="P339" s="86"/>
      <c r="Q339" s="86">
        <v>0</v>
      </c>
      <c r="R339" s="86">
        <v>30</v>
      </c>
      <c r="S339" s="86">
        <v>30</v>
      </c>
      <c r="T339" s="86">
        <v>0</v>
      </c>
      <c r="U339" s="86" t="s">
        <v>1561</v>
      </c>
      <c r="V339" s="86" t="s">
        <v>1562</v>
      </c>
      <c r="W339" s="86" t="s">
        <v>1563</v>
      </c>
      <c r="X339" s="86" t="s">
        <v>1564</v>
      </c>
      <c r="Y339" s="94" t="s">
        <v>1565</v>
      </c>
      <c r="Z339" s="93"/>
      <c r="AA339" s="86"/>
      <c r="AB339" s="86"/>
      <c r="AC339" s="86"/>
      <c r="AD339" s="86"/>
      <c r="AE339" s="86"/>
      <c r="AF339" s="86"/>
      <c r="AG339" s="94" t="s">
        <v>1566</v>
      </c>
    </row>
    <row r="340" spans="1:33" x14ac:dyDescent="0.25">
      <c r="A340" s="86" t="s">
        <v>1011</v>
      </c>
      <c r="B340" s="87">
        <v>30</v>
      </c>
      <c r="C340" s="87" t="s">
        <v>1012</v>
      </c>
      <c r="D340" s="88">
        <v>43095</v>
      </c>
      <c r="E340" s="88">
        <v>43098</v>
      </c>
      <c r="F340" s="88">
        <v>43121</v>
      </c>
      <c r="G340" s="88">
        <v>43122</v>
      </c>
      <c r="H340" s="88">
        <v>4</v>
      </c>
      <c r="I340" s="89" t="s">
        <v>1013</v>
      </c>
      <c r="J340" s="92" t="s">
        <v>1505</v>
      </c>
      <c r="K340" s="86" t="s">
        <v>1491</v>
      </c>
      <c r="L340" s="88">
        <v>43123</v>
      </c>
      <c r="M340" s="87">
        <v>0</v>
      </c>
      <c r="N340" s="87"/>
      <c r="O340" s="93"/>
      <c r="P340" s="86"/>
      <c r="Q340" s="86">
        <v>0</v>
      </c>
      <c r="R340" s="86">
        <v>30</v>
      </c>
      <c r="S340" s="86">
        <v>30</v>
      </c>
      <c r="T340" s="86">
        <v>0</v>
      </c>
      <c r="U340" s="86" t="s">
        <v>1561</v>
      </c>
      <c r="V340" s="86" t="s">
        <v>1562</v>
      </c>
      <c r="W340" s="86" t="s">
        <v>1563</v>
      </c>
      <c r="X340" s="86" t="s">
        <v>1564</v>
      </c>
      <c r="Y340" s="94" t="s">
        <v>1565</v>
      </c>
      <c r="Z340" s="93"/>
      <c r="AA340" s="86"/>
      <c r="AB340" s="86"/>
      <c r="AC340" s="86"/>
      <c r="AD340" s="86"/>
      <c r="AE340" s="86"/>
      <c r="AF340" s="86"/>
      <c r="AG340" s="94" t="s">
        <v>1566</v>
      </c>
    </row>
    <row r="341" spans="1:33" x14ac:dyDescent="0.25">
      <c r="A341" s="86" t="s">
        <v>1011</v>
      </c>
      <c r="B341" s="87">
        <v>30</v>
      </c>
      <c r="C341" s="87" t="s">
        <v>1012</v>
      </c>
      <c r="D341" s="88">
        <v>43096</v>
      </c>
      <c r="E341" s="88">
        <v>43102</v>
      </c>
      <c r="F341" s="88">
        <v>43122</v>
      </c>
      <c r="G341" s="88">
        <v>43123</v>
      </c>
      <c r="H341" s="88">
        <v>4</v>
      </c>
      <c r="I341" s="89" t="s">
        <v>1014</v>
      </c>
      <c r="J341" s="92" t="s">
        <v>1492</v>
      </c>
      <c r="K341" s="86" t="s">
        <v>1491</v>
      </c>
      <c r="L341" s="88">
        <v>43123</v>
      </c>
      <c r="M341" s="87"/>
      <c r="N341" s="87"/>
      <c r="O341" s="93"/>
      <c r="P341" s="86"/>
      <c r="Q341" s="86">
        <v>2</v>
      </c>
      <c r="R341" s="86">
        <v>28</v>
      </c>
      <c r="S341" s="86">
        <v>20</v>
      </c>
      <c r="T341" s="86">
        <v>8</v>
      </c>
      <c r="U341" s="86" t="s">
        <v>1561</v>
      </c>
      <c r="V341" s="86" t="s">
        <v>1562</v>
      </c>
      <c r="W341" s="86" t="s">
        <v>1563</v>
      </c>
      <c r="X341" s="86" t="s">
        <v>1564</v>
      </c>
      <c r="Y341" s="94" t="s">
        <v>1565</v>
      </c>
      <c r="Z341" s="93"/>
      <c r="AA341" s="86"/>
      <c r="AB341" s="86"/>
      <c r="AC341" s="86"/>
      <c r="AD341" s="86"/>
      <c r="AE341" s="86"/>
      <c r="AF341" s="86"/>
      <c r="AG341" s="94" t="s">
        <v>1566</v>
      </c>
    </row>
    <row r="342" spans="1:33" x14ac:dyDescent="0.25">
      <c r="A342" s="86" t="s">
        <v>1011</v>
      </c>
      <c r="B342" s="87">
        <v>30</v>
      </c>
      <c r="C342" s="87" t="s">
        <v>1012</v>
      </c>
      <c r="D342" s="88">
        <v>43101.430555555555</v>
      </c>
      <c r="E342" s="88">
        <v>43105</v>
      </c>
      <c r="F342" s="88">
        <v>43122</v>
      </c>
      <c r="G342" s="88">
        <v>43123</v>
      </c>
      <c r="H342" s="88">
        <v>4</v>
      </c>
      <c r="I342" s="89" t="s">
        <v>1014</v>
      </c>
      <c r="J342" s="92" t="s">
        <v>1495</v>
      </c>
      <c r="K342" s="86" t="s">
        <v>1491</v>
      </c>
      <c r="L342" s="88">
        <v>43123</v>
      </c>
      <c r="M342" s="87"/>
      <c r="N342" s="87"/>
      <c r="O342" s="93"/>
      <c r="P342" s="86"/>
      <c r="Q342" s="86">
        <v>2</v>
      </c>
      <c r="R342" s="86">
        <v>28</v>
      </c>
      <c r="S342" s="86">
        <v>24</v>
      </c>
      <c r="T342" s="86">
        <v>4</v>
      </c>
      <c r="U342" s="86" t="s">
        <v>1561</v>
      </c>
      <c r="V342" s="86" t="s">
        <v>1562</v>
      </c>
      <c r="W342" s="86" t="s">
        <v>1563</v>
      </c>
      <c r="X342" s="86" t="s">
        <v>1564</v>
      </c>
      <c r="Y342" s="94" t="s">
        <v>1565</v>
      </c>
      <c r="Z342" s="93"/>
      <c r="AA342" s="86"/>
      <c r="AB342" s="86"/>
      <c r="AC342" s="86"/>
      <c r="AD342" s="86"/>
      <c r="AE342" s="86"/>
      <c r="AF342" s="86"/>
      <c r="AG342" s="94" t="s">
        <v>1566</v>
      </c>
    </row>
    <row r="343" spans="1:33" x14ac:dyDescent="0.25">
      <c r="A343" s="86" t="s">
        <v>1022</v>
      </c>
      <c r="B343" s="87">
        <v>27</v>
      </c>
      <c r="C343" s="87" t="s">
        <v>1052</v>
      </c>
      <c r="D343" s="88">
        <v>43112</v>
      </c>
      <c r="E343" s="88">
        <v>42755</v>
      </c>
      <c r="F343" s="88">
        <v>42773</v>
      </c>
      <c r="G343" s="88">
        <v>43116</v>
      </c>
      <c r="H343" s="88"/>
      <c r="I343" s="89" t="s">
        <v>1053</v>
      </c>
      <c r="J343" s="92" t="s">
        <v>1492</v>
      </c>
      <c r="K343" s="86" t="s">
        <v>1491</v>
      </c>
      <c r="L343" s="88">
        <v>43123</v>
      </c>
      <c r="M343" s="87">
        <v>0</v>
      </c>
      <c r="N343" s="87"/>
      <c r="O343" s="93"/>
      <c r="P343" s="86"/>
      <c r="Q343" s="86">
        <v>0</v>
      </c>
      <c r="R343" s="86">
        <v>27</v>
      </c>
      <c r="S343" s="86">
        <v>27</v>
      </c>
      <c r="T343" s="86">
        <v>0</v>
      </c>
      <c r="U343" s="86" t="s">
        <v>1561</v>
      </c>
      <c r="V343" s="86" t="s">
        <v>1567</v>
      </c>
      <c r="W343" s="86" t="s">
        <v>1563</v>
      </c>
      <c r="X343" s="86" t="s">
        <v>1564</v>
      </c>
      <c r="Y343" s="94" t="s">
        <v>1565</v>
      </c>
      <c r="Z343" s="93"/>
      <c r="AA343" s="86"/>
      <c r="AB343" s="86"/>
      <c r="AC343" s="86"/>
      <c r="AD343" s="86"/>
      <c r="AE343" s="86"/>
      <c r="AF343" s="86"/>
      <c r="AG343" s="94" t="s">
        <v>1566</v>
      </c>
    </row>
    <row r="344" spans="1:33" x14ac:dyDescent="0.25">
      <c r="A344" s="86" t="s">
        <v>1022</v>
      </c>
      <c r="B344" s="87">
        <v>26</v>
      </c>
      <c r="C344" s="87" t="s">
        <v>1052</v>
      </c>
      <c r="D344" s="88">
        <v>43112</v>
      </c>
      <c r="E344" s="88">
        <v>42755</v>
      </c>
      <c r="F344" s="88">
        <v>42773</v>
      </c>
      <c r="G344" s="88">
        <v>43116</v>
      </c>
      <c r="H344" s="88"/>
      <c r="I344" s="89" t="s">
        <v>1053</v>
      </c>
      <c r="J344" s="92" t="s">
        <v>1492</v>
      </c>
      <c r="K344" s="86" t="s">
        <v>1491</v>
      </c>
      <c r="L344" s="88">
        <v>43123</v>
      </c>
      <c r="M344" s="87">
        <v>0</v>
      </c>
      <c r="N344" s="87"/>
      <c r="O344" s="93"/>
      <c r="P344" s="86"/>
      <c r="Q344" s="86">
        <v>0</v>
      </c>
      <c r="R344" s="86">
        <v>26</v>
      </c>
      <c r="S344" s="86">
        <v>26</v>
      </c>
      <c r="T344" s="86">
        <v>0</v>
      </c>
      <c r="U344" s="86" t="s">
        <v>1561</v>
      </c>
      <c r="V344" s="86" t="s">
        <v>1567</v>
      </c>
      <c r="W344" s="86" t="s">
        <v>1563</v>
      </c>
      <c r="X344" s="86" t="s">
        <v>1564</v>
      </c>
      <c r="Y344" s="94" t="s">
        <v>1565</v>
      </c>
      <c r="Z344" s="93"/>
      <c r="AA344" s="86"/>
      <c r="AB344" s="86"/>
      <c r="AC344" s="86"/>
      <c r="AD344" s="86"/>
      <c r="AE344" s="86"/>
      <c r="AF344" s="86"/>
      <c r="AG344" s="94" t="s">
        <v>1566</v>
      </c>
    </row>
    <row r="345" spans="1:33" x14ac:dyDescent="0.25">
      <c r="A345" s="86" t="s">
        <v>1022</v>
      </c>
      <c r="B345" s="87">
        <v>20</v>
      </c>
      <c r="C345" s="87" t="s">
        <v>1064</v>
      </c>
      <c r="D345" s="88">
        <v>43119</v>
      </c>
      <c r="E345" s="88">
        <v>43021</v>
      </c>
      <c r="F345" s="88">
        <v>43092</v>
      </c>
      <c r="G345" s="88">
        <v>43093</v>
      </c>
      <c r="H345" s="88" t="s">
        <v>1062</v>
      </c>
      <c r="I345" s="89" t="s">
        <v>1020</v>
      </c>
      <c r="J345" s="92" t="s">
        <v>1508</v>
      </c>
      <c r="K345" s="86" t="s">
        <v>1491</v>
      </c>
      <c r="L345" s="88">
        <v>43123</v>
      </c>
      <c r="M345" s="87"/>
      <c r="N345" s="87"/>
      <c r="O345" s="93"/>
      <c r="P345" s="86"/>
      <c r="Q345" s="86">
        <v>11</v>
      </c>
      <c r="R345" s="86">
        <v>9</v>
      </c>
      <c r="S345" s="86">
        <v>9</v>
      </c>
      <c r="T345" s="86">
        <v>0</v>
      </c>
      <c r="U345" s="86" t="s">
        <v>1561</v>
      </c>
      <c r="V345" s="86" t="s">
        <v>1567</v>
      </c>
      <c r="W345" s="86" t="s">
        <v>1563</v>
      </c>
      <c r="X345" s="86" t="s">
        <v>1564</v>
      </c>
      <c r="Y345" s="94" t="s">
        <v>1565</v>
      </c>
      <c r="Z345" s="93"/>
      <c r="AA345" s="86"/>
      <c r="AB345" s="86"/>
      <c r="AC345" s="86"/>
      <c r="AD345" s="86"/>
      <c r="AE345" s="86"/>
      <c r="AF345" s="86"/>
      <c r="AG345" s="94" t="s">
        <v>1566</v>
      </c>
    </row>
    <row r="346" spans="1:33" x14ac:dyDescent="0.25">
      <c r="A346" s="86" t="s">
        <v>1022</v>
      </c>
      <c r="B346" s="87">
        <v>23</v>
      </c>
      <c r="C346" s="87" t="s">
        <v>1064</v>
      </c>
      <c r="D346" s="88">
        <v>43119</v>
      </c>
      <c r="E346" s="88">
        <v>43021</v>
      </c>
      <c r="F346" s="88">
        <v>43092</v>
      </c>
      <c r="G346" s="88">
        <v>43093</v>
      </c>
      <c r="H346" s="88" t="s">
        <v>1062</v>
      </c>
      <c r="I346" s="89" t="s">
        <v>1020</v>
      </c>
      <c r="J346" s="92" t="s">
        <v>1508</v>
      </c>
      <c r="K346" s="86" t="s">
        <v>1491</v>
      </c>
      <c r="L346" s="88">
        <v>43123</v>
      </c>
      <c r="M346" s="87"/>
      <c r="N346" s="87"/>
      <c r="O346" s="93"/>
      <c r="P346" s="86"/>
      <c r="Q346" s="86">
        <v>4</v>
      </c>
      <c r="R346" s="86">
        <v>19</v>
      </c>
      <c r="S346" s="86">
        <v>13</v>
      </c>
      <c r="T346" s="86">
        <v>6</v>
      </c>
      <c r="U346" s="86" t="s">
        <v>1561</v>
      </c>
      <c r="V346" s="86" t="s">
        <v>1567</v>
      </c>
      <c r="W346" s="86" t="s">
        <v>1563</v>
      </c>
      <c r="X346" s="86" t="s">
        <v>1564</v>
      </c>
      <c r="Y346" s="94" t="s">
        <v>1565</v>
      </c>
      <c r="Z346" s="93"/>
      <c r="AA346" s="86"/>
      <c r="AB346" s="86"/>
      <c r="AC346" s="86"/>
      <c r="AD346" s="86"/>
      <c r="AE346" s="86"/>
      <c r="AF346" s="86"/>
      <c r="AG346" s="94" t="s">
        <v>1566</v>
      </c>
    </row>
    <row r="347" spans="1:33" x14ac:dyDescent="0.25">
      <c r="A347" s="86" t="s">
        <v>1011</v>
      </c>
      <c r="B347" s="87">
        <v>30</v>
      </c>
      <c r="C347" s="87" t="s">
        <v>1012</v>
      </c>
      <c r="D347" s="88" t="s">
        <v>1027</v>
      </c>
      <c r="E347" s="88">
        <v>43087</v>
      </c>
      <c r="F347" s="88">
        <v>43122</v>
      </c>
      <c r="G347" s="88">
        <v>43124</v>
      </c>
      <c r="H347" s="88">
        <v>4</v>
      </c>
      <c r="I347" s="89" t="s">
        <v>1014</v>
      </c>
      <c r="J347" s="92" t="s">
        <v>1500</v>
      </c>
      <c r="K347" s="86" t="s">
        <v>1491</v>
      </c>
      <c r="L347" s="88">
        <v>43124</v>
      </c>
      <c r="M347" s="87"/>
      <c r="N347" s="87"/>
      <c r="O347" s="93"/>
      <c r="P347" s="86"/>
      <c r="Q347" s="86">
        <v>0</v>
      </c>
      <c r="R347" s="86">
        <v>30</v>
      </c>
      <c r="S347" s="86">
        <v>12</v>
      </c>
      <c r="T347" s="86">
        <v>18</v>
      </c>
      <c r="U347" s="86" t="s">
        <v>1561</v>
      </c>
      <c r="V347" s="86" t="s">
        <v>1562</v>
      </c>
      <c r="W347" s="86" t="s">
        <v>1563</v>
      </c>
      <c r="X347" s="86" t="s">
        <v>1564</v>
      </c>
      <c r="Y347" s="94" t="s">
        <v>1565</v>
      </c>
      <c r="Z347" s="93"/>
      <c r="AA347" s="86"/>
      <c r="AB347" s="86"/>
      <c r="AC347" s="86"/>
      <c r="AD347" s="86"/>
      <c r="AE347" s="86"/>
      <c r="AF347" s="86"/>
      <c r="AG347" s="94" t="s">
        <v>1566</v>
      </c>
    </row>
    <row r="348" spans="1:33" x14ac:dyDescent="0.25">
      <c r="A348" s="86" t="s">
        <v>1011</v>
      </c>
      <c r="B348" s="87">
        <v>30</v>
      </c>
      <c r="C348" s="87" t="s">
        <v>1012</v>
      </c>
      <c r="D348" s="88">
        <v>43095</v>
      </c>
      <c r="E348" s="88">
        <v>43098</v>
      </c>
      <c r="F348" s="88">
        <v>43121</v>
      </c>
      <c r="G348" s="88">
        <v>43124</v>
      </c>
      <c r="H348" s="88">
        <v>4</v>
      </c>
      <c r="I348" s="89" t="s">
        <v>1013</v>
      </c>
      <c r="J348" s="92" t="s">
        <v>1496</v>
      </c>
      <c r="K348" s="86" t="s">
        <v>1491</v>
      </c>
      <c r="L348" s="88">
        <v>43124</v>
      </c>
      <c r="M348" s="87"/>
      <c r="N348" s="87"/>
      <c r="O348" s="93"/>
      <c r="P348" s="86"/>
      <c r="Q348" s="86">
        <v>0</v>
      </c>
      <c r="R348" s="86">
        <v>30</v>
      </c>
      <c r="S348" s="86">
        <v>30</v>
      </c>
      <c r="T348" s="86">
        <v>0</v>
      </c>
      <c r="U348" s="86" t="s">
        <v>1561</v>
      </c>
      <c r="V348" s="86" t="s">
        <v>1562</v>
      </c>
      <c r="W348" s="86" t="s">
        <v>1563</v>
      </c>
      <c r="X348" s="86" t="s">
        <v>1564</v>
      </c>
      <c r="Y348" s="94" t="s">
        <v>1565</v>
      </c>
      <c r="Z348" s="93"/>
      <c r="AA348" s="86"/>
      <c r="AB348" s="86"/>
      <c r="AC348" s="86"/>
      <c r="AD348" s="86"/>
      <c r="AE348" s="86"/>
      <c r="AF348" s="86"/>
      <c r="AG348" s="94" t="s">
        <v>1566</v>
      </c>
    </row>
    <row r="349" spans="1:33" x14ac:dyDescent="0.25">
      <c r="A349" s="86" t="s">
        <v>1011</v>
      </c>
      <c r="B349" s="87">
        <v>30</v>
      </c>
      <c r="C349" s="87" t="s">
        <v>1012</v>
      </c>
      <c r="D349" s="88">
        <v>43101.430555555555</v>
      </c>
      <c r="E349" s="88">
        <v>43106</v>
      </c>
      <c r="F349" s="88">
        <v>43123</v>
      </c>
      <c r="G349" s="88">
        <v>43124</v>
      </c>
      <c r="H349" s="88">
        <v>4</v>
      </c>
      <c r="I349" s="89" t="s">
        <v>1014</v>
      </c>
      <c r="J349" s="92" t="s">
        <v>1497</v>
      </c>
      <c r="K349" s="86" t="s">
        <v>1491</v>
      </c>
      <c r="L349" s="88">
        <v>43124</v>
      </c>
      <c r="M349" s="87">
        <v>0</v>
      </c>
      <c r="N349" s="87"/>
      <c r="O349" s="93"/>
      <c r="P349" s="86"/>
      <c r="Q349" s="86">
        <v>0</v>
      </c>
      <c r="R349" s="86">
        <v>30</v>
      </c>
      <c r="S349" s="86">
        <v>2</v>
      </c>
      <c r="T349" s="86">
        <v>28</v>
      </c>
      <c r="U349" s="86" t="s">
        <v>1561</v>
      </c>
      <c r="V349" s="86" t="s">
        <v>1567</v>
      </c>
      <c r="W349" s="86" t="s">
        <v>1563</v>
      </c>
      <c r="X349" s="86" t="s">
        <v>1564</v>
      </c>
      <c r="Y349" s="94" t="s">
        <v>1565</v>
      </c>
      <c r="Z349" s="93"/>
      <c r="AA349" s="86"/>
      <c r="AB349" s="86"/>
      <c r="AC349" s="86"/>
      <c r="AD349" s="86"/>
      <c r="AE349" s="86"/>
      <c r="AF349" s="86"/>
      <c r="AG349" s="94" t="s">
        <v>1566</v>
      </c>
    </row>
    <row r="350" spans="1:33" x14ac:dyDescent="0.25">
      <c r="A350" s="86" t="s">
        <v>1011</v>
      </c>
      <c r="B350" s="87">
        <v>30</v>
      </c>
      <c r="C350" s="87" t="s">
        <v>1012</v>
      </c>
      <c r="D350" s="88">
        <v>43101.431250000001</v>
      </c>
      <c r="E350" s="88">
        <v>43105</v>
      </c>
      <c r="F350" s="88">
        <v>43122</v>
      </c>
      <c r="G350" s="88">
        <v>43124</v>
      </c>
      <c r="H350" s="88">
        <v>4</v>
      </c>
      <c r="I350" s="89" t="s">
        <v>1014</v>
      </c>
      <c r="J350" s="92" t="s">
        <v>1505</v>
      </c>
      <c r="K350" s="86" t="s">
        <v>1491</v>
      </c>
      <c r="L350" s="88">
        <v>43124</v>
      </c>
      <c r="M350" s="87">
        <v>0</v>
      </c>
      <c r="N350" s="87"/>
      <c r="O350" s="93"/>
      <c r="P350" s="86"/>
      <c r="Q350" s="86">
        <v>0</v>
      </c>
      <c r="R350" s="86">
        <v>30</v>
      </c>
      <c r="S350" s="86"/>
      <c r="T350" s="86"/>
      <c r="U350" s="86" t="s">
        <v>1561</v>
      </c>
      <c r="V350" s="86" t="s">
        <v>1562</v>
      </c>
      <c r="W350" s="86" t="s">
        <v>1563</v>
      </c>
      <c r="X350" s="86" t="s">
        <v>1567</v>
      </c>
      <c r="Y350" s="94" t="s">
        <v>1565</v>
      </c>
      <c r="Z350" s="93"/>
      <c r="AA350" s="86"/>
      <c r="AB350" s="86"/>
      <c r="AC350" s="86"/>
      <c r="AD350" s="86"/>
      <c r="AE350" s="86"/>
      <c r="AF350" s="86"/>
      <c r="AG350" s="94" t="s">
        <v>1566</v>
      </c>
    </row>
    <row r="351" spans="1:33" x14ac:dyDescent="0.25">
      <c r="A351" s="86" t="s">
        <v>1011</v>
      </c>
      <c r="B351" s="87">
        <v>30</v>
      </c>
      <c r="C351" s="87" t="s">
        <v>1012</v>
      </c>
      <c r="D351" s="88"/>
      <c r="E351" s="88">
        <v>43057</v>
      </c>
      <c r="F351" s="88">
        <v>43123</v>
      </c>
      <c r="G351" s="88">
        <v>43124</v>
      </c>
      <c r="H351" s="88">
        <v>4</v>
      </c>
      <c r="I351" s="89" t="s">
        <v>1015</v>
      </c>
      <c r="J351" s="92" t="s">
        <v>1502</v>
      </c>
      <c r="K351" s="86" t="s">
        <v>1491</v>
      </c>
      <c r="L351" s="88">
        <v>43124</v>
      </c>
      <c r="M351" s="87"/>
      <c r="N351" s="87"/>
      <c r="O351" s="93"/>
      <c r="P351" s="86"/>
      <c r="Q351" s="86">
        <v>0</v>
      </c>
      <c r="R351" s="86">
        <v>30</v>
      </c>
      <c r="S351" s="86">
        <v>8</v>
      </c>
      <c r="T351" s="86">
        <v>22</v>
      </c>
      <c r="U351" s="86" t="s">
        <v>1561</v>
      </c>
      <c r="V351" s="86" t="s">
        <v>1562</v>
      </c>
      <c r="W351" s="86" t="s">
        <v>1563</v>
      </c>
      <c r="X351" s="86" t="s">
        <v>1564</v>
      </c>
      <c r="Y351" s="94" t="s">
        <v>1565</v>
      </c>
      <c r="Z351" s="93"/>
      <c r="AA351" s="86"/>
      <c r="AB351" s="86"/>
      <c r="AC351" s="86"/>
      <c r="AD351" s="86"/>
      <c r="AE351" s="86"/>
      <c r="AF351" s="86"/>
      <c r="AG351" s="94" t="s">
        <v>1566</v>
      </c>
    </row>
    <row r="352" spans="1:33" x14ac:dyDescent="0.25">
      <c r="A352" s="86" t="s">
        <v>1011</v>
      </c>
      <c r="B352" s="87">
        <v>24</v>
      </c>
      <c r="C352" s="87" t="s">
        <v>1012</v>
      </c>
      <c r="D352" s="88">
        <v>43080.445833333331</v>
      </c>
      <c r="E352" s="88">
        <v>43086</v>
      </c>
      <c r="F352" s="88">
        <v>43121</v>
      </c>
      <c r="G352" s="88">
        <v>43124</v>
      </c>
      <c r="H352" s="88">
        <v>4</v>
      </c>
      <c r="I352" s="89" t="s">
        <v>1014</v>
      </c>
      <c r="J352" s="92" t="s">
        <v>1500</v>
      </c>
      <c r="K352" s="86" t="s">
        <v>1491</v>
      </c>
      <c r="L352" s="88">
        <v>43124</v>
      </c>
      <c r="M352" s="87">
        <v>0</v>
      </c>
      <c r="N352" s="87"/>
      <c r="O352" s="93"/>
      <c r="P352" s="86"/>
      <c r="Q352" s="86">
        <v>3</v>
      </c>
      <c r="R352" s="86">
        <v>21</v>
      </c>
      <c r="S352" s="86">
        <v>14</v>
      </c>
      <c r="T352" s="86">
        <v>7</v>
      </c>
      <c r="U352" s="86" t="s">
        <v>1568</v>
      </c>
      <c r="V352" s="86" t="s">
        <v>1562</v>
      </c>
      <c r="W352" s="86" t="s">
        <v>1563</v>
      </c>
      <c r="X352" s="86" t="s">
        <v>1564</v>
      </c>
      <c r="Y352" s="94" t="s">
        <v>1565</v>
      </c>
      <c r="Z352" s="93"/>
      <c r="AA352" s="86"/>
      <c r="AB352" s="86"/>
      <c r="AC352" s="86"/>
      <c r="AD352" s="86"/>
      <c r="AE352" s="86"/>
      <c r="AF352" s="86"/>
      <c r="AG352" s="94" t="s">
        <v>1566</v>
      </c>
    </row>
    <row r="353" spans="1:33" x14ac:dyDescent="0.25">
      <c r="A353" s="86" t="s">
        <v>1011</v>
      </c>
      <c r="B353" s="87">
        <v>30</v>
      </c>
      <c r="C353" s="87" t="s">
        <v>1012</v>
      </c>
      <c r="D353" s="88">
        <v>43080.445833333331</v>
      </c>
      <c r="E353" s="88">
        <v>43086</v>
      </c>
      <c r="F353" s="88">
        <v>43121</v>
      </c>
      <c r="G353" s="88">
        <v>43124</v>
      </c>
      <c r="H353" s="88">
        <v>4</v>
      </c>
      <c r="I353" s="89" t="s">
        <v>1014</v>
      </c>
      <c r="J353" s="92" t="s">
        <v>1492</v>
      </c>
      <c r="K353" s="86" t="s">
        <v>1491</v>
      </c>
      <c r="L353" s="88">
        <v>43124</v>
      </c>
      <c r="M353" s="87"/>
      <c r="N353" s="87"/>
      <c r="O353" s="93"/>
      <c r="P353" s="86"/>
      <c r="Q353" s="86">
        <v>0</v>
      </c>
      <c r="R353" s="86">
        <v>30</v>
      </c>
      <c r="S353" s="86">
        <v>29</v>
      </c>
      <c r="T353" s="86">
        <v>1</v>
      </c>
      <c r="U353" s="86" t="s">
        <v>1561</v>
      </c>
      <c r="V353" s="86" t="s">
        <v>1562</v>
      </c>
      <c r="W353" s="86" t="s">
        <v>1563</v>
      </c>
      <c r="X353" s="86" t="s">
        <v>1564</v>
      </c>
      <c r="Y353" s="94" t="s">
        <v>1565</v>
      </c>
      <c r="Z353" s="93"/>
      <c r="AA353" s="86"/>
      <c r="AB353" s="86"/>
      <c r="AC353" s="86"/>
      <c r="AD353" s="86"/>
      <c r="AE353" s="86"/>
      <c r="AF353" s="86"/>
      <c r="AG353" s="94" t="s">
        <v>1566</v>
      </c>
    </row>
    <row r="354" spans="1:33" x14ac:dyDescent="0.25">
      <c r="A354" s="86" t="s">
        <v>1011</v>
      </c>
      <c r="B354" s="87">
        <v>30</v>
      </c>
      <c r="C354" s="87" t="s">
        <v>1012</v>
      </c>
      <c r="D354" s="88">
        <v>43080.445833333331</v>
      </c>
      <c r="E354" s="88">
        <v>43086</v>
      </c>
      <c r="F354" s="88">
        <v>43122</v>
      </c>
      <c r="G354" s="88">
        <v>43124</v>
      </c>
      <c r="H354" s="88">
        <v>4</v>
      </c>
      <c r="I354" s="89" t="s">
        <v>1014</v>
      </c>
      <c r="J354" s="92" t="s">
        <v>1501</v>
      </c>
      <c r="K354" s="86" t="s">
        <v>1491</v>
      </c>
      <c r="L354" s="88">
        <v>43124</v>
      </c>
      <c r="M354" s="87"/>
      <c r="N354" s="87"/>
      <c r="O354" s="93"/>
      <c r="P354" s="86"/>
      <c r="Q354" s="86">
        <v>0</v>
      </c>
      <c r="R354" s="86">
        <v>30</v>
      </c>
      <c r="S354" s="86">
        <v>30</v>
      </c>
      <c r="T354" s="86">
        <v>0</v>
      </c>
      <c r="U354" s="86" t="s">
        <v>1561</v>
      </c>
      <c r="V354" s="86" t="s">
        <v>1562</v>
      </c>
      <c r="W354" s="86" t="s">
        <v>1563</v>
      </c>
      <c r="X354" s="86" t="s">
        <v>1564</v>
      </c>
      <c r="Y354" s="94" t="s">
        <v>1565</v>
      </c>
      <c r="Z354" s="93"/>
      <c r="AA354" s="86"/>
      <c r="AB354" s="86"/>
      <c r="AC354" s="86"/>
      <c r="AD354" s="86"/>
      <c r="AE354" s="86"/>
      <c r="AF354" s="86"/>
      <c r="AG354" s="94" t="s">
        <v>1566</v>
      </c>
    </row>
    <row r="355" spans="1:33" x14ac:dyDescent="0.25">
      <c r="A355" s="86" t="s">
        <v>1011</v>
      </c>
      <c r="B355" s="87">
        <v>22</v>
      </c>
      <c r="C355" s="87" t="s">
        <v>1012</v>
      </c>
      <c r="D355" s="88">
        <v>43082</v>
      </c>
      <c r="E355" s="88">
        <v>43087</v>
      </c>
      <c r="F355" s="88">
        <v>43122</v>
      </c>
      <c r="G355" s="88">
        <v>43124</v>
      </c>
      <c r="H355" s="88">
        <v>4</v>
      </c>
      <c r="I355" s="89" t="s">
        <v>1014</v>
      </c>
      <c r="J355" s="92" t="s">
        <v>1492</v>
      </c>
      <c r="K355" s="86" t="s">
        <v>1491</v>
      </c>
      <c r="L355" s="88">
        <v>43124</v>
      </c>
      <c r="M355" s="87"/>
      <c r="N355" s="87"/>
      <c r="O355" s="93"/>
      <c r="P355" s="86"/>
      <c r="Q355" s="86">
        <v>0</v>
      </c>
      <c r="R355" s="86">
        <v>22</v>
      </c>
      <c r="S355" s="86">
        <v>22</v>
      </c>
      <c r="T355" s="86">
        <v>0</v>
      </c>
      <c r="U355" s="86" t="s">
        <v>1561</v>
      </c>
      <c r="V355" s="86" t="s">
        <v>1567</v>
      </c>
      <c r="W355" s="86" t="s">
        <v>1563</v>
      </c>
      <c r="X355" s="86" t="s">
        <v>1564</v>
      </c>
      <c r="Y355" s="94" t="s">
        <v>1565</v>
      </c>
      <c r="Z355" s="93"/>
      <c r="AA355" s="86"/>
      <c r="AB355" s="86"/>
      <c r="AC355" s="86"/>
      <c r="AD355" s="86"/>
      <c r="AE355" s="86"/>
      <c r="AF355" s="86"/>
      <c r="AG355" s="94" t="s">
        <v>1566</v>
      </c>
    </row>
    <row r="356" spans="1:33" x14ac:dyDescent="0.25">
      <c r="A356" s="86" t="s">
        <v>1011</v>
      </c>
      <c r="B356" s="87">
        <v>30</v>
      </c>
      <c r="C356" s="87" t="s">
        <v>1012</v>
      </c>
      <c r="D356" s="88" t="s">
        <v>1063</v>
      </c>
      <c r="E356" s="88">
        <v>43087</v>
      </c>
      <c r="F356" s="88">
        <v>43122</v>
      </c>
      <c r="G356" s="88">
        <v>43124</v>
      </c>
      <c r="H356" s="88">
        <v>4</v>
      </c>
      <c r="I356" s="89" t="s">
        <v>1014</v>
      </c>
      <c r="J356" s="92" t="s">
        <v>1502</v>
      </c>
      <c r="K356" s="86" t="s">
        <v>1491</v>
      </c>
      <c r="L356" s="88">
        <v>43124</v>
      </c>
      <c r="M356" s="87"/>
      <c r="N356" s="87"/>
      <c r="O356" s="93"/>
      <c r="P356" s="86"/>
      <c r="Q356" s="86">
        <v>0</v>
      </c>
      <c r="R356" s="86">
        <v>30</v>
      </c>
      <c r="S356" s="86">
        <v>25</v>
      </c>
      <c r="T356" s="86">
        <v>5</v>
      </c>
      <c r="U356" s="86" t="s">
        <v>1561</v>
      </c>
      <c r="V356" s="86" t="s">
        <v>1562</v>
      </c>
      <c r="W356" s="86" t="s">
        <v>1563</v>
      </c>
      <c r="X356" s="86" t="s">
        <v>1564</v>
      </c>
      <c r="Y356" s="94" t="s">
        <v>1565</v>
      </c>
      <c r="Z356" s="93"/>
      <c r="AA356" s="86"/>
      <c r="AB356" s="86"/>
      <c r="AC356" s="86"/>
      <c r="AD356" s="86"/>
      <c r="AE356" s="86"/>
      <c r="AF356" s="86"/>
      <c r="AG356" s="94" t="s">
        <v>1566</v>
      </c>
    </row>
    <row r="357" spans="1:33" x14ac:dyDescent="0.25">
      <c r="A357" s="86" t="s">
        <v>1011</v>
      </c>
      <c r="B357" s="87">
        <v>30</v>
      </c>
      <c r="C357" s="87" t="s">
        <v>1012</v>
      </c>
      <c r="D357" s="88" t="s">
        <v>1063</v>
      </c>
      <c r="E357" s="88">
        <v>43087</v>
      </c>
      <c r="F357" s="88">
        <v>43123</v>
      </c>
      <c r="G357" s="88">
        <v>43124</v>
      </c>
      <c r="H357" s="88">
        <v>4</v>
      </c>
      <c r="I357" s="89" t="s">
        <v>1014</v>
      </c>
      <c r="J357" s="92" t="s">
        <v>1496</v>
      </c>
      <c r="K357" s="86" t="s">
        <v>1491</v>
      </c>
      <c r="L357" s="88">
        <v>43124</v>
      </c>
      <c r="M357" s="87">
        <v>0</v>
      </c>
      <c r="N357" s="87"/>
      <c r="O357" s="93"/>
      <c r="P357" s="86"/>
      <c r="Q357" s="86">
        <v>3</v>
      </c>
      <c r="R357" s="86">
        <v>27</v>
      </c>
      <c r="S357" s="86">
        <v>0</v>
      </c>
      <c r="T357" s="86">
        <v>27</v>
      </c>
      <c r="U357" s="86" t="s">
        <v>1561</v>
      </c>
      <c r="V357" s="86" t="s">
        <v>1562</v>
      </c>
      <c r="W357" s="86" t="s">
        <v>1563</v>
      </c>
      <c r="X357" s="86" t="s">
        <v>1564</v>
      </c>
      <c r="Y357" s="94" t="s">
        <v>1565</v>
      </c>
      <c r="Z357" s="93"/>
      <c r="AA357" s="86"/>
      <c r="AB357" s="86"/>
      <c r="AC357" s="86"/>
      <c r="AD357" s="86"/>
      <c r="AE357" s="86"/>
      <c r="AF357" s="86"/>
      <c r="AG357" s="94" t="s">
        <v>1566</v>
      </c>
    </row>
    <row r="358" spans="1:33" x14ac:dyDescent="0.25">
      <c r="A358" s="86" t="s">
        <v>1011</v>
      </c>
      <c r="B358" s="87">
        <v>25</v>
      </c>
      <c r="C358" s="87" t="s">
        <v>1012</v>
      </c>
      <c r="D358" s="88" t="s">
        <v>1018</v>
      </c>
      <c r="E358" s="88">
        <v>43087</v>
      </c>
      <c r="F358" s="88">
        <v>43122</v>
      </c>
      <c r="G358" s="88">
        <v>43124</v>
      </c>
      <c r="H358" s="88">
        <v>4</v>
      </c>
      <c r="I358" s="89" t="s">
        <v>1014</v>
      </c>
      <c r="J358" s="92" t="s">
        <v>1509</v>
      </c>
      <c r="K358" s="86" t="s">
        <v>1491</v>
      </c>
      <c r="L358" s="88">
        <v>43124</v>
      </c>
      <c r="M358" s="87"/>
      <c r="N358" s="87"/>
      <c r="O358" s="93"/>
      <c r="P358" s="86"/>
      <c r="Q358" s="86">
        <v>0</v>
      </c>
      <c r="R358" s="86">
        <v>25</v>
      </c>
      <c r="S358" s="86">
        <v>25</v>
      </c>
      <c r="T358" s="86">
        <v>0</v>
      </c>
      <c r="U358" s="86" t="s">
        <v>1561</v>
      </c>
      <c r="V358" s="86" t="s">
        <v>1562</v>
      </c>
      <c r="W358" s="86" t="s">
        <v>1563</v>
      </c>
      <c r="X358" s="86" t="s">
        <v>1564</v>
      </c>
      <c r="Y358" s="94" t="s">
        <v>1565</v>
      </c>
      <c r="Z358" s="93"/>
      <c r="AA358" s="86"/>
      <c r="AB358" s="86"/>
      <c r="AC358" s="86"/>
      <c r="AD358" s="86"/>
      <c r="AE358" s="86"/>
      <c r="AF358" s="86"/>
      <c r="AG358" s="94" t="s">
        <v>1566</v>
      </c>
    </row>
    <row r="359" spans="1:33" x14ac:dyDescent="0.25">
      <c r="A359" s="86" t="s">
        <v>1011</v>
      </c>
      <c r="B359" s="87">
        <v>30</v>
      </c>
      <c r="C359" s="87" t="s">
        <v>1012</v>
      </c>
      <c r="D359" s="88" t="s">
        <v>1028</v>
      </c>
      <c r="E359" s="88">
        <v>43087</v>
      </c>
      <c r="F359" s="88">
        <v>43122</v>
      </c>
      <c r="G359" s="88">
        <v>43124</v>
      </c>
      <c r="H359" s="88">
        <v>4</v>
      </c>
      <c r="I359" s="89" t="s">
        <v>1014</v>
      </c>
      <c r="J359" s="92" t="s">
        <v>1511</v>
      </c>
      <c r="K359" s="86" t="s">
        <v>1491</v>
      </c>
      <c r="L359" s="88">
        <v>43124</v>
      </c>
      <c r="M359" s="87"/>
      <c r="N359" s="87"/>
      <c r="O359" s="93"/>
      <c r="P359" s="86"/>
      <c r="Q359" s="86">
        <v>0</v>
      </c>
      <c r="R359" s="86">
        <v>30</v>
      </c>
      <c r="S359" s="86">
        <v>29</v>
      </c>
      <c r="T359" s="86">
        <v>1</v>
      </c>
      <c r="U359" s="86" t="s">
        <v>1561</v>
      </c>
      <c r="V359" s="86" t="s">
        <v>1562</v>
      </c>
      <c r="W359" s="86" t="s">
        <v>1563</v>
      </c>
      <c r="X359" s="86" t="s">
        <v>1564</v>
      </c>
      <c r="Y359" s="94" t="s">
        <v>1565</v>
      </c>
      <c r="Z359" s="93"/>
      <c r="AA359" s="86"/>
      <c r="AB359" s="86"/>
      <c r="AC359" s="86"/>
      <c r="AD359" s="86"/>
      <c r="AE359" s="86"/>
      <c r="AF359" s="86"/>
      <c r="AG359" s="94" t="s">
        <v>1566</v>
      </c>
    </row>
    <row r="360" spans="1:33" x14ac:dyDescent="0.25">
      <c r="A360" s="86" t="s">
        <v>1011</v>
      </c>
      <c r="B360" s="87">
        <v>30</v>
      </c>
      <c r="C360" s="87" t="s">
        <v>1012</v>
      </c>
      <c r="D360" s="88" t="s">
        <v>1019</v>
      </c>
      <c r="E360" s="88">
        <v>43081</v>
      </c>
      <c r="F360" s="88">
        <v>43116</v>
      </c>
      <c r="G360" s="88">
        <v>43120</v>
      </c>
      <c r="H360" s="88">
        <v>4</v>
      </c>
      <c r="I360" s="89" t="s">
        <v>1014</v>
      </c>
      <c r="J360" s="92" t="s">
        <v>1507</v>
      </c>
      <c r="K360" s="86" t="s">
        <v>1491</v>
      </c>
      <c r="L360" s="88">
        <v>43124</v>
      </c>
      <c r="M360" s="87">
        <v>0</v>
      </c>
      <c r="N360" s="87"/>
      <c r="O360" s="93"/>
      <c r="P360" s="86"/>
      <c r="Q360" s="86">
        <v>1</v>
      </c>
      <c r="R360" s="86">
        <v>29</v>
      </c>
      <c r="S360" s="86">
        <v>29</v>
      </c>
      <c r="T360" s="86">
        <v>0</v>
      </c>
      <c r="U360" s="86" t="s">
        <v>1561</v>
      </c>
      <c r="V360" s="86" t="s">
        <v>1562</v>
      </c>
      <c r="W360" s="86" t="s">
        <v>1563</v>
      </c>
      <c r="X360" s="86" t="s">
        <v>1564</v>
      </c>
      <c r="Y360" s="94" t="s">
        <v>1565</v>
      </c>
      <c r="Z360" s="93"/>
      <c r="AA360" s="86"/>
      <c r="AB360" s="86"/>
      <c r="AC360" s="86"/>
      <c r="AD360" s="86"/>
      <c r="AE360" s="86"/>
      <c r="AF360" s="86"/>
      <c r="AG360" s="94" t="s">
        <v>1566</v>
      </c>
    </row>
    <row r="361" spans="1:33" x14ac:dyDescent="0.25">
      <c r="A361" s="86" t="s">
        <v>1011</v>
      </c>
      <c r="B361" s="87">
        <v>30</v>
      </c>
      <c r="C361" s="87" t="s">
        <v>1012</v>
      </c>
      <c r="D361" s="88" t="s">
        <v>1019</v>
      </c>
      <c r="E361" s="88">
        <v>43091</v>
      </c>
      <c r="F361" s="88">
        <v>43119</v>
      </c>
      <c r="G361" s="88">
        <v>43124</v>
      </c>
      <c r="H361" s="88">
        <v>4</v>
      </c>
      <c r="I361" s="89" t="s">
        <v>1014</v>
      </c>
      <c r="J361" s="92" t="s">
        <v>1493</v>
      </c>
      <c r="K361" s="86" t="s">
        <v>1491</v>
      </c>
      <c r="L361" s="88">
        <v>43124</v>
      </c>
      <c r="M361" s="87">
        <v>0</v>
      </c>
      <c r="N361" s="87"/>
      <c r="O361" s="93"/>
      <c r="P361" s="86"/>
      <c r="Q361" s="86">
        <v>0</v>
      </c>
      <c r="R361" s="86">
        <v>30</v>
      </c>
      <c r="S361" s="86">
        <v>30</v>
      </c>
      <c r="T361" s="86">
        <v>0</v>
      </c>
      <c r="U361" s="86" t="s">
        <v>1561</v>
      </c>
      <c r="V361" s="86" t="s">
        <v>1567</v>
      </c>
      <c r="W361" s="86" t="s">
        <v>1563</v>
      </c>
      <c r="X361" s="86" t="s">
        <v>1564</v>
      </c>
      <c r="Y361" s="94" t="s">
        <v>1565</v>
      </c>
      <c r="Z361" s="93"/>
      <c r="AA361" s="86"/>
      <c r="AB361" s="86"/>
      <c r="AC361" s="86"/>
      <c r="AD361" s="86"/>
      <c r="AE361" s="86"/>
      <c r="AF361" s="86"/>
      <c r="AG361" s="94" t="s">
        <v>1566</v>
      </c>
    </row>
    <row r="362" spans="1:33" x14ac:dyDescent="0.25">
      <c r="A362" s="86" t="s">
        <v>1011</v>
      </c>
      <c r="B362" s="87">
        <v>30</v>
      </c>
      <c r="C362" s="87" t="s">
        <v>1012</v>
      </c>
      <c r="D362" s="88">
        <v>43095</v>
      </c>
      <c r="E362" s="88">
        <v>43100</v>
      </c>
      <c r="F362" s="88">
        <v>43117</v>
      </c>
      <c r="G362" s="88">
        <v>43124</v>
      </c>
      <c r="H362" s="88">
        <v>4</v>
      </c>
      <c r="I362" s="89" t="s">
        <v>1014</v>
      </c>
      <c r="J362" s="92" t="s">
        <v>1501</v>
      </c>
      <c r="K362" s="86" t="s">
        <v>1491</v>
      </c>
      <c r="L362" s="88">
        <v>43124</v>
      </c>
      <c r="M362" s="87"/>
      <c r="N362" s="87"/>
      <c r="O362" s="93"/>
      <c r="P362" s="86"/>
      <c r="Q362" s="86">
        <v>1</v>
      </c>
      <c r="R362" s="86">
        <v>29</v>
      </c>
      <c r="S362" s="86">
        <v>28</v>
      </c>
      <c r="T362" s="86">
        <v>1</v>
      </c>
      <c r="U362" s="86" t="s">
        <v>1561</v>
      </c>
      <c r="V362" s="86" t="s">
        <v>1562</v>
      </c>
      <c r="W362" s="86" t="s">
        <v>1563</v>
      </c>
      <c r="X362" s="86" t="s">
        <v>1564</v>
      </c>
      <c r="Y362" s="94" t="s">
        <v>1565</v>
      </c>
      <c r="Z362" s="93"/>
      <c r="AA362" s="86"/>
      <c r="AB362" s="86"/>
      <c r="AC362" s="86"/>
      <c r="AD362" s="86"/>
      <c r="AE362" s="86"/>
      <c r="AF362" s="86"/>
      <c r="AG362" s="94" t="s">
        <v>1566</v>
      </c>
    </row>
    <row r="363" spans="1:33" x14ac:dyDescent="0.25">
      <c r="A363" s="86" t="s">
        <v>1011</v>
      </c>
      <c r="B363" s="87">
        <v>30</v>
      </c>
      <c r="C363" s="87" t="s">
        <v>1012</v>
      </c>
      <c r="D363" s="88">
        <v>43101.430555555555</v>
      </c>
      <c r="E363" s="88">
        <v>43106</v>
      </c>
      <c r="F363" s="88">
        <v>43123</v>
      </c>
      <c r="G363" s="88">
        <v>43124</v>
      </c>
      <c r="H363" s="88">
        <v>4</v>
      </c>
      <c r="I363" s="89" t="s">
        <v>1014</v>
      </c>
      <c r="J363" s="92" t="s">
        <v>1492</v>
      </c>
      <c r="K363" s="86" t="s">
        <v>1491</v>
      </c>
      <c r="L363" s="88">
        <v>43124</v>
      </c>
      <c r="M363" s="87">
        <v>0</v>
      </c>
      <c r="N363" s="87"/>
      <c r="O363" s="93"/>
      <c r="P363" s="86"/>
      <c r="Q363" s="86">
        <v>0</v>
      </c>
      <c r="R363" s="86">
        <v>30</v>
      </c>
      <c r="S363" s="86">
        <v>22</v>
      </c>
      <c r="T363" s="86">
        <v>8</v>
      </c>
      <c r="U363" s="86" t="s">
        <v>1568</v>
      </c>
      <c r="V363" s="86" t="s">
        <v>1562</v>
      </c>
      <c r="W363" s="86" t="s">
        <v>1563</v>
      </c>
      <c r="X363" s="86" t="s">
        <v>1564</v>
      </c>
      <c r="Y363" s="94" t="s">
        <v>1565</v>
      </c>
      <c r="Z363" s="93"/>
      <c r="AA363" s="86"/>
      <c r="AB363" s="86"/>
      <c r="AC363" s="86"/>
      <c r="AD363" s="86"/>
      <c r="AE363" s="86"/>
      <c r="AF363" s="86"/>
      <c r="AG363" s="94" t="s">
        <v>1566</v>
      </c>
    </row>
    <row r="364" spans="1:33" x14ac:dyDescent="0.25">
      <c r="A364" s="86" t="s">
        <v>1011</v>
      </c>
      <c r="B364" s="87">
        <v>30</v>
      </c>
      <c r="C364" s="87" t="s">
        <v>1012</v>
      </c>
      <c r="D364" s="88">
        <v>43101.429861111108</v>
      </c>
      <c r="E364" s="88">
        <v>43106</v>
      </c>
      <c r="F364" s="88">
        <v>43123</v>
      </c>
      <c r="G364" s="88">
        <v>43124</v>
      </c>
      <c r="H364" s="88">
        <v>4</v>
      </c>
      <c r="I364" s="89" t="s">
        <v>1014</v>
      </c>
      <c r="J364" s="92" t="s">
        <v>1492</v>
      </c>
      <c r="K364" s="86" t="s">
        <v>1491</v>
      </c>
      <c r="L364" s="88">
        <v>43124</v>
      </c>
      <c r="M364" s="87">
        <v>0</v>
      </c>
      <c r="N364" s="87"/>
      <c r="O364" s="93"/>
      <c r="P364" s="86"/>
      <c r="Q364" s="86">
        <v>0</v>
      </c>
      <c r="R364" s="86">
        <v>30</v>
      </c>
      <c r="S364" s="86">
        <v>25</v>
      </c>
      <c r="T364" s="86">
        <v>5</v>
      </c>
      <c r="U364" s="86" t="s">
        <v>1561</v>
      </c>
      <c r="V364" s="86" t="s">
        <v>1562</v>
      </c>
      <c r="W364" s="86" t="s">
        <v>1563</v>
      </c>
      <c r="X364" s="86" t="s">
        <v>1564</v>
      </c>
      <c r="Y364" s="94" t="s">
        <v>1565</v>
      </c>
      <c r="Z364" s="93"/>
      <c r="AA364" s="86"/>
      <c r="AB364" s="86"/>
      <c r="AC364" s="86"/>
      <c r="AD364" s="86"/>
      <c r="AE364" s="86"/>
      <c r="AF364" s="86"/>
      <c r="AG364" s="94" t="s">
        <v>1566</v>
      </c>
    </row>
    <row r="365" spans="1:33" x14ac:dyDescent="0.25">
      <c r="A365" s="86" t="s">
        <v>1022</v>
      </c>
      <c r="B365" s="87">
        <v>27</v>
      </c>
      <c r="C365" s="87" t="s">
        <v>1052</v>
      </c>
      <c r="D365" s="88">
        <v>43112</v>
      </c>
      <c r="E365" s="88">
        <v>42825</v>
      </c>
      <c r="F365" s="88">
        <v>43007</v>
      </c>
      <c r="G365" s="88">
        <v>43116</v>
      </c>
      <c r="H365" s="88"/>
      <c r="I365" s="89" t="s">
        <v>1053</v>
      </c>
      <c r="J365" s="92" t="s">
        <v>1492</v>
      </c>
      <c r="K365" s="86" t="s">
        <v>1491</v>
      </c>
      <c r="L365" s="88">
        <v>43124</v>
      </c>
      <c r="M365" s="87">
        <v>0</v>
      </c>
      <c r="N365" s="87"/>
      <c r="O365" s="93"/>
      <c r="P365" s="86"/>
      <c r="Q365" s="86">
        <v>0</v>
      </c>
      <c r="R365" s="86">
        <v>27</v>
      </c>
      <c r="S365" s="86">
        <v>27</v>
      </c>
      <c r="T365" s="86">
        <v>0</v>
      </c>
      <c r="U365" s="86" t="s">
        <v>1561</v>
      </c>
      <c r="V365" s="86" t="s">
        <v>1567</v>
      </c>
      <c r="W365" s="86" t="s">
        <v>1563</v>
      </c>
      <c r="X365" s="86" t="s">
        <v>1564</v>
      </c>
      <c r="Y365" s="94" t="s">
        <v>1565</v>
      </c>
      <c r="Z365" s="93"/>
      <c r="AA365" s="86"/>
      <c r="AB365" s="86"/>
      <c r="AC365" s="86"/>
      <c r="AD365" s="86"/>
      <c r="AE365" s="86"/>
      <c r="AF365" s="86"/>
      <c r="AG365" s="94" t="s">
        <v>1566</v>
      </c>
    </row>
    <row r="366" spans="1:33" x14ac:dyDescent="0.25">
      <c r="A366" s="86" t="s">
        <v>1022</v>
      </c>
      <c r="B366" s="87">
        <v>27</v>
      </c>
      <c r="C366" s="87" t="s">
        <v>1052</v>
      </c>
      <c r="D366" s="88">
        <v>43112</v>
      </c>
      <c r="E366" s="88">
        <v>42755</v>
      </c>
      <c r="F366" s="88">
        <v>42773</v>
      </c>
      <c r="G366" s="88">
        <v>43116</v>
      </c>
      <c r="H366" s="88"/>
      <c r="I366" s="89" t="s">
        <v>1053</v>
      </c>
      <c r="J366" s="92" t="s">
        <v>1492</v>
      </c>
      <c r="K366" s="86" t="s">
        <v>1491</v>
      </c>
      <c r="L366" s="88">
        <v>43124</v>
      </c>
      <c r="M366" s="87">
        <v>0</v>
      </c>
      <c r="N366" s="87"/>
      <c r="O366" s="93"/>
      <c r="P366" s="86"/>
      <c r="Q366" s="86">
        <v>0</v>
      </c>
      <c r="R366" s="86">
        <v>27</v>
      </c>
      <c r="S366" s="86">
        <v>27</v>
      </c>
      <c r="T366" s="86">
        <v>0</v>
      </c>
      <c r="U366" s="86" t="s">
        <v>1561</v>
      </c>
      <c r="V366" s="86" t="s">
        <v>1567</v>
      </c>
      <c r="W366" s="86" t="s">
        <v>1563</v>
      </c>
      <c r="X366" s="86" t="s">
        <v>1564</v>
      </c>
      <c r="Y366" s="94" t="s">
        <v>1565</v>
      </c>
      <c r="Z366" s="93"/>
      <c r="AA366" s="86"/>
      <c r="AB366" s="86"/>
      <c r="AC366" s="86"/>
      <c r="AD366" s="86"/>
      <c r="AE366" s="86"/>
      <c r="AF366" s="86"/>
      <c r="AG366" s="94" t="s">
        <v>1566</v>
      </c>
    </row>
    <row r="367" spans="1:33" x14ac:dyDescent="0.25">
      <c r="A367" s="86" t="s">
        <v>1011</v>
      </c>
      <c r="B367" s="87">
        <v>12</v>
      </c>
      <c r="C367" s="87" t="s">
        <v>1058</v>
      </c>
      <c r="D367" s="88">
        <v>43115</v>
      </c>
      <c r="E367" s="88" t="s">
        <v>1062</v>
      </c>
      <c r="F367" s="88" t="s">
        <v>1062</v>
      </c>
      <c r="G367" s="88" t="s">
        <v>1065</v>
      </c>
      <c r="H367" s="88">
        <v>3</v>
      </c>
      <c r="I367" s="89" t="s">
        <v>1013</v>
      </c>
      <c r="J367" s="92" t="s">
        <v>1499</v>
      </c>
      <c r="K367" s="86" t="s">
        <v>1491</v>
      </c>
      <c r="L367" s="88">
        <v>43124</v>
      </c>
      <c r="M367" s="87">
        <v>0</v>
      </c>
      <c r="N367" s="87"/>
      <c r="O367" s="93"/>
      <c r="P367" s="86"/>
      <c r="Q367" s="86">
        <v>2</v>
      </c>
      <c r="R367" s="86">
        <v>10</v>
      </c>
      <c r="S367" s="86">
        <v>10</v>
      </c>
      <c r="T367" s="86">
        <v>0</v>
      </c>
      <c r="U367" s="86" t="s">
        <v>1561</v>
      </c>
      <c r="V367" s="86" t="s">
        <v>1567</v>
      </c>
      <c r="W367" s="86" t="s">
        <v>1563</v>
      </c>
      <c r="X367" s="86" t="s">
        <v>1564</v>
      </c>
      <c r="Y367" s="94" t="s">
        <v>1565</v>
      </c>
      <c r="Z367" s="93"/>
      <c r="AA367" s="86"/>
      <c r="AB367" s="86"/>
      <c r="AC367" s="86"/>
      <c r="AD367" s="86"/>
      <c r="AE367" s="86"/>
      <c r="AF367" s="86"/>
      <c r="AG367" s="94" t="s">
        <v>1566</v>
      </c>
    </row>
    <row r="368" spans="1:33" x14ac:dyDescent="0.25">
      <c r="A368" s="86" t="s">
        <v>1011</v>
      </c>
      <c r="B368" s="87">
        <v>7</v>
      </c>
      <c r="C368" s="87" t="s">
        <v>1058</v>
      </c>
      <c r="D368" s="88">
        <v>43115</v>
      </c>
      <c r="E368" s="88" t="s">
        <v>1062</v>
      </c>
      <c r="F368" s="88" t="s">
        <v>1062</v>
      </c>
      <c r="G368" s="88" t="s">
        <v>1065</v>
      </c>
      <c r="H368" s="88">
        <v>3</v>
      </c>
      <c r="I368" s="89" t="s">
        <v>1013</v>
      </c>
      <c r="J368" s="92" t="s">
        <v>1499</v>
      </c>
      <c r="K368" s="86" t="s">
        <v>1491</v>
      </c>
      <c r="L368" s="88">
        <v>43124</v>
      </c>
      <c r="M368" s="87">
        <v>0</v>
      </c>
      <c r="N368" s="87"/>
      <c r="O368" s="93"/>
      <c r="P368" s="86"/>
      <c r="Q368" s="86">
        <v>1</v>
      </c>
      <c r="R368" s="86">
        <v>6</v>
      </c>
      <c r="S368" s="86">
        <v>6</v>
      </c>
      <c r="T368" s="86">
        <v>0</v>
      </c>
      <c r="U368" s="86" t="s">
        <v>1561</v>
      </c>
      <c r="V368" s="86" t="s">
        <v>1562</v>
      </c>
      <c r="W368" s="86" t="s">
        <v>1563</v>
      </c>
      <c r="X368" s="86" t="s">
        <v>1564</v>
      </c>
      <c r="Y368" s="94" t="s">
        <v>1565</v>
      </c>
      <c r="Z368" s="93"/>
      <c r="AA368" s="86"/>
      <c r="AB368" s="86"/>
      <c r="AC368" s="86"/>
      <c r="AD368" s="86"/>
      <c r="AE368" s="86"/>
      <c r="AF368" s="86"/>
      <c r="AG368" s="94" t="s">
        <v>1566</v>
      </c>
    </row>
    <row r="369" spans="1:33" x14ac:dyDescent="0.25">
      <c r="A369" s="86" t="s">
        <v>1011</v>
      </c>
      <c r="B369" s="87">
        <v>30</v>
      </c>
      <c r="C369" s="87" t="s">
        <v>1012</v>
      </c>
      <c r="D369" s="88" t="s">
        <v>1027</v>
      </c>
      <c r="E369" s="88">
        <v>43087</v>
      </c>
      <c r="F369" s="88">
        <v>43122</v>
      </c>
      <c r="G369" s="88">
        <v>43125</v>
      </c>
      <c r="H369" s="88">
        <v>4</v>
      </c>
      <c r="I369" s="89" t="s">
        <v>1014</v>
      </c>
      <c r="J369" s="92" t="s">
        <v>1503</v>
      </c>
      <c r="K369" s="86" t="s">
        <v>1491</v>
      </c>
      <c r="L369" s="88">
        <v>43125</v>
      </c>
      <c r="M369" s="87">
        <v>0</v>
      </c>
      <c r="N369" s="87"/>
      <c r="O369" s="93"/>
      <c r="P369" s="86"/>
      <c r="Q369" s="86">
        <v>0</v>
      </c>
      <c r="R369" s="86">
        <v>30</v>
      </c>
      <c r="S369" s="86">
        <v>29</v>
      </c>
      <c r="T369" s="86">
        <v>1</v>
      </c>
      <c r="U369" s="86" t="s">
        <v>1568</v>
      </c>
      <c r="V369" s="86" t="s">
        <v>1562</v>
      </c>
      <c r="W369" s="86" t="s">
        <v>1563</v>
      </c>
      <c r="X369" s="86" t="s">
        <v>1564</v>
      </c>
      <c r="Y369" s="94" t="s">
        <v>1565</v>
      </c>
      <c r="Z369" s="93"/>
      <c r="AA369" s="86"/>
      <c r="AB369" s="86"/>
      <c r="AC369" s="86"/>
      <c r="AD369" s="86"/>
      <c r="AE369" s="86"/>
      <c r="AF369" s="86"/>
      <c r="AG369" s="94" t="s">
        <v>1566</v>
      </c>
    </row>
    <row r="370" spans="1:33" x14ac:dyDescent="0.25">
      <c r="A370" s="86" t="s">
        <v>1011</v>
      </c>
      <c r="B370" s="87">
        <v>30</v>
      </c>
      <c r="C370" s="87" t="s">
        <v>1012</v>
      </c>
      <c r="D370" s="88">
        <v>43066.491666666669</v>
      </c>
      <c r="E370" s="88">
        <v>43071</v>
      </c>
      <c r="F370" s="88">
        <v>43118</v>
      </c>
      <c r="G370" s="88">
        <v>43125</v>
      </c>
      <c r="H370" s="88">
        <v>4</v>
      </c>
      <c r="I370" s="89" t="s">
        <v>1016</v>
      </c>
      <c r="J370" s="92" t="s">
        <v>1493</v>
      </c>
      <c r="K370" s="86" t="s">
        <v>1491</v>
      </c>
      <c r="L370" s="88">
        <v>43125</v>
      </c>
      <c r="M370" s="87">
        <v>0</v>
      </c>
      <c r="N370" s="87"/>
      <c r="O370" s="93"/>
      <c r="P370" s="86"/>
      <c r="Q370" s="86">
        <v>0</v>
      </c>
      <c r="R370" s="86">
        <v>30</v>
      </c>
      <c r="S370" s="86">
        <v>30</v>
      </c>
      <c r="T370" s="86">
        <v>0</v>
      </c>
      <c r="U370" s="86" t="s">
        <v>1561</v>
      </c>
      <c r="V370" s="86" t="s">
        <v>1567</v>
      </c>
      <c r="W370" s="86" t="s">
        <v>1563</v>
      </c>
      <c r="X370" s="86" t="s">
        <v>1564</v>
      </c>
      <c r="Y370" s="94" t="s">
        <v>1565</v>
      </c>
      <c r="Z370" s="93"/>
      <c r="AA370" s="86"/>
      <c r="AB370" s="86"/>
      <c r="AC370" s="86"/>
      <c r="AD370" s="86"/>
      <c r="AE370" s="86"/>
      <c r="AF370" s="86"/>
      <c r="AG370" s="94" t="s">
        <v>1566</v>
      </c>
    </row>
    <row r="371" spans="1:33" x14ac:dyDescent="0.25">
      <c r="A371" s="86" t="s">
        <v>1011</v>
      </c>
      <c r="B371" s="87">
        <v>30</v>
      </c>
      <c r="C371" s="87" t="s">
        <v>1012</v>
      </c>
      <c r="D371" s="88">
        <v>43073</v>
      </c>
      <c r="E371" s="88">
        <v>43081</v>
      </c>
      <c r="F371" s="88">
        <v>43116</v>
      </c>
      <c r="G371" s="88">
        <v>43118</v>
      </c>
      <c r="H371" s="88">
        <v>4</v>
      </c>
      <c r="I371" s="89" t="s">
        <v>1014</v>
      </c>
      <c r="J371" s="92" t="s">
        <v>1507</v>
      </c>
      <c r="K371" s="86" t="s">
        <v>1491</v>
      </c>
      <c r="L371" s="88">
        <v>43125</v>
      </c>
      <c r="M371" s="87"/>
      <c r="N371" s="87"/>
      <c r="O371" s="93"/>
      <c r="P371" s="86"/>
      <c r="Q371" s="86">
        <v>2</v>
      </c>
      <c r="R371" s="86">
        <v>28</v>
      </c>
      <c r="S371" s="86">
        <v>28</v>
      </c>
      <c r="T371" s="86">
        <v>0</v>
      </c>
      <c r="U371" s="86" t="s">
        <v>1561</v>
      </c>
      <c r="V371" s="86" t="s">
        <v>1562</v>
      </c>
      <c r="W371" s="86" t="s">
        <v>1563</v>
      </c>
      <c r="X371" s="86" t="s">
        <v>1564</v>
      </c>
      <c r="Y371" s="94" t="s">
        <v>1565</v>
      </c>
      <c r="Z371" s="93"/>
      <c r="AA371" s="86"/>
      <c r="AB371" s="86"/>
      <c r="AC371" s="86"/>
      <c r="AD371" s="86"/>
      <c r="AE371" s="86"/>
      <c r="AF371" s="86"/>
      <c r="AG371" s="94" t="s">
        <v>1566</v>
      </c>
    </row>
    <row r="372" spans="1:33" x14ac:dyDescent="0.25">
      <c r="A372" s="86" t="s">
        <v>1011</v>
      </c>
      <c r="B372" s="87">
        <v>30</v>
      </c>
      <c r="C372" s="87" t="s">
        <v>1012</v>
      </c>
      <c r="D372" s="88">
        <v>43082</v>
      </c>
      <c r="E372" s="88">
        <v>43088</v>
      </c>
      <c r="F372" s="88">
        <v>43123</v>
      </c>
      <c r="G372" s="88">
        <v>43124</v>
      </c>
      <c r="H372" s="88">
        <v>4</v>
      </c>
      <c r="I372" s="89" t="s">
        <v>1014</v>
      </c>
      <c r="J372" s="92" t="s">
        <v>1498</v>
      </c>
      <c r="K372" s="86" t="s">
        <v>1491</v>
      </c>
      <c r="L372" s="88">
        <v>43125</v>
      </c>
      <c r="M372" s="87"/>
      <c r="N372" s="87"/>
      <c r="O372" s="93"/>
      <c r="P372" s="86"/>
      <c r="Q372" s="86">
        <v>4</v>
      </c>
      <c r="R372" s="86">
        <v>26</v>
      </c>
      <c r="S372" s="86">
        <v>23</v>
      </c>
      <c r="T372" s="86">
        <v>3</v>
      </c>
      <c r="U372" s="86" t="s">
        <v>1561</v>
      </c>
      <c r="V372" s="86" t="s">
        <v>1562</v>
      </c>
      <c r="W372" s="86" t="s">
        <v>1563</v>
      </c>
      <c r="X372" s="86" t="s">
        <v>1564</v>
      </c>
      <c r="Y372" s="94" t="s">
        <v>1565</v>
      </c>
      <c r="Z372" s="93"/>
      <c r="AA372" s="86"/>
      <c r="AB372" s="86"/>
      <c r="AC372" s="86"/>
      <c r="AD372" s="86"/>
      <c r="AE372" s="86"/>
      <c r="AF372" s="86"/>
      <c r="AG372" s="94" t="s">
        <v>1566</v>
      </c>
    </row>
    <row r="373" spans="1:33" x14ac:dyDescent="0.25">
      <c r="A373" s="86" t="s">
        <v>1011</v>
      </c>
      <c r="B373" s="87">
        <v>30</v>
      </c>
      <c r="C373" s="87" t="s">
        <v>1012</v>
      </c>
      <c r="D373" s="88" t="s">
        <v>1063</v>
      </c>
      <c r="E373" s="88">
        <v>43088</v>
      </c>
      <c r="F373" s="88">
        <v>43123</v>
      </c>
      <c r="G373" s="88">
        <v>43125</v>
      </c>
      <c r="H373" s="88">
        <v>4</v>
      </c>
      <c r="I373" s="89" t="s">
        <v>1014</v>
      </c>
      <c r="J373" s="92" t="s">
        <v>1502</v>
      </c>
      <c r="K373" s="86" t="s">
        <v>1491</v>
      </c>
      <c r="L373" s="88">
        <v>43125</v>
      </c>
      <c r="M373" s="87"/>
      <c r="N373" s="87"/>
      <c r="O373" s="93"/>
      <c r="P373" s="86"/>
      <c r="Q373" s="86">
        <v>0</v>
      </c>
      <c r="R373" s="86">
        <v>30</v>
      </c>
      <c r="S373" s="86">
        <v>30</v>
      </c>
      <c r="T373" s="86">
        <v>0</v>
      </c>
      <c r="U373" s="86" t="s">
        <v>1561</v>
      </c>
      <c r="V373" s="86" t="s">
        <v>1562</v>
      </c>
      <c r="W373" s="86" t="s">
        <v>1563</v>
      </c>
      <c r="X373" s="86" t="s">
        <v>1564</v>
      </c>
      <c r="Y373" s="94" t="s">
        <v>1565</v>
      </c>
      <c r="Z373" s="93"/>
      <c r="AA373" s="86"/>
      <c r="AB373" s="86"/>
      <c r="AC373" s="86"/>
      <c r="AD373" s="86"/>
      <c r="AE373" s="86"/>
      <c r="AF373" s="86"/>
      <c r="AG373" s="94" t="s">
        <v>1566</v>
      </c>
    </row>
    <row r="374" spans="1:33" x14ac:dyDescent="0.25">
      <c r="A374" s="86" t="s">
        <v>1011</v>
      </c>
      <c r="B374" s="87">
        <v>30</v>
      </c>
      <c r="C374" s="87" t="s">
        <v>1012</v>
      </c>
      <c r="D374" s="88" t="s">
        <v>1063</v>
      </c>
      <c r="E374" s="88">
        <v>43089</v>
      </c>
      <c r="F374" s="88">
        <v>43124</v>
      </c>
      <c r="G374" s="88">
        <v>43125</v>
      </c>
      <c r="H374" s="88">
        <v>4</v>
      </c>
      <c r="I374" s="89" t="s">
        <v>1014</v>
      </c>
      <c r="J374" s="92" t="s">
        <v>1493</v>
      </c>
      <c r="K374" s="86" t="s">
        <v>1491</v>
      </c>
      <c r="L374" s="88">
        <v>43125</v>
      </c>
      <c r="M374" s="87">
        <v>0</v>
      </c>
      <c r="N374" s="87"/>
      <c r="O374" s="93"/>
      <c r="P374" s="86"/>
      <c r="Q374" s="86">
        <v>0</v>
      </c>
      <c r="R374" s="86">
        <v>30</v>
      </c>
      <c r="S374" s="86">
        <v>30</v>
      </c>
      <c r="T374" s="86">
        <v>0</v>
      </c>
      <c r="U374" s="86" t="s">
        <v>1561</v>
      </c>
      <c r="V374" s="86" t="s">
        <v>1567</v>
      </c>
      <c r="W374" s="86" t="s">
        <v>1563</v>
      </c>
      <c r="X374" s="86" t="s">
        <v>1564</v>
      </c>
      <c r="Y374" s="94" t="s">
        <v>1565</v>
      </c>
      <c r="Z374" s="93"/>
      <c r="AA374" s="86"/>
      <c r="AB374" s="86"/>
      <c r="AC374" s="86"/>
      <c r="AD374" s="86"/>
      <c r="AE374" s="86"/>
      <c r="AF374" s="86"/>
      <c r="AG374" s="94" t="s">
        <v>1566</v>
      </c>
    </row>
    <row r="375" spans="1:33" x14ac:dyDescent="0.25">
      <c r="A375" s="86" t="s">
        <v>1011</v>
      </c>
      <c r="B375" s="87">
        <v>30</v>
      </c>
      <c r="C375" s="87" t="s">
        <v>1012</v>
      </c>
      <c r="D375" s="88" t="s">
        <v>1028</v>
      </c>
      <c r="E375" s="88">
        <v>43087</v>
      </c>
      <c r="F375" s="88">
        <v>43122</v>
      </c>
      <c r="G375" s="88">
        <v>43125</v>
      </c>
      <c r="H375" s="88">
        <v>4</v>
      </c>
      <c r="I375" s="89" t="s">
        <v>1014</v>
      </c>
      <c r="J375" s="92" t="s">
        <v>1500</v>
      </c>
      <c r="K375" s="86" t="s">
        <v>1491</v>
      </c>
      <c r="L375" s="88">
        <v>43125</v>
      </c>
      <c r="M375" s="87"/>
      <c r="N375" s="87"/>
      <c r="O375" s="93"/>
      <c r="P375" s="86"/>
      <c r="Q375" s="86">
        <v>0</v>
      </c>
      <c r="R375" s="86">
        <v>30</v>
      </c>
      <c r="S375" s="86">
        <v>30</v>
      </c>
      <c r="T375" s="86">
        <v>0</v>
      </c>
      <c r="U375" s="86" t="s">
        <v>1561</v>
      </c>
      <c r="V375" s="86" t="s">
        <v>1562</v>
      </c>
      <c r="W375" s="86" t="s">
        <v>1563</v>
      </c>
      <c r="X375" s="86" t="s">
        <v>1564</v>
      </c>
      <c r="Y375" s="94" t="s">
        <v>1565</v>
      </c>
      <c r="Z375" s="93"/>
      <c r="AA375" s="86"/>
      <c r="AB375" s="86"/>
      <c r="AC375" s="86"/>
      <c r="AD375" s="86"/>
      <c r="AE375" s="86"/>
      <c r="AF375" s="86"/>
      <c r="AG375" s="94" t="s">
        <v>1566</v>
      </c>
    </row>
    <row r="376" spans="1:33" x14ac:dyDescent="0.25">
      <c r="A376" s="86" t="s">
        <v>1011</v>
      </c>
      <c r="B376" s="87">
        <v>30</v>
      </c>
      <c r="C376" s="87" t="s">
        <v>1012</v>
      </c>
      <c r="D376" s="88" t="s">
        <v>1028</v>
      </c>
      <c r="E376" s="88">
        <v>43088</v>
      </c>
      <c r="F376" s="88">
        <v>43123</v>
      </c>
      <c r="G376" s="88">
        <v>43125</v>
      </c>
      <c r="H376" s="88">
        <v>4</v>
      </c>
      <c r="I376" s="89" t="s">
        <v>1014</v>
      </c>
      <c r="J376" s="92" t="s">
        <v>1495</v>
      </c>
      <c r="K376" s="86" t="s">
        <v>1491</v>
      </c>
      <c r="L376" s="88">
        <v>43125</v>
      </c>
      <c r="M376" s="87"/>
      <c r="N376" s="87"/>
      <c r="O376" s="93"/>
      <c r="P376" s="86"/>
      <c r="Q376" s="86">
        <v>0</v>
      </c>
      <c r="R376" s="86">
        <v>30</v>
      </c>
      <c r="S376" s="86">
        <v>3</v>
      </c>
      <c r="T376" s="86">
        <v>27</v>
      </c>
      <c r="U376" s="86" t="s">
        <v>1561</v>
      </c>
      <c r="V376" s="86" t="s">
        <v>1562</v>
      </c>
      <c r="W376" s="86" t="s">
        <v>1563</v>
      </c>
      <c r="X376" s="86" t="s">
        <v>1564</v>
      </c>
      <c r="Y376" s="94" t="s">
        <v>1565</v>
      </c>
      <c r="Z376" s="93"/>
      <c r="AA376" s="86"/>
      <c r="AB376" s="86"/>
      <c r="AC376" s="86"/>
      <c r="AD376" s="86"/>
      <c r="AE376" s="86"/>
      <c r="AF376" s="86"/>
      <c r="AG376" s="94" t="s">
        <v>1566</v>
      </c>
    </row>
    <row r="377" spans="1:33" x14ac:dyDescent="0.25">
      <c r="A377" s="86" t="s">
        <v>1011</v>
      </c>
      <c r="B377" s="87">
        <v>20</v>
      </c>
      <c r="C377" s="87" t="s">
        <v>1012</v>
      </c>
      <c r="D377" s="88" t="s">
        <v>1066</v>
      </c>
      <c r="E377" s="88">
        <v>43089</v>
      </c>
      <c r="F377" s="88">
        <v>43124</v>
      </c>
      <c r="G377" s="88">
        <v>43125</v>
      </c>
      <c r="H377" s="88">
        <v>4</v>
      </c>
      <c r="I377" s="89" t="s">
        <v>1014</v>
      </c>
      <c r="J377" s="92" t="s">
        <v>1495</v>
      </c>
      <c r="K377" s="86" t="s">
        <v>1491</v>
      </c>
      <c r="L377" s="88">
        <v>43125</v>
      </c>
      <c r="M377" s="87"/>
      <c r="N377" s="87"/>
      <c r="O377" s="93"/>
      <c r="P377" s="86"/>
      <c r="Q377" s="86">
        <v>0</v>
      </c>
      <c r="R377" s="86">
        <v>20</v>
      </c>
      <c r="S377" s="86">
        <v>19</v>
      </c>
      <c r="T377" s="86">
        <v>1</v>
      </c>
      <c r="U377" s="86" t="s">
        <v>1561</v>
      </c>
      <c r="V377" s="86" t="s">
        <v>1562</v>
      </c>
      <c r="W377" s="86" t="s">
        <v>1563</v>
      </c>
      <c r="X377" s="86" t="s">
        <v>1564</v>
      </c>
      <c r="Y377" s="94" t="s">
        <v>1565</v>
      </c>
      <c r="Z377" s="93"/>
      <c r="AA377" s="86"/>
      <c r="AB377" s="86"/>
      <c r="AC377" s="86"/>
      <c r="AD377" s="86"/>
      <c r="AE377" s="86"/>
      <c r="AF377" s="86"/>
      <c r="AG377" s="94" t="s">
        <v>1566</v>
      </c>
    </row>
    <row r="378" spans="1:33" x14ac:dyDescent="0.25">
      <c r="A378" s="86" t="s">
        <v>1011</v>
      </c>
      <c r="B378" s="87">
        <v>30</v>
      </c>
      <c r="C378" s="87" t="s">
        <v>1012</v>
      </c>
      <c r="D378" s="88" t="s">
        <v>1066</v>
      </c>
      <c r="E378" s="88">
        <v>43089</v>
      </c>
      <c r="F378" s="88">
        <v>43124</v>
      </c>
      <c r="G378" s="88">
        <v>43125</v>
      </c>
      <c r="H378" s="88">
        <v>4</v>
      </c>
      <c r="I378" s="89" t="s">
        <v>1014</v>
      </c>
      <c r="J378" s="92" t="s">
        <v>1495</v>
      </c>
      <c r="K378" s="86" t="s">
        <v>1491</v>
      </c>
      <c r="L378" s="88">
        <v>43125</v>
      </c>
      <c r="M378" s="87"/>
      <c r="N378" s="87"/>
      <c r="O378" s="93"/>
      <c r="P378" s="86"/>
      <c r="Q378" s="86">
        <v>0</v>
      </c>
      <c r="R378" s="86">
        <v>30</v>
      </c>
      <c r="S378" s="86">
        <v>28</v>
      </c>
      <c r="T378" s="86">
        <v>2</v>
      </c>
      <c r="U378" s="86" t="s">
        <v>1561</v>
      </c>
      <c r="V378" s="86" t="s">
        <v>1562</v>
      </c>
      <c r="W378" s="86" t="s">
        <v>1563</v>
      </c>
      <c r="X378" s="86" t="s">
        <v>1564</v>
      </c>
      <c r="Y378" s="94" t="s">
        <v>1565</v>
      </c>
      <c r="Z378" s="93"/>
      <c r="AA378" s="86"/>
      <c r="AB378" s="86"/>
      <c r="AC378" s="86"/>
      <c r="AD378" s="86"/>
      <c r="AE378" s="86"/>
      <c r="AF378" s="86"/>
      <c r="AG378" s="94" t="s">
        <v>1566</v>
      </c>
    </row>
    <row r="379" spans="1:33" x14ac:dyDescent="0.25">
      <c r="A379" s="86" t="s">
        <v>1011</v>
      </c>
      <c r="B379" s="87">
        <v>30</v>
      </c>
      <c r="C379" s="87" t="s">
        <v>1012</v>
      </c>
      <c r="D379" s="88" t="s">
        <v>1066</v>
      </c>
      <c r="E379" s="88">
        <v>43089</v>
      </c>
      <c r="F379" s="88">
        <v>43124</v>
      </c>
      <c r="G379" s="88">
        <v>43125</v>
      </c>
      <c r="H379" s="88">
        <v>4</v>
      </c>
      <c r="I379" s="89" t="s">
        <v>1014</v>
      </c>
      <c r="J379" s="92" t="s">
        <v>1492</v>
      </c>
      <c r="K379" s="86" t="s">
        <v>1491</v>
      </c>
      <c r="L379" s="88">
        <v>43125</v>
      </c>
      <c r="M379" s="87">
        <v>0</v>
      </c>
      <c r="N379" s="87"/>
      <c r="O379" s="93"/>
      <c r="P379" s="86"/>
      <c r="Q379" s="86">
        <v>0</v>
      </c>
      <c r="R379" s="86">
        <v>30</v>
      </c>
      <c r="S379" s="86">
        <v>30</v>
      </c>
      <c r="T379" s="86">
        <v>0</v>
      </c>
      <c r="U379" s="86" t="s">
        <v>1561</v>
      </c>
      <c r="V379" s="86" t="s">
        <v>1562</v>
      </c>
      <c r="W379" s="86" t="s">
        <v>1563</v>
      </c>
      <c r="X379" s="86" t="s">
        <v>1564</v>
      </c>
      <c r="Y379" s="94" t="s">
        <v>1565</v>
      </c>
      <c r="Z379" s="93"/>
      <c r="AA379" s="86"/>
      <c r="AB379" s="86"/>
      <c r="AC379" s="86"/>
      <c r="AD379" s="86"/>
      <c r="AE379" s="86"/>
      <c r="AF379" s="86"/>
      <c r="AG379" s="94" t="s">
        <v>1566</v>
      </c>
    </row>
    <row r="380" spans="1:33" x14ac:dyDescent="0.25">
      <c r="A380" s="86" t="s">
        <v>1011</v>
      </c>
      <c r="B380" s="87">
        <v>30</v>
      </c>
      <c r="C380" s="87" t="s">
        <v>1012</v>
      </c>
      <c r="D380" s="88" t="s">
        <v>1019</v>
      </c>
      <c r="E380" s="88">
        <v>43089</v>
      </c>
      <c r="F380" s="88">
        <v>43124</v>
      </c>
      <c r="G380" s="88">
        <v>43125</v>
      </c>
      <c r="H380" s="88">
        <v>4</v>
      </c>
      <c r="I380" s="89" t="s">
        <v>1014</v>
      </c>
      <c r="J380" s="92" t="s">
        <v>1490</v>
      </c>
      <c r="K380" s="86" t="s">
        <v>1491</v>
      </c>
      <c r="L380" s="88">
        <v>43125</v>
      </c>
      <c r="M380" s="87"/>
      <c r="N380" s="87"/>
      <c r="O380" s="93"/>
      <c r="P380" s="86"/>
      <c r="Q380" s="86">
        <v>0</v>
      </c>
      <c r="R380" s="86">
        <v>30</v>
      </c>
      <c r="S380" s="86">
        <v>30</v>
      </c>
      <c r="T380" s="86">
        <v>0</v>
      </c>
      <c r="U380" s="86" t="s">
        <v>1561</v>
      </c>
      <c r="V380" s="86" t="s">
        <v>1562</v>
      </c>
      <c r="W380" s="86" t="s">
        <v>1563</v>
      </c>
      <c r="X380" s="86" t="s">
        <v>1564</v>
      </c>
      <c r="Y380" s="94" t="s">
        <v>1565</v>
      </c>
      <c r="Z380" s="93"/>
      <c r="AA380" s="86"/>
      <c r="AB380" s="86"/>
      <c r="AC380" s="86"/>
      <c r="AD380" s="86"/>
      <c r="AE380" s="86"/>
      <c r="AF380" s="86"/>
      <c r="AG380" s="94" t="s">
        <v>1566</v>
      </c>
    </row>
    <row r="381" spans="1:33" x14ac:dyDescent="0.25">
      <c r="A381" s="86" t="s">
        <v>1011</v>
      </c>
      <c r="B381" s="87">
        <v>25</v>
      </c>
      <c r="C381" s="87" t="s">
        <v>1012</v>
      </c>
      <c r="D381" s="88" t="s">
        <v>1019</v>
      </c>
      <c r="E381" s="88">
        <v>43092</v>
      </c>
      <c r="F381" s="88">
        <v>43124</v>
      </c>
      <c r="G381" s="88">
        <v>43125</v>
      </c>
      <c r="H381" s="88">
        <v>4</v>
      </c>
      <c r="I381" s="89" t="s">
        <v>1014</v>
      </c>
      <c r="J381" s="92" t="s">
        <v>1509</v>
      </c>
      <c r="K381" s="86" t="s">
        <v>1491</v>
      </c>
      <c r="L381" s="88">
        <v>43125</v>
      </c>
      <c r="M381" s="87"/>
      <c r="N381" s="87"/>
      <c r="O381" s="93"/>
      <c r="P381" s="86"/>
      <c r="Q381" s="86">
        <v>0</v>
      </c>
      <c r="R381" s="86">
        <v>25</v>
      </c>
      <c r="S381" s="86">
        <v>25</v>
      </c>
      <c r="T381" s="86">
        <v>0</v>
      </c>
      <c r="U381" s="86" t="s">
        <v>1561</v>
      </c>
      <c r="V381" s="86" t="s">
        <v>1562</v>
      </c>
      <c r="W381" s="86" t="s">
        <v>1563</v>
      </c>
      <c r="X381" s="86" t="s">
        <v>1564</v>
      </c>
      <c r="Y381" s="94" t="s">
        <v>1565</v>
      </c>
      <c r="Z381" s="93"/>
      <c r="AA381" s="86"/>
      <c r="AB381" s="86"/>
      <c r="AC381" s="86"/>
      <c r="AD381" s="86"/>
      <c r="AE381" s="86"/>
      <c r="AF381" s="86"/>
      <c r="AG381" s="94" t="s">
        <v>1566</v>
      </c>
    </row>
    <row r="382" spans="1:33" x14ac:dyDescent="0.25">
      <c r="A382" s="86" t="s">
        <v>1011</v>
      </c>
      <c r="B382" s="87">
        <v>19</v>
      </c>
      <c r="C382" s="87" t="s">
        <v>1012</v>
      </c>
      <c r="D382" s="88" t="s">
        <v>1067</v>
      </c>
      <c r="E382" s="88">
        <v>43089</v>
      </c>
      <c r="F382" s="88">
        <v>43124</v>
      </c>
      <c r="G382" s="88">
        <v>43125</v>
      </c>
      <c r="H382" s="88">
        <v>4</v>
      </c>
      <c r="I382" s="89" t="s">
        <v>1014</v>
      </c>
      <c r="J382" s="92" t="s">
        <v>1492</v>
      </c>
      <c r="K382" s="86" t="s">
        <v>1491</v>
      </c>
      <c r="L382" s="88">
        <v>43125</v>
      </c>
      <c r="M382" s="87">
        <v>0</v>
      </c>
      <c r="N382" s="87"/>
      <c r="O382" s="93"/>
      <c r="P382" s="86"/>
      <c r="Q382" s="86">
        <v>0</v>
      </c>
      <c r="R382" s="86">
        <v>19</v>
      </c>
      <c r="S382" s="86">
        <v>19</v>
      </c>
      <c r="T382" s="86">
        <v>0</v>
      </c>
      <c r="U382" s="86" t="s">
        <v>1561</v>
      </c>
      <c r="V382" s="86" t="s">
        <v>1567</v>
      </c>
      <c r="W382" s="86" t="s">
        <v>1563</v>
      </c>
      <c r="X382" s="86" t="s">
        <v>1564</v>
      </c>
      <c r="Y382" s="94" t="s">
        <v>1565</v>
      </c>
      <c r="Z382" s="93"/>
      <c r="AA382" s="86"/>
      <c r="AB382" s="86"/>
      <c r="AC382" s="86"/>
      <c r="AD382" s="86"/>
      <c r="AE382" s="86"/>
      <c r="AF382" s="86"/>
      <c r="AG382" s="94" t="s">
        <v>1566</v>
      </c>
    </row>
    <row r="383" spans="1:33" x14ac:dyDescent="0.25">
      <c r="A383" s="86" t="s">
        <v>1011</v>
      </c>
      <c r="B383" s="87">
        <v>14</v>
      </c>
      <c r="C383" s="87" t="s">
        <v>1012</v>
      </c>
      <c r="D383" s="88" t="s">
        <v>1019</v>
      </c>
      <c r="E383" s="88">
        <v>43094</v>
      </c>
      <c r="F383" s="88">
        <v>43124</v>
      </c>
      <c r="G383" s="88">
        <v>43125</v>
      </c>
      <c r="H383" s="88">
        <v>4</v>
      </c>
      <c r="I383" s="89" t="s">
        <v>1013</v>
      </c>
      <c r="J383" s="92" t="s">
        <v>1496</v>
      </c>
      <c r="K383" s="86" t="s">
        <v>1491</v>
      </c>
      <c r="L383" s="88">
        <v>43125</v>
      </c>
      <c r="M383" s="87">
        <v>0</v>
      </c>
      <c r="N383" s="87"/>
      <c r="O383" s="93"/>
      <c r="P383" s="86"/>
      <c r="Q383" s="86">
        <v>0</v>
      </c>
      <c r="R383" s="86">
        <v>14</v>
      </c>
      <c r="S383" s="86">
        <v>14</v>
      </c>
      <c r="T383" s="86">
        <v>0</v>
      </c>
      <c r="U383" s="86" t="s">
        <v>1561</v>
      </c>
      <c r="V383" s="86" t="s">
        <v>1562</v>
      </c>
      <c r="W383" s="86" t="s">
        <v>1563</v>
      </c>
      <c r="X383" s="86" t="s">
        <v>1564</v>
      </c>
      <c r="Y383" s="94" t="s">
        <v>1565</v>
      </c>
      <c r="Z383" s="93"/>
      <c r="AA383" s="86"/>
      <c r="AB383" s="86"/>
      <c r="AC383" s="86"/>
      <c r="AD383" s="86"/>
      <c r="AE383" s="86"/>
      <c r="AF383" s="86"/>
      <c r="AG383" s="94" t="s">
        <v>1566</v>
      </c>
    </row>
    <row r="384" spans="1:33" x14ac:dyDescent="0.25">
      <c r="A384" s="86" t="s">
        <v>1011</v>
      </c>
      <c r="B384" s="87">
        <v>30</v>
      </c>
      <c r="C384" s="87" t="s">
        <v>1012</v>
      </c>
      <c r="D384" s="88"/>
      <c r="E384" s="88">
        <v>43094</v>
      </c>
      <c r="F384" s="88">
        <v>43122</v>
      </c>
      <c r="G384" s="88">
        <v>43125</v>
      </c>
      <c r="H384" s="88">
        <v>4</v>
      </c>
      <c r="I384" s="89" t="s">
        <v>1014</v>
      </c>
      <c r="J384" s="92" t="s">
        <v>1500</v>
      </c>
      <c r="K384" s="86" t="s">
        <v>1491</v>
      </c>
      <c r="L384" s="88">
        <v>43125</v>
      </c>
      <c r="M384" s="87">
        <v>0</v>
      </c>
      <c r="N384" s="87"/>
      <c r="O384" s="93"/>
      <c r="P384" s="86"/>
      <c r="Q384" s="86">
        <v>0</v>
      </c>
      <c r="R384" s="86">
        <v>30</v>
      </c>
      <c r="S384" s="86">
        <v>30</v>
      </c>
      <c r="T384" s="86">
        <v>0</v>
      </c>
      <c r="U384" s="86" t="s">
        <v>1568</v>
      </c>
      <c r="V384" s="86" t="s">
        <v>1562</v>
      </c>
      <c r="W384" s="86" t="s">
        <v>1563</v>
      </c>
      <c r="X384" s="86" t="s">
        <v>1564</v>
      </c>
      <c r="Y384" s="94" t="s">
        <v>1565</v>
      </c>
      <c r="Z384" s="93"/>
      <c r="AA384" s="86"/>
      <c r="AB384" s="86"/>
      <c r="AC384" s="86"/>
      <c r="AD384" s="86"/>
      <c r="AE384" s="86"/>
      <c r="AF384" s="86"/>
      <c r="AG384" s="94" t="s">
        <v>1566</v>
      </c>
    </row>
    <row r="385" spans="1:33" x14ac:dyDescent="0.25">
      <c r="A385" s="86" t="s">
        <v>1011</v>
      </c>
      <c r="B385" s="87">
        <v>30</v>
      </c>
      <c r="C385" s="87" t="s">
        <v>1012</v>
      </c>
      <c r="D385" s="88" t="s">
        <v>1047</v>
      </c>
      <c r="E385" s="88">
        <v>43096</v>
      </c>
      <c r="F385" s="88">
        <v>43124</v>
      </c>
      <c r="G385" s="88">
        <v>43125</v>
      </c>
      <c r="H385" s="88">
        <v>4</v>
      </c>
      <c r="I385" s="89" t="s">
        <v>1014</v>
      </c>
      <c r="J385" s="92" t="s">
        <v>1497</v>
      </c>
      <c r="K385" s="86" t="s">
        <v>1491</v>
      </c>
      <c r="L385" s="88">
        <v>43125</v>
      </c>
      <c r="M385" s="87"/>
      <c r="N385" s="87"/>
      <c r="O385" s="93"/>
      <c r="P385" s="86"/>
      <c r="Q385" s="86">
        <v>0</v>
      </c>
      <c r="R385" s="86">
        <v>30</v>
      </c>
      <c r="S385" s="86">
        <v>30</v>
      </c>
      <c r="T385" s="86">
        <v>0</v>
      </c>
      <c r="U385" s="86" t="s">
        <v>1568</v>
      </c>
      <c r="V385" s="86" t="s">
        <v>1562</v>
      </c>
      <c r="W385" s="86" t="s">
        <v>1563</v>
      </c>
      <c r="X385" s="86" t="s">
        <v>1564</v>
      </c>
      <c r="Y385" s="94" t="s">
        <v>1565</v>
      </c>
      <c r="Z385" s="93"/>
      <c r="AA385" s="86"/>
      <c r="AB385" s="86"/>
      <c r="AC385" s="86"/>
      <c r="AD385" s="86"/>
      <c r="AE385" s="86"/>
      <c r="AF385" s="86"/>
      <c r="AG385" s="94" t="s">
        <v>1566</v>
      </c>
    </row>
    <row r="386" spans="1:33" x14ac:dyDescent="0.25">
      <c r="A386" s="86" t="s">
        <v>1011</v>
      </c>
      <c r="B386" s="87">
        <v>30</v>
      </c>
      <c r="C386" s="87" t="s">
        <v>1012</v>
      </c>
      <c r="D386" s="88"/>
      <c r="E386" s="88">
        <v>43096</v>
      </c>
      <c r="F386" s="88">
        <v>43124</v>
      </c>
      <c r="G386" s="88">
        <v>43125</v>
      </c>
      <c r="H386" s="88">
        <v>4</v>
      </c>
      <c r="I386" s="89" t="s">
        <v>1014</v>
      </c>
      <c r="J386" s="92" t="s">
        <v>1493</v>
      </c>
      <c r="K386" s="86" t="s">
        <v>1491</v>
      </c>
      <c r="L386" s="88">
        <v>43125</v>
      </c>
      <c r="M386" s="87">
        <v>0</v>
      </c>
      <c r="N386" s="87"/>
      <c r="O386" s="93"/>
      <c r="P386" s="86"/>
      <c r="Q386" s="86">
        <v>4</v>
      </c>
      <c r="R386" s="86">
        <v>26</v>
      </c>
      <c r="S386" s="86">
        <v>26</v>
      </c>
      <c r="T386" s="86">
        <v>0</v>
      </c>
      <c r="U386" s="86" t="s">
        <v>1561</v>
      </c>
      <c r="V386" s="86" t="s">
        <v>1562</v>
      </c>
      <c r="W386" s="86" t="s">
        <v>1563</v>
      </c>
      <c r="X386" s="86" t="s">
        <v>1564</v>
      </c>
      <c r="Y386" s="94" t="s">
        <v>1565</v>
      </c>
      <c r="Z386" s="93"/>
      <c r="AA386" s="86"/>
      <c r="AB386" s="86"/>
      <c r="AC386" s="86"/>
      <c r="AD386" s="86"/>
      <c r="AE386" s="86"/>
      <c r="AF386" s="86"/>
      <c r="AG386" s="94" t="s">
        <v>1566</v>
      </c>
    </row>
    <row r="387" spans="1:33" x14ac:dyDescent="0.25">
      <c r="A387" s="86" t="s">
        <v>1011</v>
      </c>
      <c r="B387" s="87">
        <v>16</v>
      </c>
      <c r="C387" s="87" t="s">
        <v>1012</v>
      </c>
      <c r="D387" s="88">
        <v>43095</v>
      </c>
      <c r="E387" s="88">
        <v>43098</v>
      </c>
      <c r="F387" s="88">
        <v>43124</v>
      </c>
      <c r="G387" s="88">
        <v>43125</v>
      </c>
      <c r="H387" s="88">
        <v>4</v>
      </c>
      <c r="I387" s="89" t="s">
        <v>1013</v>
      </c>
      <c r="J387" s="92" t="s">
        <v>1496</v>
      </c>
      <c r="K387" s="86" t="s">
        <v>1491</v>
      </c>
      <c r="L387" s="88">
        <v>43125</v>
      </c>
      <c r="M387" s="87">
        <v>0</v>
      </c>
      <c r="N387" s="87"/>
      <c r="O387" s="93"/>
      <c r="P387" s="86"/>
      <c r="Q387" s="86">
        <v>0</v>
      </c>
      <c r="R387" s="86">
        <v>16</v>
      </c>
      <c r="S387" s="86">
        <v>16</v>
      </c>
      <c r="T387" s="86">
        <v>0</v>
      </c>
      <c r="U387" s="86" t="s">
        <v>1561</v>
      </c>
      <c r="V387" s="86" t="s">
        <v>1562</v>
      </c>
      <c r="W387" s="86" t="s">
        <v>1563</v>
      </c>
      <c r="X387" s="86" t="s">
        <v>1564</v>
      </c>
      <c r="Y387" s="94" t="s">
        <v>1565</v>
      </c>
      <c r="Z387" s="93"/>
      <c r="AA387" s="86"/>
      <c r="AB387" s="86"/>
      <c r="AC387" s="86"/>
      <c r="AD387" s="86"/>
      <c r="AE387" s="86"/>
      <c r="AF387" s="86"/>
      <c r="AG387" s="94" t="s">
        <v>1566</v>
      </c>
    </row>
    <row r="388" spans="1:33" x14ac:dyDescent="0.25">
      <c r="A388" s="86" t="s">
        <v>1011</v>
      </c>
      <c r="B388" s="87">
        <v>30</v>
      </c>
      <c r="C388" s="87" t="s">
        <v>1012</v>
      </c>
      <c r="D388" s="88">
        <v>43095</v>
      </c>
      <c r="E388" s="88">
        <v>43098</v>
      </c>
      <c r="F388" s="88">
        <v>43121</v>
      </c>
      <c r="G388" s="88">
        <v>43125</v>
      </c>
      <c r="H388" s="88">
        <v>4</v>
      </c>
      <c r="I388" s="89" t="s">
        <v>1013</v>
      </c>
      <c r="J388" s="92" t="s">
        <v>1505</v>
      </c>
      <c r="K388" s="86" t="s">
        <v>1491</v>
      </c>
      <c r="L388" s="88">
        <v>43125</v>
      </c>
      <c r="M388" s="87"/>
      <c r="N388" s="87"/>
      <c r="O388" s="93"/>
      <c r="P388" s="86"/>
      <c r="Q388" s="86">
        <v>0</v>
      </c>
      <c r="R388" s="86">
        <v>30</v>
      </c>
      <c r="S388" s="86">
        <v>30</v>
      </c>
      <c r="T388" s="86">
        <v>0</v>
      </c>
      <c r="U388" s="86" t="s">
        <v>1561</v>
      </c>
      <c r="V388" s="86" t="s">
        <v>1562</v>
      </c>
      <c r="W388" s="86" t="s">
        <v>1563</v>
      </c>
      <c r="X388" s="86" t="s">
        <v>1564</v>
      </c>
      <c r="Y388" s="94" t="s">
        <v>1565</v>
      </c>
      <c r="Z388" s="93"/>
      <c r="AA388" s="86"/>
      <c r="AB388" s="86"/>
      <c r="AC388" s="86"/>
      <c r="AD388" s="86"/>
      <c r="AE388" s="86"/>
      <c r="AF388" s="86"/>
      <c r="AG388" s="94" t="s">
        <v>1566</v>
      </c>
    </row>
    <row r="389" spans="1:33" x14ac:dyDescent="0.25">
      <c r="A389" s="86" t="s">
        <v>1011</v>
      </c>
      <c r="B389" s="87">
        <v>30</v>
      </c>
      <c r="C389" s="87" t="s">
        <v>1012</v>
      </c>
      <c r="D389" s="88">
        <v>43095</v>
      </c>
      <c r="E389" s="88">
        <v>43088</v>
      </c>
      <c r="F389" s="88">
        <v>43124</v>
      </c>
      <c r="G389" s="88">
        <v>43125</v>
      </c>
      <c r="H389" s="88">
        <v>4</v>
      </c>
      <c r="I389" s="89" t="s">
        <v>1014</v>
      </c>
      <c r="J389" s="92" t="s">
        <v>1500</v>
      </c>
      <c r="K389" s="86" t="s">
        <v>1491</v>
      </c>
      <c r="L389" s="88">
        <v>43125</v>
      </c>
      <c r="M389" s="87">
        <v>0</v>
      </c>
      <c r="N389" s="87"/>
      <c r="O389" s="93"/>
      <c r="P389" s="86"/>
      <c r="Q389" s="86">
        <v>0</v>
      </c>
      <c r="R389" s="86">
        <v>30</v>
      </c>
      <c r="S389" s="86">
        <v>27</v>
      </c>
      <c r="T389" s="86">
        <v>3</v>
      </c>
      <c r="U389" s="86" t="s">
        <v>1568</v>
      </c>
      <c r="V389" s="86" t="s">
        <v>1562</v>
      </c>
      <c r="W389" s="86" t="s">
        <v>1563</v>
      </c>
      <c r="X389" s="86" t="s">
        <v>1564</v>
      </c>
      <c r="Y389" s="94" t="s">
        <v>1565</v>
      </c>
      <c r="Z389" s="93"/>
      <c r="AA389" s="86"/>
      <c r="AB389" s="86"/>
      <c r="AC389" s="86"/>
      <c r="AD389" s="86"/>
      <c r="AE389" s="86"/>
      <c r="AF389" s="86"/>
      <c r="AG389" s="94" t="s">
        <v>1566</v>
      </c>
    </row>
    <row r="390" spans="1:33" x14ac:dyDescent="0.25">
      <c r="A390" s="86" t="s">
        <v>1011</v>
      </c>
      <c r="B390" s="87">
        <v>30</v>
      </c>
      <c r="C390" s="87" t="s">
        <v>1012</v>
      </c>
      <c r="D390" s="88">
        <v>43095</v>
      </c>
      <c r="E390" s="88">
        <v>43096</v>
      </c>
      <c r="F390" s="88">
        <v>43124</v>
      </c>
      <c r="G390" s="88">
        <v>43125</v>
      </c>
      <c r="H390" s="88">
        <v>4</v>
      </c>
      <c r="I390" s="89" t="s">
        <v>1014</v>
      </c>
      <c r="J390" s="92" t="s">
        <v>1500</v>
      </c>
      <c r="K390" s="86" t="s">
        <v>1491</v>
      </c>
      <c r="L390" s="88">
        <v>43125</v>
      </c>
      <c r="M390" s="87">
        <v>0</v>
      </c>
      <c r="N390" s="87"/>
      <c r="O390" s="93"/>
      <c r="P390" s="86"/>
      <c r="Q390" s="86">
        <v>0</v>
      </c>
      <c r="R390" s="86">
        <v>30</v>
      </c>
      <c r="S390" s="86">
        <v>30</v>
      </c>
      <c r="T390" s="86">
        <v>0</v>
      </c>
      <c r="U390" s="86" t="s">
        <v>1568</v>
      </c>
      <c r="V390" s="86" t="s">
        <v>1562</v>
      </c>
      <c r="W390" s="86" t="s">
        <v>1563</v>
      </c>
      <c r="X390" s="86" t="s">
        <v>1564</v>
      </c>
      <c r="Y390" s="94" t="s">
        <v>1565</v>
      </c>
      <c r="Z390" s="93"/>
      <c r="AA390" s="86"/>
      <c r="AB390" s="86"/>
      <c r="AC390" s="86"/>
      <c r="AD390" s="86"/>
      <c r="AE390" s="86"/>
      <c r="AF390" s="86"/>
      <c r="AG390" s="94" t="s">
        <v>1566</v>
      </c>
    </row>
    <row r="391" spans="1:33" x14ac:dyDescent="0.25">
      <c r="A391" s="86" t="s">
        <v>1011</v>
      </c>
      <c r="B391" s="87">
        <v>30</v>
      </c>
      <c r="C391" s="87" t="s">
        <v>1012</v>
      </c>
      <c r="D391" s="88">
        <v>43095</v>
      </c>
      <c r="E391" s="88">
        <v>43096</v>
      </c>
      <c r="F391" s="88">
        <v>43124</v>
      </c>
      <c r="G391" s="88">
        <v>43125</v>
      </c>
      <c r="H391" s="88">
        <v>4</v>
      </c>
      <c r="I391" s="89" t="s">
        <v>1014</v>
      </c>
      <c r="J391" s="92" t="s">
        <v>1493</v>
      </c>
      <c r="K391" s="86" t="s">
        <v>1491</v>
      </c>
      <c r="L391" s="88">
        <v>43125</v>
      </c>
      <c r="M391" s="87">
        <v>0</v>
      </c>
      <c r="N391" s="87"/>
      <c r="O391" s="93"/>
      <c r="P391" s="86"/>
      <c r="Q391" s="86">
        <v>0</v>
      </c>
      <c r="R391" s="86">
        <v>30</v>
      </c>
      <c r="S391" s="86">
        <v>30</v>
      </c>
      <c r="T391" s="86">
        <v>0</v>
      </c>
      <c r="U391" s="86" t="s">
        <v>1561</v>
      </c>
      <c r="V391" s="86" t="s">
        <v>1567</v>
      </c>
      <c r="W391" s="86" t="s">
        <v>1563</v>
      </c>
      <c r="X391" s="86" t="s">
        <v>1564</v>
      </c>
      <c r="Y391" s="94" t="s">
        <v>1565</v>
      </c>
      <c r="Z391" s="93"/>
      <c r="AA391" s="86"/>
      <c r="AB391" s="86"/>
      <c r="AC391" s="86"/>
      <c r="AD391" s="86"/>
      <c r="AE391" s="86"/>
      <c r="AF391" s="86"/>
      <c r="AG391" s="94" t="s">
        <v>1566</v>
      </c>
    </row>
    <row r="392" spans="1:33" x14ac:dyDescent="0.25">
      <c r="A392" s="86" t="s">
        <v>1011</v>
      </c>
      <c r="B392" s="87">
        <v>30</v>
      </c>
      <c r="C392" s="87" t="s">
        <v>1012</v>
      </c>
      <c r="D392" s="88">
        <v>43095</v>
      </c>
      <c r="E392" s="88">
        <v>43096</v>
      </c>
      <c r="F392" s="88">
        <v>43124</v>
      </c>
      <c r="G392" s="88">
        <v>43125</v>
      </c>
      <c r="H392" s="88">
        <v>4</v>
      </c>
      <c r="I392" s="89" t="s">
        <v>1014</v>
      </c>
      <c r="J392" s="92" t="s">
        <v>1493</v>
      </c>
      <c r="K392" s="86" t="s">
        <v>1491</v>
      </c>
      <c r="L392" s="88">
        <v>43125</v>
      </c>
      <c r="M392" s="87"/>
      <c r="N392" s="87"/>
      <c r="O392" s="93"/>
      <c r="P392" s="86"/>
      <c r="Q392" s="86">
        <v>0</v>
      </c>
      <c r="R392" s="86">
        <v>30</v>
      </c>
      <c r="S392" s="86">
        <v>29</v>
      </c>
      <c r="T392" s="86">
        <v>1</v>
      </c>
      <c r="U392" s="86" t="s">
        <v>1561</v>
      </c>
      <c r="V392" s="86" t="s">
        <v>1567</v>
      </c>
      <c r="W392" s="86" t="s">
        <v>1563</v>
      </c>
      <c r="X392" s="86" t="s">
        <v>1564</v>
      </c>
      <c r="Y392" s="94" t="s">
        <v>1565</v>
      </c>
      <c r="Z392" s="93"/>
      <c r="AA392" s="86"/>
      <c r="AB392" s="86"/>
      <c r="AC392" s="86"/>
      <c r="AD392" s="86"/>
      <c r="AE392" s="86"/>
      <c r="AF392" s="86"/>
      <c r="AG392" s="94" t="s">
        <v>1566</v>
      </c>
    </row>
    <row r="393" spans="1:33" x14ac:dyDescent="0.25">
      <c r="A393" s="86" t="s">
        <v>1011</v>
      </c>
      <c r="B393" s="87">
        <v>30</v>
      </c>
      <c r="C393" s="87" t="s">
        <v>1012</v>
      </c>
      <c r="D393" s="88">
        <v>43101.429166666669</v>
      </c>
      <c r="E393" s="88">
        <v>43102</v>
      </c>
      <c r="F393" s="88">
        <v>43124</v>
      </c>
      <c r="G393" s="88">
        <v>43125</v>
      </c>
      <c r="H393" s="88">
        <v>4</v>
      </c>
      <c r="I393" s="89" t="s">
        <v>1016</v>
      </c>
      <c r="J393" s="92" t="s">
        <v>1497</v>
      </c>
      <c r="K393" s="86" t="s">
        <v>1491</v>
      </c>
      <c r="L393" s="88">
        <v>43125</v>
      </c>
      <c r="M393" s="87"/>
      <c r="N393" s="87"/>
      <c r="O393" s="93"/>
      <c r="P393" s="86"/>
      <c r="Q393" s="86">
        <v>0</v>
      </c>
      <c r="R393" s="86">
        <v>30</v>
      </c>
      <c r="S393" s="86">
        <v>29</v>
      </c>
      <c r="T393" s="86">
        <v>1</v>
      </c>
      <c r="U393" s="86" t="s">
        <v>1568</v>
      </c>
      <c r="V393" s="86" t="s">
        <v>1562</v>
      </c>
      <c r="W393" s="86" t="s">
        <v>1563</v>
      </c>
      <c r="X393" s="86" t="s">
        <v>1564</v>
      </c>
      <c r="Y393" s="94" t="s">
        <v>1565</v>
      </c>
      <c r="Z393" s="93"/>
      <c r="AA393" s="86"/>
      <c r="AB393" s="86"/>
      <c r="AC393" s="86"/>
      <c r="AD393" s="86"/>
      <c r="AE393" s="86"/>
      <c r="AF393" s="86"/>
      <c r="AG393" s="94" t="s">
        <v>1566</v>
      </c>
    </row>
    <row r="394" spans="1:33" x14ac:dyDescent="0.25">
      <c r="A394" s="86" t="s">
        <v>1011</v>
      </c>
      <c r="B394" s="87">
        <v>30</v>
      </c>
      <c r="C394" s="87" t="s">
        <v>1012</v>
      </c>
      <c r="D394" s="88">
        <v>43101.429861111108</v>
      </c>
      <c r="E394" s="88">
        <v>43103</v>
      </c>
      <c r="F394" s="88">
        <v>43124</v>
      </c>
      <c r="G394" s="88">
        <v>43125</v>
      </c>
      <c r="H394" s="88">
        <v>4</v>
      </c>
      <c r="I394" s="89" t="s">
        <v>1014</v>
      </c>
      <c r="J394" s="92" t="s">
        <v>1492</v>
      </c>
      <c r="K394" s="86" t="s">
        <v>1491</v>
      </c>
      <c r="L394" s="88">
        <v>43125</v>
      </c>
      <c r="M394" s="87">
        <v>0</v>
      </c>
      <c r="N394" s="87"/>
      <c r="O394" s="93"/>
      <c r="P394" s="86"/>
      <c r="Q394" s="86">
        <v>1</v>
      </c>
      <c r="R394" s="86">
        <v>29</v>
      </c>
      <c r="S394" s="86">
        <v>28</v>
      </c>
      <c r="T394" s="86">
        <v>1</v>
      </c>
      <c r="U394" s="86" t="s">
        <v>1561</v>
      </c>
      <c r="V394" s="86" t="s">
        <v>1562</v>
      </c>
      <c r="W394" s="86" t="s">
        <v>1563</v>
      </c>
      <c r="X394" s="86" t="s">
        <v>1564</v>
      </c>
      <c r="Y394" s="94" t="s">
        <v>1565</v>
      </c>
      <c r="Z394" s="93"/>
      <c r="AA394" s="86"/>
      <c r="AB394" s="86"/>
      <c r="AC394" s="86"/>
      <c r="AD394" s="86"/>
      <c r="AE394" s="86"/>
      <c r="AF394" s="86"/>
      <c r="AG394" s="94" t="s">
        <v>1566</v>
      </c>
    </row>
    <row r="395" spans="1:33" x14ac:dyDescent="0.25">
      <c r="A395" s="86" t="s">
        <v>1022</v>
      </c>
      <c r="B395" s="87">
        <v>26</v>
      </c>
      <c r="C395" s="87" t="s">
        <v>1052</v>
      </c>
      <c r="D395" s="88">
        <v>43112</v>
      </c>
      <c r="E395" s="88">
        <v>42753</v>
      </c>
      <c r="F395" s="88">
        <v>42916</v>
      </c>
      <c r="G395" s="88">
        <v>43116</v>
      </c>
      <c r="H395" s="88"/>
      <c r="I395" s="89" t="s">
        <v>1053</v>
      </c>
      <c r="J395" s="92" t="s">
        <v>1492</v>
      </c>
      <c r="K395" s="86" t="s">
        <v>1491</v>
      </c>
      <c r="L395" s="88">
        <v>43125</v>
      </c>
      <c r="M395" s="87">
        <v>0</v>
      </c>
      <c r="N395" s="87"/>
      <c r="O395" s="93"/>
      <c r="P395" s="86"/>
      <c r="Q395" s="86">
        <v>0</v>
      </c>
      <c r="R395" s="86">
        <v>26</v>
      </c>
      <c r="S395" s="86">
        <v>26</v>
      </c>
      <c r="T395" s="86">
        <v>0</v>
      </c>
      <c r="U395" s="86" t="s">
        <v>1561</v>
      </c>
      <c r="V395" s="86" t="s">
        <v>1567</v>
      </c>
      <c r="W395" s="86" t="s">
        <v>1563</v>
      </c>
      <c r="X395" s="86" t="s">
        <v>1564</v>
      </c>
      <c r="Y395" s="94" t="s">
        <v>1565</v>
      </c>
      <c r="Z395" s="93"/>
      <c r="AA395" s="86"/>
      <c r="AB395" s="86"/>
      <c r="AC395" s="86"/>
      <c r="AD395" s="86"/>
      <c r="AE395" s="86"/>
      <c r="AF395" s="86"/>
      <c r="AG395" s="94" t="s">
        <v>1566</v>
      </c>
    </row>
    <row r="396" spans="1:33" x14ac:dyDescent="0.25">
      <c r="A396" s="86" t="s">
        <v>1022</v>
      </c>
      <c r="B396" s="87">
        <v>27</v>
      </c>
      <c r="C396" s="87" t="s">
        <v>1052</v>
      </c>
      <c r="D396" s="88">
        <v>43112</v>
      </c>
      <c r="E396" s="88">
        <v>42849</v>
      </c>
      <c r="F396" s="88">
        <v>43024</v>
      </c>
      <c r="G396" s="88">
        <v>43116</v>
      </c>
      <c r="H396" s="88"/>
      <c r="I396" s="89" t="s">
        <v>1053</v>
      </c>
      <c r="J396" s="92" t="s">
        <v>1492</v>
      </c>
      <c r="K396" s="86" t="s">
        <v>1491</v>
      </c>
      <c r="L396" s="88">
        <v>43125</v>
      </c>
      <c r="M396" s="87">
        <v>0</v>
      </c>
      <c r="N396" s="87"/>
      <c r="O396" s="93"/>
      <c r="P396" s="86"/>
      <c r="Q396" s="86">
        <v>0</v>
      </c>
      <c r="R396" s="86">
        <v>27</v>
      </c>
      <c r="S396" s="86">
        <v>27</v>
      </c>
      <c r="T396" s="86">
        <v>0</v>
      </c>
      <c r="U396" s="86" t="s">
        <v>1561</v>
      </c>
      <c r="V396" s="86" t="s">
        <v>1567</v>
      </c>
      <c r="W396" s="86" t="s">
        <v>1563</v>
      </c>
      <c r="X396" s="86" t="s">
        <v>1564</v>
      </c>
      <c r="Y396" s="94" t="s">
        <v>1565</v>
      </c>
      <c r="Z396" s="93"/>
      <c r="AA396" s="86"/>
      <c r="AB396" s="86"/>
      <c r="AC396" s="86"/>
      <c r="AD396" s="86"/>
      <c r="AE396" s="86"/>
      <c r="AF396" s="86"/>
      <c r="AG396" s="94" t="s">
        <v>1566</v>
      </c>
    </row>
    <row r="397" spans="1:33" x14ac:dyDescent="0.25">
      <c r="A397" s="86" t="s">
        <v>1011</v>
      </c>
      <c r="B397" s="87">
        <v>30</v>
      </c>
      <c r="C397" s="87" t="s">
        <v>1012</v>
      </c>
      <c r="D397" s="88" t="s">
        <v>1067</v>
      </c>
      <c r="E397" s="88">
        <v>43092</v>
      </c>
      <c r="F397" s="88">
        <v>43125</v>
      </c>
      <c r="G397" s="88">
        <v>43126</v>
      </c>
      <c r="H397" s="88">
        <v>4</v>
      </c>
      <c r="I397" s="89" t="s">
        <v>1014</v>
      </c>
      <c r="J397" s="92" t="s">
        <v>1490</v>
      </c>
      <c r="K397" s="86" t="s">
        <v>1491</v>
      </c>
      <c r="L397" s="88">
        <v>43126</v>
      </c>
      <c r="M397" s="87"/>
      <c r="N397" s="87"/>
      <c r="O397" s="93"/>
      <c r="P397" s="86"/>
      <c r="Q397" s="86">
        <v>0</v>
      </c>
      <c r="R397" s="86">
        <v>30</v>
      </c>
      <c r="S397" s="86">
        <v>30</v>
      </c>
      <c r="T397" s="86">
        <v>0</v>
      </c>
      <c r="U397" s="86" t="s">
        <v>1561</v>
      </c>
      <c r="V397" s="86" t="s">
        <v>1562</v>
      </c>
      <c r="W397" s="86" t="s">
        <v>1563</v>
      </c>
      <c r="X397" s="86" t="s">
        <v>1564</v>
      </c>
      <c r="Y397" s="94" t="s">
        <v>1565</v>
      </c>
      <c r="Z397" s="93"/>
      <c r="AA397" s="86"/>
      <c r="AB397" s="86"/>
      <c r="AC397" s="86"/>
      <c r="AD397" s="86"/>
      <c r="AE397" s="86"/>
      <c r="AF397" s="86"/>
      <c r="AG397" s="94" t="s">
        <v>1566</v>
      </c>
    </row>
    <row r="398" spans="1:33" x14ac:dyDescent="0.25">
      <c r="A398" s="86" t="s">
        <v>1011</v>
      </c>
      <c r="B398" s="87">
        <v>30</v>
      </c>
      <c r="C398" s="87" t="s">
        <v>1012</v>
      </c>
      <c r="D398" s="88">
        <v>43042.599305555559</v>
      </c>
      <c r="E398" s="88">
        <v>43045</v>
      </c>
      <c r="F398" s="88">
        <v>43124</v>
      </c>
      <c r="G398" s="88">
        <v>43126</v>
      </c>
      <c r="H398" s="88">
        <v>4</v>
      </c>
      <c r="I398" s="89" t="s">
        <v>1015</v>
      </c>
      <c r="J398" s="92" t="s">
        <v>1492</v>
      </c>
      <c r="K398" s="86" t="s">
        <v>1491</v>
      </c>
      <c r="L398" s="88">
        <v>43126</v>
      </c>
      <c r="M398" s="87"/>
      <c r="N398" s="87"/>
      <c r="O398" s="93"/>
      <c r="P398" s="86"/>
      <c r="Q398" s="86">
        <v>0</v>
      </c>
      <c r="R398" s="86">
        <v>30</v>
      </c>
      <c r="S398" s="86">
        <v>2</v>
      </c>
      <c r="T398" s="86">
        <v>28</v>
      </c>
      <c r="U398" s="86" t="s">
        <v>1561</v>
      </c>
      <c r="V398" s="86" t="s">
        <v>1562</v>
      </c>
      <c r="W398" s="86" t="s">
        <v>1563</v>
      </c>
      <c r="X398" s="86" t="s">
        <v>1564</v>
      </c>
      <c r="Y398" s="94" t="s">
        <v>1565</v>
      </c>
      <c r="Z398" s="93"/>
      <c r="AA398" s="86"/>
      <c r="AB398" s="86"/>
      <c r="AC398" s="86"/>
      <c r="AD398" s="86"/>
      <c r="AE398" s="86"/>
      <c r="AF398" s="86"/>
      <c r="AG398" s="94" t="s">
        <v>1566</v>
      </c>
    </row>
    <row r="399" spans="1:33" x14ac:dyDescent="0.25">
      <c r="A399" s="86" t="s">
        <v>1011</v>
      </c>
      <c r="B399" s="87">
        <v>30</v>
      </c>
      <c r="C399" s="87" t="s">
        <v>1012</v>
      </c>
      <c r="D399" s="88">
        <v>43059.710416666669</v>
      </c>
      <c r="E399" s="88">
        <v>43064</v>
      </c>
      <c r="F399" s="88">
        <v>43124</v>
      </c>
      <c r="G399" s="88">
        <v>43125</v>
      </c>
      <c r="H399" s="88">
        <v>4</v>
      </c>
      <c r="I399" s="89" t="s">
        <v>1016</v>
      </c>
      <c r="J399" s="92" t="s">
        <v>1508</v>
      </c>
      <c r="K399" s="86" t="s">
        <v>1491</v>
      </c>
      <c r="L399" s="88">
        <v>43126</v>
      </c>
      <c r="M399" s="87">
        <v>0</v>
      </c>
      <c r="N399" s="87"/>
      <c r="O399" s="93"/>
      <c r="P399" s="86"/>
      <c r="Q399" s="86">
        <v>0</v>
      </c>
      <c r="R399" s="86">
        <v>30</v>
      </c>
      <c r="S399" s="86">
        <v>5</v>
      </c>
      <c r="T399" s="86">
        <v>25</v>
      </c>
      <c r="U399" s="86" t="s">
        <v>1561</v>
      </c>
      <c r="V399" s="86" t="s">
        <v>1562</v>
      </c>
      <c r="W399" s="86" t="s">
        <v>1563</v>
      </c>
      <c r="X399" s="86" t="s">
        <v>1564</v>
      </c>
      <c r="Y399" s="94" t="s">
        <v>1565</v>
      </c>
      <c r="Z399" s="93"/>
      <c r="AA399" s="86"/>
      <c r="AB399" s="86"/>
      <c r="AC399" s="86"/>
      <c r="AD399" s="86"/>
      <c r="AE399" s="86"/>
      <c r="AF399" s="86"/>
      <c r="AG399" s="94" t="s">
        <v>1566</v>
      </c>
    </row>
    <row r="400" spans="1:33" x14ac:dyDescent="0.25">
      <c r="A400" s="86" t="s">
        <v>1011</v>
      </c>
      <c r="B400" s="87">
        <v>30</v>
      </c>
      <c r="C400" s="87" t="s">
        <v>1012</v>
      </c>
      <c r="D400" s="88">
        <v>43073</v>
      </c>
      <c r="E400" s="88">
        <v>43081</v>
      </c>
      <c r="F400" s="88">
        <v>43116</v>
      </c>
      <c r="G400" s="88">
        <v>43119</v>
      </c>
      <c r="H400" s="88">
        <v>4</v>
      </c>
      <c r="I400" s="89" t="s">
        <v>1014</v>
      </c>
      <c r="J400" s="92" t="s">
        <v>1507</v>
      </c>
      <c r="K400" s="86" t="s">
        <v>1491</v>
      </c>
      <c r="L400" s="88">
        <v>43126</v>
      </c>
      <c r="M400" s="87">
        <v>0</v>
      </c>
      <c r="N400" s="87"/>
      <c r="O400" s="93"/>
      <c r="P400" s="86"/>
      <c r="Q400" s="86">
        <v>2</v>
      </c>
      <c r="R400" s="86">
        <v>28</v>
      </c>
      <c r="S400" s="86">
        <v>28</v>
      </c>
      <c r="T400" s="86">
        <v>0</v>
      </c>
      <c r="U400" s="86" t="s">
        <v>1561</v>
      </c>
      <c r="V400" s="86" t="s">
        <v>1562</v>
      </c>
      <c r="W400" s="86" t="s">
        <v>1563</v>
      </c>
      <c r="X400" s="86" t="s">
        <v>1564</v>
      </c>
      <c r="Y400" s="94" t="s">
        <v>1565</v>
      </c>
      <c r="Z400" s="93"/>
      <c r="AA400" s="86"/>
      <c r="AB400" s="86"/>
      <c r="AC400" s="86"/>
      <c r="AD400" s="86"/>
      <c r="AE400" s="86"/>
      <c r="AF400" s="86"/>
      <c r="AG400" s="94" t="s">
        <v>1566</v>
      </c>
    </row>
    <row r="401" spans="1:33" x14ac:dyDescent="0.25">
      <c r="A401" s="86" t="s">
        <v>1011</v>
      </c>
      <c r="B401" s="87">
        <v>30</v>
      </c>
      <c r="C401" s="87" t="s">
        <v>1012</v>
      </c>
      <c r="D401" s="88">
        <v>43082</v>
      </c>
      <c r="E401" s="88">
        <v>43087</v>
      </c>
      <c r="F401" s="88">
        <v>43124</v>
      </c>
      <c r="G401" s="88">
        <v>43126</v>
      </c>
      <c r="H401" s="88">
        <v>4</v>
      </c>
      <c r="I401" s="89" t="s">
        <v>1014</v>
      </c>
      <c r="J401" s="92" t="s">
        <v>1501</v>
      </c>
      <c r="K401" s="86" t="s">
        <v>1491</v>
      </c>
      <c r="L401" s="88">
        <v>43126</v>
      </c>
      <c r="M401" s="87"/>
      <c r="N401" s="87"/>
      <c r="O401" s="93"/>
      <c r="P401" s="86"/>
      <c r="Q401" s="86">
        <v>0</v>
      </c>
      <c r="R401" s="86">
        <v>30</v>
      </c>
      <c r="S401" s="86">
        <v>30</v>
      </c>
      <c r="T401" s="86">
        <v>0</v>
      </c>
      <c r="U401" s="86" t="s">
        <v>1561</v>
      </c>
      <c r="V401" s="86" t="s">
        <v>1567</v>
      </c>
      <c r="W401" s="86" t="s">
        <v>1563</v>
      </c>
      <c r="X401" s="86" t="s">
        <v>1564</v>
      </c>
      <c r="Y401" s="94" t="s">
        <v>1565</v>
      </c>
      <c r="Z401" s="93"/>
      <c r="AA401" s="86"/>
      <c r="AB401" s="86"/>
      <c r="AC401" s="86"/>
      <c r="AD401" s="86"/>
      <c r="AE401" s="86"/>
      <c r="AF401" s="86"/>
      <c r="AG401" s="94" t="s">
        <v>1566</v>
      </c>
    </row>
    <row r="402" spans="1:33" x14ac:dyDescent="0.25">
      <c r="A402" s="86" t="s">
        <v>1011</v>
      </c>
      <c r="B402" s="87">
        <v>30</v>
      </c>
      <c r="C402" s="87" t="s">
        <v>1012</v>
      </c>
      <c r="D402" s="88">
        <v>43082</v>
      </c>
      <c r="E402" s="88">
        <v>43088</v>
      </c>
      <c r="F402" s="88">
        <v>43124</v>
      </c>
      <c r="G402" s="88">
        <v>43126</v>
      </c>
      <c r="H402" s="88">
        <v>4</v>
      </c>
      <c r="I402" s="89" t="s">
        <v>1014</v>
      </c>
      <c r="J402" s="92" t="s">
        <v>1498</v>
      </c>
      <c r="K402" s="86" t="s">
        <v>1491</v>
      </c>
      <c r="L402" s="88">
        <v>43126</v>
      </c>
      <c r="M402" s="87"/>
      <c r="N402" s="87"/>
      <c r="O402" s="93"/>
      <c r="P402" s="86"/>
      <c r="Q402" s="86">
        <v>8</v>
      </c>
      <c r="R402" s="86">
        <v>22</v>
      </c>
      <c r="S402" s="86">
        <v>22</v>
      </c>
      <c r="T402" s="86">
        <v>0</v>
      </c>
      <c r="U402" s="86" t="s">
        <v>1561</v>
      </c>
      <c r="V402" s="86" t="s">
        <v>1562</v>
      </c>
      <c r="W402" s="86" t="s">
        <v>1563</v>
      </c>
      <c r="X402" s="86" t="s">
        <v>1564</v>
      </c>
      <c r="Y402" s="94" t="s">
        <v>1565</v>
      </c>
      <c r="Z402" s="93"/>
      <c r="AA402" s="86"/>
      <c r="AB402" s="86"/>
      <c r="AC402" s="86"/>
      <c r="AD402" s="86"/>
      <c r="AE402" s="86"/>
      <c r="AF402" s="86"/>
      <c r="AG402" s="94" t="s">
        <v>1566</v>
      </c>
    </row>
    <row r="403" spans="1:33" x14ac:dyDescent="0.25">
      <c r="A403" s="86" t="s">
        <v>1011</v>
      </c>
      <c r="B403" s="87">
        <v>30</v>
      </c>
      <c r="C403" s="87" t="s">
        <v>1012</v>
      </c>
      <c r="D403" s="88">
        <v>43082</v>
      </c>
      <c r="E403" s="88">
        <v>43088</v>
      </c>
      <c r="F403" s="88">
        <v>43125</v>
      </c>
      <c r="G403" s="88">
        <v>43126</v>
      </c>
      <c r="H403" s="88">
        <v>4</v>
      </c>
      <c r="I403" s="89" t="s">
        <v>1014</v>
      </c>
      <c r="J403" s="92" t="s">
        <v>1498</v>
      </c>
      <c r="K403" s="86" t="s">
        <v>1491</v>
      </c>
      <c r="L403" s="88">
        <v>43126</v>
      </c>
      <c r="M403" s="87"/>
      <c r="N403" s="87"/>
      <c r="O403" s="93"/>
      <c r="P403" s="86"/>
      <c r="Q403" s="86">
        <v>9</v>
      </c>
      <c r="R403" s="86">
        <v>21</v>
      </c>
      <c r="S403" s="86">
        <v>21</v>
      </c>
      <c r="T403" s="86">
        <v>0</v>
      </c>
      <c r="U403" s="86" t="s">
        <v>1561</v>
      </c>
      <c r="V403" s="86" t="s">
        <v>1562</v>
      </c>
      <c r="W403" s="86" t="s">
        <v>1563</v>
      </c>
      <c r="X403" s="86" t="s">
        <v>1564</v>
      </c>
      <c r="Y403" s="94" t="s">
        <v>1565</v>
      </c>
      <c r="Z403" s="93"/>
      <c r="AA403" s="86"/>
      <c r="AB403" s="86"/>
      <c r="AC403" s="86"/>
      <c r="AD403" s="86"/>
      <c r="AE403" s="86"/>
      <c r="AF403" s="86"/>
      <c r="AG403" s="94" t="s">
        <v>1566</v>
      </c>
    </row>
    <row r="404" spans="1:33" x14ac:dyDescent="0.25">
      <c r="A404" s="86" t="s">
        <v>1011</v>
      </c>
      <c r="B404" s="87">
        <v>30</v>
      </c>
      <c r="C404" s="87" t="s">
        <v>1012</v>
      </c>
      <c r="D404" s="88" t="s">
        <v>1018</v>
      </c>
      <c r="E404" s="88">
        <v>43087</v>
      </c>
      <c r="F404" s="88">
        <v>43124</v>
      </c>
      <c r="G404" s="88">
        <v>43126</v>
      </c>
      <c r="H404" s="88">
        <v>4</v>
      </c>
      <c r="I404" s="89" t="s">
        <v>1014</v>
      </c>
      <c r="J404" s="92" t="s">
        <v>1501</v>
      </c>
      <c r="K404" s="86" t="s">
        <v>1491</v>
      </c>
      <c r="L404" s="88">
        <v>43126</v>
      </c>
      <c r="M404" s="87"/>
      <c r="N404" s="87"/>
      <c r="O404" s="93"/>
      <c r="P404" s="86"/>
      <c r="Q404" s="86">
        <v>1</v>
      </c>
      <c r="R404" s="86">
        <v>29</v>
      </c>
      <c r="S404" s="86">
        <v>29</v>
      </c>
      <c r="T404" s="86">
        <v>0</v>
      </c>
      <c r="U404" s="86" t="s">
        <v>1561</v>
      </c>
      <c r="V404" s="86" t="s">
        <v>1562</v>
      </c>
      <c r="W404" s="86" t="s">
        <v>1563</v>
      </c>
      <c r="X404" s="86" t="s">
        <v>1564</v>
      </c>
      <c r="Y404" s="94" t="s">
        <v>1565</v>
      </c>
      <c r="Z404" s="93"/>
      <c r="AA404" s="86"/>
      <c r="AB404" s="86"/>
      <c r="AC404" s="86"/>
      <c r="AD404" s="86"/>
      <c r="AE404" s="86"/>
      <c r="AF404" s="86"/>
      <c r="AG404" s="94" t="s">
        <v>1566</v>
      </c>
    </row>
    <row r="405" spans="1:33" x14ac:dyDescent="0.25">
      <c r="A405" s="86" t="s">
        <v>1011</v>
      </c>
      <c r="B405" s="87">
        <v>30</v>
      </c>
      <c r="C405" s="87" t="s">
        <v>1012</v>
      </c>
      <c r="D405" s="88">
        <v>43108</v>
      </c>
      <c r="E405" s="88">
        <v>43108</v>
      </c>
      <c r="F405" s="88">
        <v>43125</v>
      </c>
      <c r="G405" s="88" t="s">
        <v>1068</v>
      </c>
      <c r="H405" s="88">
        <v>4</v>
      </c>
      <c r="I405" s="89" t="s">
        <v>1014</v>
      </c>
      <c r="J405" s="92" t="s">
        <v>1496</v>
      </c>
      <c r="K405" s="86" t="s">
        <v>1491</v>
      </c>
      <c r="L405" s="88">
        <v>43126</v>
      </c>
      <c r="M405" s="87">
        <v>0</v>
      </c>
      <c r="N405" s="87"/>
      <c r="O405" s="93"/>
      <c r="P405" s="86"/>
      <c r="Q405" s="86">
        <v>0</v>
      </c>
      <c r="R405" s="86">
        <v>30</v>
      </c>
      <c r="S405" s="86">
        <v>30</v>
      </c>
      <c r="T405" s="86">
        <v>0</v>
      </c>
      <c r="U405" s="86" t="s">
        <v>1561</v>
      </c>
      <c r="V405" s="86" t="s">
        <v>1562</v>
      </c>
      <c r="W405" s="86" t="s">
        <v>1563</v>
      </c>
      <c r="X405" s="86" t="s">
        <v>1564</v>
      </c>
      <c r="Y405" s="94" t="s">
        <v>1565</v>
      </c>
      <c r="Z405" s="93"/>
      <c r="AA405" s="86"/>
      <c r="AB405" s="86"/>
      <c r="AC405" s="86"/>
      <c r="AD405" s="86"/>
      <c r="AE405" s="86"/>
      <c r="AF405" s="86"/>
      <c r="AG405" s="94" t="s">
        <v>1566</v>
      </c>
    </row>
    <row r="406" spans="1:33" x14ac:dyDescent="0.25">
      <c r="A406" s="86" t="s">
        <v>1011</v>
      </c>
      <c r="B406" s="87">
        <v>30</v>
      </c>
      <c r="C406" s="87" t="s">
        <v>1012</v>
      </c>
      <c r="D406" s="88">
        <v>43045.45</v>
      </c>
      <c r="E406" s="88">
        <v>43051</v>
      </c>
      <c r="F406" s="88">
        <v>43126</v>
      </c>
      <c r="G406" s="88">
        <v>43127</v>
      </c>
      <c r="H406" s="88">
        <v>4</v>
      </c>
      <c r="I406" s="89" t="s">
        <v>1015</v>
      </c>
      <c r="J406" s="92" t="s">
        <v>1493</v>
      </c>
      <c r="K406" s="86" t="s">
        <v>1491</v>
      </c>
      <c r="L406" s="88">
        <v>43127</v>
      </c>
      <c r="M406" s="87"/>
      <c r="N406" s="87"/>
      <c r="O406" s="93"/>
      <c r="P406" s="86"/>
      <c r="Q406" s="86">
        <v>1</v>
      </c>
      <c r="R406" s="86">
        <v>29</v>
      </c>
      <c r="S406" s="86">
        <v>8</v>
      </c>
      <c r="T406" s="86">
        <v>21</v>
      </c>
      <c r="U406" s="86" t="s">
        <v>1561</v>
      </c>
      <c r="V406" s="86" t="s">
        <v>1562</v>
      </c>
      <c r="W406" s="86" t="s">
        <v>1563</v>
      </c>
      <c r="X406" s="86" t="s">
        <v>1564</v>
      </c>
      <c r="Y406" s="94" t="s">
        <v>1565</v>
      </c>
      <c r="Z406" s="93"/>
      <c r="AA406" s="86"/>
      <c r="AB406" s="86"/>
      <c r="AC406" s="86"/>
      <c r="AD406" s="86"/>
      <c r="AE406" s="86"/>
      <c r="AF406" s="86"/>
      <c r="AG406" s="94" t="s">
        <v>1566</v>
      </c>
    </row>
    <row r="407" spans="1:33" x14ac:dyDescent="0.25">
      <c r="A407" s="86" t="s">
        <v>1011</v>
      </c>
      <c r="B407" s="87">
        <v>30</v>
      </c>
      <c r="C407" s="87" t="s">
        <v>1012</v>
      </c>
      <c r="D407" s="88">
        <v>43082</v>
      </c>
      <c r="E407" s="88">
        <v>43087</v>
      </c>
      <c r="F407" s="88">
        <v>43122</v>
      </c>
      <c r="G407" s="88">
        <v>43127</v>
      </c>
      <c r="H407" s="88">
        <v>4</v>
      </c>
      <c r="I407" s="89" t="s">
        <v>1014</v>
      </c>
      <c r="J407" s="92" t="s">
        <v>1503</v>
      </c>
      <c r="K407" s="86" t="s">
        <v>1491</v>
      </c>
      <c r="L407" s="88">
        <v>43127</v>
      </c>
      <c r="M407" s="87">
        <v>0</v>
      </c>
      <c r="N407" s="87"/>
      <c r="O407" s="93"/>
      <c r="P407" s="86"/>
      <c r="Q407" s="86">
        <v>0</v>
      </c>
      <c r="R407" s="86">
        <v>30</v>
      </c>
      <c r="S407" s="86">
        <v>30</v>
      </c>
      <c r="T407" s="86">
        <v>0</v>
      </c>
      <c r="U407" s="86" t="s">
        <v>1568</v>
      </c>
      <c r="V407" s="86" t="s">
        <v>1562</v>
      </c>
      <c r="W407" s="86" t="s">
        <v>1563</v>
      </c>
      <c r="X407" s="86" t="s">
        <v>1564</v>
      </c>
      <c r="Y407" s="94" t="s">
        <v>1565</v>
      </c>
      <c r="Z407" s="93"/>
      <c r="AA407" s="86"/>
      <c r="AB407" s="86"/>
      <c r="AC407" s="86"/>
      <c r="AD407" s="86"/>
      <c r="AE407" s="86"/>
      <c r="AF407" s="86"/>
      <c r="AG407" s="94" t="s">
        <v>1566</v>
      </c>
    </row>
    <row r="408" spans="1:33" x14ac:dyDescent="0.25">
      <c r="A408" s="86" t="s">
        <v>1011</v>
      </c>
      <c r="B408" s="87">
        <v>30</v>
      </c>
      <c r="C408" s="87" t="s">
        <v>1012</v>
      </c>
      <c r="D408" s="88">
        <v>43103.433333333334</v>
      </c>
      <c r="E408" s="88">
        <v>43109</v>
      </c>
      <c r="F408" s="88">
        <v>43126</v>
      </c>
      <c r="G408" s="88">
        <v>43127</v>
      </c>
      <c r="H408" s="88">
        <v>4</v>
      </c>
      <c r="I408" s="89" t="s">
        <v>1014</v>
      </c>
      <c r="J408" s="92" t="s">
        <v>1493</v>
      </c>
      <c r="K408" s="86" t="s">
        <v>1491</v>
      </c>
      <c r="L408" s="88">
        <v>43127</v>
      </c>
      <c r="M408" s="87">
        <v>0</v>
      </c>
      <c r="N408" s="87"/>
      <c r="O408" s="93"/>
      <c r="P408" s="86"/>
      <c r="Q408" s="86">
        <v>0</v>
      </c>
      <c r="R408" s="86">
        <v>30</v>
      </c>
      <c r="S408" s="86">
        <v>30</v>
      </c>
      <c r="T408" s="86">
        <v>0</v>
      </c>
      <c r="U408" s="86" t="s">
        <v>1561</v>
      </c>
      <c r="V408" s="86" t="s">
        <v>1567</v>
      </c>
      <c r="W408" s="86" t="s">
        <v>1563</v>
      </c>
      <c r="X408" s="86" t="s">
        <v>1564</v>
      </c>
      <c r="Y408" s="94" t="s">
        <v>1565</v>
      </c>
      <c r="Z408" s="93"/>
      <c r="AA408" s="86"/>
      <c r="AB408" s="86"/>
      <c r="AC408" s="86"/>
      <c r="AD408" s="86"/>
      <c r="AE408" s="86"/>
      <c r="AF408" s="86"/>
      <c r="AG408" s="94" t="s">
        <v>1566</v>
      </c>
    </row>
    <row r="409" spans="1:33" x14ac:dyDescent="0.25">
      <c r="A409" s="86" t="s">
        <v>1011</v>
      </c>
      <c r="B409" s="87">
        <v>30</v>
      </c>
      <c r="C409" s="87" t="s">
        <v>1012</v>
      </c>
      <c r="D409" s="88">
        <v>43073</v>
      </c>
      <c r="E409" s="88">
        <v>43073</v>
      </c>
      <c r="F409" s="88">
        <v>43125</v>
      </c>
      <c r="G409" s="88">
        <v>43127</v>
      </c>
      <c r="H409" s="88">
        <v>4</v>
      </c>
      <c r="I409" s="89" t="s">
        <v>1016</v>
      </c>
      <c r="J409" s="92" t="s">
        <v>1501</v>
      </c>
      <c r="K409" s="86" t="s">
        <v>1491</v>
      </c>
      <c r="L409" s="88">
        <v>43127</v>
      </c>
      <c r="M409" s="87"/>
      <c r="N409" s="87"/>
      <c r="O409" s="93"/>
      <c r="P409" s="86"/>
      <c r="Q409" s="86">
        <v>1</v>
      </c>
      <c r="R409" s="86">
        <v>29</v>
      </c>
      <c r="S409" s="86">
        <v>28</v>
      </c>
      <c r="T409" s="86">
        <v>1</v>
      </c>
      <c r="U409" s="86" t="s">
        <v>1561</v>
      </c>
      <c r="V409" s="86" t="s">
        <v>1567</v>
      </c>
      <c r="W409" s="86" t="s">
        <v>1563</v>
      </c>
      <c r="X409" s="86" t="s">
        <v>1564</v>
      </c>
      <c r="Y409" s="94" t="s">
        <v>1565</v>
      </c>
      <c r="Z409" s="93"/>
      <c r="AA409" s="86"/>
      <c r="AB409" s="86"/>
      <c r="AC409" s="86"/>
      <c r="AD409" s="86"/>
      <c r="AE409" s="86"/>
      <c r="AF409" s="86"/>
      <c r="AG409" s="94" t="s">
        <v>1566</v>
      </c>
    </row>
    <row r="410" spans="1:33" x14ac:dyDescent="0.25">
      <c r="A410" s="86" t="s">
        <v>1011</v>
      </c>
      <c r="B410" s="87">
        <v>30</v>
      </c>
      <c r="C410" s="87" t="s">
        <v>1012</v>
      </c>
      <c r="D410" s="88">
        <v>43051.445138888892</v>
      </c>
      <c r="E410" s="88">
        <v>43087</v>
      </c>
      <c r="F410" s="88">
        <v>43123</v>
      </c>
      <c r="G410" s="88">
        <v>43127</v>
      </c>
      <c r="H410" s="88">
        <v>4</v>
      </c>
      <c r="I410" s="89" t="s">
        <v>1014</v>
      </c>
      <c r="J410" s="92" t="s">
        <v>1500</v>
      </c>
      <c r="K410" s="86" t="s">
        <v>1491</v>
      </c>
      <c r="L410" s="88">
        <v>43127</v>
      </c>
      <c r="M410" s="87"/>
      <c r="N410" s="87"/>
      <c r="O410" s="93"/>
      <c r="P410" s="86"/>
      <c r="Q410" s="86">
        <v>2</v>
      </c>
      <c r="R410" s="86">
        <v>28</v>
      </c>
      <c r="S410" s="86">
        <v>16</v>
      </c>
      <c r="T410" s="86">
        <v>12</v>
      </c>
      <c r="U410" s="86" t="s">
        <v>1561</v>
      </c>
      <c r="V410" s="86" t="s">
        <v>1562</v>
      </c>
      <c r="W410" s="86" t="s">
        <v>1563</v>
      </c>
      <c r="X410" s="86" t="s">
        <v>1564</v>
      </c>
      <c r="Y410" s="94" t="s">
        <v>1565</v>
      </c>
      <c r="Z410" s="93"/>
      <c r="AA410" s="86"/>
      <c r="AB410" s="86"/>
      <c r="AC410" s="86"/>
      <c r="AD410" s="86"/>
      <c r="AE410" s="86"/>
      <c r="AF410" s="86"/>
      <c r="AG410" s="94" t="s">
        <v>1566</v>
      </c>
    </row>
    <row r="411" spans="1:33" x14ac:dyDescent="0.25">
      <c r="A411" s="86" t="s">
        <v>1011</v>
      </c>
      <c r="B411" s="87">
        <v>24</v>
      </c>
      <c r="C411" s="87" t="s">
        <v>1012</v>
      </c>
      <c r="D411" s="88">
        <v>43051.445138888892</v>
      </c>
      <c r="E411" s="88">
        <v>43083</v>
      </c>
      <c r="F411" s="88">
        <v>43125</v>
      </c>
      <c r="G411" s="88">
        <v>43127</v>
      </c>
      <c r="H411" s="88">
        <v>4</v>
      </c>
      <c r="I411" s="89" t="s">
        <v>1014</v>
      </c>
      <c r="J411" s="92" t="s">
        <v>1501</v>
      </c>
      <c r="K411" s="86" t="s">
        <v>1491</v>
      </c>
      <c r="L411" s="88">
        <v>43127</v>
      </c>
      <c r="M411" s="87"/>
      <c r="N411" s="87"/>
      <c r="O411" s="93"/>
      <c r="P411" s="86"/>
      <c r="Q411" s="86">
        <v>4</v>
      </c>
      <c r="R411" s="86">
        <v>20</v>
      </c>
      <c r="S411" s="86">
        <v>17</v>
      </c>
      <c r="T411" s="86">
        <v>3</v>
      </c>
      <c r="U411" s="86" t="s">
        <v>1561</v>
      </c>
      <c r="V411" s="86" t="s">
        <v>1562</v>
      </c>
      <c r="W411" s="86" t="s">
        <v>1563</v>
      </c>
      <c r="X411" s="86" t="s">
        <v>1564</v>
      </c>
      <c r="Y411" s="94" t="s">
        <v>1565</v>
      </c>
      <c r="Z411" s="93"/>
      <c r="AA411" s="86"/>
      <c r="AB411" s="86"/>
      <c r="AC411" s="86"/>
      <c r="AD411" s="86"/>
      <c r="AE411" s="86"/>
      <c r="AF411" s="86"/>
      <c r="AG411" s="94" t="s">
        <v>1566</v>
      </c>
    </row>
    <row r="412" spans="1:33" x14ac:dyDescent="0.25">
      <c r="A412" s="86" t="s">
        <v>1011</v>
      </c>
      <c r="B412" s="87">
        <v>30</v>
      </c>
      <c r="C412" s="87" t="s">
        <v>1012</v>
      </c>
      <c r="D412" s="88">
        <v>43082</v>
      </c>
      <c r="E412" s="88">
        <v>43087</v>
      </c>
      <c r="F412" s="88">
        <v>43121</v>
      </c>
      <c r="G412" s="88">
        <v>43127</v>
      </c>
      <c r="H412" s="88">
        <v>4</v>
      </c>
      <c r="I412" s="89" t="s">
        <v>1014</v>
      </c>
      <c r="J412" s="92" t="s">
        <v>1504</v>
      </c>
      <c r="K412" s="86" t="s">
        <v>1491</v>
      </c>
      <c r="L412" s="88">
        <v>43127</v>
      </c>
      <c r="M412" s="87"/>
      <c r="N412" s="87"/>
      <c r="O412" s="93"/>
      <c r="P412" s="86"/>
      <c r="Q412" s="86">
        <v>0</v>
      </c>
      <c r="R412" s="86">
        <v>30</v>
      </c>
      <c r="S412" s="86">
        <v>30</v>
      </c>
      <c r="T412" s="86">
        <v>0</v>
      </c>
      <c r="U412" s="86" t="s">
        <v>1561</v>
      </c>
      <c r="V412" s="86" t="s">
        <v>1562</v>
      </c>
      <c r="W412" s="86" t="s">
        <v>1563</v>
      </c>
      <c r="X412" s="86" t="s">
        <v>1564</v>
      </c>
      <c r="Y412" s="94" t="s">
        <v>1565</v>
      </c>
      <c r="Z412" s="93"/>
      <c r="AA412" s="86"/>
      <c r="AB412" s="86"/>
      <c r="AC412" s="86"/>
      <c r="AD412" s="86"/>
      <c r="AE412" s="86"/>
      <c r="AF412" s="86"/>
      <c r="AG412" s="94" t="s">
        <v>1566</v>
      </c>
    </row>
    <row r="413" spans="1:33" x14ac:dyDescent="0.25">
      <c r="A413" s="86" t="s">
        <v>1011</v>
      </c>
      <c r="B413" s="87">
        <v>25</v>
      </c>
      <c r="C413" s="87" t="s">
        <v>1012</v>
      </c>
      <c r="D413" s="88">
        <v>43082</v>
      </c>
      <c r="E413" s="88">
        <v>43088</v>
      </c>
      <c r="F413" s="88">
        <v>43125</v>
      </c>
      <c r="G413" s="88">
        <v>43127</v>
      </c>
      <c r="H413" s="88">
        <v>4</v>
      </c>
      <c r="I413" s="89" t="s">
        <v>1014</v>
      </c>
      <c r="J413" s="92" t="s">
        <v>1492</v>
      </c>
      <c r="K413" s="86" t="s">
        <v>1491</v>
      </c>
      <c r="L413" s="88">
        <v>43127</v>
      </c>
      <c r="M413" s="87">
        <v>0</v>
      </c>
      <c r="N413" s="87"/>
      <c r="O413" s="93"/>
      <c r="P413" s="86"/>
      <c r="Q413" s="86">
        <v>0</v>
      </c>
      <c r="R413" s="86">
        <v>25</v>
      </c>
      <c r="S413" s="86">
        <v>22</v>
      </c>
      <c r="T413" s="86">
        <v>3</v>
      </c>
      <c r="U413" s="86" t="s">
        <v>1561</v>
      </c>
      <c r="V413" s="86" t="s">
        <v>1567</v>
      </c>
      <c r="W413" s="86" t="s">
        <v>1563</v>
      </c>
      <c r="X413" s="86" t="s">
        <v>1564</v>
      </c>
      <c r="Y413" s="94" t="s">
        <v>1565</v>
      </c>
      <c r="Z413" s="93"/>
      <c r="AA413" s="86"/>
      <c r="AB413" s="86"/>
      <c r="AC413" s="86"/>
      <c r="AD413" s="86"/>
      <c r="AE413" s="86"/>
      <c r="AF413" s="86"/>
      <c r="AG413" s="94" t="s">
        <v>1566</v>
      </c>
    </row>
    <row r="414" spans="1:33" x14ac:dyDescent="0.25">
      <c r="A414" s="86" t="s">
        <v>1011</v>
      </c>
      <c r="B414" s="87">
        <v>25</v>
      </c>
      <c r="C414" s="87" t="s">
        <v>1012</v>
      </c>
      <c r="D414" s="88" t="s">
        <v>1063</v>
      </c>
      <c r="E414" s="88">
        <v>43088</v>
      </c>
      <c r="F414" s="88">
        <v>43125</v>
      </c>
      <c r="G414" s="88">
        <v>43127</v>
      </c>
      <c r="H414" s="88">
        <v>4</v>
      </c>
      <c r="I414" s="89" t="s">
        <v>1014</v>
      </c>
      <c r="J414" s="92" t="s">
        <v>1492</v>
      </c>
      <c r="K414" s="86" t="s">
        <v>1491</v>
      </c>
      <c r="L414" s="88">
        <v>43127</v>
      </c>
      <c r="M414" s="87"/>
      <c r="N414" s="87"/>
      <c r="O414" s="93"/>
      <c r="P414" s="86"/>
      <c r="Q414" s="86">
        <v>1</v>
      </c>
      <c r="R414" s="86">
        <v>24</v>
      </c>
      <c r="S414" s="86">
        <v>24</v>
      </c>
      <c r="T414" s="86">
        <v>0</v>
      </c>
      <c r="U414" s="86" t="s">
        <v>1561</v>
      </c>
      <c r="V414" s="86" t="s">
        <v>1567</v>
      </c>
      <c r="W414" s="86" t="s">
        <v>1563</v>
      </c>
      <c r="X414" s="86" t="s">
        <v>1564</v>
      </c>
      <c r="Y414" s="94" t="s">
        <v>1565</v>
      </c>
      <c r="Z414" s="93"/>
      <c r="AA414" s="86"/>
      <c r="AB414" s="86"/>
      <c r="AC414" s="86"/>
      <c r="AD414" s="86"/>
      <c r="AE414" s="86"/>
      <c r="AF414" s="86"/>
      <c r="AG414" s="94" t="s">
        <v>1566</v>
      </c>
    </row>
    <row r="415" spans="1:33" x14ac:dyDescent="0.25">
      <c r="A415" s="86" t="s">
        <v>1011</v>
      </c>
      <c r="B415" s="87">
        <v>30</v>
      </c>
      <c r="C415" s="87" t="s">
        <v>1012</v>
      </c>
      <c r="D415" s="88" t="s">
        <v>1063</v>
      </c>
      <c r="E415" s="88">
        <v>43085</v>
      </c>
      <c r="F415" s="88">
        <v>43123</v>
      </c>
      <c r="G415" s="88">
        <v>43124</v>
      </c>
      <c r="H415" s="88">
        <v>4</v>
      </c>
      <c r="I415" s="89" t="s">
        <v>1014</v>
      </c>
      <c r="J415" s="92" t="s">
        <v>1492</v>
      </c>
      <c r="K415" s="86" t="s">
        <v>1491</v>
      </c>
      <c r="L415" s="88">
        <v>43127</v>
      </c>
      <c r="M415" s="87"/>
      <c r="N415" s="87"/>
      <c r="O415" s="93"/>
      <c r="P415" s="86"/>
      <c r="Q415" s="86">
        <v>1</v>
      </c>
      <c r="R415" s="86">
        <v>29</v>
      </c>
      <c r="S415" s="86">
        <v>28</v>
      </c>
      <c r="T415" s="86">
        <v>1</v>
      </c>
      <c r="U415" s="86" t="s">
        <v>1561</v>
      </c>
      <c r="V415" s="86" t="s">
        <v>1567</v>
      </c>
      <c r="W415" s="86" t="s">
        <v>1563</v>
      </c>
      <c r="X415" s="86" t="s">
        <v>1564</v>
      </c>
      <c r="Y415" s="94" t="s">
        <v>1565</v>
      </c>
      <c r="Z415" s="93"/>
      <c r="AA415" s="86"/>
      <c r="AB415" s="86"/>
      <c r="AC415" s="86"/>
      <c r="AD415" s="86"/>
      <c r="AE415" s="86"/>
      <c r="AF415" s="86"/>
      <c r="AG415" s="94" t="s">
        <v>1566</v>
      </c>
    </row>
    <row r="416" spans="1:33" x14ac:dyDescent="0.25">
      <c r="A416" s="86" t="s">
        <v>1011</v>
      </c>
      <c r="B416" s="87">
        <v>30</v>
      </c>
      <c r="C416" s="87" t="s">
        <v>1012</v>
      </c>
      <c r="D416" s="88" t="s">
        <v>1063</v>
      </c>
      <c r="E416" s="88">
        <v>43088</v>
      </c>
      <c r="F416" s="88">
        <v>43126</v>
      </c>
      <c r="G416" s="88">
        <v>43127</v>
      </c>
      <c r="H416" s="88">
        <v>4</v>
      </c>
      <c r="I416" s="89" t="s">
        <v>1014</v>
      </c>
      <c r="J416" s="92" t="s">
        <v>1509</v>
      </c>
      <c r="K416" s="86" t="s">
        <v>1491</v>
      </c>
      <c r="L416" s="88">
        <v>43127</v>
      </c>
      <c r="M416" s="87"/>
      <c r="N416" s="87"/>
      <c r="O416" s="93"/>
      <c r="P416" s="86"/>
      <c r="Q416" s="86">
        <v>0</v>
      </c>
      <c r="R416" s="86">
        <v>30</v>
      </c>
      <c r="S416" s="86">
        <v>28</v>
      </c>
      <c r="T416" s="86">
        <v>2</v>
      </c>
      <c r="U416" s="86" t="s">
        <v>1561</v>
      </c>
      <c r="V416" s="86" t="s">
        <v>1562</v>
      </c>
      <c r="W416" s="86" t="s">
        <v>1563</v>
      </c>
      <c r="X416" s="86" t="s">
        <v>1564</v>
      </c>
      <c r="Y416" s="94" t="s">
        <v>1565</v>
      </c>
      <c r="Z416" s="93"/>
      <c r="AA416" s="86"/>
      <c r="AB416" s="86"/>
      <c r="AC416" s="86"/>
      <c r="AD416" s="86"/>
      <c r="AE416" s="86"/>
      <c r="AF416" s="86"/>
      <c r="AG416" s="94" t="s">
        <v>1566</v>
      </c>
    </row>
    <row r="417" spans="1:33" x14ac:dyDescent="0.25">
      <c r="A417" s="86" t="s">
        <v>1011</v>
      </c>
      <c r="B417" s="87">
        <v>30</v>
      </c>
      <c r="C417" s="87" t="s">
        <v>1012</v>
      </c>
      <c r="D417" s="88" t="s">
        <v>1066</v>
      </c>
      <c r="E417" s="88">
        <v>43087</v>
      </c>
      <c r="F417" s="88">
        <v>43126</v>
      </c>
      <c r="G417" s="88">
        <v>43127</v>
      </c>
      <c r="H417" s="88">
        <v>4</v>
      </c>
      <c r="I417" s="89" t="s">
        <v>1014</v>
      </c>
      <c r="J417" s="92" t="s">
        <v>1496</v>
      </c>
      <c r="K417" s="86" t="s">
        <v>1491</v>
      </c>
      <c r="L417" s="88">
        <v>43127</v>
      </c>
      <c r="M417" s="87">
        <v>0</v>
      </c>
      <c r="N417" s="87"/>
      <c r="O417" s="93"/>
      <c r="P417" s="86"/>
      <c r="Q417" s="86">
        <v>0</v>
      </c>
      <c r="R417" s="86">
        <v>30</v>
      </c>
      <c r="S417" s="86">
        <v>30</v>
      </c>
      <c r="T417" s="86">
        <v>0</v>
      </c>
      <c r="U417" s="86" t="s">
        <v>1561</v>
      </c>
      <c r="V417" s="86" t="s">
        <v>1562</v>
      </c>
      <c r="W417" s="86" t="s">
        <v>1563</v>
      </c>
      <c r="X417" s="86" t="s">
        <v>1564</v>
      </c>
      <c r="Y417" s="94" t="s">
        <v>1565</v>
      </c>
      <c r="Z417" s="93"/>
      <c r="AA417" s="86"/>
      <c r="AB417" s="86"/>
      <c r="AC417" s="86"/>
      <c r="AD417" s="86"/>
      <c r="AE417" s="86"/>
      <c r="AF417" s="86"/>
      <c r="AG417" s="94" t="s">
        <v>1566</v>
      </c>
    </row>
    <row r="418" spans="1:33" x14ac:dyDescent="0.25">
      <c r="A418" s="86" t="s">
        <v>1011</v>
      </c>
      <c r="B418" s="87">
        <v>30</v>
      </c>
      <c r="C418" s="87" t="s">
        <v>1012</v>
      </c>
      <c r="D418" s="88" t="s">
        <v>1028</v>
      </c>
      <c r="E418" s="88">
        <v>43087</v>
      </c>
      <c r="F418" s="88">
        <v>43122</v>
      </c>
      <c r="G418" s="88">
        <v>43127</v>
      </c>
      <c r="H418" s="88">
        <v>4</v>
      </c>
      <c r="I418" s="89" t="s">
        <v>1014</v>
      </c>
      <c r="J418" s="92" t="s">
        <v>1500</v>
      </c>
      <c r="K418" s="86" t="s">
        <v>1491</v>
      </c>
      <c r="L418" s="88">
        <v>43127</v>
      </c>
      <c r="M418" s="87">
        <v>0</v>
      </c>
      <c r="N418" s="87"/>
      <c r="O418" s="93"/>
      <c r="P418" s="86"/>
      <c r="Q418" s="86">
        <v>0</v>
      </c>
      <c r="R418" s="86">
        <v>30</v>
      </c>
      <c r="S418" s="86">
        <v>16</v>
      </c>
      <c r="T418" s="86">
        <v>14</v>
      </c>
      <c r="U418" s="86" t="s">
        <v>1568</v>
      </c>
      <c r="V418" s="86" t="s">
        <v>1562</v>
      </c>
      <c r="W418" s="86" t="s">
        <v>1563</v>
      </c>
      <c r="X418" s="86" t="s">
        <v>1564</v>
      </c>
      <c r="Y418" s="94" t="s">
        <v>1565</v>
      </c>
      <c r="Z418" s="93"/>
      <c r="AA418" s="86"/>
      <c r="AB418" s="86"/>
      <c r="AC418" s="86"/>
      <c r="AD418" s="86"/>
      <c r="AE418" s="86"/>
      <c r="AF418" s="86"/>
      <c r="AG418" s="94" t="s">
        <v>1566</v>
      </c>
    </row>
    <row r="419" spans="1:33" x14ac:dyDescent="0.25">
      <c r="A419" s="86" t="s">
        <v>1011</v>
      </c>
      <c r="B419" s="87">
        <v>30</v>
      </c>
      <c r="C419" s="87" t="s">
        <v>1012</v>
      </c>
      <c r="D419" s="88" t="s">
        <v>1066</v>
      </c>
      <c r="E419" s="88">
        <v>43089</v>
      </c>
      <c r="F419" s="88">
        <v>43124</v>
      </c>
      <c r="G419" s="88">
        <v>43127</v>
      </c>
      <c r="H419" s="88">
        <v>4</v>
      </c>
      <c r="I419" s="89" t="s">
        <v>1014</v>
      </c>
      <c r="J419" s="92" t="s">
        <v>1500</v>
      </c>
      <c r="K419" s="86" t="s">
        <v>1491</v>
      </c>
      <c r="L419" s="88">
        <v>43127</v>
      </c>
      <c r="M419" s="87">
        <v>0</v>
      </c>
      <c r="N419" s="87"/>
      <c r="O419" s="93"/>
      <c r="P419" s="86"/>
      <c r="Q419" s="86">
        <v>0</v>
      </c>
      <c r="R419" s="86">
        <v>30</v>
      </c>
      <c r="S419" s="86">
        <v>30</v>
      </c>
      <c r="T419" s="86">
        <v>0</v>
      </c>
      <c r="U419" s="86" t="s">
        <v>1568</v>
      </c>
      <c r="V419" s="86" t="s">
        <v>1562</v>
      </c>
      <c r="W419" s="86" t="s">
        <v>1563</v>
      </c>
      <c r="X419" s="86" t="s">
        <v>1564</v>
      </c>
      <c r="Y419" s="94" t="s">
        <v>1565</v>
      </c>
      <c r="Z419" s="93"/>
      <c r="AA419" s="86"/>
      <c r="AB419" s="86"/>
      <c r="AC419" s="86"/>
      <c r="AD419" s="86"/>
      <c r="AE419" s="86"/>
      <c r="AF419" s="86"/>
      <c r="AG419" s="94" t="s">
        <v>1566</v>
      </c>
    </row>
    <row r="420" spans="1:33" x14ac:dyDescent="0.25">
      <c r="A420" s="86" t="s">
        <v>1011</v>
      </c>
      <c r="B420" s="87">
        <v>30</v>
      </c>
      <c r="C420" s="87" t="s">
        <v>1012</v>
      </c>
      <c r="D420" s="88" t="s">
        <v>1066</v>
      </c>
      <c r="E420" s="88">
        <v>43089</v>
      </c>
      <c r="F420" s="88">
        <v>43124</v>
      </c>
      <c r="G420" s="88">
        <v>43127</v>
      </c>
      <c r="H420" s="88">
        <v>4</v>
      </c>
      <c r="I420" s="89" t="s">
        <v>1014</v>
      </c>
      <c r="J420" s="92" t="s">
        <v>1500</v>
      </c>
      <c r="K420" s="86" t="s">
        <v>1491</v>
      </c>
      <c r="L420" s="88">
        <v>43127</v>
      </c>
      <c r="M420" s="87">
        <v>0</v>
      </c>
      <c r="N420" s="87"/>
      <c r="O420" s="93"/>
      <c r="P420" s="86"/>
      <c r="Q420" s="86">
        <v>0</v>
      </c>
      <c r="R420" s="86">
        <v>30</v>
      </c>
      <c r="S420" s="86">
        <v>30</v>
      </c>
      <c r="T420" s="86">
        <v>0</v>
      </c>
      <c r="U420" s="86" t="s">
        <v>1568</v>
      </c>
      <c r="V420" s="86" t="s">
        <v>1562</v>
      </c>
      <c r="W420" s="86" t="s">
        <v>1563</v>
      </c>
      <c r="X420" s="86" t="s">
        <v>1564</v>
      </c>
      <c r="Y420" s="94" t="s">
        <v>1565</v>
      </c>
      <c r="Z420" s="93"/>
      <c r="AA420" s="86"/>
      <c r="AB420" s="86"/>
      <c r="AC420" s="86"/>
      <c r="AD420" s="86"/>
      <c r="AE420" s="86"/>
      <c r="AF420" s="86"/>
      <c r="AG420" s="94" t="s">
        <v>1566</v>
      </c>
    </row>
    <row r="421" spans="1:33" x14ac:dyDescent="0.25">
      <c r="A421" s="86" t="s">
        <v>1011</v>
      </c>
      <c r="B421" s="87">
        <v>30</v>
      </c>
      <c r="C421" s="87" t="s">
        <v>1012</v>
      </c>
      <c r="D421" s="88" t="s">
        <v>1066</v>
      </c>
      <c r="E421" s="88">
        <v>43088</v>
      </c>
      <c r="F421" s="88">
        <v>43125</v>
      </c>
      <c r="G421" s="88">
        <v>43127</v>
      </c>
      <c r="H421" s="88">
        <v>4</v>
      </c>
      <c r="I421" s="89" t="s">
        <v>1014</v>
      </c>
      <c r="J421" s="92" t="s">
        <v>1498</v>
      </c>
      <c r="K421" s="86" t="s">
        <v>1491</v>
      </c>
      <c r="L421" s="88">
        <v>43127</v>
      </c>
      <c r="M421" s="87"/>
      <c r="N421" s="87"/>
      <c r="O421" s="93"/>
      <c r="P421" s="86"/>
      <c r="Q421" s="86">
        <v>10</v>
      </c>
      <c r="R421" s="86">
        <v>20</v>
      </c>
      <c r="S421" s="86">
        <v>20</v>
      </c>
      <c r="T421" s="86">
        <v>0</v>
      </c>
      <c r="U421" s="86" t="s">
        <v>1561</v>
      </c>
      <c r="V421" s="86" t="s">
        <v>1562</v>
      </c>
      <c r="W421" s="86" t="s">
        <v>1563</v>
      </c>
      <c r="X421" s="86" t="s">
        <v>1564</v>
      </c>
      <c r="Y421" s="94" t="s">
        <v>1565</v>
      </c>
      <c r="Z421" s="93"/>
      <c r="AA421" s="86"/>
      <c r="AB421" s="86"/>
      <c r="AC421" s="86"/>
      <c r="AD421" s="86"/>
      <c r="AE421" s="86"/>
      <c r="AF421" s="86"/>
      <c r="AG421" s="94" t="s">
        <v>1566</v>
      </c>
    </row>
    <row r="422" spans="1:33" x14ac:dyDescent="0.25">
      <c r="A422" s="86" t="s">
        <v>1011</v>
      </c>
      <c r="B422" s="87">
        <v>30</v>
      </c>
      <c r="C422" s="87" t="s">
        <v>1012</v>
      </c>
      <c r="D422" s="88" t="s">
        <v>1066</v>
      </c>
      <c r="E422" s="88">
        <v>43088</v>
      </c>
      <c r="F422" s="88">
        <v>43125</v>
      </c>
      <c r="G422" s="88">
        <v>43127</v>
      </c>
      <c r="H422" s="88">
        <v>4</v>
      </c>
      <c r="I422" s="89" t="s">
        <v>1014</v>
      </c>
      <c r="J422" s="92" t="s">
        <v>1498</v>
      </c>
      <c r="K422" s="86" t="s">
        <v>1491</v>
      </c>
      <c r="L422" s="88">
        <v>43127</v>
      </c>
      <c r="M422" s="87"/>
      <c r="N422" s="87"/>
      <c r="O422" s="93"/>
      <c r="P422" s="86"/>
      <c r="Q422" s="86">
        <v>11</v>
      </c>
      <c r="R422" s="86">
        <v>19</v>
      </c>
      <c r="S422" s="86">
        <v>19</v>
      </c>
      <c r="T422" s="86">
        <v>0</v>
      </c>
      <c r="U422" s="86" t="s">
        <v>1561</v>
      </c>
      <c r="V422" s="86" t="s">
        <v>1562</v>
      </c>
      <c r="W422" s="86" t="s">
        <v>1563</v>
      </c>
      <c r="X422" s="86" t="s">
        <v>1564</v>
      </c>
      <c r="Y422" s="94" t="s">
        <v>1565</v>
      </c>
      <c r="Z422" s="93"/>
      <c r="AA422" s="86"/>
      <c r="AB422" s="86"/>
      <c r="AC422" s="86"/>
      <c r="AD422" s="86"/>
      <c r="AE422" s="86"/>
      <c r="AF422" s="86"/>
      <c r="AG422" s="94" t="s">
        <v>1566</v>
      </c>
    </row>
    <row r="423" spans="1:33" x14ac:dyDescent="0.25">
      <c r="A423" s="86" t="s">
        <v>1011</v>
      </c>
      <c r="B423" s="87">
        <v>30</v>
      </c>
      <c r="C423" s="87" t="s">
        <v>1012</v>
      </c>
      <c r="D423" s="88" t="s">
        <v>1066</v>
      </c>
      <c r="E423" s="88">
        <v>43088</v>
      </c>
      <c r="F423" s="88">
        <v>43125</v>
      </c>
      <c r="G423" s="88">
        <v>43127</v>
      </c>
      <c r="H423" s="88">
        <v>4</v>
      </c>
      <c r="I423" s="89" t="s">
        <v>1014</v>
      </c>
      <c r="J423" s="92" t="s">
        <v>1498</v>
      </c>
      <c r="K423" s="86" t="s">
        <v>1491</v>
      </c>
      <c r="L423" s="88">
        <v>43127</v>
      </c>
      <c r="M423" s="87"/>
      <c r="N423" s="87"/>
      <c r="O423" s="93"/>
      <c r="P423" s="86"/>
      <c r="Q423" s="86">
        <v>3</v>
      </c>
      <c r="R423" s="86">
        <v>27</v>
      </c>
      <c r="S423" s="86">
        <v>25</v>
      </c>
      <c r="T423" s="86">
        <v>2</v>
      </c>
      <c r="U423" s="86" t="s">
        <v>1561</v>
      </c>
      <c r="V423" s="86" t="s">
        <v>1562</v>
      </c>
      <c r="W423" s="86" t="s">
        <v>1563</v>
      </c>
      <c r="X423" s="86" t="s">
        <v>1564</v>
      </c>
      <c r="Y423" s="94" t="s">
        <v>1565</v>
      </c>
      <c r="Z423" s="93"/>
      <c r="AA423" s="86"/>
      <c r="AB423" s="86"/>
      <c r="AC423" s="86"/>
      <c r="AD423" s="86"/>
      <c r="AE423" s="86"/>
      <c r="AF423" s="86"/>
      <c r="AG423" s="94" t="s">
        <v>1566</v>
      </c>
    </row>
    <row r="424" spans="1:33" x14ac:dyDescent="0.25">
      <c r="A424" s="86" t="s">
        <v>1011</v>
      </c>
      <c r="B424" s="87">
        <v>30</v>
      </c>
      <c r="C424" s="87" t="s">
        <v>1012</v>
      </c>
      <c r="D424" s="88" t="s">
        <v>1066</v>
      </c>
      <c r="E424" s="88">
        <v>43089</v>
      </c>
      <c r="F424" s="88">
        <v>43123</v>
      </c>
      <c r="G424" s="88">
        <v>43127</v>
      </c>
      <c r="H424" s="88">
        <v>4</v>
      </c>
      <c r="I424" s="89" t="s">
        <v>1014</v>
      </c>
      <c r="J424" s="92" t="s">
        <v>1504</v>
      </c>
      <c r="K424" s="86" t="s">
        <v>1491</v>
      </c>
      <c r="L424" s="88">
        <v>43127</v>
      </c>
      <c r="M424" s="87"/>
      <c r="N424" s="87"/>
      <c r="O424" s="93"/>
      <c r="P424" s="86"/>
      <c r="Q424" s="86">
        <v>0</v>
      </c>
      <c r="R424" s="86">
        <v>30</v>
      </c>
      <c r="S424" s="86">
        <v>30</v>
      </c>
      <c r="T424" s="86">
        <v>0</v>
      </c>
      <c r="U424" s="86" t="s">
        <v>1561</v>
      </c>
      <c r="V424" s="86" t="s">
        <v>1562</v>
      </c>
      <c r="W424" s="86" t="s">
        <v>1563</v>
      </c>
      <c r="X424" s="86" t="s">
        <v>1564</v>
      </c>
      <c r="Y424" s="94" t="s">
        <v>1565</v>
      </c>
      <c r="Z424" s="93"/>
      <c r="AA424" s="86"/>
      <c r="AB424" s="86"/>
      <c r="AC424" s="86"/>
      <c r="AD424" s="86"/>
      <c r="AE424" s="86"/>
      <c r="AF424" s="86"/>
      <c r="AG424" s="94" t="s">
        <v>1566</v>
      </c>
    </row>
    <row r="425" spans="1:33" x14ac:dyDescent="0.25">
      <c r="A425" s="86" t="s">
        <v>1011</v>
      </c>
      <c r="B425" s="87">
        <v>30</v>
      </c>
      <c r="C425" s="87" t="s">
        <v>1012</v>
      </c>
      <c r="D425" s="88" t="s">
        <v>1066</v>
      </c>
      <c r="E425" s="88">
        <v>43089</v>
      </c>
      <c r="F425" s="88">
        <v>43124</v>
      </c>
      <c r="G425" s="88">
        <v>43127</v>
      </c>
      <c r="H425" s="88">
        <v>4</v>
      </c>
      <c r="I425" s="89" t="s">
        <v>1014</v>
      </c>
      <c r="J425" s="92" t="s">
        <v>1492</v>
      </c>
      <c r="K425" s="86" t="s">
        <v>1491</v>
      </c>
      <c r="L425" s="88">
        <v>43127</v>
      </c>
      <c r="M425" s="87">
        <v>0</v>
      </c>
      <c r="N425" s="87"/>
      <c r="O425" s="93"/>
      <c r="P425" s="86"/>
      <c r="Q425" s="86">
        <v>1</v>
      </c>
      <c r="R425" s="86">
        <v>29</v>
      </c>
      <c r="S425" s="86">
        <v>28</v>
      </c>
      <c r="T425" s="86">
        <v>1</v>
      </c>
      <c r="U425" s="86" t="s">
        <v>1561</v>
      </c>
      <c r="V425" s="86" t="s">
        <v>1562</v>
      </c>
      <c r="W425" s="86" t="s">
        <v>1563</v>
      </c>
      <c r="X425" s="86" t="s">
        <v>1564</v>
      </c>
      <c r="Y425" s="94" t="s">
        <v>1565</v>
      </c>
      <c r="Z425" s="93"/>
      <c r="AA425" s="86"/>
      <c r="AB425" s="86"/>
      <c r="AC425" s="86"/>
      <c r="AD425" s="86"/>
      <c r="AE425" s="86"/>
      <c r="AF425" s="86"/>
      <c r="AG425" s="94" t="s">
        <v>1566</v>
      </c>
    </row>
    <row r="426" spans="1:33" x14ac:dyDescent="0.25">
      <c r="A426" s="86" t="s">
        <v>1011</v>
      </c>
      <c r="B426" s="87">
        <v>30</v>
      </c>
      <c r="C426" s="87" t="s">
        <v>1012</v>
      </c>
      <c r="D426" s="88" t="s">
        <v>1067</v>
      </c>
      <c r="E426" s="88">
        <v>43091</v>
      </c>
      <c r="F426" s="88">
        <v>43126</v>
      </c>
      <c r="G426" s="88">
        <v>43127</v>
      </c>
      <c r="H426" s="88">
        <v>4</v>
      </c>
      <c r="I426" s="89" t="s">
        <v>1014</v>
      </c>
      <c r="J426" s="92" t="s">
        <v>1493</v>
      </c>
      <c r="K426" s="86" t="s">
        <v>1491</v>
      </c>
      <c r="L426" s="88">
        <v>43127</v>
      </c>
      <c r="M426" s="87">
        <v>0</v>
      </c>
      <c r="N426" s="87"/>
      <c r="O426" s="93"/>
      <c r="P426" s="86"/>
      <c r="Q426" s="86">
        <v>0</v>
      </c>
      <c r="R426" s="86">
        <v>30</v>
      </c>
      <c r="S426" s="86">
        <v>30</v>
      </c>
      <c r="T426" s="86">
        <v>0</v>
      </c>
      <c r="U426" s="86" t="s">
        <v>1561</v>
      </c>
      <c r="V426" s="86" t="s">
        <v>1567</v>
      </c>
      <c r="W426" s="86" t="s">
        <v>1563</v>
      </c>
      <c r="X426" s="86" t="s">
        <v>1564</v>
      </c>
      <c r="Y426" s="94" t="s">
        <v>1565</v>
      </c>
      <c r="Z426" s="93"/>
      <c r="AA426" s="86"/>
      <c r="AB426" s="86"/>
      <c r="AC426" s="86"/>
      <c r="AD426" s="86"/>
      <c r="AE426" s="86"/>
      <c r="AF426" s="86"/>
      <c r="AG426" s="94" t="s">
        <v>1566</v>
      </c>
    </row>
    <row r="427" spans="1:33" x14ac:dyDescent="0.25">
      <c r="A427" s="86" t="s">
        <v>1011</v>
      </c>
      <c r="B427" s="87">
        <v>30</v>
      </c>
      <c r="C427" s="87" t="s">
        <v>1012</v>
      </c>
      <c r="D427" s="88">
        <v>43095</v>
      </c>
      <c r="E427" s="88">
        <v>43099</v>
      </c>
      <c r="F427" s="88">
        <v>43122</v>
      </c>
      <c r="G427" s="88">
        <v>43127</v>
      </c>
      <c r="H427" s="88">
        <v>4</v>
      </c>
      <c r="I427" s="89" t="s">
        <v>1013</v>
      </c>
      <c r="J427" s="92" t="s">
        <v>1505</v>
      </c>
      <c r="K427" s="86" t="s">
        <v>1491</v>
      </c>
      <c r="L427" s="88">
        <v>43127</v>
      </c>
      <c r="M427" s="87">
        <v>0</v>
      </c>
      <c r="N427" s="87"/>
      <c r="O427" s="93"/>
      <c r="P427" s="86"/>
      <c r="Q427" s="86">
        <v>0</v>
      </c>
      <c r="R427" s="86">
        <v>30</v>
      </c>
      <c r="S427" s="86">
        <v>30</v>
      </c>
      <c r="T427" s="86">
        <v>0</v>
      </c>
      <c r="U427" s="86" t="s">
        <v>1561</v>
      </c>
      <c r="V427" s="86" t="s">
        <v>1562</v>
      </c>
      <c r="W427" s="86" t="s">
        <v>1563</v>
      </c>
      <c r="X427" s="86" t="s">
        <v>1564</v>
      </c>
      <c r="Y427" s="94" t="s">
        <v>1565</v>
      </c>
      <c r="Z427" s="93"/>
      <c r="AA427" s="86"/>
      <c r="AB427" s="86"/>
      <c r="AC427" s="86"/>
      <c r="AD427" s="86"/>
      <c r="AE427" s="86"/>
      <c r="AF427" s="86"/>
      <c r="AG427" s="94" t="s">
        <v>1566</v>
      </c>
    </row>
    <row r="428" spans="1:33" x14ac:dyDescent="0.25">
      <c r="A428" s="86" t="s">
        <v>1011</v>
      </c>
      <c r="B428" s="87">
        <v>30</v>
      </c>
      <c r="C428" s="87" t="s">
        <v>1012</v>
      </c>
      <c r="D428" s="88">
        <v>43101.429861111108</v>
      </c>
      <c r="E428" s="88">
        <v>43105</v>
      </c>
      <c r="F428" s="88">
        <v>43125</v>
      </c>
      <c r="G428" s="88">
        <v>43127</v>
      </c>
      <c r="H428" s="88">
        <v>4</v>
      </c>
      <c r="I428" s="89" t="s">
        <v>1014</v>
      </c>
      <c r="J428" s="92" t="s">
        <v>1493</v>
      </c>
      <c r="K428" s="86" t="s">
        <v>1491</v>
      </c>
      <c r="L428" s="88">
        <v>43127</v>
      </c>
      <c r="M428" s="87">
        <v>0</v>
      </c>
      <c r="N428" s="87"/>
      <c r="O428" s="93"/>
      <c r="P428" s="86"/>
      <c r="Q428" s="86">
        <v>0</v>
      </c>
      <c r="R428" s="86">
        <v>30</v>
      </c>
      <c r="S428" s="86">
        <v>29</v>
      </c>
      <c r="T428" s="86">
        <v>1</v>
      </c>
      <c r="U428" s="86" t="s">
        <v>1561</v>
      </c>
      <c r="V428" s="86" t="s">
        <v>1567</v>
      </c>
      <c r="W428" s="86" t="s">
        <v>1563</v>
      </c>
      <c r="X428" s="86" t="s">
        <v>1564</v>
      </c>
      <c r="Y428" s="94" t="s">
        <v>1565</v>
      </c>
      <c r="Z428" s="93"/>
      <c r="AA428" s="86"/>
      <c r="AB428" s="86"/>
      <c r="AC428" s="86"/>
      <c r="AD428" s="86"/>
      <c r="AE428" s="86"/>
      <c r="AF428" s="86"/>
      <c r="AG428" s="94" t="s">
        <v>1566</v>
      </c>
    </row>
    <row r="429" spans="1:33" x14ac:dyDescent="0.25">
      <c r="A429" s="86" t="s">
        <v>1011</v>
      </c>
      <c r="B429" s="87">
        <v>30</v>
      </c>
      <c r="C429" s="87" t="s">
        <v>1012</v>
      </c>
      <c r="D429" s="88">
        <v>43103.433333333334</v>
      </c>
      <c r="E429" s="88">
        <v>43109</v>
      </c>
      <c r="F429" s="88">
        <v>43126</v>
      </c>
      <c r="G429" s="88">
        <v>43127</v>
      </c>
      <c r="H429" s="88">
        <v>4</v>
      </c>
      <c r="I429" s="89" t="s">
        <v>1014</v>
      </c>
      <c r="J429" s="92" t="s">
        <v>1504</v>
      </c>
      <c r="K429" s="86" t="s">
        <v>1491</v>
      </c>
      <c r="L429" s="88">
        <v>43127</v>
      </c>
      <c r="M429" s="87"/>
      <c r="N429" s="87"/>
      <c r="O429" s="93"/>
      <c r="P429" s="86"/>
      <c r="Q429" s="86">
        <v>0</v>
      </c>
      <c r="R429" s="86">
        <v>30</v>
      </c>
      <c r="S429" s="86">
        <v>30</v>
      </c>
      <c r="T429" s="86">
        <v>0</v>
      </c>
      <c r="U429" s="86" t="s">
        <v>1568</v>
      </c>
      <c r="V429" s="86" t="s">
        <v>1562</v>
      </c>
      <c r="W429" s="86" t="s">
        <v>1563</v>
      </c>
      <c r="X429" s="86" t="s">
        <v>1564</v>
      </c>
      <c r="Y429" s="94" t="s">
        <v>1565</v>
      </c>
      <c r="Z429" s="93"/>
      <c r="AA429" s="86"/>
      <c r="AB429" s="86"/>
      <c r="AC429" s="86"/>
      <c r="AD429" s="86"/>
      <c r="AE429" s="86"/>
      <c r="AF429" s="86"/>
      <c r="AG429" s="94" t="s">
        <v>1566</v>
      </c>
    </row>
    <row r="430" spans="1:33" x14ac:dyDescent="0.25">
      <c r="A430" s="86" t="s">
        <v>1011</v>
      </c>
      <c r="B430" s="87">
        <v>30</v>
      </c>
      <c r="C430" s="87" t="s">
        <v>1012</v>
      </c>
      <c r="D430" s="88">
        <v>43103.433333333334</v>
      </c>
      <c r="E430" s="88">
        <v>43109</v>
      </c>
      <c r="F430" s="88">
        <v>43126</v>
      </c>
      <c r="G430" s="88">
        <v>43127</v>
      </c>
      <c r="H430" s="88">
        <v>4</v>
      </c>
      <c r="I430" s="89" t="s">
        <v>1014</v>
      </c>
      <c r="J430" s="92" t="s">
        <v>1502</v>
      </c>
      <c r="K430" s="86" t="s">
        <v>1491</v>
      </c>
      <c r="L430" s="88">
        <v>43127</v>
      </c>
      <c r="M430" s="87"/>
      <c r="N430" s="87"/>
      <c r="O430" s="93"/>
      <c r="P430" s="86"/>
      <c r="Q430" s="86">
        <v>0</v>
      </c>
      <c r="R430" s="86">
        <v>30</v>
      </c>
      <c r="S430" s="86">
        <v>28</v>
      </c>
      <c r="T430" s="86">
        <v>2</v>
      </c>
      <c r="U430" s="86" t="s">
        <v>1561</v>
      </c>
      <c r="V430" s="86" t="s">
        <v>1567</v>
      </c>
      <c r="W430" s="86" t="s">
        <v>1563</v>
      </c>
      <c r="X430" s="86" t="s">
        <v>1564</v>
      </c>
      <c r="Y430" s="94" t="s">
        <v>1565</v>
      </c>
      <c r="Z430" s="93"/>
      <c r="AA430" s="86"/>
      <c r="AB430" s="86"/>
      <c r="AC430" s="86"/>
      <c r="AD430" s="86"/>
      <c r="AE430" s="86"/>
      <c r="AF430" s="86"/>
      <c r="AG430" s="94" t="s">
        <v>1566</v>
      </c>
    </row>
    <row r="431" spans="1:33" x14ac:dyDescent="0.25">
      <c r="A431" s="86" t="s">
        <v>1022</v>
      </c>
      <c r="B431" s="87">
        <v>25</v>
      </c>
      <c r="C431" s="87" t="s">
        <v>1052</v>
      </c>
      <c r="D431" s="88">
        <v>43112</v>
      </c>
      <c r="E431" s="88">
        <v>42849</v>
      </c>
      <c r="F431" s="88">
        <v>43024</v>
      </c>
      <c r="G431" s="88">
        <v>43116</v>
      </c>
      <c r="H431" s="88"/>
      <c r="I431" s="89" t="s">
        <v>1053</v>
      </c>
      <c r="J431" s="92" t="s">
        <v>1492</v>
      </c>
      <c r="K431" s="86" t="s">
        <v>1491</v>
      </c>
      <c r="L431" s="88">
        <v>43127</v>
      </c>
      <c r="M431" s="87">
        <v>0</v>
      </c>
      <c r="N431" s="87"/>
      <c r="O431" s="93"/>
      <c r="P431" s="86"/>
      <c r="Q431" s="86">
        <v>0</v>
      </c>
      <c r="R431" s="86">
        <v>25</v>
      </c>
      <c r="S431" s="86">
        <v>25</v>
      </c>
      <c r="T431" s="86">
        <v>0</v>
      </c>
      <c r="U431" s="86" t="s">
        <v>1561</v>
      </c>
      <c r="V431" s="86" t="s">
        <v>1567</v>
      </c>
      <c r="W431" s="86" t="s">
        <v>1563</v>
      </c>
      <c r="X431" s="86" t="s">
        <v>1564</v>
      </c>
      <c r="Y431" s="94" t="s">
        <v>1565</v>
      </c>
      <c r="Z431" s="93"/>
      <c r="AA431" s="86"/>
      <c r="AB431" s="86"/>
      <c r="AC431" s="86"/>
      <c r="AD431" s="86"/>
      <c r="AE431" s="86"/>
      <c r="AF431" s="86"/>
      <c r="AG431" s="94" t="s">
        <v>1566</v>
      </c>
    </row>
    <row r="432" spans="1:33" x14ac:dyDescent="0.25">
      <c r="A432" s="86" t="s">
        <v>1022</v>
      </c>
      <c r="B432" s="87">
        <v>27</v>
      </c>
      <c r="C432" s="87" t="s">
        <v>1052</v>
      </c>
      <c r="D432" s="88">
        <v>43112</v>
      </c>
      <c r="E432" s="88">
        <v>42849</v>
      </c>
      <c r="F432" s="88">
        <v>43024</v>
      </c>
      <c r="G432" s="88">
        <v>43116</v>
      </c>
      <c r="H432" s="88"/>
      <c r="I432" s="89" t="s">
        <v>1053</v>
      </c>
      <c r="J432" s="92" t="s">
        <v>1492</v>
      </c>
      <c r="K432" s="86" t="s">
        <v>1491</v>
      </c>
      <c r="L432" s="88">
        <v>43127</v>
      </c>
      <c r="M432" s="87">
        <v>0</v>
      </c>
      <c r="N432" s="87"/>
      <c r="O432" s="93"/>
      <c r="P432" s="86"/>
      <c r="Q432" s="86">
        <v>0</v>
      </c>
      <c r="R432" s="86">
        <v>27</v>
      </c>
      <c r="S432" s="86">
        <v>27</v>
      </c>
      <c r="T432" s="86">
        <v>0</v>
      </c>
      <c r="U432" s="86" t="s">
        <v>1561</v>
      </c>
      <c r="V432" s="86" t="s">
        <v>1567</v>
      </c>
      <c r="W432" s="86" t="s">
        <v>1563</v>
      </c>
      <c r="X432" s="86" t="s">
        <v>1564</v>
      </c>
      <c r="Y432" s="94" t="s">
        <v>1565</v>
      </c>
      <c r="Z432" s="93"/>
      <c r="AA432" s="86"/>
      <c r="AB432" s="86"/>
      <c r="AC432" s="86"/>
      <c r="AD432" s="86"/>
      <c r="AE432" s="86"/>
      <c r="AF432" s="86"/>
      <c r="AG432" s="94" t="s">
        <v>1566</v>
      </c>
    </row>
    <row r="433" spans="1:33" x14ac:dyDescent="0.25">
      <c r="A433" s="86" t="s">
        <v>1011</v>
      </c>
      <c r="B433" s="87">
        <v>29</v>
      </c>
      <c r="C433" s="87" t="s">
        <v>1012</v>
      </c>
      <c r="D433" s="88">
        <v>43115</v>
      </c>
      <c r="E433" s="88">
        <v>43115</v>
      </c>
      <c r="F433" s="88">
        <v>43125</v>
      </c>
      <c r="G433" s="88" t="s">
        <v>1068</v>
      </c>
      <c r="H433" s="88">
        <v>4</v>
      </c>
      <c r="I433" s="89" t="s">
        <v>1014</v>
      </c>
      <c r="J433" s="92" t="s">
        <v>1497</v>
      </c>
      <c r="K433" s="86" t="s">
        <v>1491</v>
      </c>
      <c r="L433" s="88">
        <v>43127</v>
      </c>
      <c r="M433" s="87">
        <v>0</v>
      </c>
      <c r="N433" s="87"/>
      <c r="O433" s="93"/>
      <c r="P433" s="86"/>
      <c r="Q433" s="86">
        <v>0</v>
      </c>
      <c r="R433" s="86">
        <v>29</v>
      </c>
      <c r="S433" s="86">
        <v>29</v>
      </c>
      <c r="T433" s="86">
        <v>0</v>
      </c>
      <c r="U433" s="86" t="s">
        <v>1561</v>
      </c>
      <c r="V433" s="86" t="s">
        <v>1562</v>
      </c>
      <c r="W433" s="86" t="s">
        <v>1563</v>
      </c>
      <c r="X433" s="86" t="s">
        <v>1564</v>
      </c>
      <c r="Y433" s="94" t="s">
        <v>1565</v>
      </c>
      <c r="Z433" s="93"/>
      <c r="AA433" s="86"/>
      <c r="AB433" s="86"/>
      <c r="AC433" s="86"/>
      <c r="AD433" s="86"/>
      <c r="AE433" s="86"/>
      <c r="AF433" s="86"/>
      <c r="AG433" s="94" t="s">
        <v>1566</v>
      </c>
    </row>
    <row r="434" spans="1:33" x14ac:dyDescent="0.25">
      <c r="A434" s="86" t="s">
        <v>1022</v>
      </c>
      <c r="B434" s="87">
        <v>29</v>
      </c>
      <c r="C434" s="87" t="s">
        <v>1050</v>
      </c>
      <c r="D434" s="88">
        <v>43125</v>
      </c>
      <c r="E434" s="88">
        <v>43045</v>
      </c>
      <c r="F434" s="88">
        <v>43092</v>
      </c>
      <c r="G434" s="88">
        <v>43092</v>
      </c>
      <c r="H434" s="88">
        <v>3</v>
      </c>
      <c r="I434" s="89" t="s">
        <v>1013</v>
      </c>
      <c r="J434" s="92" t="s">
        <v>1501</v>
      </c>
      <c r="K434" s="86" t="s">
        <v>1491</v>
      </c>
      <c r="L434" s="88">
        <v>43127</v>
      </c>
      <c r="M434" s="87"/>
      <c r="N434" s="87"/>
      <c r="O434" s="93"/>
      <c r="P434" s="86"/>
      <c r="Q434" s="86">
        <v>2</v>
      </c>
      <c r="R434" s="86">
        <v>27</v>
      </c>
      <c r="S434" s="86">
        <v>27</v>
      </c>
      <c r="T434" s="86">
        <v>0</v>
      </c>
      <c r="U434" s="86" t="s">
        <v>1561</v>
      </c>
      <c r="V434" s="86" t="s">
        <v>1562</v>
      </c>
      <c r="W434" s="86" t="s">
        <v>1563</v>
      </c>
      <c r="X434" s="86" t="s">
        <v>1564</v>
      </c>
      <c r="Y434" s="94" t="s">
        <v>1565</v>
      </c>
      <c r="Z434" s="93"/>
      <c r="AA434" s="86"/>
      <c r="AB434" s="86"/>
      <c r="AC434" s="86"/>
      <c r="AD434" s="86"/>
      <c r="AE434" s="86"/>
      <c r="AF434" s="86"/>
      <c r="AG434" s="94" t="s">
        <v>1566</v>
      </c>
    </row>
    <row r="435" spans="1:33" x14ac:dyDescent="0.25">
      <c r="A435" s="86" t="s">
        <v>1022</v>
      </c>
      <c r="B435" s="87">
        <v>29</v>
      </c>
      <c r="C435" s="87" t="s">
        <v>1050</v>
      </c>
      <c r="D435" s="88">
        <v>43125</v>
      </c>
      <c r="E435" s="88">
        <v>43041</v>
      </c>
      <c r="F435" s="88">
        <v>43089</v>
      </c>
      <c r="G435" s="88">
        <v>43089</v>
      </c>
      <c r="H435" s="88" t="s">
        <v>1062</v>
      </c>
      <c r="I435" s="89" t="s">
        <v>1013</v>
      </c>
      <c r="J435" s="92" t="s">
        <v>1501</v>
      </c>
      <c r="K435" s="86" t="s">
        <v>1491</v>
      </c>
      <c r="L435" s="88">
        <v>43127</v>
      </c>
      <c r="M435" s="87"/>
      <c r="N435" s="87"/>
      <c r="O435" s="93"/>
      <c r="P435" s="86"/>
      <c r="Q435" s="86">
        <v>0</v>
      </c>
      <c r="R435" s="86">
        <v>29</v>
      </c>
      <c r="S435" s="86">
        <v>22</v>
      </c>
      <c r="T435" s="86">
        <v>7</v>
      </c>
      <c r="U435" s="86" t="s">
        <v>1561</v>
      </c>
      <c r="V435" s="86" t="s">
        <v>1562</v>
      </c>
      <c r="W435" s="86" t="s">
        <v>1563</v>
      </c>
      <c r="X435" s="86" t="s">
        <v>1564</v>
      </c>
      <c r="Y435" s="94" t="s">
        <v>1565</v>
      </c>
      <c r="Z435" s="93"/>
      <c r="AA435" s="86"/>
      <c r="AB435" s="86"/>
      <c r="AC435" s="86"/>
      <c r="AD435" s="86"/>
      <c r="AE435" s="86"/>
      <c r="AF435" s="86"/>
      <c r="AG435" s="94" t="s">
        <v>1566</v>
      </c>
    </row>
    <row r="436" spans="1:33" x14ac:dyDescent="0.25">
      <c r="A436" s="86" t="s">
        <v>1011</v>
      </c>
      <c r="B436" s="87">
        <v>28</v>
      </c>
      <c r="C436" s="87" t="s">
        <v>1012</v>
      </c>
      <c r="D436" s="88">
        <v>43066.491666666669</v>
      </c>
      <c r="E436" s="88">
        <v>43067</v>
      </c>
      <c r="F436" s="88">
        <v>43122</v>
      </c>
      <c r="G436" s="88">
        <v>43128</v>
      </c>
      <c r="H436" s="88">
        <v>4</v>
      </c>
      <c r="I436" s="89" t="s">
        <v>1016</v>
      </c>
      <c r="J436" s="92" t="s">
        <v>1493</v>
      </c>
      <c r="K436" s="86" t="s">
        <v>1491</v>
      </c>
      <c r="L436" s="88">
        <v>43128</v>
      </c>
      <c r="M436" s="87">
        <v>0</v>
      </c>
      <c r="N436" s="87"/>
      <c r="O436" s="93"/>
      <c r="P436" s="86"/>
      <c r="Q436" s="86">
        <v>0</v>
      </c>
      <c r="R436" s="86">
        <v>28</v>
      </c>
      <c r="S436" s="86">
        <v>28</v>
      </c>
      <c r="T436" s="86">
        <v>0</v>
      </c>
      <c r="U436" s="86" t="s">
        <v>1561</v>
      </c>
      <c r="V436" s="86" t="s">
        <v>1567</v>
      </c>
      <c r="W436" s="86" t="s">
        <v>1563</v>
      </c>
      <c r="X436" s="86" t="s">
        <v>1564</v>
      </c>
      <c r="Y436" s="94" t="s">
        <v>1565</v>
      </c>
      <c r="Z436" s="93"/>
      <c r="AA436" s="86"/>
      <c r="AB436" s="86"/>
      <c r="AC436" s="86"/>
      <c r="AD436" s="86"/>
      <c r="AE436" s="86"/>
      <c r="AF436" s="86"/>
      <c r="AG436" s="94" t="s">
        <v>1566</v>
      </c>
    </row>
    <row r="437" spans="1:33" x14ac:dyDescent="0.25">
      <c r="A437" s="86" t="s">
        <v>1011</v>
      </c>
      <c r="B437" s="87">
        <v>30</v>
      </c>
      <c r="C437" s="87" t="s">
        <v>1012</v>
      </c>
      <c r="D437" s="88">
        <v>43115</v>
      </c>
      <c r="E437" s="88">
        <v>43115</v>
      </c>
      <c r="F437" s="88">
        <v>43125</v>
      </c>
      <c r="G437" s="88" t="s">
        <v>1069</v>
      </c>
      <c r="H437" s="88">
        <v>4</v>
      </c>
      <c r="I437" s="89" t="s">
        <v>1014</v>
      </c>
      <c r="J437" s="92" t="s">
        <v>1492</v>
      </c>
      <c r="K437" s="86" t="s">
        <v>1491</v>
      </c>
      <c r="L437" s="88">
        <v>43128</v>
      </c>
      <c r="M437" s="87">
        <v>0</v>
      </c>
      <c r="N437" s="87"/>
      <c r="O437" s="93"/>
      <c r="P437" s="86"/>
      <c r="Q437" s="86">
        <v>0</v>
      </c>
      <c r="R437" s="86">
        <v>30</v>
      </c>
      <c r="S437" s="86">
        <v>30</v>
      </c>
      <c r="T437" s="86">
        <v>0</v>
      </c>
      <c r="U437" s="86" t="s">
        <v>1561</v>
      </c>
      <c r="V437" s="86" t="s">
        <v>1562</v>
      </c>
      <c r="W437" s="86" t="s">
        <v>1563</v>
      </c>
      <c r="X437" s="86" t="s">
        <v>1564</v>
      </c>
      <c r="Y437" s="94" t="s">
        <v>1565</v>
      </c>
      <c r="Z437" s="93"/>
      <c r="AA437" s="86"/>
      <c r="AB437" s="86"/>
      <c r="AC437" s="86"/>
      <c r="AD437" s="86"/>
      <c r="AE437" s="86"/>
      <c r="AF437" s="86"/>
      <c r="AG437" s="94" t="s">
        <v>1566</v>
      </c>
    </row>
    <row r="438" spans="1:33" x14ac:dyDescent="0.25">
      <c r="A438" s="86" t="s">
        <v>1011</v>
      </c>
      <c r="B438" s="87">
        <v>30</v>
      </c>
      <c r="C438" s="87" t="s">
        <v>1012</v>
      </c>
      <c r="D438" s="88">
        <v>43082</v>
      </c>
      <c r="E438" s="88">
        <v>43087</v>
      </c>
      <c r="F438" s="88">
        <v>43122</v>
      </c>
      <c r="G438" s="88">
        <v>43128</v>
      </c>
      <c r="H438" s="88">
        <v>4</v>
      </c>
      <c r="I438" s="89" t="s">
        <v>1014</v>
      </c>
      <c r="J438" s="92" t="s">
        <v>1490</v>
      </c>
      <c r="K438" s="86" t="s">
        <v>1491</v>
      </c>
      <c r="L438" s="88">
        <v>43128</v>
      </c>
      <c r="M438" s="87"/>
      <c r="N438" s="87"/>
      <c r="O438" s="93"/>
      <c r="P438" s="86"/>
      <c r="Q438" s="86">
        <v>0</v>
      </c>
      <c r="R438" s="86">
        <v>30</v>
      </c>
      <c r="S438" s="86">
        <v>26</v>
      </c>
      <c r="T438" s="86">
        <v>4</v>
      </c>
      <c r="U438" s="86" t="s">
        <v>1561</v>
      </c>
      <c r="V438" s="86" t="s">
        <v>1562</v>
      </c>
      <c r="W438" s="86" t="s">
        <v>1563</v>
      </c>
      <c r="X438" s="86" t="s">
        <v>1564</v>
      </c>
      <c r="Y438" s="94" t="s">
        <v>1565</v>
      </c>
      <c r="Z438" s="93"/>
      <c r="AA438" s="86"/>
      <c r="AB438" s="86"/>
      <c r="AC438" s="86"/>
      <c r="AD438" s="86"/>
      <c r="AE438" s="86"/>
      <c r="AF438" s="86"/>
      <c r="AG438" s="94" t="s">
        <v>1566</v>
      </c>
    </row>
    <row r="439" spans="1:33" x14ac:dyDescent="0.25">
      <c r="A439" s="86" t="s">
        <v>1011</v>
      </c>
      <c r="B439" s="87">
        <v>30</v>
      </c>
      <c r="C439" s="87" t="s">
        <v>1012</v>
      </c>
      <c r="D439" s="88" t="s">
        <v>1027</v>
      </c>
      <c r="E439" s="88">
        <v>43088</v>
      </c>
      <c r="F439" s="88">
        <v>43122</v>
      </c>
      <c r="G439" s="88">
        <v>43128</v>
      </c>
      <c r="H439" s="88">
        <v>4</v>
      </c>
      <c r="I439" s="89" t="s">
        <v>1014</v>
      </c>
      <c r="J439" s="92" t="s">
        <v>1504</v>
      </c>
      <c r="K439" s="86" t="s">
        <v>1491</v>
      </c>
      <c r="L439" s="88">
        <v>43128</v>
      </c>
      <c r="M439" s="87"/>
      <c r="N439" s="87"/>
      <c r="O439" s="93"/>
      <c r="P439" s="86"/>
      <c r="Q439" s="86">
        <v>0</v>
      </c>
      <c r="R439" s="86">
        <v>30</v>
      </c>
      <c r="S439" s="86">
        <v>30</v>
      </c>
      <c r="T439" s="86">
        <v>0</v>
      </c>
      <c r="U439" s="86" t="s">
        <v>1561</v>
      </c>
      <c r="V439" s="86" t="s">
        <v>1562</v>
      </c>
      <c r="W439" s="86" t="s">
        <v>1563</v>
      </c>
      <c r="X439" s="86" t="s">
        <v>1564</v>
      </c>
      <c r="Y439" s="94" t="s">
        <v>1565</v>
      </c>
      <c r="Z439" s="93"/>
      <c r="AA439" s="86"/>
      <c r="AB439" s="86"/>
      <c r="AC439" s="86"/>
      <c r="AD439" s="86"/>
      <c r="AE439" s="86"/>
      <c r="AF439" s="86"/>
      <c r="AG439" s="94" t="s">
        <v>1566</v>
      </c>
    </row>
    <row r="440" spans="1:33" x14ac:dyDescent="0.25">
      <c r="A440" s="86" t="s">
        <v>1011</v>
      </c>
      <c r="B440" s="87">
        <v>30</v>
      </c>
      <c r="C440" s="87" t="s">
        <v>1012</v>
      </c>
      <c r="D440" s="88" t="s">
        <v>1063</v>
      </c>
      <c r="E440" s="88">
        <v>43087</v>
      </c>
      <c r="F440" s="88">
        <v>43122</v>
      </c>
      <c r="G440" s="88">
        <v>43128</v>
      </c>
      <c r="H440" s="88">
        <v>4</v>
      </c>
      <c r="I440" s="89" t="s">
        <v>1014</v>
      </c>
      <c r="J440" s="92" t="s">
        <v>1490</v>
      </c>
      <c r="K440" s="86" t="s">
        <v>1491</v>
      </c>
      <c r="L440" s="88">
        <v>43128</v>
      </c>
      <c r="M440" s="87">
        <v>0</v>
      </c>
      <c r="N440" s="87"/>
      <c r="O440" s="93"/>
      <c r="P440" s="86"/>
      <c r="Q440" s="86">
        <v>0</v>
      </c>
      <c r="R440" s="86">
        <v>30</v>
      </c>
      <c r="S440" s="86">
        <v>29</v>
      </c>
      <c r="T440" s="86">
        <v>1</v>
      </c>
      <c r="U440" s="86" t="s">
        <v>1561</v>
      </c>
      <c r="V440" s="86" t="s">
        <v>1562</v>
      </c>
      <c r="W440" s="86" t="s">
        <v>1563</v>
      </c>
      <c r="X440" s="86" t="s">
        <v>1564</v>
      </c>
      <c r="Y440" s="94" t="s">
        <v>1565</v>
      </c>
      <c r="Z440" s="93"/>
      <c r="AA440" s="86"/>
      <c r="AB440" s="86"/>
      <c r="AC440" s="86"/>
      <c r="AD440" s="86"/>
      <c r="AE440" s="86"/>
      <c r="AF440" s="86"/>
      <c r="AG440" s="94" t="s">
        <v>1566</v>
      </c>
    </row>
    <row r="441" spans="1:33" x14ac:dyDescent="0.25">
      <c r="A441" s="86" t="s">
        <v>1011</v>
      </c>
      <c r="B441" s="87">
        <v>30</v>
      </c>
      <c r="C441" s="87" t="s">
        <v>1012</v>
      </c>
      <c r="D441" s="88" t="s">
        <v>1018</v>
      </c>
      <c r="E441" s="88">
        <v>43090</v>
      </c>
      <c r="F441" s="88">
        <v>43127</v>
      </c>
      <c r="G441" s="88">
        <v>43128</v>
      </c>
      <c r="H441" s="88">
        <v>4</v>
      </c>
      <c r="I441" s="89" t="s">
        <v>1014</v>
      </c>
      <c r="J441" s="92" t="s">
        <v>1502</v>
      </c>
      <c r="K441" s="86" t="s">
        <v>1491</v>
      </c>
      <c r="L441" s="88">
        <v>43128</v>
      </c>
      <c r="M441" s="87">
        <v>0</v>
      </c>
      <c r="N441" s="87"/>
      <c r="O441" s="93"/>
      <c r="P441" s="86"/>
      <c r="Q441" s="86">
        <v>0</v>
      </c>
      <c r="R441" s="86">
        <v>30</v>
      </c>
      <c r="S441" s="86">
        <v>30</v>
      </c>
      <c r="T441" s="86">
        <v>0</v>
      </c>
      <c r="U441" s="86" t="s">
        <v>1561</v>
      </c>
      <c r="V441" s="86" t="s">
        <v>1567</v>
      </c>
      <c r="W441" s="86" t="s">
        <v>1563</v>
      </c>
      <c r="X441" s="86" t="s">
        <v>1564</v>
      </c>
      <c r="Y441" s="94" t="s">
        <v>1565</v>
      </c>
      <c r="Z441" s="93"/>
      <c r="AA441" s="86"/>
      <c r="AB441" s="86"/>
      <c r="AC441" s="86"/>
      <c r="AD441" s="86"/>
      <c r="AE441" s="86"/>
      <c r="AF441" s="86"/>
      <c r="AG441" s="94" t="s">
        <v>1566</v>
      </c>
    </row>
    <row r="442" spans="1:33" x14ac:dyDescent="0.25">
      <c r="A442" s="86" t="s">
        <v>1011</v>
      </c>
      <c r="B442" s="87">
        <v>30</v>
      </c>
      <c r="C442" s="87" t="s">
        <v>1012</v>
      </c>
      <c r="D442" s="88" t="s">
        <v>1018</v>
      </c>
      <c r="E442" s="88">
        <v>43090</v>
      </c>
      <c r="F442" s="88">
        <v>43127</v>
      </c>
      <c r="G442" s="88">
        <v>43128</v>
      </c>
      <c r="H442" s="88">
        <v>4</v>
      </c>
      <c r="I442" s="89" t="s">
        <v>1014</v>
      </c>
      <c r="J442" s="92" t="s">
        <v>1502</v>
      </c>
      <c r="K442" s="86" t="s">
        <v>1491</v>
      </c>
      <c r="L442" s="88">
        <v>43128</v>
      </c>
      <c r="M442" s="87">
        <v>0</v>
      </c>
      <c r="N442" s="87"/>
      <c r="O442" s="93"/>
      <c r="P442" s="86"/>
      <c r="Q442" s="86">
        <v>0</v>
      </c>
      <c r="R442" s="86">
        <v>30</v>
      </c>
      <c r="S442" s="86">
        <v>30</v>
      </c>
      <c r="T442" s="86">
        <v>0</v>
      </c>
      <c r="U442" s="86" t="s">
        <v>1561</v>
      </c>
      <c r="V442" s="86" t="s">
        <v>1567</v>
      </c>
      <c r="W442" s="86" t="s">
        <v>1563</v>
      </c>
      <c r="X442" s="86" t="s">
        <v>1564</v>
      </c>
      <c r="Y442" s="94" t="s">
        <v>1565</v>
      </c>
      <c r="Z442" s="93"/>
      <c r="AA442" s="86"/>
      <c r="AB442" s="86"/>
      <c r="AC442" s="86"/>
      <c r="AD442" s="86"/>
      <c r="AE442" s="86"/>
      <c r="AF442" s="86"/>
      <c r="AG442" s="94" t="s">
        <v>1566</v>
      </c>
    </row>
    <row r="443" spans="1:33" x14ac:dyDescent="0.25">
      <c r="A443" s="86" t="s">
        <v>1011</v>
      </c>
      <c r="B443" s="87">
        <v>30</v>
      </c>
      <c r="C443" s="87" t="s">
        <v>1012</v>
      </c>
      <c r="D443" s="88" t="s">
        <v>1028</v>
      </c>
      <c r="E443" s="88">
        <v>43087</v>
      </c>
      <c r="F443" s="88">
        <v>43122</v>
      </c>
      <c r="G443" s="88">
        <v>43123</v>
      </c>
      <c r="H443" s="88">
        <v>4</v>
      </c>
      <c r="I443" s="89" t="s">
        <v>1014</v>
      </c>
      <c r="J443" s="92" t="s">
        <v>1493</v>
      </c>
      <c r="K443" s="86" t="s">
        <v>1491</v>
      </c>
      <c r="L443" s="88">
        <v>43128</v>
      </c>
      <c r="M443" s="87">
        <v>0</v>
      </c>
      <c r="N443" s="87"/>
      <c r="O443" s="93"/>
      <c r="P443" s="86"/>
      <c r="Q443" s="86">
        <v>0</v>
      </c>
      <c r="R443" s="86">
        <v>30</v>
      </c>
      <c r="S443" s="86">
        <v>30</v>
      </c>
      <c r="T443" s="86">
        <v>0</v>
      </c>
      <c r="U443" s="86" t="s">
        <v>1561</v>
      </c>
      <c r="V443" s="86" t="s">
        <v>1567</v>
      </c>
      <c r="W443" s="86" t="s">
        <v>1563</v>
      </c>
      <c r="X443" s="86" t="s">
        <v>1564</v>
      </c>
      <c r="Y443" s="94" t="s">
        <v>1565</v>
      </c>
      <c r="Z443" s="93"/>
      <c r="AA443" s="86"/>
      <c r="AB443" s="86"/>
      <c r="AC443" s="86"/>
      <c r="AD443" s="86"/>
      <c r="AE443" s="86"/>
      <c r="AF443" s="86"/>
      <c r="AG443" s="94" t="s">
        <v>1566</v>
      </c>
    </row>
    <row r="444" spans="1:33" x14ac:dyDescent="0.25">
      <c r="A444" s="86" t="s">
        <v>1011</v>
      </c>
      <c r="B444" s="87">
        <v>30</v>
      </c>
      <c r="C444" s="87" t="s">
        <v>1012</v>
      </c>
      <c r="D444" s="88" t="s">
        <v>1028</v>
      </c>
      <c r="E444" s="88">
        <v>43089</v>
      </c>
      <c r="F444" s="88">
        <v>43123</v>
      </c>
      <c r="G444" s="88">
        <v>43128</v>
      </c>
      <c r="H444" s="88">
        <v>4</v>
      </c>
      <c r="I444" s="89" t="s">
        <v>1014</v>
      </c>
      <c r="J444" s="92" t="s">
        <v>1504</v>
      </c>
      <c r="K444" s="86" t="s">
        <v>1491</v>
      </c>
      <c r="L444" s="88">
        <v>43128</v>
      </c>
      <c r="M444" s="87"/>
      <c r="N444" s="87"/>
      <c r="O444" s="93"/>
      <c r="P444" s="86"/>
      <c r="Q444" s="86">
        <v>0</v>
      </c>
      <c r="R444" s="86">
        <v>30</v>
      </c>
      <c r="S444" s="86">
        <v>30</v>
      </c>
      <c r="T444" s="86">
        <v>0</v>
      </c>
      <c r="U444" s="86" t="s">
        <v>1561</v>
      </c>
      <c r="V444" s="86" t="s">
        <v>1562</v>
      </c>
      <c r="W444" s="86" t="s">
        <v>1563</v>
      </c>
      <c r="X444" s="86" t="s">
        <v>1564</v>
      </c>
      <c r="Y444" s="94" t="s">
        <v>1565</v>
      </c>
      <c r="Z444" s="93"/>
      <c r="AA444" s="86"/>
      <c r="AB444" s="86"/>
      <c r="AC444" s="86"/>
      <c r="AD444" s="86"/>
      <c r="AE444" s="86"/>
      <c r="AF444" s="86"/>
      <c r="AG444" s="94" t="s">
        <v>1566</v>
      </c>
    </row>
    <row r="445" spans="1:33" x14ac:dyDescent="0.25">
      <c r="A445" s="86" t="s">
        <v>1011</v>
      </c>
      <c r="B445" s="87">
        <v>30</v>
      </c>
      <c r="C445" s="87" t="s">
        <v>1012</v>
      </c>
      <c r="D445" s="88" t="s">
        <v>1067</v>
      </c>
      <c r="E445" s="88">
        <v>43090</v>
      </c>
      <c r="F445" s="88">
        <v>43125</v>
      </c>
      <c r="G445" s="88">
        <v>43126</v>
      </c>
      <c r="H445" s="88">
        <v>4</v>
      </c>
      <c r="I445" s="89" t="s">
        <v>1014</v>
      </c>
      <c r="J445" s="92" t="s">
        <v>1508</v>
      </c>
      <c r="K445" s="86" t="s">
        <v>1491</v>
      </c>
      <c r="L445" s="88">
        <v>43128</v>
      </c>
      <c r="M445" s="87">
        <v>0</v>
      </c>
      <c r="N445" s="87"/>
      <c r="O445" s="93"/>
      <c r="P445" s="86"/>
      <c r="Q445" s="86">
        <v>0</v>
      </c>
      <c r="R445" s="86">
        <v>30</v>
      </c>
      <c r="S445" s="86">
        <v>30</v>
      </c>
      <c r="T445" s="86">
        <v>0</v>
      </c>
      <c r="U445" s="86" t="s">
        <v>1561</v>
      </c>
      <c r="V445" s="86" t="s">
        <v>1562</v>
      </c>
      <c r="W445" s="86" t="s">
        <v>1563</v>
      </c>
      <c r="X445" s="86" t="s">
        <v>1564</v>
      </c>
      <c r="Y445" s="94" t="s">
        <v>1565</v>
      </c>
      <c r="Z445" s="93"/>
      <c r="AA445" s="86"/>
      <c r="AB445" s="86"/>
      <c r="AC445" s="86"/>
      <c r="AD445" s="86"/>
      <c r="AE445" s="86"/>
      <c r="AF445" s="86"/>
      <c r="AG445" s="94" t="s">
        <v>1566</v>
      </c>
    </row>
    <row r="446" spans="1:33" x14ac:dyDescent="0.25">
      <c r="A446" s="86" t="s">
        <v>1011</v>
      </c>
      <c r="B446" s="87">
        <v>30</v>
      </c>
      <c r="C446" s="87" t="s">
        <v>1012</v>
      </c>
      <c r="D446" s="88" t="s">
        <v>1019</v>
      </c>
      <c r="E446" s="88">
        <v>43089</v>
      </c>
      <c r="F446" s="88">
        <v>43117</v>
      </c>
      <c r="G446" s="88">
        <v>43118</v>
      </c>
      <c r="H446" s="88">
        <v>4</v>
      </c>
      <c r="I446" s="89" t="s">
        <v>1014</v>
      </c>
      <c r="J446" s="92" t="s">
        <v>1508</v>
      </c>
      <c r="K446" s="86" t="s">
        <v>1491</v>
      </c>
      <c r="L446" s="88">
        <v>43128</v>
      </c>
      <c r="M446" s="87">
        <v>0</v>
      </c>
      <c r="N446" s="87"/>
      <c r="O446" s="93"/>
      <c r="P446" s="86"/>
      <c r="Q446" s="86">
        <v>0</v>
      </c>
      <c r="R446" s="86">
        <v>30</v>
      </c>
      <c r="S446" s="86">
        <v>30</v>
      </c>
      <c r="T446" s="86">
        <v>0</v>
      </c>
      <c r="U446" s="86" t="s">
        <v>1561</v>
      </c>
      <c r="V446" s="86" t="s">
        <v>1562</v>
      </c>
      <c r="W446" s="86" t="s">
        <v>1563</v>
      </c>
      <c r="X446" s="86" t="s">
        <v>1564</v>
      </c>
      <c r="Y446" s="94" t="s">
        <v>1565</v>
      </c>
      <c r="Z446" s="93"/>
      <c r="AA446" s="86"/>
      <c r="AB446" s="86"/>
      <c r="AC446" s="86"/>
      <c r="AD446" s="86"/>
      <c r="AE446" s="86"/>
      <c r="AF446" s="86"/>
      <c r="AG446" s="94" t="s">
        <v>1566</v>
      </c>
    </row>
    <row r="447" spans="1:33" x14ac:dyDescent="0.25">
      <c r="A447" s="86" t="s">
        <v>1011</v>
      </c>
      <c r="B447" s="87">
        <v>30</v>
      </c>
      <c r="C447" s="87" t="s">
        <v>1012</v>
      </c>
      <c r="D447" s="88">
        <v>43095</v>
      </c>
      <c r="E447" s="88">
        <v>43101</v>
      </c>
      <c r="F447" s="88">
        <v>43124</v>
      </c>
      <c r="G447" s="88">
        <v>43128</v>
      </c>
      <c r="H447" s="88">
        <v>4</v>
      </c>
      <c r="I447" s="89" t="s">
        <v>1013</v>
      </c>
      <c r="J447" s="92" t="s">
        <v>1508</v>
      </c>
      <c r="K447" s="86" t="s">
        <v>1491</v>
      </c>
      <c r="L447" s="88">
        <v>43128</v>
      </c>
      <c r="M447" s="87"/>
      <c r="N447" s="87"/>
      <c r="O447" s="93"/>
      <c r="P447" s="86"/>
      <c r="Q447" s="86">
        <v>0</v>
      </c>
      <c r="R447" s="86">
        <v>30</v>
      </c>
      <c r="S447" s="86">
        <v>30</v>
      </c>
      <c r="T447" s="86">
        <v>0</v>
      </c>
      <c r="U447" s="86" t="s">
        <v>1561</v>
      </c>
      <c r="V447" s="86" t="s">
        <v>1562</v>
      </c>
      <c r="W447" s="86" t="s">
        <v>1563</v>
      </c>
      <c r="X447" s="86" t="s">
        <v>1564</v>
      </c>
      <c r="Y447" s="94" t="s">
        <v>1565</v>
      </c>
      <c r="Z447" s="93"/>
      <c r="AA447" s="86"/>
      <c r="AB447" s="86"/>
      <c r="AC447" s="86"/>
      <c r="AD447" s="86"/>
      <c r="AE447" s="86"/>
      <c r="AF447" s="86"/>
      <c r="AG447" s="94" t="s">
        <v>1566</v>
      </c>
    </row>
    <row r="448" spans="1:33" x14ac:dyDescent="0.25">
      <c r="A448" s="86" t="s">
        <v>1011</v>
      </c>
      <c r="B448" s="87">
        <v>30</v>
      </c>
      <c r="C448" s="87" t="s">
        <v>1012</v>
      </c>
      <c r="D448" s="88">
        <v>43095</v>
      </c>
      <c r="E448" s="88">
        <v>43099</v>
      </c>
      <c r="F448" s="88">
        <v>43127</v>
      </c>
      <c r="G448" s="88">
        <v>43128</v>
      </c>
      <c r="H448" s="88">
        <v>4</v>
      </c>
      <c r="I448" s="89" t="s">
        <v>1014</v>
      </c>
      <c r="J448" s="92" t="s">
        <v>1508</v>
      </c>
      <c r="K448" s="86" t="s">
        <v>1491</v>
      </c>
      <c r="L448" s="88">
        <v>43128</v>
      </c>
      <c r="M448" s="87">
        <v>0</v>
      </c>
      <c r="N448" s="87"/>
      <c r="O448" s="93"/>
      <c r="P448" s="86"/>
      <c r="Q448" s="86">
        <v>0</v>
      </c>
      <c r="R448" s="86">
        <v>30</v>
      </c>
      <c r="S448" s="86">
        <v>30</v>
      </c>
      <c r="T448" s="86">
        <v>0</v>
      </c>
      <c r="U448" s="86" t="s">
        <v>1561</v>
      </c>
      <c r="V448" s="86" t="s">
        <v>1567</v>
      </c>
      <c r="W448" s="86" t="s">
        <v>1563</v>
      </c>
      <c r="X448" s="86" t="s">
        <v>1564</v>
      </c>
      <c r="Y448" s="94" t="s">
        <v>1565</v>
      </c>
      <c r="Z448" s="93"/>
      <c r="AA448" s="86"/>
      <c r="AB448" s="86"/>
      <c r="AC448" s="86"/>
      <c r="AD448" s="86"/>
      <c r="AE448" s="86"/>
      <c r="AF448" s="86"/>
      <c r="AG448" s="94" t="s">
        <v>1566</v>
      </c>
    </row>
    <row r="449" spans="1:33" x14ac:dyDescent="0.25">
      <c r="A449" s="86" t="s">
        <v>1011</v>
      </c>
      <c r="B449" s="87">
        <v>30</v>
      </c>
      <c r="C449" s="87" t="s">
        <v>1012</v>
      </c>
      <c r="D449" s="88">
        <v>43095</v>
      </c>
      <c r="E449" s="88">
        <v>43097</v>
      </c>
      <c r="F449" s="88">
        <v>43125</v>
      </c>
      <c r="G449" s="88">
        <v>43128</v>
      </c>
      <c r="H449" s="88">
        <v>4</v>
      </c>
      <c r="I449" s="89" t="s">
        <v>1014</v>
      </c>
      <c r="J449" s="92" t="s">
        <v>1501</v>
      </c>
      <c r="K449" s="86" t="s">
        <v>1491</v>
      </c>
      <c r="L449" s="88">
        <v>43128</v>
      </c>
      <c r="M449" s="87"/>
      <c r="N449" s="87"/>
      <c r="O449" s="93"/>
      <c r="P449" s="86"/>
      <c r="Q449" s="86">
        <v>0</v>
      </c>
      <c r="R449" s="86">
        <v>30</v>
      </c>
      <c r="S449" s="86">
        <v>30</v>
      </c>
      <c r="T449" s="86">
        <v>0</v>
      </c>
      <c r="U449" s="86" t="s">
        <v>1561</v>
      </c>
      <c r="V449" s="86" t="s">
        <v>1562</v>
      </c>
      <c r="W449" s="86" t="s">
        <v>1563</v>
      </c>
      <c r="X449" s="86" t="s">
        <v>1564</v>
      </c>
      <c r="Y449" s="94" t="s">
        <v>1565</v>
      </c>
      <c r="Z449" s="93"/>
      <c r="AA449" s="86"/>
      <c r="AB449" s="86"/>
      <c r="AC449" s="86"/>
      <c r="AD449" s="86"/>
      <c r="AE449" s="86"/>
      <c r="AF449" s="86"/>
      <c r="AG449" s="94" t="s">
        <v>1566</v>
      </c>
    </row>
    <row r="450" spans="1:33" x14ac:dyDescent="0.25">
      <c r="A450" s="86" t="s">
        <v>1011</v>
      </c>
      <c r="B450" s="87">
        <v>30</v>
      </c>
      <c r="C450" s="87" t="s">
        <v>1012</v>
      </c>
      <c r="D450" s="88">
        <v>43101.427083333336</v>
      </c>
      <c r="E450" s="88">
        <v>43104</v>
      </c>
      <c r="F450" s="88">
        <v>43127</v>
      </c>
      <c r="G450" s="88">
        <v>43128</v>
      </c>
      <c r="H450" s="88">
        <v>4</v>
      </c>
      <c r="I450" s="89" t="s">
        <v>1013</v>
      </c>
      <c r="J450" s="92" t="s">
        <v>1508</v>
      </c>
      <c r="K450" s="86" t="s">
        <v>1491</v>
      </c>
      <c r="L450" s="88">
        <v>43128</v>
      </c>
      <c r="M450" s="87">
        <v>0</v>
      </c>
      <c r="N450" s="87"/>
      <c r="O450" s="93"/>
      <c r="P450" s="86"/>
      <c r="Q450" s="86">
        <v>0</v>
      </c>
      <c r="R450" s="86">
        <v>30</v>
      </c>
      <c r="S450" s="86">
        <v>30</v>
      </c>
      <c r="T450" s="86">
        <v>0</v>
      </c>
      <c r="U450" s="86" t="s">
        <v>1561</v>
      </c>
      <c r="V450" s="86" t="s">
        <v>1562</v>
      </c>
      <c r="W450" s="86" t="s">
        <v>1563</v>
      </c>
      <c r="X450" s="86" t="s">
        <v>1564</v>
      </c>
      <c r="Y450" s="94" t="s">
        <v>1565</v>
      </c>
      <c r="Z450" s="93"/>
      <c r="AA450" s="86"/>
      <c r="AB450" s="86"/>
      <c r="AC450" s="86"/>
      <c r="AD450" s="86"/>
      <c r="AE450" s="86"/>
      <c r="AF450" s="86"/>
      <c r="AG450" s="94" t="s">
        <v>1566</v>
      </c>
    </row>
    <row r="451" spans="1:33" x14ac:dyDescent="0.25">
      <c r="A451" s="86" t="s">
        <v>1011</v>
      </c>
      <c r="B451" s="87">
        <v>30</v>
      </c>
      <c r="C451" s="87" t="s">
        <v>1012</v>
      </c>
      <c r="D451" s="88">
        <v>43101.429861111108</v>
      </c>
      <c r="E451" s="88">
        <v>43106</v>
      </c>
      <c r="F451" s="88">
        <v>43125</v>
      </c>
      <c r="G451" s="88">
        <v>43128</v>
      </c>
      <c r="H451" s="88">
        <v>4</v>
      </c>
      <c r="I451" s="89" t="s">
        <v>1014</v>
      </c>
      <c r="J451" s="92" t="s">
        <v>1495</v>
      </c>
      <c r="K451" s="86" t="s">
        <v>1491</v>
      </c>
      <c r="L451" s="88">
        <v>43128</v>
      </c>
      <c r="M451" s="87"/>
      <c r="N451" s="87"/>
      <c r="O451" s="93"/>
      <c r="P451" s="86"/>
      <c r="Q451" s="86">
        <v>0</v>
      </c>
      <c r="R451" s="86">
        <v>30</v>
      </c>
      <c r="S451" s="86">
        <v>30</v>
      </c>
      <c r="T451" s="86">
        <v>0</v>
      </c>
      <c r="U451" s="86" t="s">
        <v>1561</v>
      </c>
      <c r="V451" s="86" t="s">
        <v>1562</v>
      </c>
      <c r="W451" s="86" t="s">
        <v>1563</v>
      </c>
      <c r="X451" s="86" t="s">
        <v>1564</v>
      </c>
      <c r="Y451" s="94" t="s">
        <v>1565</v>
      </c>
      <c r="Z451" s="93"/>
      <c r="AA451" s="86"/>
      <c r="AB451" s="86"/>
      <c r="AC451" s="86"/>
      <c r="AD451" s="86"/>
      <c r="AE451" s="86"/>
      <c r="AF451" s="86"/>
      <c r="AG451" s="94" t="s">
        <v>1566</v>
      </c>
    </row>
    <row r="452" spans="1:33" x14ac:dyDescent="0.25">
      <c r="A452" s="86" t="s">
        <v>1022</v>
      </c>
      <c r="B452" s="87">
        <v>34</v>
      </c>
      <c r="C452" s="87" t="s">
        <v>1024</v>
      </c>
      <c r="D452" s="88">
        <v>43119</v>
      </c>
      <c r="E452" s="88">
        <v>42791</v>
      </c>
      <c r="F452" s="88">
        <v>43095</v>
      </c>
      <c r="G452" s="88">
        <v>43120</v>
      </c>
      <c r="H452" s="88" t="s">
        <v>1062</v>
      </c>
      <c r="I452" s="89" t="s">
        <v>1016</v>
      </c>
      <c r="J452" s="92" t="s">
        <v>1498</v>
      </c>
      <c r="K452" s="86" t="s">
        <v>1491</v>
      </c>
      <c r="L452" s="88">
        <v>43128</v>
      </c>
      <c r="M452" s="87">
        <v>0</v>
      </c>
      <c r="N452" s="87"/>
      <c r="O452" s="93"/>
      <c r="P452" s="86"/>
      <c r="Q452" s="86">
        <v>0</v>
      </c>
      <c r="R452" s="86">
        <v>34</v>
      </c>
      <c r="S452" s="86">
        <v>34</v>
      </c>
      <c r="T452" s="86">
        <v>0</v>
      </c>
      <c r="U452" s="86" t="s">
        <v>1561</v>
      </c>
      <c r="V452" s="86" t="s">
        <v>1562</v>
      </c>
      <c r="W452" s="86" t="s">
        <v>1563</v>
      </c>
      <c r="X452" s="86" t="s">
        <v>1564</v>
      </c>
      <c r="Y452" s="94" t="s">
        <v>1565</v>
      </c>
      <c r="Z452" s="93"/>
      <c r="AA452" s="86"/>
      <c r="AB452" s="86"/>
      <c r="AC452" s="86"/>
      <c r="AD452" s="86"/>
      <c r="AE452" s="86"/>
      <c r="AF452" s="86"/>
      <c r="AG452" s="94" t="s">
        <v>1566</v>
      </c>
    </row>
    <row r="453" spans="1:33" x14ac:dyDescent="0.25">
      <c r="A453" s="86" t="s">
        <v>1011</v>
      </c>
      <c r="B453" s="87">
        <v>20</v>
      </c>
      <c r="C453" s="87" t="s">
        <v>1012</v>
      </c>
      <c r="D453" s="88">
        <v>42959.443749999999</v>
      </c>
      <c r="E453" s="88">
        <v>43080</v>
      </c>
      <c r="F453" s="88">
        <v>43122</v>
      </c>
      <c r="G453" s="88">
        <v>43129</v>
      </c>
      <c r="H453" s="88">
        <v>4</v>
      </c>
      <c r="I453" s="89" t="s">
        <v>1014</v>
      </c>
      <c r="J453" s="92" t="s">
        <v>1507</v>
      </c>
      <c r="K453" s="86" t="s">
        <v>1491</v>
      </c>
      <c r="L453" s="88">
        <v>43129</v>
      </c>
      <c r="M453" s="87"/>
      <c r="N453" s="87"/>
      <c r="O453" s="93"/>
      <c r="P453" s="86"/>
      <c r="Q453" s="86">
        <v>0</v>
      </c>
      <c r="R453" s="86">
        <v>20</v>
      </c>
      <c r="S453" s="86"/>
      <c r="T453" s="86"/>
      <c r="U453" s="86" t="s">
        <v>1561</v>
      </c>
      <c r="V453" s="86" t="s">
        <v>1562</v>
      </c>
      <c r="W453" s="86" t="s">
        <v>1563</v>
      </c>
      <c r="X453" s="86" t="s">
        <v>1567</v>
      </c>
      <c r="Y453" s="94" t="s">
        <v>1565</v>
      </c>
      <c r="Z453" s="93"/>
      <c r="AA453" s="86"/>
      <c r="AB453" s="86"/>
      <c r="AC453" s="86"/>
      <c r="AD453" s="86"/>
      <c r="AE453" s="86"/>
      <c r="AF453" s="86"/>
      <c r="AG453" s="94" t="s">
        <v>1566</v>
      </c>
    </row>
    <row r="454" spans="1:33" x14ac:dyDescent="0.25">
      <c r="A454" s="86" t="s">
        <v>1011</v>
      </c>
      <c r="B454" s="87">
        <v>30</v>
      </c>
      <c r="C454" s="87" t="s">
        <v>1012</v>
      </c>
      <c r="D454" s="88">
        <v>43082</v>
      </c>
      <c r="E454" s="88">
        <v>43087</v>
      </c>
      <c r="F454" s="88">
        <v>43127</v>
      </c>
      <c r="G454" s="88">
        <v>43129</v>
      </c>
      <c r="H454" s="88">
        <v>4</v>
      </c>
      <c r="I454" s="89" t="s">
        <v>1014</v>
      </c>
      <c r="J454" s="92" t="s">
        <v>1501</v>
      </c>
      <c r="K454" s="86" t="s">
        <v>1491</v>
      </c>
      <c r="L454" s="88">
        <v>43129</v>
      </c>
      <c r="M454" s="87"/>
      <c r="N454" s="87"/>
      <c r="O454" s="93"/>
      <c r="P454" s="86"/>
      <c r="Q454" s="86">
        <v>0</v>
      </c>
      <c r="R454" s="86">
        <v>30</v>
      </c>
      <c r="S454" s="86">
        <v>30</v>
      </c>
      <c r="T454" s="86">
        <v>0</v>
      </c>
      <c r="U454" s="86" t="s">
        <v>1561</v>
      </c>
      <c r="V454" s="86" t="s">
        <v>1562</v>
      </c>
      <c r="W454" s="86" t="s">
        <v>1563</v>
      </c>
      <c r="X454" s="86" t="s">
        <v>1564</v>
      </c>
      <c r="Y454" s="94" t="s">
        <v>1565</v>
      </c>
      <c r="Z454" s="93"/>
      <c r="AA454" s="86"/>
      <c r="AB454" s="86"/>
      <c r="AC454" s="86"/>
      <c r="AD454" s="86"/>
      <c r="AE454" s="86"/>
      <c r="AF454" s="86"/>
      <c r="AG454" s="94" t="s">
        <v>1566</v>
      </c>
    </row>
    <row r="455" spans="1:33" x14ac:dyDescent="0.25">
      <c r="A455" s="86" t="s">
        <v>1011</v>
      </c>
      <c r="B455" s="87">
        <v>30</v>
      </c>
      <c r="C455" s="87" t="s">
        <v>1012</v>
      </c>
      <c r="D455" s="88" t="s">
        <v>1018</v>
      </c>
      <c r="E455" s="88">
        <v>43090</v>
      </c>
      <c r="F455" s="88">
        <v>43127</v>
      </c>
      <c r="G455" s="88">
        <v>43129</v>
      </c>
      <c r="H455" s="88">
        <v>4</v>
      </c>
      <c r="I455" s="89" t="s">
        <v>1014</v>
      </c>
      <c r="J455" s="92" t="s">
        <v>1493</v>
      </c>
      <c r="K455" s="86" t="s">
        <v>1491</v>
      </c>
      <c r="L455" s="88">
        <v>43129</v>
      </c>
      <c r="M455" s="87">
        <v>0</v>
      </c>
      <c r="N455" s="87"/>
      <c r="O455" s="93"/>
      <c r="P455" s="86"/>
      <c r="Q455" s="86">
        <v>1</v>
      </c>
      <c r="R455" s="86">
        <v>29</v>
      </c>
      <c r="S455" s="86">
        <v>29</v>
      </c>
      <c r="T455" s="86">
        <v>0</v>
      </c>
      <c r="U455" s="86" t="s">
        <v>1561</v>
      </c>
      <c r="V455" s="86" t="s">
        <v>1567</v>
      </c>
      <c r="W455" s="86" t="s">
        <v>1563</v>
      </c>
      <c r="X455" s="86" t="s">
        <v>1564</v>
      </c>
      <c r="Y455" s="94" t="s">
        <v>1565</v>
      </c>
      <c r="Z455" s="93"/>
      <c r="AA455" s="86"/>
      <c r="AB455" s="86"/>
      <c r="AC455" s="86"/>
      <c r="AD455" s="86"/>
      <c r="AE455" s="86"/>
      <c r="AF455" s="86"/>
      <c r="AG455" s="94" t="s">
        <v>1566</v>
      </c>
    </row>
    <row r="456" spans="1:33" x14ac:dyDescent="0.25">
      <c r="A456" s="86" t="s">
        <v>1011</v>
      </c>
      <c r="B456" s="87">
        <v>25</v>
      </c>
      <c r="C456" s="87" t="s">
        <v>1012</v>
      </c>
      <c r="D456" s="88" t="s">
        <v>1018</v>
      </c>
      <c r="E456" s="88">
        <v>43090</v>
      </c>
      <c r="F456" s="88">
        <v>43128</v>
      </c>
      <c r="G456" s="88">
        <v>43129</v>
      </c>
      <c r="H456" s="88">
        <v>4</v>
      </c>
      <c r="I456" s="89" t="s">
        <v>1014</v>
      </c>
      <c r="J456" s="92" t="s">
        <v>1493</v>
      </c>
      <c r="K456" s="86" t="s">
        <v>1491</v>
      </c>
      <c r="L456" s="88">
        <v>43129</v>
      </c>
      <c r="M456" s="87">
        <v>0</v>
      </c>
      <c r="N456" s="87"/>
      <c r="O456" s="93"/>
      <c r="P456" s="86"/>
      <c r="Q456" s="86">
        <v>0</v>
      </c>
      <c r="R456" s="86">
        <v>25</v>
      </c>
      <c r="S456" s="86">
        <v>25</v>
      </c>
      <c r="T456" s="86">
        <v>0</v>
      </c>
      <c r="U456" s="86" t="s">
        <v>1561</v>
      </c>
      <c r="V456" s="86" t="s">
        <v>1567</v>
      </c>
      <c r="W456" s="86" t="s">
        <v>1563</v>
      </c>
      <c r="X456" s="86" t="s">
        <v>1564</v>
      </c>
      <c r="Y456" s="94" t="s">
        <v>1565</v>
      </c>
      <c r="Z456" s="93"/>
      <c r="AA456" s="86"/>
      <c r="AB456" s="86"/>
      <c r="AC456" s="86"/>
      <c r="AD456" s="86"/>
      <c r="AE456" s="86"/>
      <c r="AF456" s="86"/>
      <c r="AG456" s="94" t="s">
        <v>1566</v>
      </c>
    </row>
    <row r="457" spans="1:33" x14ac:dyDescent="0.25">
      <c r="A457" s="86" t="s">
        <v>1011</v>
      </c>
      <c r="B457" s="87">
        <v>30</v>
      </c>
      <c r="C457" s="87" t="s">
        <v>1012</v>
      </c>
      <c r="D457" s="88">
        <v>43108</v>
      </c>
      <c r="E457" s="88">
        <v>43111</v>
      </c>
      <c r="F457" s="88">
        <v>43128</v>
      </c>
      <c r="G457" s="88" t="s">
        <v>1070</v>
      </c>
      <c r="H457" s="88">
        <v>4</v>
      </c>
      <c r="I457" s="89" t="s">
        <v>1014</v>
      </c>
      <c r="J457" s="92" t="s">
        <v>1493</v>
      </c>
      <c r="K457" s="86" t="s">
        <v>1491</v>
      </c>
      <c r="L457" s="88">
        <v>43129</v>
      </c>
      <c r="M457" s="87">
        <v>0</v>
      </c>
      <c r="N457" s="87"/>
      <c r="O457" s="93"/>
      <c r="P457" s="86"/>
      <c r="Q457" s="86">
        <v>0</v>
      </c>
      <c r="R457" s="86">
        <v>30</v>
      </c>
      <c r="S457" s="86">
        <v>30</v>
      </c>
      <c r="T457" s="86">
        <v>0</v>
      </c>
      <c r="U457" s="86" t="s">
        <v>1561</v>
      </c>
      <c r="V457" s="86" t="s">
        <v>1567</v>
      </c>
      <c r="W457" s="86" t="s">
        <v>1563</v>
      </c>
      <c r="X457" s="86" t="s">
        <v>1564</v>
      </c>
      <c r="Y457" s="94" t="s">
        <v>1565</v>
      </c>
      <c r="Z457" s="93"/>
      <c r="AA457" s="86"/>
      <c r="AB457" s="86"/>
      <c r="AC457" s="86"/>
      <c r="AD457" s="86"/>
      <c r="AE457" s="86"/>
      <c r="AF457" s="86"/>
      <c r="AG457" s="94" t="s">
        <v>1566</v>
      </c>
    </row>
    <row r="458" spans="1:33" x14ac:dyDescent="0.25">
      <c r="A458" s="86" t="s">
        <v>1011</v>
      </c>
      <c r="B458" s="87">
        <v>30</v>
      </c>
      <c r="C458" s="87" t="s">
        <v>1012</v>
      </c>
      <c r="D458" s="88"/>
      <c r="E458" s="88">
        <v>43055</v>
      </c>
      <c r="F458" s="88">
        <v>43123</v>
      </c>
      <c r="G458" s="88">
        <v>43129</v>
      </c>
      <c r="H458" s="88">
        <v>4</v>
      </c>
      <c r="I458" s="89" t="s">
        <v>1013</v>
      </c>
      <c r="J458" s="92" t="s">
        <v>1493</v>
      </c>
      <c r="K458" s="86" t="s">
        <v>1491</v>
      </c>
      <c r="L458" s="88">
        <v>43129</v>
      </c>
      <c r="M458" s="87">
        <v>0</v>
      </c>
      <c r="N458" s="87"/>
      <c r="O458" s="93"/>
      <c r="P458" s="86"/>
      <c r="Q458" s="86">
        <v>3</v>
      </c>
      <c r="R458" s="86">
        <v>27</v>
      </c>
      <c r="S458" s="86">
        <v>27</v>
      </c>
      <c r="T458" s="86">
        <v>0</v>
      </c>
      <c r="U458" s="86" t="s">
        <v>1561</v>
      </c>
      <c r="V458" s="86" t="s">
        <v>1562</v>
      </c>
      <c r="W458" s="86" t="s">
        <v>1563</v>
      </c>
      <c r="X458" s="86" t="s">
        <v>1564</v>
      </c>
      <c r="Y458" s="94" t="s">
        <v>1565</v>
      </c>
      <c r="Z458" s="93"/>
      <c r="AA458" s="86"/>
      <c r="AB458" s="86"/>
      <c r="AC458" s="86"/>
      <c r="AD458" s="86"/>
      <c r="AE458" s="86"/>
      <c r="AF458" s="86"/>
      <c r="AG458" s="94" t="s">
        <v>1566</v>
      </c>
    </row>
    <row r="459" spans="1:33" x14ac:dyDescent="0.25">
      <c r="A459" s="86" t="s">
        <v>1011</v>
      </c>
      <c r="B459" s="87">
        <v>30</v>
      </c>
      <c r="C459" s="87" t="s">
        <v>1012</v>
      </c>
      <c r="D459" s="88">
        <v>43055.490972222222</v>
      </c>
      <c r="E459" s="88">
        <v>43060</v>
      </c>
      <c r="F459" s="88">
        <v>43127</v>
      </c>
      <c r="G459" s="88">
        <v>43129</v>
      </c>
      <c r="H459" s="88">
        <v>4</v>
      </c>
      <c r="I459" s="89" t="s">
        <v>1015</v>
      </c>
      <c r="J459" s="92" t="s">
        <v>1492</v>
      </c>
      <c r="K459" s="86" t="s">
        <v>1491</v>
      </c>
      <c r="L459" s="88">
        <v>43129</v>
      </c>
      <c r="M459" s="87">
        <v>0</v>
      </c>
      <c r="N459" s="87"/>
      <c r="O459" s="93"/>
      <c r="P459" s="86"/>
      <c r="Q459" s="86">
        <v>0</v>
      </c>
      <c r="R459" s="86">
        <v>30</v>
      </c>
      <c r="S459" s="86">
        <v>26</v>
      </c>
      <c r="T459" s="86">
        <v>4</v>
      </c>
      <c r="U459" s="86" t="s">
        <v>1561</v>
      </c>
      <c r="V459" s="86" t="s">
        <v>1567</v>
      </c>
      <c r="W459" s="86" t="s">
        <v>1563</v>
      </c>
      <c r="X459" s="86" t="s">
        <v>1564</v>
      </c>
      <c r="Y459" s="94" t="s">
        <v>1565</v>
      </c>
      <c r="Z459" s="93"/>
      <c r="AA459" s="86"/>
      <c r="AB459" s="86"/>
      <c r="AC459" s="86"/>
      <c r="AD459" s="86"/>
      <c r="AE459" s="86"/>
      <c r="AF459" s="86"/>
      <c r="AG459" s="94" t="s">
        <v>1566</v>
      </c>
    </row>
    <row r="460" spans="1:33" x14ac:dyDescent="0.25">
      <c r="A460" s="86" t="s">
        <v>1011</v>
      </c>
      <c r="B460" s="87">
        <v>30</v>
      </c>
      <c r="C460" s="87" t="s">
        <v>1012</v>
      </c>
      <c r="D460" s="88">
        <v>43055.490972222222</v>
      </c>
      <c r="E460" s="88">
        <v>43059</v>
      </c>
      <c r="F460" s="88">
        <v>43127</v>
      </c>
      <c r="G460" s="88">
        <v>43129</v>
      </c>
      <c r="H460" s="88">
        <v>4</v>
      </c>
      <c r="I460" s="89" t="s">
        <v>1015</v>
      </c>
      <c r="J460" s="92" t="s">
        <v>1492</v>
      </c>
      <c r="K460" s="86" t="s">
        <v>1491</v>
      </c>
      <c r="L460" s="88">
        <v>43129</v>
      </c>
      <c r="M460" s="87"/>
      <c r="N460" s="87"/>
      <c r="O460" s="93"/>
      <c r="P460" s="86"/>
      <c r="Q460" s="86">
        <v>8</v>
      </c>
      <c r="R460" s="86">
        <v>22</v>
      </c>
      <c r="S460" s="86">
        <v>7</v>
      </c>
      <c r="T460" s="86">
        <v>15</v>
      </c>
      <c r="U460" s="86" t="s">
        <v>1561</v>
      </c>
      <c r="V460" s="86" t="s">
        <v>1562</v>
      </c>
      <c r="W460" s="86" t="s">
        <v>1563</v>
      </c>
      <c r="X460" s="86" t="s">
        <v>1564</v>
      </c>
      <c r="Y460" s="94" t="s">
        <v>1565</v>
      </c>
      <c r="Z460" s="93"/>
      <c r="AA460" s="86"/>
      <c r="AB460" s="86"/>
      <c r="AC460" s="86"/>
      <c r="AD460" s="86"/>
      <c r="AE460" s="86"/>
      <c r="AF460" s="86"/>
      <c r="AG460" s="94" t="s">
        <v>1566</v>
      </c>
    </row>
    <row r="461" spans="1:33" x14ac:dyDescent="0.25">
      <c r="A461" s="86" t="s">
        <v>1011</v>
      </c>
      <c r="B461" s="87">
        <v>30</v>
      </c>
      <c r="C461" s="87" t="s">
        <v>1012</v>
      </c>
      <c r="D461" s="88">
        <v>43066.491666666669</v>
      </c>
      <c r="E461" s="88">
        <v>43068</v>
      </c>
      <c r="F461" s="88">
        <v>43123</v>
      </c>
      <c r="G461" s="88">
        <v>43129</v>
      </c>
      <c r="H461" s="88">
        <v>4</v>
      </c>
      <c r="I461" s="89" t="s">
        <v>1013</v>
      </c>
      <c r="J461" s="92" t="s">
        <v>1492</v>
      </c>
      <c r="K461" s="86" t="s">
        <v>1491</v>
      </c>
      <c r="L461" s="88">
        <v>43129</v>
      </c>
      <c r="M461" s="87">
        <v>0</v>
      </c>
      <c r="N461" s="87"/>
      <c r="O461" s="93"/>
      <c r="P461" s="86"/>
      <c r="Q461" s="86">
        <v>0</v>
      </c>
      <c r="R461" s="86">
        <v>30</v>
      </c>
      <c r="S461" s="86">
        <v>30</v>
      </c>
      <c r="T461" s="86">
        <v>0</v>
      </c>
      <c r="U461" s="86" t="s">
        <v>1561</v>
      </c>
      <c r="V461" s="86" t="s">
        <v>1562</v>
      </c>
      <c r="W461" s="86" t="s">
        <v>1563</v>
      </c>
      <c r="X461" s="86" t="s">
        <v>1564</v>
      </c>
      <c r="Y461" s="94" t="s">
        <v>1565</v>
      </c>
      <c r="Z461" s="93"/>
      <c r="AA461" s="86"/>
      <c r="AB461" s="86"/>
      <c r="AC461" s="86"/>
      <c r="AD461" s="86"/>
      <c r="AE461" s="86"/>
      <c r="AF461" s="86"/>
      <c r="AG461" s="94" t="s">
        <v>1566</v>
      </c>
    </row>
    <row r="462" spans="1:33" x14ac:dyDescent="0.25">
      <c r="A462" s="86" t="s">
        <v>1011</v>
      </c>
      <c r="B462" s="87">
        <v>30</v>
      </c>
      <c r="C462" s="87" t="s">
        <v>1012</v>
      </c>
      <c r="D462" s="88">
        <v>43066.491666666669</v>
      </c>
      <c r="E462" s="88">
        <v>43068</v>
      </c>
      <c r="F462" s="88">
        <v>43123</v>
      </c>
      <c r="G462" s="88">
        <v>43129</v>
      </c>
      <c r="H462" s="88">
        <v>4</v>
      </c>
      <c r="I462" s="89" t="s">
        <v>1013</v>
      </c>
      <c r="J462" s="92" t="s">
        <v>1492</v>
      </c>
      <c r="K462" s="86" t="s">
        <v>1491</v>
      </c>
      <c r="L462" s="88">
        <v>43129</v>
      </c>
      <c r="M462" s="87">
        <v>0</v>
      </c>
      <c r="N462" s="87"/>
      <c r="O462" s="93"/>
      <c r="P462" s="86"/>
      <c r="Q462" s="86">
        <v>0</v>
      </c>
      <c r="R462" s="86">
        <v>30</v>
      </c>
      <c r="S462" s="86">
        <v>30</v>
      </c>
      <c r="T462" s="86">
        <v>0</v>
      </c>
      <c r="U462" s="86" t="s">
        <v>1561</v>
      </c>
      <c r="V462" s="86" t="s">
        <v>1567</v>
      </c>
      <c r="W462" s="86" t="s">
        <v>1563</v>
      </c>
      <c r="X462" s="86" t="s">
        <v>1564</v>
      </c>
      <c r="Y462" s="94" t="s">
        <v>1565</v>
      </c>
      <c r="Z462" s="93"/>
      <c r="AA462" s="86"/>
      <c r="AB462" s="86"/>
      <c r="AC462" s="86"/>
      <c r="AD462" s="86"/>
      <c r="AE462" s="86"/>
      <c r="AF462" s="86"/>
      <c r="AG462" s="94" t="s">
        <v>1566</v>
      </c>
    </row>
    <row r="463" spans="1:33" x14ac:dyDescent="0.25">
      <c r="A463" s="86" t="s">
        <v>1011</v>
      </c>
      <c r="B463" s="87">
        <v>30</v>
      </c>
      <c r="C463" s="87" t="s">
        <v>1012</v>
      </c>
      <c r="D463" s="88">
        <v>43073</v>
      </c>
      <c r="E463" s="88">
        <v>43075</v>
      </c>
      <c r="F463" s="88">
        <v>43128</v>
      </c>
      <c r="G463" s="88">
        <v>43129</v>
      </c>
      <c r="H463" s="88">
        <v>4</v>
      </c>
      <c r="I463" s="89" t="s">
        <v>1013</v>
      </c>
      <c r="J463" s="92" t="s">
        <v>1495</v>
      </c>
      <c r="K463" s="86" t="s">
        <v>1491</v>
      </c>
      <c r="L463" s="88">
        <v>43129</v>
      </c>
      <c r="M463" s="87">
        <v>0</v>
      </c>
      <c r="N463" s="87"/>
      <c r="O463" s="93"/>
      <c r="P463" s="86"/>
      <c r="Q463" s="86">
        <v>1</v>
      </c>
      <c r="R463" s="86">
        <v>29</v>
      </c>
      <c r="S463" s="86">
        <v>29</v>
      </c>
      <c r="T463" s="86">
        <v>0</v>
      </c>
      <c r="U463" s="86" t="s">
        <v>1561</v>
      </c>
      <c r="V463" s="86" t="s">
        <v>1562</v>
      </c>
      <c r="W463" s="86" t="s">
        <v>1563</v>
      </c>
      <c r="X463" s="86" t="s">
        <v>1564</v>
      </c>
      <c r="Y463" s="94" t="s">
        <v>1565</v>
      </c>
      <c r="Z463" s="93"/>
      <c r="AA463" s="86"/>
      <c r="AB463" s="86"/>
      <c r="AC463" s="86"/>
      <c r="AD463" s="86"/>
      <c r="AE463" s="86"/>
      <c r="AF463" s="86"/>
      <c r="AG463" s="94" t="s">
        <v>1566</v>
      </c>
    </row>
    <row r="464" spans="1:33" x14ac:dyDescent="0.25">
      <c r="A464" s="86" t="s">
        <v>1011</v>
      </c>
      <c r="B464" s="87">
        <v>30</v>
      </c>
      <c r="C464" s="87" t="s">
        <v>1012</v>
      </c>
      <c r="D464" s="88" t="s">
        <v>1066</v>
      </c>
      <c r="E464" s="88">
        <v>43090</v>
      </c>
      <c r="F464" s="88">
        <v>43125</v>
      </c>
      <c r="G464" s="88">
        <v>43129</v>
      </c>
      <c r="H464" s="88">
        <v>4</v>
      </c>
      <c r="I464" s="89" t="s">
        <v>1014</v>
      </c>
      <c r="J464" s="92" t="s">
        <v>1500</v>
      </c>
      <c r="K464" s="86" t="s">
        <v>1491</v>
      </c>
      <c r="L464" s="88">
        <v>43129</v>
      </c>
      <c r="M464" s="87"/>
      <c r="N464" s="87"/>
      <c r="O464" s="93"/>
      <c r="P464" s="86"/>
      <c r="Q464" s="86">
        <v>0</v>
      </c>
      <c r="R464" s="86">
        <v>30</v>
      </c>
      <c r="S464" s="86">
        <v>12</v>
      </c>
      <c r="T464" s="86">
        <v>18</v>
      </c>
      <c r="U464" s="86" t="s">
        <v>1561</v>
      </c>
      <c r="V464" s="86" t="s">
        <v>1562</v>
      </c>
      <c r="W464" s="86" t="s">
        <v>1563</v>
      </c>
      <c r="X464" s="86" t="s">
        <v>1564</v>
      </c>
      <c r="Y464" s="94" t="s">
        <v>1565</v>
      </c>
      <c r="Z464" s="93"/>
      <c r="AA464" s="86"/>
      <c r="AB464" s="86"/>
      <c r="AC464" s="86"/>
      <c r="AD464" s="86"/>
      <c r="AE464" s="86"/>
      <c r="AF464" s="86"/>
      <c r="AG464" s="94" t="s">
        <v>1566</v>
      </c>
    </row>
    <row r="465" spans="1:33" x14ac:dyDescent="0.25">
      <c r="A465" s="86" t="s">
        <v>1011</v>
      </c>
      <c r="B465" s="87">
        <v>30</v>
      </c>
      <c r="C465" s="87" t="s">
        <v>1012</v>
      </c>
      <c r="D465" s="88" t="s">
        <v>1018</v>
      </c>
      <c r="E465" s="88">
        <v>43090</v>
      </c>
      <c r="F465" s="88">
        <v>43126</v>
      </c>
      <c r="G465" s="88">
        <v>43129</v>
      </c>
      <c r="H465" s="88">
        <v>4</v>
      </c>
      <c r="I465" s="89" t="s">
        <v>1014</v>
      </c>
      <c r="J465" s="92" t="s">
        <v>1500</v>
      </c>
      <c r="K465" s="86" t="s">
        <v>1491</v>
      </c>
      <c r="L465" s="88">
        <v>43129</v>
      </c>
      <c r="M465" s="87">
        <v>0</v>
      </c>
      <c r="N465" s="87"/>
      <c r="O465" s="93"/>
      <c r="P465" s="86"/>
      <c r="Q465" s="86">
        <v>0</v>
      </c>
      <c r="R465" s="86">
        <v>30</v>
      </c>
      <c r="S465" s="86">
        <v>30</v>
      </c>
      <c r="T465" s="86">
        <v>0</v>
      </c>
      <c r="U465" s="86" t="s">
        <v>1568</v>
      </c>
      <c r="V465" s="86" t="s">
        <v>1562</v>
      </c>
      <c r="W465" s="86" t="s">
        <v>1563</v>
      </c>
      <c r="X465" s="86" t="s">
        <v>1564</v>
      </c>
      <c r="Y465" s="94" t="s">
        <v>1565</v>
      </c>
      <c r="Z465" s="93"/>
      <c r="AA465" s="86"/>
      <c r="AB465" s="86"/>
      <c r="AC465" s="86"/>
      <c r="AD465" s="86"/>
      <c r="AE465" s="86"/>
      <c r="AF465" s="86"/>
      <c r="AG465" s="94" t="s">
        <v>1566</v>
      </c>
    </row>
    <row r="466" spans="1:33" x14ac:dyDescent="0.25">
      <c r="A466" s="86" t="s">
        <v>1011</v>
      </c>
      <c r="B466" s="87">
        <v>30</v>
      </c>
      <c r="C466" s="87" t="s">
        <v>1012</v>
      </c>
      <c r="D466" s="88" t="s">
        <v>1028</v>
      </c>
      <c r="E466" s="88">
        <v>43087</v>
      </c>
      <c r="F466" s="88">
        <v>43122</v>
      </c>
      <c r="G466" s="88">
        <v>43129</v>
      </c>
      <c r="H466" s="88">
        <v>4</v>
      </c>
      <c r="I466" s="89" t="s">
        <v>1014</v>
      </c>
      <c r="J466" s="92" t="s">
        <v>1493</v>
      </c>
      <c r="K466" s="86" t="s">
        <v>1491</v>
      </c>
      <c r="L466" s="88">
        <v>43129</v>
      </c>
      <c r="M466" s="87">
        <v>0</v>
      </c>
      <c r="N466" s="87"/>
      <c r="O466" s="93"/>
      <c r="P466" s="86"/>
      <c r="Q466" s="86">
        <v>0</v>
      </c>
      <c r="R466" s="86">
        <v>30</v>
      </c>
      <c r="S466" s="86">
        <v>30</v>
      </c>
      <c r="T466" s="86">
        <v>0</v>
      </c>
      <c r="U466" s="86" t="s">
        <v>1561</v>
      </c>
      <c r="V466" s="86" t="s">
        <v>1567</v>
      </c>
      <c r="W466" s="86" t="s">
        <v>1563</v>
      </c>
      <c r="X466" s="86" t="s">
        <v>1564</v>
      </c>
      <c r="Y466" s="94" t="s">
        <v>1565</v>
      </c>
      <c r="Z466" s="93"/>
      <c r="AA466" s="86"/>
      <c r="AB466" s="86"/>
      <c r="AC466" s="86"/>
      <c r="AD466" s="86"/>
      <c r="AE466" s="86"/>
      <c r="AF466" s="86"/>
      <c r="AG466" s="94" t="s">
        <v>1566</v>
      </c>
    </row>
    <row r="467" spans="1:33" x14ac:dyDescent="0.25">
      <c r="A467" s="86" t="s">
        <v>1011</v>
      </c>
      <c r="B467" s="87">
        <v>30</v>
      </c>
      <c r="C467" s="87" t="s">
        <v>1012</v>
      </c>
      <c r="D467" s="88" t="s">
        <v>1028</v>
      </c>
      <c r="E467" s="88">
        <v>43089</v>
      </c>
      <c r="F467" s="88">
        <v>43123</v>
      </c>
      <c r="G467" s="88">
        <v>43128</v>
      </c>
      <c r="H467" s="88">
        <v>4</v>
      </c>
      <c r="I467" s="89" t="s">
        <v>1014</v>
      </c>
      <c r="J467" s="92" t="s">
        <v>1504</v>
      </c>
      <c r="K467" s="86" t="s">
        <v>1491</v>
      </c>
      <c r="L467" s="88">
        <v>43129</v>
      </c>
      <c r="M467" s="87">
        <v>0</v>
      </c>
      <c r="N467" s="87"/>
      <c r="O467" s="93"/>
      <c r="P467" s="86"/>
      <c r="Q467" s="86">
        <v>0</v>
      </c>
      <c r="R467" s="86">
        <v>30</v>
      </c>
      <c r="S467" s="86">
        <v>30</v>
      </c>
      <c r="T467" s="86">
        <v>0</v>
      </c>
      <c r="U467" s="86" t="s">
        <v>1561</v>
      </c>
      <c r="V467" s="86" t="s">
        <v>1562</v>
      </c>
      <c r="W467" s="86" t="s">
        <v>1563</v>
      </c>
      <c r="X467" s="86" t="s">
        <v>1564</v>
      </c>
      <c r="Y467" s="94" t="s">
        <v>1565</v>
      </c>
      <c r="Z467" s="93"/>
      <c r="AA467" s="86"/>
      <c r="AB467" s="86"/>
      <c r="AC467" s="86"/>
      <c r="AD467" s="86"/>
      <c r="AE467" s="86"/>
      <c r="AF467" s="86"/>
      <c r="AG467" s="94" t="s">
        <v>1566</v>
      </c>
    </row>
    <row r="468" spans="1:33" x14ac:dyDescent="0.25">
      <c r="A468" s="86" t="s">
        <v>1011</v>
      </c>
      <c r="B468" s="87">
        <v>30</v>
      </c>
      <c r="C468" s="87" t="s">
        <v>1012</v>
      </c>
      <c r="D468" s="88" t="s">
        <v>1067</v>
      </c>
      <c r="E468" s="88">
        <v>43090</v>
      </c>
      <c r="F468" s="88">
        <v>43127</v>
      </c>
      <c r="G468" s="88">
        <v>43129</v>
      </c>
      <c r="H468" s="88">
        <v>4</v>
      </c>
      <c r="I468" s="89" t="s">
        <v>1014</v>
      </c>
      <c r="J468" s="92" t="s">
        <v>1500</v>
      </c>
      <c r="K468" s="86" t="s">
        <v>1491</v>
      </c>
      <c r="L468" s="88">
        <v>43129</v>
      </c>
      <c r="M468" s="87">
        <v>0</v>
      </c>
      <c r="N468" s="87"/>
      <c r="O468" s="93"/>
      <c r="P468" s="86"/>
      <c r="Q468" s="86">
        <v>0</v>
      </c>
      <c r="R468" s="86">
        <v>30</v>
      </c>
      <c r="S468" s="86">
        <v>30</v>
      </c>
      <c r="T468" s="86">
        <v>0</v>
      </c>
      <c r="U468" s="86" t="s">
        <v>1568</v>
      </c>
      <c r="V468" s="86" t="s">
        <v>1562</v>
      </c>
      <c r="W468" s="86" t="s">
        <v>1563</v>
      </c>
      <c r="X468" s="86" t="s">
        <v>1564</v>
      </c>
      <c r="Y468" s="94" t="s">
        <v>1565</v>
      </c>
      <c r="Z468" s="93"/>
      <c r="AA468" s="86"/>
      <c r="AB468" s="86"/>
      <c r="AC468" s="86"/>
      <c r="AD468" s="86"/>
      <c r="AE468" s="86"/>
      <c r="AF468" s="86"/>
      <c r="AG468" s="94" t="s">
        <v>1566</v>
      </c>
    </row>
    <row r="469" spans="1:33" x14ac:dyDescent="0.25">
      <c r="A469" s="86" t="s">
        <v>1011</v>
      </c>
      <c r="B469" s="87">
        <v>30</v>
      </c>
      <c r="C469" s="87" t="s">
        <v>1012</v>
      </c>
      <c r="D469" s="88" t="s">
        <v>1067</v>
      </c>
      <c r="E469" s="88">
        <v>43092</v>
      </c>
      <c r="F469" s="88">
        <v>43127</v>
      </c>
      <c r="G469" s="88">
        <v>43129</v>
      </c>
      <c r="H469" s="88">
        <v>4</v>
      </c>
      <c r="I469" s="89" t="s">
        <v>1014</v>
      </c>
      <c r="J469" s="92" t="s">
        <v>1501</v>
      </c>
      <c r="K469" s="86" t="s">
        <v>1491</v>
      </c>
      <c r="L469" s="88">
        <v>43129</v>
      </c>
      <c r="M469" s="87"/>
      <c r="N469" s="87"/>
      <c r="O469" s="93"/>
      <c r="P469" s="86"/>
      <c r="Q469" s="86">
        <v>2</v>
      </c>
      <c r="R469" s="86">
        <v>28</v>
      </c>
      <c r="S469" s="86">
        <v>28</v>
      </c>
      <c r="T469" s="86">
        <v>0</v>
      </c>
      <c r="U469" s="86" t="s">
        <v>1561</v>
      </c>
      <c r="V469" s="86" t="s">
        <v>1562</v>
      </c>
      <c r="W469" s="86" t="s">
        <v>1563</v>
      </c>
      <c r="X469" s="86" t="s">
        <v>1564</v>
      </c>
      <c r="Y469" s="94" t="s">
        <v>1565</v>
      </c>
      <c r="Z469" s="93"/>
      <c r="AA469" s="86"/>
      <c r="AB469" s="86"/>
      <c r="AC469" s="86"/>
      <c r="AD469" s="86"/>
      <c r="AE469" s="86"/>
      <c r="AF469" s="86"/>
      <c r="AG469" s="94" t="s">
        <v>1566</v>
      </c>
    </row>
    <row r="470" spans="1:33" x14ac:dyDescent="0.25">
      <c r="A470" s="86" t="s">
        <v>1011</v>
      </c>
      <c r="B470" s="87">
        <v>30</v>
      </c>
      <c r="C470" s="87" t="s">
        <v>1012</v>
      </c>
      <c r="D470" s="88" t="s">
        <v>1067</v>
      </c>
      <c r="E470" s="88">
        <v>43092</v>
      </c>
      <c r="F470" s="88">
        <v>43128</v>
      </c>
      <c r="G470" s="88">
        <v>43129</v>
      </c>
      <c r="H470" s="88">
        <v>4</v>
      </c>
      <c r="I470" s="89" t="s">
        <v>1014</v>
      </c>
      <c r="J470" s="92" t="s">
        <v>1492</v>
      </c>
      <c r="K470" s="86" t="s">
        <v>1491</v>
      </c>
      <c r="L470" s="88">
        <v>43129</v>
      </c>
      <c r="M470" s="87"/>
      <c r="N470" s="87"/>
      <c r="O470" s="93"/>
      <c r="P470" s="86"/>
      <c r="Q470" s="86">
        <v>1</v>
      </c>
      <c r="R470" s="86">
        <v>29</v>
      </c>
      <c r="S470" s="86">
        <v>28</v>
      </c>
      <c r="T470" s="86">
        <v>1</v>
      </c>
      <c r="U470" s="86" t="s">
        <v>1561</v>
      </c>
      <c r="V470" s="86" t="s">
        <v>1567</v>
      </c>
      <c r="W470" s="86" t="s">
        <v>1563</v>
      </c>
      <c r="X470" s="86" t="s">
        <v>1564</v>
      </c>
      <c r="Y470" s="94" t="s">
        <v>1565</v>
      </c>
      <c r="Z470" s="93"/>
      <c r="AA470" s="86"/>
      <c r="AB470" s="86"/>
      <c r="AC470" s="86"/>
      <c r="AD470" s="86"/>
      <c r="AE470" s="86"/>
      <c r="AF470" s="86"/>
      <c r="AG470" s="94" t="s">
        <v>1566</v>
      </c>
    </row>
    <row r="471" spans="1:33" x14ac:dyDescent="0.25">
      <c r="A471" s="86" t="s">
        <v>1011</v>
      </c>
      <c r="B471" s="87">
        <v>30</v>
      </c>
      <c r="C471" s="87" t="s">
        <v>1012</v>
      </c>
      <c r="D471" s="88" t="s">
        <v>1067</v>
      </c>
      <c r="E471" s="88">
        <v>43090</v>
      </c>
      <c r="F471" s="88">
        <v>43127</v>
      </c>
      <c r="G471" s="88">
        <v>43129</v>
      </c>
      <c r="H471" s="88">
        <v>4</v>
      </c>
      <c r="I471" s="89" t="s">
        <v>1013</v>
      </c>
      <c r="J471" s="92" t="s">
        <v>1493</v>
      </c>
      <c r="K471" s="86" t="s">
        <v>1491</v>
      </c>
      <c r="L471" s="88">
        <v>43129</v>
      </c>
      <c r="M471" s="87">
        <v>0</v>
      </c>
      <c r="N471" s="87"/>
      <c r="O471" s="93"/>
      <c r="P471" s="86"/>
      <c r="Q471" s="86">
        <v>0</v>
      </c>
      <c r="R471" s="86">
        <v>30</v>
      </c>
      <c r="S471" s="86">
        <v>30</v>
      </c>
      <c r="T471" s="86">
        <v>0</v>
      </c>
      <c r="U471" s="86" t="s">
        <v>1561</v>
      </c>
      <c r="V471" s="86" t="s">
        <v>1567</v>
      </c>
      <c r="W471" s="86" t="s">
        <v>1563</v>
      </c>
      <c r="X471" s="86" t="s">
        <v>1564</v>
      </c>
      <c r="Y471" s="94" t="s">
        <v>1565</v>
      </c>
      <c r="Z471" s="93"/>
      <c r="AA471" s="86"/>
      <c r="AB471" s="86"/>
      <c r="AC471" s="86"/>
      <c r="AD471" s="86"/>
      <c r="AE471" s="86"/>
      <c r="AF471" s="86"/>
      <c r="AG471" s="94" t="s">
        <v>1566</v>
      </c>
    </row>
    <row r="472" spans="1:33" x14ac:dyDescent="0.25">
      <c r="A472" s="86" t="s">
        <v>1011</v>
      </c>
      <c r="B472" s="87">
        <v>22</v>
      </c>
      <c r="C472" s="87" t="s">
        <v>1012</v>
      </c>
      <c r="D472" s="88">
        <v>43088</v>
      </c>
      <c r="E472" s="88">
        <v>43092</v>
      </c>
      <c r="F472" s="88">
        <v>43126</v>
      </c>
      <c r="G472" s="88">
        <v>43129</v>
      </c>
      <c r="H472" s="88">
        <v>4</v>
      </c>
      <c r="I472" s="89" t="s">
        <v>1014</v>
      </c>
      <c r="J472" s="92" t="s">
        <v>1492</v>
      </c>
      <c r="K472" s="86" t="s">
        <v>1491</v>
      </c>
      <c r="L472" s="88">
        <v>43129</v>
      </c>
      <c r="M472" s="87"/>
      <c r="N472" s="87"/>
      <c r="O472" s="93"/>
      <c r="P472" s="86"/>
      <c r="Q472" s="86">
        <v>0</v>
      </c>
      <c r="R472" s="86">
        <v>22</v>
      </c>
      <c r="S472" s="86">
        <v>21</v>
      </c>
      <c r="T472" s="86">
        <v>1</v>
      </c>
      <c r="U472" s="86" t="s">
        <v>1561</v>
      </c>
      <c r="V472" s="86" t="s">
        <v>1567</v>
      </c>
      <c r="W472" s="86" t="s">
        <v>1563</v>
      </c>
      <c r="X472" s="86" t="s">
        <v>1564</v>
      </c>
      <c r="Y472" s="94" t="s">
        <v>1565</v>
      </c>
      <c r="Z472" s="93"/>
      <c r="AA472" s="86"/>
      <c r="AB472" s="86"/>
      <c r="AC472" s="86"/>
      <c r="AD472" s="86"/>
      <c r="AE472" s="86"/>
      <c r="AF472" s="86"/>
      <c r="AG472" s="94" t="s">
        <v>1566</v>
      </c>
    </row>
    <row r="473" spans="1:33" x14ac:dyDescent="0.25">
      <c r="A473" s="86" t="s">
        <v>1011</v>
      </c>
      <c r="B473" s="87">
        <v>30</v>
      </c>
      <c r="C473" s="87" t="s">
        <v>1012</v>
      </c>
      <c r="D473" s="88" t="s">
        <v>1047</v>
      </c>
      <c r="E473" s="88">
        <v>43097</v>
      </c>
      <c r="F473" s="88">
        <v>43125</v>
      </c>
      <c r="G473" s="88">
        <v>43129</v>
      </c>
      <c r="H473" s="88">
        <v>4</v>
      </c>
      <c r="I473" s="89" t="s">
        <v>1013</v>
      </c>
      <c r="J473" s="92" t="s">
        <v>1508</v>
      </c>
      <c r="K473" s="86" t="s">
        <v>1491</v>
      </c>
      <c r="L473" s="88">
        <v>43129</v>
      </c>
      <c r="M473" s="87"/>
      <c r="N473" s="87"/>
      <c r="O473" s="93"/>
      <c r="P473" s="86"/>
      <c r="Q473" s="86">
        <v>1</v>
      </c>
      <c r="R473" s="86">
        <v>29</v>
      </c>
      <c r="S473" s="86">
        <v>28</v>
      </c>
      <c r="T473" s="86">
        <v>1</v>
      </c>
      <c r="U473" s="86" t="s">
        <v>1561</v>
      </c>
      <c r="V473" s="86" t="s">
        <v>1562</v>
      </c>
      <c r="W473" s="86" t="s">
        <v>1563</v>
      </c>
      <c r="X473" s="86" t="s">
        <v>1564</v>
      </c>
      <c r="Y473" s="94" t="s">
        <v>1565</v>
      </c>
      <c r="Z473" s="93"/>
      <c r="AA473" s="86"/>
      <c r="AB473" s="86"/>
      <c r="AC473" s="86"/>
      <c r="AD473" s="86"/>
      <c r="AE473" s="86"/>
      <c r="AF473" s="86"/>
      <c r="AG473" s="94" t="s">
        <v>1566</v>
      </c>
    </row>
    <row r="474" spans="1:33" x14ac:dyDescent="0.25">
      <c r="A474" s="86" t="s">
        <v>1011</v>
      </c>
      <c r="B474" s="87">
        <v>30</v>
      </c>
      <c r="C474" s="87" t="s">
        <v>1012</v>
      </c>
      <c r="D474" s="88" t="s">
        <v>1047</v>
      </c>
      <c r="E474" s="88">
        <v>43093</v>
      </c>
      <c r="F474" s="88">
        <v>43128</v>
      </c>
      <c r="G474" s="88">
        <v>43129</v>
      </c>
      <c r="H474" s="88">
        <v>4</v>
      </c>
      <c r="I474" s="89" t="s">
        <v>1014</v>
      </c>
      <c r="J474" s="92" t="s">
        <v>1490</v>
      </c>
      <c r="K474" s="86" t="s">
        <v>1491</v>
      </c>
      <c r="L474" s="88">
        <v>43129</v>
      </c>
      <c r="M474" s="87"/>
      <c r="N474" s="87"/>
      <c r="O474" s="93"/>
      <c r="P474" s="86"/>
      <c r="Q474" s="86">
        <v>0</v>
      </c>
      <c r="R474" s="86">
        <v>30</v>
      </c>
      <c r="S474" s="86">
        <v>29</v>
      </c>
      <c r="T474" s="86">
        <v>1</v>
      </c>
      <c r="U474" s="86" t="s">
        <v>1561</v>
      </c>
      <c r="V474" s="86" t="s">
        <v>1562</v>
      </c>
      <c r="W474" s="86" t="s">
        <v>1563</v>
      </c>
      <c r="X474" s="86" t="s">
        <v>1564</v>
      </c>
      <c r="Y474" s="94" t="s">
        <v>1565</v>
      </c>
      <c r="Z474" s="93"/>
      <c r="AA474" s="86"/>
      <c r="AB474" s="86"/>
      <c r="AC474" s="86"/>
      <c r="AD474" s="86"/>
      <c r="AE474" s="86"/>
      <c r="AF474" s="86"/>
      <c r="AG474" s="94" t="s">
        <v>1566</v>
      </c>
    </row>
    <row r="475" spans="1:33" x14ac:dyDescent="0.25">
      <c r="A475" s="86" t="s">
        <v>1011</v>
      </c>
      <c r="B475" s="87">
        <v>30</v>
      </c>
      <c r="C475" s="87" t="s">
        <v>1012</v>
      </c>
      <c r="D475" s="88">
        <v>43095</v>
      </c>
      <c r="E475" s="88">
        <v>43098</v>
      </c>
      <c r="F475" s="88">
        <v>43121</v>
      </c>
      <c r="G475" s="88">
        <v>43122</v>
      </c>
      <c r="H475" s="88">
        <v>4</v>
      </c>
      <c r="I475" s="89" t="s">
        <v>1013</v>
      </c>
      <c r="J475" s="92" t="s">
        <v>1505</v>
      </c>
      <c r="K475" s="86" t="s">
        <v>1491</v>
      </c>
      <c r="L475" s="88">
        <v>43129</v>
      </c>
      <c r="M475" s="87">
        <v>0</v>
      </c>
      <c r="N475" s="87"/>
      <c r="O475" s="93"/>
      <c r="P475" s="86"/>
      <c r="Q475" s="86">
        <v>0</v>
      </c>
      <c r="R475" s="86">
        <v>30</v>
      </c>
      <c r="S475" s="86">
        <v>30</v>
      </c>
      <c r="T475" s="86">
        <v>0</v>
      </c>
      <c r="U475" s="86" t="s">
        <v>1561</v>
      </c>
      <c r="V475" s="86" t="s">
        <v>1562</v>
      </c>
      <c r="W475" s="86" t="s">
        <v>1563</v>
      </c>
      <c r="X475" s="86" t="s">
        <v>1564</v>
      </c>
      <c r="Y475" s="94" t="s">
        <v>1565</v>
      </c>
      <c r="Z475" s="93"/>
      <c r="AA475" s="86"/>
      <c r="AB475" s="86"/>
      <c r="AC475" s="86"/>
      <c r="AD475" s="86"/>
      <c r="AE475" s="86"/>
      <c r="AF475" s="86"/>
      <c r="AG475" s="94" t="s">
        <v>1566</v>
      </c>
    </row>
    <row r="476" spans="1:33" x14ac:dyDescent="0.25">
      <c r="A476" s="86" t="s">
        <v>1011</v>
      </c>
      <c r="B476" s="87">
        <v>30</v>
      </c>
      <c r="C476" s="87" t="s">
        <v>1012</v>
      </c>
      <c r="D476" s="88">
        <v>43095</v>
      </c>
      <c r="E476" s="88">
        <v>43095</v>
      </c>
      <c r="F476" s="88">
        <v>43128</v>
      </c>
      <c r="G476" s="88">
        <v>43129</v>
      </c>
      <c r="H476" s="88">
        <v>4</v>
      </c>
      <c r="I476" s="89" t="s">
        <v>1015</v>
      </c>
      <c r="J476" s="92" t="s">
        <v>1497</v>
      </c>
      <c r="K476" s="86" t="s">
        <v>1491</v>
      </c>
      <c r="L476" s="88">
        <v>43129</v>
      </c>
      <c r="M476" s="87">
        <v>0</v>
      </c>
      <c r="N476" s="87"/>
      <c r="O476" s="93"/>
      <c r="P476" s="86"/>
      <c r="Q476" s="86">
        <v>4</v>
      </c>
      <c r="R476" s="86">
        <v>26</v>
      </c>
      <c r="S476" s="86">
        <v>26</v>
      </c>
      <c r="T476" s="86">
        <v>0</v>
      </c>
      <c r="U476" s="86" t="s">
        <v>1561</v>
      </c>
      <c r="V476" s="86" t="s">
        <v>1562</v>
      </c>
      <c r="W476" s="86" t="s">
        <v>1563</v>
      </c>
      <c r="X476" s="86" t="s">
        <v>1564</v>
      </c>
      <c r="Y476" s="94" t="s">
        <v>1565</v>
      </c>
      <c r="Z476" s="93"/>
      <c r="AA476" s="86"/>
      <c r="AB476" s="86"/>
      <c r="AC476" s="86"/>
      <c r="AD476" s="86"/>
      <c r="AE476" s="86"/>
      <c r="AF476" s="86"/>
      <c r="AG476" s="94" t="s">
        <v>1566</v>
      </c>
    </row>
    <row r="477" spans="1:33" x14ac:dyDescent="0.25">
      <c r="A477" s="86" t="s">
        <v>1011</v>
      </c>
      <c r="B477" s="87">
        <v>30</v>
      </c>
      <c r="C477" s="87" t="s">
        <v>1012</v>
      </c>
      <c r="D477" s="88">
        <v>43095</v>
      </c>
      <c r="E477" s="88">
        <v>43099</v>
      </c>
      <c r="F477" s="88">
        <v>43127</v>
      </c>
      <c r="G477" s="88">
        <v>43129</v>
      </c>
      <c r="H477" s="88">
        <v>4</v>
      </c>
      <c r="I477" s="89" t="s">
        <v>1014</v>
      </c>
      <c r="J477" s="92" t="s">
        <v>1500</v>
      </c>
      <c r="K477" s="86" t="s">
        <v>1491</v>
      </c>
      <c r="L477" s="88">
        <v>43129</v>
      </c>
      <c r="M477" s="87">
        <v>0</v>
      </c>
      <c r="N477" s="87"/>
      <c r="O477" s="93"/>
      <c r="P477" s="86"/>
      <c r="Q477" s="86">
        <v>0</v>
      </c>
      <c r="R477" s="86">
        <v>30</v>
      </c>
      <c r="S477" s="86">
        <v>29</v>
      </c>
      <c r="T477" s="86">
        <v>1</v>
      </c>
      <c r="U477" s="86" t="s">
        <v>1568</v>
      </c>
      <c r="V477" s="86" t="s">
        <v>1562</v>
      </c>
      <c r="W477" s="86" t="s">
        <v>1563</v>
      </c>
      <c r="X477" s="86" t="s">
        <v>1564</v>
      </c>
      <c r="Y477" s="94" t="s">
        <v>1565</v>
      </c>
      <c r="Z477" s="93"/>
      <c r="AA477" s="86"/>
      <c r="AB477" s="86"/>
      <c r="AC477" s="86"/>
      <c r="AD477" s="86"/>
      <c r="AE477" s="86"/>
      <c r="AF477" s="86"/>
      <c r="AG477" s="94" t="s">
        <v>1566</v>
      </c>
    </row>
    <row r="478" spans="1:33" x14ac:dyDescent="0.25">
      <c r="A478" s="86" t="s">
        <v>1011</v>
      </c>
      <c r="B478" s="87">
        <v>25</v>
      </c>
      <c r="C478" s="87" t="s">
        <v>1012</v>
      </c>
      <c r="D478" s="88">
        <v>43095</v>
      </c>
      <c r="E478" s="88">
        <v>43098</v>
      </c>
      <c r="F478" s="88">
        <v>43128</v>
      </c>
      <c r="G478" s="88">
        <v>43129</v>
      </c>
      <c r="H478" s="88">
        <v>4</v>
      </c>
      <c r="I478" s="89" t="s">
        <v>1014</v>
      </c>
      <c r="J478" s="92" t="s">
        <v>1493</v>
      </c>
      <c r="K478" s="86" t="s">
        <v>1491</v>
      </c>
      <c r="L478" s="88">
        <v>43129</v>
      </c>
      <c r="M478" s="87">
        <v>0</v>
      </c>
      <c r="N478" s="87"/>
      <c r="O478" s="93"/>
      <c r="P478" s="86"/>
      <c r="Q478" s="86">
        <v>0</v>
      </c>
      <c r="R478" s="86">
        <v>25</v>
      </c>
      <c r="S478" s="86">
        <v>24</v>
      </c>
      <c r="T478" s="86">
        <v>1</v>
      </c>
      <c r="U478" s="86" t="s">
        <v>1561</v>
      </c>
      <c r="V478" s="86" t="s">
        <v>1567</v>
      </c>
      <c r="W478" s="86" t="s">
        <v>1563</v>
      </c>
      <c r="X478" s="86" t="s">
        <v>1564</v>
      </c>
      <c r="Y478" s="94" t="s">
        <v>1565</v>
      </c>
      <c r="Z478" s="93"/>
      <c r="AA478" s="86"/>
      <c r="AB478" s="86"/>
      <c r="AC478" s="86"/>
      <c r="AD478" s="86"/>
      <c r="AE478" s="86"/>
      <c r="AF478" s="86"/>
      <c r="AG478" s="94" t="s">
        <v>1566</v>
      </c>
    </row>
    <row r="479" spans="1:33" x14ac:dyDescent="0.25">
      <c r="A479" s="86" t="s">
        <v>1011</v>
      </c>
      <c r="B479" s="87">
        <v>30</v>
      </c>
      <c r="C479" s="87" t="s">
        <v>1012</v>
      </c>
      <c r="D479" s="88">
        <v>43095</v>
      </c>
      <c r="E479" s="88">
        <v>43096</v>
      </c>
      <c r="F479" s="88">
        <v>43127</v>
      </c>
      <c r="G479" s="88">
        <v>43129</v>
      </c>
      <c r="H479" s="88">
        <v>4</v>
      </c>
      <c r="I479" s="89" t="s">
        <v>1014</v>
      </c>
      <c r="J479" s="92" t="s">
        <v>1509</v>
      </c>
      <c r="K479" s="86" t="s">
        <v>1491</v>
      </c>
      <c r="L479" s="88">
        <v>43129</v>
      </c>
      <c r="M479" s="87"/>
      <c r="N479" s="87"/>
      <c r="O479" s="93"/>
      <c r="P479" s="86"/>
      <c r="Q479" s="86">
        <v>0</v>
      </c>
      <c r="R479" s="86">
        <v>30</v>
      </c>
      <c r="S479" s="86">
        <v>29</v>
      </c>
      <c r="T479" s="86">
        <v>1</v>
      </c>
      <c r="U479" s="86" t="s">
        <v>1561</v>
      </c>
      <c r="V479" s="86" t="s">
        <v>1562</v>
      </c>
      <c r="W479" s="86" t="s">
        <v>1563</v>
      </c>
      <c r="X479" s="86" t="s">
        <v>1564</v>
      </c>
      <c r="Y479" s="94" t="s">
        <v>1565</v>
      </c>
      <c r="Z479" s="93"/>
      <c r="AA479" s="86"/>
      <c r="AB479" s="86"/>
      <c r="AC479" s="86"/>
      <c r="AD479" s="86"/>
      <c r="AE479" s="86"/>
      <c r="AF479" s="86"/>
      <c r="AG479" s="94" t="s">
        <v>1566</v>
      </c>
    </row>
    <row r="480" spans="1:33" x14ac:dyDescent="0.25">
      <c r="A480" s="86" t="s">
        <v>1011</v>
      </c>
      <c r="B480" s="87">
        <v>30</v>
      </c>
      <c r="C480" s="87" t="s">
        <v>1012</v>
      </c>
      <c r="D480" s="88">
        <v>43095</v>
      </c>
      <c r="E480" s="88">
        <v>43100</v>
      </c>
      <c r="F480" s="88">
        <v>43128</v>
      </c>
      <c r="G480" s="88">
        <v>43129</v>
      </c>
      <c r="H480" s="88">
        <v>4</v>
      </c>
      <c r="I480" s="89" t="s">
        <v>1014</v>
      </c>
      <c r="J480" s="92" t="s">
        <v>1492</v>
      </c>
      <c r="K480" s="86" t="s">
        <v>1491</v>
      </c>
      <c r="L480" s="88">
        <v>43129</v>
      </c>
      <c r="M480" s="87">
        <v>0</v>
      </c>
      <c r="N480" s="87"/>
      <c r="O480" s="93"/>
      <c r="P480" s="86"/>
      <c r="Q480" s="86">
        <v>3</v>
      </c>
      <c r="R480" s="86">
        <v>27</v>
      </c>
      <c r="S480" s="86">
        <v>27</v>
      </c>
      <c r="T480" s="86">
        <v>0</v>
      </c>
      <c r="U480" s="86" t="s">
        <v>1561</v>
      </c>
      <c r="V480" s="86" t="s">
        <v>1562</v>
      </c>
      <c r="W480" s="86" t="s">
        <v>1563</v>
      </c>
      <c r="X480" s="86" t="s">
        <v>1564</v>
      </c>
      <c r="Y480" s="94" t="s">
        <v>1565</v>
      </c>
      <c r="Z480" s="93"/>
      <c r="AA480" s="86"/>
      <c r="AB480" s="86"/>
      <c r="AC480" s="86"/>
      <c r="AD480" s="86"/>
      <c r="AE480" s="86"/>
      <c r="AF480" s="86"/>
      <c r="AG480" s="94" t="s">
        <v>1566</v>
      </c>
    </row>
    <row r="481" spans="1:33" x14ac:dyDescent="0.25">
      <c r="A481" s="86" t="s">
        <v>1011</v>
      </c>
      <c r="B481" s="87">
        <v>30</v>
      </c>
      <c r="C481" s="87" t="s">
        <v>1012</v>
      </c>
      <c r="D481" s="88">
        <v>43096</v>
      </c>
      <c r="E481" s="88">
        <v>43099</v>
      </c>
      <c r="F481" s="88">
        <v>43127</v>
      </c>
      <c r="G481" s="88">
        <v>43129</v>
      </c>
      <c r="H481" s="88">
        <v>4</v>
      </c>
      <c r="I481" s="89" t="s">
        <v>1014</v>
      </c>
      <c r="J481" s="92" t="s">
        <v>1509</v>
      </c>
      <c r="K481" s="86" t="s">
        <v>1491</v>
      </c>
      <c r="L481" s="88">
        <v>43129</v>
      </c>
      <c r="M481" s="87">
        <v>0</v>
      </c>
      <c r="N481" s="87"/>
      <c r="O481" s="93"/>
      <c r="P481" s="86"/>
      <c r="Q481" s="86">
        <v>0</v>
      </c>
      <c r="R481" s="86">
        <v>30</v>
      </c>
      <c r="S481" s="86">
        <v>29</v>
      </c>
      <c r="T481" s="86">
        <v>1</v>
      </c>
      <c r="U481" s="86" t="s">
        <v>1561</v>
      </c>
      <c r="V481" s="86" t="s">
        <v>1562</v>
      </c>
      <c r="W481" s="86" t="s">
        <v>1563</v>
      </c>
      <c r="X481" s="86" t="s">
        <v>1564</v>
      </c>
      <c r="Y481" s="94" t="s">
        <v>1565</v>
      </c>
      <c r="Z481" s="93"/>
      <c r="AA481" s="86"/>
      <c r="AB481" s="86"/>
      <c r="AC481" s="86"/>
      <c r="AD481" s="86"/>
      <c r="AE481" s="86"/>
      <c r="AF481" s="86"/>
      <c r="AG481" s="94" t="s">
        <v>1566</v>
      </c>
    </row>
    <row r="482" spans="1:33" x14ac:dyDescent="0.25">
      <c r="A482" s="86" t="s">
        <v>1011</v>
      </c>
      <c r="B482" s="87">
        <v>30</v>
      </c>
      <c r="C482" s="87" t="s">
        <v>1012</v>
      </c>
      <c r="D482" s="88">
        <v>43101.427083333336</v>
      </c>
      <c r="E482" s="88">
        <v>43105</v>
      </c>
      <c r="F482" s="88">
        <v>43128</v>
      </c>
      <c r="G482" s="88">
        <v>43129</v>
      </c>
      <c r="H482" s="88">
        <v>4</v>
      </c>
      <c r="I482" s="89" t="s">
        <v>1016</v>
      </c>
      <c r="J482" s="92" t="s">
        <v>1496</v>
      </c>
      <c r="K482" s="86" t="s">
        <v>1491</v>
      </c>
      <c r="L482" s="88">
        <v>43129</v>
      </c>
      <c r="M482" s="87">
        <v>0</v>
      </c>
      <c r="N482" s="87"/>
      <c r="O482" s="93"/>
      <c r="P482" s="86"/>
      <c r="Q482" s="86">
        <v>0</v>
      </c>
      <c r="R482" s="86">
        <v>30</v>
      </c>
      <c r="S482" s="86">
        <v>30</v>
      </c>
      <c r="T482" s="86">
        <v>0</v>
      </c>
      <c r="U482" s="86" t="s">
        <v>1561</v>
      </c>
      <c r="V482" s="86" t="s">
        <v>1562</v>
      </c>
      <c r="W482" s="86" t="s">
        <v>1563</v>
      </c>
      <c r="X482" s="86" t="s">
        <v>1564</v>
      </c>
      <c r="Y482" s="94" t="s">
        <v>1565</v>
      </c>
      <c r="Z482" s="93"/>
      <c r="AA482" s="86"/>
      <c r="AB482" s="86"/>
      <c r="AC482" s="86"/>
      <c r="AD482" s="86"/>
      <c r="AE482" s="86"/>
      <c r="AF482" s="86"/>
      <c r="AG482" s="94" t="s">
        <v>1566</v>
      </c>
    </row>
    <row r="483" spans="1:33" x14ac:dyDescent="0.25">
      <c r="A483" s="86" t="s">
        <v>1011</v>
      </c>
      <c r="B483" s="87">
        <v>30</v>
      </c>
      <c r="C483" s="87" t="s">
        <v>1012</v>
      </c>
      <c r="D483" s="88">
        <v>43101.427777777775</v>
      </c>
      <c r="E483" s="88">
        <v>43102</v>
      </c>
      <c r="F483" s="88">
        <v>43125</v>
      </c>
      <c r="G483" s="88">
        <v>43129</v>
      </c>
      <c r="H483" s="88">
        <v>4</v>
      </c>
      <c r="I483" s="89" t="s">
        <v>1013</v>
      </c>
      <c r="J483" s="92" t="s">
        <v>1508</v>
      </c>
      <c r="K483" s="86" t="s">
        <v>1491</v>
      </c>
      <c r="L483" s="88">
        <v>43129</v>
      </c>
      <c r="M483" s="87">
        <v>0</v>
      </c>
      <c r="N483" s="87"/>
      <c r="O483" s="93"/>
      <c r="P483" s="86"/>
      <c r="Q483" s="86">
        <v>0</v>
      </c>
      <c r="R483" s="86">
        <v>30</v>
      </c>
      <c r="S483" s="86">
        <v>30</v>
      </c>
      <c r="T483" s="86">
        <v>0</v>
      </c>
      <c r="U483" s="86" t="s">
        <v>1561</v>
      </c>
      <c r="V483" s="86" t="s">
        <v>1562</v>
      </c>
      <c r="W483" s="86" t="s">
        <v>1563</v>
      </c>
      <c r="X483" s="86" t="s">
        <v>1564</v>
      </c>
      <c r="Y483" s="94" t="s">
        <v>1565</v>
      </c>
      <c r="Z483" s="93"/>
      <c r="AA483" s="86"/>
      <c r="AB483" s="86"/>
      <c r="AC483" s="86"/>
      <c r="AD483" s="86"/>
      <c r="AE483" s="86"/>
      <c r="AF483" s="86"/>
      <c r="AG483" s="94" t="s">
        <v>1566</v>
      </c>
    </row>
    <row r="484" spans="1:33" x14ac:dyDescent="0.25">
      <c r="A484" s="86" t="s">
        <v>1011</v>
      </c>
      <c r="B484" s="87">
        <v>30</v>
      </c>
      <c r="C484" s="87" t="s">
        <v>1012</v>
      </c>
      <c r="D484" s="88">
        <v>43108</v>
      </c>
      <c r="E484" s="88">
        <v>43110</v>
      </c>
      <c r="F484" s="88">
        <v>43127</v>
      </c>
      <c r="G484" s="88" t="s">
        <v>1070</v>
      </c>
      <c r="H484" s="88">
        <v>4</v>
      </c>
      <c r="I484" s="89" t="s">
        <v>1014</v>
      </c>
      <c r="J484" s="92" t="s">
        <v>1492</v>
      </c>
      <c r="K484" s="86" t="s">
        <v>1491</v>
      </c>
      <c r="L484" s="88">
        <v>43129</v>
      </c>
      <c r="M484" s="87">
        <v>0</v>
      </c>
      <c r="N484" s="87"/>
      <c r="O484" s="93"/>
      <c r="P484" s="86"/>
      <c r="Q484" s="86">
        <v>8</v>
      </c>
      <c r="R484" s="86">
        <v>22</v>
      </c>
      <c r="S484" s="86">
        <v>10</v>
      </c>
      <c r="T484" s="86">
        <v>12</v>
      </c>
      <c r="U484" s="86" t="s">
        <v>1561</v>
      </c>
      <c r="V484" s="86" t="s">
        <v>1562</v>
      </c>
      <c r="W484" s="86" t="s">
        <v>1563</v>
      </c>
      <c r="X484" s="86" t="s">
        <v>1564</v>
      </c>
      <c r="Y484" s="94" t="s">
        <v>1565</v>
      </c>
      <c r="Z484" s="93"/>
      <c r="AA484" s="86"/>
      <c r="AB484" s="86"/>
      <c r="AC484" s="86"/>
      <c r="AD484" s="86"/>
      <c r="AE484" s="86"/>
      <c r="AF484" s="86"/>
      <c r="AG484" s="94" t="s">
        <v>1566</v>
      </c>
    </row>
    <row r="485" spans="1:33" x14ac:dyDescent="0.25">
      <c r="A485" s="86" t="s">
        <v>1011</v>
      </c>
      <c r="B485" s="87">
        <v>30</v>
      </c>
      <c r="C485" s="87" t="s">
        <v>1012</v>
      </c>
      <c r="D485" s="88">
        <v>43108</v>
      </c>
      <c r="E485" s="88">
        <v>43111</v>
      </c>
      <c r="F485" s="88">
        <v>43128</v>
      </c>
      <c r="G485" s="88" t="s">
        <v>1070</v>
      </c>
      <c r="H485" s="88">
        <v>4</v>
      </c>
      <c r="I485" s="89" t="s">
        <v>1014</v>
      </c>
      <c r="J485" s="92" t="s">
        <v>1492</v>
      </c>
      <c r="K485" s="86" t="s">
        <v>1491</v>
      </c>
      <c r="L485" s="88">
        <v>43129</v>
      </c>
      <c r="M485" s="87">
        <v>0</v>
      </c>
      <c r="N485" s="87"/>
      <c r="O485" s="93"/>
      <c r="P485" s="86"/>
      <c r="Q485" s="86">
        <v>4</v>
      </c>
      <c r="R485" s="86">
        <v>26</v>
      </c>
      <c r="S485" s="86">
        <v>17</v>
      </c>
      <c r="T485" s="86">
        <v>9</v>
      </c>
      <c r="U485" s="86" t="s">
        <v>1561</v>
      </c>
      <c r="V485" s="86" t="s">
        <v>1562</v>
      </c>
      <c r="W485" s="86" t="s">
        <v>1563</v>
      </c>
      <c r="X485" s="86" t="s">
        <v>1564</v>
      </c>
      <c r="Y485" s="94" t="s">
        <v>1565</v>
      </c>
      <c r="Z485" s="93"/>
      <c r="AA485" s="86"/>
      <c r="AB485" s="86"/>
      <c r="AC485" s="86"/>
      <c r="AD485" s="86"/>
      <c r="AE485" s="86"/>
      <c r="AF485" s="86"/>
      <c r="AG485" s="94" t="s">
        <v>1566</v>
      </c>
    </row>
    <row r="486" spans="1:33" x14ac:dyDescent="0.25">
      <c r="A486" s="86" t="s">
        <v>1022</v>
      </c>
      <c r="B486" s="87">
        <v>30</v>
      </c>
      <c r="C486" s="87" t="s">
        <v>1071</v>
      </c>
      <c r="D486" s="88">
        <v>43119</v>
      </c>
      <c r="E486" s="88">
        <v>42804</v>
      </c>
      <c r="F486" s="88">
        <v>42861</v>
      </c>
      <c r="G486" s="88">
        <v>43108</v>
      </c>
      <c r="H486" s="88" t="s">
        <v>1062</v>
      </c>
      <c r="I486" s="89" t="s">
        <v>1072</v>
      </c>
      <c r="J486" s="92" t="s">
        <v>1499</v>
      </c>
      <c r="K486" s="86" t="s">
        <v>1491</v>
      </c>
      <c r="L486" s="88">
        <v>43130</v>
      </c>
      <c r="M486" s="87">
        <v>0</v>
      </c>
      <c r="N486" s="87"/>
      <c r="O486" s="93"/>
      <c r="P486" s="86"/>
      <c r="Q486" s="86">
        <v>12</v>
      </c>
      <c r="R486" s="86">
        <v>18</v>
      </c>
      <c r="S486" s="86">
        <v>13</v>
      </c>
      <c r="T486" s="86">
        <v>5</v>
      </c>
      <c r="U486" s="86" t="s">
        <v>1561</v>
      </c>
      <c r="V486" s="86" t="s">
        <v>1562</v>
      </c>
      <c r="W486" s="86" t="s">
        <v>1563</v>
      </c>
      <c r="X486" s="86" t="s">
        <v>1564</v>
      </c>
      <c r="Y486" s="94" t="s">
        <v>1565</v>
      </c>
      <c r="Z486" s="93"/>
      <c r="AA486" s="86"/>
      <c r="AB486" s="86"/>
      <c r="AC486" s="86"/>
      <c r="AD486" s="86"/>
      <c r="AE486" s="86"/>
      <c r="AF486" s="86"/>
      <c r="AG486" s="94" t="s">
        <v>1566</v>
      </c>
    </row>
    <row r="487" spans="1:33" x14ac:dyDescent="0.25">
      <c r="A487" s="86" t="s">
        <v>1011</v>
      </c>
      <c r="B487" s="87">
        <v>30</v>
      </c>
      <c r="C487" s="87" t="s">
        <v>1012</v>
      </c>
      <c r="D487" s="88">
        <v>43051.445138888892</v>
      </c>
      <c r="E487" s="88">
        <v>43087</v>
      </c>
      <c r="F487" s="88">
        <v>43122</v>
      </c>
      <c r="G487" s="88">
        <v>43130</v>
      </c>
      <c r="H487" s="88">
        <v>4</v>
      </c>
      <c r="I487" s="89" t="s">
        <v>1014</v>
      </c>
      <c r="J487" s="92" t="s">
        <v>1492</v>
      </c>
      <c r="K487" s="86" t="s">
        <v>1491</v>
      </c>
      <c r="L487" s="88">
        <v>43130</v>
      </c>
      <c r="M487" s="87">
        <v>0</v>
      </c>
      <c r="N487" s="87"/>
      <c r="O487" s="93"/>
      <c r="P487" s="86"/>
      <c r="Q487" s="86">
        <v>5</v>
      </c>
      <c r="R487" s="86">
        <v>25</v>
      </c>
      <c r="S487" s="86">
        <v>25</v>
      </c>
      <c r="T487" s="86">
        <v>0</v>
      </c>
      <c r="U487" s="86" t="s">
        <v>1561</v>
      </c>
      <c r="V487" s="86" t="s">
        <v>1562</v>
      </c>
      <c r="W487" s="86" t="s">
        <v>1563</v>
      </c>
      <c r="X487" s="86" t="s">
        <v>1564</v>
      </c>
      <c r="Y487" s="94" t="s">
        <v>1565</v>
      </c>
      <c r="Z487" s="93"/>
      <c r="AA487" s="86"/>
      <c r="AB487" s="86"/>
      <c r="AC487" s="86"/>
      <c r="AD487" s="86"/>
      <c r="AE487" s="86"/>
      <c r="AF487" s="86"/>
      <c r="AG487" s="94" t="s">
        <v>1566</v>
      </c>
    </row>
    <row r="488" spans="1:33" x14ac:dyDescent="0.25">
      <c r="A488" s="86" t="s">
        <v>1011</v>
      </c>
      <c r="B488" s="87">
        <v>25</v>
      </c>
      <c r="C488" s="87" t="s">
        <v>1012</v>
      </c>
      <c r="D488" s="88">
        <v>43088</v>
      </c>
      <c r="E488" s="88">
        <v>43094</v>
      </c>
      <c r="F488" s="88">
        <v>43129</v>
      </c>
      <c r="G488" s="88">
        <v>43130</v>
      </c>
      <c r="H488" s="88">
        <v>4</v>
      </c>
      <c r="I488" s="89" t="s">
        <v>1014</v>
      </c>
      <c r="J488" s="92" t="s">
        <v>1495</v>
      </c>
      <c r="K488" s="86" t="s">
        <v>1491</v>
      </c>
      <c r="L488" s="88">
        <v>43130</v>
      </c>
      <c r="M488" s="87">
        <v>0</v>
      </c>
      <c r="N488" s="87"/>
      <c r="O488" s="93"/>
      <c r="P488" s="86"/>
      <c r="Q488" s="86">
        <v>0</v>
      </c>
      <c r="R488" s="86">
        <v>25</v>
      </c>
      <c r="S488" s="86">
        <v>25</v>
      </c>
      <c r="T488" s="86">
        <v>0</v>
      </c>
      <c r="U488" s="86" t="s">
        <v>1561</v>
      </c>
      <c r="V488" s="86" t="s">
        <v>1562</v>
      </c>
      <c r="W488" s="86" t="s">
        <v>1563</v>
      </c>
      <c r="X488" s="86" t="s">
        <v>1564</v>
      </c>
      <c r="Y488" s="94" t="s">
        <v>1565</v>
      </c>
      <c r="Z488" s="93"/>
      <c r="AA488" s="86"/>
      <c r="AB488" s="86"/>
      <c r="AC488" s="86"/>
      <c r="AD488" s="86"/>
      <c r="AE488" s="86"/>
      <c r="AF488" s="86"/>
      <c r="AG488" s="94" t="s">
        <v>1566</v>
      </c>
    </row>
    <row r="489" spans="1:33" x14ac:dyDescent="0.25">
      <c r="A489" s="86" t="s">
        <v>1011</v>
      </c>
      <c r="B489" s="87">
        <v>30</v>
      </c>
      <c r="C489" s="87" t="s">
        <v>1012</v>
      </c>
      <c r="D489" s="88">
        <v>43088</v>
      </c>
      <c r="E489" s="88">
        <v>43092</v>
      </c>
      <c r="F489" s="88">
        <v>43127</v>
      </c>
      <c r="G489" s="88">
        <v>43130</v>
      </c>
      <c r="H489" s="88">
        <v>4</v>
      </c>
      <c r="I489" s="89" t="s">
        <v>1014</v>
      </c>
      <c r="J489" s="92" t="s">
        <v>1503</v>
      </c>
      <c r="K489" s="86" t="s">
        <v>1491</v>
      </c>
      <c r="L489" s="88">
        <v>43130</v>
      </c>
      <c r="M489" s="87">
        <v>0</v>
      </c>
      <c r="N489" s="87"/>
      <c r="O489" s="93"/>
      <c r="P489" s="86"/>
      <c r="Q489" s="86">
        <v>2</v>
      </c>
      <c r="R489" s="86">
        <v>28</v>
      </c>
      <c r="S489" s="86">
        <v>28</v>
      </c>
      <c r="T489" s="86">
        <v>0</v>
      </c>
      <c r="U489" s="86" t="s">
        <v>1568</v>
      </c>
      <c r="V489" s="86" t="s">
        <v>1562</v>
      </c>
      <c r="W489" s="86" t="s">
        <v>1563</v>
      </c>
      <c r="X489" s="86" t="s">
        <v>1564</v>
      </c>
      <c r="Y489" s="94" t="s">
        <v>1565</v>
      </c>
      <c r="Z489" s="93"/>
      <c r="AA489" s="86"/>
      <c r="AB489" s="86"/>
      <c r="AC489" s="86"/>
      <c r="AD489" s="86"/>
      <c r="AE489" s="86"/>
      <c r="AF489" s="86"/>
      <c r="AG489" s="94" t="s">
        <v>1566</v>
      </c>
    </row>
    <row r="490" spans="1:33" x14ac:dyDescent="0.25">
      <c r="A490" s="86" t="s">
        <v>1011</v>
      </c>
      <c r="B490" s="87">
        <v>30</v>
      </c>
      <c r="C490" s="87" t="s">
        <v>1012</v>
      </c>
      <c r="D490" s="88">
        <v>43101.427083333336</v>
      </c>
      <c r="E490" s="88">
        <v>43104</v>
      </c>
      <c r="F490" s="88">
        <v>43129</v>
      </c>
      <c r="G490" s="88">
        <v>43130</v>
      </c>
      <c r="H490" s="88">
        <v>4</v>
      </c>
      <c r="I490" s="89" t="s">
        <v>1013</v>
      </c>
      <c r="J490" s="92" t="s">
        <v>1505</v>
      </c>
      <c r="K490" s="86" t="s">
        <v>1491</v>
      </c>
      <c r="L490" s="88">
        <v>43130</v>
      </c>
      <c r="M490" s="87">
        <v>0</v>
      </c>
      <c r="N490" s="87"/>
      <c r="O490" s="93"/>
      <c r="P490" s="86"/>
      <c r="Q490" s="86">
        <v>0</v>
      </c>
      <c r="R490" s="86">
        <v>30</v>
      </c>
      <c r="S490" s="86">
        <v>30</v>
      </c>
      <c r="T490" s="86">
        <v>0</v>
      </c>
      <c r="U490" s="86" t="s">
        <v>1561</v>
      </c>
      <c r="V490" s="86" t="s">
        <v>1562</v>
      </c>
      <c r="W490" s="86" t="s">
        <v>1563</v>
      </c>
      <c r="X490" s="86" t="s">
        <v>1564</v>
      </c>
      <c r="Y490" s="94" t="s">
        <v>1565</v>
      </c>
      <c r="Z490" s="93"/>
      <c r="AA490" s="86"/>
      <c r="AB490" s="86"/>
      <c r="AC490" s="86"/>
      <c r="AD490" s="86"/>
      <c r="AE490" s="86"/>
      <c r="AF490" s="86"/>
      <c r="AG490" s="94" t="s">
        <v>1566</v>
      </c>
    </row>
    <row r="491" spans="1:33" x14ac:dyDescent="0.25">
      <c r="A491" s="86" t="s">
        <v>1011</v>
      </c>
      <c r="B491" s="87">
        <v>29</v>
      </c>
      <c r="C491" s="87" t="s">
        <v>1012</v>
      </c>
      <c r="D491" s="88">
        <v>43103.433333333334</v>
      </c>
      <c r="E491" s="88">
        <v>43109</v>
      </c>
      <c r="F491" s="88">
        <v>43129</v>
      </c>
      <c r="G491" s="88">
        <v>43130</v>
      </c>
      <c r="H491" s="88">
        <v>4</v>
      </c>
      <c r="I491" s="89" t="s">
        <v>1014</v>
      </c>
      <c r="J491" s="92" t="s">
        <v>1497</v>
      </c>
      <c r="K491" s="86" t="s">
        <v>1491</v>
      </c>
      <c r="L491" s="88">
        <v>43130</v>
      </c>
      <c r="M491" s="87">
        <v>0</v>
      </c>
      <c r="N491" s="87"/>
      <c r="O491" s="93"/>
      <c r="P491" s="86"/>
      <c r="Q491" s="86">
        <v>8</v>
      </c>
      <c r="R491" s="86">
        <v>21</v>
      </c>
      <c r="S491" s="86">
        <v>21</v>
      </c>
      <c r="T491" s="86">
        <v>0</v>
      </c>
      <c r="U491" s="86" t="s">
        <v>1561</v>
      </c>
      <c r="V491" s="86" t="s">
        <v>1562</v>
      </c>
      <c r="W491" s="86" t="s">
        <v>1563</v>
      </c>
      <c r="X491" s="86" t="s">
        <v>1564</v>
      </c>
      <c r="Y491" s="94" t="s">
        <v>1565</v>
      </c>
      <c r="Z491" s="93"/>
      <c r="AA491" s="86"/>
      <c r="AB491" s="86"/>
      <c r="AC491" s="86"/>
      <c r="AD491" s="86"/>
      <c r="AE491" s="86"/>
      <c r="AF491" s="86"/>
      <c r="AG491" s="94" t="s">
        <v>1566</v>
      </c>
    </row>
    <row r="492" spans="1:33" x14ac:dyDescent="0.25">
      <c r="A492" s="86" t="s">
        <v>1011</v>
      </c>
      <c r="B492" s="87">
        <v>30</v>
      </c>
      <c r="C492" s="87" t="s">
        <v>1012</v>
      </c>
      <c r="D492" s="88"/>
      <c r="E492" s="88">
        <v>43054</v>
      </c>
      <c r="F492" s="88">
        <v>43129</v>
      </c>
      <c r="G492" s="88">
        <v>43130</v>
      </c>
      <c r="H492" s="88">
        <v>4</v>
      </c>
      <c r="I492" s="89" t="s">
        <v>1015</v>
      </c>
      <c r="J492" s="92" t="s">
        <v>1493</v>
      </c>
      <c r="K492" s="86" t="s">
        <v>1491</v>
      </c>
      <c r="L492" s="88">
        <v>43130</v>
      </c>
      <c r="M492" s="87">
        <v>0</v>
      </c>
      <c r="N492" s="87"/>
      <c r="O492" s="93"/>
      <c r="P492" s="86"/>
      <c r="Q492" s="86">
        <v>0</v>
      </c>
      <c r="R492" s="86">
        <v>30</v>
      </c>
      <c r="S492" s="86">
        <v>26</v>
      </c>
      <c r="T492" s="86">
        <v>4</v>
      </c>
      <c r="U492" s="86" t="s">
        <v>1561</v>
      </c>
      <c r="V492" s="86" t="s">
        <v>1567</v>
      </c>
      <c r="W492" s="86" t="s">
        <v>1563</v>
      </c>
      <c r="X492" s="86" t="s">
        <v>1564</v>
      </c>
      <c r="Y492" s="94" t="s">
        <v>1565</v>
      </c>
      <c r="Z492" s="93"/>
      <c r="AA492" s="86"/>
      <c r="AB492" s="86"/>
      <c r="AC492" s="86"/>
      <c r="AD492" s="86"/>
      <c r="AE492" s="86"/>
      <c r="AF492" s="86"/>
      <c r="AG492" s="94" t="s">
        <v>1566</v>
      </c>
    </row>
    <row r="493" spans="1:33" x14ac:dyDescent="0.25">
      <c r="A493" s="86" t="s">
        <v>1011</v>
      </c>
      <c r="B493" s="87">
        <v>26</v>
      </c>
      <c r="C493" s="87" t="s">
        <v>1012</v>
      </c>
      <c r="D493" s="88">
        <v>43051.445138888892</v>
      </c>
      <c r="E493" s="88">
        <v>43085</v>
      </c>
      <c r="F493" s="88">
        <v>43123</v>
      </c>
      <c r="G493" s="88">
        <v>43124</v>
      </c>
      <c r="H493" s="88">
        <v>4</v>
      </c>
      <c r="I493" s="89" t="s">
        <v>1014</v>
      </c>
      <c r="J493" s="92" t="s">
        <v>1505</v>
      </c>
      <c r="K493" s="86" t="s">
        <v>1491</v>
      </c>
      <c r="L493" s="88">
        <v>43130</v>
      </c>
      <c r="M493" s="87">
        <v>0</v>
      </c>
      <c r="N493" s="87"/>
      <c r="O493" s="93"/>
      <c r="P493" s="86"/>
      <c r="Q493" s="86">
        <v>2</v>
      </c>
      <c r="R493" s="86">
        <v>24</v>
      </c>
      <c r="S493" s="86">
        <v>24</v>
      </c>
      <c r="T493" s="86">
        <v>0</v>
      </c>
      <c r="U493" s="86" t="s">
        <v>1561</v>
      </c>
      <c r="V493" s="86" t="s">
        <v>1562</v>
      </c>
      <c r="W493" s="86" t="s">
        <v>1563</v>
      </c>
      <c r="X493" s="86" t="s">
        <v>1564</v>
      </c>
      <c r="Y493" s="94" t="s">
        <v>1565</v>
      </c>
      <c r="Z493" s="93"/>
      <c r="AA493" s="86"/>
      <c r="AB493" s="86"/>
      <c r="AC493" s="86"/>
      <c r="AD493" s="86"/>
      <c r="AE493" s="86"/>
      <c r="AF493" s="86"/>
      <c r="AG493" s="94" t="s">
        <v>1566</v>
      </c>
    </row>
    <row r="494" spans="1:33" x14ac:dyDescent="0.25">
      <c r="A494" s="86" t="s">
        <v>1011</v>
      </c>
      <c r="B494" s="87">
        <v>30</v>
      </c>
      <c r="C494" s="87" t="s">
        <v>1012</v>
      </c>
      <c r="D494" s="88">
        <v>43082</v>
      </c>
      <c r="E494" s="88">
        <v>43087</v>
      </c>
      <c r="F494" s="88">
        <v>43129</v>
      </c>
      <c r="G494" s="88">
        <v>43130</v>
      </c>
      <c r="H494" s="88">
        <v>4</v>
      </c>
      <c r="I494" s="89" t="s">
        <v>1014</v>
      </c>
      <c r="J494" s="92" t="s">
        <v>1495</v>
      </c>
      <c r="K494" s="86" t="s">
        <v>1491</v>
      </c>
      <c r="L494" s="88">
        <v>43130</v>
      </c>
      <c r="M494" s="87">
        <v>0</v>
      </c>
      <c r="N494" s="87"/>
      <c r="O494" s="93"/>
      <c r="P494" s="86"/>
      <c r="Q494" s="86">
        <v>0</v>
      </c>
      <c r="R494" s="86">
        <v>30</v>
      </c>
      <c r="S494" s="86">
        <v>27</v>
      </c>
      <c r="T494" s="86">
        <v>3</v>
      </c>
      <c r="U494" s="86" t="s">
        <v>1561</v>
      </c>
      <c r="V494" s="86" t="s">
        <v>1562</v>
      </c>
      <c r="W494" s="86" t="s">
        <v>1563</v>
      </c>
      <c r="X494" s="86" t="s">
        <v>1564</v>
      </c>
      <c r="Y494" s="94" t="s">
        <v>1565</v>
      </c>
      <c r="Z494" s="93"/>
      <c r="AA494" s="86"/>
      <c r="AB494" s="86"/>
      <c r="AC494" s="86"/>
      <c r="AD494" s="86"/>
      <c r="AE494" s="86"/>
      <c r="AF494" s="86"/>
      <c r="AG494" s="94" t="s">
        <v>1566</v>
      </c>
    </row>
    <row r="495" spans="1:33" x14ac:dyDescent="0.25">
      <c r="A495" s="86" t="s">
        <v>1011</v>
      </c>
      <c r="B495" s="87">
        <v>30</v>
      </c>
      <c r="C495" s="87" t="s">
        <v>1012</v>
      </c>
      <c r="D495" s="88" t="s">
        <v>1063</v>
      </c>
      <c r="E495" s="88">
        <v>43088</v>
      </c>
      <c r="F495" s="88">
        <v>43129</v>
      </c>
      <c r="G495" s="88">
        <v>43130</v>
      </c>
      <c r="H495" s="88">
        <v>4</v>
      </c>
      <c r="I495" s="89" t="s">
        <v>1014</v>
      </c>
      <c r="J495" s="92" t="s">
        <v>1492</v>
      </c>
      <c r="K495" s="86" t="s">
        <v>1491</v>
      </c>
      <c r="L495" s="88">
        <v>43130</v>
      </c>
      <c r="M495" s="87">
        <v>0</v>
      </c>
      <c r="N495" s="87"/>
      <c r="O495" s="93"/>
      <c r="P495" s="86"/>
      <c r="Q495" s="86">
        <v>0</v>
      </c>
      <c r="R495" s="86">
        <v>30</v>
      </c>
      <c r="S495" s="86">
        <v>28</v>
      </c>
      <c r="T495" s="86">
        <v>2</v>
      </c>
      <c r="U495" s="86" t="s">
        <v>1561</v>
      </c>
      <c r="V495" s="86" t="s">
        <v>1562</v>
      </c>
      <c r="W495" s="86" t="s">
        <v>1563</v>
      </c>
      <c r="X495" s="86" t="s">
        <v>1564</v>
      </c>
      <c r="Y495" s="94" t="s">
        <v>1565</v>
      </c>
      <c r="Z495" s="93"/>
      <c r="AA495" s="86"/>
      <c r="AB495" s="86"/>
      <c r="AC495" s="86"/>
      <c r="AD495" s="86"/>
      <c r="AE495" s="86"/>
      <c r="AF495" s="86"/>
      <c r="AG495" s="94" t="s">
        <v>1566</v>
      </c>
    </row>
    <row r="496" spans="1:33" x14ac:dyDescent="0.25">
      <c r="A496" s="86" t="s">
        <v>1011</v>
      </c>
      <c r="B496" s="87">
        <v>30</v>
      </c>
      <c r="C496" s="87" t="s">
        <v>1012</v>
      </c>
      <c r="D496" s="88" t="s">
        <v>1063</v>
      </c>
      <c r="E496" s="88">
        <v>43088</v>
      </c>
      <c r="F496" s="88">
        <v>43129</v>
      </c>
      <c r="G496" s="88">
        <v>43130</v>
      </c>
      <c r="H496" s="88">
        <v>4</v>
      </c>
      <c r="I496" s="89" t="s">
        <v>1014</v>
      </c>
      <c r="J496" s="92" t="s">
        <v>1492</v>
      </c>
      <c r="K496" s="86" t="s">
        <v>1491</v>
      </c>
      <c r="L496" s="88">
        <v>43130</v>
      </c>
      <c r="M496" s="87">
        <v>0</v>
      </c>
      <c r="N496" s="87"/>
      <c r="O496" s="93"/>
      <c r="P496" s="86"/>
      <c r="Q496" s="86">
        <v>0</v>
      </c>
      <c r="R496" s="86">
        <v>30</v>
      </c>
      <c r="S496" s="86">
        <v>30</v>
      </c>
      <c r="T496" s="86">
        <v>0</v>
      </c>
      <c r="U496" s="86" t="s">
        <v>1561</v>
      </c>
      <c r="V496" s="86" t="s">
        <v>1562</v>
      </c>
      <c r="W496" s="86" t="s">
        <v>1563</v>
      </c>
      <c r="X496" s="86" t="s">
        <v>1564</v>
      </c>
      <c r="Y496" s="94" t="s">
        <v>1565</v>
      </c>
      <c r="Z496" s="93"/>
      <c r="AA496" s="86"/>
      <c r="AB496" s="86"/>
      <c r="AC496" s="86"/>
      <c r="AD496" s="86"/>
      <c r="AE496" s="86"/>
      <c r="AF496" s="86"/>
      <c r="AG496" s="94" t="s">
        <v>1566</v>
      </c>
    </row>
    <row r="497" spans="1:33" x14ac:dyDescent="0.25">
      <c r="A497" s="86" t="s">
        <v>1011</v>
      </c>
      <c r="B497" s="87">
        <v>30</v>
      </c>
      <c r="C497" s="87" t="s">
        <v>1012</v>
      </c>
      <c r="D497" s="88" t="s">
        <v>1066</v>
      </c>
      <c r="E497" s="88">
        <v>43090</v>
      </c>
      <c r="F497" s="88">
        <v>43125</v>
      </c>
      <c r="G497" s="88">
        <v>43130</v>
      </c>
      <c r="H497" s="88">
        <v>4</v>
      </c>
      <c r="I497" s="89" t="s">
        <v>1014</v>
      </c>
      <c r="J497" s="92" t="s">
        <v>1500</v>
      </c>
      <c r="K497" s="86" t="s">
        <v>1491</v>
      </c>
      <c r="L497" s="88">
        <v>43130</v>
      </c>
      <c r="M497" s="87">
        <v>0</v>
      </c>
      <c r="N497" s="87"/>
      <c r="O497" s="93"/>
      <c r="P497" s="86"/>
      <c r="Q497" s="86">
        <v>0</v>
      </c>
      <c r="R497" s="86">
        <v>30</v>
      </c>
      <c r="S497" s="86">
        <v>14</v>
      </c>
      <c r="T497" s="86">
        <v>16</v>
      </c>
      <c r="U497" s="86" t="s">
        <v>1568</v>
      </c>
      <c r="V497" s="86" t="s">
        <v>1562</v>
      </c>
      <c r="W497" s="86" t="s">
        <v>1563</v>
      </c>
      <c r="X497" s="86" t="s">
        <v>1564</v>
      </c>
      <c r="Y497" s="94" t="s">
        <v>1565</v>
      </c>
      <c r="Z497" s="93"/>
      <c r="AA497" s="86"/>
      <c r="AB497" s="86"/>
      <c r="AC497" s="86"/>
      <c r="AD497" s="86"/>
      <c r="AE497" s="86"/>
      <c r="AF497" s="86"/>
      <c r="AG497" s="94" t="s">
        <v>1566</v>
      </c>
    </row>
    <row r="498" spans="1:33" x14ac:dyDescent="0.25">
      <c r="A498" s="86" t="s">
        <v>1011</v>
      </c>
      <c r="B498" s="87">
        <v>30</v>
      </c>
      <c r="C498" s="87" t="s">
        <v>1012</v>
      </c>
      <c r="D498" s="88" t="s">
        <v>1066</v>
      </c>
      <c r="E498" s="88">
        <v>43088</v>
      </c>
      <c r="F498" s="88">
        <v>43129</v>
      </c>
      <c r="G498" s="88">
        <v>43130</v>
      </c>
      <c r="H498" s="88">
        <v>4</v>
      </c>
      <c r="I498" s="89" t="s">
        <v>1014</v>
      </c>
      <c r="J498" s="92" t="s">
        <v>1493</v>
      </c>
      <c r="K498" s="86" t="s">
        <v>1491</v>
      </c>
      <c r="L498" s="88">
        <v>43130</v>
      </c>
      <c r="M498" s="87">
        <v>0</v>
      </c>
      <c r="N498" s="87"/>
      <c r="O498" s="93"/>
      <c r="P498" s="86"/>
      <c r="Q498" s="86">
        <v>0</v>
      </c>
      <c r="R498" s="86">
        <v>30</v>
      </c>
      <c r="S498" s="86">
        <v>29</v>
      </c>
      <c r="T498" s="86">
        <v>1</v>
      </c>
      <c r="U498" s="86" t="s">
        <v>1561</v>
      </c>
      <c r="V498" s="86" t="s">
        <v>1567</v>
      </c>
      <c r="W498" s="86" t="s">
        <v>1563</v>
      </c>
      <c r="X498" s="86" t="s">
        <v>1564</v>
      </c>
      <c r="Y498" s="94" t="s">
        <v>1565</v>
      </c>
      <c r="Z498" s="93"/>
      <c r="AA498" s="86"/>
      <c r="AB498" s="86"/>
      <c r="AC498" s="86"/>
      <c r="AD498" s="86"/>
      <c r="AE498" s="86"/>
      <c r="AF498" s="86"/>
      <c r="AG498" s="94" t="s">
        <v>1566</v>
      </c>
    </row>
    <row r="499" spans="1:33" x14ac:dyDescent="0.25">
      <c r="A499" s="86" t="s">
        <v>1011</v>
      </c>
      <c r="B499" s="87">
        <v>30</v>
      </c>
      <c r="C499" s="87" t="s">
        <v>1012</v>
      </c>
      <c r="D499" s="88" t="s">
        <v>1066</v>
      </c>
      <c r="E499" s="88">
        <v>43089</v>
      </c>
      <c r="F499" s="88">
        <v>43129</v>
      </c>
      <c r="G499" s="88">
        <v>43130</v>
      </c>
      <c r="H499" s="88">
        <v>4</v>
      </c>
      <c r="I499" s="89" t="s">
        <v>1014</v>
      </c>
      <c r="J499" s="92" t="s">
        <v>1509</v>
      </c>
      <c r="K499" s="86" t="s">
        <v>1491</v>
      </c>
      <c r="L499" s="88">
        <v>43130</v>
      </c>
      <c r="M499" s="87">
        <v>0</v>
      </c>
      <c r="N499" s="87"/>
      <c r="O499" s="93"/>
      <c r="P499" s="86"/>
      <c r="Q499" s="86">
        <v>0</v>
      </c>
      <c r="R499" s="86">
        <v>30</v>
      </c>
      <c r="S499" s="86">
        <v>30</v>
      </c>
      <c r="T499" s="86">
        <v>0</v>
      </c>
      <c r="U499" s="86" t="s">
        <v>1561</v>
      </c>
      <c r="V499" s="86" t="s">
        <v>1562</v>
      </c>
      <c r="W499" s="86" t="s">
        <v>1563</v>
      </c>
      <c r="X499" s="86" t="s">
        <v>1564</v>
      </c>
      <c r="Y499" s="94" t="s">
        <v>1565</v>
      </c>
      <c r="Z499" s="93"/>
      <c r="AA499" s="86"/>
      <c r="AB499" s="86"/>
      <c r="AC499" s="86"/>
      <c r="AD499" s="86"/>
      <c r="AE499" s="86"/>
      <c r="AF499" s="86"/>
      <c r="AG499" s="94" t="s">
        <v>1566</v>
      </c>
    </row>
    <row r="500" spans="1:33" x14ac:dyDescent="0.25">
      <c r="A500" s="86" t="s">
        <v>1011</v>
      </c>
      <c r="B500" s="87">
        <v>30</v>
      </c>
      <c r="C500" s="87" t="s">
        <v>1012</v>
      </c>
      <c r="D500" s="88" t="s">
        <v>1018</v>
      </c>
      <c r="E500" s="88">
        <v>43090</v>
      </c>
      <c r="F500" s="88">
        <v>43125</v>
      </c>
      <c r="G500" s="88">
        <v>43130</v>
      </c>
      <c r="H500" s="88">
        <v>4</v>
      </c>
      <c r="I500" s="89" t="s">
        <v>1014</v>
      </c>
      <c r="J500" s="92" t="s">
        <v>1503</v>
      </c>
      <c r="K500" s="86" t="s">
        <v>1491</v>
      </c>
      <c r="L500" s="88">
        <v>43130</v>
      </c>
      <c r="M500" s="87">
        <v>0</v>
      </c>
      <c r="N500" s="87"/>
      <c r="O500" s="93"/>
      <c r="P500" s="86"/>
      <c r="Q500" s="86">
        <v>2</v>
      </c>
      <c r="R500" s="86">
        <v>28</v>
      </c>
      <c r="S500" s="86">
        <v>28</v>
      </c>
      <c r="T500" s="86">
        <v>0</v>
      </c>
      <c r="U500" s="86" t="s">
        <v>1561</v>
      </c>
      <c r="V500" s="86" t="s">
        <v>1562</v>
      </c>
      <c r="W500" s="86" t="s">
        <v>1563</v>
      </c>
      <c r="X500" s="86" t="s">
        <v>1564</v>
      </c>
      <c r="Y500" s="94" t="s">
        <v>1565</v>
      </c>
      <c r="Z500" s="93"/>
      <c r="AA500" s="86"/>
      <c r="AB500" s="86"/>
      <c r="AC500" s="86"/>
      <c r="AD500" s="86"/>
      <c r="AE500" s="86"/>
      <c r="AF500" s="86"/>
      <c r="AG500" s="94" t="s">
        <v>1566</v>
      </c>
    </row>
    <row r="501" spans="1:33" x14ac:dyDescent="0.25">
      <c r="A501" s="86" t="s">
        <v>1011</v>
      </c>
      <c r="B501" s="87">
        <v>30</v>
      </c>
      <c r="C501" s="87" t="s">
        <v>1012</v>
      </c>
      <c r="D501" s="88" t="s">
        <v>1067</v>
      </c>
      <c r="E501" s="88">
        <v>43091</v>
      </c>
      <c r="F501" s="88">
        <v>43129</v>
      </c>
      <c r="G501" s="88">
        <v>43130</v>
      </c>
      <c r="H501" s="88">
        <v>4</v>
      </c>
      <c r="I501" s="89" t="s">
        <v>1014</v>
      </c>
      <c r="J501" s="92" t="s">
        <v>1499</v>
      </c>
      <c r="K501" s="86" t="s">
        <v>1491</v>
      </c>
      <c r="L501" s="88">
        <v>43130</v>
      </c>
      <c r="M501" s="87">
        <v>0</v>
      </c>
      <c r="N501" s="87"/>
      <c r="O501" s="93"/>
      <c r="P501" s="86"/>
      <c r="Q501" s="86">
        <v>0</v>
      </c>
      <c r="R501" s="86">
        <v>30</v>
      </c>
      <c r="S501" s="86">
        <v>30</v>
      </c>
      <c r="T501" s="86">
        <v>0</v>
      </c>
      <c r="U501" s="86" t="s">
        <v>1561</v>
      </c>
      <c r="V501" s="86" t="s">
        <v>1562</v>
      </c>
      <c r="W501" s="86" t="s">
        <v>1563</v>
      </c>
      <c r="X501" s="86" t="s">
        <v>1564</v>
      </c>
      <c r="Y501" s="94" t="s">
        <v>1565</v>
      </c>
      <c r="Z501" s="93"/>
      <c r="AA501" s="86"/>
      <c r="AB501" s="86"/>
      <c r="AC501" s="86"/>
      <c r="AD501" s="86"/>
      <c r="AE501" s="86"/>
      <c r="AF501" s="86"/>
      <c r="AG501" s="94" t="s">
        <v>1566</v>
      </c>
    </row>
    <row r="502" spans="1:33" x14ac:dyDescent="0.25">
      <c r="A502" s="86" t="s">
        <v>1011</v>
      </c>
      <c r="B502" s="87">
        <v>30</v>
      </c>
      <c r="C502" s="87" t="s">
        <v>1012</v>
      </c>
      <c r="D502" s="88" t="s">
        <v>1067</v>
      </c>
      <c r="E502" s="88">
        <v>43092</v>
      </c>
      <c r="F502" s="88">
        <v>43127</v>
      </c>
      <c r="G502" s="88">
        <v>43130</v>
      </c>
      <c r="H502" s="88">
        <v>4</v>
      </c>
      <c r="I502" s="89" t="s">
        <v>1014</v>
      </c>
      <c r="J502" s="92" t="s">
        <v>1502</v>
      </c>
      <c r="K502" s="86" t="s">
        <v>1491</v>
      </c>
      <c r="L502" s="88">
        <v>43130</v>
      </c>
      <c r="M502" s="87">
        <v>0</v>
      </c>
      <c r="N502" s="87"/>
      <c r="O502" s="93"/>
      <c r="P502" s="86"/>
      <c r="Q502" s="86">
        <v>0</v>
      </c>
      <c r="R502" s="86">
        <v>30</v>
      </c>
      <c r="S502" s="86">
        <v>30</v>
      </c>
      <c r="T502" s="86">
        <v>0</v>
      </c>
      <c r="U502" s="86" t="s">
        <v>1561</v>
      </c>
      <c r="V502" s="86" t="s">
        <v>1562</v>
      </c>
      <c r="W502" s="86" t="s">
        <v>1563</v>
      </c>
      <c r="X502" s="86" t="s">
        <v>1564</v>
      </c>
      <c r="Y502" s="94" t="s">
        <v>1565</v>
      </c>
      <c r="Z502" s="93"/>
      <c r="AA502" s="86"/>
      <c r="AB502" s="86"/>
      <c r="AC502" s="86"/>
      <c r="AD502" s="86"/>
      <c r="AE502" s="86"/>
      <c r="AF502" s="86"/>
      <c r="AG502" s="94" t="s">
        <v>1566</v>
      </c>
    </row>
    <row r="503" spans="1:33" x14ac:dyDescent="0.25">
      <c r="A503" s="86" t="s">
        <v>1011</v>
      </c>
      <c r="B503" s="87">
        <v>25</v>
      </c>
      <c r="C503" s="87" t="s">
        <v>1012</v>
      </c>
      <c r="D503" s="88" t="s">
        <v>1067</v>
      </c>
      <c r="E503" s="88">
        <v>43092</v>
      </c>
      <c r="F503" s="88">
        <v>43129</v>
      </c>
      <c r="G503" s="88">
        <v>43130</v>
      </c>
      <c r="H503" s="88">
        <v>4</v>
      </c>
      <c r="I503" s="89" t="s">
        <v>1014</v>
      </c>
      <c r="J503" s="92" t="s">
        <v>1492</v>
      </c>
      <c r="K503" s="86" t="s">
        <v>1491</v>
      </c>
      <c r="L503" s="88">
        <v>43130</v>
      </c>
      <c r="M503" s="87">
        <v>0</v>
      </c>
      <c r="N503" s="87"/>
      <c r="O503" s="93"/>
      <c r="P503" s="86"/>
      <c r="Q503" s="86">
        <v>0</v>
      </c>
      <c r="R503" s="86">
        <v>25</v>
      </c>
      <c r="S503" s="86">
        <v>25</v>
      </c>
      <c r="T503" s="86">
        <v>0</v>
      </c>
      <c r="U503" s="86" t="s">
        <v>1561</v>
      </c>
      <c r="V503" s="86" t="s">
        <v>1567</v>
      </c>
      <c r="W503" s="86" t="s">
        <v>1563</v>
      </c>
      <c r="X503" s="86" t="s">
        <v>1564</v>
      </c>
      <c r="Y503" s="94" t="s">
        <v>1565</v>
      </c>
      <c r="Z503" s="93"/>
      <c r="AA503" s="86"/>
      <c r="AB503" s="86"/>
      <c r="AC503" s="86"/>
      <c r="AD503" s="86"/>
      <c r="AE503" s="86"/>
      <c r="AF503" s="86"/>
      <c r="AG503" s="94" t="s">
        <v>1566</v>
      </c>
    </row>
    <row r="504" spans="1:33" x14ac:dyDescent="0.25">
      <c r="A504" s="86" t="s">
        <v>1011</v>
      </c>
      <c r="B504" s="87">
        <v>25</v>
      </c>
      <c r="C504" s="87" t="s">
        <v>1012</v>
      </c>
      <c r="D504" s="88" t="s">
        <v>1067</v>
      </c>
      <c r="E504" s="88">
        <v>43092</v>
      </c>
      <c r="F504" s="88">
        <v>43129</v>
      </c>
      <c r="G504" s="88">
        <v>43130</v>
      </c>
      <c r="H504" s="88">
        <v>4</v>
      </c>
      <c r="I504" s="89" t="s">
        <v>1014</v>
      </c>
      <c r="J504" s="92" t="s">
        <v>1492</v>
      </c>
      <c r="K504" s="86" t="s">
        <v>1491</v>
      </c>
      <c r="L504" s="88">
        <v>43130</v>
      </c>
      <c r="M504" s="87">
        <v>0</v>
      </c>
      <c r="N504" s="87"/>
      <c r="O504" s="93"/>
      <c r="P504" s="86"/>
      <c r="Q504" s="86">
        <v>0</v>
      </c>
      <c r="R504" s="86">
        <v>25</v>
      </c>
      <c r="S504" s="86">
        <v>24</v>
      </c>
      <c r="T504" s="86">
        <v>1</v>
      </c>
      <c r="U504" s="86" t="s">
        <v>1561</v>
      </c>
      <c r="V504" s="86" t="s">
        <v>1567</v>
      </c>
      <c r="W504" s="86" t="s">
        <v>1563</v>
      </c>
      <c r="X504" s="86" t="s">
        <v>1564</v>
      </c>
      <c r="Y504" s="94" t="s">
        <v>1565</v>
      </c>
      <c r="Z504" s="93"/>
      <c r="AA504" s="86"/>
      <c r="AB504" s="86"/>
      <c r="AC504" s="86"/>
      <c r="AD504" s="86"/>
      <c r="AE504" s="86"/>
      <c r="AF504" s="86"/>
      <c r="AG504" s="94" t="s">
        <v>1566</v>
      </c>
    </row>
    <row r="505" spans="1:33" x14ac:dyDescent="0.25">
      <c r="A505" s="86" t="s">
        <v>1011</v>
      </c>
      <c r="B505" s="87">
        <v>30</v>
      </c>
      <c r="C505" s="87" t="s">
        <v>1012</v>
      </c>
      <c r="D505" s="88">
        <v>43088</v>
      </c>
      <c r="E505" s="88">
        <v>43092</v>
      </c>
      <c r="F505" s="88">
        <v>43127</v>
      </c>
      <c r="G505" s="88">
        <v>43130</v>
      </c>
      <c r="H505" s="88">
        <v>4</v>
      </c>
      <c r="I505" s="89" t="s">
        <v>1014</v>
      </c>
      <c r="J505" s="92" t="s">
        <v>1500</v>
      </c>
      <c r="K505" s="86" t="s">
        <v>1491</v>
      </c>
      <c r="L505" s="88">
        <v>43130</v>
      </c>
      <c r="M505" s="87">
        <v>0</v>
      </c>
      <c r="N505" s="87"/>
      <c r="O505" s="93"/>
      <c r="P505" s="86"/>
      <c r="Q505" s="86">
        <v>0</v>
      </c>
      <c r="R505" s="86">
        <v>30</v>
      </c>
      <c r="S505" s="86">
        <v>29</v>
      </c>
      <c r="T505" s="86">
        <v>1</v>
      </c>
      <c r="U505" s="86" t="s">
        <v>1561</v>
      </c>
      <c r="V505" s="86" t="s">
        <v>1562</v>
      </c>
      <c r="W505" s="86" t="s">
        <v>1563</v>
      </c>
      <c r="X505" s="86" t="s">
        <v>1564</v>
      </c>
      <c r="Y505" s="94" t="s">
        <v>1565</v>
      </c>
      <c r="Z505" s="93"/>
      <c r="AA505" s="86"/>
      <c r="AB505" s="86"/>
      <c r="AC505" s="86"/>
      <c r="AD505" s="86"/>
      <c r="AE505" s="86"/>
      <c r="AF505" s="86"/>
      <c r="AG505" s="94" t="s">
        <v>1566</v>
      </c>
    </row>
    <row r="506" spans="1:33" x14ac:dyDescent="0.25">
      <c r="A506" s="86" t="s">
        <v>1011</v>
      </c>
      <c r="B506" s="87">
        <v>30</v>
      </c>
      <c r="C506" s="87" t="s">
        <v>1012</v>
      </c>
      <c r="D506" s="88">
        <v>43088</v>
      </c>
      <c r="E506" s="88">
        <v>43094</v>
      </c>
      <c r="F506" s="88">
        <v>43129</v>
      </c>
      <c r="G506" s="88">
        <v>43130</v>
      </c>
      <c r="H506" s="88">
        <v>4</v>
      </c>
      <c r="I506" s="89" t="s">
        <v>1014</v>
      </c>
      <c r="J506" s="92" t="s">
        <v>1502</v>
      </c>
      <c r="K506" s="86" t="s">
        <v>1491</v>
      </c>
      <c r="L506" s="88">
        <v>43130</v>
      </c>
      <c r="M506" s="87">
        <v>0</v>
      </c>
      <c r="N506" s="87"/>
      <c r="O506" s="93"/>
      <c r="P506" s="86"/>
      <c r="Q506" s="86">
        <v>0</v>
      </c>
      <c r="R506" s="86">
        <v>30</v>
      </c>
      <c r="S506" s="86">
        <v>30</v>
      </c>
      <c r="T506" s="86">
        <v>0</v>
      </c>
      <c r="U506" s="86" t="s">
        <v>1561</v>
      </c>
      <c r="V506" s="86" t="s">
        <v>1562</v>
      </c>
      <c r="W506" s="86" t="s">
        <v>1563</v>
      </c>
      <c r="X506" s="86" t="s">
        <v>1564</v>
      </c>
      <c r="Y506" s="94" t="s">
        <v>1565</v>
      </c>
      <c r="Z506" s="93"/>
      <c r="AA506" s="86"/>
      <c r="AB506" s="86"/>
      <c r="AC506" s="86"/>
      <c r="AD506" s="86"/>
      <c r="AE506" s="86"/>
      <c r="AF506" s="86"/>
      <c r="AG506" s="94" t="s">
        <v>1566</v>
      </c>
    </row>
    <row r="507" spans="1:33" x14ac:dyDescent="0.25">
      <c r="A507" s="86" t="s">
        <v>1011</v>
      </c>
      <c r="B507" s="87">
        <v>30</v>
      </c>
      <c r="C507" s="87" t="s">
        <v>1012</v>
      </c>
      <c r="D507" s="88" t="s">
        <v>1047</v>
      </c>
      <c r="E507" s="88">
        <v>43095</v>
      </c>
      <c r="F507" s="88">
        <v>43129</v>
      </c>
      <c r="G507" s="88">
        <v>43130</v>
      </c>
      <c r="H507" s="88">
        <v>4</v>
      </c>
      <c r="I507" s="89" t="s">
        <v>1014</v>
      </c>
      <c r="J507" s="92" t="s">
        <v>1493</v>
      </c>
      <c r="K507" s="86" t="s">
        <v>1491</v>
      </c>
      <c r="L507" s="88">
        <v>43130</v>
      </c>
      <c r="M507" s="87">
        <v>0</v>
      </c>
      <c r="N507" s="87"/>
      <c r="O507" s="93"/>
      <c r="P507" s="86"/>
      <c r="Q507" s="86">
        <v>0</v>
      </c>
      <c r="R507" s="86">
        <v>30</v>
      </c>
      <c r="S507" s="86">
        <v>30</v>
      </c>
      <c r="T507" s="86">
        <v>0</v>
      </c>
      <c r="U507" s="86" t="s">
        <v>1561</v>
      </c>
      <c r="V507" s="86" t="s">
        <v>1567</v>
      </c>
      <c r="W507" s="86" t="s">
        <v>1563</v>
      </c>
      <c r="X507" s="86" t="s">
        <v>1564</v>
      </c>
      <c r="Y507" s="94" t="s">
        <v>1565</v>
      </c>
      <c r="Z507" s="93"/>
      <c r="AA507" s="86"/>
      <c r="AB507" s="86"/>
      <c r="AC507" s="86"/>
      <c r="AD507" s="86"/>
      <c r="AE507" s="86"/>
      <c r="AF507" s="86"/>
      <c r="AG507" s="94" t="s">
        <v>1566</v>
      </c>
    </row>
    <row r="508" spans="1:33" x14ac:dyDescent="0.25">
      <c r="A508" s="86" t="s">
        <v>1011</v>
      </c>
      <c r="B508" s="87">
        <v>30</v>
      </c>
      <c r="C508" s="87" t="s">
        <v>1012</v>
      </c>
      <c r="D508" s="88"/>
      <c r="E508" s="88">
        <v>43094</v>
      </c>
      <c r="F508" s="88">
        <v>43129</v>
      </c>
      <c r="G508" s="88">
        <v>43130</v>
      </c>
      <c r="H508" s="88">
        <v>4</v>
      </c>
      <c r="I508" s="89" t="s">
        <v>1014</v>
      </c>
      <c r="J508" s="92" t="s">
        <v>1490</v>
      </c>
      <c r="K508" s="86" t="s">
        <v>1491</v>
      </c>
      <c r="L508" s="88">
        <v>43130</v>
      </c>
      <c r="M508" s="87"/>
      <c r="N508" s="87"/>
      <c r="O508" s="93"/>
      <c r="P508" s="86"/>
      <c r="Q508" s="86">
        <v>1</v>
      </c>
      <c r="R508" s="86">
        <v>29</v>
      </c>
      <c r="S508" s="86">
        <v>27</v>
      </c>
      <c r="T508" s="86">
        <v>2</v>
      </c>
      <c r="U508" s="86" t="s">
        <v>1561</v>
      </c>
      <c r="V508" s="86" t="s">
        <v>1562</v>
      </c>
      <c r="W508" s="86" t="s">
        <v>1563</v>
      </c>
      <c r="X508" s="86" t="s">
        <v>1564</v>
      </c>
      <c r="Y508" s="94" t="s">
        <v>1565</v>
      </c>
      <c r="Z508" s="93"/>
      <c r="AA508" s="86"/>
      <c r="AB508" s="86"/>
      <c r="AC508" s="86"/>
      <c r="AD508" s="86"/>
      <c r="AE508" s="86"/>
      <c r="AF508" s="86"/>
      <c r="AG508" s="94" t="s">
        <v>1566</v>
      </c>
    </row>
    <row r="509" spans="1:33" x14ac:dyDescent="0.25">
      <c r="A509" s="86" t="s">
        <v>1011</v>
      </c>
      <c r="B509" s="87">
        <v>30</v>
      </c>
      <c r="C509" s="87" t="s">
        <v>1012</v>
      </c>
      <c r="D509" s="88">
        <v>43095</v>
      </c>
      <c r="E509" s="88">
        <v>43098</v>
      </c>
      <c r="F509" s="88">
        <v>43127</v>
      </c>
      <c r="G509" s="88">
        <v>43130</v>
      </c>
      <c r="H509" s="88">
        <v>4</v>
      </c>
      <c r="I509" s="89" t="s">
        <v>1014</v>
      </c>
      <c r="J509" s="92" t="s">
        <v>1503</v>
      </c>
      <c r="K509" s="86" t="s">
        <v>1491</v>
      </c>
      <c r="L509" s="88">
        <v>43130</v>
      </c>
      <c r="M509" s="87"/>
      <c r="N509" s="87"/>
      <c r="O509" s="93"/>
      <c r="P509" s="86"/>
      <c r="Q509" s="86">
        <v>0</v>
      </c>
      <c r="R509" s="86">
        <v>30</v>
      </c>
      <c r="S509" s="86">
        <v>29</v>
      </c>
      <c r="T509" s="86">
        <v>1</v>
      </c>
      <c r="U509" s="86" t="s">
        <v>1561</v>
      </c>
      <c r="V509" s="86" t="s">
        <v>1567</v>
      </c>
      <c r="W509" s="86" t="s">
        <v>1563</v>
      </c>
      <c r="X509" s="86" t="s">
        <v>1564</v>
      </c>
      <c r="Y509" s="94" t="s">
        <v>1565</v>
      </c>
      <c r="Z509" s="93"/>
      <c r="AA509" s="86"/>
      <c r="AB509" s="86"/>
      <c r="AC509" s="86"/>
      <c r="AD509" s="86"/>
      <c r="AE509" s="86"/>
      <c r="AF509" s="86"/>
      <c r="AG509" s="94" t="s">
        <v>1566</v>
      </c>
    </row>
    <row r="510" spans="1:33" x14ac:dyDescent="0.25">
      <c r="A510" s="86" t="s">
        <v>1011</v>
      </c>
      <c r="B510" s="87">
        <v>30</v>
      </c>
      <c r="C510" s="87" t="s">
        <v>1012</v>
      </c>
      <c r="D510" s="88" t="s">
        <v>1042</v>
      </c>
      <c r="E510" s="88">
        <v>43100</v>
      </c>
      <c r="F510" s="88">
        <v>43129</v>
      </c>
      <c r="G510" s="88">
        <v>43130</v>
      </c>
      <c r="H510" s="88">
        <v>4</v>
      </c>
      <c r="I510" s="89" t="s">
        <v>1013</v>
      </c>
      <c r="J510" s="92" t="s">
        <v>1505</v>
      </c>
      <c r="K510" s="86" t="s">
        <v>1491</v>
      </c>
      <c r="L510" s="88">
        <v>43130</v>
      </c>
      <c r="M510" s="87">
        <v>0</v>
      </c>
      <c r="N510" s="87"/>
      <c r="O510" s="93"/>
      <c r="P510" s="86"/>
      <c r="Q510" s="86">
        <v>0</v>
      </c>
      <c r="R510" s="86">
        <v>30</v>
      </c>
      <c r="S510" s="86">
        <v>30</v>
      </c>
      <c r="T510" s="86">
        <v>0</v>
      </c>
      <c r="U510" s="86" t="s">
        <v>1561</v>
      </c>
      <c r="V510" s="86" t="s">
        <v>1562</v>
      </c>
      <c r="W510" s="86" t="s">
        <v>1563</v>
      </c>
      <c r="X510" s="86" t="s">
        <v>1564</v>
      </c>
      <c r="Y510" s="94" t="s">
        <v>1565</v>
      </c>
      <c r="Z510" s="93"/>
      <c r="AA510" s="86"/>
      <c r="AB510" s="86"/>
      <c r="AC510" s="86"/>
      <c r="AD510" s="86"/>
      <c r="AE510" s="86"/>
      <c r="AF510" s="86"/>
      <c r="AG510" s="94" t="s">
        <v>1566</v>
      </c>
    </row>
    <row r="511" spans="1:33" x14ac:dyDescent="0.25">
      <c r="A511" s="86" t="s">
        <v>1011</v>
      </c>
      <c r="B511" s="87">
        <v>30</v>
      </c>
      <c r="C511" s="87" t="s">
        <v>1012</v>
      </c>
      <c r="D511" s="88" t="s">
        <v>1042</v>
      </c>
      <c r="E511" s="88">
        <v>43101</v>
      </c>
      <c r="F511" s="88">
        <v>43129</v>
      </c>
      <c r="G511" s="88">
        <v>43130</v>
      </c>
      <c r="H511" s="88">
        <v>4</v>
      </c>
      <c r="I511" s="89" t="s">
        <v>1014</v>
      </c>
      <c r="J511" s="92" t="s">
        <v>1492</v>
      </c>
      <c r="K511" s="86" t="s">
        <v>1491</v>
      </c>
      <c r="L511" s="88">
        <v>43130</v>
      </c>
      <c r="M511" s="87">
        <v>0</v>
      </c>
      <c r="N511" s="87"/>
      <c r="O511" s="93"/>
      <c r="P511" s="86"/>
      <c r="Q511" s="86">
        <v>0</v>
      </c>
      <c r="R511" s="86">
        <v>30</v>
      </c>
      <c r="S511" s="86">
        <v>22</v>
      </c>
      <c r="T511" s="86">
        <v>8</v>
      </c>
      <c r="U511" s="86" t="s">
        <v>1561</v>
      </c>
      <c r="V511" s="86" t="s">
        <v>1562</v>
      </c>
      <c r="W511" s="86" t="s">
        <v>1563</v>
      </c>
      <c r="X511" s="86" t="s">
        <v>1564</v>
      </c>
      <c r="Y511" s="94" t="s">
        <v>1565</v>
      </c>
      <c r="Z511" s="93"/>
      <c r="AA511" s="86"/>
      <c r="AB511" s="86"/>
      <c r="AC511" s="86"/>
      <c r="AD511" s="86"/>
      <c r="AE511" s="86"/>
      <c r="AF511" s="86"/>
      <c r="AG511" s="94" t="s">
        <v>1566</v>
      </c>
    </row>
    <row r="512" spans="1:33" x14ac:dyDescent="0.25">
      <c r="A512" s="86" t="s">
        <v>1011</v>
      </c>
      <c r="B512" s="87">
        <v>30</v>
      </c>
      <c r="C512" s="87" t="s">
        <v>1012</v>
      </c>
      <c r="D512" s="88" t="s">
        <v>1042</v>
      </c>
      <c r="E512" s="88">
        <v>43101</v>
      </c>
      <c r="F512" s="88">
        <v>43129</v>
      </c>
      <c r="G512" s="88">
        <v>43130</v>
      </c>
      <c r="H512" s="88">
        <v>4</v>
      </c>
      <c r="I512" s="89" t="s">
        <v>1014</v>
      </c>
      <c r="J512" s="92" t="s">
        <v>1493</v>
      </c>
      <c r="K512" s="86" t="s">
        <v>1491</v>
      </c>
      <c r="L512" s="88">
        <v>43130</v>
      </c>
      <c r="M512" s="87">
        <v>0</v>
      </c>
      <c r="N512" s="87"/>
      <c r="O512" s="93"/>
      <c r="P512" s="86"/>
      <c r="Q512" s="86">
        <v>0</v>
      </c>
      <c r="R512" s="86">
        <v>30</v>
      </c>
      <c r="S512" s="86">
        <v>29</v>
      </c>
      <c r="T512" s="86">
        <v>1</v>
      </c>
      <c r="U512" s="86" t="s">
        <v>1561</v>
      </c>
      <c r="V512" s="86" t="s">
        <v>1567</v>
      </c>
      <c r="W512" s="86" t="s">
        <v>1563</v>
      </c>
      <c r="X512" s="86" t="s">
        <v>1564</v>
      </c>
      <c r="Y512" s="94" t="s">
        <v>1565</v>
      </c>
      <c r="Z512" s="93"/>
      <c r="AA512" s="86"/>
      <c r="AB512" s="86"/>
      <c r="AC512" s="86"/>
      <c r="AD512" s="86"/>
      <c r="AE512" s="86"/>
      <c r="AF512" s="86"/>
      <c r="AG512" s="94" t="s">
        <v>1566</v>
      </c>
    </row>
    <row r="513" spans="1:33" x14ac:dyDescent="0.25">
      <c r="A513" s="86" t="s">
        <v>1011</v>
      </c>
      <c r="B513" s="87">
        <v>30</v>
      </c>
      <c r="C513" s="87" t="s">
        <v>1012</v>
      </c>
      <c r="D513" s="88">
        <v>43101.427083333336</v>
      </c>
      <c r="E513" s="88">
        <v>43104</v>
      </c>
      <c r="F513" s="88">
        <v>43127</v>
      </c>
      <c r="G513" s="88">
        <v>43130</v>
      </c>
      <c r="H513" s="88">
        <v>4</v>
      </c>
      <c r="I513" s="89" t="s">
        <v>1013</v>
      </c>
      <c r="J513" s="92" t="s">
        <v>1505</v>
      </c>
      <c r="K513" s="86" t="s">
        <v>1491</v>
      </c>
      <c r="L513" s="88">
        <v>43130</v>
      </c>
      <c r="M513" s="87"/>
      <c r="N513" s="87"/>
      <c r="O513" s="93"/>
      <c r="P513" s="86"/>
      <c r="Q513" s="86">
        <v>1</v>
      </c>
      <c r="R513" s="86">
        <v>29</v>
      </c>
      <c r="S513" s="86">
        <v>29</v>
      </c>
      <c r="T513" s="86">
        <v>0</v>
      </c>
      <c r="U513" s="86" t="s">
        <v>1561</v>
      </c>
      <c r="V513" s="86" t="s">
        <v>1562</v>
      </c>
      <c r="W513" s="86" t="s">
        <v>1563</v>
      </c>
      <c r="X513" s="86" t="s">
        <v>1564</v>
      </c>
      <c r="Y513" s="94" t="s">
        <v>1565</v>
      </c>
      <c r="Z513" s="93"/>
      <c r="AA513" s="86"/>
      <c r="AB513" s="86"/>
      <c r="AC513" s="86"/>
      <c r="AD513" s="86"/>
      <c r="AE513" s="86"/>
      <c r="AF513" s="86"/>
      <c r="AG513" s="94" t="s">
        <v>1566</v>
      </c>
    </row>
    <row r="514" spans="1:33" x14ac:dyDescent="0.25">
      <c r="A514" s="86" t="s">
        <v>1011</v>
      </c>
      <c r="B514" s="87">
        <v>30</v>
      </c>
      <c r="C514" s="87" t="s">
        <v>1012</v>
      </c>
      <c r="D514" s="88">
        <v>43103.433333333334</v>
      </c>
      <c r="E514" s="88">
        <v>43109</v>
      </c>
      <c r="F514" s="88">
        <v>43129</v>
      </c>
      <c r="G514" s="88">
        <v>43130</v>
      </c>
      <c r="H514" s="88">
        <v>4</v>
      </c>
      <c r="I514" s="89" t="s">
        <v>1014</v>
      </c>
      <c r="J514" s="92" t="s">
        <v>1497</v>
      </c>
      <c r="K514" s="86" t="s">
        <v>1491</v>
      </c>
      <c r="L514" s="88">
        <v>43130</v>
      </c>
      <c r="M514" s="87">
        <v>0</v>
      </c>
      <c r="N514" s="87"/>
      <c r="O514" s="93"/>
      <c r="P514" s="86"/>
      <c r="Q514" s="86">
        <v>3</v>
      </c>
      <c r="R514" s="86">
        <v>27</v>
      </c>
      <c r="S514" s="86">
        <v>26</v>
      </c>
      <c r="T514" s="86">
        <v>1</v>
      </c>
      <c r="U514" s="86" t="s">
        <v>1561</v>
      </c>
      <c r="V514" s="86" t="s">
        <v>1562</v>
      </c>
      <c r="W514" s="86" t="s">
        <v>1563</v>
      </c>
      <c r="X514" s="86" t="s">
        <v>1564</v>
      </c>
      <c r="Y514" s="94" t="s">
        <v>1565</v>
      </c>
      <c r="Z514" s="93"/>
      <c r="AA514" s="86"/>
      <c r="AB514" s="86"/>
      <c r="AC514" s="86"/>
      <c r="AD514" s="86"/>
      <c r="AE514" s="86"/>
      <c r="AF514" s="86"/>
      <c r="AG514" s="94" t="s">
        <v>1566</v>
      </c>
    </row>
    <row r="515" spans="1:33" x14ac:dyDescent="0.25">
      <c r="A515" s="86" t="s">
        <v>1011</v>
      </c>
      <c r="B515" s="87">
        <v>30</v>
      </c>
      <c r="C515" s="87" t="s">
        <v>1012</v>
      </c>
      <c r="D515" s="88">
        <v>43108</v>
      </c>
      <c r="E515" s="88">
        <v>43109</v>
      </c>
      <c r="F515" s="88">
        <v>43126</v>
      </c>
      <c r="G515" s="88" t="s">
        <v>1073</v>
      </c>
      <c r="H515" s="88">
        <v>4</v>
      </c>
      <c r="I515" s="89" t="s">
        <v>1014</v>
      </c>
      <c r="J515" s="92" t="s">
        <v>1505</v>
      </c>
      <c r="K515" s="86" t="s">
        <v>1491</v>
      </c>
      <c r="L515" s="88">
        <v>43130</v>
      </c>
      <c r="M515" s="87">
        <v>0</v>
      </c>
      <c r="N515" s="87"/>
      <c r="O515" s="93"/>
      <c r="P515" s="86"/>
      <c r="Q515" s="86">
        <v>0</v>
      </c>
      <c r="R515" s="86">
        <v>30</v>
      </c>
      <c r="S515" s="86">
        <v>30</v>
      </c>
      <c r="T515" s="86">
        <v>0</v>
      </c>
      <c r="U515" s="86" t="s">
        <v>1561</v>
      </c>
      <c r="V515" s="86" t="s">
        <v>1562</v>
      </c>
      <c r="W515" s="86" t="s">
        <v>1563</v>
      </c>
      <c r="X515" s="86" t="s">
        <v>1564</v>
      </c>
      <c r="Y515" s="94" t="s">
        <v>1565</v>
      </c>
      <c r="Z515" s="93"/>
      <c r="AA515" s="86"/>
      <c r="AB515" s="86"/>
      <c r="AC515" s="86"/>
      <c r="AD515" s="86"/>
      <c r="AE515" s="86"/>
      <c r="AF515" s="86"/>
      <c r="AG515" s="94" t="s">
        <v>1566</v>
      </c>
    </row>
    <row r="516" spans="1:33" x14ac:dyDescent="0.25">
      <c r="A516" s="86" t="s">
        <v>1011</v>
      </c>
      <c r="B516" s="87">
        <v>30</v>
      </c>
      <c r="C516" s="87" t="s">
        <v>1012</v>
      </c>
      <c r="D516" s="88">
        <v>43115</v>
      </c>
      <c r="E516" s="88">
        <v>43119</v>
      </c>
      <c r="F516" s="88">
        <v>43129</v>
      </c>
      <c r="G516" s="88">
        <v>43130</v>
      </c>
      <c r="H516" s="88">
        <v>4</v>
      </c>
      <c r="I516" s="89" t="s">
        <v>1014</v>
      </c>
      <c r="J516" s="92" t="s">
        <v>1508</v>
      </c>
      <c r="K516" s="86" t="s">
        <v>1491</v>
      </c>
      <c r="L516" s="88">
        <v>43130</v>
      </c>
      <c r="M516" s="87">
        <v>0</v>
      </c>
      <c r="N516" s="87"/>
      <c r="O516" s="93"/>
      <c r="P516" s="86"/>
      <c r="Q516" s="86">
        <v>0</v>
      </c>
      <c r="R516" s="86">
        <v>30</v>
      </c>
      <c r="S516" s="86">
        <v>30</v>
      </c>
      <c r="T516" s="86">
        <v>0</v>
      </c>
      <c r="U516" s="86" t="s">
        <v>1561</v>
      </c>
      <c r="V516" s="86" t="s">
        <v>1567</v>
      </c>
      <c r="W516" s="86" t="s">
        <v>1563</v>
      </c>
      <c r="X516" s="86" t="s">
        <v>1564</v>
      </c>
      <c r="Y516" s="94" t="s">
        <v>1565</v>
      </c>
      <c r="Z516" s="93"/>
      <c r="AA516" s="86"/>
      <c r="AB516" s="86"/>
      <c r="AC516" s="86"/>
      <c r="AD516" s="86"/>
      <c r="AE516" s="86"/>
      <c r="AF516" s="86"/>
      <c r="AG516" s="94" t="s">
        <v>1566</v>
      </c>
    </row>
    <row r="517" spans="1:33" x14ac:dyDescent="0.25">
      <c r="A517" s="86" t="s">
        <v>1011</v>
      </c>
      <c r="B517" s="87">
        <v>30</v>
      </c>
      <c r="C517" s="87" t="s">
        <v>1012</v>
      </c>
      <c r="D517" s="88">
        <v>43115</v>
      </c>
      <c r="E517" s="88">
        <v>43119</v>
      </c>
      <c r="F517" s="88">
        <v>43129</v>
      </c>
      <c r="G517" s="88">
        <v>43130</v>
      </c>
      <c r="H517" s="88">
        <v>4</v>
      </c>
      <c r="I517" s="89" t="s">
        <v>1014</v>
      </c>
      <c r="J517" s="92" t="s">
        <v>1490</v>
      </c>
      <c r="K517" s="86" t="s">
        <v>1491</v>
      </c>
      <c r="L517" s="88">
        <v>43130</v>
      </c>
      <c r="M517" s="87"/>
      <c r="N517" s="87"/>
      <c r="O517" s="93"/>
      <c r="P517" s="86"/>
      <c r="Q517" s="86">
        <v>0</v>
      </c>
      <c r="R517" s="86">
        <v>30</v>
      </c>
      <c r="S517" s="86">
        <v>30</v>
      </c>
      <c r="T517" s="86">
        <v>0</v>
      </c>
      <c r="U517" s="86" t="s">
        <v>1561</v>
      </c>
      <c r="V517" s="86" t="s">
        <v>1562</v>
      </c>
      <c r="W517" s="86" t="s">
        <v>1563</v>
      </c>
      <c r="X517" s="86" t="s">
        <v>1564</v>
      </c>
      <c r="Y517" s="94" t="s">
        <v>1565</v>
      </c>
      <c r="Z517" s="93"/>
      <c r="AA517" s="86"/>
      <c r="AB517" s="86"/>
      <c r="AC517" s="86"/>
      <c r="AD517" s="86"/>
      <c r="AE517" s="86"/>
      <c r="AF517" s="86"/>
      <c r="AG517" s="94" t="s">
        <v>1566</v>
      </c>
    </row>
    <row r="518" spans="1:33" x14ac:dyDescent="0.25">
      <c r="A518" s="86" t="s">
        <v>1022</v>
      </c>
      <c r="B518" s="87">
        <v>26</v>
      </c>
      <c r="C518" s="87" t="s">
        <v>1074</v>
      </c>
      <c r="D518" s="88">
        <v>43126</v>
      </c>
      <c r="E518" s="88">
        <v>43054</v>
      </c>
      <c r="F518" s="88">
        <v>43102</v>
      </c>
      <c r="G518" s="88">
        <v>43129</v>
      </c>
      <c r="H518" s="88" t="s">
        <v>1062</v>
      </c>
      <c r="I518" s="89" t="s">
        <v>1013</v>
      </c>
      <c r="J518" s="92" t="s">
        <v>1498</v>
      </c>
      <c r="K518" s="86" t="s">
        <v>1491</v>
      </c>
      <c r="L518" s="88">
        <v>43130</v>
      </c>
      <c r="M518" s="87"/>
      <c r="N518" s="87"/>
      <c r="O518" s="93"/>
      <c r="P518" s="86"/>
      <c r="Q518" s="86">
        <v>1</v>
      </c>
      <c r="R518" s="86">
        <v>25</v>
      </c>
      <c r="S518" s="86">
        <v>25</v>
      </c>
      <c r="T518" s="86">
        <v>0</v>
      </c>
      <c r="U518" s="86" t="s">
        <v>1561</v>
      </c>
      <c r="V518" s="86" t="s">
        <v>1562</v>
      </c>
      <c r="W518" s="86" t="s">
        <v>1563</v>
      </c>
      <c r="X518" s="86" t="s">
        <v>1564</v>
      </c>
      <c r="Y518" s="94" t="s">
        <v>1565</v>
      </c>
      <c r="Z518" s="93"/>
      <c r="AA518" s="86"/>
      <c r="AB518" s="86"/>
      <c r="AC518" s="86"/>
      <c r="AD518" s="86"/>
      <c r="AE518" s="86"/>
      <c r="AF518" s="86"/>
      <c r="AG518" s="94" t="s">
        <v>1566</v>
      </c>
    </row>
    <row r="519" spans="1:33" x14ac:dyDescent="0.25">
      <c r="A519" s="86" t="s">
        <v>1011</v>
      </c>
      <c r="B519" s="87">
        <v>27</v>
      </c>
      <c r="C519" s="87" t="s">
        <v>1012</v>
      </c>
      <c r="D519" s="88">
        <v>43082</v>
      </c>
      <c r="E519" s="88">
        <v>43087</v>
      </c>
      <c r="F519" s="88">
        <v>43127</v>
      </c>
      <c r="G519" s="88">
        <v>43131</v>
      </c>
      <c r="H519" s="88">
        <v>4</v>
      </c>
      <c r="I519" s="89" t="s">
        <v>1014</v>
      </c>
      <c r="J519" s="92" t="s">
        <v>1501</v>
      </c>
      <c r="K519" s="86" t="s">
        <v>1491</v>
      </c>
      <c r="L519" s="88">
        <v>43131</v>
      </c>
      <c r="M519" s="87"/>
      <c r="N519" s="87"/>
      <c r="O519" s="93"/>
      <c r="P519" s="86"/>
      <c r="Q519" s="86">
        <v>0</v>
      </c>
      <c r="R519" s="86">
        <v>27</v>
      </c>
      <c r="S519" s="86">
        <v>27</v>
      </c>
      <c r="T519" s="86">
        <v>0</v>
      </c>
      <c r="U519" s="86" t="s">
        <v>1561</v>
      </c>
      <c r="V519" s="86" t="s">
        <v>1562</v>
      </c>
      <c r="W519" s="86" t="s">
        <v>1563</v>
      </c>
      <c r="X519" s="86" t="s">
        <v>1564</v>
      </c>
      <c r="Y519" s="94" t="s">
        <v>1565</v>
      </c>
      <c r="Z519" s="93"/>
      <c r="AA519" s="86"/>
      <c r="AB519" s="86"/>
      <c r="AC519" s="86"/>
      <c r="AD519" s="86"/>
      <c r="AE519" s="86"/>
      <c r="AF519" s="86"/>
      <c r="AG519" s="94" t="s">
        <v>1566</v>
      </c>
    </row>
    <row r="520" spans="1:33" x14ac:dyDescent="0.25">
      <c r="A520" s="86" t="s">
        <v>1011</v>
      </c>
      <c r="B520" s="87">
        <v>30</v>
      </c>
      <c r="C520" s="87" t="s">
        <v>1012</v>
      </c>
      <c r="D520" s="88">
        <v>43095</v>
      </c>
      <c r="E520" s="88">
        <v>43098</v>
      </c>
      <c r="F520" s="88">
        <v>43126</v>
      </c>
      <c r="G520" s="88">
        <v>43129</v>
      </c>
      <c r="H520" s="88">
        <v>4</v>
      </c>
      <c r="I520" s="89" t="s">
        <v>1014</v>
      </c>
      <c r="J520" s="92" t="s">
        <v>1502</v>
      </c>
      <c r="K520" s="86" t="s">
        <v>1491</v>
      </c>
      <c r="L520" s="88">
        <v>43131</v>
      </c>
      <c r="M520" s="87"/>
      <c r="N520" s="87"/>
      <c r="O520" s="93"/>
      <c r="P520" s="86"/>
      <c r="Q520" s="86">
        <v>0</v>
      </c>
      <c r="R520" s="86">
        <v>30</v>
      </c>
      <c r="S520" s="86">
        <v>30</v>
      </c>
      <c r="T520" s="86">
        <v>0</v>
      </c>
      <c r="U520" s="86" t="s">
        <v>1561</v>
      </c>
      <c r="V520" s="86" t="s">
        <v>1567</v>
      </c>
      <c r="W520" s="86" t="s">
        <v>1563</v>
      </c>
      <c r="X520" s="86" t="s">
        <v>1564</v>
      </c>
      <c r="Y520" s="94" t="s">
        <v>1565</v>
      </c>
      <c r="Z520" s="93"/>
      <c r="AA520" s="86"/>
      <c r="AB520" s="86"/>
      <c r="AC520" s="86"/>
      <c r="AD520" s="86"/>
      <c r="AE520" s="86"/>
      <c r="AF520" s="86"/>
      <c r="AG520" s="94" t="s">
        <v>1566</v>
      </c>
    </row>
    <row r="521" spans="1:33" x14ac:dyDescent="0.25">
      <c r="A521" s="86" t="s">
        <v>1011</v>
      </c>
      <c r="B521" s="87">
        <v>30</v>
      </c>
      <c r="C521" s="87" t="s">
        <v>1012</v>
      </c>
      <c r="D521" s="88">
        <v>43095</v>
      </c>
      <c r="E521" s="88">
        <v>43094</v>
      </c>
      <c r="F521" s="88">
        <v>43130</v>
      </c>
      <c r="G521" s="88">
        <v>43131</v>
      </c>
      <c r="H521" s="88">
        <v>4</v>
      </c>
      <c r="I521" s="89" t="s">
        <v>1014</v>
      </c>
      <c r="J521" s="92" t="s">
        <v>1501</v>
      </c>
      <c r="K521" s="86" t="s">
        <v>1491</v>
      </c>
      <c r="L521" s="88">
        <v>43131</v>
      </c>
      <c r="M521" s="87"/>
      <c r="N521" s="87"/>
      <c r="O521" s="93"/>
      <c r="P521" s="86"/>
      <c r="Q521" s="86">
        <v>0</v>
      </c>
      <c r="R521" s="86">
        <v>30</v>
      </c>
      <c r="S521" s="86">
        <v>30</v>
      </c>
      <c r="T521" s="86">
        <v>0</v>
      </c>
      <c r="U521" s="86" t="s">
        <v>1561</v>
      </c>
      <c r="V521" s="86" t="s">
        <v>1562</v>
      </c>
      <c r="W521" s="86" t="s">
        <v>1563</v>
      </c>
      <c r="X521" s="86" t="s">
        <v>1564</v>
      </c>
      <c r="Y521" s="94" t="s">
        <v>1565</v>
      </c>
      <c r="Z521" s="93"/>
      <c r="AA521" s="86"/>
      <c r="AB521" s="86"/>
      <c r="AC521" s="86"/>
      <c r="AD521" s="86"/>
      <c r="AE521" s="86"/>
      <c r="AF521" s="86"/>
      <c r="AG521" s="94" t="s">
        <v>1566</v>
      </c>
    </row>
    <row r="522" spans="1:33" x14ac:dyDescent="0.25">
      <c r="A522" s="86" t="s">
        <v>1011</v>
      </c>
      <c r="B522" s="87">
        <v>30</v>
      </c>
      <c r="C522" s="87" t="s">
        <v>1012</v>
      </c>
      <c r="D522" s="88">
        <v>43095</v>
      </c>
      <c r="E522" s="88">
        <v>43095</v>
      </c>
      <c r="F522" s="88">
        <v>43130</v>
      </c>
      <c r="G522" s="88">
        <v>43131</v>
      </c>
      <c r="H522" s="88">
        <v>4</v>
      </c>
      <c r="I522" s="89" t="s">
        <v>1014</v>
      </c>
      <c r="J522" s="92" t="s">
        <v>1501</v>
      </c>
      <c r="K522" s="86" t="s">
        <v>1491</v>
      </c>
      <c r="L522" s="88">
        <v>43131</v>
      </c>
      <c r="M522" s="87"/>
      <c r="N522" s="87"/>
      <c r="O522" s="93"/>
      <c r="P522" s="86"/>
      <c r="Q522" s="86">
        <v>9</v>
      </c>
      <c r="R522" s="86">
        <v>21</v>
      </c>
      <c r="S522" s="86">
        <v>20</v>
      </c>
      <c r="T522" s="86">
        <v>1</v>
      </c>
      <c r="U522" s="86" t="s">
        <v>1561</v>
      </c>
      <c r="V522" s="86" t="s">
        <v>1562</v>
      </c>
      <c r="W522" s="86" t="s">
        <v>1563</v>
      </c>
      <c r="X522" s="86" t="s">
        <v>1564</v>
      </c>
      <c r="Y522" s="94" t="s">
        <v>1565</v>
      </c>
      <c r="Z522" s="93"/>
      <c r="AA522" s="86"/>
      <c r="AB522" s="86"/>
      <c r="AC522" s="86"/>
      <c r="AD522" s="86"/>
      <c r="AE522" s="86"/>
      <c r="AF522" s="86"/>
      <c r="AG522" s="94" t="s">
        <v>1566</v>
      </c>
    </row>
    <row r="523" spans="1:33" x14ac:dyDescent="0.25">
      <c r="A523" s="86" t="s">
        <v>1011</v>
      </c>
      <c r="B523" s="87">
        <v>30</v>
      </c>
      <c r="C523" s="87" t="s">
        <v>1012</v>
      </c>
      <c r="D523" s="88">
        <v>43095</v>
      </c>
      <c r="E523" s="88">
        <v>43095</v>
      </c>
      <c r="F523" s="88">
        <v>43130</v>
      </c>
      <c r="G523" s="88">
        <v>43131</v>
      </c>
      <c r="H523" s="88">
        <v>4</v>
      </c>
      <c r="I523" s="89" t="s">
        <v>1014</v>
      </c>
      <c r="J523" s="92" t="s">
        <v>1501</v>
      </c>
      <c r="K523" s="86" t="s">
        <v>1491</v>
      </c>
      <c r="L523" s="88">
        <v>43131</v>
      </c>
      <c r="M523" s="87"/>
      <c r="N523" s="87"/>
      <c r="O523" s="93"/>
      <c r="P523" s="86"/>
      <c r="Q523" s="86">
        <v>7</v>
      </c>
      <c r="R523" s="86">
        <v>23</v>
      </c>
      <c r="S523" s="86">
        <v>22</v>
      </c>
      <c r="T523" s="86">
        <v>1</v>
      </c>
      <c r="U523" s="86" t="s">
        <v>1561</v>
      </c>
      <c r="V523" s="86" t="s">
        <v>1562</v>
      </c>
      <c r="W523" s="86" t="s">
        <v>1563</v>
      </c>
      <c r="X523" s="86" t="s">
        <v>1564</v>
      </c>
      <c r="Y523" s="94" t="s">
        <v>1565</v>
      </c>
      <c r="Z523" s="93"/>
      <c r="AA523" s="86"/>
      <c r="AB523" s="86"/>
      <c r="AC523" s="86"/>
      <c r="AD523" s="86"/>
      <c r="AE523" s="86"/>
      <c r="AF523" s="86"/>
      <c r="AG523" s="94" t="s">
        <v>1566</v>
      </c>
    </row>
    <row r="524" spans="1:33" x14ac:dyDescent="0.25">
      <c r="A524" s="86" t="s">
        <v>1011</v>
      </c>
      <c r="B524" s="87">
        <v>30</v>
      </c>
      <c r="C524" s="87" t="s">
        <v>1012</v>
      </c>
      <c r="D524" s="88">
        <v>43115</v>
      </c>
      <c r="E524" s="88">
        <v>43120</v>
      </c>
      <c r="F524" s="88">
        <v>43130</v>
      </c>
      <c r="G524" s="88">
        <v>43131</v>
      </c>
      <c r="H524" s="88">
        <v>4</v>
      </c>
      <c r="I524" s="89" t="s">
        <v>1014</v>
      </c>
      <c r="J524" s="92" t="s">
        <v>1495</v>
      </c>
      <c r="K524" s="86" t="s">
        <v>1491</v>
      </c>
      <c r="L524" s="88">
        <v>43131</v>
      </c>
      <c r="M524" s="87"/>
      <c r="N524" s="87"/>
      <c r="O524" s="93"/>
      <c r="P524" s="86"/>
      <c r="Q524" s="86">
        <v>1</v>
      </c>
      <c r="R524" s="86">
        <v>29</v>
      </c>
      <c r="S524" s="86">
        <v>29</v>
      </c>
      <c r="T524" s="86">
        <v>0</v>
      </c>
      <c r="U524" s="86" t="s">
        <v>1561</v>
      </c>
      <c r="V524" s="86" t="s">
        <v>1567</v>
      </c>
      <c r="W524" s="86" t="s">
        <v>1563</v>
      </c>
      <c r="X524" s="86" t="s">
        <v>1564</v>
      </c>
      <c r="Y524" s="94" t="s">
        <v>1565</v>
      </c>
      <c r="Z524" s="93"/>
      <c r="AA524" s="86"/>
      <c r="AB524" s="86"/>
      <c r="AC524" s="86"/>
      <c r="AD524" s="86"/>
      <c r="AE524" s="86"/>
      <c r="AF524" s="86"/>
      <c r="AG524" s="94" t="s">
        <v>1566</v>
      </c>
    </row>
    <row r="525" spans="1:33" x14ac:dyDescent="0.25">
      <c r="A525" s="86" t="s">
        <v>1011</v>
      </c>
      <c r="B525" s="87">
        <v>30</v>
      </c>
      <c r="C525" s="87" t="s">
        <v>1012</v>
      </c>
      <c r="D525" s="88"/>
      <c r="E525" s="88">
        <v>43083</v>
      </c>
      <c r="F525" s="88">
        <v>43130</v>
      </c>
      <c r="G525" s="88">
        <v>43131</v>
      </c>
      <c r="H525" s="88">
        <v>4</v>
      </c>
      <c r="I525" s="89" t="s">
        <v>1016</v>
      </c>
      <c r="J525" s="92" t="s">
        <v>1501</v>
      </c>
      <c r="K525" s="86" t="s">
        <v>1491</v>
      </c>
      <c r="L525" s="88">
        <v>43131</v>
      </c>
      <c r="M525" s="87"/>
      <c r="N525" s="87"/>
      <c r="O525" s="93"/>
      <c r="P525" s="86"/>
      <c r="Q525" s="86">
        <v>0</v>
      </c>
      <c r="R525" s="86">
        <v>30</v>
      </c>
      <c r="S525" s="86">
        <v>29</v>
      </c>
      <c r="T525" s="86">
        <v>1</v>
      </c>
      <c r="U525" s="86" t="s">
        <v>1561</v>
      </c>
      <c r="V525" s="86" t="s">
        <v>1567</v>
      </c>
      <c r="W525" s="86" t="s">
        <v>1563</v>
      </c>
      <c r="X525" s="86" t="s">
        <v>1564</v>
      </c>
      <c r="Y525" s="94" t="s">
        <v>1565</v>
      </c>
      <c r="Z525" s="93"/>
      <c r="AA525" s="86"/>
      <c r="AB525" s="86"/>
      <c r="AC525" s="86"/>
      <c r="AD525" s="86"/>
      <c r="AE525" s="86"/>
      <c r="AF525" s="86"/>
      <c r="AG525" s="94" t="s">
        <v>1566</v>
      </c>
    </row>
    <row r="526" spans="1:33" x14ac:dyDescent="0.25">
      <c r="A526" s="86" t="s">
        <v>1011</v>
      </c>
      <c r="B526" s="87">
        <v>30</v>
      </c>
      <c r="C526" s="87" t="s">
        <v>1012</v>
      </c>
      <c r="D526" s="88">
        <v>43059.710416666669</v>
      </c>
      <c r="E526" s="88">
        <v>43064</v>
      </c>
      <c r="F526" s="88">
        <v>43130</v>
      </c>
      <c r="G526" s="88">
        <v>43131</v>
      </c>
      <c r="H526" s="88">
        <v>4</v>
      </c>
      <c r="I526" s="89" t="s">
        <v>1015</v>
      </c>
      <c r="J526" s="92" t="s">
        <v>1501</v>
      </c>
      <c r="K526" s="86" t="s">
        <v>1491</v>
      </c>
      <c r="L526" s="88">
        <v>43131</v>
      </c>
      <c r="M526" s="87"/>
      <c r="N526" s="87"/>
      <c r="O526" s="93"/>
      <c r="P526" s="86"/>
      <c r="Q526" s="86">
        <v>1</v>
      </c>
      <c r="R526" s="86">
        <v>29</v>
      </c>
      <c r="S526" s="86">
        <v>27</v>
      </c>
      <c r="T526" s="86">
        <v>2</v>
      </c>
      <c r="U526" s="86" t="s">
        <v>1561</v>
      </c>
      <c r="V526" s="86" t="s">
        <v>1562</v>
      </c>
      <c r="W526" s="86" t="s">
        <v>1563</v>
      </c>
      <c r="X526" s="86" t="s">
        <v>1564</v>
      </c>
      <c r="Y526" s="94" t="s">
        <v>1565</v>
      </c>
      <c r="Z526" s="93"/>
      <c r="AA526" s="86"/>
      <c r="AB526" s="86"/>
      <c r="AC526" s="86"/>
      <c r="AD526" s="86"/>
      <c r="AE526" s="86"/>
      <c r="AF526" s="86"/>
      <c r="AG526" s="94" t="s">
        <v>1566</v>
      </c>
    </row>
    <row r="527" spans="1:33" x14ac:dyDescent="0.25">
      <c r="A527" s="86" t="s">
        <v>1011</v>
      </c>
      <c r="B527" s="87">
        <v>30</v>
      </c>
      <c r="C527" s="87" t="s">
        <v>1012</v>
      </c>
      <c r="D527" s="88">
        <v>43066.491666666669</v>
      </c>
      <c r="E527" s="88">
        <v>43070</v>
      </c>
      <c r="F527" s="88">
        <v>43127</v>
      </c>
      <c r="G527" s="88">
        <v>43131</v>
      </c>
      <c r="H527" s="88">
        <v>4</v>
      </c>
      <c r="I527" s="89" t="s">
        <v>1016</v>
      </c>
      <c r="J527" s="92" t="s">
        <v>1494</v>
      </c>
      <c r="K527" s="86" t="s">
        <v>1491</v>
      </c>
      <c r="L527" s="88">
        <v>43131</v>
      </c>
      <c r="M527" s="87"/>
      <c r="N527" s="87"/>
      <c r="O527" s="93"/>
      <c r="P527" s="86"/>
      <c r="Q527" s="86">
        <v>0</v>
      </c>
      <c r="R527" s="86">
        <v>30</v>
      </c>
      <c r="S527" s="86">
        <v>24</v>
      </c>
      <c r="T527" s="86">
        <v>6</v>
      </c>
      <c r="U527" s="86" t="s">
        <v>1561</v>
      </c>
      <c r="V527" s="86" t="s">
        <v>1562</v>
      </c>
      <c r="W527" s="86" t="s">
        <v>1563</v>
      </c>
      <c r="X527" s="86" t="s">
        <v>1564</v>
      </c>
      <c r="Y527" s="94" t="s">
        <v>1565</v>
      </c>
      <c r="Z527" s="93"/>
      <c r="AA527" s="86"/>
      <c r="AB527" s="86"/>
      <c r="AC527" s="86"/>
      <c r="AD527" s="86"/>
      <c r="AE527" s="86"/>
      <c r="AF527" s="86"/>
      <c r="AG527" s="94" t="s">
        <v>1566</v>
      </c>
    </row>
    <row r="528" spans="1:33" x14ac:dyDescent="0.25">
      <c r="A528" s="86" t="s">
        <v>1011</v>
      </c>
      <c r="B528" s="87">
        <v>30</v>
      </c>
      <c r="C528" s="87" t="s">
        <v>1012</v>
      </c>
      <c r="D528" s="88">
        <v>43082</v>
      </c>
      <c r="E528" s="88">
        <v>43087</v>
      </c>
      <c r="F528" s="88">
        <v>43130</v>
      </c>
      <c r="G528" s="88">
        <v>43131</v>
      </c>
      <c r="H528" s="88">
        <v>4</v>
      </c>
      <c r="I528" s="89" t="s">
        <v>1014</v>
      </c>
      <c r="J528" s="92" t="s">
        <v>1500</v>
      </c>
      <c r="K528" s="86" t="s">
        <v>1491</v>
      </c>
      <c r="L528" s="88">
        <v>43131</v>
      </c>
      <c r="M528" s="87"/>
      <c r="N528" s="87"/>
      <c r="O528" s="93"/>
      <c r="P528" s="86"/>
      <c r="Q528" s="86">
        <v>0</v>
      </c>
      <c r="R528" s="86">
        <v>30</v>
      </c>
      <c r="S528" s="86">
        <v>30</v>
      </c>
      <c r="T528" s="86">
        <v>0</v>
      </c>
      <c r="U528" s="86" t="s">
        <v>1568</v>
      </c>
      <c r="V528" s="86" t="s">
        <v>1562</v>
      </c>
      <c r="W528" s="86" t="s">
        <v>1563</v>
      </c>
      <c r="X528" s="86" t="s">
        <v>1564</v>
      </c>
      <c r="Y528" s="94" t="s">
        <v>1565</v>
      </c>
      <c r="Z528" s="93"/>
      <c r="AA528" s="86"/>
      <c r="AB528" s="86"/>
      <c r="AC528" s="86"/>
      <c r="AD528" s="86"/>
      <c r="AE528" s="86"/>
      <c r="AF528" s="86"/>
      <c r="AG528" s="94" t="s">
        <v>1566</v>
      </c>
    </row>
    <row r="529" spans="1:33" x14ac:dyDescent="0.25">
      <c r="A529" s="86" t="s">
        <v>1011</v>
      </c>
      <c r="B529" s="87">
        <v>30</v>
      </c>
      <c r="C529" s="87" t="s">
        <v>1012</v>
      </c>
      <c r="D529" s="88" t="s">
        <v>1063</v>
      </c>
      <c r="E529" s="88">
        <v>43088</v>
      </c>
      <c r="F529" s="88">
        <v>43130</v>
      </c>
      <c r="G529" s="88">
        <v>43131</v>
      </c>
      <c r="H529" s="88">
        <v>4</v>
      </c>
      <c r="I529" s="89" t="s">
        <v>1014</v>
      </c>
      <c r="J529" s="92" t="s">
        <v>1495</v>
      </c>
      <c r="K529" s="86" t="s">
        <v>1491</v>
      </c>
      <c r="L529" s="88">
        <v>43131</v>
      </c>
      <c r="M529" s="87"/>
      <c r="N529" s="87"/>
      <c r="O529" s="93"/>
      <c r="P529" s="86"/>
      <c r="Q529" s="86">
        <v>1</v>
      </c>
      <c r="R529" s="86">
        <v>29</v>
      </c>
      <c r="S529" s="86">
        <v>28</v>
      </c>
      <c r="T529" s="86">
        <v>1</v>
      </c>
      <c r="U529" s="86" t="s">
        <v>1561</v>
      </c>
      <c r="V529" s="86" t="s">
        <v>1562</v>
      </c>
      <c r="W529" s="86" t="s">
        <v>1563</v>
      </c>
      <c r="X529" s="86" t="s">
        <v>1564</v>
      </c>
      <c r="Y529" s="94" t="s">
        <v>1565</v>
      </c>
      <c r="Z529" s="93"/>
      <c r="AA529" s="86"/>
      <c r="AB529" s="86"/>
      <c r="AC529" s="86"/>
      <c r="AD529" s="86"/>
      <c r="AE529" s="86"/>
      <c r="AF529" s="86"/>
      <c r="AG529" s="94" t="s">
        <v>1566</v>
      </c>
    </row>
    <row r="530" spans="1:33" x14ac:dyDescent="0.25">
      <c r="A530" s="86" t="s">
        <v>1011</v>
      </c>
      <c r="B530" s="87">
        <v>30</v>
      </c>
      <c r="C530" s="87" t="s">
        <v>1012</v>
      </c>
      <c r="D530" s="88" t="s">
        <v>1063</v>
      </c>
      <c r="E530" s="88">
        <v>43085</v>
      </c>
      <c r="F530" s="88">
        <v>43126</v>
      </c>
      <c r="G530" s="88">
        <v>43131</v>
      </c>
      <c r="H530" s="88">
        <v>4</v>
      </c>
      <c r="I530" s="89" t="s">
        <v>1014</v>
      </c>
      <c r="J530" s="92" t="s">
        <v>1492</v>
      </c>
      <c r="K530" s="86" t="s">
        <v>1491</v>
      </c>
      <c r="L530" s="88">
        <v>43131</v>
      </c>
      <c r="M530" s="87"/>
      <c r="N530" s="87"/>
      <c r="O530" s="93"/>
      <c r="P530" s="86"/>
      <c r="Q530" s="86">
        <v>0</v>
      </c>
      <c r="R530" s="86">
        <v>30</v>
      </c>
      <c r="S530" s="86">
        <v>27</v>
      </c>
      <c r="T530" s="86">
        <v>3</v>
      </c>
      <c r="U530" s="86" t="s">
        <v>1561</v>
      </c>
      <c r="V530" s="86" t="s">
        <v>1562</v>
      </c>
      <c r="W530" s="86" t="s">
        <v>1563</v>
      </c>
      <c r="X530" s="86" t="s">
        <v>1564</v>
      </c>
      <c r="Y530" s="94" t="s">
        <v>1565</v>
      </c>
      <c r="Z530" s="93"/>
      <c r="AA530" s="86"/>
      <c r="AB530" s="86"/>
      <c r="AC530" s="86"/>
      <c r="AD530" s="86"/>
      <c r="AE530" s="86"/>
      <c r="AF530" s="86"/>
      <c r="AG530" s="94" t="s">
        <v>1566</v>
      </c>
    </row>
    <row r="531" spans="1:33" x14ac:dyDescent="0.25">
      <c r="A531" s="86" t="s">
        <v>1011</v>
      </c>
      <c r="B531" s="87">
        <v>30</v>
      </c>
      <c r="C531" s="87" t="s">
        <v>1012</v>
      </c>
      <c r="D531" s="88" t="s">
        <v>1066</v>
      </c>
      <c r="E531" s="88">
        <v>43089</v>
      </c>
      <c r="F531" s="88">
        <v>43130</v>
      </c>
      <c r="G531" s="88">
        <v>43131</v>
      </c>
      <c r="H531" s="88">
        <v>4</v>
      </c>
      <c r="I531" s="89" t="s">
        <v>1014</v>
      </c>
      <c r="J531" s="92" t="s">
        <v>1495</v>
      </c>
      <c r="K531" s="86" t="s">
        <v>1491</v>
      </c>
      <c r="L531" s="88">
        <v>43131</v>
      </c>
      <c r="M531" s="87"/>
      <c r="N531" s="87"/>
      <c r="O531" s="93"/>
      <c r="P531" s="86"/>
      <c r="Q531" s="86">
        <v>1</v>
      </c>
      <c r="R531" s="86">
        <v>29</v>
      </c>
      <c r="S531" s="86">
        <v>29</v>
      </c>
      <c r="T531" s="86">
        <v>0</v>
      </c>
      <c r="U531" s="86" t="s">
        <v>1561</v>
      </c>
      <c r="V531" s="86" t="s">
        <v>1562</v>
      </c>
      <c r="W531" s="86" t="s">
        <v>1563</v>
      </c>
      <c r="X531" s="86" t="s">
        <v>1564</v>
      </c>
      <c r="Y531" s="94" t="s">
        <v>1565</v>
      </c>
      <c r="Z531" s="93"/>
      <c r="AA531" s="86"/>
      <c r="AB531" s="86"/>
      <c r="AC531" s="86"/>
      <c r="AD531" s="86"/>
      <c r="AE531" s="86"/>
      <c r="AF531" s="86"/>
      <c r="AG531" s="94" t="s">
        <v>1566</v>
      </c>
    </row>
    <row r="532" spans="1:33" x14ac:dyDescent="0.25">
      <c r="A532" s="86" t="s">
        <v>1011</v>
      </c>
      <c r="B532" s="87">
        <v>30</v>
      </c>
      <c r="C532" s="87" t="s">
        <v>1012</v>
      </c>
      <c r="D532" s="88" t="s">
        <v>1066</v>
      </c>
      <c r="E532" s="88">
        <v>43089</v>
      </c>
      <c r="F532" s="88">
        <v>43130</v>
      </c>
      <c r="G532" s="88">
        <v>43131</v>
      </c>
      <c r="H532" s="88">
        <v>4</v>
      </c>
      <c r="I532" s="89" t="s">
        <v>1014</v>
      </c>
      <c r="J532" s="92" t="s">
        <v>1495</v>
      </c>
      <c r="K532" s="86" t="s">
        <v>1491</v>
      </c>
      <c r="L532" s="88">
        <v>43131</v>
      </c>
      <c r="M532" s="87"/>
      <c r="N532" s="87"/>
      <c r="O532" s="93"/>
      <c r="P532" s="86"/>
      <c r="Q532" s="86">
        <v>2</v>
      </c>
      <c r="R532" s="86">
        <v>28</v>
      </c>
      <c r="S532" s="86">
        <v>26</v>
      </c>
      <c r="T532" s="86">
        <v>2</v>
      </c>
      <c r="U532" s="86" t="s">
        <v>1568</v>
      </c>
      <c r="V532" s="86" t="s">
        <v>1562</v>
      </c>
      <c r="W532" s="86" t="s">
        <v>1563</v>
      </c>
      <c r="X532" s="86" t="s">
        <v>1564</v>
      </c>
      <c r="Y532" s="94" t="s">
        <v>1565</v>
      </c>
      <c r="Z532" s="93"/>
      <c r="AA532" s="86"/>
      <c r="AB532" s="86"/>
      <c r="AC532" s="86"/>
      <c r="AD532" s="86"/>
      <c r="AE532" s="86"/>
      <c r="AF532" s="86"/>
      <c r="AG532" s="94" t="s">
        <v>1566</v>
      </c>
    </row>
    <row r="533" spans="1:33" x14ac:dyDescent="0.25">
      <c r="A533" s="86" t="s">
        <v>1011</v>
      </c>
      <c r="B533" s="87">
        <v>20</v>
      </c>
      <c r="C533" s="87" t="s">
        <v>1012</v>
      </c>
      <c r="D533" s="88" t="s">
        <v>1066</v>
      </c>
      <c r="E533" s="88">
        <v>43087</v>
      </c>
      <c r="F533" s="88">
        <v>43129</v>
      </c>
      <c r="G533" s="88">
        <v>43131</v>
      </c>
      <c r="H533" s="88">
        <v>4</v>
      </c>
      <c r="I533" s="89" t="s">
        <v>1014</v>
      </c>
      <c r="J533" s="92" t="s">
        <v>1492</v>
      </c>
      <c r="K533" s="86" t="s">
        <v>1491</v>
      </c>
      <c r="L533" s="88">
        <v>43131</v>
      </c>
      <c r="M533" s="87"/>
      <c r="N533" s="87"/>
      <c r="O533" s="93"/>
      <c r="P533" s="86"/>
      <c r="Q533" s="86">
        <v>0</v>
      </c>
      <c r="R533" s="86">
        <v>20</v>
      </c>
      <c r="S533" s="86">
        <v>20</v>
      </c>
      <c r="T533" s="86">
        <v>0</v>
      </c>
      <c r="U533" s="86" t="s">
        <v>1561</v>
      </c>
      <c r="V533" s="86" t="s">
        <v>1562</v>
      </c>
      <c r="W533" s="86" t="s">
        <v>1563</v>
      </c>
      <c r="X533" s="86" t="s">
        <v>1564</v>
      </c>
      <c r="Y533" s="94" t="s">
        <v>1565</v>
      </c>
      <c r="Z533" s="93"/>
      <c r="AA533" s="86"/>
      <c r="AB533" s="86"/>
      <c r="AC533" s="86"/>
      <c r="AD533" s="86"/>
      <c r="AE533" s="86"/>
      <c r="AF533" s="86"/>
      <c r="AG533" s="94" t="s">
        <v>1566</v>
      </c>
    </row>
    <row r="534" spans="1:33" x14ac:dyDescent="0.25">
      <c r="A534" s="86" t="s">
        <v>1011</v>
      </c>
      <c r="B534" s="87">
        <v>30</v>
      </c>
      <c r="C534" s="87" t="s">
        <v>1012</v>
      </c>
      <c r="D534" s="88" t="s">
        <v>1019</v>
      </c>
      <c r="E534" s="88">
        <v>43092</v>
      </c>
      <c r="F534" s="88">
        <v>43120</v>
      </c>
      <c r="G534" s="88">
        <v>43131</v>
      </c>
      <c r="H534" s="88">
        <v>4</v>
      </c>
      <c r="I534" s="89" t="s">
        <v>1014</v>
      </c>
      <c r="J534" s="92" t="s">
        <v>1502</v>
      </c>
      <c r="K534" s="86" t="s">
        <v>1491</v>
      </c>
      <c r="L534" s="88">
        <v>43131</v>
      </c>
      <c r="M534" s="87"/>
      <c r="N534" s="87"/>
      <c r="O534" s="93"/>
      <c r="P534" s="86"/>
      <c r="Q534" s="86">
        <v>0</v>
      </c>
      <c r="R534" s="86">
        <v>30</v>
      </c>
      <c r="S534" s="86">
        <v>30</v>
      </c>
      <c r="T534" s="86">
        <v>0</v>
      </c>
      <c r="U534" s="86" t="s">
        <v>1561</v>
      </c>
      <c r="V534" s="86" t="s">
        <v>1562</v>
      </c>
      <c r="W534" s="86" t="s">
        <v>1563</v>
      </c>
      <c r="X534" s="86" t="s">
        <v>1564</v>
      </c>
      <c r="Y534" s="94" t="s">
        <v>1565</v>
      </c>
      <c r="Z534" s="93"/>
      <c r="AA534" s="86"/>
      <c r="AB534" s="86"/>
      <c r="AC534" s="86"/>
      <c r="AD534" s="86"/>
      <c r="AE534" s="86"/>
      <c r="AF534" s="86"/>
      <c r="AG534" s="94" t="s">
        <v>1566</v>
      </c>
    </row>
    <row r="535" spans="1:33" x14ac:dyDescent="0.25">
      <c r="A535" s="86" t="s">
        <v>1011</v>
      </c>
      <c r="B535" s="87">
        <v>30</v>
      </c>
      <c r="C535" s="87" t="s">
        <v>1012</v>
      </c>
      <c r="D535" s="88">
        <v>43088</v>
      </c>
      <c r="E535" s="88">
        <v>43093</v>
      </c>
      <c r="F535" s="88">
        <v>43127</v>
      </c>
      <c r="G535" s="88">
        <v>43131</v>
      </c>
      <c r="H535" s="88">
        <v>4</v>
      </c>
      <c r="I535" s="89" t="s">
        <v>1014</v>
      </c>
      <c r="J535" s="92" t="s">
        <v>1500</v>
      </c>
      <c r="K535" s="86" t="s">
        <v>1491</v>
      </c>
      <c r="L535" s="88">
        <v>43131</v>
      </c>
      <c r="M535" s="87"/>
      <c r="N535" s="87"/>
      <c r="O535" s="93"/>
      <c r="P535" s="86"/>
      <c r="Q535" s="86">
        <v>3</v>
      </c>
      <c r="R535" s="86">
        <v>27</v>
      </c>
      <c r="S535" s="86">
        <v>27</v>
      </c>
      <c r="T535" s="86">
        <v>0</v>
      </c>
      <c r="U535" s="86" t="s">
        <v>1561</v>
      </c>
      <c r="V535" s="86" t="s">
        <v>1562</v>
      </c>
      <c r="W535" s="86" t="s">
        <v>1563</v>
      </c>
      <c r="X535" s="86" t="s">
        <v>1564</v>
      </c>
      <c r="Y535" s="94" t="s">
        <v>1565</v>
      </c>
      <c r="Z535" s="93"/>
      <c r="AA535" s="86"/>
      <c r="AB535" s="86"/>
      <c r="AC535" s="86"/>
      <c r="AD535" s="86"/>
      <c r="AE535" s="86"/>
      <c r="AF535" s="86"/>
      <c r="AG535" s="94" t="s">
        <v>1566</v>
      </c>
    </row>
    <row r="536" spans="1:33" x14ac:dyDescent="0.25">
      <c r="A536" s="86" t="s">
        <v>1011</v>
      </c>
      <c r="B536" s="87">
        <v>30</v>
      </c>
      <c r="C536" s="87" t="s">
        <v>1012</v>
      </c>
      <c r="D536" s="88">
        <v>43088</v>
      </c>
      <c r="E536" s="88">
        <v>43094</v>
      </c>
      <c r="F536" s="88">
        <v>43129</v>
      </c>
      <c r="G536" s="88">
        <v>43131</v>
      </c>
      <c r="H536" s="88">
        <v>4</v>
      </c>
      <c r="I536" s="89" t="s">
        <v>1014</v>
      </c>
      <c r="J536" s="92" t="s">
        <v>1498</v>
      </c>
      <c r="K536" s="86" t="s">
        <v>1491</v>
      </c>
      <c r="L536" s="88">
        <v>43131</v>
      </c>
      <c r="M536" s="87"/>
      <c r="N536" s="87"/>
      <c r="O536" s="93"/>
      <c r="P536" s="86"/>
      <c r="Q536" s="86">
        <v>0</v>
      </c>
      <c r="R536" s="86">
        <v>30</v>
      </c>
      <c r="S536" s="86">
        <v>28</v>
      </c>
      <c r="T536" s="86">
        <v>2</v>
      </c>
      <c r="U536" s="86" t="s">
        <v>1561</v>
      </c>
      <c r="V536" s="86" t="s">
        <v>1567</v>
      </c>
      <c r="W536" s="86" t="s">
        <v>1563</v>
      </c>
      <c r="X536" s="86" t="s">
        <v>1564</v>
      </c>
      <c r="Y536" s="94" t="s">
        <v>1565</v>
      </c>
      <c r="Z536" s="93"/>
      <c r="AA536" s="86"/>
      <c r="AB536" s="86"/>
      <c r="AC536" s="86"/>
      <c r="AD536" s="86"/>
      <c r="AE536" s="86"/>
      <c r="AF536" s="86"/>
      <c r="AG536" s="94" t="s">
        <v>1566</v>
      </c>
    </row>
    <row r="537" spans="1:33" x14ac:dyDescent="0.25">
      <c r="A537" s="86" t="s">
        <v>1011</v>
      </c>
      <c r="B537" s="87">
        <v>30</v>
      </c>
      <c r="C537" s="87" t="s">
        <v>1012</v>
      </c>
      <c r="D537" s="88" t="s">
        <v>1047</v>
      </c>
      <c r="E537" s="88">
        <v>43095</v>
      </c>
      <c r="F537" s="88">
        <v>43130</v>
      </c>
      <c r="G537" s="88">
        <v>43131</v>
      </c>
      <c r="H537" s="88">
        <v>4</v>
      </c>
      <c r="I537" s="89" t="s">
        <v>1014</v>
      </c>
      <c r="J537" s="92" t="s">
        <v>1493</v>
      </c>
      <c r="K537" s="86" t="s">
        <v>1491</v>
      </c>
      <c r="L537" s="88">
        <v>43131</v>
      </c>
      <c r="M537" s="87"/>
      <c r="N537" s="87"/>
      <c r="O537" s="93"/>
      <c r="P537" s="86"/>
      <c r="Q537" s="86">
        <v>1</v>
      </c>
      <c r="R537" s="86">
        <v>29</v>
      </c>
      <c r="S537" s="86">
        <v>29</v>
      </c>
      <c r="T537" s="86">
        <v>0</v>
      </c>
      <c r="U537" s="86" t="s">
        <v>1561</v>
      </c>
      <c r="V537" s="86" t="s">
        <v>1562</v>
      </c>
      <c r="W537" s="86" t="s">
        <v>1563</v>
      </c>
      <c r="X537" s="86" t="s">
        <v>1564</v>
      </c>
      <c r="Y537" s="94" t="s">
        <v>1565</v>
      </c>
      <c r="Z537" s="93"/>
      <c r="AA537" s="86"/>
      <c r="AB537" s="86"/>
      <c r="AC537" s="86"/>
      <c r="AD537" s="86"/>
      <c r="AE537" s="86"/>
      <c r="AF537" s="86"/>
      <c r="AG537" s="94" t="s">
        <v>1566</v>
      </c>
    </row>
    <row r="538" spans="1:33" x14ac:dyDescent="0.25">
      <c r="A538" s="86" t="s">
        <v>1011</v>
      </c>
      <c r="B538" s="87">
        <v>30</v>
      </c>
      <c r="C538" s="87" t="s">
        <v>1012</v>
      </c>
      <c r="D538" s="88" t="s">
        <v>1047</v>
      </c>
      <c r="E538" s="88">
        <v>43096</v>
      </c>
      <c r="F538" s="88">
        <v>43130</v>
      </c>
      <c r="G538" s="88">
        <v>43131</v>
      </c>
      <c r="H538" s="88">
        <v>4</v>
      </c>
      <c r="I538" s="89" t="s">
        <v>1014</v>
      </c>
      <c r="J538" s="92" t="s">
        <v>1509</v>
      </c>
      <c r="K538" s="86" t="s">
        <v>1491</v>
      </c>
      <c r="L538" s="88">
        <v>43131</v>
      </c>
      <c r="M538" s="87"/>
      <c r="N538" s="87"/>
      <c r="O538" s="93"/>
      <c r="P538" s="86"/>
      <c r="Q538" s="86">
        <v>1</v>
      </c>
      <c r="R538" s="86">
        <v>29</v>
      </c>
      <c r="S538" s="86">
        <v>29</v>
      </c>
      <c r="T538" s="86">
        <v>0</v>
      </c>
      <c r="U538" s="86" t="s">
        <v>1561</v>
      </c>
      <c r="V538" s="86" t="s">
        <v>1562</v>
      </c>
      <c r="W538" s="86" t="s">
        <v>1563</v>
      </c>
      <c r="X538" s="86" t="s">
        <v>1564</v>
      </c>
      <c r="Y538" s="94" t="s">
        <v>1565</v>
      </c>
      <c r="Z538" s="93"/>
      <c r="AA538" s="86"/>
      <c r="AB538" s="86"/>
      <c r="AC538" s="86"/>
      <c r="AD538" s="86"/>
      <c r="AE538" s="86"/>
      <c r="AF538" s="86"/>
      <c r="AG538" s="94" t="s">
        <v>1566</v>
      </c>
    </row>
    <row r="539" spans="1:33" x14ac:dyDescent="0.25">
      <c r="A539" s="86" t="s">
        <v>1011</v>
      </c>
      <c r="B539" s="87">
        <v>30</v>
      </c>
      <c r="C539" s="87" t="s">
        <v>1012</v>
      </c>
      <c r="D539" s="88">
        <v>43095</v>
      </c>
      <c r="E539" s="88">
        <v>43097</v>
      </c>
      <c r="F539" s="88">
        <v>43130</v>
      </c>
      <c r="G539" s="88">
        <v>43131</v>
      </c>
      <c r="H539" s="88">
        <v>4</v>
      </c>
      <c r="I539" s="89" t="s">
        <v>1013</v>
      </c>
      <c r="J539" s="92" t="s">
        <v>1505</v>
      </c>
      <c r="K539" s="86" t="s">
        <v>1491</v>
      </c>
      <c r="L539" s="88">
        <v>43131</v>
      </c>
      <c r="M539" s="87"/>
      <c r="N539" s="87"/>
      <c r="O539" s="93"/>
      <c r="P539" s="86"/>
      <c r="Q539" s="86">
        <v>1</v>
      </c>
      <c r="R539" s="86">
        <v>29</v>
      </c>
      <c r="S539" s="86">
        <v>29</v>
      </c>
      <c r="T539" s="86">
        <v>0</v>
      </c>
      <c r="U539" s="86" t="s">
        <v>1561</v>
      </c>
      <c r="V539" s="86" t="s">
        <v>1562</v>
      </c>
      <c r="W539" s="86" t="s">
        <v>1563</v>
      </c>
      <c r="X539" s="86" t="s">
        <v>1564</v>
      </c>
      <c r="Y539" s="94" t="s">
        <v>1565</v>
      </c>
      <c r="Z539" s="93"/>
      <c r="AA539" s="86"/>
      <c r="AB539" s="86"/>
      <c r="AC539" s="86"/>
      <c r="AD539" s="86"/>
      <c r="AE539" s="86"/>
      <c r="AF539" s="86"/>
      <c r="AG539" s="94" t="s">
        <v>1566</v>
      </c>
    </row>
    <row r="540" spans="1:33" x14ac:dyDescent="0.25">
      <c r="A540" s="86" t="s">
        <v>1011</v>
      </c>
      <c r="B540" s="87">
        <v>30</v>
      </c>
      <c r="C540" s="87" t="s">
        <v>1012</v>
      </c>
      <c r="D540" s="88">
        <v>43095</v>
      </c>
      <c r="E540" s="88">
        <v>43098</v>
      </c>
      <c r="F540" s="88">
        <v>43126</v>
      </c>
      <c r="G540" s="88">
        <v>43131</v>
      </c>
      <c r="H540" s="88">
        <v>4</v>
      </c>
      <c r="I540" s="89" t="s">
        <v>1014</v>
      </c>
      <c r="J540" s="92" t="s">
        <v>1500</v>
      </c>
      <c r="K540" s="86" t="s">
        <v>1491</v>
      </c>
      <c r="L540" s="88">
        <v>43131</v>
      </c>
      <c r="M540" s="87"/>
      <c r="N540" s="87"/>
      <c r="O540" s="93"/>
      <c r="P540" s="86"/>
      <c r="Q540" s="86">
        <v>0</v>
      </c>
      <c r="R540" s="86">
        <v>30</v>
      </c>
      <c r="S540" s="86">
        <v>28</v>
      </c>
      <c r="T540" s="86">
        <v>2</v>
      </c>
      <c r="U540" s="86" t="s">
        <v>1568</v>
      </c>
      <c r="V540" s="86" t="s">
        <v>1562</v>
      </c>
      <c r="W540" s="86" t="s">
        <v>1563</v>
      </c>
      <c r="X540" s="86" t="s">
        <v>1564</v>
      </c>
      <c r="Y540" s="94" t="s">
        <v>1565</v>
      </c>
      <c r="Z540" s="93"/>
      <c r="AA540" s="86"/>
      <c r="AB540" s="86"/>
      <c r="AC540" s="86"/>
      <c r="AD540" s="86"/>
      <c r="AE540" s="86"/>
      <c r="AF540" s="86"/>
      <c r="AG540" s="94" t="s">
        <v>1566</v>
      </c>
    </row>
    <row r="541" spans="1:33" x14ac:dyDescent="0.25">
      <c r="A541" s="86" t="s">
        <v>1011</v>
      </c>
      <c r="B541" s="87">
        <v>22</v>
      </c>
      <c r="C541" s="87" t="s">
        <v>1012</v>
      </c>
      <c r="D541" s="88">
        <v>43095</v>
      </c>
      <c r="E541" s="88">
        <v>43101</v>
      </c>
      <c r="F541" s="88">
        <v>43129</v>
      </c>
      <c r="G541" s="88">
        <v>43131</v>
      </c>
      <c r="H541" s="88">
        <v>4</v>
      </c>
      <c r="I541" s="89" t="s">
        <v>1014</v>
      </c>
      <c r="J541" s="92" t="s">
        <v>1500</v>
      </c>
      <c r="K541" s="86" t="s">
        <v>1491</v>
      </c>
      <c r="L541" s="88">
        <v>43131</v>
      </c>
      <c r="M541" s="87" t="s">
        <v>1570</v>
      </c>
      <c r="N541" s="87"/>
      <c r="O541" s="93"/>
      <c r="P541" s="86"/>
      <c r="Q541" s="86">
        <v>0</v>
      </c>
      <c r="R541" s="86">
        <v>22</v>
      </c>
      <c r="S541" s="86">
        <v>22</v>
      </c>
      <c r="T541" s="86">
        <v>0</v>
      </c>
      <c r="U541" s="86" t="s">
        <v>1568</v>
      </c>
      <c r="V541" s="86" t="s">
        <v>1562</v>
      </c>
      <c r="W541" s="86" t="s">
        <v>1563</v>
      </c>
      <c r="X541" s="86" t="s">
        <v>1564</v>
      </c>
      <c r="Y541" s="94" t="s">
        <v>1565</v>
      </c>
      <c r="Z541" s="93"/>
      <c r="AA541" s="86"/>
      <c r="AB541" s="86"/>
      <c r="AC541" s="86"/>
      <c r="AD541" s="86"/>
      <c r="AE541" s="86"/>
      <c r="AF541" s="86"/>
      <c r="AG541" s="94" t="s">
        <v>1566</v>
      </c>
    </row>
    <row r="542" spans="1:33" x14ac:dyDescent="0.25">
      <c r="A542" s="86" t="s">
        <v>1011</v>
      </c>
      <c r="B542" s="87">
        <v>30</v>
      </c>
      <c r="C542" s="87" t="s">
        <v>1012</v>
      </c>
      <c r="D542" s="88">
        <v>43095</v>
      </c>
      <c r="E542" s="88">
        <v>43098</v>
      </c>
      <c r="F542" s="88">
        <v>43129</v>
      </c>
      <c r="G542" s="88">
        <v>43131</v>
      </c>
      <c r="H542" s="88">
        <v>4</v>
      </c>
      <c r="I542" s="89" t="s">
        <v>1014</v>
      </c>
      <c r="J542" s="92" t="s">
        <v>1493</v>
      </c>
      <c r="K542" s="86" t="s">
        <v>1491</v>
      </c>
      <c r="L542" s="88">
        <v>43131</v>
      </c>
      <c r="M542" s="87"/>
      <c r="N542" s="87"/>
      <c r="O542" s="93"/>
      <c r="P542" s="86"/>
      <c r="Q542" s="86">
        <v>0</v>
      </c>
      <c r="R542" s="86">
        <v>30</v>
      </c>
      <c r="S542" s="86">
        <v>30</v>
      </c>
      <c r="T542" s="86">
        <v>0</v>
      </c>
      <c r="U542" s="86" t="s">
        <v>1561</v>
      </c>
      <c r="V542" s="86" t="s">
        <v>1567</v>
      </c>
      <c r="W542" s="86" t="s">
        <v>1563</v>
      </c>
      <c r="X542" s="86" t="s">
        <v>1564</v>
      </c>
      <c r="Y542" s="94" t="s">
        <v>1565</v>
      </c>
      <c r="Z542" s="93"/>
      <c r="AA542" s="86"/>
      <c r="AB542" s="86"/>
      <c r="AC542" s="86"/>
      <c r="AD542" s="86"/>
      <c r="AE542" s="86"/>
      <c r="AF542" s="86"/>
      <c r="AG542" s="94" t="s">
        <v>1566</v>
      </c>
    </row>
    <row r="543" spans="1:33" x14ac:dyDescent="0.25">
      <c r="A543" s="86" t="s">
        <v>1011</v>
      </c>
      <c r="B543" s="87">
        <v>25</v>
      </c>
      <c r="C543" s="87" t="s">
        <v>1012</v>
      </c>
      <c r="D543" s="88">
        <v>43096</v>
      </c>
      <c r="E543" s="88">
        <v>43101</v>
      </c>
      <c r="F543" s="88">
        <v>43129</v>
      </c>
      <c r="G543" s="88">
        <v>43131</v>
      </c>
      <c r="H543" s="88">
        <v>4</v>
      </c>
      <c r="I543" s="89" t="s">
        <v>1014</v>
      </c>
      <c r="J543" s="92" t="s">
        <v>1505</v>
      </c>
      <c r="K543" s="86" t="s">
        <v>1491</v>
      </c>
      <c r="L543" s="88">
        <v>43131</v>
      </c>
      <c r="M543" s="87"/>
      <c r="N543" s="87"/>
      <c r="O543" s="93"/>
      <c r="P543" s="86"/>
      <c r="Q543" s="86">
        <v>0</v>
      </c>
      <c r="R543" s="86">
        <v>25</v>
      </c>
      <c r="S543" s="86">
        <v>25</v>
      </c>
      <c r="T543" s="86">
        <v>0</v>
      </c>
      <c r="U543" s="86" t="s">
        <v>1561</v>
      </c>
      <c r="V543" s="86" t="s">
        <v>1562</v>
      </c>
      <c r="W543" s="86" t="s">
        <v>1563</v>
      </c>
      <c r="X543" s="86" t="s">
        <v>1564</v>
      </c>
      <c r="Y543" s="94" t="s">
        <v>1565</v>
      </c>
      <c r="Z543" s="93"/>
      <c r="AA543" s="86"/>
      <c r="AB543" s="86"/>
      <c r="AC543" s="86"/>
      <c r="AD543" s="86"/>
      <c r="AE543" s="86"/>
      <c r="AF543" s="86"/>
      <c r="AG543" s="94" t="s">
        <v>1566</v>
      </c>
    </row>
    <row r="544" spans="1:33" x14ac:dyDescent="0.25">
      <c r="A544" s="86" t="s">
        <v>1011</v>
      </c>
      <c r="B544" s="87">
        <v>30</v>
      </c>
      <c r="C544" s="87" t="s">
        <v>1012</v>
      </c>
      <c r="D544" s="88">
        <v>43101.427083333336</v>
      </c>
      <c r="E544" s="88">
        <v>43106</v>
      </c>
      <c r="F544" s="88">
        <v>43130</v>
      </c>
      <c r="G544" s="88">
        <v>43131</v>
      </c>
      <c r="H544" s="88">
        <v>4</v>
      </c>
      <c r="I544" s="89" t="s">
        <v>1013</v>
      </c>
      <c r="J544" s="92" t="s">
        <v>1508</v>
      </c>
      <c r="K544" s="86" t="s">
        <v>1491</v>
      </c>
      <c r="L544" s="88">
        <v>43131</v>
      </c>
      <c r="M544" s="87"/>
      <c r="N544" s="87"/>
      <c r="O544" s="93"/>
      <c r="P544" s="86"/>
      <c r="Q544" s="86">
        <v>0</v>
      </c>
      <c r="R544" s="86">
        <v>30</v>
      </c>
      <c r="S544" s="86">
        <v>30</v>
      </c>
      <c r="T544" s="86">
        <v>0</v>
      </c>
      <c r="U544" s="86" t="s">
        <v>1561</v>
      </c>
      <c r="V544" s="86" t="s">
        <v>1562</v>
      </c>
      <c r="W544" s="86" t="s">
        <v>1563</v>
      </c>
      <c r="X544" s="86" t="s">
        <v>1564</v>
      </c>
      <c r="Y544" s="94" t="s">
        <v>1565</v>
      </c>
      <c r="Z544" s="93"/>
      <c r="AA544" s="86"/>
      <c r="AB544" s="86"/>
      <c r="AC544" s="86"/>
      <c r="AD544" s="86"/>
      <c r="AE544" s="86"/>
      <c r="AF544" s="86"/>
      <c r="AG544" s="94" t="s">
        <v>1566</v>
      </c>
    </row>
    <row r="545" spans="1:33" x14ac:dyDescent="0.25">
      <c r="A545" s="86" t="s">
        <v>1022</v>
      </c>
      <c r="B545" s="87">
        <v>30</v>
      </c>
      <c r="C545" s="87" t="s">
        <v>1023</v>
      </c>
      <c r="D545" s="88">
        <v>43125</v>
      </c>
      <c r="E545" s="88">
        <v>42859</v>
      </c>
      <c r="F545" s="88">
        <v>42916</v>
      </c>
      <c r="G545" s="88">
        <v>43075</v>
      </c>
      <c r="H545" s="88">
        <v>3</v>
      </c>
      <c r="I545" s="89" t="s">
        <v>1013</v>
      </c>
      <c r="J545" s="92" t="s">
        <v>1510</v>
      </c>
      <c r="K545" s="86" t="s">
        <v>1491</v>
      </c>
      <c r="L545" s="88">
        <v>43131</v>
      </c>
      <c r="M545" s="87"/>
      <c r="N545" s="87"/>
      <c r="O545" s="93"/>
      <c r="P545" s="86"/>
      <c r="Q545" s="86">
        <v>7</v>
      </c>
      <c r="R545" s="86">
        <v>23</v>
      </c>
      <c r="S545" s="86">
        <v>23</v>
      </c>
      <c r="T545" s="86">
        <v>0</v>
      </c>
      <c r="U545" s="86" t="s">
        <v>1561</v>
      </c>
      <c r="V545" s="86" t="s">
        <v>1562</v>
      </c>
      <c r="W545" s="86" t="s">
        <v>1563</v>
      </c>
      <c r="X545" s="86" t="s">
        <v>1564</v>
      </c>
      <c r="Y545" s="94" t="s">
        <v>1565</v>
      </c>
      <c r="Z545" s="93"/>
      <c r="AA545" s="86"/>
      <c r="AB545" s="86"/>
      <c r="AC545" s="86"/>
      <c r="AD545" s="86"/>
      <c r="AE545" s="86"/>
      <c r="AF545" s="86"/>
      <c r="AG545" s="94" t="s">
        <v>1566</v>
      </c>
    </row>
    <row r="546" spans="1:33" x14ac:dyDescent="0.25">
      <c r="A546" s="86" t="s">
        <v>1022</v>
      </c>
      <c r="B546" s="87">
        <v>30</v>
      </c>
      <c r="C546" s="87" t="s">
        <v>1023</v>
      </c>
      <c r="D546" s="88">
        <v>43125</v>
      </c>
      <c r="E546" s="88">
        <v>42951</v>
      </c>
      <c r="F546" s="88">
        <v>42998</v>
      </c>
      <c r="G546" s="88">
        <v>43075</v>
      </c>
      <c r="H546" s="88">
        <v>3</v>
      </c>
      <c r="I546" s="89" t="s">
        <v>1013</v>
      </c>
      <c r="J546" s="92" t="s">
        <v>1510</v>
      </c>
      <c r="K546" s="86" t="s">
        <v>1491</v>
      </c>
      <c r="L546" s="88">
        <v>43131</v>
      </c>
      <c r="M546" s="87"/>
      <c r="N546" s="87"/>
      <c r="O546" s="93"/>
      <c r="P546" s="86"/>
      <c r="Q546" s="86">
        <v>6</v>
      </c>
      <c r="R546" s="86">
        <v>24</v>
      </c>
      <c r="S546" s="86">
        <v>24</v>
      </c>
      <c r="T546" s="86">
        <v>0</v>
      </c>
      <c r="U546" s="86" t="s">
        <v>1561</v>
      </c>
      <c r="V546" s="86" t="s">
        <v>1562</v>
      </c>
      <c r="W546" s="86" t="s">
        <v>1563</v>
      </c>
      <c r="X546" s="86" t="s">
        <v>1564</v>
      </c>
      <c r="Y546" s="94" t="s">
        <v>1565</v>
      </c>
      <c r="Z546" s="93"/>
      <c r="AA546" s="86"/>
      <c r="AB546" s="86"/>
      <c r="AC546" s="86"/>
      <c r="AD546" s="86"/>
      <c r="AE546" s="86"/>
      <c r="AF546" s="86"/>
      <c r="AG546" s="94" t="s">
        <v>1566</v>
      </c>
    </row>
    <row r="547" spans="1:33" x14ac:dyDescent="0.25">
      <c r="A547" s="86" t="s">
        <v>1011</v>
      </c>
      <c r="B547" s="87">
        <v>30</v>
      </c>
      <c r="C547" s="87" t="s">
        <v>1012</v>
      </c>
      <c r="D547" s="88" t="s">
        <v>1041</v>
      </c>
      <c r="E547" s="88">
        <v>43093</v>
      </c>
      <c r="F547" s="88">
        <v>43131</v>
      </c>
      <c r="G547" s="88">
        <v>43132</v>
      </c>
      <c r="H547" s="88">
        <v>4</v>
      </c>
      <c r="I547" s="89" t="s">
        <v>1014</v>
      </c>
      <c r="J547" s="92" t="s">
        <v>1503</v>
      </c>
      <c r="K547" s="86" t="s">
        <v>1491</v>
      </c>
      <c r="L547" s="88">
        <v>43132</v>
      </c>
      <c r="M547" s="87"/>
      <c r="N547" s="87"/>
      <c r="O547" s="93"/>
      <c r="P547" s="86"/>
      <c r="Q547" s="86">
        <v>0</v>
      </c>
      <c r="R547" s="86">
        <v>30</v>
      </c>
      <c r="S547" s="86">
        <v>27</v>
      </c>
      <c r="T547" s="86">
        <v>3</v>
      </c>
      <c r="U547" s="86" t="s">
        <v>1568</v>
      </c>
      <c r="V547" s="86" t="s">
        <v>1562</v>
      </c>
      <c r="W547" s="86" t="s">
        <v>1563</v>
      </c>
      <c r="X547" s="86" t="s">
        <v>1564</v>
      </c>
      <c r="Y547" s="94" t="s">
        <v>1565</v>
      </c>
      <c r="Z547" s="93"/>
      <c r="AA547" s="86"/>
      <c r="AB547" s="86"/>
      <c r="AC547" s="86"/>
      <c r="AD547" s="86"/>
      <c r="AE547" s="86"/>
      <c r="AF547" s="86"/>
      <c r="AG547" s="94" t="s">
        <v>1571</v>
      </c>
    </row>
    <row r="548" spans="1:33" x14ac:dyDescent="0.25">
      <c r="A548" s="86" t="s">
        <v>1011</v>
      </c>
      <c r="B548" s="87">
        <v>30</v>
      </c>
      <c r="C548" s="87" t="s">
        <v>1012</v>
      </c>
      <c r="D548" s="88" t="s">
        <v>1047</v>
      </c>
      <c r="E548" s="88">
        <v>43096</v>
      </c>
      <c r="F548" s="88">
        <v>43131</v>
      </c>
      <c r="G548" s="88">
        <v>43132</v>
      </c>
      <c r="H548" s="88">
        <v>4</v>
      </c>
      <c r="I548" s="89" t="s">
        <v>1014</v>
      </c>
      <c r="J548" s="92" t="s">
        <v>1490</v>
      </c>
      <c r="K548" s="86" t="s">
        <v>1491</v>
      </c>
      <c r="L548" s="88">
        <v>43132</v>
      </c>
      <c r="M548" s="87"/>
      <c r="N548" s="87"/>
      <c r="O548" s="93"/>
      <c r="P548" s="86"/>
      <c r="Q548" s="86">
        <v>0</v>
      </c>
      <c r="R548" s="86">
        <v>30</v>
      </c>
      <c r="S548" s="86">
        <v>30</v>
      </c>
      <c r="T548" s="86">
        <v>0</v>
      </c>
      <c r="U548" s="86" t="s">
        <v>1561</v>
      </c>
      <c r="V548" s="86" t="s">
        <v>1562</v>
      </c>
      <c r="W548" s="86" t="s">
        <v>1563</v>
      </c>
      <c r="X548" s="86" t="s">
        <v>1564</v>
      </c>
      <c r="Y548" s="94" t="s">
        <v>1565</v>
      </c>
      <c r="Z548" s="93"/>
      <c r="AA548" s="86"/>
      <c r="AB548" s="86"/>
      <c r="AC548" s="86"/>
      <c r="AD548" s="86"/>
      <c r="AE548" s="86"/>
      <c r="AF548" s="86"/>
      <c r="AG548" s="94" t="s">
        <v>1571</v>
      </c>
    </row>
    <row r="549" spans="1:33" x14ac:dyDescent="0.25">
      <c r="A549" s="86" t="s">
        <v>1011</v>
      </c>
      <c r="B549" s="87">
        <v>30</v>
      </c>
      <c r="C549" s="87" t="s">
        <v>1012</v>
      </c>
      <c r="D549" s="88" t="s">
        <v>1047</v>
      </c>
      <c r="E549" s="88">
        <v>43096</v>
      </c>
      <c r="F549" s="88">
        <v>43130</v>
      </c>
      <c r="G549" s="88">
        <v>43132</v>
      </c>
      <c r="H549" s="88">
        <v>4</v>
      </c>
      <c r="I549" s="89" t="s">
        <v>1014</v>
      </c>
      <c r="J549" s="92" t="s">
        <v>1509</v>
      </c>
      <c r="K549" s="86" t="s">
        <v>1491</v>
      </c>
      <c r="L549" s="88">
        <v>43132</v>
      </c>
      <c r="M549" s="87"/>
      <c r="N549" s="87"/>
      <c r="O549" s="93"/>
      <c r="P549" s="86"/>
      <c r="Q549" s="86">
        <v>0</v>
      </c>
      <c r="R549" s="86">
        <v>30</v>
      </c>
      <c r="S549" s="86">
        <v>30</v>
      </c>
      <c r="T549" s="86">
        <v>0</v>
      </c>
      <c r="U549" s="86" t="s">
        <v>1561</v>
      </c>
      <c r="V549" s="86" t="s">
        <v>1562</v>
      </c>
      <c r="W549" s="86" t="s">
        <v>1563</v>
      </c>
      <c r="X549" s="86" t="s">
        <v>1564</v>
      </c>
      <c r="Y549" s="94" t="s">
        <v>1565</v>
      </c>
      <c r="Z549" s="93"/>
      <c r="AA549" s="86"/>
      <c r="AB549" s="86"/>
      <c r="AC549" s="86"/>
      <c r="AD549" s="86"/>
      <c r="AE549" s="86"/>
      <c r="AF549" s="86"/>
      <c r="AG549" s="94" t="s">
        <v>1571</v>
      </c>
    </row>
    <row r="550" spans="1:33" x14ac:dyDescent="0.25">
      <c r="A550" s="86" t="s">
        <v>1011</v>
      </c>
      <c r="B550" s="87">
        <v>30</v>
      </c>
      <c r="C550" s="87" t="s">
        <v>1012</v>
      </c>
      <c r="D550" s="88">
        <v>43095</v>
      </c>
      <c r="E550" s="88">
        <v>43096</v>
      </c>
      <c r="F550" s="88">
        <v>43131</v>
      </c>
      <c r="G550" s="88">
        <v>43132</v>
      </c>
      <c r="H550" s="88">
        <v>4</v>
      </c>
      <c r="I550" s="89" t="s">
        <v>1014</v>
      </c>
      <c r="J550" s="92" t="s">
        <v>1497</v>
      </c>
      <c r="K550" s="86" t="s">
        <v>1491</v>
      </c>
      <c r="L550" s="88">
        <v>43132</v>
      </c>
      <c r="M550" s="87"/>
      <c r="N550" s="87"/>
      <c r="O550" s="93"/>
      <c r="P550" s="86"/>
      <c r="Q550" s="86">
        <v>3</v>
      </c>
      <c r="R550" s="86">
        <v>27</v>
      </c>
      <c r="S550" s="86">
        <v>27</v>
      </c>
      <c r="T550" s="86">
        <v>0</v>
      </c>
      <c r="U550" s="86" t="s">
        <v>1561</v>
      </c>
      <c r="V550" s="86" t="s">
        <v>1567</v>
      </c>
      <c r="W550" s="86" t="s">
        <v>1563</v>
      </c>
      <c r="X550" s="86" t="s">
        <v>1564</v>
      </c>
      <c r="Y550" s="94" t="s">
        <v>1565</v>
      </c>
      <c r="Z550" s="93"/>
      <c r="AA550" s="86"/>
      <c r="AB550" s="86"/>
      <c r="AC550" s="86"/>
      <c r="AD550" s="86"/>
      <c r="AE550" s="86"/>
      <c r="AF550" s="86"/>
      <c r="AG550" s="94" t="s">
        <v>1571</v>
      </c>
    </row>
    <row r="551" spans="1:33" x14ac:dyDescent="0.25">
      <c r="A551" s="86" t="s">
        <v>1011</v>
      </c>
      <c r="B551" s="87">
        <v>29</v>
      </c>
      <c r="C551" s="87" t="s">
        <v>1012</v>
      </c>
      <c r="D551" s="88" t="s">
        <v>1075</v>
      </c>
      <c r="E551" s="88">
        <v>43103</v>
      </c>
      <c r="F551" s="88">
        <v>43131</v>
      </c>
      <c r="G551" s="88">
        <v>43132</v>
      </c>
      <c r="H551" s="88">
        <v>4</v>
      </c>
      <c r="I551" s="89" t="s">
        <v>1014</v>
      </c>
      <c r="J551" s="92" t="s">
        <v>1501</v>
      </c>
      <c r="K551" s="86" t="s">
        <v>1491</v>
      </c>
      <c r="L551" s="88">
        <v>43132</v>
      </c>
      <c r="M551" s="87"/>
      <c r="N551" s="87"/>
      <c r="O551" s="93"/>
      <c r="P551" s="86"/>
      <c r="Q551" s="86">
        <v>0</v>
      </c>
      <c r="R551" s="86">
        <v>29</v>
      </c>
      <c r="S551" s="86">
        <v>29</v>
      </c>
      <c r="T551" s="86">
        <v>0</v>
      </c>
      <c r="U551" s="86" t="s">
        <v>1561</v>
      </c>
      <c r="V551" s="86" t="s">
        <v>1562</v>
      </c>
      <c r="W551" s="86" t="s">
        <v>1563</v>
      </c>
      <c r="X551" s="86" t="s">
        <v>1564</v>
      </c>
      <c r="Y551" s="94" t="s">
        <v>1565</v>
      </c>
      <c r="Z551" s="93"/>
      <c r="AA551" s="86"/>
      <c r="AB551" s="86"/>
      <c r="AC551" s="86"/>
      <c r="AD551" s="86"/>
      <c r="AE551" s="86"/>
      <c r="AF551" s="86"/>
      <c r="AG551" s="94" t="s">
        <v>1571</v>
      </c>
    </row>
    <row r="552" spans="1:33" x14ac:dyDescent="0.25">
      <c r="A552" s="86" t="s">
        <v>1011</v>
      </c>
      <c r="B552" s="87">
        <v>30</v>
      </c>
      <c r="C552" s="87" t="s">
        <v>1012</v>
      </c>
      <c r="D552" s="88">
        <v>43066.490972222222</v>
      </c>
      <c r="E552" s="88">
        <v>43071</v>
      </c>
      <c r="F552" s="88">
        <v>43131</v>
      </c>
      <c r="G552" s="88">
        <v>43132</v>
      </c>
      <c r="H552" s="88">
        <v>4</v>
      </c>
      <c r="I552" s="89" t="s">
        <v>1020</v>
      </c>
      <c r="J552" s="92" t="s">
        <v>1492</v>
      </c>
      <c r="K552" s="86" t="s">
        <v>1491</v>
      </c>
      <c r="L552" s="88">
        <v>43132</v>
      </c>
      <c r="M552" s="87"/>
      <c r="N552" s="87"/>
      <c r="O552" s="93"/>
      <c r="P552" s="86"/>
      <c r="Q552" s="86">
        <v>1</v>
      </c>
      <c r="R552" s="86">
        <v>29</v>
      </c>
      <c r="S552" s="86">
        <v>26</v>
      </c>
      <c r="T552" s="86">
        <v>3</v>
      </c>
      <c r="U552" s="86" t="s">
        <v>1561</v>
      </c>
      <c r="V552" s="86" t="s">
        <v>1567</v>
      </c>
      <c r="W552" s="86" t="s">
        <v>1563</v>
      </c>
      <c r="X552" s="86" t="s">
        <v>1564</v>
      </c>
      <c r="Y552" s="94" t="s">
        <v>1565</v>
      </c>
      <c r="Z552" s="93"/>
      <c r="AA552" s="86"/>
      <c r="AB552" s="86"/>
      <c r="AC552" s="86"/>
      <c r="AD552" s="86"/>
      <c r="AE552" s="86"/>
      <c r="AF552" s="86"/>
      <c r="AG552" s="94" t="s">
        <v>1571</v>
      </c>
    </row>
    <row r="553" spans="1:33" x14ac:dyDescent="0.25">
      <c r="A553" s="86" t="s">
        <v>1011</v>
      </c>
      <c r="B553" s="87">
        <v>30</v>
      </c>
      <c r="C553" s="87" t="s">
        <v>1012</v>
      </c>
      <c r="D553" s="88" t="s">
        <v>1027</v>
      </c>
      <c r="E553" s="88">
        <v>43087</v>
      </c>
      <c r="F553" s="88">
        <v>43122</v>
      </c>
      <c r="G553" s="88">
        <v>43132</v>
      </c>
      <c r="H553" s="88">
        <v>4</v>
      </c>
      <c r="I553" s="89" t="s">
        <v>1014</v>
      </c>
      <c r="J553" s="92" t="s">
        <v>1503</v>
      </c>
      <c r="K553" s="86" t="s">
        <v>1491</v>
      </c>
      <c r="L553" s="88">
        <v>43132</v>
      </c>
      <c r="M553" s="87"/>
      <c r="N553" s="87"/>
      <c r="O553" s="93"/>
      <c r="P553" s="86"/>
      <c r="Q553" s="86">
        <v>0</v>
      </c>
      <c r="R553" s="86">
        <v>30</v>
      </c>
      <c r="S553" s="86">
        <v>27</v>
      </c>
      <c r="T553" s="86">
        <v>3</v>
      </c>
      <c r="U553" s="86" t="s">
        <v>1561</v>
      </c>
      <c r="V553" s="86" t="s">
        <v>1562</v>
      </c>
      <c r="W553" s="86" t="s">
        <v>1563</v>
      </c>
      <c r="X553" s="86" t="s">
        <v>1564</v>
      </c>
      <c r="Y553" s="94" t="s">
        <v>1565</v>
      </c>
      <c r="Z553" s="93"/>
      <c r="AA553" s="86"/>
      <c r="AB553" s="86"/>
      <c r="AC553" s="86"/>
      <c r="AD553" s="86"/>
      <c r="AE553" s="86"/>
      <c r="AF553" s="86"/>
      <c r="AG553" s="94" t="s">
        <v>1571</v>
      </c>
    </row>
    <row r="554" spans="1:33" x14ac:dyDescent="0.25">
      <c r="A554" s="86" t="s">
        <v>1011</v>
      </c>
      <c r="B554" s="87">
        <v>30</v>
      </c>
      <c r="C554" s="87" t="s">
        <v>1012</v>
      </c>
      <c r="D554" s="88" t="s">
        <v>1028</v>
      </c>
      <c r="E554" s="88">
        <v>43087</v>
      </c>
      <c r="F554" s="88">
        <v>43115</v>
      </c>
      <c r="G554" s="88">
        <v>43123</v>
      </c>
      <c r="H554" s="88">
        <v>4</v>
      </c>
      <c r="I554" s="89" t="s">
        <v>1014</v>
      </c>
      <c r="J554" s="92" t="s">
        <v>1500</v>
      </c>
      <c r="K554" s="86" t="s">
        <v>1491</v>
      </c>
      <c r="L554" s="88">
        <v>43132</v>
      </c>
      <c r="M554" s="87"/>
      <c r="N554" s="87"/>
      <c r="O554" s="93"/>
      <c r="P554" s="86"/>
      <c r="Q554" s="86">
        <v>0</v>
      </c>
      <c r="R554" s="86">
        <v>30</v>
      </c>
      <c r="S554" s="86">
        <v>30</v>
      </c>
      <c r="T554" s="86">
        <v>0</v>
      </c>
      <c r="U554" s="86" t="s">
        <v>1568</v>
      </c>
      <c r="V554" s="86" t="s">
        <v>1562</v>
      </c>
      <c r="W554" s="86" t="s">
        <v>1563</v>
      </c>
      <c r="X554" s="86" t="s">
        <v>1564</v>
      </c>
      <c r="Y554" s="94" t="s">
        <v>1565</v>
      </c>
      <c r="Z554" s="93"/>
      <c r="AA554" s="86"/>
      <c r="AB554" s="86"/>
      <c r="AC554" s="86"/>
      <c r="AD554" s="86"/>
      <c r="AE554" s="86"/>
      <c r="AF554" s="86"/>
      <c r="AG554" s="94" t="s">
        <v>1571</v>
      </c>
    </row>
    <row r="555" spans="1:33" x14ac:dyDescent="0.25">
      <c r="A555" s="86" t="s">
        <v>1011</v>
      </c>
      <c r="B555" s="87">
        <v>30</v>
      </c>
      <c r="C555" s="87" t="s">
        <v>1012</v>
      </c>
      <c r="D555" s="88" t="s">
        <v>1066</v>
      </c>
      <c r="E555" s="88">
        <v>43088</v>
      </c>
      <c r="F555" s="88">
        <v>43131</v>
      </c>
      <c r="G555" s="88">
        <v>43132</v>
      </c>
      <c r="H555" s="88">
        <v>4</v>
      </c>
      <c r="I555" s="89" t="s">
        <v>1014</v>
      </c>
      <c r="J555" s="92" t="s">
        <v>1492</v>
      </c>
      <c r="K555" s="86" t="s">
        <v>1491</v>
      </c>
      <c r="L555" s="88">
        <v>43132</v>
      </c>
      <c r="M555" s="87"/>
      <c r="N555" s="87"/>
      <c r="O555" s="93"/>
      <c r="P555" s="86"/>
      <c r="Q555" s="86">
        <v>0</v>
      </c>
      <c r="R555" s="86">
        <v>30</v>
      </c>
      <c r="S555" s="86">
        <v>25</v>
      </c>
      <c r="T555" s="86">
        <v>5</v>
      </c>
      <c r="U555" s="86" t="s">
        <v>1561</v>
      </c>
      <c r="V555" s="86" t="s">
        <v>1567</v>
      </c>
      <c r="W555" s="86" t="s">
        <v>1563</v>
      </c>
      <c r="X555" s="86" t="s">
        <v>1564</v>
      </c>
      <c r="Y555" s="94" t="s">
        <v>1565</v>
      </c>
      <c r="Z555" s="93"/>
      <c r="AA555" s="86"/>
      <c r="AB555" s="86"/>
      <c r="AC555" s="86"/>
      <c r="AD555" s="86"/>
      <c r="AE555" s="86"/>
      <c r="AF555" s="86"/>
      <c r="AG555" s="94" t="s">
        <v>1571</v>
      </c>
    </row>
    <row r="556" spans="1:33" x14ac:dyDescent="0.25">
      <c r="A556" s="86" t="s">
        <v>1011</v>
      </c>
      <c r="B556" s="87">
        <v>30</v>
      </c>
      <c r="C556" s="87" t="s">
        <v>1012</v>
      </c>
      <c r="D556" s="88" t="s">
        <v>1067</v>
      </c>
      <c r="E556" s="88">
        <v>43094</v>
      </c>
      <c r="F556" s="88">
        <v>43129</v>
      </c>
      <c r="G556" s="88">
        <v>43132</v>
      </c>
      <c r="H556" s="88">
        <v>4</v>
      </c>
      <c r="I556" s="89" t="s">
        <v>1014</v>
      </c>
      <c r="J556" s="92" t="s">
        <v>1502</v>
      </c>
      <c r="K556" s="86" t="s">
        <v>1491</v>
      </c>
      <c r="L556" s="88">
        <v>43132</v>
      </c>
      <c r="M556" s="87"/>
      <c r="N556" s="87"/>
      <c r="O556" s="93"/>
      <c r="P556" s="86"/>
      <c r="Q556" s="86">
        <v>0</v>
      </c>
      <c r="R556" s="86">
        <v>30</v>
      </c>
      <c r="S556" s="86">
        <v>30</v>
      </c>
      <c r="T556" s="86">
        <v>0</v>
      </c>
      <c r="U556" s="86" t="s">
        <v>1561</v>
      </c>
      <c r="V556" s="86" t="s">
        <v>1562</v>
      </c>
      <c r="W556" s="86" t="s">
        <v>1563</v>
      </c>
      <c r="X556" s="86" t="s">
        <v>1564</v>
      </c>
      <c r="Y556" s="94" t="s">
        <v>1565</v>
      </c>
      <c r="Z556" s="93"/>
      <c r="AA556" s="86"/>
      <c r="AB556" s="86"/>
      <c r="AC556" s="86"/>
      <c r="AD556" s="86"/>
      <c r="AE556" s="86"/>
      <c r="AF556" s="86"/>
      <c r="AG556" s="94" t="s">
        <v>1571</v>
      </c>
    </row>
    <row r="557" spans="1:33" x14ac:dyDescent="0.25">
      <c r="A557" s="86" t="s">
        <v>1011</v>
      </c>
      <c r="B557" s="87">
        <v>30</v>
      </c>
      <c r="C557" s="87" t="s">
        <v>1012</v>
      </c>
      <c r="D557" s="88">
        <v>43088</v>
      </c>
      <c r="E557" s="88">
        <v>43096</v>
      </c>
      <c r="F557" s="88">
        <v>43131</v>
      </c>
      <c r="G557" s="88">
        <v>43132</v>
      </c>
      <c r="H557" s="88">
        <v>4</v>
      </c>
      <c r="I557" s="89" t="s">
        <v>1014</v>
      </c>
      <c r="J557" s="92" t="s">
        <v>1500</v>
      </c>
      <c r="K557" s="86" t="s">
        <v>1491</v>
      </c>
      <c r="L557" s="88">
        <v>43132</v>
      </c>
      <c r="M557" s="87"/>
      <c r="N557" s="87"/>
      <c r="O557" s="93"/>
      <c r="P557" s="86"/>
      <c r="Q557" s="86">
        <v>0</v>
      </c>
      <c r="R557" s="86">
        <v>30</v>
      </c>
      <c r="S557" s="86">
        <v>30</v>
      </c>
      <c r="T557" s="86">
        <v>0</v>
      </c>
      <c r="U557" s="86" t="s">
        <v>1568</v>
      </c>
      <c r="V557" s="86" t="s">
        <v>1562</v>
      </c>
      <c r="W557" s="86" t="s">
        <v>1563</v>
      </c>
      <c r="X557" s="86" t="s">
        <v>1564</v>
      </c>
      <c r="Y557" s="94" t="s">
        <v>1565</v>
      </c>
      <c r="Z557" s="93"/>
      <c r="AA557" s="86"/>
      <c r="AB557" s="86"/>
      <c r="AC557" s="86"/>
      <c r="AD557" s="86"/>
      <c r="AE557" s="86"/>
      <c r="AF557" s="86"/>
      <c r="AG557" s="94" t="s">
        <v>1571</v>
      </c>
    </row>
    <row r="558" spans="1:33" x14ac:dyDescent="0.25">
      <c r="A558" s="86" t="s">
        <v>1011</v>
      </c>
      <c r="B558" s="87">
        <v>25</v>
      </c>
      <c r="C558" s="87" t="s">
        <v>1012</v>
      </c>
      <c r="D558" s="88">
        <v>43088</v>
      </c>
      <c r="E558" s="88">
        <v>43094</v>
      </c>
      <c r="F558" s="88">
        <v>43131</v>
      </c>
      <c r="G558" s="88">
        <v>43132</v>
      </c>
      <c r="H558" s="88">
        <v>4</v>
      </c>
      <c r="I558" s="89" t="s">
        <v>1014</v>
      </c>
      <c r="J558" s="92" t="s">
        <v>1492</v>
      </c>
      <c r="K558" s="86" t="s">
        <v>1491</v>
      </c>
      <c r="L558" s="88">
        <v>43132</v>
      </c>
      <c r="M558" s="87">
        <v>0</v>
      </c>
      <c r="N558" s="87"/>
      <c r="O558" s="93"/>
      <c r="P558" s="86"/>
      <c r="Q558" s="86">
        <v>0</v>
      </c>
      <c r="R558" s="86">
        <v>25</v>
      </c>
      <c r="S558" s="86">
        <v>25</v>
      </c>
      <c r="T558" s="86">
        <v>0</v>
      </c>
      <c r="U558" s="86" t="s">
        <v>1561</v>
      </c>
      <c r="V558" s="86" t="s">
        <v>1562</v>
      </c>
      <c r="W558" s="86" t="s">
        <v>1563</v>
      </c>
      <c r="X558" s="86" t="s">
        <v>1564</v>
      </c>
      <c r="Y558" s="94" t="s">
        <v>1565</v>
      </c>
      <c r="Z558" s="93"/>
      <c r="AA558" s="86"/>
      <c r="AB558" s="86"/>
      <c r="AC558" s="86"/>
      <c r="AD558" s="86"/>
      <c r="AE558" s="86"/>
      <c r="AF558" s="86"/>
      <c r="AG558" s="94" t="s">
        <v>1571</v>
      </c>
    </row>
    <row r="559" spans="1:33" x14ac:dyDescent="0.25">
      <c r="A559" s="86" t="s">
        <v>1011</v>
      </c>
      <c r="B559" s="87">
        <v>25</v>
      </c>
      <c r="C559" s="87" t="s">
        <v>1012</v>
      </c>
      <c r="D559" s="88">
        <v>43088</v>
      </c>
      <c r="E559" s="88">
        <v>43094</v>
      </c>
      <c r="F559" s="88">
        <v>43131</v>
      </c>
      <c r="G559" s="88">
        <v>43132</v>
      </c>
      <c r="H559" s="88">
        <v>4</v>
      </c>
      <c r="I559" s="89" t="s">
        <v>1014</v>
      </c>
      <c r="J559" s="92" t="s">
        <v>1492</v>
      </c>
      <c r="K559" s="86" t="s">
        <v>1491</v>
      </c>
      <c r="L559" s="88">
        <v>43132</v>
      </c>
      <c r="M559" s="87"/>
      <c r="N559" s="87"/>
      <c r="O559" s="93"/>
      <c r="P559" s="86"/>
      <c r="Q559" s="86">
        <v>0</v>
      </c>
      <c r="R559" s="86">
        <v>25</v>
      </c>
      <c r="S559" s="86">
        <v>25</v>
      </c>
      <c r="T559" s="86">
        <v>0</v>
      </c>
      <c r="U559" s="86" t="s">
        <v>1561</v>
      </c>
      <c r="V559" s="86" t="s">
        <v>1567</v>
      </c>
      <c r="W559" s="86" t="s">
        <v>1563</v>
      </c>
      <c r="X559" s="86" t="s">
        <v>1564</v>
      </c>
      <c r="Y559" s="94" t="s">
        <v>1565</v>
      </c>
      <c r="Z559" s="93"/>
      <c r="AA559" s="86"/>
      <c r="AB559" s="86"/>
      <c r="AC559" s="86"/>
      <c r="AD559" s="86"/>
      <c r="AE559" s="86"/>
      <c r="AF559" s="86"/>
      <c r="AG559" s="94" t="s">
        <v>1571</v>
      </c>
    </row>
    <row r="560" spans="1:33" x14ac:dyDescent="0.25">
      <c r="A560" s="86" t="s">
        <v>1011</v>
      </c>
      <c r="B560" s="87">
        <v>25</v>
      </c>
      <c r="C560" s="87" t="s">
        <v>1012</v>
      </c>
      <c r="D560" s="88" t="s">
        <v>1047</v>
      </c>
      <c r="E560" s="88">
        <v>43096</v>
      </c>
      <c r="F560" s="88">
        <v>43131</v>
      </c>
      <c r="G560" s="88">
        <v>43132</v>
      </c>
      <c r="H560" s="88">
        <v>4</v>
      </c>
      <c r="I560" s="89" t="s">
        <v>1014</v>
      </c>
      <c r="J560" s="92" t="s">
        <v>1494</v>
      </c>
      <c r="K560" s="86" t="s">
        <v>1491</v>
      </c>
      <c r="L560" s="88">
        <v>43132</v>
      </c>
      <c r="M560" s="87"/>
      <c r="N560" s="87"/>
      <c r="O560" s="93"/>
      <c r="P560" s="86"/>
      <c r="Q560" s="86">
        <v>0</v>
      </c>
      <c r="R560" s="86">
        <v>25</v>
      </c>
      <c r="S560" s="86">
        <v>0</v>
      </c>
      <c r="T560" s="86">
        <v>25</v>
      </c>
      <c r="U560" s="86" t="s">
        <v>1561</v>
      </c>
      <c r="V560" s="86" t="s">
        <v>1562</v>
      </c>
      <c r="W560" s="86" t="s">
        <v>1563</v>
      </c>
      <c r="X560" s="86" t="s">
        <v>1564</v>
      </c>
      <c r="Y560" s="94" t="s">
        <v>1565</v>
      </c>
      <c r="Z560" s="93"/>
      <c r="AA560" s="86"/>
      <c r="AB560" s="86"/>
      <c r="AC560" s="86"/>
      <c r="AD560" s="86"/>
      <c r="AE560" s="86"/>
      <c r="AF560" s="86"/>
      <c r="AG560" s="94" t="s">
        <v>1571</v>
      </c>
    </row>
    <row r="561" spans="1:33" x14ac:dyDescent="0.25">
      <c r="A561" s="86" t="s">
        <v>1011</v>
      </c>
      <c r="B561" s="87">
        <v>30</v>
      </c>
      <c r="C561" s="87" t="s">
        <v>1012</v>
      </c>
      <c r="D561" s="88" t="s">
        <v>1047</v>
      </c>
      <c r="E561" s="88">
        <v>43095</v>
      </c>
      <c r="F561" s="88">
        <v>43130</v>
      </c>
      <c r="G561" s="88">
        <v>43132</v>
      </c>
      <c r="H561" s="88">
        <v>4</v>
      </c>
      <c r="I561" s="89" t="s">
        <v>1014</v>
      </c>
      <c r="J561" s="92" t="s">
        <v>1498</v>
      </c>
      <c r="K561" s="86" t="s">
        <v>1491</v>
      </c>
      <c r="L561" s="88">
        <v>43132</v>
      </c>
      <c r="M561" s="87"/>
      <c r="N561" s="87"/>
      <c r="O561" s="93"/>
      <c r="P561" s="86"/>
      <c r="Q561" s="86">
        <v>0</v>
      </c>
      <c r="R561" s="86">
        <v>30</v>
      </c>
      <c r="S561" s="86">
        <v>30</v>
      </c>
      <c r="T561" s="86">
        <v>0</v>
      </c>
      <c r="U561" s="86" t="s">
        <v>1561</v>
      </c>
      <c r="V561" s="86" t="s">
        <v>1567</v>
      </c>
      <c r="W561" s="86" t="s">
        <v>1563</v>
      </c>
      <c r="X561" s="86" t="s">
        <v>1564</v>
      </c>
      <c r="Y561" s="94" t="s">
        <v>1565</v>
      </c>
      <c r="Z561" s="93"/>
      <c r="AA561" s="86"/>
      <c r="AB561" s="86"/>
      <c r="AC561" s="86"/>
      <c r="AD561" s="86"/>
      <c r="AE561" s="86"/>
      <c r="AF561" s="86"/>
      <c r="AG561" s="94" t="s">
        <v>1571</v>
      </c>
    </row>
    <row r="562" spans="1:33" x14ac:dyDescent="0.25">
      <c r="A562" s="86" t="s">
        <v>1011</v>
      </c>
      <c r="B562" s="87">
        <v>30</v>
      </c>
      <c r="C562" s="87" t="s">
        <v>1012</v>
      </c>
      <c r="D562" s="88" t="s">
        <v>1047</v>
      </c>
      <c r="E562" s="88">
        <v>43096</v>
      </c>
      <c r="F562" s="88">
        <v>43131</v>
      </c>
      <c r="G562" s="88">
        <v>43132</v>
      </c>
      <c r="H562" s="88">
        <v>4</v>
      </c>
      <c r="I562" s="89" t="s">
        <v>1014</v>
      </c>
      <c r="J562" s="92" t="s">
        <v>1493</v>
      </c>
      <c r="K562" s="86" t="s">
        <v>1491</v>
      </c>
      <c r="L562" s="88">
        <v>43132</v>
      </c>
      <c r="M562" s="87"/>
      <c r="N562" s="87"/>
      <c r="O562" s="93"/>
      <c r="P562" s="86"/>
      <c r="Q562" s="86">
        <v>0</v>
      </c>
      <c r="R562" s="86">
        <v>30</v>
      </c>
      <c r="S562" s="86">
        <v>30</v>
      </c>
      <c r="T562" s="86">
        <v>0</v>
      </c>
      <c r="U562" s="86" t="s">
        <v>1561</v>
      </c>
      <c r="V562" s="86" t="s">
        <v>1562</v>
      </c>
      <c r="W562" s="86" t="s">
        <v>1563</v>
      </c>
      <c r="X562" s="86" t="s">
        <v>1564</v>
      </c>
      <c r="Y562" s="94" t="s">
        <v>1565</v>
      </c>
      <c r="Z562" s="93"/>
      <c r="AA562" s="86"/>
      <c r="AB562" s="86"/>
      <c r="AC562" s="86"/>
      <c r="AD562" s="86"/>
      <c r="AE562" s="86"/>
      <c r="AF562" s="86"/>
      <c r="AG562" s="94" t="s">
        <v>1571</v>
      </c>
    </row>
    <row r="563" spans="1:33" x14ac:dyDescent="0.25">
      <c r="A563" s="86" t="s">
        <v>1011</v>
      </c>
      <c r="B563" s="87">
        <v>30</v>
      </c>
      <c r="C563" s="87" t="s">
        <v>1012</v>
      </c>
      <c r="D563" s="88">
        <v>43095</v>
      </c>
      <c r="E563" s="88">
        <v>43096</v>
      </c>
      <c r="F563" s="88">
        <v>43131</v>
      </c>
      <c r="G563" s="88">
        <v>43132</v>
      </c>
      <c r="H563" s="88">
        <v>4</v>
      </c>
      <c r="I563" s="89" t="s">
        <v>1014</v>
      </c>
      <c r="J563" s="92" t="s">
        <v>1500</v>
      </c>
      <c r="K563" s="86" t="s">
        <v>1491</v>
      </c>
      <c r="L563" s="88">
        <v>43132</v>
      </c>
      <c r="M563" s="87"/>
      <c r="N563" s="87"/>
      <c r="O563" s="93"/>
      <c r="P563" s="86"/>
      <c r="Q563" s="86">
        <v>0</v>
      </c>
      <c r="R563" s="86">
        <v>30</v>
      </c>
      <c r="S563" s="86">
        <v>30</v>
      </c>
      <c r="T563" s="86">
        <v>0</v>
      </c>
      <c r="U563" s="86" t="s">
        <v>1568</v>
      </c>
      <c r="V563" s="86" t="s">
        <v>1562</v>
      </c>
      <c r="W563" s="86" t="s">
        <v>1563</v>
      </c>
      <c r="X563" s="86" t="s">
        <v>1564</v>
      </c>
      <c r="Y563" s="94" t="s">
        <v>1565</v>
      </c>
      <c r="Z563" s="93"/>
      <c r="AA563" s="86"/>
      <c r="AB563" s="86"/>
      <c r="AC563" s="86"/>
      <c r="AD563" s="86"/>
      <c r="AE563" s="86"/>
      <c r="AF563" s="86"/>
      <c r="AG563" s="94" t="s">
        <v>1571</v>
      </c>
    </row>
    <row r="564" spans="1:33" x14ac:dyDescent="0.25">
      <c r="A564" s="86" t="s">
        <v>1011</v>
      </c>
      <c r="B564" s="87">
        <v>30</v>
      </c>
      <c r="C564" s="87" t="s">
        <v>1012</v>
      </c>
      <c r="D564" s="88">
        <v>43095</v>
      </c>
      <c r="E564" s="88">
        <v>43096</v>
      </c>
      <c r="F564" s="88">
        <v>43131</v>
      </c>
      <c r="G564" s="88">
        <v>43132</v>
      </c>
      <c r="H564" s="88">
        <v>4</v>
      </c>
      <c r="I564" s="89" t="s">
        <v>1014</v>
      </c>
      <c r="J564" s="92" t="s">
        <v>1508</v>
      </c>
      <c r="K564" s="86" t="s">
        <v>1491</v>
      </c>
      <c r="L564" s="88">
        <v>43132</v>
      </c>
      <c r="M564" s="87"/>
      <c r="N564" s="87"/>
      <c r="O564" s="93"/>
      <c r="P564" s="86"/>
      <c r="Q564" s="86">
        <v>0</v>
      </c>
      <c r="R564" s="86">
        <v>30</v>
      </c>
      <c r="S564" s="86">
        <v>28</v>
      </c>
      <c r="T564" s="86">
        <v>2</v>
      </c>
      <c r="U564" s="86" t="s">
        <v>1561</v>
      </c>
      <c r="V564" s="86" t="s">
        <v>1562</v>
      </c>
      <c r="W564" s="86" t="s">
        <v>1563</v>
      </c>
      <c r="X564" s="86" t="s">
        <v>1564</v>
      </c>
      <c r="Y564" s="94" t="s">
        <v>1565</v>
      </c>
      <c r="Z564" s="93"/>
      <c r="AA564" s="86"/>
      <c r="AB564" s="86"/>
      <c r="AC564" s="86"/>
      <c r="AD564" s="86"/>
      <c r="AE564" s="86"/>
      <c r="AF564" s="86"/>
      <c r="AG564" s="94" t="s">
        <v>1571</v>
      </c>
    </row>
    <row r="565" spans="1:33" x14ac:dyDescent="0.25">
      <c r="A565" s="86" t="s">
        <v>1011</v>
      </c>
      <c r="B565" s="87">
        <v>25</v>
      </c>
      <c r="C565" s="87" t="s">
        <v>1012</v>
      </c>
      <c r="D565" s="88">
        <v>43096</v>
      </c>
      <c r="E565" s="88">
        <v>43099</v>
      </c>
      <c r="F565" s="88">
        <v>43131</v>
      </c>
      <c r="G565" s="88">
        <v>43132</v>
      </c>
      <c r="H565" s="88">
        <v>4</v>
      </c>
      <c r="I565" s="89" t="s">
        <v>1016</v>
      </c>
      <c r="J565" s="92" t="s">
        <v>1509</v>
      </c>
      <c r="K565" s="86" t="s">
        <v>1491</v>
      </c>
      <c r="L565" s="88">
        <v>43132</v>
      </c>
      <c r="M565" s="87"/>
      <c r="N565" s="87"/>
      <c r="O565" s="93"/>
      <c r="P565" s="86"/>
      <c r="Q565" s="86">
        <v>3</v>
      </c>
      <c r="R565" s="86">
        <v>22</v>
      </c>
      <c r="S565" s="86">
        <v>22</v>
      </c>
      <c r="T565" s="86">
        <v>0</v>
      </c>
      <c r="U565" s="86" t="s">
        <v>1561</v>
      </c>
      <c r="V565" s="86" t="s">
        <v>1562</v>
      </c>
      <c r="W565" s="86" t="s">
        <v>1563</v>
      </c>
      <c r="X565" s="86" t="s">
        <v>1564</v>
      </c>
      <c r="Y565" s="94" t="s">
        <v>1565</v>
      </c>
      <c r="Z565" s="93"/>
      <c r="AA565" s="86"/>
      <c r="AB565" s="86"/>
      <c r="AC565" s="86"/>
      <c r="AD565" s="86"/>
      <c r="AE565" s="86"/>
      <c r="AF565" s="86"/>
      <c r="AG565" s="94" t="s">
        <v>1571</v>
      </c>
    </row>
    <row r="566" spans="1:33" x14ac:dyDescent="0.25">
      <c r="A566" s="86" t="s">
        <v>1011</v>
      </c>
      <c r="B566" s="87">
        <v>30</v>
      </c>
      <c r="C566" s="87" t="s">
        <v>1012</v>
      </c>
      <c r="D566" s="88">
        <v>43101.427083333336</v>
      </c>
      <c r="E566" s="88">
        <v>43103</v>
      </c>
      <c r="F566" s="88">
        <v>43131</v>
      </c>
      <c r="G566" s="88">
        <v>43132</v>
      </c>
      <c r="H566" s="88">
        <v>4</v>
      </c>
      <c r="I566" s="89" t="s">
        <v>1014</v>
      </c>
      <c r="J566" s="92" t="s">
        <v>1493</v>
      </c>
      <c r="K566" s="86" t="s">
        <v>1491</v>
      </c>
      <c r="L566" s="88">
        <v>43132</v>
      </c>
      <c r="M566" s="87"/>
      <c r="N566" s="87"/>
      <c r="O566" s="93"/>
      <c r="P566" s="86"/>
      <c r="Q566" s="86">
        <v>1</v>
      </c>
      <c r="R566" s="86">
        <v>29</v>
      </c>
      <c r="S566" s="86">
        <v>29</v>
      </c>
      <c r="T566" s="86">
        <v>0</v>
      </c>
      <c r="U566" s="86" t="s">
        <v>1561</v>
      </c>
      <c r="V566" s="86" t="s">
        <v>1567</v>
      </c>
      <c r="W566" s="86" t="s">
        <v>1563</v>
      </c>
      <c r="X566" s="86" t="s">
        <v>1564</v>
      </c>
      <c r="Y566" s="94" t="s">
        <v>1565</v>
      </c>
      <c r="Z566" s="93"/>
      <c r="AA566" s="86"/>
      <c r="AB566" s="86"/>
      <c r="AC566" s="86"/>
      <c r="AD566" s="86"/>
      <c r="AE566" s="86"/>
      <c r="AF566" s="86"/>
      <c r="AG566" s="94" t="s">
        <v>1571</v>
      </c>
    </row>
    <row r="567" spans="1:33" x14ac:dyDescent="0.25">
      <c r="A567" s="86" t="s">
        <v>1011</v>
      </c>
      <c r="B567" s="87">
        <v>30</v>
      </c>
      <c r="C567" s="87" t="s">
        <v>1012</v>
      </c>
      <c r="D567" s="88">
        <v>43115</v>
      </c>
      <c r="E567" s="88">
        <v>43113</v>
      </c>
      <c r="F567" s="88">
        <v>43131</v>
      </c>
      <c r="G567" s="88">
        <v>43132</v>
      </c>
      <c r="H567" s="88">
        <v>4</v>
      </c>
      <c r="I567" s="89" t="s">
        <v>1014</v>
      </c>
      <c r="J567" s="92" t="s">
        <v>1506</v>
      </c>
      <c r="K567" s="86" t="s">
        <v>1491</v>
      </c>
      <c r="L567" s="88">
        <v>43132</v>
      </c>
      <c r="M567" s="87"/>
      <c r="N567" s="87"/>
      <c r="O567" s="93"/>
      <c r="P567" s="86"/>
      <c r="Q567" s="86">
        <v>1</v>
      </c>
      <c r="R567" s="86">
        <v>29</v>
      </c>
      <c r="S567" s="86">
        <v>29</v>
      </c>
      <c r="T567" s="86">
        <v>0</v>
      </c>
      <c r="U567" s="86" t="s">
        <v>1561</v>
      </c>
      <c r="V567" s="86" t="s">
        <v>1567</v>
      </c>
      <c r="W567" s="86" t="s">
        <v>1563</v>
      </c>
      <c r="X567" s="86" t="s">
        <v>1564</v>
      </c>
      <c r="Y567" s="94" t="s">
        <v>1565</v>
      </c>
      <c r="Z567" s="93"/>
      <c r="AA567" s="86"/>
      <c r="AB567" s="86"/>
      <c r="AC567" s="86"/>
      <c r="AD567" s="86"/>
      <c r="AE567" s="86"/>
      <c r="AF567" s="86"/>
      <c r="AG567" s="94" t="s">
        <v>1571</v>
      </c>
    </row>
    <row r="568" spans="1:33" x14ac:dyDescent="0.25">
      <c r="A568" s="86" t="s">
        <v>1011</v>
      </c>
      <c r="B568" s="87">
        <v>30</v>
      </c>
      <c r="C568" s="87" t="s">
        <v>1012</v>
      </c>
      <c r="D568" s="88" t="s">
        <v>1047</v>
      </c>
      <c r="E568" s="88">
        <v>43096</v>
      </c>
      <c r="F568" s="88">
        <v>43131</v>
      </c>
      <c r="G568" s="88">
        <v>43133</v>
      </c>
      <c r="H568" s="88">
        <v>4</v>
      </c>
      <c r="I568" s="89" t="s">
        <v>1014</v>
      </c>
      <c r="J568" s="92" t="s">
        <v>1495</v>
      </c>
      <c r="K568" s="86" t="s">
        <v>1491</v>
      </c>
      <c r="L568" s="88">
        <v>43133</v>
      </c>
      <c r="M568" s="87"/>
      <c r="N568" s="87"/>
      <c r="O568" s="93"/>
      <c r="P568" s="86"/>
      <c r="Q568" s="86">
        <v>0</v>
      </c>
      <c r="R568" s="86">
        <v>30</v>
      </c>
      <c r="S568" s="86">
        <v>30</v>
      </c>
      <c r="T568" s="86">
        <v>0</v>
      </c>
      <c r="U568" s="86" t="s">
        <v>1561</v>
      </c>
      <c r="V568" s="86" t="s">
        <v>1562</v>
      </c>
      <c r="W568" s="86" t="s">
        <v>1563</v>
      </c>
      <c r="X568" s="86" t="s">
        <v>1564</v>
      </c>
      <c r="Y568" s="94" t="s">
        <v>1565</v>
      </c>
      <c r="Z568" s="93"/>
      <c r="AA568" s="86"/>
      <c r="AB568" s="86"/>
      <c r="AC568" s="86"/>
      <c r="AD568" s="86"/>
      <c r="AE568" s="86"/>
      <c r="AF568" s="86"/>
      <c r="AG568" s="94" t="s">
        <v>1571</v>
      </c>
    </row>
    <row r="569" spans="1:33" x14ac:dyDescent="0.25">
      <c r="A569" s="86" t="s">
        <v>1011</v>
      </c>
      <c r="B569" s="87">
        <v>30</v>
      </c>
      <c r="C569" s="87" t="s">
        <v>1012</v>
      </c>
      <c r="D569" s="88" t="s">
        <v>1047</v>
      </c>
      <c r="E569" s="88">
        <v>43093</v>
      </c>
      <c r="F569" s="88">
        <v>43132</v>
      </c>
      <c r="G569" s="88">
        <v>43133</v>
      </c>
      <c r="H569" s="88">
        <v>4</v>
      </c>
      <c r="I569" s="89" t="s">
        <v>1014</v>
      </c>
      <c r="J569" s="92" t="s">
        <v>1503</v>
      </c>
      <c r="K569" s="86" t="s">
        <v>1491</v>
      </c>
      <c r="L569" s="88">
        <v>43133</v>
      </c>
      <c r="M569" s="87"/>
      <c r="N569" s="87"/>
      <c r="O569" s="93"/>
      <c r="P569" s="86"/>
      <c r="Q569" s="86">
        <v>0</v>
      </c>
      <c r="R569" s="86">
        <v>30</v>
      </c>
      <c r="S569" s="86">
        <v>29</v>
      </c>
      <c r="T569" s="86">
        <v>1</v>
      </c>
      <c r="U569" s="86" t="s">
        <v>1568</v>
      </c>
      <c r="V569" s="86" t="s">
        <v>1562</v>
      </c>
      <c r="W569" s="86" t="s">
        <v>1563</v>
      </c>
      <c r="X569" s="86" t="s">
        <v>1564</v>
      </c>
      <c r="Y569" s="94" t="s">
        <v>1565</v>
      </c>
      <c r="Z569" s="93"/>
      <c r="AA569" s="86"/>
      <c r="AB569" s="86"/>
      <c r="AC569" s="86"/>
      <c r="AD569" s="86"/>
      <c r="AE569" s="86"/>
      <c r="AF569" s="86"/>
      <c r="AG569" s="94" t="s">
        <v>1571</v>
      </c>
    </row>
    <row r="570" spans="1:33" x14ac:dyDescent="0.25">
      <c r="A570" s="86" t="s">
        <v>1011</v>
      </c>
      <c r="B570" s="87">
        <v>30</v>
      </c>
      <c r="C570" s="87" t="s">
        <v>1012</v>
      </c>
      <c r="D570" s="88">
        <v>43095</v>
      </c>
      <c r="E570" s="88">
        <v>43096</v>
      </c>
      <c r="F570" s="88">
        <v>43131</v>
      </c>
      <c r="G570" s="88">
        <v>43133</v>
      </c>
      <c r="H570" s="88">
        <v>4</v>
      </c>
      <c r="I570" s="89" t="s">
        <v>1014</v>
      </c>
      <c r="J570" s="92" t="s">
        <v>1500</v>
      </c>
      <c r="K570" s="86" t="s">
        <v>1491</v>
      </c>
      <c r="L570" s="88">
        <v>43133</v>
      </c>
      <c r="M570" s="87">
        <v>0</v>
      </c>
      <c r="N570" s="87"/>
      <c r="O570" s="93"/>
      <c r="P570" s="86"/>
      <c r="Q570" s="86">
        <v>0</v>
      </c>
      <c r="R570" s="86">
        <v>30</v>
      </c>
      <c r="S570" s="86">
        <v>30</v>
      </c>
      <c r="T570" s="86">
        <v>0</v>
      </c>
      <c r="U570" s="86" t="s">
        <v>1568</v>
      </c>
      <c r="V570" s="86" t="s">
        <v>1562</v>
      </c>
      <c r="W570" s="86" t="s">
        <v>1563</v>
      </c>
      <c r="X570" s="86" t="s">
        <v>1564</v>
      </c>
      <c r="Y570" s="94" t="s">
        <v>1565</v>
      </c>
      <c r="Z570" s="93"/>
      <c r="AA570" s="86"/>
      <c r="AB570" s="86"/>
      <c r="AC570" s="86"/>
      <c r="AD570" s="86"/>
      <c r="AE570" s="86"/>
      <c r="AF570" s="86"/>
      <c r="AG570" s="94" t="s">
        <v>1571</v>
      </c>
    </row>
    <row r="571" spans="1:33" x14ac:dyDescent="0.25">
      <c r="A571" s="86" t="s">
        <v>1011</v>
      </c>
      <c r="B571" s="87">
        <v>30</v>
      </c>
      <c r="C571" s="87" t="s">
        <v>1012</v>
      </c>
      <c r="D571" s="88">
        <v>43095</v>
      </c>
      <c r="E571" s="88">
        <v>43097</v>
      </c>
      <c r="F571" s="88">
        <v>43132</v>
      </c>
      <c r="G571" s="88">
        <v>43133</v>
      </c>
      <c r="H571" s="88">
        <v>4</v>
      </c>
      <c r="I571" s="89" t="s">
        <v>1014</v>
      </c>
      <c r="J571" s="92" t="s">
        <v>1497</v>
      </c>
      <c r="K571" s="86" t="s">
        <v>1491</v>
      </c>
      <c r="L571" s="88">
        <v>43133</v>
      </c>
      <c r="M571" s="87"/>
      <c r="N571" s="87"/>
      <c r="O571" s="93"/>
      <c r="P571" s="86"/>
      <c r="Q571" s="86">
        <v>2</v>
      </c>
      <c r="R571" s="86">
        <v>28</v>
      </c>
      <c r="S571" s="86">
        <v>26</v>
      </c>
      <c r="T571" s="86">
        <v>2</v>
      </c>
      <c r="U571" s="86" t="s">
        <v>1561</v>
      </c>
      <c r="V571" s="86" t="s">
        <v>1567</v>
      </c>
      <c r="W571" s="86" t="s">
        <v>1563</v>
      </c>
      <c r="X571" s="86" t="s">
        <v>1564</v>
      </c>
      <c r="Y571" s="94" t="s">
        <v>1565</v>
      </c>
      <c r="Z571" s="93"/>
      <c r="AA571" s="86"/>
      <c r="AB571" s="86"/>
      <c r="AC571" s="86"/>
      <c r="AD571" s="86"/>
      <c r="AE571" s="86"/>
      <c r="AF571" s="86"/>
      <c r="AG571" s="94" t="s">
        <v>1571</v>
      </c>
    </row>
    <row r="572" spans="1:33" x14ac:dyDescent="0.25">
      <c r="A572" s="86" t="s">
        <v>1011</v>
      </c>
      <c r="B572" s="87">
        <v>30</v>
      </c>
      <c r="C572" s="87" t="s">
        <v>1012</v>
      </c>
      <c r="D572" s="88">
        <v>43095</v>
      </c>
      <c r="E572" s="88">
        <v>43097</v>
      </c>
      <c r="F572" s="88">
        <v>43132</v>
      </c>
      <c r="G572" s="88">
        <v>43133</v>
      </c>
      <c r="H572" s="88">
        <v>4</v>
      </c>
      <c r="I572" s="89" t="s">
        <v>1014</v>
      </c>
      <c r="J572" s="92" t="s">
        <v>1495</v>
      </c>
      <c r="K572" s="86" t="s">
        <v>1491</v>
      </c>
      <c r="L572" s="88">
        <v>43133</v>
      </c>
      <c r="M572" s="87"/>
      <c r="N572" s="87"/>
      <c r="O572" s="93"/>
      <c r="P572" s="86"/>
      <c r="Q572" s="86">
        <v>3</v>
      </c>
      <c r="R572" s="86">
        <v>27</v>
      </c>
      <c r="S572" s="86">
        <v>18</v>
      </c>
      <c r="T572" s="86">
        <v>9</v>
      </c>
      <c r="U572" s="86" t="s">
        <v>1561</v>
      </c>
      <c r="V572" s="86" t="s">
        <v>1562</v>
      </c>
      <c r="W572" s="86" t="s">
        <v>1563</v>
      </c>
      <c r="X572" s="86" t="s">
        <v>1564</v>
      </c>
      <c r="Y572" s="94" t="s">
        <v>1565</v>
      </c>
      <c r="Z572" s="93"/>
      <c r="AA572" s="86"/>
      <c r="AB572" s="86"/>
      <c r="AC572" s="86"/>
      <c r="AD572" s="86"/>
      <c r="AE572" s="86"/>
      <c r="AF572" s="86"/>
      <c r="AG572" s="94" t="s">
        <v>1571</v>
      </c>
    </row>
    <row r="573" spans="1:33" x14ac:dyDescent="0.25">
      <c r="A573" s="86" t="s">
        <v>1011</v>
      </c>
      <c r="B573" s="87">
        <v>30</v>
      </c>
      <c r="C573" s="87" t="s">
        <v>1012</v>
      </c>
      <c r="D573" s="88">
        <v>43095</v>
      </c>
      <c r="E573" s="88">
        <v>43096</v>
      </c>
      <c r="F573" s="88">
        <v>43132</v>
      </c>
      <c r="G573" s="88">
        <v>43133</v>
      </c>
      <c r="H573" s="88">
        <v>4</v>
      </c>
      <c r="I573" s="89" t="s">
        <v>1014</v>
      </c>
      <c r="J573" s="92" t="s">
        <v>1495</v>
      </c>
      <c r="K573" s="86" t="s">
        <v>1491</v>
      </c>
      <c r="L573" s="88">
        <v>43133</v>
      </c>
      <c r="M573" s="87"/>
      <c r="N573" s="87"/>
      <c r="O573" s="93"/>
      <c r="P573" s="86"/>
      <c r="Q573" s="86">
        <v>2</v>
      </c>
      <c r="R573" s="86">
        <v>28</v>
      </c>
      <c r="S573" s="86">
        <v>26</v>
      </c>
      <c r="T573" s="86">
        <v>2</v>
      </c>
      <c r="U573" s="86" t="s">
        <v>1561</v>
      </c>
      <c r="V573" s="86" t="s">
        <v>1562</v>
      </c>
      <c r="W573" s="86" t="s">
        <v>1563</v>
      </c>
      <c r="X573" s="86" t="s">
        <v>1564</v>
      </c>
      <c r="Y573" s="94" t="s">
        <v>1565</v>
      </c>
      <c r="Z573" s="93"/>
      <c r="AA573" s="86"/>
      <c r="AB573" s="86"/>
      <c r="AC573" s="86"/>
      <c r="AD573" s="86"/>
      <c r="AE573" s="86"/>
      <c r="AF573" s="86"/>
      <c r="AG573" s="94" t="s">
        <v>1571</v>
      </c>
    </row>
    <row r="574" spans="1:33" x14ac:dyDescent="0.25">
      <c r="A574" s="86" t="s">
        <v>1011</v>
      </c>
      <c r="B574" s="87">
        <v>30</v>
      </c>
      <c r="C574" s="87" t="s">
        <v>1012</v>
      </c>
      <c r="D574" s="88">
        <v>43095</v>
      </c>
      <c r="E574" s="88">
        <v>43095</v>
      </c>
      <c r="F574" s="88">
        <v>43131</v>
      </c>
      <c r="G574" s="88">
        <v>43133</v>
      </c>
      <c r="H574" s="88">
        <v>4</v>
      </c>
      <c r="I574" s="89" t="s">
        <v>1014</v>
      </c>
      <c r="J574" s="92" t="s">
        <v>1495</v>
      </c>
      <c r="K574" s="86" t="s">
        <v>1491</v>
      </c>
      <c r="L574" s="88">
        <v>43133</v>
      </c>
      <c r="M574" s="87"/>
      <c r="N574" s="87"/>
      <c r="O574" s="93"/>
      <c r="P574" s="86"/>
      <c r="Q574" s="86">
        <v>0</v>
      </c>
      <c r="R574" s="86">
        <v>30</v>
      </c>
      <c r="S574" s="86">
        <v>29</v>
      </c>
      <c r="T574" s="86">
        <v>1</v>
      </c>
      <c r="U574" s="86" t="s">
        <v>1561</v>
      </c>
      <c r="V574" s="86" t="s">
        <v>1562</v>
      </c>
      <c r="W574" s="86" t="s">
        <v>1563</v>
      </c>
      <c r="X574" s="86" t="s">
        <v>1564</v>
      </c>
      <c r="Y574" s="94" t="s">
        <v>1565</v>
      </c>
      <c r="Z574" s="93"/>
      <c r="AA574" s="86"/>
      <c r="AB574" s="86"/>
      <c r="AC574" s="86"/>
      <c r="AD574" s="86"/>
      <c r="AE574" s="86"/>
      <c r="AF574" s="86"/>
      <c r="AG574" s="94" t="s">
        <v>1571</v>
      </c>
    </row>
    <row r="575" spans="1:33" x14ac:dyDescent="0.25">
      <c r="A575" s="86" t="s">
        <v>1011</v>
      </c>
      <c r="B575" s="87">
        <v>20</v>
      </c>
      <c r="C575" s="87" t="s">
        <v>1012</v>
      </c>
      <c r="D575" s="88"/>
      <c r="E575" s="88">
        <v>43054</v>
      </c>
      <c r="F575" s="88">
        <v>43131</v>
      </c>
      <c r="G575" s="88">
        <v>43133</v>
      </c>
      <c r="H575" s="88">
        <v>4</v>
      </c>
      <c r="I575" s="89" t="s">
        <v>1016</v>
      </c>
      <c r="J575" s="92" t="s">
        <v>1503</v>
      </c>
      <c r="K575" s="86" t="s">
        <v>1491</v>
      </c>
      <c r="L575" s="88">
        <v>43133</v>
      </c>
      <c r="M575" s="87"/>
      <c r="N575" s="87"/>
      <c r="O575" s="93"/>
      <c r="P575" s="86"/>
      <c r="Q575" s="86">
        <v>0</v>
      </c>
      <c r="R575" s="86">
        <v>20</v>
      </c>
      <c r="S575" s="86">
        <v>16</v>
      </c>
      <c r="T575" s="86">
        <v>4</v>
      </c>
      <c r="U575" s="86" t="s">
        <v>1561</v>
      </c>
      <c r="V575" s="86" t="s">
        <v>1567</v>
      </c>
      <c r="W575" s="86" t="s">
        <v>1563</v>
      </c>
      <c r="X575" s="86" t="s">
        <v>1564</v>
      </c>
      <c r="Y575" s="94" t="s">
        <v>1565</v>
      </c>
      <c r="Z575" s="93"/>
      <c r="AA575" s="86"/>
      <c r="AB575" s="86"/>
      <c r="AC575" s="86"/>
      <c r="AD575" s="86"/>
      <c r="AE575" s="86"/>
      <c r="AF575" s="86"/>
      <c r="AG575" s="94" t="s">
        <v>1571</v>
      </c>
    </row>
    <row r="576" spans="1:33" x14ac:dyDescent="0.25">
      <c r="A576" s="86" t="s">
        <v>1011</v>
      </c>
      <c r="B576" s="87">
        <v>30</v>
      </c>
      <c r="C576" s="87" t="s">
        <v>1012</v>
      </c>
      <c r="D576" s="88" t="s">
        <v>1063</v>
      </c>
      <c r="E576" s="88">
        <v>43087</v>
      </c>
      <c r="F576" s="88">
        <v>43132</v>
      </c>
      <c r="G576" s="88">
        <v>43133</v>
      </c>
      <c r="H576" s="88">
        <v>4</v>
      </c>
      <c r="I576" s="89" t="s">
        <v>1014</v>
      </c>
      <c r="J576" s="92" t="s">
        <v>1501</v>
      </c>
      <c r="K576" s="86" t="s">
        <v>1491</v>
      </c>
      <c r="L576" s="88">
        <v>43133</v>
      </c>
      <c r="M576" s="87"/>
      <c r="N576" s="87"/>
      <c r="O576" s="93"/>
      <c r="P576" s="86"/>
      <c r="Q576" s="86">
        <v>3</v>
      </c>
      <c r="R576" s="86">
        <v>27</v>
      </c>
      <c r="S576" s="86">
        <v>23</v>
      </c>
      <c r="T576" s="86">
        <v>4</v>
      </c>
      <c r="U576" s="86" t="s">
        <v>1561</v>
      </c>
      <c r="V576" s="86" t="s">
        <v>1562</v>
      </c>
      <c r="W576" s="86" t="s">
        <v>1563</v>
      </c>
      <c r="X576" s="86" t="s">
        <v>1564</v>
      </c>
      <c r="Y576" s="94" t="s">
        <v>1565</v>
      </c>
      <c r="Z576" s="93"/>
      <c r="AA576" s="86"/>
      <c r="AB576" s="86"/>
      <c r="AC576" s="86"/>
      <c r="AD576" s="86"/>
      <c r="AE576" s="86"/>
      <c r="AF576" s="86"/>
      <c r="AG576" s="94" t="s">
        <v>1571</v>
      </c>
    </row>
    <row r="577" spans="1:33" x14ac:dyDescent="0.25">
      <c r="A577" s="86" t="s">
        <v>1011</v>
      </c>
      <c r="B577" s="87">
        <v>30</v>
      </c>
      <c r="C577" s="87" t="s">
        <v>1012</v>
      </c>
      <c r="D577" s="88" t="s">
        <v>1066</v>
      </c>
      <c r="E577" s="88">
        <v>43087</v>
      </c>
      <c r="F577" s="88">
        <v>43132</v>
      </c>
      <c r="G577" s="88">
        <v>43133</v>
      </c>
      <c r="H577" s="88">
        <v>4</v>
      </c>
      <c r="I577" s="89" t="s">
        <v>1013</v>
      </c>
      <c r="J577" s="92" t="s">
        <v>1495</v>
      </c>
      <c r="K577" s="86" t="s">
        <v>1491</v>
      </c>
      <c r="L577" s="88">
        <v>43133</v>
      </c>
      <c r="M577" s="87"/>
      <c r="N577" s="87"/>
      <c r="O577" s="93"/>
      <c r="P577" s="86"/>
      <c r="Q577" s="86">
        <v>0</v>
      </c>
      <c r="R577" s="86">
        <v>30</v>
      </c>
      <c r="S577" s="86">
        <v>30</v>
      </c>
      <c r="T577" s="86">
        <v>0</v>
      </c>
      <c r="U577" s="86" t="s">
        <v>1561</v>
      </c>
      <c r="V577" s="86" t="s">
        <v>1562</v>
      </c>
      <c r="W577" s="86" t="s">
        <v>1563</v>
      </c>
      <c r="X577" s="86" t="s">
        <v>1564</v>
      </c>
      <c r="Y577" s="94" t="s">
        <v>1565</v>
      </c>
      <c r="Z577" s="93"/>
      <c r="AA577" s="86"/>
      <c r="AB577" s="86"/>
      <c r="AC577" s="86"/>
      <c r="AD577" s="86"/>
      <c r="AE577" s="86"/>
      <c r="AF577" s="86"/>
      <c r="AG577" s="94" t="s">
        <v>1571</v>
      </c>
    </row>
    <row r="578" spans="1:33" x14ac:dyDescent="0.25">
      <c r="A578" s="86" t="s">
        <v>1011</v>
      </c>
      <c r="B578" s="87">
        <v>30</v>
      </c>
      <c r="C578" s="87" t="s">
        <v>1012</v>
      </c>
      <c r="D578" s="88" t="s">
        <v>1067</v>
      </c>
      <c r="E578" s="88">
        <v>43090</v>
      </c>
      <c r="F578" s="88">
        <v>43132</v>
      </c>
      <c r="G578" s="88">
        <v>43133</v>
      </c>
      <c r="H578" s="88">
        <v>4</v>
      </c>
      <c r="I578" s="89" t="s">
        <v>1014</v>
      </c>
      <c r="J578" s="92" t="s">
        <v>1503</v>
      </c>
      <c r="K578" s="86" t="s">
        <v>1491</v>
      </c>
      <c r="L578" s="88">
        <v>43133</v>
      </c>
      <c r="M578" s="87"/>
      <c r="N578" s="87"/>
      <c r="O578" s="93"/>
      <c r="P578" s="86"/>
      <c r="Q578" s="86">
        <v>2</v>
      </c>
      <c r="R578" s="86">
        <v>28</v>
      </c>
      <c r="S578" s="86">
        <v>28</v>
      </c>
      <c r="T578" s="86">
        <v>0</v>
      </c>
      <c r="U578" s="86" t="s">
        <v>1561</v>
      </c>
      <c r="V578" s="86" t="s">
        <v>1562</v>
      </c>
      <c r="W578" s="86" t="s">
        <v>1563</v>
      </c>
      <c r="X578" s="86" t="s">
        <v>1564</v>
      </c>
      <c r="Y578" s="94" t="s">
        <v>1565</v>
      </c>
      <c r="Z578" s="93"/>
      <c r="AA578" s="86"/>
      <c r="AB578" s="86"/>
      <c r="AC578" s="86"/>
      <c r="AD578" s="86"/>
      <c r="AE578" s="86"/>
      <c r="AF578" s="86"/>
      <c r="AG578" s="94" t="s">
        <v>1571</v>
      </c>
    </row>
    <row r="579" spans="1:33" x14ac:dyDescent="0.25">
      <c r="A579" s="86" t="s">
        <v>1011</v>
      </c>
      <c r="B579" s="87">
        <v>30</v>
      </c>
      <c r="C579" s="87" t="s">
        <v>1012</v>
      </c>
      <c r="D579" s="88" t="s">
        <v>1047</v>
      </c>
      <c r="E579" s="88">
        <v>43096</v>
      </c>
      <c r="F579" s="88">
        <v>43131</v>
      </c>
      <c r="G579" s="88">
        <v>43133</v>
      </c>
      <c r="H579" s="88">
        <v>4</v>
      </c>
      <c r="I579" s="89" t="s">
        <v>1014</v>
      </c>
      <c r="J579" s="92" t="s">
        <v>1500</v>
      </c>
      <c r="K579" s="86" t="s">
        <v>1491</v>
      </c>
      <c r="L579" s="88">
        <v>43133</v>
      </c>
      <c r="M579" s="87"/>
      <c r="N579" s="87"/>
      <c r="O579" s="93"/>
      <c r="P579" s="86"/>
      <c r="Q579" s="86">
        <v>0</v>
      </c>
      <c r="R579" s="86">
        <v>30</v>
      </c>
      <c r="S579" s="86">
        <v>30</v>
      </c>
      <c r="T579" s="86">
        <v>0</v>
      </c>
      <c r="U579" s="86" t="s">
        <v>1561</v>
      </c>
      <c r="V579" s="86" t="s">
        <v>1562</v>
      </c>
      <c r="W579" s="86" t="s">
        <v>1563</v>
      </c>
      <c r="X579" s="86" t="s">
        <v>1564</v>
      </c>
      <c r="Y579" s="94" t="s">
        <v>1565</v>
      </c>
      <c r="Z579" s="93"/>
      <c r="AA579" s="86"/>
      <c r="AB579" s="86"/>
      <c r="AC579" s="86"/>
      <c r="AD579" s="86"/>
      <c r="AE579" s="86"/>
      <c r="AF579" s="86"/>
      <c r="AG579" s="94" t="s">
        <v>1571</v>
      </c>
    </row>
    <row r="580" spans="1:33" x14ac:dyDescent="0.25">
      <c r="A580" s="86" t="s">
        <v>1011</v>
      </c>
      <c r="B580" s="87">
        <v>30</v>
      </c>
      <c r="C580" s="87" t="s">
        <v>1012</v>
      </c>
      <c r="D580" s="88">
        <v>43095</v>
      </c>
      <c r="E580" s="88">
        <v>43097</v>
      </c>
      <c r="F580" s="88">
        <v>43132</v>
      </c>
      <c r="G580" s="88">
        <v>43133</v>
      </c>
      <c r="H580" s="88">
        <v>4</v>
      </c>
      <c r="I580" s="89" t="s">
        <v>1014</v>
      </c>
      <c r="J580" s="92" t="s">
        <v>1493</v>
      </c>
      <c r="K580" s="86" t="s">
        <v>1491</v>
      </c>
      <c r="L580" s="88">
        <v>43133</v>
      </c>
      <c r="M580" s="87"/>
      <c r="N580" s="87"/>
      <c r="O580" s="93"/>
      <c r="P580" s="86"/>
      <c r="Q580" s="86">
        <v>0</v>
      </c>
      <c r="R580" s="86">
        <v>30</v>
      </c>
      <c r="S580" s="86">
        <v>30</v>
      </c>
      <c r="T580" s="86">
        <v>0</v>
      </c>
      <c r="U580" s="86" t="s">
        <v>1561</v>
      </c>
      <c r="V580" s="86" t="s">
        <v>1567</v>
      </c>
      <c r="W580" s="86" t="s">
        <v>1563</v>
      </c>
      <c r="X580" s="86" t="s">
        <v>1564</v>
      </c>
      <c r="Y580" s="94" t="s">
        <v>1565</v>
      </c>
      <c r="Z580" s="93"/>
      <c r="AA580" s="86"/>
      <c r="AB580" s="86"/>
      <c r="AC580" s="86"/>
      <c r="AD580" s="86"/>
      <c r="AE580" s="86"/>
      <c r="AF580" s="86"/>
      <c r="AG580" s="94" t="s">
        <v>1571</v>
      </c>
    </row>
    <row r="581" spans="1:33" x14ac:dyDescent="0.25">
      <c r="A581" s="86" t="s">
        <v>1011</v>
      </c>
      <c r="B581" s="87">
        <v>30</v>
      </c>
      <c r="C581" s="87" t="s">
        <v>1012</v>
      </c>
      <c r="D581" s="88" t="s">
        <v>1047</v>
      </c>
      <c r="E581" s="88">
        <v>43096</v>
      </c>
      <c r="F581" s="88">
        <v>43125</v>
      </c>
      <c r="G581" s="88">
        <v>43127</v>
      </c>
      <c r="H581" s="88">
        <v>4</v>
      </c>
      <c r="I581" s="89" t="s">
        <v>1014</v>
      </c>
      <c r="J581" s="92" t="s">
        <v>1493</v>
      </c>
      <c r="K581" s="86" t="s">
        <v>1491</v>
      </c>
      <c r="L581" s="88">
        <v>43133</v>
      </c>
      <c r="M581" s="87"/>
      <c r="N581" s="87"/>
      <c r="O581" s="93"/>
      <c r="P581" s="86"/>
      <c r="Q581" s="86">
        <v>1</v>
      </c>
      <c r="R581" s="86">
        <v>29</v>
      </c>
      <c r="S581" s="86">
        <v>29</v>
      </c>
      <c r="T581" s="86">
        <v>0</v>
      </c>
      <c r="U581" s="86" t="s">
        <v>1561</v>
      </c>
      <c r="V581" s="86" t="s">
        <v>1562</v>
      </c>
      <c r="W581" s="86" t="s">
        <v>1563</v>
      </c>
      <c r="X581" s="86" t="s">
        <v>1564</v>
      </c>
      <c r="Y581" s="94" t="s">
        <v>1565</v>
      </c>
      <c r="Z581" s="93"/>
      <c r="AA581" s="86"/>
      <c r="AB581" s="86"/>
      <c r="AC581" s="86"/>
      <c r="AD581" s="86"/>
      <c r="AE581" s="86"/>
      <c r="AF581" s="86"/>
      <c r="AG581" s="94" t="s">
        <v>1571</v>
      </c>
    </row>
    <row r="582" spans="1:33" x14ac:dyDescent="0.25">
      <c r="A582" s="86" t="s">
        <v>1011</v>
      </c>
      <c r="B582" s="87">
        <v>30</v>
      </c>
      <c r="C582" s="87" t="s">
        <v>1012</v>
      </c>
      <c r="D582" s="88" t="s">
        <v>1047</v>
      </c>
      <c r="E582" s="88">
        <v>43096</v>
      </c>
      <c r="F582" s="88">
        <v>43124</v>
      </c>
      <c r="G582" s="88">
        <v>43127</v>
      </c>
      <c r="H582" s="88">
        <v>4</v>
      </c>
      <c r="I582" s="89" t="s">
        <v>1014</v>
      </c>
      <c r="J582" s="92" t="s">
        <v>1493</v>
      </c>
      <c r="K582" s="86" t="s">
        <v>1491</v>
      </c>
      <c r="L582" s="88">
        <v>43133</v>
      </c>
      <c r="M582" s="87"/>
      <c r="N582" s="87"/>
      <c r="O582" s="93"/>
      <c r="P582" s="86"/>
      <c r="Q582" s="86">
        <v>0</v>
      </c>
      <c r="R582" s="86">
        <v>30</v>
      </c>
      <c r="S582" s="86">
        <v>30</v>
      </c>
      <c r="T582" s="86">
        <v>0</v>
      </c>
      <c r="U582" s="86" t="s">
        <v>1561</v>
      </c>
      <c r="V582" s="86" t="s">
        <v>1562</v>
      </c>
      <c r="W582" s="86" t="s">
        <v>1563</v>
      </c>
      <c r="X582" s="86" t="s">
        <v>1564</v>
      </c>
      <c r="Y582" s="94" t="s">
        <v>1565</v>
      </c>
      <c r="Z582" s="93"/>
      <c r="AA582" s="86"/>
      <c r="AB582" s="86"/>
      <c r="AC582" s="86"/>
      <c r="AD582" s="86"/>
      <c r="AE582" s="86"/>
      <c r="AF582" s="86"/>
      <c r="AG582" s="94" t="s">
        <v>1571</v>
      </c>
    </row>
    <row r="583" spans="1:33" x14ac:dyDescent="0.25">
      <c r="A583" s="86" t="s">
        <v>1011</v>
      </c>
      <c r="B583" s="87">
        <v>30</v>
      </c>
      <c r="C583" s="87" t="s">
        <v>1012</v>
      </c>
      <c r="D583" s="88">
        <v>43095</v>
      </c>
      <c r="E583" s="88">
        <v>43097</v>
      </c>
      <c r="F583" s="88">
        <v>43132</v>
      </c>
      <c r="G583" s="88">
        <v>43133</v>
      </c>
      <c r="H583" s="88">
        <v>4</v>
      </c>
      <c r="I583" s="89" t="s">
        <v>1014</v>
      </c>
      <c r="J583" s="92" t="s">
        <v>1493</v>
      </c>
      <c r="K583" s="86" t="s">
        <v>1491</v>
      </c>
      <c r="L583" s="88">
        <v>43133</v>
      </c>
      <c r="M583" s="87"/>
      <c r="N583" s="87"/>
      <c r="O583" s="93"/>
      <c r="P583" s="86"/>
      <c r="Q583" s="86">
        <v>0</v>
      </c>
      <c r="R583" s="86">
        <v>30</v>
      </c>
      <c r="S583" s="86">
        <v>29</v>
      </c>
      <c r="T583" s="86">
        <v>1</v>
      </c>
      <c r="U583" s="86" t="s">
        <v>1561</v>
      </c>
      <c r="V583" s="86" t="s">
        <v>1567</v>
      </c>
      <c r="W583" s="86" t="s">
        <v>1563</v>
      </c>
      <c r="X583" s="86" t="s">
        <v>1564</v>
      </c>
      <c r="Y583" s="94" t="s">
        <v>1565</v>
      </c>
      <c r="Z583" s="93"/>
      <c r="AA583" s="86"/>
      <c r="AB583" s="86"/>
      <c r="AC583" s="86"/>
      <c r="AD583" s="86"/>
      <c r="AE583" s="86"/>
      <c r="AF583" s="86"/>
      <c r="AG583" s="94" t="s">
        <v>1571</v>
      </c>
    </row>
    <row r="584" spans="1:33" x14ac:dyDescent="0.25">
      <c r="A584" s="86" t="s">
        <v>1011</v>
      </c>
      <c r="B584" s="87">
        <v>30</v>
      </c>
      <c r="C584" s="87" t="s">
        <v>1012</v>
      </c>
      <c r="D584" s="88">
        <v>43095</v>
      </c>
      <c r="E584" s="88">
        <v>43097</v>
      </c>
      <c r="F584" s="88">
        <v>43132</v>
      </c>
      <c r="G584" s="88">
        <v>43133</v>
      </c>
      <c r="H584" s="88">
        <v>4</v>
      </c>
      <c r="I584" s="89" t="s">
        <v>1014</v>
      </c>
      <c r="J584" s="92" t="s">
        <v>1499</v>
      </c>
      <c r="K584" s="86" t="s">
        <v>1491</v>
      </c>
      <c r="L584" s="88">
        <v>43133</v>
      </c>
      <c r="M584" s="87"/>
      <c r="N584" s="87"/>
      <c r="O584" s="93"/>
      <c r="P584" s="86"/>
      <c r="Q584" s="86">
        <v>0</v>
      </c>
      <c r="R584" s="86">
        <v>30</v>
      </c>
      <c r="S584" s="86">
        <v>30</v>
      </c>
      <c r="T584" s="86">
        <v>0</v>
      </c>
      <c r="U584" s="86" t="s">
        <v>1561</v>
      </c>
      <c r="V584" s="86" t="s">
        <v>1562</v>
      </c>
      <c r="W584" s="86" t="s">
        <v>1563</v>
      </c>
      <c r="X584" s="86" t="s">
        <v>1564</v>
      </c>
      <c r="Y584" s="94" t="s">
        <v>1565</v>
      </c>
      <c r="Z584" s="93"/>
      <c r="AA584" s="86"/>
      <c r="AB584" s="86"/>
      <c r="AC584" s="86"/>
      <c r="AD584" s="86"/>
      <c r="AE584" s="86"/>
      <c r="AF584" s="86"/>
      <c r="AG584" s="94" t="s">
        <v>1571</v>
      </c>
    </row>
    <row r="585" spans="1:33" x14ac:dyDescent="0.25">
      <c r="A585" s="86" t="s">
        <v>1011</v>
      </c>
      <c r="B585" s="87">
        <v>30</v>
      </c>
      <c r="C585" s="87" t="s">
        <v>1012</v>
      </c>
      <c r="D585" s="88">
        <v>43095</v>
      </c>
      <c r="E585" s="88">
        <v>43097</v>
      </c>
      <c r="F585" s="88">
        <v>43132</v>
      </c>
      <c r="G585" s="88">
        <v>43133</v>
      </c>
      <c r="H585" s="88">
        <v>4</v>
      </c>
      <c r="I585" s="89" t="s">
        <v>1014</v>
      </c>
      <c r="J585" s="92" t="s">
        <v>1500</v>
      </c>
      <c r="K585" s="86" t="s">
        <v>1491</v>
      </c>
      <c r="L585" s="88">
        <v>43133</v>
      </c>
      <c r="M585" s="87"/>
      <c r="N585" s="87"/>
      <c r="O585" s="93"/>
      <c r="P585" s="86"/>
      <c r="Q585" s="86">
        <v>0</v>
      </c>
      <c r="R585" s="86">
        <v>30</v>
      </c>
      <c r="S585" s="86">
        <v>29</v>
      </c>
      <c r="T585" s="86">
        <v>1</v>
      </c>
      <c r="U585" s="86" t="s">
        <v>1561</v>
      </c>
      <c r="V585" s="86" t="s">
        <v>1567</v>
      </c>
      <c r="W585" s="86" t="s">
        <v>1563</v>
      </c>
      <c r="X585" s="86" t="s">
        <v>1564</v>
      </c>
      <c r="Y585" s="94" t="s">
        <v>1565</v>
      </c>
      <c r="Z585" s="93"/>
      <c r="AA585" s="86"/>
      <c r="AB585" s="86"/>
      <c r="AC585" s="86"/>
      <c r="AD585" s="86"/>
      <c r="AE585" s="86"/>
      <c r="AF585" s="86"/>
      <c r="AG585" s="94" t="s">
        <v>1571</v>
      </c>
    </row>
    <row r="586" spans="1:33" x14ac:dyDescent="0.25">
      <c r="A586" s="86" t="s">
        <v>1011</v>
      </c>
      <c r="B586" s="87">
        <v>30</v>
      </c>
      <c r="C586" s="87" t="s">
        <v>1012</v>
      </c>
      <c r="D586" s="88">
        <v>43095</v>
      </c>
      <c r="E586" s="88">
        <v>43097</v>
      </c>
      <c r="F586" s="88">
        <v>43132</v>
      </c>
      <c r="G586" s="88">
        <v>43133</v>
      </c>
      <c r="H586" s="88">
        <v>4</v>
      </c>
      <c r="I586" s="89" t="s">
        <v>1014</v>
      </c>
      <c r="J586" s="92" t="s">
        <v>1500</v>
      </c>
      <c r="K586" s="86" t="s">
        <v>1491</v>
      </c>
      <c r="L586" s="88">
        <v>43133</v>
      </c>
      <c r="M586" s="87"/>
      <c r="N586" s="87"/>
      <c r="O586" s="93"/>
      <c r="P586" s="86"/>
      <c r="Q586" s="86">
        <v>1</v>
      </c>
      <c r="R586" s="86">
        <v>29</v>
      </c>
      <c r="S586" s="86">
        <v>29</v>
      </c>
      <c r="T586" s="86">
        <v>0</v>
      </c>
      <c r="U586" s="86" t="s">
        <v>1568</v>
      </c>
      <c r="V586" s="86" t="s">
        <v>1562</v>
      </c>
      <c r="W586" s="86" t="s">
        <v>1563</v>
      </c>
      <c r="X586" s="86" t="s">
        <v>1564</v>
      </c>
      <c r="Y586" s="94" t="s">
        <v>1565</v>
      </c>
      <c r="Z586" s="93"/>
      <c r="AA586" s="86"/>
      <c r="AB586" s="86"/>
      <c r="AC586" s="86"/>
      <c r="AD586" s="86"/>
      <c r="AE586" s="86"/>
      <c r="AF586" s="86"/>
      <c r="AG586" s="94" t="s">
        <v>1571</v>
      </c>
    </row>
    <row r="587" spans="1:33" x14ac:dyDescent="0.25">
      <c r="A587" s="86" t="s">
        <v>1011</v>
      </c>
      <c r="B587" s="87">
        <v>30</v>
      </c>
      <c r="C587" s="87" t="s">
        <v>1012</v>
      </c>
      <c r="D587" s="88">
        <v>43095</v>
      </c>
      <c r="E587" s="88">
        <v>43097</v>
      </c>
      <c r="F587" s="88">
        <v>43132</v>
      </c>
      <c r="G587" s="88">
        <v>43133</v>
      </c>
      <c r="H587" s="88">
        <v>4</v>
      </c>
      <c r="I587" s="89" t="s">
        <v>1014</v>
      </c>
      <c r="J587" s="92" t="s">
        <v>1493</v>
      </c>
      <c r="K587" s="86" t="s">
        <v>1491</v>
      </c>
      <c r="L587" s="88">
        <v>43133</v>
      </c>
      <c r="M587" s="87"/>
      <c r="N587" s="87"/>
      <c r="O587" s="93"/>
      <c r="P587" s="86"/>
      <c r="Q587" s="86">
        <v>0</v>
      </c>
      <c r="R587" s="86">
        <v>30</v>
      </c>
      <c r="S587" s="86">
        <v>30</v>
      </c>
      <c r="T587" s="86">
        <v>0</v>
      </c>
      <c r="U587" s="86" t="s">
        <v>1561</v>
      </c>
      <c r="V587" s="86" t="s">
        <v>1567</v>
      </c>
      <c r="W587" s="86" t="s">
        <v>1563</v>
      </c>
      <c r="X587" s="86" t="s">
        <v>1564</v>
      </c>
      <c r="Y587" s="94" t="s">
        <v>1565</v>
      </c>
      <c r="Z587" s="93"/>
      <c r="AA587" s="86"/>
      <c r="AB587" s="86"/>
      <c r="AC587" s="86"/>
      <c r="AD587" s="86"/>
      <c r="AE587" s="86"/>
      <c r="AF587" s="86"/>
      <c r="AG587" s="94" t="s">
        <v>1571</v>
      </c>
    </row>
    <row r="588" spans="1:33" x14ac:dyDescent="0.25">
      <c r="A588" s="86" t="s">
        <v>1011</v>
      </c>
      <c r="B588" s="87">
        <v>30</v>
      </c>
      <c r="C588" s="87" t="s">
        <v>1012</v>
      </c>
      <c r="D588" s="88">
        <v>43095</v>
      </c>
      <c r="E588" s="88">
        <v>43097</v>
      </c>
      <c r="F588" s="88">
        <v>43132</v>
      </c>
      <c r="G588" s="88">
        <v>43133</v>
      </c>
      <c r="H588" s="88">
        <v>4</v>
      </c>
      <c r="I588" s="89" t="s">
        <v>1014</v>
      </c>
      <c r="J588" s="92" t="s">
        <v>1509</v>
      </c>
      <c r="K588" s="86" t="s">
        <v>1491</v>
      </c>
      <c r="L588" s="88">
        <v>43133</v>
      </c>
      <c r="M588" s="87"/>
      <c r="N588" s="87"/>
      <c r="O588" s="93"/>
      <c r="P588" s="86"/>
      <c r="Q588" s="86">
        <v>0</v>
      </c>
      <c r="R588" s="86">
        <v>30</v>
      </c>
      <c r="S588" s="86">
        <v>30</v>
      </c>
      <c r="T588" s="86">
        <v>0</v>
      </c>
      <c r="U588" s="86" t="s">
        <v>1561</v>
      </c>
      <c r="V588" s="86" t="s">
        <v>1562</v>
      </c>
      <c r="W588" s="86" t="s">
        <v>1563</v>
      </c>
      <c r="X588" s="86" t="s">
        <v>1564</v>
      </c>
      <c r="Y588" s="94" t="s">
        <v>1565</v>
      </c>
      <c r="Z588" s="93"/>
      <c r="AA588" s="86"/>
      <c r="AB588" s="86"/>
      <c r="AC588" s="86"/>
      <c r="AD588" s="86"/>
      <c r="AE588" s="86"/>
      <c r="AF588" s="86"/>
      <c r="AG588" s="94" t="s">
        <v>1571</v>
      </c>
    </row>
    <row r="589" spans="1:33" x14ac:dyDescent="0.25">
      <c r="A589" s="86" t="s">
        <v>1011</v>
      </c>
      <c r="B589" s="87">
        <v>20</v>
      </c>
      <c r="C589" s="87" t="s">
        <v>1012</v>
      </c>
      <c r="D589" s="88">
        <v>43101.427083333336</v>
      </c>
      <c r="E589" s="88">
        <v>43102</v>
      </c>
      <c r="F589" s="88">
        <v>43132</v>
      </c>
      <c r="G589" s="88">
        <v>43133</v>
      </c>
      <c r="H589" s="88">
        <v>4</v>
      </c>
      <c r="I589" s="89" t="s">
        <v>1013</v>
      </c>
      <c r="J589" s="92" t="s">
        <v>1494</v>
      </c>
      <c r="K589" s="86" t="s">
        <v>1491</v>
      </c>
      <c r="L589" s="88">
        <v>43133</v>
      </c>
      <c r="M589" s="87"/>
      <c r="N589" s="87"/>
      <c r="O589" s="93"/>
      <c r="P589" s="86"/>
      <c r="Q589" s="86">
        <v>0</v>
      </c>
      <c r="R589" s="86">
        <v>20</v>
      </c>
      <c r="S589" s="86"/>
      <c r="T589" s="86"/>
      <c r="U589" s="86" t="s">
        <v>1561</v>
      </c>
      <c r="V589" s="86" t="s">
        <v>1567</v>
      </c>
      <c r="W589" s="86" t="s">
        <v>1563</v>
      </c>
      <c r="X589" s="86" t="s">
        <v>1567</v>
      </c>
      <c r="Y589" s="94" t="s">
        <v>1565</v>
      </c>
      <c r="Z589" s="93"/>
      <c r="AA589" s="86"/>
      <c r="AB589" s="86"/>
      <c r="AC589" s="86"/>
      <c r="AD589" s="86"/>
      <c r="AE589" s="86"/>
      <c r="AF589" s="86"/>
      <c r="AG589" s="94" t="s">
        <v>1571</v>
      </c>
    </row>
    <row r="590" spans="1:33" x14ac:dyDescent="0.25">
      <c r="A590" s="86" t="s">
        <v>1011</v>
      </c>
      <c r="B590" s="87">
        <v>17</v>
      </c>
      <c r="C590" s="87" t="s">
        <v>1012</v>
      </c>
      <c r="D590" s="88">
        <v>43115</v>
      </c>
      <c r="E590" s="88">
        <v>43115</v>
      </c>
      <c r="F590" s="88">
        <v>43132</v>
      </c>
      <c r="G590" s="88">
        <v>43133</v>
      </c>
      <c r="H590" s="88">
        <v>4</v>
      </c>
      <c r="I590" s="89" t="s">
        <v>1014</v>
      </c>
      <c r="J590" s="92" t="s">
        <v>1492</v>
      </c>
      <c r="K590" s="86" t="s">
        <v>1491</v>
      </c>
      <c r="L590" s="88">
        <v>43133</v>
      </c>
      <c r="M590" s="87"/>
      <c r="N590" s="87"/>
      <c r="O590" s="93"/>
      <c r="P590" s="86"/>
      <c r="Q590" s="86">
        <v>0</v>
      </c>
      <c r="R590" s="86">
        <v>17</v>
      </c>
      <c r="S590" s="86"/>
      <c r="T590" s="86"/>
      <c r="U590" s="86" t="s">
        <v>1561</v>
      </c>
      <c r="V590" s="86" t="s">
        <v>1562</v>
      </c>
      <c r="W590" s="86" t="s">
        <v>1563</v>
      </c>
      <c r="X590" s="86" t="s">
        <v>1567</v>
      </c>
      <c r="Y590" s="94" t="s">
        <v>1565</v>
      </c>
      <c r="Z590" s="93"/>
      <c r="AA590" s="86"/>
      <c r="AB590" s="86"/>
      <c r="AC590" s="86"/>
      <c r="AD590" s="86"/>
      <c r="AE590" s="86"/>
      <c r="AF590" s="86"/>
      <c r="AG590" s="94" t="s">
        <v>1571</v>
      </c>
    </row>
    <row r="591" spans="1:33" x14ac:dyDescent="0.25">
      <c r="A591" s="86" t="s">
        <v>1011</v>
      </c>
      <c r="B591" s="87">
        <v>30</v>
      </c>
      <c r="C591" s="87" t="s">
        <v>1012</v>
      </c>
      <c r="D591" s="88">
        <v>43095</v>
      </c>
      <c r="E591" s="88">
        <v>43098</v>
      </c>
      <c r="F591" s="88">
        <v>43132</v>
      </c>
      <c r="G591" s="88">
        <v>43133</v>
      </c>
      <c r="H591" s="88">
        <v>4</v>
      </c>
      <c r="I591" s="89" t="s">
        <v>1014</v>
      </c>
      <c r="J591" s="92" t="s">
        <v>1493</v>
      </c>
      <c r="K591" s="86" t="s">
        <v>1491</v>
      </c>
      <c r="L591" s="88">
        <v>43133</v>
      </c>
      <c r="M591" s="87"/>
      <c r="N591" s="87"/>
      <c r="O591" s="93"/>
      <c r="P591" s="86"/>
      <c r="Q591" s="86">
        <v>0</v>
      </c>
      <c r="R591" s="86">
        <v>30</v>
      </c>
      <c r="S591" s="86">
        <v>30</v>
      </c>
      <c r="T591" s="86">
        <v>0</v>
      </c>
      <c r="U591" s="86" t="s">
        <v>1561</v>
      </c>
      <c r="V591" s="86" t="s">
        <v>1567</v>
      </c>
      <c r="W591" s="86" t="s">
        <v>1563</v>
      </c>
      <c r="X591" s="86" t="s">
        <v>1564</v>
      </c>
      <c r="Y591" s="94" t="s">
        <v>1565</v>
      </c>
      <c r="Z591" s="93"/>
      <c r="AA591" s="86"/>
      <c r="AB591" s="86"/>
      <c r="AC591" s="86"/>
      <c r="AD591" s="86"/>
      <c r="AE591" s="86"/>
      <c r="AF591" s="86"/>
      <c r="AG591" s="94" t="s">
        <v>1571</v>
      </c>
    </row>
    <row r="592" spans="1:33" x14ac:dyDescent="0.25">
      <c r="A592" s="86" t="s">
        <v>1011</v>
      </c>
      <c r="B592" s="87">
        <v>30</v>
      </c>
      <c r="C592" s="87" t="s">
        <v>1012</v>
      </c>
      <c r="D592" s="88">
        <v>43095</v>
      </c>
      <c r="E592" s="88">
        <v>43098</v>
      </c>
      <c r="F592" s="88">
        <v>43132</v>
      </c>
      <c r="G592" s="88">
        <v>43133</v>
      </c>
      <c r="H592" s="88">
        <v>4</v>
      </c>
      <c r="I592" s="89" t="s">
        <v>1014</v>
      </c>
      <c r="J592" s="92" t="s">
        <v>1505</v>
      </c>
      <c r="K592" s="86" t="s">
        <v>1491</v>
      </c>
      <c r="L592" s="88">
        <v>43133</v>
      </c>
      <c r="M592" s="87"/>
      <c r="N592" s="87"/>
      <c r="O592" s="93"/>
      <c r="P592" s="86"/>
      <c r="Q592" s="86">
        <v>0</v>
      </c>
      <c r="R592" s="86">
        <v>30</v>
      </c>
      <c r="S592" s="86">
        <v>30</v>
      </c>
      <c r="T592" s="86">
        <v>0</v>
      </c>
      <c r="U592" s="86" t="s">
        <v>1561</v>
      </c>
      <c r="V592" s="86" t="s">
        <v>1562</v>
      </c>
      <c r="W592" s="86" t="s">
        <v>1563</v>
      </c>
      <c r="X592" s="86" t="s">
        <v>1564</v>
      </c>
      <c r="Y592" s="94" t="s">
        <v>1565</v>
      </c>
      <c r="Z592" s="93"/>
      <c r="AA592" s="86"/>
      <c r="AB592" s="86"/>
      <c r="AC592" s="86"/>
      <c r="AD592" s="86"/>
      <c r="AE592" s="86"/>
      <c r="AF592" s="86"/>
      <c r="AG592" s="94" t="s">
        <v>1571</v>
      </c>
    </row>
    <row r="593" spans="1:33" x14ac:dyDescent="0.25">
      <c r="A593" s="86" t="s">
        <v>1011</v>
      </c>
      <c r="B593" s="87">
        <v>30</v>
      </c>
      <c r="C593" s="87" t="s">
        <v>1012</v>
      </c>
      <c r="D593" s="88">
        <v>43096</v>
      </c>
      <c r="E593" s="88">
        <v>43099</v>
      </c>
      <c r="F593" s="88">
        <v>43131</v>
      </c>
      <c r="G593" s="88">
        <v>43133</v>
      </c>
      <c r="H593" s="88">
        <v>4</v>
      </c>
      <c r="I593" s="89" t="s">
        <v>1014</v>
      </c>
      <c r="J593" s="92" t="s">
        <v>1496</v>
      </c>
      <c r="K593" s="86" t="s">
        <v>1491</v>
      </c>
      <c r="L593" s="88">
        <v>43133</v>
      </c>
      <c r="M593" s="87"/>
      <c r="N593" s="87"/>
      <c r="O593" s="93"/>
      <c r="P593" s="86"/>
      <c r="Q593" s="86">
        <v>0</v>
      </c>
      <c r="R593" s="86">
        <v>30</v>
      </c>
      <c r="S593" s="86">
        <v>17</v>
      </c>
      <c r="T593" s="86">
        <v>13</v>
      </c>
      <c r="U593" s="86" t="s">
        <v>1568</v>
      </c>
      <c r="V593" s="86" t="s">
        <v>1562</v>
      </c>
      <c r="W593" s="86" t="s">
        <v>1563</v>
      </c>
      <c r="X593" s="86" t="s">
        <v>1564</v>
      </c>
      <c r="Y593" s="94" t="s">
        <v>1565</v>
      </c>
      <c r="Z593" s="93"/>
      <c r="AA593" s="86"/>
      <c r="AB593" s="86"/>
      <c r="AC593" s="86"/>
      <c r="AD593" s="86"/>
      <c r="AE593" s="86"/>
      <c r="AF593" s="86"/>
      <c r="AG593" s="94" t="s">
        <v>1571</v>
      </c>
    </row>
    <row r="594" spans="1:33" x14ac:dyDescent="0.25">
      <c r="A594" s="86" t="s">
        <v>1011</v>
      </c>
      <c r="B594" s="87">
        <v>30</v>
      </c>
      <c r="C594" s="87" t="s">
        <v>1012</v>
      </c>
      <c r="D594" s="88">
        <v>43101.427083333336</v>
      </c>
      <c r="E594" s="88">
        <v>43103</v>
      </c>
      <c r="F594" s="88">
        <v>43131</v>
      </c>
      <c r="G594" s="88">
        <v>43133</v>
      </c>
      <c r="H594" s="88">
        <v>4</v>
      </c>
      <c r="I594" s="89" t="s">
        <v>1014</v>
      </c>
      <c r="J594" s="92" t="s">
        <v>1492</v>
      </c>
      <c r="K594" s="86" t="s">
        <v>1491</v>
      </c>
      <c r="L594" s="88">
        <v>43133</v>
      </c>
      <c r="M594" s="87"/>
      <c r="N594" s="87"/>
      <c r="O594" s="93"/>
      <c r="P594" s="86"/>
      <c r="Q594" s="86">
        <v>0</v>
      </c>
      <c r="R594" s="86">
        <v>30</v>
      </c>
      <c r="S594" s="86">
        <v>30</v>
      </c>
      <c r="T594" s="86">
        <v>0</v>
      </c>
      <c r="U594" s="86" t="s">
        <v>1561</v>
      </c>
      <c r="V594" s="86" t="s">
        <v>1562</v>
      </c>
      <c r="W594" s="86" t="s">
        <v>1563</v>
      </c>
      <c r="X594" s="86" t="s">
        <v>1564</v>
      </c>
      <c r="Y594" s="94" t="s">
        <v>1565</v>
      </c>
      <c r="Z594" s="93"/>
      <c r="AA594" s="86"/>
      <c r="AB594" s="86"/>
      <c r="AC594" s="86"/>
      <c r="AD594" s="86"/>
      <c r="AE594" s="86"/>
      <c r="AF594" s="86"/>
      <c r="AG594" s="94" t="s">
        <v>1571</v>
      </c>
    </row>
    <row r="595" spans="1:33" x14ac:dyDescent="0.25">
      <c r="A595" s="86" t="s">
        <v>1022</v>
      </c>
      <c r="B595" s="87">
        <v>20</v>
      </c>
      <c r="C595" s="87" t="s">
        <v>1074</v>
      </c>
      <c r="D595" s="88">
        <v>43126</v>
      </c>
      <c r="E595" s="88">
        <v>43060</v>
      </c>
      <c r="F595" s="88">
        <v>43122</v>
      </c>
      <c r="G595" s="88">
        <v>43129</v>
      </c>
      <c r="H595" s="88" t="s">
        <v>1062</v>
      </c>
      <c r="I595" s="89" t="s">
        <v>1013</v>
      </c>
      <c r="J595" s="92" t="s">
        <v>1498</v>
      </c>
      <c r="K595" s="86" t="s">
        <v>1491</v>
      </c>
      <c r="L595" s="88">
        <v>43133</v>
      </c>
      <c r="M595" s="87"/>
      <c r="N595" s="87"/>
      <c r="O595" s="93"/>
      <c r="P595" s="86"/>
      <c r="Q595" s="86">
        <v>1</v>
      </c>
      <c r="R595" s="86">
        <v>19</v>
      </c>
      <c r="S595" s="86">
        <v>19</v>
      </c>
      <c r="T595" s="86">
        <v>0</v>
      </c>
      <c r="U595" s="86" t="s">
        <v>1561</v>
      </c>
      <c r="V595" s="86" t="s">
        <v>1567</v>
      </c>
      <c r="W595" s="86" t="s">
        <v>1563</v>
      </c>
      <c r="X595" s="86" t="s">
        <v>1564</v>
      </c>
      <c r="Y595" s="94" t="s">
        <v>1565</v>
      </c>
      <c r="Z595" s="93"/>
      <c r="AA595" s="86"/>
      <c r="AB595" s="86"/>
      <c r="AC595" s="86"/>
      <c r="AD595" s="86"/>
      <c r="AE595" s="86"/>
      <c r="AF595" s="86"/>
      <c r="AG595" s="94" t="s">
        <v>1571</v>
      </c>
    </row>
    <row r="596" spans="1:33" x14ac:dyDescent="0.25">
      <c r="A596" s="86" t="s">
        <v>1011</v>
      </c>
      <c r="B596" s="87">
        <v>15</v>
      </c>
      <c r="C596" s="87" t="s">
        <v>1012</v>
      </c>
      <c r="D596" s="88" t="s">
        <v>1041</v>
      </c>
      <c r="E596" s="88">
        <v>43095</v>
      </c>
      <c r="F596" s="88">
        <v>43130</v>
      </c>
      <c r="G596" s="88">
        <v>43133</v>
      </c>
      <c r="H596" s="88">
        <v>4</v>
      </c>
      <c r="I596" s="89" t="s">
        <v>1014</v>
      </c>
      <c r="J596" s="92" t="s">
        <v>1510</v>
      </c>
      <c r="K596" s="86" t="s">
        <v>1491</v>
      </c>
      <c r="L596" s="88">
        <v>43133</v>
      </c>
      <c r="M596" s="87"/>
      <c r="N596" s="87"/>
      <c r="O596" s="93"/>
      <c r="P596" s="86"/>
      <c r="Q596" s="86">
        <v>6</v>
      </c>
      <c r="R596" s="86">
        <v>9</v>
      </c>
      <c r="S596" s="86">
        <v>1</v>
      </c>
      <c r="T596" s="86">
        <v>8</v>
      </c>
      <c r="U596" s="86" t="s">
        <v>1561</v>
      </c>
      <c r="V596" s="86" t="s">
        <v>1562</v>
      </c>
      <c r="W596" s="86" t="s">
        <v>1563</v>
      </c>
      <c r="X596" s="86" t="s">
        <v>1564</v>
      </c>
      <c r="Y596" s="94" t="s">
        <v>1565</v>
      </c>
      <c r="Z596" s="93"/>
      <c r="AA596" s="86"/>
      <c r="AB596" s="86"/>
      <c r="AC596" s="86"/>
      <c r="AD596" s="86"/>
      <c r="AE596" s="86"/>
      <c r="AF596" s="86"/>
      <c r="AG596" s="94" t="s">
        <v>1571</v>
      </c>
    </row>
    <row r="597" spans="1:33" x14ac:dyDescent="0.25">
      <c r="A597" s="86" t="s">
        <v>1011</v>
      </c>
      <c r="B597" s="87">
        <v>30</v>
      </c>
      <c r="C597" s="87" t="s">
        <v>1012</v>
      </c>
      <c r="D597" s="88">
        <v>43095</v>
      </c>
      <c r="E597" s="88">
        <v>43098</v>
      </c>
      <c r="F597" s="88">
        <v>43133</v>
      </c>
      <c r="G597" s="88">
        <v>43134</v>
      </c>
      <c r="H597" s="88">
        <v>4</v>
      </c>
      <c r="I597" s="89" t="s">
        <v>1014</v>
      </c>
      <c r="J597" s="92" t="s">
        <v>1493</v>
      </c>
      <c r="K597" s="86" t="s">
        <v>1491</v>
      </c>
      <c r="L597" s="88">
        <v>43134</v>
      </c>
      <c r="M597" s="87"/>
      <c r="N597" s="87"/>
      <c r="O597" s="93"/>
      <c r="P597" s="86"/>
      <c r="Q597" s="86">
        <v>0</v>
      </c>
      <c r="R597" s="86">
        <v>30</v>
      </c>
      <c r="S597" s="86">
        <v>30</v>
      </c>
      <c r="T597" s="86">
        <v>0</v>
      </c>
      <c r="U597" s="86" t="s">
        <v>1561</v>
      </c>
      <c r="V597" s="86" t="s">
        <v>1567</v>
      </c>
      <c r="W597" s="86" t="s">
        <v>1563</v>
      </c>
      <c r="X597" s="86" t="s">
        <v>1564</v>
      </c>
      <c r="Y597" s="94" t="s">
        <v>1565</v>
      </c>
      <c r="Z597" s="93"/>
      <c r="AA597" s="86"/>
      <c r="AB597" s="86"/>
      <c r="AC597" s="86"/>
      <c r="AD597" s="86"/>
      <c r="AE597" s="86"/>
      <c r="AF597" s="86"/>
      <c r="AG597" s="94" t="s">
        <v>1571</v>
      </c>
    </row>
    <row r="598" spans="1:33" x14ac:dyDescent="0.25">
      <c r="A598" s="86" t="s">
        <v>1011</v>
      </c>
      <c r="B598" s="87">
        <v>30</v>
      </c>
      <c r="C598" s="87" t="s">
        <v>1012</v>
      </c>
      <c r="D598" s="88"/>
      <c r="E598" s="88">
        <v>43054</v>
      </c>
      <c r="F598" s="88">
        <v>43133</v>
      </c>
      <c r="G598" s="88">
        <v>43134</v>
      </c>
      <c r="H598" s="88">
        <v>4</v>
      </c>
      <c r="I598" s="89" t="s">
        <v>1015</v>
      </c>
      <c r="J598" s="92" t="s">
        <v>1501</v>
      </c>
      <c r="K598" s="86" t="s">
        <v>1491</v>
      </c>
      <c r="L598" s="88">
        <v>43134</v>
      </c>
      <c r="M598" s="87"/>
      <c r="N598" s="87"/>
      <c r="O598" s="93"/>
      <c r="P598" s="86"/>
      <c r="Q598" s="86">
        <v>1</v>
      </c>
      <c r="R598" s="86">
        <v>29</v>
      </c>
      <c r="S598" s="86">
        <v>29</v>
      </c>
      <c r="T598" s="86">
        <v>0</v>
      </c>
      <c r="U598" s="86" t="s">
        <v>1561</v>
      </c>
      <c r="V598" s="86" t="s">
        <v>1562</v>
      </c>
      <c r="W598" s="86" t="s">
        <v>1563</v>
      </c>
      <c r="X598" s="86" t="s">
        <v>1564</v>
      </c>
      <c r="Y598" s="94" t="s">
        <v>1565</v>
      </c>
      <c r="Z598" s="93"/>
      <c r="AA598" s="86"/>
      <c r="AB598" s="86"/>
      <c r="AC598" s="86"/>
      <c r="AD598" s="86"/>
      <c r="AE598" s="86"/>
      <c r="AF598" s="86"/>
      <c r="AG598" s="94" t="s">
        <v>1571</v>
      </c>
    </row>
    <row r="599" spans="1:33" x14ac:dyDescent="0.25">
      <c r="A599" s="86" t="s">
        <v>1011</v>
      </c>
      <c r="B599" s="87">
        <v>24</v>
      </c>
      <c r="C599" s="87" t="s">
        <v>1012</v>
      </c>
      <c r="D599" s="88">
        <v>43082</v>
      </c>
      <c r="E599" s="88">
        <v>43087</v>
      </c>
      <c r="F599" s="88">
        <v>43131</v>
      </c>
      <c r="G599" s="88">
        <v>43134</v>
      </c>
      <c r="H599" s="88">
        <v>4</v>
      </c>
      <c r="I599" s="89" t="s">
        <v>1014</v>
      </c>
      <c r="J599" s="92" t="s">
        <v>1503</v>
      </c>
      <c r="K599" s="86" t="s">
        <v>1491</v>
      </c>
      <c r="L599" s="88">
        <v>43134</v>
      </c>
      <c r="M599" s="87"/>
      <c r="N599" s="87"/>
      <c r="O599" s="93"/>
      <c r="P599" s="86"/>
      <c r="Q599" s="86">
        <v>0</v>
      </c>
      <c r="R599" s="86">
        <v>24</v>
      </c>
      <c r="S599" s="86">
        <v>24</v>
      </c>
      <c r="T599" s="86">
        <v>0</v>
      </c>
      <c r="U599" s="86" t="s">
        <v>1561</v>
      </c>
      <c r="V599" s="86" t="s">
        <v>1567</v>
      </c>
      <c r="W599" s="86" t="s">
        <v>1563</v>
      </c>
      <c r="X599" s="86" t="s">
        <v>1564</v>
      </c>
      <c r="Y599" s="94" t="s">
        <v>1565</v>
      </c>
      <c r="Z599" s="93"/>
      <c r="AA599" s="86"/>
      <c r="AB599" s="86"/>
      <c r="AC599" s="86"/>
      <c r="AD599" s="86"/>
      <c r="AE599" s="86"/>
      <c r="AF599" s="86"/>
      <c r="AG599" s="94" t="s">
        <v>1571</v>
      </c>
    </row>
    <row r="600" spans="1:33" x14ac:dyDescent="0.25">
      <c r="A600" s="86" t="s">
        <v>1011</v>
      </c>
      <c r="B600" s="87">
        <v>30</v>
      </c>
      <c r="C600" s="87" t="s">
        <v>1012</v>
      </c>
      <c r="D600" s="88" t="s">
        <v>1028</v>
      </c>
      <c r="E600" s="88">
        <v>43089</v>
      </c>
      <c r="F600" s="88">
        <v>43123</v>
      </c>
      <c r="G600" s="88">
        <v>43134</v>
      </c>
      <c r="H600" s="88">
        <v>4</v>
      </c>
      <c r="I600" s="89" t="s">
        <v>1014</v>
      </c>
      <c r="J600" s="92" t="s">
        <v>1504</v>
      </c>
      <c r="K600" s="86" t="s">
        <v>1491</v>
      </c>
      <c r="L600" s="88">
        <v>43134</v>
      </c>
      <c r="M600" s="87"/>
      <c r="N600" s="87"/>
      <c r="O600" s="93"/>
      <c r="P600" s="86"/>
      <c r="Q600" s="86">
        <v>0</v>
      </c>
      <c r="R600" s="86">
        <v>30</v>
      </c>
      <c r="S600" s="86">
        <v>29</v>
      </c>
      <c r="T600" s="86">
        <v>1</v>
      </c>
      <c r="U600" s="86" t="s">
        <v>1561</v>
      </c>
      <c r="V600" s="86" t="s">
        <v>1562</v>
      </c>
      <c r="W600" s="86" t="s">
        <v>1563</v>
      </c>
      <c r="X600" s="86" t="s">
        <v>1564</v>
      </c>
      <c r="Y600" s="94" t="s">
        <v>1565</v>
      </c>
      <c r="Z600" s="93"/>
      <c r="AA600" s="86"/>
      <c r="AB600" s="86"/>
      <c r="AC600" s="86"/>
      <c r="AD600" s="86"/>
      <c r="AE600" s="86"/>
      <c r="AF600" s="86"/>
      <c r="AG600" s="94" t="s">
        <v>1571</v>
      </c>
    </row>
    <row r="601" spans="1:33" x14ac:dyDescent="0.25">
      <c r="A601" s="86" t="s">
        <v>1011</v>
      </c>
      <c r="B601" s="87">
        <v>30</v>
      </c>
      <c r="C601" s="87" t="s">
        <v>1012</v>
      </c>
      <c r="D601" s="88" t="s">
        <v>1067</v>
      </c>
      <c r="E601" s="88">
        <v>43092</v>
      </c>
      <c r="F601" s="88">
        <v>43127</v>
      </c>
      <c r="G601" s="88">
        <v>43134</v>
      </c>
      <c r="H601" s="88">
        <v>4</v>
      </c>
      <c r="I601" s="89" t="s">
        <v>1014</v>
      </c>
      <c r="J601" s="92" t="s">
        <v>1502</v>
      </c>
      <c r="K601" s="86" t="s">
        <v>1491</v>
      </c>
      <c r="L601" s="88">
        <v>43134</v>
      </c>
      <c r="M601" s="87"/>
      <c r="N601" s="87"/>
      <c r="O601" s="93"/>
      <c r="P601" s="86"/>
      <c r="Q601" s="86">
        <v>0</v>
      </c>
      <c r="R601" s="86">
        <v>30</v>
      </c>
      <c r="S601" s="86">
        <v>30</v>
      </c>
      <c r="T601" s="86">
        <v>0</v>
      </c>
      <c r="U601" s="86" t="s">
        <v>1561</v>
      </c>
      <c r="V601" s="86" t="s">
        <v>1562</v>
      </c>
      <c r="W601" s="86" t="s">
        <v>1563</v>
      </c>
      <c r="X601" s="86" t="s">
        <v>1564</v>
      </c>
      <c r="Y601" s="94" t="s">
        <v>1565</v>
      </c>
      <c r="Z601" s="93"/>
      <c r="AA601" s="86"/>
      <c r="AB601" s="86"/>
      <c r="AC601" s="86"/>
      <c r="AD601" s="86"/>
      <c r="AE601" s="86"/>
      <c r="AF601" s="86"/>
      <c r="AG601" s="94" t="s">
        <v>1571</v>
      </c>
    </row>
    <row r="602" spans="1:33" x14ac:dyDescent="0.25">
      <c r="A602" s="86" t="s">
        <v>1011</v>
      </c>
      <c r="B602" s="87">
        <v>30</v>
      </c>
      <c r="C602" s="87" t="s">
        <v>1012</v>
      </c>
      <c r="D602" s="88" t="s">
        <v>1067</v>
      </c>
      <c r="E602" s="88">
        <v>43089</v>
      </c>
      <c r="F602" s="88">
        <v>43133</v>
      </c>
      <c r="G602" s="88">
        <v>43134</v>
      </c>
      <c r="H602" s="88">
        <v>4</v>
      </c>
      <c r="I602" s="89" t="s">
        <v>1014</v>
      </c>
      <c r="J602" s="92" t="s">
        <v>1509</v>
      </c>
      <c r="K602" s="86" t="s">
        <v>1491</v>
      </c>
      <c r="L602" s="88">
        <v>43134</v>
      </c>
      <c r="M602" s="87"/>
      <c r="N602" s="87"/>
      <c r="O602" s="93"/>
      <c r="P602" s="86"/>
      <c r="Q602" s="86">
        <v>0</v>
      </c>
      <c r="R602" s="86">
        <v>30</v>
      </c>
      <c r="S602" s="86">
        <v>24</v>
      </c>
      <c r="T602" s="86">
        <v>6</v>
      </c>
      <c r="U602" s="86" t="s">
        <v>1561</v>
      </c>
      <c r="V602" s="86" t="s">
        <v>1567</v>
      </c>
      <c r="W602" s="86" t="s">
        <v>1563</v>
      </c>
      <c r="X602" s="86" t="s">
        <v>1564</v>
      </c>
      <c r="Y602" s="94" t="s">
        <v>1565</v>
      </c>
      <c r="Z602" s="93"/>
      <c r="AA602" s="86"/>
      <c r="AB602" s="86"/>
      <c r="AC602" s="86"/>
      <c r="AD602" s="86"/>
      <c r="AE602" s="86"/>
      <c r="AF602" s="86"/>
      <c r="AG602" s="94" t="s">
        <v>1571</v>
      </c>
    </row>
    <row r="603" spans="1:33" x14ac:dyDescent="0.25">
      <c r="A603" s="86" t="s">
        <v>1011</v>
      </c>
      <c r="B603" s="87">
        <v>30</v>
      </c>
      <c r="C603" s="87" t="s">
        <v>1012</v>
      </c>
      <c r="D603" s="88" t="s">
        <v>1067</v>
      </c>
      <c r="E603" s="88">
        <v>43090</v>
      </c>
      <c r="F603" s="88">
        <v>43133</v>
      </c>
      <c r="G603" s="88">
        <v>43134</v>
      </c>
      <c r="H603" s="88">
        <v>4</v>
      </c>
      <c r="I603" s="89" t="s">
        <v>1014</v>
      </c>
      <c r="J603" s="92" t="s">
        <v>1503</v>
      </c>
      <c r="K603" s="86" t="s">
        <v>1491</v>
      </c>
      <c r="L603" s="88">
        <v>43134</v>
      </c>
      <c r="M603" s="87"/>
      <c r="N603" s="87"/>
      <c r="O603" s="93"/>
      <c r="P603" s="86"/>
      <c r="Q603" s="86">
        <v>0</v>
      </c>
      <c r="R603" s="86">
        <v>30</v>
      </c>
      <c r="S603" s="86">
        <v>29</v>
      </c>
      <c r="T603" s="86">
        <v>1</v>
      </c>
      <c r="U603" s="86" t="s">
        <v>1561</v>
      </c>
      <c r="V603" s="86" t="s">
        <v>1562</v>
      </c>
      <c r="W603" s="86" t="s">
        <v>1563</v>
      </c>
      <c r="X603" s="86" t="s">
        <v>1564</v>
      </c>
      <c r="Y603" s="94" t="s">
        <v>1565</v>
      </c>
      <c r="Z603" s="93"/>
      <c r="AA603" s="86"/>
      <c r="AB603" s="86"/>
      <c r="AC603" s="86"/>
      <c r="AD603" s="86"/>
      <c r="AE603" s="86"/>
      <c r="AF603" s="86"/>
      <c r="AG603" s="94" t="s">
        <v>1571</v>
      </c>
    </row>
    <row r="604" spans="1:33" x14ac:dyDescent="0.25">
      <c r="A604" s="86" t="s">
        <v>1011</v>
      </c>
      <c r="B604" s="87">
        <v>30</v>
      </c>
      <c r="C604" s="87" t="s">
        <v>1012</v>
      </c>
      <c r="D604" s="88" t="s">
        <v>1047</v>
      </c>
      <c r="E604" s="88">
        <v>43096</v>
      </c>
      <c r="F604" s="88">
        <v>43133</v>
      </c>
      <c r="G604" s="88">
        <v>43134</v>
      </c>
      <c r="H604" s="88">
        <v>4</v>
      </c>
      <c r="I604" s="89" t="s">
        <v>1014</v>
      </c>
      <c r="J604" s="92" t="s">
        <v>1493</v>
      </c>
      <c r="K604" s="86" t="s">
        <v>1491</v>
      </c>
      <c r="L604" s="88">
        <v>43134</v>
      </c>
      <c r="M604" s="87"/>
      <c r="N604" s="87"/>
      <c r="O604" s="93"/>
      <c r="P604" s="86"/>
      <c r="Q604" s="86">
        <v>1</v>
      </c>
      <c r="R604" s="86">
        <v>29</v>
      </c>
      <c r="S604" s="86">
        <v>29</v>
      </c>
      <c r="T604" s="86">
        <v>0</v>
      </c>
      <c r="U604" s="86" t="s">
        <v>1561</v>
      </c>
      <c r="V604" s="86" t="s">
        <v>1567</v>
      </c>
      <c r="W604" s="86" t="s">
        <v>1563</v>
      </c>
      <c r="X604" s="86" t="s">
        <v>1564</v>
      </c>
      <c r="Y604" s="94" t="s">
        <v>1565</v>
      </c>
      <c r="Z604" s="93"/>
      <c r="AA604" s="86"/>
      <c r="AB604" s="86"/>
      <c r="AC604" s="86"/>
      <c r="AD604" s="86"/>
      <c r="AE604" s="86"/>
      <c r="AF604" s="86"/>
      <c r="AG604" s="94" t="s">
        <v>1571</v>
      </c>
    </row>
    <row r="605" spans="1:33" x14ac:dyDescent="0.25">
      <c r="A605" s="86" t="s">
        <v>1011</v>
      </c>
      <c r="B605" s="87">
        <v>23</v>
      </c>
      <c r="C605" s="87" t="s">
        <v>1012</v>
      </c>
      <c r="D605" s="88">
        <v>43095</v>
      </c>
      <c r="E605" s="88">
        <v>43095</v>
      </c>
      <c r="F605" s="88">
        <v>43130</v>
      </c>
      <c r="G605" s="88">
        <v>43134</v>
      </c>
      <c r="H605" s="88">
        <v>4</v>
      </c>
      <c r="I605" s="89" t="s">
        <v>1014</v>
      </c>
      <c r="J605" s="92" t="s">
        <v>1500</v>
      </c>
      <c r="K605" s="86" t="s">
        <v>1491</v>
      </c>
      <c r="L605" s="88">
        <v>43134</v>
      </c>
      <c r="M605" s="87"/>
      <c r="N605" s="87"/>
      <c r="O605" s="93"/>
      <c r="P605" s="86"/>
      <c r="Q605" s="86">
        <v>4</v>
      </c>
      <c r="R605" s="86">
        <v>19</v>
      </c>
      <c r="S605" s="86">
        <v>18</v>
      </c>
      <c r="T605" s="86">
        <v>1</v>
      </c>
      <c r="U605" s="86" t="s">
        <v>1561</v>
      </c>
      <c r="V605" s="86" t="s">
        <v>1562</v>
      </c>
      <c r="W605" s="86" t="s">
        <v>1563</v>
      </c>
      <c r="X605" s="86" t="s">
        <v>1564</v>
      </c>
      <c r="Y605" s="94" t="s">
        <v>1565</v>
      </c>
      <c r="Z605" s="93"/>
      <c r="AA605" s="86"/>
      <c r="AB605" s="86"/>
      <c r="AC605" s="86"/>
      <c r="AD605" s="86"/>
      <c r="AE605" s="86"/>
      <c r="AF605" s="86"/>
      <c r="AG605" s="94" t="s">
        <v>1571</v>
      </c>
    </row>
    <row r="606" spans="1:33" x14ac:dyDescent="0.25">
      <c r="A606" s="86" t="s">
        <v>1011</v>
      </c>
      <c r="B606" s="87">
        <v>30</v>
      </c>
      <c r="C606" s="87" t="s">
        <v>1012</v>
      </c>
      <c r="D606" s="88">
        <v>43095</v>
      </c>
      <c r="E606" s="88">
        <v>43096</v>
      </c>
      <c r="F606" s="88">
        <v>43131</v>
      </c>
      <c r="G606" s="88">
        <v>43134</v>
      </c>
      <c r="H606" s="88">
        <v>4</v>
      </c>
      <c r="I606" s="89" t="s">
        <v>1014</v>
      </c>
      <c r="J606" s="92" t="s">
        <v>1500</v>
      </c>
      <c r="K606" s="86" t="s">
        <v>1491</v>
      </c>
      <c r="L606" s="88">
        <v>43134</v>
      </c>
      <c r="M606" s="87"/>
      <c r="N606" s="87"/>
      <c r="O606" s="93"/>
      <c r="P606" s="86"/>
      <c r="Q606" s="86">
        <v>0</v>
      </c>
      <c r="R606" s="86">
        <v>30</v>
      </c>
      <c r="S606" s="86">
        <v>30</v>
      </c>
      <c r="T606" s="86">
        <v>0</v>
      </c>
      <c r="U606" s="86" t="s">
        <v>1568</v>
      </c>
      <c r="V606" s="86" t="s">
        <v>1562</v>
      </c>
      <c r="W606" s="86" t="s">
        <v>1563</v>
      </c>
      <c r="X606" s="86" t="s">
        <v>1564</v>
      </c>
      <c r="Y606" s="94" t="s">
        <v>1565</v>
      </c>
      <c r="Z606" s="93"/>
      <c r="AA606" s="86"/>
      <c r="AB606" s="86"/>
      <c r="AC606" s="86"/>
      <c r="AD606" s="86"/>
      <c r="AE606" s="86"/>
      <c r="AF606" s="86"/>
      <c r="AG606" s="94" t="s">
        <v>1571</v>
      </c>
    </row>
    <row r="607" spans="1:33" x14ac:dyDescent="0.25">
      <c r="A607" s="86" t="s">
        <v>1011</v>
      </c>
      <c r="B607" s="87">
        <v>30</v>
      </c>
      <c r="C607" s="87" t="s">
        <v>1012</v>
      </c>
      <c r="D607" s="88">
        <v>43095</v>
      </c>
      <c r="E607" s="88">
        <v>43098</v>
      </c>
      <c r="F607" s="88">
        <v>43133</v>
      </c>
      <c r="G607" s="88">
        <v>43134</v>
      </c>
      <c r="H607" s="88">
        <v>4</v>
      </c>
      <c r="I607" s="89" t="s">
        <v>1014</v>
      </c>
      <c r="J607" s="92" t="s">
        <v>1493</v>
      </c>
      <c r="K607" s="86" t="s">
        <v>1491</v>
      </c>
      <c r="L607" s="88">
        <v>43134</v>
      </c>
      <c r="M607" s="87"/>
      <c r="N607" s="87"/>
      <c r="O607" s="93"/>
      <c r="P607" s="86"/>
      <c r="Q607" s="86">
        <v>0</v>
      </c>
      <c r="R607" s="86">
        <v>30</v>
      </c>
      <c r="S607" s="86">
        <v>30</v>
      </c>
      <c r="T607" s="86">
        <v>0</v>
      </c>
      <c r="U607" s="86" t="s">
        <v>1561</v>
      </c>
      <c r="V607" s="86" t="s">
        <v>1567</v>
      </c>
      <c r="W607" s="86" t="s">
        <v>1563</v>
      </c>
      <c r="X607" s="86" t="s">
        <v>1564</v>
      </c>
      <c r="Y607" s="94" t="s">
        <v>1565</v>
      </c>
      <c r="Z607" s="93"/>
      <c r="AA607" s="86"/>
      <c r="AB607" s="86"/>
      <c r="AC607" s="86"/>
      <c r="AD607" s="86"/>
      <c r="AE607" s="86"/>
      <c r="AF607" s="86"/>
      <c r="AG607" s="94" t="s">
        <v>1571</v>
      </c>
    </row>
    <row r="608" spans="1:33" x14ac:dyDescent="0.25">
      <c r="A608" s="86" t="s">
        <v>1011</v>
      </c>
      <c r="B608" s="87">
        <v>30</v>
      </c>
      <c r="C608" s="87" t="s">
        <v>1012</v>
      </c>
      <c r="D608" s="88">
        <v>43095</v>
      </c>
      <c r="E608" s="88">
        <v>43098</v>
      </c>
      <c r="F608" s="88">
        <v>43133</v>
      </c>
      <c r="G608" s="88">
        <v>43134</v>
      </c>
      <c r="H608" s="88">
        <v>4</v>
      </c>
      <c r="I608" s="89" t="s">
        <v>1014</v>
      </c>
      <c r="J608" s="92" t="s">
        <v>1492</v>
      </c>
      <c r="K608" s="86" t="s">
        <v>1491</v>
      </c>
      <c r="L608" s="88">
        <v>43134</v>
      </c>
      <c r="M608" s="87"/>
      <c r="N608" s="87"/>
      <c r="O608" s="93"/>
      <c r="P608" s="86"/>
      <c r="Q608" s="86">
        <v>0</v>
      </c>
      <c r="R608" s="86">
        <v>30</v>
      </c>
      <c r="S608" s="86">
        <v>30</v>
      </c>
      <c r="T608" s="86">
        <v>0</v>
      </c>
      <c r="U608" s="86" t="s">
        <v>1561</v>
      </c>
      <c r="V608" s="86" t="s">
        <v>1562</v>
      </c>
      <c r="W608" s="86" t="s">
        <v>1563</v>
      </c>
      <c r="X608" s="86" t="s">
        <v>1564</v>
      </c>
      <c r="Y608" s="94" t="s">
        <v>1565</v>
      </c>
      <c r="Z608" s="93"/>
      <c r="AA608" s="86"/>
      <c r="AB608" s="86"/>
      <c r="AC608" s="86"/>
      <c r="AD608" s="86"/>
      <c r="AE608" s="86"/>
      <c r="AF608" s="86"/>
      <c r="AG608" s="94" t="s">
        <v>1571</v>
      </c>
    </row>
    <row r="609" spans="1:33" x14ac:dyDescent="0.25">
      <c r="A609" s="86" t="s">
        <v>1011</v>
      </c>
      <c r="B609" s="87">
        <v>30</v>
      </c>
      <c r="C609" s="87" t="s">
        <v>1012</v>
      </c>
      <c r="D609" s="88">
        <v>43095</v>
      </c>
      <c r="E609" s="88">
        <v>43098</v>
      </c>
      <c r="F609" s="88">
        <v>43133</v>
      </c>
      <c r="G609" s="88">
        <v>43134</v>
      </c>
      <c r="H609" s="88">
        <v>4</v>
      </c>
      <c r="I609" s="89" t="s">
        <v>1014</v>
      </c>
      <c r="J609" s="92" t="s">
        <v>1492</v>
      </c>
      <c r="K609" s="86" t="s">
        <v>1491</v>
      </c>
      <c r="L609" s="88">
        <v>43134</v>
      </c>
      <c r="M609" s="87"/>
      <c r="N609" s="87"/>
      <c r="O609" s="93"/>
      <c r="P609" s="86"/>
      <c r="Q609" s="86">
        <v>0</v>
      </c>
      <c r="R609" s="86">
        <v>30</v>
      </c>
      <c r="S609" s="86">
        <v>30</v>
      </c>
      <c r="T609" s="86">
        <v>0</v>
      </c>
      <c r="U609" s="86" t="s">
        <v>1561</v>
      </c>
      <c r="V609" s="86" t="s">
        <v>1567</v>
      </c>
      <c r="W609" s="86" t="s">
        <v>1563</v>
      </c>
      <c r="X609" s="86" t="s">
        <v>1564</v>
      </c>
      <c r="Y609" s="94" t="s">
        <v>1565</v>
      </c>
      <c r="Z609" s="93"/>
      <c r="AA609" s="86"/>
      <c r="AB609" s="86"/>
      <c r="AC609" s="86"/>
      <c r="AD609" s="86"/>
      <c r="AE609" s="86"/>
      <c r="AF609" s="86"/>
      <c r="AG609" s="94" t="s">
        <v>1571</v>
      </c>
    </row>
    <row r="610" spans="1:33" x14ac:dyDescent="0.25">
      <c r="A610" s="86" t="s">
        <v>1011</v>
      </c>
      <c r="B610" s="87">
        <v>30</v>
      </c>
      <c r="C610" s="87" t="s">
        <v>1012</v>
      </c>
      <c r="D610" s="88">
        <v>43101.427083333336</v>
      </c>
      <c r="E610" s="88">
        <v>43106</v>
      </c>
      <c r="F610" s="88">
        <v>43131</v>
      </c>
      <c r="G610" s="88">
        <v>43134</v>
      </c>
      <c r="H610" s="88">
        <v>4</v>
      </c>
      <c r="I610" s="89" t="s">
        <v>1013</v>
      </c>
      <c r="J610" s="92" t="s">
        <v>1508</v>
      </c>
      <c r="K610" s="86" t="s">
        <v>1491</v>
      </c>
      <c r="L610" s="88">
        <v>43134</v>
      </c>
      <c r="M610" s="87"/>
      <c r="N610" s="87"/>
      <c r="O610" s="93"/>
      <c r="P610" s="86"/>
      <c r="Q610" s="86">
        <v>0</v>
      </c>
      <c r="R610" s="86">
        <v>30</v>
      </c>
      <c r="S610" s="86">
        <v>30</v>
      </c>
      <c r="T610" s="86">
        <v>0</v>
      </c>
      <c r="U610" s="86" t="s">
        <v>1561</v>
      </c>
      <c r="V610" s="86" t="s">
        <v>1562</v>
      </c>
      <c r="W610" s="86" t="s">
        <v>1563</v>
      </c>
      <c r="X610" s="86" t="s">
        <v>1564</v>
      </c>
      <c r="Y610" s="94" t="s">
        <v>1565</v>
      </c>
      <c r="Z610" s="93"/>
      <c r="AA610" s="86"/>
      <c r="AB610" s="86"/>
      <c r="AC610" s="86"/>
      <c r="AD610" s="86"/>
      <c r="AE610" s="86"/>
      <c r="AF610" s="86"/>
      <c r="AG610" s="94" t="s">
        <v>1571</v>
      </c>
    </row>
    <row r="611" spans="1:33" x14ac:dyDescent="0.25">
      <c r="A611" s="86" t="s">
        <v>1011</v>
      </c>
      <c r="B611" s="87">
        <v>30</v>
      </c>
      <c r="C611" s="87" t="s">
        <v>1012</v>
      </c>
      <c r="D611" s="88">
        <v>43101.427083333336</v>
      </c>
      <c r="E611" s="88">
        <v>43105</v>
      </c>
      <c r="F611" s="88">
        <v>43133</v>
      </c>
      <c r="G611" s="88">
        <v>43134</v>
      </c>
      <c r="H611" s="88">
        <v>4</v>
      </c>
      <c r="I611" s="89" t="s">
        <v>1014</v>
      </c>
      <c r="J611" s="92" t="s">
        <v>1492</v>
      </c>
      <c r="K611" s="86" t="s">
        <v>1491</v>
      </c>
      <c r="L611" s="88">
        <v>43134</v>
      </c>
      <c r="M611" s="87"/>
      <c r="N611" s="87"/>
      <c r="O611" s="93"/>
      <c r="P611" s="86"/>
      <c r="Q611" s="86">
        <v>10</v>
      </c>
      <c r="R611" s="86">
        <v>20</v>
      </c>
      <c r="S611" s="86">
        <v>20</v>
      </c>
      <c r="T611" s="86">
        <v>0</v>
      </c>
      <c r="U611" s="86" t="s">
        <v>1561</v>
      </c>
      <c r="V611" s="86" t="s">
        <v>1562</v>
      </c>
      <c r="W611" s="86" t="s">
        <v>1563</v>
      </c>
      <c r="X611" s="86" t="s">
        <v>1564</v>
      </c>
      <c r="Y611" s="94" t="s">
        <v>1565</v>
      </c>
      <c r="Z611" s="93"/>
      <c r="AA611" s="86"/>
      <c r="AB611" s="86"/>
      <c r="AC611" s="86"/>
      <c r="AD611" s="86"/>
      <c r="AE611" s="86"/>
      <c r="AF611" s="86"/>
      <c r="AG611" s="94" t="s">
        <v>1571</v>
      </c>
    </row>
    <row r="612" spans="1:33" x14ac:dyDescent="0.25">
      <c r="A612" s="86" t="s">
        <v>1011</v>
      </c>
      <c r="B612" s="87">
        <v>30</v>
      </c>
      <c r="C612" s="87" t="s">
        <v>1012</v>
      </c>
      <c r="D612" s="88">
        <v>43101.427083333336</v>
      </c>
      <c r="E612" s="88">
        <v>43105</v>
      </c>
      <c r="F612" s="88">
        <v>43133</v>
      </c>
      <c r="G612" s="88">
        <v>43134</v>
      </c>
      <c r="H612" s="88">
        <v>4</v>
      </c>
      <c r="I612" s="89" t="s">
        <v>1014</v>
      </c>
      <c r="J612" s="92" t="s">
        <v>1496</v>
      </c>
      <c r="K612" s="86" t="s">
        <v>1491</v>
      </c>
      <c r="L612" s="88">
        <v>43134</v>
      </c>
      <c r="M612" s="87"/>
      <c r="N612" s="87"/>
      <c r="O612" s="93"/>
      <c r="P612" s="86"/>
      <c r="Q612" s="86">
        <v>1</v>
      </c>
      <c r="R612" s="86">
        <v>29</v>
      </c>
      <c r="S612" s="86">
        <v>0</v>
      </c>
      <c r="T612" s="86">
        <v>29</v>
      </c>
      <c r="U612" s="86" t="s">
        <v>1561</v>
      </c>
      <c r="V612" s="86" t="s">
        <v>1562</v>
      </c>
      <c r="W612" s="86" t="s">
        <v>1563</v>
      </c>
      <c r="X612" s="86" t="s">
        <v>1564</v>
      </c>
      <c r="Y612" s="94" t="s">
        <v>1565</v>
      </c>
      <c r="Z612" s="93"/>
      <c r="AA612" s="86"/>
      <c r="AB612" s="86"/>
      <c r="AC612" s="86"/>
      <c r="AD612" s="86"/>
      <c r="AE612" s="86"/>
      <c r="AF612" s="86"/>
      <c r="AG612" s="94" t="s">
        <v>1571</v>
      </c>
    </row>
    <row r="613" spans="1:33" x14ac:dyDescent="0.25">
      <c r="A613" s="86" t="s">
        <v>1011</v>
      </c>
      <c r="B613" s="87">
        <v>30</v>
      </c>
      <c r="C613" s="87" t="s">
        <v>1012</v>
      </c>
      <c r="D613" s="88">
        <v>43103.433333333334</v>
      </c>
      <c r="E613" s="88">
        <v>43108</v>
      </c>
      <c r="F613" s="88">
        <v>43131</v>
      </c>
      <c r="G613" s="88">
        <v>43134</v>
      </c>
      <c r="H613" s="88">
        <v>4</v>
      </c>
      <c r="I613" s="89" t="s">
        <v>1013</v>
      </c>
      <c r="J613" s="92" t="s">
        <v>1508</v>
      </c>
      <c r="K613" s="86" t="s">
        <v>1491</v>
      </c>
      <c r="L613" s="88">
        <v>43134</v>
      </c>
      <c r="M613" s="87"/>
      <c r="N613" s="87"/>
      <c r="O613" s="93"/>
      <c r="P613" s="86"/>
      <c r="Q613" s="86">
        <v>0</v>
      </c>
      <c r="R613" s="86">
        <v>30</v>
      </c>
      <c r="S613" s="86">
        <v>30</v>
      </c>
      <c r="T613" s="86">
        <v>0</v>
      </c>
      <c r="U613" s="86" t="s">
        <v>1561</v>
      </c>
      <c r="V613" s="86" t="s">
        <v>1562</v>
      </c>
      <c r="W613" s="86" t="s">
        <v>1563</v>
      </c>
      <c r="X613" s="86" t="s">
        <v>1564</v>
      </c>
      <c r="Y613" s="94" t="s">
        <v>1565</v>
      </c>
      <c r="Z613" s="93"/>
      <c r="AA613" s="86"/>
      <c r="AB613" s="86"/>
      <c r="AC613" s="86"/>
      <c r="AD613" s="86"/>
      <c r="AE613" s="86"/>
      <c r="AF613" s="86"/>
      <c r="AG613" s="94" t="s">
        <v>1571</v>
      </c>
    </row>
    <row r="614" spans="1:33" x14ac:dyDescent="0.25">
      <c r="A614" s="86" t="s">
        <v>1011</v>
      </c>
      <c r="B614" s="87">
        <v>30</v>
      </c>
      <c r="C614" s="87" t="s">
        <v>1012</v>
      </c>
      <c r="D614" s="88">
        <v>43103.433333333334</v>
      </c>
      <c r="E614" s="88">
        <v>43109</v>
      </c>
      <c r="F614" s="88">
        <v>43126</v>
      </c>
      <c r="G614" s="88">
        <v>43134</v>
      </c>
      <c r="H614" s="88">
        <v>4</v>
      </c>
      <c r="I614" s="89" t="s">
        <v>1014</v>
      </c>
      <c r="J614" s="92" t="s">
        <v>1506</v>
      </c>
      <c r="K614" s="86" t="s">
        <v>1491</v>
      </c>
      <c r="L614" s="88">
        <v>43134</v>
      </c>
      <c r="M614" s="87"/>
      <c r="N614" s="87"/>
      <c r="O614" s="93"/>
      <c r="P614" s="86"/>
      <c r="Q614" s="86">
        <v>0</v>
      </c>
      <c r="R614" s="86">
        <v>30</v>
      </c>
      <c r="S614" s="86">
        <v>27</v>
      </c>
      <c r="T614" s="86">
        <v>3</v>
      </c>
      <c r="U614" s="86" t="s">
        <v>1561</v>
      </c>
      <c r="V614" s="86" t="s">
        <v>1562</v>
      </c>
      <c r="W614" s="86" t="s">
        <v>1563</v>
      </c>
      <c r="X614" s="86" t="s">
        <v>1564</v>
      </c>
      <c r="Y614" s="94" t="s">
        <v>1565</v>
      </c>
      <c r="Z614" s="93"/>
      <c r="AA614" s="86"/>
      <c r="AB614" s="86"/>
      <c r="AC614" s="86"/>
      <c r="AD614" s="86"/>
      <c r="AE614" s="86"/>
      <c r="AF614" s="86"/>
      <c r="AG614" s="94" t="s">
        <v>1571</v>
      </c>
    </row>
    <row r="615" spans="1:33" x14ac:dyDescent="0.25">
      <c r="A615" s="86" t="s">
        <v>1011</v>
      </c>
      <c r="B615" s="87">
        <v>30</v>
      </c>
      <c r="C615" s="87" t="s">
        <v>1012</v>
      </c>
      <c r="D615" s="88">
        <v>43108</v>
      </c>
      <c r="E615" s="88">
        <v>43110</v>
      </c>
      <c r="F615" s="88">
        <v>43133</v>
      </c>
      <c r="G615" s="88">
        <v>43134</v>
      </c>
      <c r="H615" s="88">
        <v>3</v>
      </c>
      <c r="I615" s="89" t="s">
        <v>1013</v>
      </c>
      <c r="J615" s="92" t="s">
        <v>1505</v>
      </c>
      <c r="K615" s="86" t="s">
        <v>1491</v>
      </c>
      <c r="L615" s="88">
        <v>43134</v>
      </c>
      <c r="M615" s="87"/>
      <c r="N615" s="87"/>
      <c r="O615" s="93"/>
      <c r="P615" s="86"/>
      <c r="Q615" s="86">
        <v>0</v>
      </c>
      <c r="R615" s="86">
        <v>30</v>
      </c>
      <c r="S615" s="86">
        <v>30</v>
      </c>
      <c r="T615" s="86">
        <v>0</v>
      </c>
      <c r="U615" s="86" t="s">
        <v>1561</v>
      </c>
      <c r="V615" s="86" t="s">
        <v>1562</v>
      </c>
      <c r="W615" s="86" t="s">
        <v>1563</v>
      </c>
      <c r="X615" s="86" t="s">
        <v>1564</v>
      </c>
      <c r="Y615" s="94" t="s">
        <v>1565</v>
      </c>
      <c r="Z615" s="93"/>
      <c r="AA615" s="86"/>
      <c r="AB615" s="86"/>
      <c r="AC615" s="86"/>
      <c r="AD615" s="86"/>
      <c r="AE615" s="86"/>
      <c r="AF615" s="86"/>
      <c r="AG615" s="94" t="s">
        <v>1571</v>
      </c>
    </row>
    <row r="616" spans="1:33" x14ac:dyDescent="0.25">
      <c r="A616" s="86" t="s">
        <v>1022</v>
      </c>
      <c r="B616" s="87">
        <v>27</v>
      </c>
      <c r="C616" s="87" t="s">
        <v>1052</v>
      </c>
      <c r="D616" s="88">
        <v>43112</v>
      </c>
      <c r="E616" s="88">
        <v>42577</v>
      </c>
      <c r="F616" s="88">
        <v>43001</v>
      </c>
      <c r="G616" s="88">
        <v>43116</v>
      </c>
      <c r="H616" s="88"/>
      <c r="I616" s="89" t="s">
        <v>1013</v>
      </c>
      <c r="J616" s="92" t="s">
        <v>1492</v>
      </c>
      <c r="K616" s="86" t="s">
        <v>1491</v>
      </c>
      <c r="L616" s="88">
        <v>43134</v>
      </c>
      <c r="M616" s="87"/>
      <c r="N616" s="87"/>
      <c r="O616" s="93"/>
      <c r="P616" s="86"/>
      <c r="Q616" s="86">
        <v>4</v>
      </c>
      <c r="R616" s="86">
        <v>23</v>
      </c>
      <c r="S616" s="86">
        <v>22</v>
      </c>
      <c r="T616" s="86">
        <v>1</v>
      </c>
      <c r="U616" s="86" t="s">
        <v>1561</v>
      </c>
      <c r="V616" s="86" t="s">
        <v>1562</v>
      </c>
      <c r="W616" s="86" t="s">
        <v>1563</v>
      </c>
      <c r="X616" s="86" t="s">
        <v>1564</v>
      </c>
      <c r="Y616" s="94" t="s">
        <v>1565</v>
      </c>
      <c r="Z616" s="93"/>
      <c r="AA616" s="86"/>
      <c r="AB616" s="86"/>
      <c r="AC616" s="86"/>
      <c r="AD616" s="86"/>
      <c r="AE616" s="86"/>
      <c r="AF616" s="86"/>
      <c r="AG616" s="94" t="s">
        <v>1571</v>
      </c>
    </row>
    <row r="617" spans="1:33" x14ac:dyDescent="0.25">
      <c r="A617" s="86" t="s">
        <v>1022</v>
      </c>
      <c r="B617" s="87">
        <v>27</v>
      </c>
      <c r="C617" s="87" t="s">
        <v>1052</v>
      </c>
      <c r="D617" s="88">
        <v>43112</v>
      </c>
      <c r="E617" s="88">
        <v>42577</v>
      </c>
      <c r="F617" s="88">
        <v>43001</v>
      </c>
      <c r="G617" s="88">
        <v>43116</v>
      </c>
      <c r="H617" s="88"/>
      <c r="I617" s="89" t="s">
        <v>1013</v>
      </c>
      <c r="J617" s="92" t="s">
        <v>1492</v>
      </c>
      <c r="K617" s="86" t="s">
        <v>1491</v>
      </c>
      <c r="L617" s="88">
        <v>43134</v>
      </c>
      <c r="M617" s="87"/>
      <c r="N617" s="87"/>
      <c r="O617" s="93"/>
      <c r="P617" s="86"/>
      <c r="Q617" s="86">
        <v>2</v>
      </c>
      <c r="R617" s="86">
        <v>25</v>
      </c>
      <c r="S617" s="86">
        <v>25</v>
      </c>
      <c r="T617" s="86">
        <v>0</v>
      </c>
      <c r="U617" s="86" t="s">
        <v>1561</v>
      </c>
      <c r="V617" s="86" t="s">
        <v>1567</v>
      </c>
      <c r="W617" s="86" t="s">
        <v>1563</v>
      </c>
      <c r="X617" s="86" t="s">
        <v>1564</v>
      </c>
      <c r="Y617" s="94" t="s">
        <v>1565</v>
      </c>
      <c r="Z617" s="93"/>
      <c r="AA617" s="86"/>
      <c r="AB617" s="86"/>
      <c r="AC617" s="86"/>
      <c r="AD617" s="86"/>
      <c r="AE617" s="86"/>
      <c r="AF617" s="86"/>
      <c r="AG617" s="94" t="s">
        <v>1571</v>
      </c>
    </row>
    <row r="618" spans="1:33" x14ac:dyDescent="0.25">
      <c r="A618" s="86" t="s">
        <v>1022</v>
      </c>
      <c r="B618" s="87">
        <v>27</v>
      </c>
      <c r="C618" s="87" t="s">
        <v>1052</v>
      </c>
      <c r="D618" s="88">
        <v>43112</v>
      </c>
      <c r="E618" s="88">
        <v>42577</v>
      </c>
      <c r="F618" s="88">
        <v>43001</v>
      </c>
      <c r="G618" s="88">
        <v>43116</v>
      </c>
      <c r="H618" s="88"/>
      <c r="I618" s="89" t="s">
        <v>1013</v>
      </c>
      <c r="J618" s="92" t="s">
        <v>1492</v>
      </c>
      <c r="K618" s="86" t="s">
        <v>1491</v>
      </c>
      <c r="L618" s="88">
        <v>43134</v>
      </c>
      <c r="M618" s="87"/>
      <c r="N618" s="87"/>
      <c r="O618" s="93"/>
      <c r="P618" s="86"/>
      <c r="Q618" s="86">
        <v>3</v>
      </c>
      <c r="R618" s="86">
        <v>24</v>
      </c>
      <c r="S618" s="86">
        <v>17</v>
      </c>
      <c r="T618" s="86">
        <v>7</v>
      </c>
      <c r="U618" s="86" t="s">
        <v>1561</v>
      </c>
      <c r="V618" s="86" t="s">
        <v>1562</v>
      </c>
      <c r="W618" s="86" t="s">
        <v>1563</v>
      </c>
      <c r="X618" s="86" t="s">
        <v>1564</v>
      </c>
      <c r="Y618" s="94" t="s">
        <v>1565</v>
      </c>
      <c r="Z618" s="93"/>
      <c r="AA618" s="86"/>
      <c r="AB618" s="86"/>
      <c r="AC618" s="86"/>
      <c r="AD618" s="86"/>
      <c r="AE618" s="86"/>
      <c r="AF618" s="86"/>
      <c r="AG618" s="94" t="s">
        <v>1571</v>
      </c>
    </row>
    <row r="619" spans="1:33" x14ac:dyDescent="0.25">
      <c r="A619" s="86" t="s">
        <v>1022</v>
      </c>
      <c r="B619" s="87">
        <v>27</v>
      </c>
      <c r="C619" s="87" t="s">
        <v>1052</v>
      </c>
      <c r="D619" s="88">
        <v>43112</v>
      </c>
      <c r="E619" s="88">
        <v>42577</v>
      </c>
      <c r="F619" s="88">
        <v>43001</v>
      </c>
      <c r="G619" s="88">
        <v>43116</v>
      </c>
      <c r="H619" s="88"/>
      <c r="I619" s="89" t="s">
        <v>1013</v>
      </c>
      <c r="J619" s="92" t="s">
        <v>1492</v>
      </c>
      <c r="K619" s="86" t="s">
        <v>1491</v>
      </c>
      <c r="L619" s="88">
        <v>43134</v>
      </c>
      <c r="M619" s="87"/>
      <c r="N619" s="87"/>
      <c r="O619" s="93"/>
      <c r="P619" s="86"/>
      <c r="Q619" s="86">
        <v>3</v>
      </c>
      <c r="R619" s="86">
        <v>24</v>
      </c>
      <c r="S619" s="86">
        <v>24</v>
      </c>
      <c r="T619" s="86">
        <v>0</v>
      </c>
      <c r="U619" s="86" t="s">
        <v>1561</v>
      </c>
      <c r="V619" s="86" t="s">
        <v>1567</v>
      </c>
      <c r="W619" s="86" t="s">
        <v>1563</v>
      </c>
      <c r="X619" s="86" t="s">
        <v>1564</v>
      </c>
      <c r="Y619" s="94" t="s">
        <v>1565</v>
      </c>
      <c r="Z619" s="93"/>
      <c r="AA619" s="86"/>
      <c r="AB619" s="86"/>
      <c r="AC619" s="86"/>
      <c r="AD619" s="86"/>
      <c r="AE619" s="86"/>
      <c r="AF619" s="86"/>
      <c r="AG619" s="94" t="s">
        <v>1571</v>
      </c>
    </row>
    <row r="620" spans="1:33" x14ac:dyDescent="0.25">
      <c r="A620" s="86" t="s">
        <v>1022</v>
      </c>
      <c r="B620" s="87">
        <v>27</v>
      </c>
      <c r="C620" s="87" t="s">
        <v>1076</v>
      </c>
      <c r="D620" s="88">
        <v>43126</v>
      </c>
      <c r="E620" s="88">
        <v>42933</v>
      </c>
      <c r="F620" s="88">
        <v>43048</v>
      </c>
      <c r="G620" s="88" t="s">
        <v>1062</v>
      </c>
      <c r="H620" s="88" t="s">
        <v>1062</v>
      </c>
      <c r="I620" s="89" t="s">
        <v>1016</v>
      </c>
      <c r="J620" s="92" t="s">
        <v>1508</v>
      </c>
      <c r="K620" s="86" t="s">
        <v>1491</v>
      </c>
      <c r="L620" s="88">
        <v>43134</v>
      </c>
      <c r="M620" s="87"/>
      <c r="N620" s="87"/>
      <c r="O620" s="93"/>
      <c r="P620" s="86"/>
      <c r="Q620" s="86">
        <v>1</v>
      </c>
      <c r="R620" s="86">
        <v>26</v>
      </c>
      <c r="S620" s="86">
        <v>26</v>
      </c>
      <c r="T620" s="86">
        <v>0</v>
      </c>
      <c r="U620" s="86" t="s">
        <v>1561</v>
      </c>
      <c r="V620" s="86" t="s">
        <v>1562</v>
      </c>
      <c r="W620" s="86" t="s">
        <v>1563</v>
      </c>
      <c r="X620" s="86" t="s">
        <v>1564</v>
      </c>
      <c r="Y620" s="94" t="s">
        <v>1565</v>
      </c>
      <c r="Z620" s="93"/>
      <c r="AA620" s="86"/>
      <c r="AB620" s="86"/>
      <c r="AC620" s="86"/>
      <c r="AD620" s="86"/>
      <c r="AE620" s="86"/>
      <c r="AF620" s="86"/>
      <c r="AG620" s="94" t="s">
        <v>1571</v>
      </c>
    </row>
    <row r="621" spans="1:33" x14ac:dyDescent="0.25">
      <c r="A621" s="86" t="s">
        <v>1011</v>
      </c>
      <c r="B621" s="87">
        <v>30</v>
      </c>
      <c r="C621" s="87" t="s">
        <v>1012</v>
      </c>
      <c r="D621" s="88">
        <v>43095</v>
      </c>
      <c r="E621" s="88">
        <v>43094</v>
      </c>
      <c r="F621" s="88">
        <v>43134</v>
      </c>
      <c r="G621" s="88">
        <v>43135</v>
      </c>
      <c r="H621" s="88">
        <v>4</v>
      </c>
      <c r="I621" s="89" t="s">
        <v>1014</v>
      </c>
      <c r="J621" s="92" t="s">
        <v>1492</v>
      </c>
      <c r="K621" s="86" t="s">
        <v>1491</v>
      </c>
      <c r="L621" s="88">
        <v>43135</v>
      </c>
      <c r="M621" s="87"/>
      <c r="N621" s="87"/>
      <c r="O621" s="93"/>
      <c r="P621" s="86"/>
      <c r="Q621" s="86">
        <v>2</v>
      </c>
      <c r="R621" s="86">
        <v>28</v>
      </c>
      <c r="S621" s="86">
        <v>28</v>
      </c>
      <c r="T621" s="86">
        <v>0</v>
      </c>
      <c r="U621" s="86" t="s">
        <v>1561</v>
      </c>
      <c r="V621" s="86" t="s">
        <v>1562</v>
      </c>
      <c r="W621" s="86" t="s">
        <v>1563</v>
      </c>
      <c r="X621" s="86" t="s">
        <v>1564</v>
      </c>
      <c r="Y621" s="94" t="s">
        <v>1565</v>
      </c>
      <c r="Z621" s="93"/>
      <c r="AA621" s="86"/>
      <c r="AB621" s="86"/>
      <c r="AC621" s="86"/>
      <c r="AD621" s="86"/>
      <c r="AE621" s="86"/>
      <c r="AF621" s="86"/>
      <c r="AG621" s="94" t="s">
        <v>1571</v>
      </c>
    </row>
    <row r="622" spans="1:33" x14ac:dyDescent="0.25">
      <c r="A622" s="86" t="s">
        <v>1011</v>
      </c>
      <c r="B622" s="87">
        <v>19</v>
      </c>
      <c r="C622" s="87" t="s">
        <v>1012</v>
      </c>
      <c r="D622" s="88">
        <v>43115</v>
      </c>
      <c r="E622" s="88">
        <v>43114</v>
      </c>
      <c r="F622" s="88">
        <v>43131</v>
      </c>
      <c r="G622" s="88">
        <v>43135</v>
      </c>
      <c r="H622" s="88">
        <v>4</v>
      </c>
      <c r="I622" s="89" t="s">
        <v>1014</v>
      </c>
      <c r="J622" s="92" t="s">
        <v>1495</v>
      </c>
      <c r="K622" s="86" t="s">
        <v>1491</v>
      </c>
      <c r="L622" s="88">
        <v>43135</v>
      </c>
      <c r="M622" s="87"/>
      <c r="N622" s="87"/>
      <c r="O622" s="93"/>
      <c r="P622" s="86"/>
      <c r="Q622" s="86">
        <v>0</v>
      </c>
      <c r="R622" s="86">
        <v>19</v>
      </c>
      <c r="S622" s="86">
        <v>19</v>
      </c>
      <c r="T622" s="86">
        <v>0</v>
      </c>
      <c r="U622" s="86" t="s">
        <v>1561</v>
      </c>
      <c r="V622" s="86" t="s">
        <v>1562</v>
      </c>
      <c r="W622" s="86" t="s">
        <v>1563</v>
      </c>
      <c r="X622" s="86" t="s">
        <v>1564</v>
      </c>
      <c r="Y622" s="94" t="s">
        <v>1565</v>
      </c>
      <c r="Z622" s="93"/>
      <c r="AA622" s="86"/>
      <c r="AB622" s="86"/>
      <c r="AC622" s="86"/>
      <c r="AD622" s="86"/>
      <c r="AE622" s="86"/>
      <c r="AF622" s="86"/>
      <c r="AG622" s="94" t="s">
        <v>1571</v>
      </c>
    </row>
    <row r="623" spans="1:33" x14ac:dyDescent="0.25">
      <c r="A623" s="86" t="s">
        <v>1011</v>
      </c>
      <c r="B623" s="87">
        <v>30</v>
      </c>
      <c r="C623" s="87" t="s">
        <v>1012</v>
      </c>
      <c r="D623" s="88">
        <v>43108</v>
      </c>
      <c r="E623" s="88">
        <v>43110</v>
      </c>
      <c r="F623" s="88">
        <v>43135</v>
      </c>
      <c r="G623" s="88">
        <v>43136</v>
      </c>
      <c r="H623" s="88">
        <v>3</v>
      </c>
      <c r="I623" s="89" t="s">
        <v>1013</v>
      </c>
      <c r="J623" s="92" t="s">
        <v>1508</v>
      </c>
      <c r="K623" s="86" t="s">
        <v>1491</v>
      </c>
      <c r="L623" s="88">
        <v>43135</v>
      </c>
      <c r="M623" s="87">
        <v>0</v>
      </c>
      <c r="N623" s="87"/>
      <c r="O623" s="93"/>
      <c r="P623" s="86"/>
      <c r="Q623" s="86">
        <v>0</v>
      </c>
      <c r="R623" s="86">
        <v>30</v>
      </c>
      <c r="S623" s="86">
        <v>30</v>
      </c>
      <c r="T623" s="86">
        <v>0</v>
      </c>
      <c r="U623" s="86" t="s">
        <v>1561</v>
      </c>
      <c r="V623" s="86" t="s">
        <v>1562</v>
      </c>
      <c r="W623" s="86" t="s">
        <v>1563</v>
      </c>
      <c r="X623" s="86" t="s">
        <v>1564</v>
      </c>
      <c r="Y623" s="94" t="s">
        <v>1565</v>
      </c>
      <c r="Z623" s="93"/>
      <c r="AA623" s="86"/>
      <c r="AB623" s="86"/>
      <c r="AC623" s="86"/>
      <c r="AD623" s="86"/>
      <c r="AE623" s="86"/>
      <c r="AF623" s="86"/>
      <c r="AG623" s="94" t="s">
        <v>1571</v>
      </c>
    </row>
    <row r="624" spans="1:33" x14ac:dyDescent="0.25">
      <c r="A624" s="86" t="s">
        <v>1011</v>
      </c>
      <c r="B624" s="87">
        <v>30</v>
      </c>
      <c r="C624" s="87" t="s">
        <v>1012</v>
      </c>
      <c r="D624" s="88">
        <v>43066.490972222222</v>
      </c>
      <c r="E624" s="88">
        <v>43068</v>
      </c>
      <c r="F624" s="88">
        <v>43134</v>
      </c>
      <c r="G624" s="88">
        <v>43135</v>
      </c>
      <c r="H624" s="88">
        <v>4</v>
      </c>
      <c r="I624" s="89" t="s">
        <v>1015</v>
      </c>
      <c r="J624" s="92" t="s">
        <v>1495</v>
      </c>
      <c r="K624" s="86" t="s">
        <v>1491</v>
      </c>
      <c r="L624" s="88">
        <v>43135</v>
      </c>
      <c r="M624" s="87"/>
      <c r="N624" s="87"/>
      <c r="O624" s="93"/>
      <c r="P624" s="86"/>
      <c r="Q624" s="86">
        <v>2</v>
      </c>
      <c r="R624" s="86">
        <v>28</v>
      </c>
      <c r="S624" s="86">
        <v>28</v>
      </c>
      <c r="T624" s="86">
        <v>0</v>
      </c>
      <c r="U624" s="86" t="s">
        <v>1561</v>
      </c>
      <c r="V624" s="86" t="s">
        <v>1562</v>
      </c>
      <c r="W624" s="86" t="s">
        <v>1563</v>
      </c>
      <c r="X624" s="86" t="s">
        <v>1564</v>
      </c>
      <c r="Y624" s="94" t="s">
        <v>1565</v>
      </c>
      <c r="Z624" s="93"/>
      <c r="AA624" s="86"/>
      <c r="AB624" s="86"/>
      <c r="AC624" s="86"/>
      <c r="AD624" s="86"/>
      <c r="AE624" s="86"/>
      <c r="AF624" s="86"/>
      <c r="AG624" s="94" t="s">
        <v>1571</v>
      </c>
    </row>
    <row r="625" spans="1:33" x14ac:dyDescent="0.25">
      <c r="A625" s="86" t="s">
        <v>1011</v>
      </c>
      <c r="B625" s="87">
        <v>30</v>
      </c>
      <c r="C625" s="87" t="s">
        <v>1012</v>
      </c>
      <c r="D625" s="88" t="s">
        <v>1028</v>
      </c>
      <c r="E625" s="88">
        <v>43089</v>
      </c>
      <c r="F625" s="88">
        <v>43123</v>
      </c>
      <c r="G625" s="88">
        <v>43135</v>
      </c>
      <c r="H625" s="88">
        <v>4</v>
      </c>
      <c r="I625" s="89" t="s">
        <v>1014</v>
      </c>
      <c r="J625" s="92" t="s">
        <v>1504</v>
      </c>
      <c r="K625" s="86" t="s">
        <v>1491</v>
      </c>
      <c r="L625" s="88">
        <v>43135</v>
      </c>
      <c r="M625" s="87"/>
      <c r="N625" s="87"/>
      <c r="O625" s="93"/>
      <c r="P625" s="86"/>
      <c r="Q625" s="86">
        <v>0</v>
      </c>
      <c r="R625" s="86">
        <v>30</v>
      </c>
      <c r="S625" s="86">
        <v>29</v>
      </c>
      <c r="T625" s="86">
        <v>1</v>
      </c>
      <c r="U625" s="86" t="s">
        <v>1568</v>
      </c>
      <c r="V625" s="86" t="s">
        <v>1562</v>
      </c>
      <c r="W625" s="86" t="s">
        <v>1563</v>
      </c>
      <c r="X625" s="86" t="s">
        <v>1564</v>
      </c>
      <c r="Y625" s="94" t="s">
        <v>1565</v>
      </c>
      <c r="Z625" s="93"/>
      <c r="AA625" s="86"/>
      <c r="AB625" s="86"/>
      <c r="AC625" s="86"/>
      <c r="AD625" s="86"/>
      <c r="AE625" s="86"/>
      <c r="AF625" s="86"/>
      <c r="AG625" s="94" t="s">
        <v>1571</v>
      </c>
    </row>
    <row r="626" spans="1:33" x14ac:dyDescent="0.25">
      <c r="A626" s="86" t="s">
        <v>1011</v>
      </c>
      <c r="B626" s="87">
        <v>30</v>
      </c>
      <c r="C626" s="87" t="s">
        <v>1012</v>
      </c>
      <c r="D626" s="88" t="s">
        <v>1067</v>
      </c>
      <c r="E626" s="88">
        <v>43092</v>
      </c>
      <c r="F626" s="88">
        <v>43126</v>
      </c>
      <c r="G626" s="88">
        <v>43135</v>
      </c>
      <c r="H626" s="88">
        <v>4</v>
      </c>
      <c r="I626" s="89" t="s">
        <v>1014</v>
      </c>
      <c r="J626" s="92" t="s">
        <v>1504</v>
      </c>
      <c r="K626" s="86" t="s">
        <v>1491</v>
      </c>
      <c r="L626" s="88">
        <v>43135</v>
      </c>
      <c r="M626" s="87"/>
      <c r="N626" s="87"/>
      <c r="O626" s="93"/>
      <c r="P626" s="86"/>
      <c r="Q626" s="86">
        <v>0</v>
      </c>
      <c r="R626" s="86">
        <v>30</v>
      </c>
      <c r="S626" s="86">
        <v>26</v>
      </c>
      <c r="T626" s="86">
        <v>4</v>
      </c>
      <c r="U626" s="86" t="s">
        <v>1561</v>
      </c>
      <c r="V626" s="86" t="s">
        <v>1562</v>
      </c>
      <c r="W626" s="86" t="s">
        <v>1563</v>
      </c>
      <c r="X626" s="86" t="s">
        <v>1564</v>
      </c>
      <c r="Y626" s="94" t="s">
        <v>1565</v>
      </c>
      <c r="Z626" s="93"/>
      <c r="AA626" s="86"/>
      <c r="AB626" s="86"/>
      <c r="AC626" s="86"/>
      <c r="AD626" s="86"/>
      <c r="AE626" s="86"/>
      <c r="AF626" s="86"/>
      <c r="AG626" s="94" t="s">
        <v>1571</v>
      </c>
    </row>
    <row r="627" spans="1:33" x14ac:dyDescent="0.25">
      <c r="A627" s="86" t="s">
        <v>1011</v>
      </c>
      <c r="B627" s="87">
        <v>30</v>
      </c>
      <c r="C627" s="87" t="s">
        <v>1012</v>
      </c>
      <c r="D627" s="88" t="s">
        <v>1067</v>
      </c>
      <c r="E627" s="88">
        <v>43092</v>
      </c>
      <c r="F627" s="88">
        <v>43131</v>
      </c>
      <c r="G627" s="88">
        <v>43135</v>
      </c>
      <c r="H627" s="88">
        <v>4</v>
      </c>
      <c r="I627" s="89" t="s">
        <v>1014</v>
      </c>
      <c r="J627" s="92" t="s">
        <v>1492</v>
      </c>
      <c r="K627" s="86" t="s">
        <v>1491</v>
      </c>
      <c r="L627" s="88">
        <v>43135</v>
      </c>
      <c r="M627" s="87"/>
      <c r="N627" s="87"/>
      <c r="O627" s="93"/>
      <c r="P627" s="86"/>
      <c r="Q627" s="86">
        <v>0</v>
      </c>
      <c r="R627" s="86">
        <v>30</v>
      </c>
      <c r="S627" s="86">
        <v>30</v>
      </c>
      <c r="T627" s="86">
        <v>0</v>
      </c>
      <c r="U627" s="86" t="s">
        <v>1561</v>
      </c>
      <c r="V627" s="86" t="s">
        <v>1567</v>
      </c>
      <c r="W627" s="86" t="s">
        <v>1563</v>
      </c>
      <c r="X627" s="86" t="s">
        <v>1564</v>
      </c>
      <c r="Y627" s="94" t="s">
        <v>1565</v>
      </c>
      <c r="Z627" s="93"/>
      <c r="AA627" s="86"/>
      <c r="AB627" s="86"/>
      <c r="AC627" s="86"/>
      <c r="AD627" s="86"/>
      <c r="AE627" s="86"/>
      <c r="AF627" s="86"/>
      <c r="AG627" s="94" t="s">
        <v>1571</v>
      </c>
    </row>
    <row r="628" spans="1:33" x14ac:dyDescent="0.25">
      <c r="A628" s="86" t="s">
        <v>1011</v>
      </c>
      <c r="B628" s="87">
        <v>30</v>
      </c>
      <c r="C628" s="87" t="s">
        <v>1012</v>
      </c>
      <c r="D628" s="88">
        <v>43088</v>
      </c>
      <c r="E628" s="88">
        <v>43092</v>
      </c>
      <c r="F628" s="88">
        <v>43134</v>
      </c>
      <c r="G628" s="88">
        <v>43135</v>
      </c>
      <c r="H628" s="88">
        <v>4</v>
      </c>
      <c r="I628" s="89" t="s">
        <v>1014</v>
      </c>
      <c r="J628" s="92" t="s">
        <v>1495</v>
      </c>
      <c r="K628" s="86" t="s">
        <v>1491</v>
      </c>
      <c r="L628" s="88">
        <v>43135</v>
      </c>
      <c r="M628" s="87"/>
      <c r="N628" s="87"/>
      <c r="O628" s="93"/>
      <c r="P628" s="86"/>
      <c r="Q628" s="86">
        <v>0</v>
      </c>
      <c r="R628" s="86">
        <v>30</v>
      </c>
      <c r="S628" s="86">
        <v>30</v>
      </c>
      <c r="T628" s="86">
        <v>0</v>
      </c>
      <c r="U628" s="86" t="s">
        <v>1568</v>
      </c>
      <c r="V628" s="86" t="s">
        <v>1562</v>
      </c>
      <c r="W628" s="86" t="s">
        <v>1563</v>
      </c>
      <c r="X628" s="86" t="s">
        <v>1564</v>
      </c>
      <c r="Y628" s="94" t="s">
        <v>1565</v>
      </c>
      <c r="Z628" s="93"/>
      <c r="AA628" s="86"/>
      <c r="AB628" s="86"/>
      <c r="AC628" s="86"/>
      <c r="AD628" s="86"/>
      <c r="AE628" s="86"/>
      <c r="AF628" s="86"/>
      <c r="AG628" s="94" t="s">
        <v>1571</v>
      </c>
    </row>
    <row r="629" spans="1:33" x14ac:dyDescent="0.25">
      <c r="A629" s="86" t="s">
        <v>1011</v>
      </c>
      <c r="B629" s="87">
        <v>30</v>
      </c>
      <c r="C629" s="87" t="s">
        <v>1012</v>
      </c>
      <c r="D629" s="88">
        <v>43088</v>
      </c>
      <c r="E629" s="88">
        <v>43094</v>
      </c>
      <c r="F629" s="88">
        <v>43131</v>
      </c>
      <c r="G629" s="88">
        <v>43135</v>
      </c>
      <c r="H629" s="88">
        <v>4</v>
      </c>
      <c r="I629" s="89" t="s">
        <v>1014</v>
      </c>
      <c r="J629" s="92" t="s">
        <v>1502</v>
      </c>
      <c r="K629" s="86" t="s">
        <v>1491</v>
      </c>
      <c r="L629" s="88">
        <v>43135</v>
      </c>
      <c r="M629" s="87"/>
      <c r="N629" s="87"/>
      <c r="O629" s="93"/>
      <c r="P629" s="86"/>
      <c r="Q629" s="86">
        <v>0</v>
      </c>
      <c r="R629" s="86">
        <v>30</v>
      </c>
      <c r="S629" s="86">
        <v>30</v>
      </c>
      <c r="T629" s="86">
        <v>0</v>
      </c>
      <c r="U629" s="86" t="s">
        <v>1561</v>
      </c>
      <c r="V629" s="86" t="s">
        <v>1567</v>
      </c>
      <c r="W629" s="86" t="s">
        <v>1563</v>
      </c>
      <c r="X629" s="86" t="s">
        <v>1564</v>
      </c>
      <c r="Y629" s="94" t="s">
        <v>1565</v>
      </c>
      <c r="Z629" s="93"/>
      <c r="AA629" s="86"/>
      <c r="AB629" s="86"/>
      <c r="AC629" s="86"/>
      <c r="AD629" s="86"/>
      <c r="AE629" s="86"/>
      <c r="AF629" s="86"/>
      <c r="AG629" s="94" t="s">
        <v>1571</v>
      </c>
    </row>
    <row r="630" spans="1:33" x14ac:dyDescent="0.25">
      <c r="A630" s="86" t="s">
        <v>1011</v>
      </c>
      <c r="B630" s="87">
        <v>30</v>
      </c>
      <c r="C630" s="87" t="s">
        <v>1012</v>
      </c>
      <c r="D630" s="88">
        <v>43095</v>
      </c>
      <c r="E630" s="88">
        <v>43097</v>
      </c>
      <c r="F630" s="88">
        <v>43134</v>
      </c>
      <c r="G630" s="88">
        <v>43135</v>
      </c>
      <c r="H630" s="88">
        <v>4</v>
      </c>
      <c r="I630" s="89" t="s">
        <v>1014</v>
      </c>
      <c r="J630" s="92" t="s">
        <v>1492</v>
      </c>
      <c r="K630" s="86" t="s">
        <v>1491</v>
      </c>
      <c r="L630" s="88">
        <v>43135</v>
      </c>
      <c r="M630" s="87"/>
      <c r="N630" s="87"/>
      <c r="O630" s="93"/>
      <c r="P630" s="86"/>
      <c r="Q630" s="86">
        <v>0</v>
      </c>
      <c r="R630" s="86">
        <v>30</v>
      </c>
      <c r="S630" s="86">
        <v>30</v>
      </c>
      <c r="T630" s="86">
        <v>0</v>
      </c>
      <c r="U630" s="86" t="s">
        <v>1561</v>
      </c>
      <c r="V630" s="86" t="s">
        <v>1567</v>
      </c>
      <c r="W630" s="86" t="s">
        <v>1563</v>
      </c>
      <c r="X630" s="86" t="s">
        <v>1564</v>
      </c>
      <c r="Y630" s="94" t="s">
        <v>1565</v>
      </c>
      <c r="Z630" s="93"/>
      <c r="AA630" s="86"/>
      <c r="AB630" s="86"/>
      <c r="AC630" s="86"/>
      <c r="AD630" s="86"/>
      <c r="AE630" s="86"/>
      <c r="AF630" s="86"/>
      <c r="AG630" s="94" t="s">
        <v>1571</v>
      </c>
    </row>
    <row r="631" spans="1:33" x14ac:dyDescent="0.25">
      <c r="A631" s="86" t="s">
        <v>1011</v>
      </c>
      <c r="B631" s="87">
        <v>30</v>
      </c>
      <c r="C631" s="87" t="s">
        <v>1012</v>
      </c>
      <c r="D631" s="88">
        <v>43095</v>
      </c>
      <c r="E631" s="88">
        <v>43097</v>
      </c>
      <c r="F631" s="88">
        <v>43132</v>
      </c>
      <c r="G631" s="88">
        <v>43135</v>
      </c>
      <c r="H631" s="88">
        <v>4</v>
      </c>
      <c r="I631" s="89" t="s">
        <v>1014</v>
      </c>
      <c r="J631" s="92" t="s">
        <v>1492</v>
      </c>
      <c r="K631" s="86" t="s">
        <v>1491</v>
      </c>
      <c r="L631" s="88">
        <v>43135</v>
      </c>
      <c r="M631" s="87"/>
      <c r="N631" s="87"/>
      <c r="O631" s="93"/>
      <c r="P631" s="86"/>
      <c r="Q631" s="86">
        <v>2</v>
      </c>
      <c r="R631" s="86">
        <v>28</v>
      </c>
      <c r="S631" s="86">
        <v>27</v>
      </c>
      <c r="T631" s="86">
        <v>1</v>
      </c>
      <c r="U631" s="86" t="s">
        <v>1561</v>
      </c>
      <c r="V631" s="86" t="s">
        <v>1567</v>
      </c>
      <c r="W631" s="86" t="s">
        <v>1563</v>
      </c>
      <c r="X631" s="86" t="s">
        <v>1564</v>
      </c>
      <c r="Y631" s="94" t="s">
        <v>1565</v>
      </c>
      <c r="Z631" s="93"/>
      <c r="AA631" s="86"/>
      <c r="AB631" s="86"/>
      <c r="AC631" s="86"/>
      <c r="AD631" s="86"/>
      <c r="AE631" s="86"/>
      <c r="AF631" s="86"/>
      <c r="AG631" s="94" t="s">
        <v>1571</v>
      </c>
    </row>
    <row r="632" spans="1:33" x14ac:dyDescent="0.25">
      <c r="A632" s="86" t="s">
        <v>1011</v>
      </c>
      <c r="B632" s="87">
        <v>30</v>
      </c>
      <c r="C632" s="87" t="s">
        <v>1012</v>
      </c>
      <c r="D632" s="88">
        <v>43096</v>
      </c>
      <c r="E632" s="88">
        <v>43102</v>
      </c>
      <c r="F632" s="88">
        <v>43112</v>
      </c>
      <c r="G632" s="88">
        <v>43135</v>
      </c>
      <c r="H632" s="88">
        <v>4</v>
      </c>
      <c r="I632" s="89" t="s">
        <v>1014</v>
      </c>
      <c r="J632" s="92" t="s">
        <v>1492</v>
      </c>
      <c r="K632" s="86" t="s">
        <v>1491</v>
      </c>
      <c r="L632" s="88">
        <v>43135</v>
      </c>
      <c r="M632" s="87"/>
      <c r="N632" s="87"/>
      <c r="O632" s="93"/>
      <c r="P632" s="86"/>
      <c r="Q632" s="86">
        <v>1</v>
      </c>
      <c r="R632" s="86">
        <v>29</v>
      </c>
      <c r="S632" s="86">
        <v>29</v>
      </c>
      <c r="T632" s="86">
        <v>0</v>
      </c>
      <c r="U632" s="86" t="s">
        <v>1561</v>
      </c>
      <c r="V632" s="86" t="s">
        <v>1562</v>
      </c>
      <c r="W632" s="86" t="s">
        <v>1563</v>
      </c>
      <c r="X632" s="86" t="s">
        <v>1564</v>
      </c>
      <c r="Y632" s="94" t="s">
        <v>1565</v>
      </c>
      <c r="Z632" s="93"/>
      <c r="AA632" s="86"/>
      <c r="AB632" s="86"/>
      <c r="AC632" s="86"/>
      <c r="AD632" s="86"/>
      <c r="AE632" s="86"/>
      <c r="AF632" s="86"/>
      <c r="AG632" s="94" t="s">
        <v>1571</v>
      </c>
    </row>
    <row r="633" spans="1:33" x14ac:dyDescent="0.25">
      <c r="A633" s="86" t="s">
        <v>1011</v>
      </c>
      <c r="B633" s="87">
        <v>30</v>
      </c>
      <c r="C633" s="87" t="s">
        <v>1012</v>
      </c>
      <c r="D633" s="88"/>
      <c r="E633" s="88">
        <v>43103</v>
      </c>
      <c r="F633" s="88">
        <v>43131</v>
      </c>
      <c r="G633" s="88">
        <v>43135</v>
      </c>
      <c r="H633" s="88">
        <v>4</v>
      </c>
      <c r="I633" s="89" t="s">
        <v>1014</v>
      </c>
      <c r="J633" s="92" t="s">
        <v>1502</v>
      </c>
      <c r="K633" s="86" t="s">
        <v>1491</v>
      </c>
      <c r="L633" s="88">
        <v>43135</v>
      </c>
      <c r="M633" s="87"/>
      <c r="N633" s="87"/>
      <c r="O633" s="93"/>
      <c r="P633" s="86"/>
      <c r="Q633" s="86">
        <v>0</v>
      </c>
      <c r="R633" s="86">
        <v>30</v>
      </c>
      <c r="S633" s="86">
        <v>30</v>
      </c>
      <c r="T633" s="86">
        <v>0</v>
      </c>
      <c r="U633" s="86" t="s">
        <v>1561</v>
      </c>
      <c r="V633" s="86" t="s">
        <v>1567</v>
      </c>
      <c r="W633" s="86" t="s">
        <v>1563</v>
      </c>
      <c r="X633" s="86" t="s">
        <v>1564</v>
      </c>
      <c r="Y633" s="94" t="s">
        <v>1565</v>
      </c>
      <c r="Z633" s="93"/>
      <c r="AA633" s="86"/>
      <c r="AB633" s="86"/>
      <c r="AC633" s="86"/>
      <c r="AD633" s="86"/>
      <c r="AE633" s="86"/>
      <c r="AF633" s="86"/>
      <c r="AG633" s="94" t="s">
        <v>1571</v>
      </c>
    </row>
    <row r="634" spans="1:33" x14ac:dyDescent="0.25">
      <c r="A634" s="86" t="s">
        <v>1011</v>
      </c>
      <c r="B634" s="87">
        <v>30</v>
      </c>
      <c r="C634" s="87" t="s">
        <v>1012</v>
      </c>
      <c r="D634" s="88">
        <v>43103.433333333334</v>
      </c>
      <c r="E634" s="88">
        <v>43109</v>
      </c>
      <c r="F634" s="88">
        <v>43133</v>
      </c>
      <c r="G634" s="88">
        <v>43135</v>
      </c>
      <c r="H634" s="88">
        <v>4</v>
      </c>
      <c r="I634" s="89" t="s">
        <v>1013</v>
      </c>
      <c r="J634" s="92" t="s">
        <v>1508</v>
      </c>
      <c r="K634" s="86" t="s">
        <v>1491</v>
      </c>
      <c r="L634" s="88">
        <v>43135</v>
      </c>
      <c r="M634" s="87"/>
      <c r="N634" s="87"/>
      <c r="O634" s="93"/>
      <c r="P634" s="86"/>
      <c r="Q634" s="86">
        <v>0</v>
      </c>
      <c r="R634" s="86">
        <v>30</v>
      </c>
      <c r="S634" s="86">
        <v>30</v>
      </c>
      <c r="T634" s="86">
        <v>0</v>
      </c>
      <c r="U634" s="86" t="s">
        <v>1561</v>
      </c>
      <c r="V634" s="86" t="s">
        <v>1562</v>
      </c>
      <c r="W634" s="86" t="s">
        <v>1563</v>
      </c>
      <c r="X634" s="86" t="s">
        <v>1564</v>
      </c>
      <c r="Y634" s="94" t="s">
        <v>1565</v>
      </c>
      <c r="Z634" s="93"/>
      <c r="AA634" s="86"/>
      <c r="AB634" s="86"/>
      <c r="AC634" s="86"/>
      <c r="AD634" s="86"/>
      <c r="AE634" s="86"/>
      <c r="AF634" s="86"/>
      <c r="AG634" s="94" t="s">
        <v>1571</v>
      </c>
    </row>
    <row r="635" spans="1:33" x14ac:dyDescent="0.25">
      <c r="A635" s="86" t="s">
        <v>1011</v>
      </c>
      <c r="B635" s="87">
        <v>30</v>
      </c>
      <c r="C635" s="87" t="s">
        <v>1012</v>
      </c>
      <c r="D635" s="88">
        <v>43108</v>
      </c>
      <c r="E635" s="88">
        <v>43110</v>
      </c>
      <c r="F635" s="88">
        <v>43133</v>
      </c>
      <c r="G635" s="88">
        <v>43135</v>
      </c>
      <c r="H635" s="88">
        <v>3</v>
      </c>
      <c r="I635" s="89" t="s">
        <v>1013</v>
      </c>
      <c r="J635" s="92" t="s">
        <v>1508</v>
      </c>
      <c r="K635" s="86" t="s">
        <v>1491</v>
      </c>
      <c r="L635" s="88">
        <v>43135</v>
      </c>
      <c r="M635" s="87"/>
      <c r="N635" s="87"/>
      <c r="O635" s="93"/>
      <c r="P635" s="86"/>
      <c r="Q635" s="86">
        <v>0</v>
      </c>
      <c r="R635" s="86">
        <v>30</v>
      </c>
      <c r="S635" s="86">
        <v>30</v>
      </c>
      <c r="T635" s="86">
        <v>0</v>
      </c>
      <c r="U635" s="86" t="s">
        <v>1561</v>
      </c>
      <c r="V635" s="86" t="s">
        <v>1562</v>
      </c>
      <c r="W635" s="86" t="s">
        <v>1563</v>
      </c>
      <c r="X635" s="86" t="s">
        <v>1564</v>
      </c>
      <c r="Y635" s="94" t="s">
        <v>1565</v>
      </c>
      <c r="Z635" s="93"/>
      <c r="AA635" s="86"/>
      <c r="AB635" s="86"/>
      <c r="AC635" s="86"/>
      <c r="AD635" s="86"/>
      <c r="AE635" s="86"/>
      <c r="AF635" s="86"/>
      <c r="AG635" s="94" t="s">
        <v>1571</v>
      </c>
    </row>
    <row r="636" spans="1:33" x14ac:dyDescent="0.25">
      <c r="A636" s="86" t="s">
        <v>1022</v>
      </c>
      <c r="B636" s="87">
        <v>23</v>
      </c>
      <c r="C636" s="87" t="s">
        <v>1024</v>
      </c>
      <c r="D636" s="88">
        <v>43123</v>
      </c>
      <c r="E636" s="88">
        <v>42833</v>
      </c>
      <c r="F636" s="88">
        <v>43093</v>
      </c>
      <c r="G636" s="88">
        <v>43135</v>
      </c>
      <c r="H636" s="88"/>
      <c r="I636" s="89" t="s">
        <v>1016</v>
      </c>
      <c r="J636" s="92" t="s">
        <v>1498</v>
      </c>
      <c r="K636" s="86" t="s">
        <v>1491</v>
      </c>
      <c r="L636" s="88">
        <v>43135</v>
      </c>
      <c r="M636" s="87">
        <v>0</v>
      </c>
      <c r="N636" s="87"/>
      <c r="O636" s="93"/>
      <c r="P636" s="86"/>
      <c r="Q636" s="86">
        <v>0</v>
      </c>
      <c r="R636" s="86">
        <v>23</v>
      </c>
      <c r="S636" s="86">
        <v>23</v>
      </c>
      <c r="T636" s="86">
        <v>0</v>
      </c>
      <c r="U636" s="86" t="s">
        <v>1561</v>
      </c>
      <c r="V636" s="86" t="s">
        <v>1562</v>
      </c>
      <c r="W636" s="86" t="s">
        <v>1563</v>
      </c>
      <c r="X636" s="86" t="s">
        <v>1564</v>
      </c>
      <c r="Y636" s="94" t="s">
        <v>1565</v>
      </c>
      <c r="Z636" s="93"/>
      <c r="AA636" s="86"/>
      <c r="AB636" s="86"/>
      <c r="AC636" s="86"/>
      <c r="AD636" s="86"/>
      <c r="AE636" s="86"/>
      <c r="AF636" s="86"/>
      <c r="AG636" s="94" t="s">
        <v>1571</v>
      </c>
    </row>
    <row r="637" spans="1:33" x14ac:dyDescent="0.25">
      <c r="A637" s="86" t="s">
        <v>1011</v>
      </c>
      <c r="B637" s="87">
        <v>30</v>
      </c>
      <c r="C637" s="87" t="s">
        <v>1012</v>
      </c>
      <c r="D637" s="88" t="s">
        <v>1047</v>
      </c>
      <c r="E637" s="88">
        <v>43096</v>
      </c>
      <c r="F637" s="88">
        <v>43133</v>
      </c>
      <c r="G637" s="88">
        <v>43136</v>
      </c>
      <c r="H637" s="88">
        <v>4</v>
      </c>
      <c r="I637" s="89" t="s">
        <v>1014</v>
      </c>
      <c r="J637" s="92" t="s">
        <v>1493</v>
      </c>
      <c r="K637" s="86" t="s">
        <v>1491</v>
      </c>
      <c r="L637" s="88">
        <v>43136</v>
      </c>
      <c r="M637" s="87"/>
      <c r="N637" s="87"/>
      <c r="O637" s="93"/>
      <c r="P637" s="86"/>
      <c r="Q637" s="86">
        <v>0</v>
      </c>
      <c r="R637" s="86">
        <v>30</v>
      </c>
      <c r="S637" s="86">
        <v>30</v>
      </c>
      <c r="T637" s="86">
        <v>0</v>
      </c>
      <c r="U637" s="86" t="s">
        <v>1561</v>
      </c>
      <c r="V637" s="86" t="s">
        <v>1567</v>
      </c>
      <c r="W637" s="86" t="s">
        <v>1563</v>
      </c>
      <c r="X637" s="86" t="s">
        <v>1564</v>
      </c>
      <c r="Y637" s="94" t="s">
        <v>1565</v>
      </c>
      <c r="Z637" s="93"/>
      <c r="AA637" s="86"/>
      <c r="AB637" s="86"/>
      <c r="AC637" s="86"/>
      <c r="AD637" s="86"/>
      <c r="AE637" s="86"/>
      <c r="AF637" s="86"/>
      <c r="AG637" s="94" t="s">
        <v>1571</v>
      </c>
    </row>
    <row r="638" spans="1:33" x14ac:dyDescent="0.25">
      <c r="A638" s="86" t="s">
        <v>1011</v>
      </c>
      <c r="B638" s="87">
        <v>30</v>
      </c>
      <c r="C638" s="87" t="s">
        <v>1012</v>
      </c>
      <c r="D638" s="88">
        <v>43095</v>
      </c>
      <c r="E638" s="88">
        <v>43098</v>
      </c>
      <c r="F638" s="88">
        <v>43134</v>
      </c>
      <c r="G638" s="88">
        <v>43136</v>
      </c>
      <c r="H638" s="88">
        <v>4</v>
      </c>
      <c r="I638" s="89" t="s">
        <v>1014</v>
      </c>
      <c r="J638" s="92" t="s">
        <v>1500</v>
      </c>
      <c r="K638" s="86" t="s">
        <v>1491</v>
      </c>
      <c r="L638" s="88">
        <v>43136</v>
      </c>
      <c r="M638" s="87"/>
      <c r="N638" s="87"/>
      <c r="O638" s="93"/>
      <c r="P638" s="86"/>
      <c r="Q638" s="86">
        <v>0</v>
      </c>
      <c r="R638" s="86">
        <v>30</v>
      </c>
      <c r="S638" s="86">
        <v>30</v>
      </c>
      <c r="T638" s="86">
        <v>0</v>
      </c>
      <c r="U638" s="86" t="s">
        <v>1561</v>
      </c>
      <c r="V638" s="86" t="s">
        <v>1562</v>
      </c>
      <c r="W638" s="86" t="s">
        <v>1563</v>
      </c>
      <c r="X638" s="86" t="s">
        <v>1564</v>
      </c>
      <c r="Y638" s="94" t="s">
        <v>1565</v>
      </c>
      <c r="Z638" s="93"/>
      <c r="AA638" s="86"/>
      <c r="AB638" s="86"/>
      <c r="AC638" s="86"/>
      <c r="AD638" s="86"/>
      <c r="AE638" s="86"/>
      <c r="AF638" s="86"/>
      <c r="AG638" s="94" t="s">
        <v>1571</v>
      </c>
    </row>
    <row r="639" spans="1:33" x14ac:dyDescent="0.25">
      <c r="A639" s="86" t="s">
        <v>1011</v>
      </c>
      <c r="B639" s="87">
        <v>30</v>
      </c>
      <c r="C639" s="87" t="s">
        <v>1012</v>
      </c>
      <c r="D639" s="88">
        <v>43095</v>
      </c>
      <c r="E639" s="88">
        <v>43098</v>
      </c>
      <c r="F639" s="88">
        <v>43135</v>
      </c>
      <c r="G639" s="88">
        <v>43136</v>
      </c>
      <c r="H639" s="88">
        <v>4</v>
      </c>
      <c r="I639" s="89" t="s">
        <v>1014</v>
      </c>
      <c r="J639" s="92" t="s">
        <v>1493</v>
      </c>
      <c r="K639" s="86" t="s">
        <v>1491</v>
      </c>
      <c r="L639" s="88">
        <v>43136</v>
      </c>
      <c r="M639" s="87"/>
      <c r="N639" s="87"/>
      <c r="O639" s="93"/>
      <c r="P639" s="86"/>
      <c r="Q639" s="86">
        <v>0</v>
      </c>
      <c r="R639" s="86">
        <v>30</v>
      </c>
      <c r="S639" s="86">
        <v>30</v>
      </c>
      <c r="T639" s="86">
        <v>0</v>
      </c>
      <c r="U639" s="86" t="s">
        <v>1561</v>
      </c>
      <c r="V639" s="86" t="s">
        <v>1567</v>
      </c>
      <c r="W639" s="86" t="s">
        <v>1563</v>
      </c>
      <c r="X639" s="86" t="s">
        <v>1564</v>
      </c>
      <c r="Y639" s="94" t="s">
        <v>1565</v>
      </c>
      <c r="Z639" s="93"/>
      <c r="AA639" s="86"/>
      <c r="AB639" s="86"/>
      <c r="AC639" s="86"/>
      <c r="AD639" s="86"/>
      <c r="AE639" s="86"/>
      <c r="AF639" s="86"/>
      <c r="AG639" s="94" t="s">
        <v>1571</v>
      </c>
    </row>
    <row r="640" spans="1:33" x14ac:dyDescent="0.25">
      <c r="A640" s="86" t="s">
        <v>1011</v>
      </c>
      <c r="B640" s="87">
        <v>25</v>
      </c>
      <c r="C640" s="87" t="s">
        <v>1012</v>
      </c>
      <c r="D640" s="88">
        <v>43095</v>
      </c>
      <c r="E640" s="88">
        <v>43099</v>
      </c>
      <c r="F640" s="88">
        <v>43134</v>
      </c>
      <c r="G640" s="88">
        <v>43136</v>
      </c>
      <c r="H640" s="88">
        <v>4</v>
      </c>
      <c r="I640" s="89" t="s">
        <v>1014</v>
      </c>
      <c r="J640" s="92" t="s">
        <v>1493</v>
      </c>
      <c r="K640" s="86" t="s">
        <v>1491</v>
      </c>
      <c r="L640" s="88">
        <v>43136</v>
      </c>
      <c r="M640" s="87"/>
      <c r="N640" s="87"/>
      <c r="O640" s="93"/>
      <c r="P640" s="86"/>
      <c r="Q640" s="86">
        <v>0</v>
      </c>
      <c r="R640" s="86">
        <v>25</v>
      </c>
      <c r="S640" s="86">
        <v>25</v>
      </c>
      <c r="T640" s="86">
        <v>0</v>
      </c>
      <c r="U640" s="86" t="s">
        <v>1561</v>
      </c>
      <c r="V640" s="86" t="s">
        <v>1567</v>
      </c>
      <c r="W640" s="86" t="s">
        <v>1563</v>
      </c>
      <c r="X640" s="86" t="s">
        <v>1564</v>
      </c>
      <c r="Y640" s="94" t="s">
        <v>1565</v>
      </c>
      <c r="Z640" s="93"/>
      <c r="AA640" s="86"/>
      <c r="AB640" s="86"/>
      <c r="AC640" s="86"/>
      <c r="AD640" s="86"/>
      <c r="AE640" s="86"/>
      <c r="AF640" s="86"/>
      <c r="AG640" s="94" t="s">
        <v>1571</v>
      </c>
    </row>
    <row r="641" spans="1:33" x14ac:dyDescent="0.25">
      <c r="A641" s="86" t="s">
        <v>1011</v>
      </c>
      <c r="B641" s="87">
        <v>25</v>
      </c>
      <c r="C641" s="87" t="s">
        <v>1012</v>
      </c>
      <c r="D641" s="88">
        <v>43095</v>
      </c>
      <c r="E641" s="88">
        <v>43099</v>
      </c>
      <c r="F641" s="88">
        <v>43134</v>
      </c>
      <c r="G641" s="88">
        <v>43136</v>
      </c>
      <c r="H641" s="88">
        <v>4</v>
      </c>
      <c r="I641" s="89" t="s">
        <v>1014</v>
      </c>
      <c r="J641" s="92" t="s">
        <v>1493</v>
      </c>
      <c r="K641" s="86" t="s">
        <v>1491</v>
      </c>
      <c r="L641" s="88">
        <v>43136</v>
      </c>
      <c r="M641" s="87"/>
      <c r="N641" s="87"/>
      <c r="O641" s="93"/>
      <c r="P641" s="86"/>
      <c r="Q641" s="86">
        <v>0</v>
      </c>
      <c r="R641" s="86">
        <v>25</v>
      </c>
      <c r="S641" s="86">
        <v>24</v>
      </c>
      <c r="T641" s="86">
        <v>1</v>
      </c>
      <c r="U641" s="86" t="s">
        <v>1561</v>
      </c>
      <c r="V641" s="86" t="s">
        <v>1567</v>
      </c>
      <c r="W641" s="86" t="s">
        <v>1563</v>
      </c>
      <c r="X641" s="86" t="s">
        <v>1564</v>
      </c>
      <c r="Y641" s="94" t="s">
        <v>1565</v>
      </c>
      <c r="Z641" s="93"/>
      <c r="AA641" s="86"/>
      <c r="AB641" s="86"/>
      <c r="AC641" s="86"/>
      <c r="AD641" s="86"/>
      <c r="AE641" s="86"/>
      <c r="AF641" s="86"/>
      <c r="AG641" s="94" t="s">
        <v>1571</v>
      </c>
    </row>
    <row r="642" spans="1:33" x14ac:dyDescent="0.25">
      <c r="A642" s="86" t="s">
        <v>1011</v>
      </c>
      <c r="B642" s="87">
        <v>20</v>
      </c>
      <c r="C642" s="87" t="s">
        <v>1012</v>
      </c>
      <c r="D642" s="88">
        <v>43095</v>
      </c>
      <c r="E642" s="88">
        <v>43099</v>
      </c>
      <c r="F642" s="88">
        <v>43134</v>
      </c>
      <c r="G642" s="88">
        <v>43136</v>
      </c>
      <c r="H642" s="88">
        <v>4</v>
      </c>
      <c r="I642" s="89" t="s">
        <v>1014</v>
      </c>
      <c r="J642" s="92" t="s">
        <v>1501</v>
      </c>
      <c r="K642" s="86" t="s">
        <v>1491</v>
      </c>
      <c r="L642" s="88">
        <v>43136</v>
      </c>
      <c r="M642" s="87"/>
      <c r="N642" s="87"/>
      <c r="O642" s="93"/>
      <c r="P642" s="86"/>
      <c r="Q642" s="86">
        <v>0</v>
      </c>
      <c r="R642" s="86">
        <v>20</v>
      </c>
      <c r="S642" s="86">
        <v>20</v>
      </c>
      <c r="T642" s="86">
        <v>0</v>
      </c>
      <c r="U642" s="86" t="s">
        <v>1561</v>
      </c>
      <c r="V642" s="86" t="s">
        <v>1562</v>
      </c>
      <c r="W642" s="86" t="s">
        <v>1563</v>
      </c>
      <c r="X642" s="86" t="s">
        <v>1564</v>
      </c>
      <c r="Y642" s="94" t="s">
        <v>1565</v>
      </c>
      <c r="Z642" s="93"/>
      <c r="AA642" s="86"/>
      <c r="AB642" s="86"/>
      <c r="AC642" s="86"/>
      <c r="AD642" s="86"/>
      <c r="AE642" s="86"/>
      <c r="AF642" s="86"/>
      <c r="AG642" s="94" t="s">
        <v>1571</v>
      </c>
    </row>
    <row r="643" spans="1:33" x14ac:dyDescent="0.25">
      <c r="A643" s="86" t="s">
        <v>1011</v>
      </c>
      <c r="B643" s="87">
        <v>30</v>
      </c>
      <c r="C643" s="87" t="s">
        <v>1012</v>
      </c>
      <c r="D643" s="88">
        <v>43061.699305555558</v>
      </c>
      <c r="E643" s="88">
        <v>43067</v>
      </c>
      <c r="F643" s="88">
        <v>43133</v>
      </c>
      <c r="G643" s="88">
        <v>43136</v>
      </c>
      <c r="H643" s="88">
        <v>4</v>
      </c>
      <c r="I643" s="89" t="s">
        <v>1015</v>
      </c>
      <c r="J643" s="92" t="s">
        <v>1501</v>
      </c>
      <c r="K643" s="86" t="s">
        <v>1491</v>
      </c>
      <c r="L643" s="88">
        <v>43136</v>
      </c>
      <c r="M643" s="87"/>
      <c r="N643" s="87"/>
      <c r="O643" s="93"/>
      <c r="P643" s="86"/>
      <c r="Q643" s="86">
        <v>0</v>
      </c>
      <c r="R643" s="86">
        <v>30</v>
      </c>
      <c r="S643" s="86">
        <v>30</v>
      </c>
      <c r="T643" s="86">
        <v>0</v>
      </c>
      <c r="U643" s="86" t="s">
        <v>1561</v>
      </c>
      <c r="V643" s="86" t="s">
        <v>1562</v>
      </c>
      <c r="W643" s="86" t="s">
        <v>1563</v>
      </c>
      <c r="X643" s="86" t="s">
        <v>1564</v>
      </c>
      <c r="Y643" s="94" t="s">
        <v>1565</v>
      </c>
      <c r="Z643" s="93"/>
      <c r="AA643" s="86"/>
      <c r="AB643" s="86"/>
      <c r="AC643" s="86"/>
      <c r="AD643" s="86"/>
      <c r="AE643" s="86"/>
      <c r="AF643" s="86"/>
      <c r="AG643" s="94" t="s">
        <v>1571</v>
      </c>
    </row>
    <row r="644" spans="1:33" x14ac:dyDescent="0.25">
      <c r="A644" s="86" t="s">
        <v>1011</v>
      </c>
      <c r="B644" s="87">
        <v>30</v>
      </c>
      <c r="C644" s="87" t="s">
        <v>1012</v>
      </c>
      <c r="D644" s="88" t="s">
        <v>1018</v>
      </c>
      <c r="E644" s="88">
        <v>43090</v>
      </c>
      <c r="F644" s="88">
        <v>43134</v>
      </c>
      <c r="G644" s="88">
        <v>43136</v>
      </c>
      <c r="H644" s="88">
        <v>4</v>
      </c>
      <c r="I644" s="89" t="s">
        <v>1014</v>
      </c>
      <c r="J644" s="92" t="s">
        <v>1493</v>
      </c>
      <c r="K644" s="86" t="s">
        <v>1491</v>
      </c>
      <c r="L644" s="88">
        <v>43136</v>
      </c>
      <c r="M644" s="87"/>
      <c r="N644" s="87"/>
      <c r="O644" s="93"/>
      <c r="P644" s="86"/>
      <c r="Q644" s="86">
        <v>0</v>
      </c>
      <c r="R644" s="86">
        <v>30</v>
      </c>
      <c r="S644" s="86">
        <v>30</v>
      </c>
      <c r="T644" s="86">
        <v>0</v>
      </c>
      <c r="U644" s="86" t="s">
        <v>1561</v>
      </c>
      <c r="V644" s="86" t="s">
        <v>1567</v>
      </c>
      <c r="W644" s="86" t="s">
        <v>1563</v>
      </c>
      <c r="X644" s="86" t="s">
        <v>1564</v>
      </c>
      <c r="Y644" s="94" t="s">
        <v>1565</v>
      </c>
      <c r="Z644" s="93"/>
      <c r="AA644" s="86"/>
      <c r="AB644" s="86"/>
      <c r="AC644" s="86"/>
      <c r="AD644" s="86"/>
      <c r="AE644" s="86"/>
      <c r="AF644" s="86"/>
      <c r="AG644" s="94" t="s">
        <v>1571</v>
      </c>
    </row>
    <row r="645" spans="1:33" x14ac:dyDescent="0.25">
      <c r="A645" s="86" t="s">
        <v>1011</v>
      </c>
      <c r="B645" s="87">
        <v>30</v>
      </c>
      <c r="C645" s="87" t="s">
        <v>1012</v>
      </c>
      <c r="D645" s="88" t="s">
        <v>1066</v>
      </c>
      <c r="E645" s="88">
        <v>43089</v>
      </c>
      <c r="F645" s="88">
        <v>43133</v>
      </c>
      <c r="G645" s="88">
        <v>43136</v>
      </c>
      <c r="H645" s="88">
        <v>4</v>
      </c>
      <c r="I645" s="89" t="s">
        <v>1014</v>
      </c>
      <c r="J645" s="92" t="s">
        <v>1509</v>
      </c>
      <c r="K645" s="86" t="s">
        <v>1491</v>
      </c>
      <c r="L645" s="88">
        <v>43136</v>
      </c>
      <c r="M645" s="87"/>
      <c r="N645" s="87"/>
      <c r="O645" s="93"/>
      <c r="P645" s="86"/>
      <c r="Q645" s="86">
        <v>0</v>
      </c>
      <c r="R645" s="86">
        <v>30</v>
      </c>
      <c r="S645" s="86">
        <v>25</v>
      </c>
      <c r="T645" s="86">
        <v>5</v>
      </c>
      <c r="U645" s="86" t="s">
        <v>1561</v>
      </c>
      <c r="V645" s="86" t="s">
        <v>1562</v>
      </c>
      <c r="W645" s="86" t="s">
        <v>1563</v>
      </c>
      <c r="X645" s="86" t="s">
        <v>1564</v>
      </c>
      <c r="Y645" s="94" t="s">
        <v>1565</v>
      </c>
      <c r="Z645" s="93"/>
      <c r="AA645" s="86"/>
      <c r="AB645" s="86"/>
      <c r="AC645" s="86"/>
      <c r="AD645" s="86"/>
      <c r="AE645" s="86"/>
      <c r="AF645" s="86"/>
      <c r="AG645" s="94" t="s">
        <v>1571</v>
      </c>
    </row>
    <row r="646" spans="1:33" x14ac:dyDescent="0.25">
      <c r="A646" s="86" t="s">
        <v>1011</v>
      </c>
      <c r="B646" s="87">
        <v>24</v>
      </c>
      <c r="C646" s="87" t="s">
        <v>1012</v>
      </c>
      <c r="D646" s="88" t="s">
        <v>1067</v>
      </c>
      <c r="E646" s="88">
        <v>43089</v>
      </c>
      <c r="F646" s="88">
        <v>43131</v>
      </c>
      <c r="G646" s="88">
        <v>43136</v>
      </c>
      <c r="H646" s="88">
        <v>4</v>
      </c>
      <c r="I646" s="89" t="s">
        <v>1014</v>
      </c>
      <c r="J646" s="92" t="s">
        <v>1492</v>
      </c>
      <c r="K646" s="86" t="s">
        <v>1491</v>
      </c>
      <c r="L646" s="88">
        <v>43136</v>
      </c>
      <c r="M646" s="87"/>
      <c r="N646" s="87"/>
      <c r="O646" s="93"/>
      <c r="P646" s="86"/>
      <c r="Q646" s="86">
        <v>2</v>
      </c>
      <c r="R646" s="86">
        <v>22</v>
      </c>
      <c r="S646" s="86">
        <v>22</v>
      </c>
      <c r="T646" s="86">
        <v>0</v>
      </c>
      <c r="U646" s="86" t="s">
        <v>1561</v>
      </c>
      <c r="V646" s="86" t="s">
        <v>1567</v>
      </c>
      <c r="W646" s="86" t="s">
        <v>1563</v>
      </c>
      <c r="X646" s="86" t="s">
        <v>1564</v>
      </c>
      <c r="Y646" s="94" t="s">
        <v>1565</v>
      </c>
      <c r="Z646" s="93"/>
      <c r="AA646" s="86"/>
      <c r="AB646" s="86"/>
      <c r="AC646" s="86"/>
      <c r="AD646" s="86"/>
      <c r="AE646" s="86"/>
      <c r="AF646" s="86"/>
      <c r="AG646" s="94" t="s">
        <v>1571</v>
      </c>
    </row>
    <row r="647" spans="1:33" x14ac:dyDescent="0.25">
      <c r="A647" s="86" t="s">
        <v>1011</v>
      </c>
      <c r="B647" s="87">
        <v>30</v>
      </c>
      <c r="C647" s="87" t="s">
        <v>1012</v>
      </c>
      <c r="D647" s="88" t="s">
        <v>1067</v>
      </c>
      <c r="E647" s="88">
        <v>43090</v>
      </c>
      <c r="F647" s="88">
        <v>43134</v>
      </c>
      <c r="G647" s="88">
        <v>43136</v>
      </c>
      <c r="H647" s="88">
        <v>4</v>
      </c>
      <c r="I647" s="89" t="s">
        <v>1014</v>
      </c>
      <c r="J647" s="92" t="s">
        <v>1503</v>
      </c>
      <c r="K647" s="86" t="s">
        <v>1491</v>
      </c>
      <c r="L647" s="88">
        <v>43136</v>
      </c>
      <c r="M647" s="87"/>
      <c r="N647" s="87"/>
      <c r="O647" s="93"/>
      <c r="P647" s="86"/>
      <c r="Q647" s="86">
        <v>0</v>
      </c>
      <c r="R647" s="86">
        <v>30</v>
      </c>
      <c r="S647" s="86">
        <v>30</v>
      </c>
      <c r="T647" s="86">
        <v>0</v>
      </c>
      <c r="U647" s="86" t="s">
        <v>1561</v>
      </c>
      <c r="V647" s="86" t="s">
        <v>1567</v>
      </c>
      <c r="W647" s="86" t="s">
        <v>1563</v>
      </c>
      <c r="X647" s="86" t="s">
        <v>1564</v>
      </c>
      <c r="Y647" s="94" t="s">
        <v>1565</v>
      </c>
      <c r="Z647" s="93"/>
      <c r="AA647" s="86"/>
      <c r="AB647" s="86"/>
      <c r="AC647" s="86"/>
      <c r="AD647" s="86"/>
      <c r="AE647" s="86"/>
      <c r="AF647" s="86"/>
      <c r="AG647" s="94" t="s">
        <v>1571</v>
      </c>
    </row>
    <row r="648" spans="1:33" x14ac:dyDescent="0.25">
      <c r="A648" s="86" t="s">
        <v>1011</v>
      </c>
      <c r="B648" s="87">
        <v>30</v>
      </c>
      <c r="C648" s="87" t="s">
        <v>1012</v>
      </c>
      <c r="D648" s="88">
        <v>43088</v>
      </c>
      <c r="E648" s="88">
        <v>43095</v>
      </c>
      <c r="F648" s="88">
        <v>43130</v>
      </c>
      <c r="G648" s="88">
        <v>43132</v>
      </c>
      <c r="H648" s="88">
        <v>4</v>
      </c>
      <c r="I648" s="89" t="s">
        <v>1014</v>
      </c>
      <c r="J648" s="92" t="s">
        <v>1493</v>
      </c>
      <c r="K648" s="86" t="s">
        <v>1491</v>
      </c>
      <c r="L648" s="88">
        <v>43136</v>
      </c>
      <c r="M648" s="87"/>
      <c r="N648" s="87"/>
      <c r="O648" s="93"/>
      <c r="P648" s="86"/>
      <c r="Q648" s="86">
        <v>0</v>
      </c>
      <c r="R648" s="86">
        <v>30</v>
      </c>
      <c r="S648" s="86">
        <v>30</v>
      </c>
      <c r="T648" s="86">
        <v>0</v>
      </c>
      <c r="U648" s="86" t="s">
        <v>1561</v>
      </c>
      <c r="V648" s="86" t="s">
        <v>1562</v>
      </c>
      <c r="W648" s="86" t="s">
        <v>1563</v>
      </c>
      <c r="X648" s="86" t="s">
        <v>1564</v>
      </c>
      <c r="Y648" s="94" t="s">
        <v>1565</v>
      </c>
      <c r="Z648" s="93"/>
      <c r="AA648" s="86"/>
      <c r="AB648" s="86"/>
      <c r="AC648" s="86"/>
      <c r="AD648" s="86"/>
      <c r="AE648" s="86"/>
      <c r="AF648" s="86"/>
      <c r="AG648" s="94" t="s">
        <v>1571</v>
      </c>
    </row>
    <row r="649" spans="1:33" x14ac:dyDescent="0.25">
      <c r="A649" s="86" t="s">
        <v>1011</v>
      </c>
      <c r="B649" s="87">
        <v>30</v>
      </c>
      <c r="C649" s="87" t="s">
        <v>1012</v>
      </c>
      <c r="D649" s="88" t="s">
        <v>1041</v>
      </c>
      <c r="E649" s="88">
        <v>43095</v>
      </c>
      <c r="F649" s="88">
        <v>43130</v>
      </c>
      <c r="G649" s="88">
        <v>43136</v>
      </c>
      <c r="H649" s="88">
        <v>4</v>
      </c>
      <c r="I649" s="89" t="s">
        <v>1014</v>
      </c>
      <c r="J649" s="92" t="s">
        <v>1493</v>
      </c>
      <c r="K649" s="86" t="s">
        <v>1491</v>
      </c>
      <c r="L649" s="88">
        <v>43136</v>
      </c>
      <c r="M649" s="87"/>
      <c r="N649" s="87"/>
      <c r="O649" s="93"/>
      <c r="P649" s="86"/>
      <c r="Q649" s="86">
        <v>2</v>
      </c>
      <c r="R649" s="86">
        <v>28</v>
      </c>
      <c r="S649" s="86">
        <v>3</v>
      </c>
      <c r="T649" s="86">
        <v>25</v>
      </c>
      <c r="U649" s="86" t="s">
        <v>1561</v>
      </c>
      <c r="V649" s="86" t="s">
        <v>1562</v>
      </c>
      <c r="W649" s="86" t="s">
        <v>1563</v>
      </c>
      <c r="X649" s="86" t="s">
        <v>1564</v>
      </c>
      <c r="Y649" s="94" t="s">
        <v>1565</v>
      </c>
      <c r="Z649" s="93"/>
      <c r="AA649" s="86"/>
      <c r="AB649" s="86"/>
      <c r="AC649" s="86"/>
      <c r="AD649" s="86"/>
      <c r="AE649" s="86"/>
      <c r="AF649" s="86"/>
      <c r="AG649" s="94" t="s">
        <v>1571</v>
      </c>
    </row>
    <row r="650" spans="1:33" x14ac:dyDescent="0.25">
      <c r="A650" s="86" t="s">
        <v>1011</v>
      </c>
      <c r="B650" s="87">
        <v>30</v>
      </c>
      <c r="C650" s="87" t="s">
        <v>1012</v>
      </c>
      <c r="D650" s="88"/>
      <c r="E650" s="88">
        <v>43094</v>
      </c>
      <c r="F650" s="88">
        <v>43135</v>
      </c>
      <c r="G650" s="88">
        <v>43136</v>
      </c>
      <c r="H650" s="88">
        <v>4</v>
      </c>
      <c r="I650" s="89" t="s">
        <v>1014</v>
      </c>
      <c r="J650" s="92" t="s">
        <v>1502</v>
      </c>
      <c r="K650" s="86" t="s">
        <v>1491</v>
      </c>
      <c r="L650" s="88">
        <v>43136</v>
      </c>
      <c r="M650" s="87"/>
      <c r="N650" s="87"/>
      <c r="O650" s="93"/>
      <c r="P650" s="86"/>
      <c r="Q650" s="86">
        <v>0</v>
      </c>
      <c r="R650" s="86">
        <v>30</v>
      </c>
      <c r="S650" s="86">
        <v>28</v>
      </c>
      <c r="T650" s="86">
        <v>2</v>
      </c>
      <c r="U650" s="86" t="s">
        <v>1561</v>
      </c>
      <c r="V650" s="86" t="s">
        <v>1562</v>
      </c>
      <c r="W650" s="86" t="s">
        <v>1563</v>
      </c>
      <c r="X650" s="86" t="s">
        <v>1564</v>
      </c>
      <c r="Y650" s="94" t="s">
        <v>1565</v>
      </c>
      <c r="Z650" s="93"/>
      <c r="AA650" s="86"/>
      <c r="AB650" s="86"/>
      <c r="AC650" s="86"/>
      <c r="AD650" s="86"/>
      <c r="AE650" s="86"/>
      <c r="AF650" s="86"/>
      <c r="AG650" s="94" t="s">
        <v>1571</v>
      </c>
    </row>
    <row r="651" spans="1:33" x14ac:dyDescent="0.25">
      <c r="A651" s="86" t="s">
        <v>1011</v>
      </c>
      <c r="B651" s="87">
        <v>30</v>
      </c>
      <c r="C651" s="87" t="s">
        <v>1012</v>
      </c>
      <c r="D651" s="88">
        <v>43095</v>
      </c>
      <c r="E651" s="88">
        <v>43096</v>
      </c>
      <c r="F651" s="88">
        <v>43131</v>
      </c>
      <c r="G651" s="88">
        <v>43136</v>
      </c>
      <c r="H651" s="88">
        <v>4</v>
      </c>
      <c r="I651" s="89" t="s">
        <v>1014</v>
      </c>
      <c r="J651" s="92" t="s">
        <v>1500</v>
      </c>
      <c r="K651" s="86" t="s">
        <v>1491</v>
      </c>
      <c r="L651" s="88">
        <v>43136</v>
      </c>
      <c r="M651" s="87"/>
      <c r="N651" s="87"/>
      <c r="O651" s="93"/>
      <c r="P651" s="86"/>
      <c r="Q651" s="86">
        <v>0</v>
      </c>
      <c r="R651" s="86">
        <v>30</v>
      </c>
      <c r="S651" s="86">
        <v>30</v>
      </c>
      <c r="T651" s="86">
        <v>0</v>
      </c>
      <c r="U651" s="86" t="s">
        <v>1568</v>
      </c>
      <c r="V651" s="86" t="s">
        <v>1562</v>
      </c>
      <c r="W651" s="86" t="s">
        <v>1563</v>
      </c>
      <c r="X651" s="86" t="s">
        <v>1564</v>
      </c>
      <c r="Y651" s="94" t="s">
        <v>1565</v>
      </c>
      <c r="Z651" s="93"/>
      <c r="AA651" s="86"/>
      <c r="AB651" s="86"/>
      <c r="AC651" s="86"/>
      <c r="AD651" s="86"/>
      <c r="AE651" s="86"/>
      <c r="AF651" s="86"/>
      <c r="AG651" s="94" t="s">
        <v>1571</v>
      </c>
    </row>
    <row r="652" spans="1:33" x14ac:dyDescent="0.25">
      <c r="A652" s="86" t="s">
        <v>1011</v>
      </c>
      <c r="B652" s="87">
        <v>30</v>
      </c>
      <c r="C652" s="87" t="s">
        <v>1012</v>
      </c>
      <c r="D652" s="88">
        <v>43095</v>
      </c>
      <c r="E652" s="88">
        <v>43099</v>
      </c>
      <c r="F652" s="88">
        <v>43134</v>
      </c>
      <c r="G652" s="88">
        <v>43136</v>
      </c>
      <c r="H652" s="88">
        <v>4</v>
      </c>
      <c r="I652" s="89" t="s">
        <v>1014</v>
      </c>
      <c r="J652" s="92" t="s">
        <v>1500</v>
      </c>
      <c r="K652" s="86" t="s">
        <v>1491</v>
      </c>
      <c r="L652" s="88">
        <v>43136</v>
      </c>
      <c r="M652" s="87"/>
      <c r="N652" s="87"/>
      <c r="O652" s="93"/>
      <c r="P652" s="86"/>
      <c r="Q652" s="86">
        <v>0</v>
      </c>
      <c r="R652" s="86">
        <v>30</v>
      </c>
      <c r="S652" s="86">
        <v>30</v>
      </c>
      <c r="T652" s="86">
        <v>0</v>
      </c>
      <c r="U652" s="86" t="s">
        <v>1568</v>
      </c>
      <c r="V652" s="86" t="s">
        <v>1562</v>
      </c>
      <c r="W652" s="86" t="s">
        <v>1563</v>
      </c>
      <c r="X652" s="86" t="s">
        <v>1564</v>
      </c>
      <c r="Y652" s="94" t="s">
        <v>1565</v>
      </c>
      <c r="Z652" s="93"/>
      <c r="AA652" s="86"/>
      <c r="AB652" s="86"/>
      <c r="AC652" s="86"/>
      <c r="AD652" s="86"/>
      <c r="AE652" s="86"/>
      <c r="AF652" s="86"/>
      <c r="AG652" s="94" t="s">
        <v>1571</v>
      </c>
    </row>
    <row r="653" spans="1:33" x14ac:dyDescent="0.25">
      <c r="A653" s="86" t="s">
        <v>1011</v>
      </c>
      <c r="B653" s="87">
        <v>30</v>
      </c>
      <c r="C653" s="87" t="s">
        <v>1012</v>
      </c>
      <c r="D653" s="88">
        <v>43095</v>
      </c>
      <c r="E653" s="88">
        <v>43098</v>
      </c>
      <c r="F653" s="88">
        <v>43135</v>
      </c>
      <c r="G653" s="88">
        <v>43136</v>
      </c>
      <c r="H653" s="88">
        <v>4</v>
      </c>
      <c r="I653" s="89" t="s">
        <v>1014</v>
      </c>
      <c r="J653" s="92" t="s">
        <v>1495</v>
      </c>
      <c r="K653" s="86" t="s">
        <v>1491</v>
      </c>
      <c r="L653" s="88">
        <v>43136</v>
      </c>
      <c r="M653" s="87"/>
      <c r="N653" s="87"/>
      <c r="O653" s="93"/>
      <c r="P653" s="86"/>
      <c r="Q653" s="86">
        <v>0</v>
      </c>
      <c r="R653" s="86">
        <v>30</v>
      </c>
      <c r="S653" s="86">
        <v>30</v>
      </c>
      <c r="T653" s="86">
        <v>0</v>
      </c>
      <c r="U653" s="86" t="s">
        <v>1561</v>
      </c>
      <c r="V653" s="86" t="s">
        <v>1562</v>
      </c>
      <c r="W653" s="86" t="s">
        <v>1563</v>
      </c>
      <c r="X653" s="86" t="s">
        <v>1564</v>
      </c>
      <c r="Y653" s="94" t="s">
        <v>1565</v>
      </c>
      <c r="Z653" s="93"/>
      <c r="AA653" s="86"/>
      <c r="AB653" s="86"/>
      <c r="AC653" s="86"/>
      <c r="AD653" s="86"/>
      <c r="AE653" s="86"/>
      <c r="AF653" s="86"/>
      <c r="AG653" s="94" t="s">
        <v>1571</v>
      </c>
    </row>
    <row r="654" spans="1:33" x14ac:dyDescent="0.25">
      <c r="A654" s="86" t="s">
        <v>1011</v>
      </c>
      <c r="B654" s="87">
        <v>30</v>
      </c>
      <c r="C654" s="87" t="s">
        <v>1012</v>
      </c>
      <c r="D654" s="88">
        <v>43095</v>
      </c>
      <c r="E654" s="88">
        <v>43102</v>
      </c>
      <c r="F654" s="88">
        <v>43135</v>
      </c>
      <c r="G654" s="88">
        <v>43136</v>
      </c>
      <c r="H654" s="88">
        <v>4</v>
      </c>
      <c r="I654" s="89" t="s">
        <v>1014</v>
      </c>
      <c r="J654" s="92" t="s">
        <v>1495</v>
      </c>
      <c r="K654" s="86" t="s">
        <v>1491</v>
      </c>
      <c r="L654" s="88">
        <v>43136</v>
      </c>
      <c r="M654" s="87"/>
      <c r="N654" s="87"/>
      <c r="O654" s="93"/>
      <c r="P654" s="86"/>
      <c r="Q654" s="86">
        <v>0</v>
      </c>
      <c r="R654" s="86">
        <v>30</v>
      </c>
      <c r="S654" s="86">
        <v>30</v>
      </c>
      <c r="T654" s="86">
        <v>0</v>
      </c>
      <c r="U654" s="86" t="s">
        <v>1561</v>
      </c>
      <c r="V654" s="86" t="s">
        <v>1562</v>
      </c>
      <c r="W654" s="86" t="s">
        <v>1563</v>
      </c>
      <c r="X654" s="86" t="s">
        <v>1564</v>
      </c>
      <c r="Y654" s="94" t="s">
        <v>1565</v>
      </c>
      <c r="Z654" s="93"/>
      <c r="AA654" s="86"/>
      <c r="AB654" s="86"/>
      <c r="AC654" s="86"/>
      <c r="AD654" s="86"/>
      <c r="AE654" s="86"/>
      <c r="AF654" s="86"/>
      <c r="AG654" s="94" t="s">
        <v>1571</v>
      </c>
    </row>
    <row r="655" spans="1:33" x14ac:dyDescent="0.25">
      <c r="A655" s="86" t="s">
        <v>1011</v>
      </c>
      <c r="B655" s="87">
        <v>30</v>
      </c>
      <c r="C655" s="87" t="s">
        <v>1012</v>
      </c>
      <c r="D655" s="88">
        <v>43101.427083333336</v>
      </c>
      <c r="E655" s="88">
        <v>43105</v>
      </c>
      <c r="F655" s="88">
        <v>43134</v>
      </c>
      <c r="G655" s="88">
        <v>43136</v>
      </c>
      <c r="H655" s="88">
        <v>4</v>
      </c>
      <c r="I655" s="89" t="s">
        <v>1016</v>
      </c>
      <c r="J655" s="92" t="s">
        <v>1498</v>
      </c>
      <c r="K655" s="86" t="s">
        <v>1491</v>
      </c>
      <c r="L655" s="88">
        <v>43136</v>
      </c>
      <c r="M655" s="87"/>
      <c r="N655" s="87"/>
      <c r="O655" s="93"/>
      <c r="P655" s="86"/>
      <c r="Q655" s="86">
        <v>10</v>
      </c>
      <c r="R655" s="86">
        <v>20</v>
      </c>
      <c r="S655" s="86">
        <v>10</v>
      </c>
      <c r="T655" s="86">
        <v>10</v>
      </c>
      <c r="U655" s="86" t="s">
        <v>1561</v>
      </c>
      <c r="V655" s="86" t="s">
        <v>1562</v>
      </c>
      <c r="W655" s="86" t="s">
        <v>1563</v>
      </c>
      <c r="X655" s="86" t="s">
        <v>1564</v>
      </c>
      <c r="Y655" s="94" t="s">
        <v>1565</v>
      </c>
      <c r="Z655" s="93"/>
      <c r="AA655" s="86"/>
      <c r="AB655" s="86"/>
      <c r="AC655" s="86"/>
      <c r="AD655" s="86"/>
      <c r="AE655" s="86"/>
      <c r="AF655" s="86"/>
      <c r="AG655" s="94" t="s">
        <v>1571</v>
      </c>
    </row>
    <row r="656" spans="1:33" x14ac:dyDescent="0.25">
      <c r="A656" s="86" t="s">
        <v>1011</v>
      </c>
      <c r="B656" s="87">
        <v>30</v>
      </c>
      <c r="C656" s="87" t="s">
        <v>1012</v>
      </c>
      <c r="D656" s="88">
        <v>43115</v>
      </c>
      <c r="E656" s="88">
        <v>43118</v>
      </c>
      <c r="F656" s="88">
        <v>43135</v>
      </c>
      <c r="G656" s="88">
        <v>43136</v>
      </c>
      <c r="H656" s="88">
        <v>4</v>
      </c>
      <c r="I656" s="89" t="s">
        <v>1014</v>
      </c>
      <c r="J656" s="92" t="s">
        <v>1492</v>
      </c>
      <c r="K656" s="86" t="s">
        <v>1491</v>
      </c>
      <c r="L656" s="88">
        <v>43136</v>
      </c>
      <c r="M656" s="87"/>
      <c r="N656" s="87"/>
      <c r="O656" s="93"/>
      <c r="P656" s="86"/>
      <c r="Q656" s="86">
        <v>0</v>
      </c>
      <c r="R656" s="86">
        <v>30</v>
      </c>
      <c r="S656" s="86">
        <v>30</v>
      </c>
      <c r="T656" s="86">
        <v>0</v>
      </c>
      <c r="U656" s="86" t="s">
        <v>1561</v>
      </c>
      <c r="V656" s="86" t="s">
        <v>1562</v>
      </c>
      <c r="W656" s="86" t="s">
        <v>1563</v>
      </c>
      <c r="X656" s="86" t="s">
        <v>1564</v>
      </c>
      <c r="Y656" s="94" t="s">
        <v>1565</v>
      </c>
      <c r="Z656" s="93"/>
      <c r="AA656" s="86"/>
      <c r="AB656" s="86"/>
      <c r="AC656" s="86"/>
      <c r="AD656" s="86"/>
      <c r="AE656" s="86"/>
      <c r="AF656" s="86"/>
      <c r="AG656" s="94" t="s">
        <v>1571</v>
      </c>
    </row>
    <row r="657" spans="1:33" x14ac:dyDescent="0.25">
      <c r="A657" s="86" t="s">
        <v>1022</v>
      </c>
      <c r="B657" s="87">
        <v>31</v>
      </c>
      <c r="C657" s="87" t="s">
        <v>1077</v>
      </c>
      <c r="D657" s="88">
        <v>43129</v>
      </c>
      <c r="E657" s="88"/>
      <c r="F657" s="88"/>
      <c r="G657" s="88"/>
      <c r="H657" s="88" t="s">
        <v>1078</v>
      </c>
      <c r="I657" s="89" t="s">
        <v>1062</v>
      </c>
      <c r="J657" s="92" t="s">
        <v>1495</v>
      </c>
      <c r="K657" s="86" t="s">
        <v>1491</v>
      </c>
      <c r="L657" s="88">
        <v>43136</v>
      </c>
      <c r="M657" s="87"/>
      <c r="N657" s="87"/>
      <c r="O657" s="93"/>
      <c r="P657" s="86"/>
      <c r="Q657" s="86">
        <v>0</v>
      </c>
      <c r="R657" s="86">
        <v>31</v>
      </c>
      <c r="S657" s="86"/>
      <c r="T657" s="86"/>
      <c r="U657" s="86" t="s">
        <v>1561</v>
      </c>
      <c r="V657" s="86" t="s">
        <v>1567</v>
      </c>
      <c r="W657" s="86" t="s">
        <v>1572</v>
      </c>
      <c r="X657" s="86" t="s">
        <v>1567</v>
      </c>
      <c r="Y657" s="94" t="s">
        <v>1565</v>
      </c>
      <c r="Z657" s="93"/>
      <c r="AA657" s="86"/>
      <c r="AB657" s="86"/>
      <c r="AC657" s="86"/>
      <c r="AD657" s="86"/>
      <c r="AE657" s="86"/>
      <c r="AF657" s="86"/>
      <c r="AG657" s="94" t="s">
        <v>1571</v>
      </c>
    </row>
    <row r="658" spans="1:33" x14ac:dyDescent="0.25">
      <c r="A658" s="86" t="s">
        <v>1022</v>
      </c>
      <c r="B658" s="87">
        <v>17</v>
      </c>
      <c r="C658" s="87" t="s">
        <v>1077</v>
      </c>
      <c r="D658" s="88">
        <v>43129</v>
      </c>
      <c r="E658" s="88"/>
      <c r="F658" s="88"/>
      <c r="G658" s="88"/>
      <c r="H658" s="88" t="s">
        <v>1078</v>
      </c>
      <c r="I658" s="89" t="s">
        <v>1062</v>
      </c>
      <c r="J658" s="92" t="s">
        <v>1495</v>
      </c>
      <c r="K658" s="86" t="s">
        <v>1491</v>
      </c>
      <c r="L658" s="88">
        <v>43136</v>
      </c>
      <c r="M658" s="87"/>
      <c r="N658" s="87"/>
      <c r="O658" s="93"/>
      <c r="P658" s="86"/>
      <c r="Q658" s="86">
        <v>0</v>
      </c>
      <c r="R658" s="86">
        <v>17</v>
      </c>
      <c r="S658" s="86"/>
      <c r="T658" s="86"/>
      <c r="U658" s="86" t="s">
        <v>1561</v>
      </c>
      <c r="V658" s="86" t="s">
        <v>1567</v>
      </c>
      <c r="W658" s="86" t="s">
        <v>1572</v>
      </c>
      <c r="X658" s="86" t="s">
        <v>1567</v>
      </c>
      <c r="Y658" s="94" t="s">
        <v>1565</v>
      </c>
      <c r="Z658" s="93"/>
      <c r="AA658" s="86"/>
      <c r="AB658" s="86"/>
      <c r="AC658" s="86"/>
      <c r="AD658" s="86"/>
      <c r="AE658" s="86"/>
      <c r="AF658" s="86"/>
      <c r="AG658" s="94" t="s">
        <v>1571</v>
      </c>
    </row>
    <row r="659" spans="1:33" x14ac:dyDescent="0.25">
      <c r="A659" s="86" t="s">
        <v>1011</v>
      </c>
      <c r="B659" s="87">
        <v>30</v>
      </c>
      <c r="C659" s="87" t="s">
        <v>1012</v>
      </c>
      <c r="D659" s="88">
        <v>43095</v>
      </c>
      <c r="E659" s="88">
        <v>43098</v>
      </c>
      <c r="F659" s="88">
        <v>43136</v>
      </c>
      <c r="G659" s="88">
        <v>43137</v>
      </c>
      <c r="H659" s="88">
        <v>4</v>
      </c>
      <c r="I659" s="89" t="s">
        <v>1014</v>
      </c>
      <c r="J659" s="92" t="s">
        <v>1493</v>
      </c>
      <c r="K659" s="86" t="s">
        <v>1491</v>
      </c>
      <c r="L659" s="88">
        <v>43137</v>
      </c>
      <c r="M659" s="87"/>
      <c r="N659" s="87"/>
      <c r="O659" s="93"/>
      <c r="P659" s="86"/>
      <c r="Q659" s="86">
        <v>0</v>
      </c>
      <c r="R659" s="86">
        <v>30</v>
      </c>
      <c r="S659" s="86">
        <v>30</v>
      </c>
      <c r="T659" s="86">
        <v>0</v>
      </c>
      <c r="U659" s="86" t="s">
        <v>1561</v>
      </c>
      <c r="V659" s="86" t="s">
        <v>1567</v>
      </c>
      <c r="W659" s="86" t="s">
        <v>1563</v>
      </c>
      <c r="X659" s="86" t="s">
        <v>1564</v>
      </c>
      <c r="Y659" s="94" t="s">
        <v>1565</v>
      </c>
      <c r="Z659" s="93"/>
      <c r="AA659" s="86"/>
      <c r="AB659" s="86"/>
      <c r="AC659" s="86"/>
      <c r="AD659" s="86"/>
      <c r="AE659" s="86"/>
      <c r="AF659" s="86"/>
      <c r="AG659" s="94" t="s">
        <v>1571</v>
      </c>
    </row>
    <row r="660" spans="1:33" x14ac:dyDescent="0.25">
      <c r="A660" s="86" t="s">
        <v>1011</v>
      </c>
      <c r="B660" s="87">
        <v>25</v>
      </c>
      <c r="C660" s="87" t="s">
        <v>1012</v>
      </c>
      <c r="D660" s="88">
        <v>43066.490972222222</v>
      </c>
      <c r="E660" s="88">
        <v>43070</v>
      </c>
      <c r="F660" s="88">
        <v>43131</v>
      </c>
      <c r="G660" s="88">
        <v>43137</v>
      </c>
      <c r="H660" s="88">
        <v>4</v>
      </c>
      <c r="I660" s="89" t="s">
        <v>1013</v>
      </c>
      <c r="J660" s="92" t="s">
        <v>1494</v>
      </c>
      <c r="K660" s="86" t="s">
        <v>1491</v>
      </c>
      <c r="L660" s="88">
        <v>43137</v>
      </c>
      <c r="M660" s="87"/>
      <c r="N660" s="87"/>
      <c r="O660" s="93"/>
      <c r="P660" s="86"/>
      <c r="Q660" s="86">
        <v>0</v>
      </c>
      <c r="R660" s="86">
        <v>25</v>
      </c>
      <c r="S660" s="86">
        <v>25</v>
      </c>
      <c r="T660" s="86">
        <v>0</v>
      </c>
      <c r="U660" s="86" t="s">
        <v>1561</v>
      </c>
      <c r="V660" s="86" t="s">
        <v>1567</v>
      </c>
      <c r="W660" s="86" t="s">
        <v>1563</v>
      </c>
      <c r="X660" s="86" t="s">
        <v>1564</v>
      </c>
      <c r="Y660" s="94" t="s">
        <v>1565</v>
      </c>
      <c r="Z660" s="93"/>
      <c r="AA660" s="86"/>
      <c r="AB660" s="86"/>
      <c r="AC660" s="86"/>
      <c r="AD660" s="86"/>
      <c r="AE660" s="86"/>
      <c r="AF660" s="86"/>
      <c r="AG660" s="94" t="s">
        <v>1571</v>
      </c>
    </row>
    <row r="661" spans="1:33" x14ac:dyDescent="0.25">
      <c r="A661" s="86" t="s">
        <v>1011</v>
      </c>
      <c r="B661" s="87">
        <v>30</v>
      </c>
      <c r="C661" s="87" t="s">
        <v>1012</v>
      </c>
      <c r="D661" s="88">
        <v>43066.490277777775</v>
      </c>
      <c r="E661" s="88">
        <v>43070</v>
      </c>
      <c r="F661" s="88">
        <v>43136</v>
      </c>
      <c r="G661" s="88">
        <v>43137</v>
      </c>
      <c r="H661" s="88">
        <v>4</v>
      </c>
      <c r="I661" s="89" t="s">
        <v>1015</v>
      </c>
      <c r="J661" s="92" t="s">
        <v>1502</v>
      </c>
      <c r="K661" s="86" t="s">
        <v>1491</v>
      </c>
      <c r="L661" s="88">
        <v>43137</v>
      </c>
      <c r="M661" s="87"/>
      <c r="N661" s="87"/>
      <c r="O661" s="93"/>
      <c r="P661" s="86"/>
      <c r="Q661" s="86">
        <v>0</v>
      </c>
      <c r="R661" s="86">
        <v>30</v>
      </c>
      <c r="S661" s="86">
        <v>30</v>
      </c>
      <c r="T661" s="86">
        <v>0</v>
      </c>
      <c r="U661" s="86" t="s">
        <v>1561</v>
      </c>
      <c r="V661" s="86" t="s">
        <v>1562</v>
      </c>
      <c r="W661" s="86" t="s">
        <v>1563</v>
      </c>
      <c r="X661" s="86" t="s">
        <v>1564</v>
      </c>
      <c r="Y661" s="94" t="s">
        <v>1565</v>
      </c>
      <c r="Z661" s="93"/>
      <c r="AA661" s="86"/>
      <c r="AB661" s="86"/>
      <c r="AC661" s="86"/>
      <c r="AD661" s="86"/>
      <c r="AE661" s="86"/>
      <c r="AF661" s="86"/>
      <c r="AG661" s="94" t="s">
        <v>1571</v>
      </c>
    </row>
    <row r="662" spans="1:33" x14ac:dyDescent="0.25">
      <c r="A662" s="86" t="s">
        <v>1011</v>
      </c>
      <c r="B662" s="87">
        <v>30</v>
      </c>
      <c r="C662" s="87" t="s">
        <v>1012</v>
      </c>
      <c r="D662" s="88" t="s">
        <v>1063</v>
      </c>
      <c r="E662" s="88">
        <v>43088</v>
      </c>
      <c r="F662" s="88">
        <v>43136</v>
      </c>
      <c r="G662" s="88">
        <v>43137</v>
      </c>
      <c r="H662" s="88">
        <v>4</v>
      </c>
      <c r="I662" s="89" t="s">
        <v>1014</v>
      </c>
      <c r="J662" s="92" t="s">
        <v>1490</v>
      </c>
      <c r="K662" s="86" t="s">
        <v>1491</v>
      </c>
      <c r="L662" s="88">
        <v>43137</v>
      </c>
      <c r="M662" s="87"/>
      <c r="N662" s="87"/>
      <c r="O662" s="93"/>
      <c r="P662" s="86"/>
      <c r="Q662" s="86">
        <v>3</v>
      </c>
      <c r="R662" s="86">
        <v>27</v>
      </c>
      <c r="S662" s="86">
        <v>7</v>
      </c>
      <c r="T662" s="86">
        <v>20</v>
      </c>
      <c r="U662" s="86" t="s">
        <v>1561</v>
      </c>
      <c r="V662" s="86" t="s">
        <v>1562</v>
      </c>
      <c r="W662" s="86" t="s">
        <v>1563</v>
      </c>
      <c r="X662" s="86" t="s">
        <v>1564</v>
      </c>
      <c r="Y662" s="94" t="s">
        <v>1565</v>
      </c>
      <c r="Z662" s="93"/>
      <c r="AA662" s="86"/>
      <c r="AB662" s="86"/>
      <c r="AC662" s="86"/>
      <c r="AD662" s="86"/>
      <c r="AE662" s="86"/>
      <c r="AF662" s="86"/>
      <c r="AG662" s="94" t="s">
        <v>1571</v>
      </c>
    </row>
    <row r="663" spans="1:33" x14ac:dyDescent="0.25">
      <c r="A663" s="86" t="s">
        <v>1011</v>
      </c>
      <c r="B663" s="87">
        <v>30</v>
      </c>
      <c r="C663" s="87" t="s">
        <v>1012</v>
      </c>
      <c r="D663" s="88" t="s">
        <v>1066</v>
      </c>
      <c r="E663" s="88">
        <v>43089</v>
      </c>
      <c r="F663" s="88">
        <v>43133</v>
      </c>
      <c r="G663" s="88">
        <v>43137</v>
      </c>
      <c r="H663" s="88">
        <v>4</v>
      </c>
      <c r="I663" s="89" t="s">
        <v>1014</v>
      </c>
      <c r="J663" s="92" t="s">
        <v>1509</v>
      </c>
      <c r="K663" s="86" t="s">
        <v>1491</v>
      </c>
      <c r="L663" s="88">
        <v>43137</v>
      </c>
      <c r="M663" s="87"/>
      <c r="N663" s="87"/>
      <c r="O663" s="93"/>
      <c r="P663" s="86"/>
      <c r="Q663" s="86">
        <v>0</v>
      </c>
      <c r="R663" s="86">
        <v>30</v>
      </c>
      <c r="S663" s="86">
        <v>30</v>
      </c>
      <c r="T663" s="86">
        <v>0</v>
      </c>
      <c r="U663" s="86" t="s">
        <v>1561</v>
      </c>
      <c r="V663" s="86" t="s">
        <v>1562</v>
      </c>
      <c r="W663" s="86" t="s">
        <v>1563</v>
      </c>
      <c r="X663" s="86" t="s">
        <v>1564</v>
      </c>
      <c r="Y663" s="94" t="s">
        <v>1565</v>
      </c>
      <c r="Z663" s="93"/>
      <c r="AA663" s="86"/>
      <c r="AB663" s="86"/>
      <c r="AC663" s="86"/>
      <c r="AD663" s="86"/>
      <c r="AE663" s="86"/>
      <c r="AF663" s="86"/>
      <c r="AG663" s="94" t="s">
        <v>1571</v>
      </c>
    </row>
    <row r="664" spans="1:33" x14ac:dyDescent="0.25">
      <c r="A664" s="86" t="s">
        <v>1011</v>
      </c>
      <c r="B664" s="87">
        <v>30</v>
      </c>
      <c r="C664" s="87" t="s">
        <v>1012</v>
      </c>
      <c r="D664" s="88" t="s">
        <v>1067</v>
      </c>
      <c r="E664" s="88">
        <v>43092</v>
      </c>
      <c r="F664" s="88">
        <v>43136</v>
      </c>
      <c r="G664" s="88">
        <v>43137</v>
      </c>
      <c r="H664" s="88">
        <v>4</v>
      </c>
      <c r="I664" s="89" t="s">
        <v>1014</v>
      </c>
      <c r="J664" s="92" t="s">
        <v>1495</v>
      </c>
      <c r="K664" s="86" t="s">
        <v>1491</v>
      </c>
      <c r="L664" s="88">
        <v>43137</v>
      </c>
      <c r="M664" s="87"/>
      <c r="N664" s="87"/>
      <c r="O664" s="93"/>
      <c r="P664" s="86"/>
      <c r="Q664" s="86">
        <v>0</v>
      </c>
      <c r="R664" s="86">
        <v>30</v>
      </c>
      <c r="S664" s="86">
        <v>30</v>
      </c>
      <c r="T664" s="86">
        <v>0</v>
      </c>
      <c r="U664" s="86" t="s">
        <v>1561</v>
      </c>
      <c r="V664" s="86" t="s">
        <v>1562</v>
      </c>
      <c r="W664" s="86" t="s">
        <v>1563</v>
      </c>
      <c r="X664" s="86" t="s">
        <v>1564</v>
      </c>
      <c r="Y664" s="94" t="s">
        <v>1565</v>
      </c>
      <c r="Z664" s="93"/>
      <c r="AA664" s="86"/>
      <c r="AB664" s="86"/>
      <c r="AC664" s="86"/>
      <c r="AD664" s="86"/>
      <c r="AE664" s="86"/>
      <c r="AF664" s="86"/>
      <c r="AG664" s="94" t="s">
        <v>1571</v>
      </c>
    </row>
    <row r="665" spans="1:33" x14ac:dyDescent="0.25">
      <c r="A665" s="86" t="s">
        <v>1011</v>
      </c>
      <c r="B665" s="87">
        <v>30</v>
      </c>
      <c r="C665" s="87" t="s">
        <v>1012</v>
      </c>
      <c r="D665" s="88" t="s">
        <v>1047</v>
      </c>
      <c r="E665" s="88">
        <v>43095</v>
      </c>
      <c r="F665" s="88">
        <v>43136</v>
      </c>
      <c r="G665" s="88">
        <v>43137</v>
      </c>
      <c r="H665" s="88">
        <v>4</v>
      </c>
      <c r="I665" s="89" t="s">
        <v>1014</v>
      </c>
      <c r="J665" s="92" t="s">
        <v>1497</v>
      </c>
      <c r="K665" s="86" t="s">
        <v>1491</v>
      </c>
      <c r="L665" s="88">
        <v>43137</v>
      </c>
      <c r="M665" s="87"/>
      <c r="N665" s="87"/>
      <c r="O665" s="93"/>
      <c r="P665" s="86"/>
      <c r="Q665" s="86">
        <v>0</v>
      </c>
      <c r="R665" s="86">
        <v>30</v>
      </c>
      <c r="S665" s="86">
        <v>30</v>
      </c>
      <c r="T665" s="86">
        <v>0</v>
      </c>
      <c r="U665" s="86" t="s">
        <v>1568</v>
      </c>
      <c r="V665" s="86" t="s">
        <v>1562</v>
      </c>
      <c r="W665" s="86" t="s">
        <v>1563</v>
      </c>
      <c r="X665" s="86" t="s">
        <v>1564</v>
      </c>
      <c r="Y665" s="94" t="s">
        <v>1565</v>
      </c>
      <c r="Z665" s="93"/>
      <c r="AA665" s="86"/>
      <c r="AB665" s="86"/>
      <c r="AC665" s="86"/>
      <c r="AD665" s="86"/>
      <c r="AE665" s="86"/>
      <c r="AF665" s="86"/>
      <c r="AG665" s="94" t="s">
        <v>1571</v>
      </c>
    </row>
    <row r="666" spans="1:33" x14ac:dyDescent="0.25">
      <c r="A666" s="86" t="s">
        <v>1011</v>
      </c>
      <c r="B666" s="87">
        <v>30</v>
      </c>
      <c r="C666" s="87" t="s">
        <v>1012</v>
      </c>
      <c r="D666" s="88">
        <v>43095</v>
      </c>
      <c r="E666" s="88">
        <v>43098</v>
      </c>
      <c r="F666" s="88">
        <v>43134</v>
      </c>
      <c r="G666" s="88">
        <v>43137</v>
      </c>
      <c r="H666" s="88">
        <v>4</v>
      </c>
      <c r="I666" s="89" t="s">
        <v>1014</v>
      </c>
      <c r="J666" s="92" t="s">
        <v>1500</v>
      </c>
      <c r="K666" s="86" t="s">
        <v>1491</v>
      </c>
      <c r="L666" s="88">
        <v>43137</v>
      </c>
      <c r="M666" s="87"/>
      <c r="N666" s="87"/>
      <c r="O666" s="93"/>
      <c r="P666" s="86"/>
      <c r="Q666" s="86">
        <v>0</v>
      </c>
      <c r="R666" s="86">
        <v>30</v>
      </c>
      <c r="S666" s="86">
        <v>30</v>
      </c>
      <c r="T666" s="86">
        <v>0</v>
      </c>
      <c r="U666" s="86" t="s">
        <v>1568</v>
      </c>
      <c r="V666" s="86" t="s">
        <v>1562</v>
      </c>
      <c r="W666" s="86" t="s">
        <v>1563</v>
      </c>
      <c r="X666" s="86" t="s">
        <v>1564</v>
      </c>
      <c r="Y666" s="94" t="s">
        <v>1565</v>
      </c>
      <c r="Z666" s="93"/>
      <c r="AA666" s="86"/>
      <c r="AB666" s="86"/>
      <c r="AC666" s="86"/>
      <c r="AD666" s="86"/>
      <c r="AE666" s="86"/>
      <c r="AF666" s="86"/>
      <c r="AG666" s="94" t="s">
        <v>1571</v>
      </c>
    </row>
    <row r="667" spans="1:33" x14ac:dyDescent="0.25">
      <c r="A667" s="86" t="s">
        <v>1011</v>
      </c>
      <c r="B667" s="87">
        <v>30</v>
      </c>
      <c r="C667" s="87" t="s">
        <v>1012</v>
      </c>
      <c r="D667" s="88">
        <v>43095</v>
      </c>
      <c r="E667" s="88">
        <v>43100</v>
      </c>
      <c r="F667" s="88">
        <v>43136</v>
      </c>
      <c r="G667" s="88">
        <v>43137</v>
      </c>
      <c r="H667" s="88">
        <v>4</v>
      </c>
      <c r="I667" s="89" t="s">
        <v>1014</v>
      </c>
      <c r="J667" s="92" t="s">
        <v>1500</v>
      </c>
      <c r="K667" s="86" t="s">
        <v>1491</v>
      </c>
      <c r="L667" s="88">
        <v>43137</v>
      </c>
      <c r="M667" s="87"/>
      <c r="N667" s="87"/>
      <c r="O667" s="93"/>
      <c r="P667" s="86"/>
      <c r="Q667" s="86">
        <v>0</v>
      </c>
      <c r="R667" s="86">
        <v>30</v>
      </c>
      <c r="S667" s="86">
        <v>30</v>
      </c>
      <c r="T667" s="86">
        <v>0</v>
      </c>
      <c r="U667" s="86" t="s">
        <v>1568</v>
      </c>
      <c r="V667" s="86" t="s">
        <v>1562</v>
      </c>
      <c r="W667" s="86" t="s">
        <v>1563</v>
      </c>
      <c r="X667" s="86" t="s">
        <v>1564</v>
      </c>
      <c r="Y667" s="94" t="s">
        <v>1565</v>
      </c>
      <c r="Z667" s="93"/>
      <c r="AA667" s="86"/>
      <c r="AB667" s="86"/>
      <c r="AC667" s="86"/>
      <c r="AD667" s="86"/>
      <c r="AE667" s="86"/>
      <c r="AF667" s="86"/>
      <c r="AG667" s="94" t="s">
        <v>1571</v>
      </c>
    </row>
    <row r="668" spans="1:33" x14ac:dyDescent="0.25">
      <c r="A668" s="86" t="s">
        <v>1011</v>
      </c>
      <c r="B668" s="87">
        <v>25</v>
      </c>
      <c r="C668" s="87" t="s">
        <v>1012</v>
      </c>
      <c r="D668" s="88">
        <v>43095</v>
      </c>
      <c r="E668" s="88">
        <v>43099</v>
      </c>
      <c r="F668" s="88">
        <v>43136</v>
      </c>
      <c r="G668" s="88">
        <v>43137</v>
      </c>
      <c r="H668" s="88">
        <v>4</v>
      </c>
      <c r="I668" s="89" t="s">
        <v>1014</v>
      </c>
      <c r="J668" s="92" t="s">
        <v>1492</v>
      </c>
      <c r="K668" s="86" t="s">
        <v>1491</v>
      </c>
      <c r="L668" s="88">
        <v>43137</v>
      </c>
      <c r="M668" s="87"/>
      <c r="N668" s="87"/>
      <c r="O668" s="93"/>
      <c r="P668" s="86"/>
      <c r="Q668" s="86">
        <v>0</v>
      </c>
      <c r="R668" s="86">
        <v>25</v>
      </c>
      <c r="S668" s="86">
        <v>25</v>
      </c>
      <c r="T668" s="86">
        <v>0</v>
      </c>
      <c r="U668" s="86" t="s">
        <v>1561</v>
      </c>
      <c r="V668" s="86" t="s">
        <v>1567</v>
      </c>
      <c r="W668" s="86" t="s">
        <v>1563</v>
      </c>
      <c r="X668" s="86" t="s">
        <v>1564</v>
      </c>
      <c r="Y668" s="94" t="s">
        <v>1565</v>
      </c>
      <c r="Z668" s="93"/>
      <c r="AA668" s="86"/>
      <c r="AB668" s="86"/>
      <c r="AC668" s="86"/>
      <c r="AD668" s="86"/>
      <c r="AE668" s="86"/>
      <c r="AF668" s="86"/>
      <c r="AG668" s="94" t="s">
        <v>1571</v>
      </c>
    </row>
    <row r="669" spans="1:33" x14ac:dyDescent="0.25">
      <c r="A669" s="86" t="s">
        <v>1011</v>
      </c>
      <c r="B669" s="87">
        <v>30</v>
      </c>
      <c r="C669" s="87" t="s">
        <v>1012</v>
      </c>
      <c r="D669" s="88">
        <v>43096</v>
      </c>
      <c r="E669" s="88">
        <v>43102</v>
      </c>
      <c r="F669" s="88">
        <v>43130</v>
      </c>
      <c r="G669" s="88">
        <v>43137</v>
      </c>
      <c r="H669" s="88">
        <v>4</v>
      </c>
      <c r="I669" s="89" t="s">
        <v>1014</v>
      </c>
      <c r="J669" s="92" t="s">
        <v>1500</v>
      </c>
      <c r="K669" s="86" t="s">
        <v>1491</v>
      </c>
      <c r="L669" s="88">
        <v>43137</v>
      </c>
      <c r="M669" s="87"/>
      <c r="N669" s="87"/>
      <c r="O669" s="93"/>
      <c r="P669" s="86"/>
      <c r="Q669" s="86">
        <v>0</v>
      </c>
      <c r="R669" s="86">
        <v>30</v>
      </c>
      <c r="S669" s="86">
        <v>30</v>
      </c>
      <c r="T669" s="86">
        <v>0</v>
      </c>
      <c r="U669" s="86" t="s">
        <v>1568</v>
      </c>
      <c r="V669" s="86" t="s">
        <v>1562</v>
      </c>
      <c r="W669" s="86" t="s">
        <v>1563</v>
      </c>
      <c r="X669" s="86" t="s">
        <v>1564</v>
      </c>
      <c r="Y669" s="94" t="s">
        <v>1565</v>
      </c>
      <c r="Z669" s="93"/>
      <c r="AA669" s="86"/>
      <c r="AB669" s="86"/>
      <c r="AC669" s="86"/>
      <c r="AD669" s="86"/>
      <c r="AE669" s="86"/>
      <c r="AF669" s="86"/>
      <c r="AG669" s="94" t="s">
        <v>1571</v>
      </c>
    </row>
    <row r="670" spans="1:33" x14ac:dyDescent="0.25">
      <c r="A670" s="86" t="s">
        <v>1011</v>
      </c>
      <c r="B670" s="87">
        <v>30</v>
      </c>
      <c r="C670" s="87" t="s">
        <v>1012</v>
      </c>
      <c r="D670" s="88">
        <v>43096</v>
      </c>
      <c r="E670" s="88">
        <v>43099</v>
      </c>
      <c r="F670" s="88">
        <v>43134</v>
      </c>
      <c r="G670" s="88">
        <v>43137</v>
      </c>
      <c r="H670" s="88">
        <v>4</v>
      </c>
      <c r="I670" s="89" t="s">
        <v>1014</v>
      </c>
      <c r="J670" s="92" t="s">
        <v>1493</v>
      </c>
      <c r="K670" s="86" t="s">
        <v>1491</v>
      </c>
      <c r="L670" s="88">
        <v>43137</v>
      </c>
      <c r="M670" s="87"/>
      <c r="N670" s="87"/>
      <c r="O670" s="93"/>
      <c r="P670" s="86"/>
      <c r="Q670" s="86">
        <v>0</v>
      </c>
      <c r="R670" s="86">
        <v>30</v>
      </c>
      <c r="S670" s="86">
        <v>30</v>
      </c>
      <c r="T670" s="86">
        <v>0</v>
      </c>
      <c r="U670" s="86" t="s">
        <v>1561</v>
      </c>
      <c r="V670" s="86" t="s">
        <v>1567</v>
      </c>
      <c r="W670" s="86" t="s">
        <v>1563</v>
      </c>
      <c r="X670" s="86" t="s">
        <v>1564</v>
      </c>
      <c r="Y670" s="94" t="s">
        <v>1565</v>
      </c>
      <c r="Z670" s="93"/>
      <c r="AA670" s="86"/>
      <c r="AB670" s="86"/>
      <c r="AC670" s="86"/>
      <c r="AD670" s="86"/>
      <c r="AE670" s="86"/>
      <c r="AF670" s="86"/>
      <c r="AG670" s="94" t="s">
        <v>1571</v>
      </c>
    </row>
    <row r="671" spans="1:33" x14ac:dyDescent="0.25">
      <c r="A671" s="86" t="s">
        <v>1011</v>
      </c>
      <c r="B671" s="87">
        <v>26</v>
      </c>
      <c r="C671" s="87" t="s">
        <v>1012</v>
      </c>
      <c r="D671" s="88"/>
      <c r="E671" s="88">
        <v>43102</v>
      </c>
      <c r="F671" s="88">
        <v>43136</v>
      </c>
      <c r="G671" s="88">
        <v>43137</v>
      </c>
      <c r="H671" s="88">
        <v>4</v>
      </c>
      <c r="I671" s="89" t="s">
        <v>1014</v>
      </c>
      <c r="J671" s="92" t="s">
        <v>1509</v>
      </c>
      <c r="K671" s="86" t="s">
        <v>1491</v>
      </c>
      <c r="L671" s="88">
        <v>43137</v>
      </c>
      <c r="M671" s="87"/>
      <c r="N671" s="87"/>
      <c r="O671" s="93"/>
      <c r="P671" s="86"/>
      <c r="Q671" s="86">
        <v>15</v>
      </c>
      <c r="R671" s="86">
        <v>11</v>
      </c>
      <c r="S671" s="86">
        <v>7</v>
      </c>
      <c r="T671" s="86">
        <v>4</v>
      </c>
      <c r="U671" s="86" t="s">
        <v>1561</v>
      </c>
      <c r="V671" s="86" t="s">
        <v>1562</v>
      </c>
      <c r="W671" s="86" t="s">
        <v>1563</v>
      </c>
      <c r="X671" s="86" t="s">
        <v>1564</v>
      </c>
      <c r="Y671" s="94" t="s">
        <v>1565</v>
      </c>
      <c r="Z671" s="93"/>
      <c r="AA671" s="86"/>
      <c r="AB671" s="86"/>
      <c r="AC671" s="86"/>
      <c r="AD671" s="86"/>
      <c r="AE671" s="86"/>
      <c r="AF671" s="86"/>
      <c r="AG671" s="94" t="s">
        <v>1571</v>
      </c>
    </row>
    <row r="672" spans="1:33" x14ac:dyDescent="0.25">
      <c r="A672" s="86" t="s">
        <v>1011</v>
      </c>
      <c r="B672" s="87">
        <v>30</v>
      </c>
      <c r="C672" s="87" t="s">
        <v>1012</v>
      </c>
      <c r="D672" s="88">
        <v>43102.435416666667</v>
      </c>
      <c r="E672" s="88">
        <v>43108</v>
      </c>
      <c r="F672" s="88">
        <v>43136</v>
      </c>
      <c r="G672" s="88">
        <v>43137</v>
      </c>
      <c r="H672" s="88">
        <v>4</v>
      </c>
      <c r="I672" s="89" t="s">
        <v>1014</v>
      </c>
      <c r="J672" s="92" t="s">
        <v>1490</v>
      </c>
      <c r="K672" s="86" t="s">
        <v>1491</v>
      </c>
      <c r="L672" s="88">
        <v>43137</v>
      </c>
      <c r="M672" s="87"/>
      <c r="N672" s="87"/>
      <c r="O672" s="93"/>
      <c r="P672" s="86"/>
      <c r="Q672" s="86">
        <v>0</v>
      </c>
      <c r="R672" s="86">
        <v>30</v>
      </c>
      <c r="S672" s="86">
        <v>29</v>
      </c>
      <c r="T672" s="86">
        <v>1</v>
      </c>
      <c r="U672" s="86" t="s">
        <v>1561</v>
      </c>
      <c r="V672" s="86" t="s">
        <v>1562</v>
      </c>
      <c r="W672" s="86" t="s">
        <v>1563</v>
      </c>
      <c r="X672" s="86" t="s">
        <v>1564</v>
      </c>
      <c r="Y672" s="94" t="s">
        <v>1565</v>
      </c>
      <c r="Z672" s="93"/>
      <c r="AA672" s="86"/>
      <c r="AB672" s="86"/>
      <c r="AC672" s="86"/>
      <c r="AD672" s="86"/>
      <c r="AE672" s="86"/>
      <c r="AF672" s="86"/>
      <c r="AG672" s="94" t="s">
        <v>1571</v>
      </c>
    </row>
    <row r="673" spans="1:33" x14ac:dyDescent="0.25">
      <c r="A673" s="86" t="s">
        <v>1011</v>
      </c>
      <c r="B673" s="87">
        <v>24</v>
      </c>
      <c r="C673" s="87" t="s">
        <v>1012</v>
      </c>
      <c r="D673" s="88">
        <v>43101.427083333336</v>
      </c>
      <c r="E673" s="88">
        <v>43105</v>
      </c>
      <c r="F673" s="88">
        <v>43133</v>
      </c>
      <c r="G673" s="88">
        <v>43137</v>
      </c>
      <c r="H673" s="88">
        <v>4</v>
      </c>
      <c r="I673" s="89" t="s">
        <v>1014</v>
      </c>
      <c r="J673" s="92" t="s">
        <v>1509</v>
      </c>
      <c r="K673" s="86" t="s">
        <v>1491</v>
      </c>
      <c r="L673" s="88">
        <v>43137</v>
      </c>
      <c r="M673" s="87"/>
      <c r="N673" s="87"/>
      <c r="O673" s="93"/>
      <c r="P673" s="86"/>
      <c r="Q673" s="86">
        <v>0</v>
      </c>
      <c r="R673" s="86">
        <v>24</v>
      </c>
      <c r="S673" s="86">
        <v>22</v>
      </c>
      <c r="T673" s="86">
        <v>2</v>
      </c>
      <c r="U673" s="86" t="s">
        <v>1561</v>
      </c>
      <c r="V673" s="86" t="s">
        <v>1562</v>
      </c>
      <c r="W673" s="86" t="s">
        <v>1563</v>
      </c>
      <c r="X673" s="86" t="s">
        <v>1564</v>
      </c>
      <c r="Y673" s="94" t="s">
        <v>1565</v>
      </c>
      <c r="Z673" s="93"/>
      <c r="AA673" s="86"/>
      <c r="AB673" s="86"/>
      <c r="AC673" s="86"/>
      <c r="AD673" s="86"/>
      <c r="AE673" s="86"/>
      <c r="AF673" s="86"/>
      <c r="AG673" s="94" t="s">
        <v>1571</v>
      </c>
    </row>
    <row r="674" spans="1:33" x14ac:dyDescent="0.25">
      <c r="A674" s="86" t="s">
        <v>1011</v>
      </c>
      <c r="B674" s="87">
        <v>30</v>
      </c>
      <c r="C674" s="87" t="s">
        <v>1012</v>
      </c>
      <c r="D674" s="88">
        <v>43101.427083333336</v>
      </c>
      <c r="E674" s="88">
        <v>43101</v>
      </c>
      <c r="F674" s="88">
        <v>43136</v>
      </c>
      <c r="G674" s="88">
        <v>43137</v>
      </c>
      <c r="H674" s="88">
        <v>4</v>
      </c>
      <c r="I674" s="89" t="s">
        <v>1014</v>
      </c>
      <c r="J674" s="92" t="s">
        <v>1492</v>
      </c>
      <c r="K674" s="86" t="s">
        <v>1491</v>
      </c>
      <c r="L674" s="88">
        <v>43137</v>
      </c>
      <c r="M674" s="87"/>
      <c r="N674" s="87"/>
      <c r="O674" s="93"/>
      <c r="P674" s="86"/>
      <c r="Q674" s="86">
        <v>9</v>
      </c>
      <c r="R674" s="86">
        <v>21</v>
      </c>
      <c r="S674" s="86">
        <v>21</v>
      </c>
      <c r="T674" s="86">
        <v>0</v>
      </c>
      <c r="U674" s="86" t="s">
        <v>1561</v>
      </c>
      <c r="V674" s="86" t="s">
        <v>1562</v>
      </c>
      <c r="W674" s="86" t="s">
        <v>1563</v>
      </c>
      <c r="X674" s="86" t="s">
        <v>1564</v>
      </c>
      <c r="Y674" s="94" t="s">
        <v>1565</v>
      </c>
      <c r="Z674" s="93"/>
      <c r="AA674" s="86"/>
      <c r="AB674" s="86"/>
      <c r="AC674" s="86"/>
      <c r="AD674" s="86"/>
      <c r="AE674" s="86"/>
      <c r="AF674" s="86"/>
      <c r="AG674" s="94" t="s">
        <v>1571</v>
      </c>
    </row>
    <row r="675" spans="1:33" x14ac:dyDescent="0.25">
      <c r="A675" s="86" t="s">
        <v>1011</v>
      </c>
      <c r="B675" s="87">
        <v>30</v>
      </c>
      <c r="C675" s="87" t="s">
        <v>1012</v>
      </c>
      <c r="D675" s="88">
        <v>43101.427083333336</v>
      </c>
      <c r="E675" s="88">
        <v>43101</v>
      </c>
      <c r="F675" s="88">
        <v>43136</v>
      </c>
      <c r="G675" s="88">
        <v>43137</v>
      </c>
      <c r="H675" s="88">
        <v>4</v>
      </c>
      <c r="I675" s="89" t="s">
        <v>1014</v>
      </c>
      <c r="J675" s="92" t="s">
        <v>1492</v>
      </c>
      <c r="K675" s="86" t="s">
        <v>1491</v>
      </c>
      <c r="L675" s="88">
        <v>43137</v>
      </c>
      <c r="M675" s="87"/>
      <c r="N675" s="87"/>
      <c r="O675" s="93"/>
      <c r="P675" s="86"/>
      <c r="Q675" s="86">
        <v>2</v>
      </c>
      <c r="R675" s="86">
        <v>28</v>
      </c>
      <c r="S675" s="86">
        <v>28</v>
      </c>
      <c r="T675" s="86">
        <v>0</v>
      </c>
      <c r="U675" s="86" t="s">
        <v>1561</v>
      </c>
      <c r="V675" s="86" t="s">
        <v>1562</v>
      </c>
      <c r="W675" s="86" t="s">
        <v>1563</v>
      </c>
      <c r="X675" s="86" t="s">
        <v>1564</v>
      </c>
      <c r="Y675" s="94" t="s">
        <v>1565</v>
      </c>
      <c r="Z675" s="93"/>
      <c r="AA675" s="86"/>
      <c r="AB675" s="86"/>
      <c r="AC675" s="86"/>
      <c r="AD675" s="86"/>
      <c r="AE675" s="86"/>
      <c r="AF675" s="86"/>
      <c r="AG675" s="94" t="s">
        <v>1571</v>
      </c>
    </row>
    <row r="676" spans="1:33" x14ac:dyDescent="0.25">
      <c r="A676" s="86" t="s">
        <v>1011</v>
      </c>
      <c r="B676" s="87">
        <v>30</v>
      </c>
      <c r="C676" s="87" t="s">
        <v>1012</v>
      </c>
      <c r="D676" s="88">
        <v>43103.433333333334</v>
      </c>
      <c r="E676" s="88">
        <v>43108</v>
      </c>
      <c r="F676" s="88">
        <v>43136</v>
      </c>
      <c r="G676" s="88">
        <v>43137</v>
      </c>
      <c r="H676" s="88">
        <v>4</v>
      </c>
      <c r="I676" s="89" t="s">
        <v>1014</v>
      </c>
      <c r="J676" s="92" t="s">
        <v>1501</v>
      </c>
      <c r="K676" s="86" t="s">
        <v>1491</v>
      </c>
      <c r="L676" s="88">
        <v>43137</v>
      </c>
      <c r="M676" s="87"/>
      <c r="N676" s="87"/>
      <c r="O676" s="93"/>
      <c r="P676" s="86"/>
      <c r="Q676" s="86">
        <v>1</v>
      </c>
      <c r="R676" s="86">
        <v>29</v>
      </c>
      <c r="S676" s="86">
        <v>29</v>
      </c>
      <c r="T676" s="86">
        <v>0</v>
      </c>
      <c r="U676" s="86" t="s">
        <v>1561</v>
      </c>
      <c r="V676" s="86" t="s">
        <v>1562</v>
      </c>
      <c r="W676" s="86" t="s">
        <v>1563</v>
      </c>
      <c r="X676" s="86" t="s">
        <v>1564</v>
      </c>
      <c r="Y676" s="94" t="s">
        <v>1565</v>
      </c>
      <c r="Z676" s="93"/>
      <c r="AA676" s="86"/>
      <c r="AB676" s="86"/>
      <c r="AC676" s="86"/>
      <c r="AD676" s="86"/>
      <c r="AE676" s="86"/>
      <c r="AF676" s="86"/>
      <c r="AG676" s="94" t="s">
        <v>1571</v>
      </c>
    </row>
    <row r="677" spans="1:33" x14ac:dyDescent="0.25">
      <c r="A677" s="86" t="s">
        <v>1011</v>
      </c>
      <c r="B677" s="87">
        <v>27</v>
      </c>
      <c r="C677" s="87" t="s">
        <v>1012</v>
      </c>
      <c r="D677" s="88">
        <v>43108</v>
      </c>
      <c r="E677" s="88">
        <v>43108</v>
      </c>
      <c r="F677" s="88">
        <v>43136</v>
      </c>
      <c r="G677" s="88">
        <v>43137</v>
      </c>
      <c r="H677" s="88">
        <v>4</v>
      </c>
      <c r="I677" s="89" t="s">
        <v>1014</v>
      </c>
      <c r="J677" s="92" t="s">
        <v>1509</v>
      </c>
      <c r="K677" s="86" t="s">
        <v>1491</v>
      </c>
      <c r="L677" s="88">
        <v>43137</v>
      </c>
      <c r="M677" s="87"/>
      <c r="N677" s="87"/>
      <c r="O677" s="93"/>
      <c r="P677" s="86"/>
      <c r="Q677" s="86">
        <v>0</v>
      </c>
      <c r="R677" s="86">
        <v>27</v>
      </c>
      <c r="S677" s="86">
        <v>27</v>
      </c>
      <c r="T677" s="86">
        <v>0</v>
      </c>
      <c r="U677" s="86" t="s">
        <v>1561</v>
      </c>
      <c r="V677" s="86" t="s">
        <v>1562</v>
      </c>
      <c r="W677" s="86" t="s">
        <v>1563</v>
      </c>
      <c r="X677" s="86" t="s">
        <v>1564</v>
      </c>
      <c r="Y677" s="94" t="s">
        <v>1565</v>
      </c>
      <c r="Z677" s="93"/>
      <c r="AA677" s="86"/>
      <c r="AB677" s="86"/>
      <c r="AC677" s="86"/>
      <c r="AD677" s="86"/>
      <c r="AE677" s="86"/>
      <c r="AF677" s="86"/>
      <c r="AG677" s="94" t="s">
        <v>1571</v>
      </c>
    </row>
    <row r="678" spans="1:33" x14ac:dyDescent="0.25">
      <c r="A678" s="86" t="s">
        <v>1011</v>
      </c>
      <c r="B678" s="87">
        <v>30</v>
      </c>
      <c r="C678" s="87" t="s">
        <v>1012</v>
      </c>
      <c r="D678" s="88">
        <v>43115</v>
      </c>
      <c r="E678" s="88">
        <v>43119</v>
      </c>
      <c r="F678" s="88">
        <v>43136</v>
      </c>
      <c r="G678" s="88">
        <v>43137</v>
      </c>
      <c r="H678" s="88">
        <v>4</v>
      </c>
      <c r="I678" s="89" t="s">
        <v>1014</v>
      </c>
      <c r="J678" s="92" t="s">
        <v>1495</v>
      </c>
      <c r="K678" s="86" t="s">
        <v>1491</v>
      </c>
      <c r="L678" s="88">
        <v>43137</v>
      </c>
      <c r="M678" s="87"/>
      <c r="N678" s="87"/>
      <c r="O678" s="93"/>
      <c r="P678" s="86"/>
      <c r="Q678" s="86">
        <v>1</v>
      </c>
      <c r="R678" s="86">
        <v>29</v>
      </c>
      <c r="S678" s="86">
        <v>29</v>
      </c>
      <c r="T678" s="86">
        <v>0</v>
      </c>
      <c r="U678" s="86" t="s">
        <v>1561</v>
      </c>
      <c r="V678" s="86" t="s">
        <v>1562</v>
      </c>
      <c r="W678" s="86" t="s">
        <v>1563</v>
      </c>
      <c r="X678" s="86" t="s">
        <v>1564</v>
      </c>
      <c r="Y678" s="94" t="s">
        <v>1565</v>
      </c>
      <c r="Z678" s="93"/>
      <c r="AA678" s="86"/>
      <c r="AB678" s="86"/>
      <c r="AC678" s="86"/>
      <c r="AD678" s="86"/>
      <c r="AE678" s="86"/>
      <c r="AF678" s="86"/>
      <c r="AG678" s="94" t="s">
        <v>1571</v>
      </c>
    </row>
    <row r="679" spans="1:33" x14ac:dyDescent="0.25">
      <c r="A679" s="86" t="s">
        <v>1011</v>
      </c>
      <c r="B679" s="87">
        <v>30</v>
      </c>
      <c r="C679" s="87" t="s">
        <v>1012</v>
      </c>
      <c r="D679" s="88">
        <v>43116</v>
      </c>
      <c r="E679" s="88">
        <v>43120</v>
      </c>
      <c r="F679" s="88">
        <v>43136</v>
      </c>
      <c r="G679" s="88">
        <v>43137</v>
      </c>
      <c r="H679" s="88">
        <v>4</v>
      </c>
      <c r="I679" s="89" t="s">
        <v>1014</v>
      </c>
      <c r="J679" s="92" t="s">
        <v>1497</v>
      </c>
      <c r="K679" s="86" t="s">
        <v>1491</v>
      </c>
      <c r="L679" s="88">
        <v>43137</v>
      </c>
      <c r="M679" s="87"/>
      <c r="N679" s="87"/>
      <c r="O679" s="93"/>
      <c r="P679" s="86"/>
      <c r="Q679" s="86">
        <v>1</v>
      </c>
      <c r="R679" s="86">
        <v>29</v>
      </c>
      <c r="S679" s="86">
        <v>29</v>
      </c>
      <c r="T679" s="86">
        <v>0</v>
      </c>
      <c r="U679" s="86" t="s">
        <v>1561</v>
      </c>
      <c r="V679" s="86" t="s">
        <v>1562</v>
      </c>
      <c r="W679" s="86" t="s">
        <v>1563</v>
      </c>
      <c r="X679" s="86" t="s">
        <v>1564</v>
      </c>
      <c r="Y679" s="94" t="s">
        <v>1565</v>
      </c>
      <c r="Z679" s="93"/>
      <c r="AA679" s="86"/>
      <c r="AB679" s="86"/>
      <c r="AC679" s="86"/>
      <c r="AD679" s="86"/>
      <c r="AE679" s="86"/>
      <c r="AF679" s="86"/>
      <c r="AG679" s="94" t="s">
        <v>1571</v>
      </c>
    </row>
    <row r="680" spans="1:33" x14ac:dyDescent="0.25">
      <c r="A680" s="86" t="s">
        <v>1022</v>
      </c>
      <c r="B680" s="87">
        <v>25</v>
      </c>
      <c r="C680" s="87" t="s">
        <v>1079</v>
      </c>
      <c r="D680" s="88">
        <v>43119</v>
      </c>
      <c r="E680" s="88">
        <v>42878</v>
      </c>
      <c r="F680" s="88">
        <v>42970</v>
      </c>
      <c r="G680" s="88">
        <v>43069</v>
      </c>
      <c r="H680" s="88" t="s">
        <v>1062</v>
      </c>
      <c r="I680" s="89" t="s">
        <v>1013</v>
      </c>
      <c r="J680" s="92" t="s">
        <v>1503</v>
      </c>
      <c r="K680" s="86" t="s">
        <v>1491</v>
      </c>
      <c r="L680" s="88">
        <v>43137</v>
      </c>
      <c r="M680" s="87"/>
      <c r="N680" s="87"/>
      <c r="O680" s="93"/>
      <c r="P680" s="86"/>
      <c r="Q680" s="86">
        <v>2</v>
      </c>
      <c r="R680" s="86">
        <v>23</v>
      </c>
      <c r="S680" s="86">
        <v>23</v>
      </c>
      <c r="T680" s="86">
        <v>0</v>
      </c>
      <c r="U680" s="86" t="s">
        <v>1561</v>
      </c>
      <c r="V680" s="86" t="s">
        <v>1567</v>
      </c>
      <c r="W680" s="86" t="s">
        <v>1563</v>
      </c>
      <c r="X680" s="86" t="s">
        <v>1564</v>
      </c>
      <c r="Y680" s="94" t="s">
        <v>1565</v>
      </c>
      <c r="Z680" s="93"/>
      <c r="AA680" s="86"/>
      <c r="AB680" s="86"/>
      <c r="AC680" s="86"/>
      <c r="AD680" s="86"/>
      <c r="AE680" s="86"/>
      <c r="AF680" s="86"/>
      <c r="AG680" s="94" t="s">
        <v>1571</v>
      </c>
    </row>
    <row r="681" spans="1:33" x14ac:dyDescent="0.25">
      <c r="A681" s="86" t="s">
        <v>1022</v>
      </c>
      <c r="B681" s="87">
        <v>29</v>
      </c>
      <c r="C681" s="87" t="s">
        <v>1061</v>
      </c>
      <c r="D681" s="88">
        <v>43133</v>
      </c>
      <c r="E681" s="88">
        <v>43084</v>
      </c>
      <c r="F681" s="88">
        <v>43137</v>
      </c>
      <c r="G681" s="88">
        <v>43137</v>
      </c>
      <c r="H681" s="88" t="s">
        <v>1062</v>
      </c>
      <c r="I681" s="89" t="s">
        <v>1033</v>
      </c>
      <c r="J681" s="92" t="s">
        <v>1501</v>
      </c>
      <c r="K681" s="86" t="s">
        <v>1491</v>
      </c>
      <c r="L681" s="88">
        <v>43137</v>
      </c>
      <c r="M681" s="87"/>
      <c r="N681" s="87"/>
      <c r="O681" s="93"/>
      <c r="P681" s="86"/>
      <c r="Q681" s="86">
        <v>0</v>
      </c>
      <c r="R681" s="86">
        <v>29</v>
      </c>
      <c r="S681" s="86">
        <v>29</v>
      </c>
      <c r="T681" s="86">
        <v>0</v>
      </c>
      <c r="U681" s="86" t="s">
        <v>1561</v>
      </c>
      <c r="V681" s="86" t="s">
        <v>1562</v>
      </c>
      <c r="W681" s="86" t="s">
        <v>1563</v>
      </c>
      <c r="X681" s="86" t="s">
        <v>1564</v>
      </c>
      <c r="Y681" s="94" t="s">
        <v>1565</v>
      </c>
      <c r="Z681" s="93"/>
      <c r="AA681" s="86"/>
      <c r="AB681" s="86"/>
      <c r="AC681" s="86"/>
      <c r="AD681" s="86"/>
      <c r="AE681" s="86"/>
      <c r="AF681" s="86"/>
      <c r="AG681" s="94" t="s">
        <v>1571</v>
      </c>
    </row>
    <row r="682" spans="1:33" x14ac:dyDescent="0.25">
      <c r="A682" s="86" t="s">
        <v>1011</v>
      </c>
      <c r="B682" s="87">
        <v>30</v>
      </c>
      <c r="C682" s="87" t="s">
        <v>1012</v>
      </c>
      <c r="D682" s="88">
        <v>43045.451388888891</v>
      </c>
      <c r="E682" s="88">
        <v>43049</v>
      </c>
      <c r="F682" s="88">
        <v>43110</v>
      </c>
      <c r="G682" s="88">
        <v>43112</v>
      </c>
      <c r="H682" s="88">
        <v>4</v>
      </c>
      <c r="I682" s="89" t="s">
        <v>1016</v>
      </c>
      <c r="J682" s="92" t="s">
        <v>1494</v>
      </c>
      <c r="K682" s="86" t="s">
        <v>1491</v>
      </c>
      <c r="L682" s="88">
        <v>43137</v>
      </c>
      <c r="M682" s="87"/>
      <c r="N682" s="87"/>
      <c r="O682" s="93"/>
      <c r="P682" s="86"/>
      <c r="Q682" s="86">
        <v>0</v>
      </c>
      <c r="R682" s="86">
        <v>30</v>
      </c>
      <c r="S682" s="86">
        <v>28</v>
      </c>
      <c r="T682" s="86">
        <v>2</v>
      </c>
      <c r="U682" s="86" t="s">
        <v>1561</v>
      </c>
      <c r="V682" s="86" t="s">
        <v>1562</v>
      </c>
      <c r="W682" s="86" t="s">
        <v>1563</v>
      </c>
      <c r="X682" s="86" t="s">
        <v>1564</v>
      </c>
      <c r="Y682" s="94" t="s">
        <v>1565</v>
      </c>
      <c r="Z682" s="93"/>
      <c r="AA682" s="86"/>
      <c r="AB682" s="86"/>
      <c r="AC682" s="86"/>
      <c r="AD682" s="86"/>
      <c r="AE682" s="86"/>
      <c r="AF682" s="86"/>
      <c r="AG682" s="94" t="s">
        <v>1571</v>
      </c>
    </row>
    <row r="683" spans="1:33" x14ac:dyDescent="0.25">
      <c r="A683" s="86" t="s">
        <v>1022</v>
      </c>
      <c r="B683" s="87">
        <v>19</v>
      </c>
      <c r="C683" s="87" t="s">
        <v>1077</v>
      </c>
      <c r="D683" s="88">
        <v>43129</v>
      </c>
      <c r="E683" s="88"/>
      <c r="F683" s="88"/>
      <c r="G683" s="88"/>
      <c r="H683" s="88" t="s">
        <v>1078</v>
      </c>
      <c r="I683" s="89" t="s">
        <v>1062</v>
      </c>
      <c r="J683" s="92" t="s">
        <v>1495</v>
      </c>
      <c r="K683" s="86" t="s">
        <v>1491</v>
      </c>
      <c r="L683" s="88">
        <v>43137</v>
      </c>
      <c r="M683" s="87"/>
      <c r="N683" s="87"/>
      <c r="O683" s="93"/>
      <c r="P683" s="86"/>
      <c r="Q683" s="86">
        <v>0</v>
      </c>
      <c r="R683" s="86">
        <v>19</v>
      </c>
      <c r="S683" s="86"/>
      <c r="T683" s="86"/>
      <c r="U683" s="86" t="s">
        <v>1561</v>
      </c>
      <c r="V683" s="86" t="s">
        <v>1567</v>
      </c>
      <c r="W683" s="86" t="s">
        <v>1572</v>
      </c>
      <c r="X683" s="86" t="s">
        <v>1567</v>
      </c>
      <c r="Y683" s="94" t="s">
        <v>1565</v>
      </c>
      <c r="Z683" s="93"/>
      <c r="AA683" s="86"/>
      <c r="AB683" s="86"/>
      <c r="AC683" s="86"/>
      <c r="AD683" s="86"/>
      <c r="AE683" s="86"/>
      <c r="AF683" s="86"/>
      <c r="AG683" s="94" t="s">
        <v>1571</v>
      </c>
    </row>
    <row r="684" spans="1:33" x14ac:dyDescent="0.25">
      <c r="A684" s="86" t="s">
        <v>1022</v>
      </c>
      <c r="B684" s="87">
        <v>16</v>
      </c>
      <c r="C684" s="87" t="s">
        <v>1077</v>
      </c>
      <c r="D684" s="88">
        <v>43129</v>
      </c>
      <c r="E684" s="88"/>
      <c r="F684" s="88"/>
      <c r="G684" s="88"/>
      <c r="H684" s="88" t="s">
        <v>1078</v>
      </c>
      <c r="I684" s="89" t="s">
        <v>1062</v>
      </c>
      <c r="J684" s="92" t="s">
        <v>1495</v>
      </c>
      <c r="K684" s="86" t="s">
        <v>1491</v>
      </c>
      <c r="L684" s="88">
        <v>43137</v>
      </c>
      <c r="M684" s="87"/>
      <c r="N684" s="87"/>
      <c r="O684" s="93"/>
      <c r="P684" s="86"/>
      <c r="Q684" s="86">
        <v>0</v>
      </c>
      <c r="R684" s="86">
        <v>16</v>
      </c>
      <c r="S684" s="86"/>
      <c r="T684" s="86"/>
      <c r="U684" s="86" t="s">
        <v>1561</v>
      </c>
      <c r="V684" s="86" t="s">
        <v>1567</v>
      </c>
      <c r="W684" s="86" t="s">
        <v>1572</v>
      </c>
      <c r="X684" s="86" t="s">
        <v>1567</v>
      </c>
      <c r="Y684" s="94" t="s">
        <v>1565</v>
      </c>
      <c r="Z684" s="93"/>
      <c r="AA684" s="86"/>
      <c r="AB684" s="86"/>
      <c r="AC684" s="86"/>
      <c r="AD684" s="86"/>
      <c r="AE684" s="86"/>
      <c r="AF684" s="86"/>
      <c r="AG684" s="94" t="s">
        <v>1571</v>
      </c>
    </row>
    <row r="685" spans="1:33" x14ac:dyDescent="0.25">
      <c r="A685" s="86" t="s">
        <v>1022</v>
      </c>
      <c r="B685" s="87">
        <v>17</v>
      </c>
      <c r="C685" s="87" t="s">
        <v>1077</v>
      </c>
      <c r="D685" s="88">
        <v>43129</v>
      </c>
      <c r="E685" s="88"/>
      <c r="F685" s="88"/>
      <c r="G685" s="88"/>
      <c r="H685" s="88" t="s">
        <v>1078</v>
      </c>
      <c r="I685" s="89" t="s">
        <v>1062</v>
      </c>
      <c r="J685" s="92" t="s">
        <v>1495</v>
      </c>
      <c r="K685" s="86" t="s">
        <v>1491</v>
      </c>
      <c r="L685" s="88">
        <v>43137</v>
      </c>
      <c r="M685" s="87"/>
      <c r="N685" s="87"/>
      <c r="O685" s="93"/>
      <c r="P685" s="86"/>
      <c r="Q685" s="86">
        <v>0</v>
      </c>
      <c r="R685" s="86">
        <v>17</v>
      </c>
      <c r="S685" s="86"/>
      <c r="T685" s="86"/>
      <c r="U685" s="86" t="s">
        <v>1561</v>
      </c>
      <c r="V685" s="86" t="s">
        <v>1567</v>
      </c>
      <c r="W685" s="86" t="s">
        <v>1572</v>
      </c>
      <c r="X685" s="86" t="s">
        <v>1567</v>
      </c>
      <c r="Y685" s="94" t="s">
        <v>1565</v>
      </c>
      <c r="Z685" s="93"/>
      <c r="AA685" s="86"/>
      <c r="AB685" s="86"/>
      <c r="AC685" s="86"/>
      <c r="AD685" s="86"/>
      <c r="AE685" s="86"/>
      <c r="AF685" s="86"/>
      <c r="AG685" s="94" t="s">
        <v>1571</v>
      </c>
    </row>
    <row r="686" spans="1:33" x14ac:dyDescent="0.25">
      <c r="A686" s="86" t="s">
        <v>1022</v>
      </c>
      <c r="B686" s="87">
        <v>11</v>
      </c>
      <c r="C686" s="87" t="s">
        <v>1077</v>
      </c>
      <c r="D686" s="88">
        <v>43129</v>
      </c>
      <c r="E686" s="88"/>
      <c r="F686" s="88"/>
      <c r="G686" s="88"/>
      <c r="H686" s="88" t="s">
        <v>1078</v>
      </c>
      <c r="I686" s="89" t="s">
        <v>1062</v>
      </c>
      <c r="J686" s="92" t="s">
        <v>1495</v>
      </c>
      <c r="K686" s="86" t="s">
        <v>1491</v>
      </c>
      <c r="L686" s="88">
        <v>43137</v>
      </c>
      <c r="M686" s="87"/>
      <c r="N686" s="87"/>
      <c r="O686" s="93"/>
      <c r="P686" s="86"/>
      <c r="Q686" s="86">
        <v>0</v>
      </c>
      <c r="R686" s="86">
        <v>11</v>
      </c>
      <c r="S686" s="86"/>
      <c r="T686" s="86"/>
      <c r="U686" s="86" t="s">
        <v>1561</v>
      </c>
      <c r="V686" s="86" t="s">
        <v>1567</v>
      </c>
      <c r="W686" s="86" t="s">
        <v>1572</v>
      </c>
      <c r="X686" s="86" t="s">
        <v>1567</v>
      </c>
      <c r="Y686" s="94" t="s">
        <v>1565</v>
      </c>
      <c r="Z686" s="93"/>
      <c r="AA686" s="86"/>
      <c r="AB686" s="86"/>
      <c r="AC686" s="86"/>
      <c r="AD686" s="86"/>
      <c r="AE686" s="86"/>
      <c r="AF686" s="86"/>
      <c r="AG686" s="94" t="s">
        <v>1571</v>
      </c>
    </row>
    <row r="687" spans="1:33" x14ac:dyDescent="0.25">
      <c r="A687" s="86" t="s">
        <v>1022</v>
      </c>
      <c r="B687" s="87">
        <v>22</v>
      </c>
      <c r="C687" s="87" t="s">
        <v>1077</v>
      </c>
      <c r="D687" s="88">
        <v>43129</v>
      </c>
      <c r="E687" s="88"/>
      <c r="F687" s="88"/>
      <c r="G687" s="88"/>
      <c r="H687" s="88" t="s">
        <v>1078</v>
      </c>
      <c r="I687" s="89" t="s">
        <v>1062</v>
      </c>
      <c r="J687" s="92" t="s">
        <v>1495</v>
      </c>
      <c r="K687" s="86" t="s">
        <v>1491</v>
      </c>
      <c r="L687" s="88">
        <v>43137</v>
      </c>
      <c r="M687" s="87"/>
      <c r="N687" s="87"/>
      <c r="O687" s="93"/>
      <c r="P687" s="86"/>
      <c r="Q687" s="86">
        <v>0</v>
      </c>
      <c r="R687" s="86">
        <v>22</v>
      </c>
      <c r="S687" s="86"/>
      <c r="T687" s="86"/>
      <c r="U687" s="86" t="s">
        <v>1561</v>
      </c>
      <c r="V687" s="86" t="s">
        <v>1567</v>
      </c>
      <c r="W687" s="86" t="s">
        <v>1572</v>
      </c>
      <c r="X687" s="86" t="s">
        <v>1567</v>
      </c>
      <c r="Y687" s="94" t="s">
        <v>1565</v>
      </c>
      <c r="Z687" s="93"/>
      <c r="AA687" s="86"/>
      <c r="AB687" s="86"/>
      <c r="AC687" s="86"/>
      <c r="AD687" s="86"/>
      <c r="AE687" s="86"/>
      <c r="AF687" s="86"/>
      <c r="AG687" s="94" t="s">
        <v>1571</v>
      </c>
    </row>
    <row r="688" spans="1:33" x14ac:dyDescent="0.25">
      <c r="A688" s="86" t="s">
        <v>1022</v>
      </c>
      <c r="B688" s="87">
        <v>22</v>
      </c>
      <c r="C688" s="87" t="s">
        <v>1077</v>
      </c>
      <c r="D688" s="88">
        <v>43129</v>
      </c>
      <c r="E688" s="88"/>
      <c r="F688" s="88"/>
      <c r="G688" s="88"/>
      <c r="H688" s="88" t="s">
        <v>1078</v>
      </c>
      <c r="I688" s="89" t="s">
        <v>1062</v>
      </c>
      <c r="J688" s="92" t="s">
        <v>1495</v>
      </c>
      <c r="K688" s="86" t="s">
        <v>1491</v>
      </c>
      <c r="L688" s="88">
        <v>43137</v>
      </c>
      <c r="M688" s="87"/>
      <c r="N688" s="87"/>
      <c r="O688" s="93"/>
      <c r="P688" s="86"/>
      <c r="Q688" s="86">
        <v>0</v>
      </c>
      <c r="R688" s="86">
        <v>22</v>
      </c>
      <c r="S688" s="86"/>
      <c r="T688" s="86"/>
      <c r="U688" s="86" t="s">
        <v>1561</v>
      </c>
      <c r="V688" s="86" t="s">
        <v>1567</v>
      </c>
      <c r="W688" s="86" t="s">
        <v>1572</v>
      </c>
      <c r="X688" s="86" t="s">
        <v>1567</v>
      </c>
      <c r="Y688" s="94" t="s">
        <v>1565</v>
      </c>
      <c r="Z688" s="93"/>
      <c r="AA688" s="86"/>
      <c r="AB688" s="86"/>
      <c r="AC688" s="86"/>
      <c r="AD688" s="86"/>
      <c r="AE688" s="86"/>
      <c r="AF688" s="86"/>
      <c r="AG688" s="94" t="s">
        <v>1571</v>
      </c>
    </row>
    <row r="689" spans="1:33" x14ac:dyDescent="0.25">
      <c r="A689" s="86" t="s">
        <v>1022</v>
      </c>
      <c r="B689" s="87">
        <v>25</v>
      </c>
      <c r="C689" s="87" t="s">
        <v>1077</v>
      </c>
      <c r="D689" s="88">
        <v>43129</v>
      </c>
      <c r="E689" s="88"/>
      <c r="F689" s="88"/>
      <c r="G689" s="88"/>
      <c r="H689" s="88" t="s">
        <v>1078</v>
      </c>
      <c r="I689" s="89" t="s">
        <v>1062</v>
      </c>
      <c r="J689" s="92" t="s">
        <v>1495</v>
      </c>
      <c r="K689" s="86" t="s">
        <v>1491</v>
      </c>
      <c r="L689" s="88">
        <v>43137</v>
      </c>
      <c r="M689" s="87"/>
      <c r="N689" s="87"/>
      <c r="O689" s="93"/>
      <c r="P689" s="86"/>
      <c r="Q689" s="86">
        <v>0</v>
      </c>
      <c r="R689" s="86">
        <v>25</v>
      </c>
      <c r="S689" s="86"/>
      <c r="T689" s="86"/>
      <c r="U689" s="86" t="s">
        <v>1561</v>
      </c>
      <c r="V689" s="86" t="s">
        <v>1567</v>
      </c>
      <c r="W689" s="86" t="s">
        <v>1572</v>
      </c>
      <c r="X689" s="86" t="s">
        <v>1567</v>
      </c>
      <c r="Y689" s="94" t="s">
        <v>1565</v>
      </c>
      <c r="Z689" s="93"/>
      <c r="AA689" s="86"/>
      <c r="AB689" s="86"/>
      <c r="AC689" s="86"/>
      <c r="AD689" s="86"/>
      <c r="AE689" s="86"/>
      <c r="AF689" s="86"/>
      <c r="AG689" s="94" t="s">
        <v>1571</v>
      </c>
    </row>
    <row r="690" spans="1:33" x14ac:dyDescent="0.25">
      <c r="A690" s="86" t="s">
        <v>1022</v>
      </c>
      <c r="B690" s="87">
        <v>26</v>
      </c>
      <c r="C690" s="87" t="s">
        <v>1077</v>
      </c>
      <c r="D690" s="88">
        <v>43129</v>
      </c>
      <c r="E690" s="88"/>
      <c r="F690" s="88"/>
      <c r="G690" s="88"/>
      <c r="H690" s="88" t="s">
        <v>1078</v>
      </c>
      <c r="I690" s="89" t="s">
        <v>1062</v>
      </c>
      <c r="J690" s="92" t="s">
        <v>1495</v>
      </c>
      <c r="K690" s="86" t="s">
        <v>1491</v>
      </c>
      <c r="L690" s="88">
        <v>43137</v>
      </c>
      <c r="M690" s="87"/>
      <c r="N690" s="87"/>
      <c r="O690" s="93"/>
      <c r="P690" s="86"/>
      <c r="Q690" s="86">
        <v>0</v>
      </c>
      <c r="R690" s="86">
        <v>26</v>
      </c>
      <c r="S690" s="86"/>
      <c r="T690" s="86"/>
      <c r="U690" s="86" t="s">
        <v>1561</v>
      </c>
      <c r="V690" s="86" t="s">
        <v>1567</v>
      </c>
      <c r="W690" s="86" t="s">
        <v>1572</v>
      </c>
      <c r="X690" s="86" t="s">
        <v>1567</v>
      </c>
      <c r="Y690" s="94" t="s">
        <v>1565</v>
      </c>
      <c r="Z690" s="93"/>
      <c r="AA690" s="86"/>
      <c r="AB690" s="86"/>
      <c r="AC690" s="86"/>
      <c r="AD690" s="86"/>
      <c r="AE690" s="86"/>
      <c r="AF690" s="86"/>
      <c r="AG690" s="94" t="s">
        <v>1571</v>
      </c>
    </row>
    <row r="691" spans="1:33" x14ac:dyDescent="0.25">
      <c r="A691" s="86" t="s">
        <v>1022</v>
      </c>
      <c r="B691" s="87">
        <v>27</v>
      </c>
      <c r="C691" s="87" t="s">
        <v>1077</v>
      </c>
      <c r="D691" s="88">
        <v>43129</v>
      </c>
      <c r="E691" s="88"/>
      <c r="F691" s="88"/>
      <c r="G691" s="88"/>
      <c r="H691" s="88" t="s">
        <v>1078</v>
      </c>
      <c r="I691" s="89" t="s">
        <v>1062</v>
      </c>
      <c r="J691" s="92" t="s">
        <v>1495</v>
      </c>
      <c r="K691" s="86" t="s">
        <v>1491</v>
      </c>
      <c r="L691" s="88">
        <v>43137</v>
      </c>
      <c r="M691" s="87"/>
      <c r="N691" s="87"/>
      <c r="O691" s="93"/>
      <c r="P691" s="86"/>
      <c r="Q691" s="86">
        <v>0</v>
      </c>
      <c r="R691" s="86">
        <v>27</v>
      </c>
      <c r="S691" s="86"/>
      <c r="T691" s="86"/>
      <c r="U691" s="86" t="s">
        <v>1561</v>
      </c>
      <c r="V691" s="86" t="s">
        <v>1567</v>
      </c>
      <c r="W691" s="86" t="s">
        <v>1572</v>
      </c>
      <c r="X691" s="86" t="s">
        <v>1567</v>
      </c>
      <c r="Y691" s="94" t="s">
        <v>1565</v>
      </c>
      <c r="Z691" s="93"/>
      <c r="AA691" s="86"/>
      <c r="AB691" s="86"/>
      <c r="AC691" s="86"/>
      <c r="AD691" s="86"/>
      <c r="AE691" s="86"/>
      <c r="AF691" s="86"/>
      <c r="AG691" s="94" t="s">
        <v>1571</v>
      </c>
    </row>
    <row r="692" spans="1:33" x14ac:dyDescent="0.25">
      <c r="A692" s="86" t="s">
        <v>1022</v>
      </c>
      <c r="B692" s="87">
        <v>13</v>
      </c>
      <c r="C692" s="87" t="s">
        <v>1077</v>
      </c>
      <c r="D692" s="88">
        <v>43129</v>
      </c>
      <c r="E692" s="88"/>
      <c r="F692" s="88"/>
      <c r="G692" s="88"/>
      <c r="H692" s="88" t="s">
        <v>1078</v>
      </c>
      <c r="I692" s="89" t="s">
        <v>1062</v>
      </c>
      <c r="J692" s="92" t="s">
        <v>1495</v>
      </c>
      <c r="K692" s="86" t="s">
        <v>1491</v>
      </c>
      <c r="L692" s="88">
        <v>43137</v>
      </c>
      <c r="M692" s="87"/>
      <c r="N692" s="87"/>
      <c r="O692" s="93"/>
      <c r="P692" s="86"/>
      <c r="Q692" s="86">
        <v>0</v>
      </c>
      <c r="R692" s="86">
        <v>13</v>
      </c>
      <c r="S692" s="86"/>
      <c r="T692" s="86"/>
      <c r="U692" s="86" t="s">
        <v>1561</v>
      </c>
      <c r="V692" s="86" t="s">
        <v>1567</v>
      </c>
      <c r="W692" s="86" t="s">
        <v>1572</v>
      </c>
      <c r="X692" s="86" t="s">
        <v>1567</v>
      </c>
      <c r="Y692" s="94" t="s">
        <v>1565</v>
      </c>
      <c r="Z692" s="93"/>
      <c r="AA692" s="86"/>
      <c r="AB692" s="86"/>
      <c r="AC692" s="86"/>
      <c r="AD692" s="86"/>
      <c r="AE692" s="86"/>
      <c r="AF692" s="86"/>
      <c r="AG692" s="94" t="s">
        <v>1571</v>
      </c>
    </row>
    <row r="693" spans="1:33" x14ac:dyDescent="0.25">
      <c r="A693" s="86" t="s">
        <v>1011</v>
      </c>
      <c r="B693" s="87">
        <v>30</v>
      </c>
      <c r="C693" s="87" t="s">
        <v>1012</v>
      </c>
      <c r="D693" s="88" t="s">
        <v>1047</v>
      </c>
      <c r="E693" s="88">
        <v>43101</v>
      </c>
      <c r="F693" s="88">
        <v>43136</v>
      </c>
      <c r="G693" s="88">
        <v>43138</v>
      </c>
      <c r="H693" s="88">
        <v>4</v>
      </c>
      <c r="I693" s="89" t="s">
        <v>1014</v>
      </c>
      <c r="J693" s="92" t="s">
        <v>1493</v>
      </c>
      <c r="K693" s="86" t="s">
        <v>1491</v>
      </c>
      <c r="L693" s="88">
        <v>43138</v>
      </c>
      <c r="M693" s="87"/>
      <c r="N693" s="87"/>
      <c r="O693" s="93"/>
      <c r="P693" s="86"/>
      <c r="Q693" s="86">
        <v>1</v>
      </c>
      <c r="R693" s="86">
        <v>29</v>
      </c>
      <c r="S693" s="86">
        <v>29</v>
      </c>
      <c r="T693" s="86">
        <v>0</v>
      </c>
      <c r="U693" s="86" t="s">
        <v>1561</v>
      </c>
      <c r="V693" s="86" t="s">
        <v>1567</v>
      </c>
      <c r="W693" s="86" t="s">
        <v>1563</v>
      </c>
      <c r="X693" s="86" t="s">
        <v>1564</v>
      </c>
      <c r="Y693" s="94" t="s">
        <v>1565</v>
      </c>
      <c r="Z693" s="93"/>
      <c r="AA693" s="86"/>
      <c r="AB693" s="86"/>
      <c r="AC693" s="86"/>
      <c r="AD693" s="86"/>
      <c r="AE693" s="86"/>
      <c r="AF693" s="86"/>
      <c r="AG693" s="94" t="s">
        <v>1571</v>
      </c>
    </row>
    <row r="694" spans="1:33" x14ac:dyDescent="0.25">
      <c r="A694" s="86" t="s">
        <v>1011</v>
      </c>
      <c r="B694" s="87">
        <v>30</v>
      </c>
      <c r="C694" s="87" t="s">
        <v>1012</v>
      </c>
      <c r="D694" s="88"/>
      <c r="E694" s="88">
        <v>43095</v>
      </c>
      <c r="F694" s="88">
        <v>43137</v>
      </c>
      <c r="G694" s="88">
        <v>43138</v>
      </c>
      <c r="H694" s="88">
        <v>4</v>
      </c>
      <c r="I694" s="89" t="s">
        <v>1014</v>
      </c>
      <c r="J694" s="92" t="s">
        <v>1492</v>
      </c>
      <c r="K694" s="86" t="s">
        <v>1491</v>
      </c>
      <c r="L694" s="88">
        <v>43138</v>
      </c>
      <c r="M694" s="87"/>
      <c r="N694" s="87"/>
      <c r="O694" s="93"/>
      <c r="P694" s="86"/>
      <c r="Q694" s="86">
        <v>1</v>
      </c>
      <c r="R694" s="86">
        <v>29</v>
      </c>
      <c r="S694" s="86">
        <v>29</v>
      </c>
      <c r="T694" s="86">
        <v>0</v>
      </c>
      <c r="U694" s="86" t="s">
        <v>1561</v>
      </c>
      <c r="V694" s="86" t="s">
        <v>1562</v>
      </c>
      <c r="W694" s="86" t="s">
        <v>1563</v>
      </c>
      <c r="X694" s="86" t="s">
        <v>1564</v>
      </c>
      <c r="Y694" s="94" t="s">
        <v>1565</v>
      </c>
      <c r="Z694" s="93"/>
      <c r="AA694" s="86"/>
      <c r="AB694" s="86"/>
      <c r="AC694" s="86"/>
      <c r="AD694" s="86"/>
      <c r="AE694" s="86"/>
      <c r="AF694" s="86"/>
      <c r="AG694" s="94" t="s">
        <v>1571</v>
      </c>
    </row>
    <row r="695" spans="1:33" x14ac:dyDescent="0.25">
      <c r="A695" s="86" t="s">
        <v>1011</v>
      </c>
      <c r="B695" s="87">
        <v>30</v>
      </c>
      <c r="C695" s="87" t="s">
        <v>1012</v>
      </c>
      <c r="D695" s="88" t="s">
        <v>1047</v>
      </c>
      <c r="E695" s="88">
        <v>43095</v>
      </c>
      <c r="F695" s="88">
        <v>43137</v>
      </c>
      <c r="G695" s="88">
        <v>43138</v>
      </c>
      <c r="H695" s="88">
        <v>4</v>
      </c>
      <c r="I695" s="89" t="s">
        <v>1014</v>
      </c>
      <c r="J695" s="92" t="s">
        <v>1492</v>
      </c>
      <c r="K695" s="86" t="s">
        <v>1491</v>
      </c>
      <c r="L695" s="88">
        <v>43138</v>
      </c>
      <c r="M695" s="87"/>
      <c r="N695" s="87"/>
      <c r="O695" s="93"/>
      <c r="P695" s="86"/>
      <c r="Q695" s="86">
        <v>0</v>
      </c>
      <c r="R695" s="86">
        <v>30</v>
      </c>
      <c r="S695" s="86">
        <v>30</v>
      </c>
      <c r="T695" s="86">
        <v>0</v>
      </c>
      <c r="U695" s="86" t="s">
        <v>1561</v>
      </c>
      <c r="V695" s="86" t="s">
        <v>1562</v>
      </c>
      <c r="W695" s="86" t="s">
        <v>1563</v>
      </c>
      <c r="X695" s="86" t="s">
        <v>1564</v>
      </c>
      <c r="Y695" s="94" t="s">
        <v>1565</v>
      </c>
      <c r="Z695" s="93"/>
      <c r="AA695" s="86"/>
      <c r="AB695" s="86"/>
      <c r="AC695" s="86"/>
      <c r="AD695" s="86"/>
      <c r="AE695" s="86"/>
      <c r="AF695" s="86"/>
      <c r="AG695" s="94" t="s">
        <v>1571</v>
      </c>
    </row>
    <row r="696" spans="1:33" x14ac:dyDescent="0.25">
      <c r="A696" s="86" t="s">
        <v>1011</v>
      </c>
      <c r="B696" s="87">
        <v>30</v>
      </c>
      <c r="C696" s="87" t="s">
        <v>1012</v>
      </c>
      <c r="D696" s="88">
        <v>43095</v>
      </c>
      <c r="E696" s="88">
        <v>43097</v>
      </c>
      <c r="F696" s="88">
        <v>43137</v>
      </c>
      <c r="G696" s="88">
        <v>43138</v>
      </c>
      <c r="H696" s="88">
        <v>4</v>
      </c>
      <c r="I696" s="89" t="s">
        <v>1013</v>
      </c>
      <c r="J696" s="92" t="s">
        <v>1493</v>
      </c>
      <c r="K696" s="86" t="s">
        <v>1491</v>
      </c>
      <c r="L696" s="88">
        <v>43138</v>
      </c>
      <c r="M696" s="87"/>
      <c r="N696" s="87"/>
      <c r="O696" s="93"/>
      <c r="P696" s="86"/>
      <c r="Q696" s="86">
        <v>0</v>
      </c>
      <c r="R696" s="86">
        <v>30</v>
      </c>
      <c r="S696" s="86">
        <v>30</v>
      </c>
      <c r="T696" s="86">
        <v>0</v>
      </c>
      <c r="U696" s="86" t="s">
        <v>1561</v>
      </c>
      <c r="V696" s="86" t="s">
        <v>1567</v>
      </c>
      <c r="W696" s="86" t="s">
        <v>1563</v>
      </c>
      <c r="X696" s="86" t="s">
        <v>1564</v>
      </c>
      <c r="Y696" s="94" t="s">
        <v>1565</v>
      </c>
      <c r="Z696" s="93"/>
      <c r="AA696" s="86"/>
      <c r="AB696" s="86"/>
      <c r="AC696" s="86"/>
      <c r="AD696" s="86"/>
      <c r="AE696" s="86"/>
      <c r="AF696" s="86"/>
      <c r="AG696" s="94" t="s">
        <v>1571</v>
      </c>
    </row>
    <row r="697" spans="1:33" x14ac:dyDescent="0.25">
      <c r="A697" s="86" t="s">
        <v>1011</v>
      </c>
      <c r="B697" s="87">
        <v>30</v>
      </c>
      <c r="C697" s="87" t="s">
        <v>1012</v>
      </c>
      <c r="D697" s="88">
        <v>43095</v>
      </c>
      <c r="E697" s="88">
        <v>43101</v>
      </c>
      <c r="F697" s="88">
        <v>43136</v>
      </c>
      <c r="G697" s="88">
        <v>43138</v>
      </c>
      <c r="H697" s="88">
        <v>4</v>
      </c>
      <c r="I697" s="89" t="s">
        <v>1014</v>
      </c>
      <c r="J697" s="92" t="s">
        <v>1493</v>
      </c>
      <c r="K697" s="86" t="s">
        <v>1491</v>
      </c>
      <c r="L697" s="88">
        <v>43138</v>
      </c>
      <c r="M697" s="87"/>
      <c r="N697" s="87"/>
      <c r="O697" s="93"/>
      <c r="P697" s="86"/>
      <c r="Q697" s="86">
        <v>1</v>
      </c>
      <c r="R697" s="86">
        <v>29</v>
      </c>
      <c r="S697" s="86">
        <v>29</v>
      </c>
      <c r="T697" s="86">
        <v>0</v>
      </c>
      <c r="U697" s="86" t="s">
        <v>1561</v>
      </c>
      <c r="V697" s="86" t="s">
        <v>1562</v>
      </c>
      <c r="W697" s="86" t="s">
        <v>1563</v>
      </c>
      <c r="X697" s="86" t="s">
        <v>1564</v>
      </c>
      <c r="Y697" s="94" t="s">
        <v>1565</v>
      </c>
      <c r="Z697" s="93"/>
      <c r="AA697" s="86"/>
      <c r="AB697" s="86"/>
      <c r="AC697" s="86"/>
      <c r="AD697" s="86"/>
      <c r="AE697" s="86"/>
      <c r="AF697" s="86"/>
      <c r="AG697" s="94" t="s">
        <v>1571</v>
      </c>
    </row>
    <row r="698" spans="1:33" x14ac:dyDescent="0.25">
      <c r="A698" s="86" t="s">
        <v>1011</v>
      </c>
      <c r="B698" s="87">
        <v>30</v>
      </c>
      <c r="C698" s="87" t="s">
        <v>1012</v>
      </c>
      <c r="D698" s="88">
        <v>43096</v>
      </c>
      <c r="E698" s="88">
        <v>43102</v>
      </c>
      <c r="F698" s="88">
        <v>43137</v>
      </c>
      <c r="G698" s="88">
        <v>43138</v>
      </c>
      <c r="H698" s="88">
        <v>4</v>
      </c>
      <c r="I698" s="89" t="s">
        <v>1014</v>
      </c>
      <c r="J698" s="92" t="s">
        <v>1495</v>
      </c>
      <c r="K698" s="86" t="s">
        <v>1491</v>
      </c>
      <c r="L698" s="88">
        <v>43138</v>
      </c>
      <c r="M698" s="87"/>
      <c r="N698" s="87"/>
      <c r="O698" s="93"/>
      <c r="P698" s="86"/>
      <c r="Q698" s="86">
        <v>5</v>
      </c>
      <c r="R698" s="86">
        <v>25</v>
      </c>
      <c r="S698" s="86">
        <v>25</v>
      </c>
      <c r="T698" s="86">
        <v>0</v>
      </c>
      <c r="U698" s="86" t="s">
        <v>1561</v>
      </c>
      <c r="V698" s="86" t="s">
        <v>1562</v>
      </c>
      <c r="W698" s="86" t="s">
        <v>1563</v>
      </c>
      <c r="X698" s="86" t="s">
        <v>1564</v>
      </c>
      <c r="Y698" s="94" t="s">
        <v>1565</v>
      </c>
      <c r="Z698" s="93"/>
      <c r="AA698" s="86"/>
      <c r="AB698" s="86"/>
      <c r="AC698" s="86"/>
      <c r="AD698" s="86"/>
      <c r="AE698" s="86"/>
      <c r="AF698" s="86"/>
      <c r="AG698" s="94" t="s">
        <v>1571</v>
      </c>
    </row>
    <row r="699" spans="1:33" x14ac:dyDescent="0.25">
      <c r="A699" s="86" t="s">
        <v>1011</v>
      </c>
      <c r="B699" s="87">
        <v>30</v>
      </c>
      <c r="C699" s="87" t="s">
        <v>1012</v>
      </c>
      <c r="D699" s="88">
        <v>43096</v>
      </c>
      <c r="E699" s="88">
        <v>43102</v>
      </c>
      <c r="F699" s="88">
        <v>43137</v>
      </c>
      <c r="G699" s="88">
        <v>43138</v>
      </c>
      <c r="H699" s="88">
        <v>4</v>
      </c>
      <c r="I699" s="89" t="s">
        <v>1014</v>
      </c>
      <c r="J699" s="92" t="s">
        <v>1492</v>
      </c>
      <c r="K699" s="86" t="s">
        <v>1491</v>
      </c>
      <c r="L699" s="88">
        <v>43138</v>
      </c>
      <c r="M699" s="87"/>
      <c r="N699" s="87"/>
      <c r="O699" s="93"/>
      <c r="P699" s="86"/>
      <c r="Q699" s="86">
        <v>0</v>
      </c>
      <c r="R699" s="86">
        <v>30</v>
      </c>
      <c r="S699" s="86"/>
      <c r="T699" s="86"/>
      <c r="U699" s="86" t="s">
        <v>1568</v>
      </c>
      <c r="V699" s="86" t="s">
        <v>1567</v>
      </c>
      <c r="W699" s="86" t="s">
        <v>1563</v>
      </c>
      <c r="X699" s="86" t="s">
        <v>1567</v>
      </c>
      <c r="Y699" s="94" t="s">
        <v>1565</v>
      </c>
      <c r="Z699" s="93"/>
      <c r="AA699" s="86"/>
      <c r="AB699" s="86"/>
      <c r="AC699" s="86"/>
      <c r="AD699" s="86"/>
      <c r="AE699" s="86"/>
      <c r="AF699" s="86"/>
      <c r="AG699" s="94" t="s">
        <v>1571</v>
      </c>
    </row>
    <row r="700" spans="1:33" x14ac:dyDescent="0.25">
      <c r="A700" s="86" t="s">
        <v>1011</v>
      </c>
      <c r="B700" s="87">
        <v>28</v>
      </c>
      <c r="C700" s="87" t="s">
        <v>1012</v>
      </c>
      <c r="D700" s="88">
        <v>43108</v>
      </c>
      <c r="E700" s="88">
        <v>43109</v>
      </c>
      <c r="F700" s="88">
        <v>43137</v>
      </c>
      <c r="G700" s="88">
        <v>43138</v>
      </c>
      <c r="H700" s="88">
        <v>4</v>
      </c>
      <c r="I700" s="89" t="s">
        <v>1014</v>
      </c>
      <c r="J700" s="92" t="s">
        <v>1490</v>
      </c>
      <c r="K700" s="86" t="s">
        <v>1491</v>
      </c>
      <c r="L700" s="88">
        <v>43138</v>
      </c>
      <c r="M700" s="87"/>
      <c r="N700" s="87"/>
      <c r="O700" s="93"/>
      <c r="P700" s="86"/>
      <c r="Q700" s="86">
        <v>0</v>
      </c>
      <c r="R700" s="86">
        <v>28</v>
      </c>
      <c r="S700" s="86"/>
      <c r="T700" s="86"/>
      <c r="U700" s="86" t="s">
        <v>1561</v>
      </c>
      <c r="V700" s="86" t="s">
        <v>1562</v>
      </c>
      <c r="W700" s="86" t="s">
        <v>1563</v>
      </c>
      <c r="X700" s="86" t="s">
        <v>1567</v>
      </c>
      <c r="Y700" s="94" t="s">
        <v>1565</v>
      </c>
      <c r="Z700" s="93"/>
      <c r="AA700" s="86"/>
      <c r="AB700" s="86"/>
      <c r="AC700" s="86"/>
      <c r="AD700" s="86"/>
      <c r="AE700" s="86"/>
      <c r="AF700" s="86"/>
      <c r="AG700" s="94" t="s">
        <v>1571</v>
      </c>
    </row>
    <row r="701" spans="1:33" x14ac:dyDescent="0.25">
      <c r="A701" s="86" t="s">
        <v>1011</v>
      </c>
      <c r="B701" s="87">
        <v>30</v>
      </c>
      <c r="C701" s="87" t="s">
        <v>1012</v>
      </c>
      <c r="D701" s="88">
        <v>43108</v>
      </c>
      <c r="E701" s="88">
        <v>43109</v>
      </c>
      <c r="F701" s="88">
        <v>43137</v>
      </c>
      <c r="G701" s="88">
        <v>43138</v>
      </c>
      <c r="H701" s="88">
        <v>4</v>
      </c>
      <c r="I701" s="89" t="s">
        <v>1014</v>
      </c>
      <c r="J701" s="92" t="s">
        <v>1511</v>
      </c>
      <c r="K701" s="86" t="s">
        <v>1491</v>
      </c>
      <c r="L701" s="88">
        <v>43138</v>
      </c>
      <c r="M701" s="87"/>
      <c r="N701" s="87"/>
      <c r="O701" s="93"/>
      <c r="P701" s="86"/>
      <c r="Q701" s="86">
        <v>2</v>
      </c>
      <c r="R701" s="86">
        <v>28</v>
      </c>
      <c r="S701" s="86">
        <v>28</v>
      </c>
      <c r="T701" s="86">
        <v>0</v>
      </c>
      <c r="U701" s="86" t="s">
        <v>1561</v>
      </c>
      <c r="V701" s="86" t="s">
        <v>1562</v>
      </c>
      <c r="W701" s="86" t="s">
        <v>1563</v>
      </c>
      <c r="X701" s="86" t="s">
        <v>1564</v>
      </c>
      <c r="Y701" s="94" t="s">
        <v>1565</v>
      </c>
      <c r="Z701" s="93"/>
      <c r="AA701" s="86"/>
      <c r="AB701" s="86"/>
      <c r="AC701" s="86"/>
      <c r="AD701" s="86"/>
      <c r="AE701" s="86"/>
      <c r="AF701" s="86"/>
      <c r="AG701" s="94" t="s">
        <v>1571</v>
      </c>
    </row>
    <row r="702" spans="1:33" x14ac:dyDescent="0.25">
      <c r="A702" s="86" t="s">
        <v>1011</v>
      </c>
      <c r="B702" s="87">
        <v>30</v>
      </c>
      <c r="C702" s="87" t="s">
        <v>1012</v>
      </c>
      <c r="D702" s="88">
        <v>43115</v>
      </c>
      <c r="E702" s="88">
        <v>43120</v>
      </c>
      <c r="F702" s="88">
        <v>43137</v>
      </c>
      <c r="G702" s="88">
        <v>43138</v>
      </c>
      <c r="H702" s="88">
        <v>4</v>
      </c>
      <c r="I702" s="89" t="s">
        <v>1014</v>
      </c>
      <c r="J702" s="92" t="s">
        <v>1493</v>
      </c>
      <c r="K702" s="86" t="s">
        <v>1491</v>
      </c>
      <c r="L702" s="88">
        <v>43138</v>
      </c>
      <c r="M702" s="87"/>
      <c r="N702" s="87"/>
      <c r="O702" s="93"/>
      <c r="P702" s="86"/>
      <c r="Q702" s="86">
        <v>0</v>
      </c>
      <c r="R702" s="86">
        <v>30</v>
      </c>
      <c r="S702" s="86">
        <v>30</v>
      </c>
      <c r="T702" s="86">
        <v>0</v>
      </c>
      <c r="U702" s="86" t="s">
        <v>1561</v>
      </c>
      <c r="V702" s="86" t="s">
        <v>1567</v>
      </c>
      <c r="W702" s="86" t="s">
        <v>1563</v>
      </c>
      <c r="X702" s="86" t="s">
        <v>1564</v>
      </c>
      <c r="Y702" s="94" t="s">
        <v>1565</v>
      </c>
      <c r="Z702" s="93"/>
      <c r="AA702" s="86"/>
      <c r="AB702" s="86"/>
      <c r="AC702" s="86"/>
      <c r="AD702" s="86"/>
      <c r="AE702" s="86"/>
      <c r="AF702" s="86"/>
      <c r="AG702" s="94" t="s">
        <v>1571</v>
      </c>
    </row>
    <row r="703" spans="1:33" x14ac:dyDescent="0.25">
      <c r="A703" s="86" t="s">
        <v>1011</v>
      </c>
      <c r="B703" s="87">
        <v>30</v>
      </c>
      <c r="C703" s="87" t="s">
        <v>1012</v>
      </c>
      <c r="D703" s="88">
        <v>43059.710416666669</v>
      </c>
      <c r="E703" s="88">
        <v>43063</v>
      </c>
      <c r="F703" s="88">
        <v>43137</v>
      </c>
      <c r="G703" s="88">
        <v>43138</v>
      </c>
      <c r="H703" s="88">
        <v>4</v>
      </c>
      <c r="I703" s="89" t="s">
        <v>1015</v>
      </c>
      <c r="J703" s="92" t="s">
        <v>1493</v>
      </c>
      <c r="K703" s="86" t="s">
        <v>1491</v>
      </c>
      <c r="L703" s="88">
        <v>43138</v>
      </c>
      <c r="M703" s="87"/>
      <c r="N703" s="87"/>
      <c r="O703" s="93"/>
      <c r="P703" s="86"/>
      <c r="Q703" s="86">
        <v>2</v>
      </c>
      <c r="R703" s="86">
        <v>28</v>
      </c>
      <c r="S703" s="86">
        <v>20</v>
      </c>
      <c r="T703" s="86">
        <v>8</v>
      </c>
      <c r="U703" s="86" t="s">
        <v>1561</v>
      </c>
      <c r="V703" s="86" t="s">
        <v>1562</v>
      </c>
      <c r="W703" s="86" t="s">
        <v>1563</v>
      </c>
      <c r="X703" s="86" t="s">
        <v>1564</v>
      </c>
      <c r="Y703" s="94" t="s">
        <v>1565</v>
      </c>
      <c r="Z703" s="93"/>
      <c r="AA703" s="86"/>
      <c r="AB703" s="86"/>
      <c r="AC703" s="86"/>
      <c r="AD703" s="86"/>
      <c r="AE703" s="86"/>
      <c r="AF703" s="86"/>
      <c r="AG703" s="94" t="s">
        <v>1571</v>
      </c>
    </row>
    <row r="704" spans="1:33" x14ac:dyDescent="0.25">
      <c r="A704" s="86" t="s">
        <v>1011</v>
      </c>
      <c r="B704" s="87">
        <v>30</v>
      </c>
      <c r="C704" s="87" t="s">
        <v>1012</v>
      </c>
      <c r="D704" s="88">
        <v>43066.489583333336</v>
      </c>
      <c r="E704" s="88">
        <v>43071</v>
      </c>
      <c r="F704" s="88">
        <v>43137</v>
      </c>
      <c r="G704" s="88">
        <v>43138</v>
      </c>
      <c r="H704" s="88">
        <v>4</v>
      </c>
      <c r="I704" s="89" t="s">
        <v>1015</v>
      </c>
      <c r="J704" s="92" t="s">
        <v>1501</v>
      </c>
      <c r="K704" s="86" t="s">
        <v>1491</v>
      </c>
      <c r="L704" s="88">
        <v>43138</v>
      </c>
      <c r="M704" s="87"/>
      <c r="N704" s="87"/>
      <c r="O704" s="93"/>
      <c r="P704" s="86"/>
      <c r="Q704" s="86">
        <v>0</v>
      </c>
      <c r="R704" s="86">
        <v>30</v>
      </c>
      <c r="S704" s="86">
        <v>30</v>
      </c>
      <c r="T704" s="86">
        <v>0</v>
      </c>
      <c r="U704" s="86" t="s">
        <v>1561</v>
      </c>
      <c r="V704" s="86" t="s">
        <v>1562</v>
      </c>
      <c r="W704" s="86" t="s">
        <v>1563</v>
      </c>
      <c r="X704" s="86" t="s">
        <v>1564</v>
      </c>
      <c r="Y704" s="94" t="s">
        <v>1565</v>
      </c>
      <c r="Z704" s="93"/>
      <c r="AA704" s="86"/>
      <c r="AB704" s="86"/>
      <c r="AC704" s="86"/>
      <c r="AD704" s="86"/>
      <c r="AE704" s="86"/>
      <c r="AF704" s="86"/>
      <c r="AG704" s="94" t="s">
        <v>1571</v>
      </c>
    </row>
    <row r="705" spans="1:33" x14ac:dyDescent="0.25">
      <c r="A705" s="86" t="s">
        <v>1011</v>
      </c>
      <c r="B705" s="87">
        <v>30</v>
      </c>
      <c r="C705" s="87" t="s">
        <v>1012</v>
      </c>
      <c r="D705" s="88">
        <v>43073</v>
      </c>
      <c r="E705" s="88">
        <v>43076</v>
      </c>
      <c r="F705" s="88">
        <v>43134</v>
      </c>
      <c r="G705" s="88">
        <v>43138</v>
      </c>
      <c r="H705" s="88">
        <v>4</v>
      </c>
      <c r="I705" s="89" t="s">
        <v>1016</v>
      </c>
      <c r="J705" s="92" t="s">
        <v>1494</v>
      </c>
      <c r="K705" s="86" t="s">
        <v>1491</v>
      </c>
      <c r="L705" s="88">
        <v>43138</v>
      </c>
      <c r="M705" s="87"/>
      <c r="N705" s="87"/>
      <c r="O705" s="93"/>
      <c r="P705" s="86"/>
      <c r="Q705" s="86">
        <v>0</v>
      </c>
      <c r="R705" s="86">
        <v>30</v>
      </c>
      <c r="S705" s="86">
        <v>6</v>
      </c>
      <c r="T705" s="86">
        <v>24</v>
      </c>
      <c r="U705" s="86" t="s">
        <v>1561</v>
      </c>
      <c r="V705" s="86" t="s">
        <v>1562</v>
      </c>
      <c r="W705" s="86" t="s">
        <v>1563</v>
      </c>
      <c r="X705" s="86" t="s">
        <v>1564</v>
      </c>
      <c r="Y705" s="94" t="s">
        <v>1565</v>
      </c>
      <c r="Z705" s="93"/>
      <c r="AA705" s="86"/>
      <c r="AB705" s="86"/>
      <c r="AC705" s="86"/>
      <c r="AD705" s="86"/>
      <c r="AE705" s="86"/>
      <c r="AF705" s="86"/>
      <c r="AG705" s="94" t="s">
        <v>1571</v>
      </c>
    </row>
    <row r="706" spans="1:33" x14ac:dyDescent="0.25">
      <c r="A706" s="86" t="s">
        <v>1011</v>
      </c>
      <c r="B706" s="87">
        <v>30</v>
      </c>
      <c r="C706" s="87" t="s">
        <v>1012</v>
      </c>
      <c r="D706" s="88" t="s">
        <v>1066</v>
      </c>
      <c r="E706" s="88">
        <v>43090</v>
      </c>
      <c r="F706" s="88">
        <v>43134</v>
      </c>
      <c r="G706" s="88">
        <v>43138</v>
      </c>
      <c r="H706" s="88">
        <v>4</v>
      </c>
      <c r="I706" s="89" t="s">
        <v>1014</v>
      </c>
      <c r="J706" s="92" t="s">
        <v>1493</v>
      </c>
      <c r="K706" s="86" t="s">
        <v>1491</v>
      </c>
      <c r="L706" s="88">
        <v>43138</v>
      </c>
      <c r="M706" s="87"/>
      <c r="N706" s="87"/>
      <c r="O706" s="93"/>
      <c r="P706" s="86"/>
      <c r="Q706" s="86">
        <v>0</v>
      </c>
      <c r="R706" s="86">
        <v>30</v>
      </c>
      <c r="S706" s="86">
        <v>30</v>
      </c>
      <c r="T706" s="86">
        <v>0</v>
      </c>
      <c r="U706" s="86" t="s">
        <v>1561</v>
      </c>
      <c r="V706" s="86" t="s">
        <v>1567</v>
      </c>
      <c r="W706" s="86" t="s">
        <v>1563</v>
      </c>
      <c r="X706" s="86" t="s">
        <v>1564</v>
      </c>
      <c r="Y706" s="94" t="s">
        <v>1565</v>
      </c>
      <c r="Z706" s="93"/>
      <c r="AA706" s="86"/>
      <c r="AB706" s="86"/>
      <c r="AC706" s="86"/>
      <c r="AD706" s="86"/>
      <c r="AE706" s="86"/>
      <c r="AF706" s="86"/>
      <c r="AG706" s="94" t="s">
        <v>1571</v>
      </c>
    </row>
    <row r="707" spans="1:33" x14ac:dyDescent="0.25">
      <c r="A707" s="86" t="s">
        <v>1011</v>
      </c>
      <c r="B707" s="87">
        <v>30</v>
      </c>
      <c r="C707" s="87" t="s">
        <v>1012</v>
      </c>
      <c r="D707" s="88" t="s">
        <v>1067</v>
      </c>
      <c r="E707" s="88">
        <v>43092</v>
      </c>
      <c r="F707" s="88">
        <v>43138</v>
      </c>
      <c r="G707" s="88">
        <v>43138</v>
      </c>
      <c r="H707" s="88">
        <v>4</v>
      </c>
      <c r="I707" s="89" t="s">
        <v>1013</v>
      </c>
      <c r="J707" s="92" t="s">
        <v>1492</v>
      </c>
      <c r="K707" s="86" t="s">
        <v>1491</v>
      </c>
      <c r="L707" s="88">
        <v>43138</v>
      </c>
      <c r="M707" s="87"/>
      <c r="N707" s="87"/>
      <c r="O707" s="93"/>
      <c r="P707" s="86"/>
      <c r="Q707" s="86">
        <v>0</v>
      </c>
      <c r="R707" s="86">
        <v>30</v>
      </c>
      <c r="S707" s="86">
        <v>30</v>
      </c>
      <c r="T707" s="86">
        <v>0</v>
      </c>
      <c r="U707" s="86" t="s">
        <v>1561</v>
      </c>
      <c r="V707" s="86" t="s">
        <v>1567</v>
      </c>
      <c r="W707" s="86" t="s">
        <v>1563</v>
      </c>
      <c r="X707" s="86" t="s">
        <v>1564</v>
      </c>
      <c r="Y707" s="94" t="s">
        <v>1565</v>
      </c>
      <c r="Z707" s="93"/>
      <c r="AA707" s="86"/>
      <c r="AB707" s="86"/>
      <c r="AC707" s="86"/>
      <c r="AD707" s="86"/>
      <c r="AE707" s="86"/>
      <c r="AF707" s="86"/>
      <c r="AG707" s="94" t="s">
        <v>1571</v>
      </c>
    </row>
    <row r="708" spans="1:33" x14ac:dyDescent="0.25">
      <c r="A708" s="86" t="s">
        <v>1011</v>
      </c>
      <c r="B708" s="87">
        <v>19</v>
      </c>
      <c r="C708" s="87" t="s">
        <v>1012</v>
      </c>
      <c r="D708" s="88" t="s">
        <v>1041</v>
      </c>
      <c r="E708" s="88">
        <v>43092</v>
      </c>
      <c r="F708" s="88">
        <v>43137</v>
      </c>
      <c r="G708" s="88">
        <v>43138</v>
      </c>
      <c r="H708" s="88">
        <v>4</v>
      </c>
      <c r="I708" s="89" t="s">
        <v>1014</v>
      </c>
      <c r="J708" s="92" t="s">
        <v>1504</v>
      </c>
      <c r="K708" s="86" t="s">
        <v>1491</v>
      </c>
      <c r="L708" s="88">
        <v>43138</v>
      </c>
      <c r="M708" s="87"/>
      <c r="N708" s="87"/>
      <c r="O708" s="93"/>
      <c r="P708" s="86"/>
      <c r="Q708" s="86">
        <v>0</v>
      </c>
      <c r="R708" s="86">
        <v>19</v>
      </c>
      <c r="S708" s="86">
        <v>19</v>
      </c>
      <c r="T708" s="86">
        <v>0</v>
      </c>
      <c r="U708" s="86" t="s">
        <v>1561</v>
      </c>
      <c r="V708" s="86" t="s">
        <v>1562</v>
      </c>
      <c r="W708" s="86" t="s">
        <v>1563</v>
      </c>
      <c r="X708" s="86" t="s">
        <v>1564</v>
      </c>
      <c r="Y708" s="94" t="s">
        <v>1565</v>
      </c>
      <c r="Z708" s="93"/>
      <c r="AA708" s="86"/>
      <c r="AB708" s="86"/>
      <c r="AC708" s="86"/>
      <c r="AD708" s="86"/>
      <c r="AE708" s="86"/>
      <c r="AF708" s="86"/>
      <c r="AG708" s="94" t="s">
        <v>1571</v>
      </c>
    </row>
    <row r="709" spans="1:33" x14ac:dyDescent="0.25">
      <c r="A709" s="86" t="s">
        <v>1011</v>
      </c>
      <c r="B709" s="87">
        <v>18</v>
      </c>
      <c r="C709" s="87" t="s">
        <v>1012</v>
      </c>
      <c r="D709" s="88">
        <v>43095</v>
      </c>
      <c r="E709" s="88">
        <v>43097</v>
      </c>
      <c r="F709" s="88">
        <v>43137</v>
      </c>
      <c r="G709" s="88">
        <v>43138</v>
      </c>
      <c r="H709" s="88">
        <v>4</v>
      </c>
      <c r="I709" s="89" t="s">
        <v>1016</v>
      </c>
      <c r="J709" s="92" t="s">
        <v>1501</v>
      </c>
      <c r="K709" s="86" t="s">
        <v>1491</v>
      </c>
      <c r="L709" s="88">
        <v>43138</v>
      </c>
      <c r="M709" s="87"/>
      <c r="N709" s="87"/>
      <c r="O709" s="93"/>
      <c r="P709" s="86"/>
      <c r="Q709" s="86">
        <v>0</v>
      </c>
      <c r="R709" s="86">
        <v>18</v>
      </c>
      <c r="S709" s="86">
        <v>18</v>
      </c>
      <c r="T709" s="86">
        <v>0</v>
      </c>
      <c r="U709" s="86" t="s">
        <v>1561</v>
      </c>
      <c r="V709" s="86" t="s">
        <v>1562</v>
      </c>
      <c r="W709" s="86" t="s">
        <v>1563</v>
      </c>
      <c r="X709" s="86" t="s">
        <v>1564</v>
      </c>
      <c r="Y709" s="94" t="s">
        <v>1565</v>
      </c>
      <c r="Z709" s="93"/>
      <c r="AA709" s="86"/>
      <c r="AB709" s="86"/>
      <c r="AC709" s="86"/>
      <c r="AD709" s="86"/>
      <c r="AE709" s="86"/>
      <c r="AF709" s="86"/>
      <c r="AG709" s="94" t="s">
        <v>1571</v>
      </c>
    </row>
    <row r="710" spans="1:33" x14ac:dyDescent="0.25">
      <c r="A710" s="86" t="s">
        <v>1011</v>
      </c>
      <c r="B710" s="87">
        <v>30</v>
      </c>
      <c r="C710" s="87" t="s">
        <v>1012</v>
      </c>
      <c r="D710" s="88">
        <v>43095</v>
      </c>
      <c r="E710" s="88">
        <v>43101</v>
      </c>
      <c r="F710" s="88">
        <v>43129</v>
      </c>
      <c r="G710" s="88">
        <v>43138</v>
      </c>
      <c r="H710" s="88">
        <v>4</v>
      </c>
      <c r="I710" s="89" t="s">
        <v>1013</v>
      </c>
      <c r="J710" s="92" t="s">
        <v>1508</v>
      </c>
      <c r="K710" s="86" t="s">
        <v>1491</v>
      </c>
      <c r="L710" s="88">
        <v>43138</v>
      </c>
      <c r="M710" s="87"/>
      <c r="N710" s="87"/>
      <c r="O710" s="93"/>
      <c r="P710" s="86"/>
      <c r="Q710" s="86">
        <v>0</v>
      </c>
      <c r="R710" s="86">
        <v>30</v>
      </c>
      <c r="S710" s="86">
        <v>30</v>
      </c>
      <c r="T710" s="86">
        <v>0</v>
      </c>
      <c r="U710" s="86" t="s">
        <v>1561</v>
      </c>
      <c r="V710" s="86" t="s">
        <v>1562</v>
      </c>
      <c r="W710" s="86" t="s">
        <v>1563</v>
      </c>
      <c r="X710" s="86" t="s">
        <v>1564</v>
      </c>
      <c r="Y710" s="94" t="s">
        <v>1565</v>
      </c>
      <c r="Z710" s="93"/>
      <c r="AA710" s="86"/>
      <c r="AB710" s="86"/>
      <c r="AC710" s="86"/>
      <c r="AD710" s="86"/>
      <c r="AE710" s="86"/>
      <c r="AF710" s="86"/>
      <c r="AG710" s="94" t="s">
        <v>1571</v>
      </c>
    </row>
    <row r="711" spans="1:33" x14ac:dyDescent="0.25">
      <c r="A711" s="86" t="s">
        <v>1011</v>
      </c>
      <c r="B711" s="87">
        <v>30</v>
      </c>
      <c r="C711" s="87" t="s">
        <v>1012</v>
      </c>
      <c r="D711" s="88">
        <v>43095</v>
      </c>
      <c r="E711" s="88">
        <v>43097</v>
      </c>
      <c r="F711" s="88">
        <v>43137</v>
      </c>
      <c r="G711" s="88">
        <v>43138</v>
      </c>
      <c r="H711" s="88">
        <v>4</v>
      </c>
      <c r="I711" s="89" t="s">
        <v>1013</v>
      </c>
      <c r="J711" s="92" t="s">
        <v>1492</v>
      </c>
      <c r="K711" s="86" t="s">
        <v>1491</v>
      </c>
      <c r="L711" s="88">
        <v>43138</v>
      </c>
      <c r="M711" s="87"/>
      <c r="N711" s="87"/>
      <c r="O711" s="93"/>
      <c r="P711" s="86"/>
      <c r="Q711" s="86">
        <v>0</v>
      </c>
      <c r="R711" s="86">
        <v>30</v>
      </c>
      <c r="S711" s="86">
        <v>29</v>
      </c>
      <c r="T711" s="86">
        <v>1</v>
      </c>
      <c r="U711" s="86" t="s">
        <v>1561</v>
      </c>
      <c r="V711" s="86" t="s">
        <v>1567</v>
      </c>
      <c r="W711" s="86" t="s">
        <v>1563</v>
      </c>
      <c r="X711" s="86" t="s">
        <v>1564</v>
      </c>
      <c r="Y711" s="94" t="s">
        <v>1565</v>
      </c>
      <c r="Z711" s="93"/>
      <c r="AA711" s="86"/>
      <c r="AB711" s="86"/>
      <c r="AC711" s="86"/>
      <c r="AD711" s="86"/>
      <c r="AE711" s="86"/>
      <c r="AF711" s="86"/>
      <c r="AG711" s="94" t="s">
        <v>1571</v>
      </c>
    </row>
    <row r="712" spans="1:33" x14ac:dyDescent="0.25">
      <c r="A712" s="86" t="s">
        <v>1011</v>
      </c>
      <c r="B712" s="87">
        <v>30</v>
      </c>
      <c r="C712" s="87" t="s">
        <v>1012</v>
      </c>
      <c r="D712" s="88">
        <v>43095</v>
      </c>
      <c r="E712" s="88">
        <v>43096</v>
      </c>
      <c r="F712" s="88">
        <v>43131</v>
      </c>
      <c r="G712" s="88">
        <v>43138</v>
      </c>
      <c r="H712" s="88">
        <v>4</v>
      </c>
      <c r="I712" s="89" t="s">
        <v>1014</v>
      </c>
      <c r="J712" s="92" t="s">
        <v>1500</v>
      </c>
      <c r="K712" s="86" t="s">
        <v>1491</v>
      </c>
      <c r="L712" s="88">
        <v>43138</v>
      </c>
      <c r="M712" s="87"/>
      <c r="N712" s="87"/>
      <c r="O712" s="93"/>
      <c r="P712" s="86"/>
      <c r="Q712" s="86">
        <v>0</v>
      </c>
      <c r="R712" s="86">
        <v>30</v>
      </c>
      <c r="S712" s="86">
        <v>30</v>
      </c>
      <c r="T712" s="86">
        <v>0</v>
      </c>
      <c r="U712" s="86" t="s">
        <v>1568</v>
      </c>
      <c r="V712" s="86" t="s">
        <v>1562</v>
      </c>
      <c r="W712" s="86" t="s">
        <v>1563</v>
      </c>
      <c r="X712" s="86" t="s">
        <v>1564</v>
      </c>
      <c r="Y712" s="94" t="s">
        <v>1565</v>
      </c>
      <c r="Z712" s="93"/>
      <c r="AA712" s="86"/>
      <c r="AB712" s="86"/>
      <c r="AC712" s="86"/>
      <c r="AD712" s="86"/>
      <c r="AE712" s="86"/>
      <c r="AF712" s="86"/>
      <c r="AG712" s="94" t="s">
        <v>1571</v>
      </c>
    </row>
    <row r="713" spans="1:33" x14ac:dyDescent="0.25">
      <c r="A713" s="86" t="s">
        <v>1011</v>
      </c>
      <c r="B713" s="87">
        <v>30</v>
      </c>
      <c r="C713" s="87" t="s">
        <v>1012</v>
      </c>
      <c r="D713" s="88">
        <v>43095</v>
      </c>
      <c r="E713" s="88">
        <v>43096</v>
      </c>
      <c r="F713" s="88">
        <v>43131</v>
      </c>
      <c r="G713" s="88">
        <v>43138</v>
      </c>
      <c r="H713" s="88">
        <v>4</v>
      </c>
      <c r="I713" s="89" t="s">
        <v>1014</v>
      </c>
      <c r="J713" s="92" t="s">
        <v>1500</v>
      </c>
      <c r="K713" s="86" t="s">
        <v>1491</v>
      </c>
      <c r="L713" s="88">
        <v>43138</v>
      </c>
      <c r="M713" s="87"/>
      <c r="N713" s="87"/>
      <c r="O713" s="93"/>
      <c r="P713" s="86"/>
      <c r="Q713" s="86">
        <v>0</v>
      </c>
      <c r="R713" s="86">
        <v>30</v>
      </c>
      <c r="S713" s="86">
        <v>14</v>
      </c>
      <c r="T713" s="86">
        <v>16</v>
      </c>
      <c r="U713" s="86" t="s">
        <v>1568</v>
      </c>
      <c r="V713" s="86" t="s">
        <v>1562</v>
      </c>
      <c r="W713" s="86" t="s">
        <v>1563</v>
      </c>
      <c r="X713" s="86" t="s">
        <v>1564</v>
      </c>
      <c r="Y713" s="94" t="s">
        <v>1565</v>
      </c>
      <c r="Z713" s="93"/>
      <c r="AA713" s="86"/>
      <c r="AB713" s="86"/>
      <c r="AC713" s="86"/>
      <c r="AD713" s="86"/>
      <c r="AE713" s="86"/>
      <c r="AF713" s="86"/>
      <c r="AG713" s="94" t="s">
        <v>1571</v>
      </c>
    </row>
    <row r="714" spans="1:33" x14ac:dyDescent="0.25">
      <c r="A714" s="86" t="s">
        <v>1011</v>
      </c>
      <c r="B714" s="87">
        <v>30</v>
      </c>
      <c r="C714" s="87" t="s">
        <v>1012</v>
      </c>
      <c r="D714" s="88">
        <v>43095</v>
      </c>
      <c r="E714" s="88">
        <v>43099</v>
      </c>
      <c r="F714" s="88">
        <v>43134</v>
      </c>
      <c r="G714" s="88">
        <v>43138</v>
      </c>
      <c r="H714" s="88">
        <v>4</v>
      </c>
      <c r="I714" s="89" t="s">
        <v>1014</v>
      </c>
      <c r="J714" s="92" t="s">
        <v>1510</v>
      </c>
      <c r="K714" s="86" t="s">
        <v>1491</v>
      </c>
      <c r="L714" s="88">
        <v>43138</v>
      </c>
      <c r="M714" s="87"/>
      <c r="N714" s="87"/>
      <c r="O714" s="93"/>
      <c r="P714" s="86"/>
      <c r="Q714" s="86">
        <v>0</v>
      </c>
      <c r="R714" s="86">
        <v>30</v>
      </c>
      <c r="S714" s="86">
        <v>22</v>
      </c>
      <c r="T714" s="86">
        <v>8</v>
      </c>
      <c r="U714" s="86" t="s">
        <v>1561</v>
      </c>
      <c r="V714" s="86" t="s">
        <v>1562</v>
      </c>
      <c r="W714" s="86" t="s">
        <v>1563</v>
      </c>
      <c r="X714" s="86" t="s">
        <v>1564</v>
      </c>
      <c r="Y714" s="94" t="s">
        <v>1565</v>
      </c>
      <c r="Z714" s="93"/>
      <c r="AA714" s="86"/>
      <c r="AB714" s="86"/>
      <c r="AC714" s="86"/>
      <c r="AD714" s="86"/>
      <c r="AE714" s="86"/>
      <c r="AF714" s="86"/>
      <c r="AG714" s="94" t="s">
        <v>1571</v>
      </c>
    </row>
    <row r="715" spans="1:33" x14ac:dyDescent="0.25">
      <c r="A715" s="86" t="s">
        <v>1011</v>
      </c>
      <c r="B715" s="87">
        <v>29</v>
      </c>
      <c r="C715" s="87" t="s">
        <v>1012</v>
      </c>
      <c r="D715" s="88">
        <v>43095</v>
      </c>
      <c r="E715" s="88">
        <v>43099</v>
      </c>
      <c r="F715" s="88">
        <v>43137</v>
      </c>
      <c r="G715" s="88">
        <v>43138</v>
      </c>
      <c r="H715" s="88">
        <v>4</v>
      </c>
      <c r="I715" s="89" t="s">
        <v>1014</v>
      </c>
      <c r="J715" s="92" t="s">
        <v>1505</v>
      </c>
      <c r="K715" s="86" t="s">
        <v>1491</v>
      </c>
      <c r="L715" s="88">
        <v>43138</v>
      </c>
      <c r="M715" s="87"/>
      <c r="N715" s="87"/>
      <c r="O715" s="93"/>
      <c r="P715" s="86"/>
      <c r="Q715" s="86">
        <v>0</v>
      </c>
      <c r="R715" s="86">
        <v>29</v>
      </c>
      <c r="S715" s="86">
        <v>29</v>
      </c>
      <c r="T715" s="86">
        <v>0</v>
      </c>
      <c r="U715" s="86" t="s">
        <v>1561</v>
      </c>
      <c r="V715" s="86" t="s">
        <v>1562</v>
      </c>
      <c r="W715" s="86" t="s">
        <v>1563</v>
      </c>
      <c r="X715" s="86" t="s">
        <v>1564</v>
      </c>
      <c r="Y715" s="94" t="s">
        <v>1565</v>
      </c>
      <c r="Z715" s="93"/>
      <c r="AA715" s="86"/>
      <c r="AB715" s="86"/>
      <c r="AC715" s="86"/>
      <c r="AD715" s="86"/>
      <c r="AE715" s="86"/>
      <c r="AF715" s="86"/>
      <c r="AG715" s="94" t="s">
        <v>1571</v>
      </c>
    </row>
    <row r="716" spans="1:33" x14ac:dyDescent="0.25">
      <c r="A716" s="86" t="s">
        <v>1011</v>
      </c>
      <c r="B716" s="87">
        <v>30</v>
      </c>
      <c r="C716" s="87" t="s">
        <v>1012</v>
      </c>
      <c r="D716" s="88">
        <v>43095</v>
      </c>
      <c r="E716" s="88">
        <v>43101</v>
      </c>
      <c r="F716" s="88">
        <v>43136</v>
      </c>
      <c r="G716" s="88">
        <v>43138</v>
      </c>
      <c r="H716" s="88">
        <v>4</v>
      </c>
      <c r="I716" s="89" t="s">
        <v>1014</v>
      </c>
      <c r="J716" s="92" t="s">
        <v>1492</v>
      </c>
      <c r="K716" s="86" t="s">
        <v>1491</v>
      </c>
      <c r="L716" s="88">
        <v>43138</v>
      </c>
      <c r="M716" s="87"/>
      <c r="N716" s="87"/>
      <c r="O716" s="93"/>
      <c r="P716" s="86"/>
      <c r="Q716" s="86">
        <v>2</v>
      </c>
      <c r="R716" s="86">
        <v>28</v>
      </c>
      <c r="S716" s="86">
        <v>28</v>
      </c>
      <c r="T716" s="86">
        <v>0</v>
      </c>
      <c r="U716" s="86" t="s">
        <v>1561</v>
      </c>
      <c r="V716" s="86" t="s">
        <v>1567</v>
      </c>
      <c r="W716" s="86" t="s">
        <v>1563</v>
      </c>
      <c r="X716" s="86" t="s">
        <v>1564</v>
      </c>
      <c r="Y716" s="94" t="s">
        <v>1565</v>
      </c>
      <c r="Z716" s="93"/>
      <c r="AA716" s="86"/>
      <c r="AB716" s="86"/>
      <c r="AC716" s="86"/>
      <c r="AD716" s="86"/>
      <c r="AE716" s="86"/>
      <c r="AF716" s="86"/>
      <c r="AG716" s="94" t="s">
        <v>1571</v>
      </c>
    </row>
    <row r="717" spans="1:33" x14ac:dyDescent="0.25">
      <c r="A717" s="86" t="s">
        <v>1011</v>
      </c>
      <c r="B717" s="87">
        <v>30</v>
      </c>
      <c r="C717" s="87" t="s">
        <v>1012</v>
      </c>
      <c r="D717" s="88">
        <v>43095</v>
      </c>
      <c r="E717" s="88">
        <v>43102</v>
      </c>
      <c r="F717" s="88">
        <v>43137</v>
      </c>
      <c r="G717" s="88">
        <v>43138</v>
      </c>
      <c r="H717" s="88">
        <v>4</v>
      </c>
      <c r="I717" s="89" t="s">
        <v>1014</v>
      </c>
      <c r="J717" s="92" t="s">
        <v>1503</v>
      </c>
      <c r="K717" s="86" t="s">
        <v>1491</v>
      </c>
      <c r="L717" s="88">
        <v>43138</v>
      </c>
      <c r="M717" s="87"/>
      <c r="N717" s="87"/>
      <c r="O717" s="93"/>
      <c r="P717" s="86"/>
      <c r="Q717" s="86">
        <v>0</v>
      </c>
      <c r="R717" s="86">
        <v>30</v>
      </c>
      <c r="S717" s="86">
        <v>30</v>
      </c>
      <c r="T717" s="86">
        <v>0</v>
      </c>
      <c r="U717" s="86" t="s">
        <v>1561</v>
      </c>
      <c r="V717" s="86" t="s">
        <v>1567</v>
      </c>
      <c r="W717" s="86" t="s">
        <v>1563</v>
      </c>
      <c r="X717" s="86" t="s">
        <v>1564</v>
      </c>
      <c r="Y717" s="94" t="s">
        <v>1565</v>
      </c>
      <c r="Z717" s="93"/>
      <c r="AA717" s="86"/>
      <c r="AB717" s="86"/>
      <c r="AC717" s="86"/>
      <c r="AD717" s="86"/>
      <c r="AE717" s="86"/>
      <c r="AF717" s="86"/>
      <c r="AG717" s="94" t="s">
        <v>1571</v>
      </c>
    </row>
    <row r="718" spans="1:33" x14ac:dyDescent="0.25">
      <c r="A718" s="86" t="s">
        <v>1011</v>
      </c>
      <c r="B718" s="87">
        <v>30</v>
      </c>
      <c r="C718" s="87" t="s">
        <v>1012</v>
      </c>
      <c r="D718" s="88">
        <v>43096</v>
      </c>
      <c r="E718" s="88">
        <v>43102</v>
      </c>
      <c r="F718" s="88">
        <v>43137</v>
      </c>
      <c r="G718" s="88">
        <v>43138</v>
      </c>
      <c r="H718" s="88">
        <v>4</v>
      </c>
      <c r="I718" s="89" t="s">
        <v>1014</v>
      </c>
      <c r="J718" s="92" t="s">
        <v>1500</v>
      </c>
      <c r="K718" s="86" t="s">
        <v>1491</v>
      </c>
      <c r="L718" s="88">
        <v>43138</v>
      </c>
      <c r="M718" s="87"/>
      <c r="N718" s="87"/>
      <c r="O718" s="93"/>
      <c r="P718" s="86"/>
      <c r="Q718" s="86">
        <v>0</v>
      </c>
      <c r="R718" s="86">
        <v>30</v>
      </c>
      <c r="S718" s="86">
        <v>30</v>
      </c>
      <c r="T718" s="86">
        <v>0</v>
      </c>
      <c r="U718" s="86" t="s">
        <v>1561</v>
      </c>
      <c r="V718" s="86" t="s">
        <v>1562</v>
      </c>
      <c r="W718" s="86" t="s">
        <v>1563</v>
      </c>
      <c r="X718" s="86" t="s">
        <v>1564</v>
      </c>
      <c r="Y718" s="94" t="s">
        <v>1565</v>
      </c>
      <c r="Z718" s="93"/>
      <c r="AA718" s="86"/>
      <c r="AB718" s="86"/>
      <c r="AC718" s="86"/>
      <c r="AD718" s="86"/>
      <c r="AE718" s="86"/>
      <c r="AF718" s="86"/>
      <c r="AG718" s="94" t="s">
        <v>1571</v>
      </c>
    </row>
    <row r="719" spans="1:33" x14ac:dyDescent="0.25">
      <c r="A719" s="86" t="s">
        <v>1011</v>
      </c>
      <c r="B719" s="87">
        <v>30</v>
      </c>
      <c r="C719" s="87" t="s">
        <v>1012</v>
      </c>
      <c r="D719" s="88">
        <v>43096</v>
      </c>
      <c r="E719" s="88">
        <v>43102</v>
      </c>
      <c r="F719" s="88">
        <v>43137</v>
      </c>
      <c r="G719" s="88">
        <v>43138</v>
      </c>
      <c r="H719" s="88">
        <v>4</v>
      </c>
      <c r="I719" s="89" t="s">
        <v>1014</v>
      </c>
      <c r="J719" s="92" t="s">
        <v>1495</v>
      </c>
      <c r="K719" s="86" t="s">
        <v>1491</v>
      </c>
      <c r="L719" s="88">
        <v>43138</v>
      </c>
      <c r="M719" s="87"/>
      <c r="N719" s="87"/>
      <c r="O719" s="93"/>
      <c r="P719" s="86"/>
      <c r="Q719" s="86">
        <v>0</v>
      </c>
      <c r="R719" s="86">
        <v>30</v>
      </c>
      <c r="S719" s="86">
        <v>28</v>
      </c>
      <c r="T719" s="86">
        <v>2</v>
      </c>
      <c r="U719" s="86" t="s">
        <v>1561</v>
      </c>
      <c r="V719" s="86" t="s">
        <v>1562</v>
      </c>
      <c r="W719" s="86" t="s">
        <v>1563</v>
      </c>
      <c r="X719" s="86" t="s">
        <v>1564</v>
      </c>
      <c r="Y719" s="94" t="s">
        <v>1565</v>
      </c>
      <c r="Z719" s="93"/>
      <c r="AA719" s="86"/>
      <c r="AB719" s="86"/>
      <c r="AC719" s="86"/>
      <c r="AD719" s="86"/>
      <c r="AE719" s="86"/>
      <c r="AF719" s="86"/>
      <c r="AG719" s="94" t="s">
        <v>1571</v>
      </c>
    </row>
    <row r="720" spans="1:33" x14ac:dyDescent="0.25">
      <c r="A720" s="86" t="s">
        <v>1011</v>
      </c>
      <c r="B720" s="87">
        <v>30</v>
      </c>
      <c r="C720" s="87" t="s">
        <v>1012</v>
      </c>
      <c r="D720" s="88">
        <v>43096</v>
      </c>
      <c r="E720" s="88">
        <v>43099</v>
      </c>
      <c r="F720" s="88">
        <v>43136</v>
      </c>
      <c r="G720" s="88">
        <v>43138</v>
      </c>
      <c r="H720" s="88">
        <v>4</v>
      </c>
      <c r="I720" s="89" t="s">
        <v>1014</v>
      </c>
      <c r="J720" s="92" t="s">
        <v>1494</v>
      </c>
      <c r="K720" s="86" t="s">
        <v>1491</v>
      </c>
      <c r="L720" s="88">
        <v>43138</v>
      </c>
      <c r="M720" s="87"/>
      <c r="N720" s="87"/>
      <c r="O720" s="93"/>
      <c r="P720" s="86"/>
      <c r="Q720" s="86">
        <v>0</v>
      </c>
      <c r="R720" s="86">
        <v>30</v>
      </c>
      <c r="S720" s="86">
        <v>30</v>
      </c>
      <c r="T720" s="86">
        <v>0</v>
      </c>
      <c r="U720" s="86" t="s">
        <v>1568</v>
      </c>
      <c r="V720" s="86" t="s">
        <v>1567</v>
      </c>
      <c r="W720" s="86" t="s">
        <v>1563</v>
      </c>
      <c r="X720" s="86" t="s">
        <v>1564</v>
      </c>
      <c r="Y720" s="94" t="s">
        <v>1565</v>
      </c>
      <c r="Z720" s="93"/>
      <c r="AA720" s="86"/>
      <c r="AB720" s="86"/>
      <c r="AC720" s="86"/>
      <c r="AD720" s="86"/>
      <c r="AE720" s="86"/>
      <c r="AF720" s="86"/>
      <c r="AG720" s="94" t="s">
        <v>1571</v>
      </c>
    </row>
    <row r="721" spans="1:33" x14ac:dyDescent="0.25">
      <c r="A721" s="86" t="s">
        <v>1011</v>
      </c>
      <c r="B721" s="87">
        <v>25</v>
      </c>
      <c r="C721" s="87" t="s">
        <v>1012</v>
      </c>
      <c r="D721" s="88" t="s">
        <v>1080</v>
      </c>
      <c r="E721" s="88">
        <v>43102</v>
      </c>
      <c r="F721" s="88">
        <v>43137</v>
      </c>
      <c r="G721" s="88">
        <v>43138</v>
      </c>
      <c r="H721" s="88">
        <v>4</v>
      </c>
      <c r="I721" s="89" t="s">
        <v>1014</v>
      </c>
      <c r="J721" s="92" t="s">
        <v>1494</v>
      </c>
      <c r="K721" s="86" t="s">
        <v>1491</v>
      </c>
      <c r="L721" s="88">
        <v>43138</v>
      </c>
      <c r="M721" s="87"/>
      <c r="N721" s="87"/>
      <c r="O721" s="93"/>
      <c r="P721" s="86"/>
      <c r="Q721" s="86">
        <v>0</v>
      </c>
      <c r="R721" s="86">
        <v>25</v>
      </c>
      <c r="S721" s="86">
        <v>25</v>
      </c>
      <c r="T721" s="86">
        <v>0</v>
      </c>
      <c r="U721" s="86" t="s">
        <v>1561</v>
      </c>
      <c r="V721" s="86" t="s">
        <v>1562</v>
      </c>
      <c r="W721" s="86" t="s">
        <v>1563</v>
      </c>
      <c r="X721" s="86" t="s">
        <v>1564</v>
      </c>
      <c r="Y721" s="94" t="s">
        <v>1565</v>
      </c>
      <c r="Z721" s="93"/>
      <c r="AA721" s="86"/>
      <c r="AB721" s="86"/>
      <c r="AC721" s="86"/>
      <c r="AD721" s="86"/>
      <c r="AE721" s="86"/>
      <c r="AF721" s="86"/>
      <c r="AG721" s="94" t="s">
        <v>1571</v>
      </c>
    </row>
    <row r="722" spans="1:33" x14ac:dyDescent="0.25">
      <c r="A722" s="86" t="s">
        <v>1011</v>
      </c>
      <c r="B722" s="87">
        <v>30</v>
      </c>
      <c r="C722" s="87" t="s">
        <v>1012</v>
      </c>
      <c r="D722" s="88">
        <v>43101.427083333336</v>
      </c>
      <c r="E722" s="88">
        <v>43102</v>
      </c>
      <c r="F722" s="88">
        <v>43137</v>
      </c>
      <c r="G722" s="88">
        <v>43138</v>
      </c>
      <c r="H722" s="88">
        <v>4</v>
      </c>
      <c r="I722" s="89" t="s">
        <v>1014</v>
      </c>
      <c r="J722" s="92" t="s">
        <v>1511</v>
      </c>
      <c r="K722" s="86" t="s">
        <v>1491</v>
      </c>
      <c r="L722" s="88">
        <v>43138</v>
      </c>
      <c r="M722" s="87"/>
      <c r="N722" s="87"/>
      <c r="O722" s="93"/>
      <c r="P722" s="86"/>
      <c r="Q722" s="86">
        <v>0</v>
      </c>
      <c r="R722" s="86">
        <v>30</v>
      </c>
      <c r="S722" s="86">
        <v>25</v>
      </c>
      <c r="T722" s="86">
        <v>5</v>
      </c>
      <c r="U722" s="86" t="s">
        <v>1561</v>
      </c>
      <c r="V722" s="86" t="s">
        <v>1562</v>
      </c>
      <c r="W722" s="86" t="s">
        <v>1563</v>
      </c>
      <c r="X722" s="86" t="s">
        <v>1564</v>
      </c>
      <c r="Y722" s="94" t="s">
        <v>1565</v>
      </c>
      <c r="Z722" s="93"/>
      <c r="AA722" s="86"/>
      <c r="AB722" s="86"/>
      <c r="AC722" s="86"/>
      <c r="AD722" s="86"/>
      <c r="AE722" s="86"/>
      <c r="AF722" s="86"/>
      <c r="AG722" s="94" t="s">
        <v>1571</v>
      </c>
    </row>
    <row r="723" spans="1:33" x14ac:dyDescent="0.25">
      <c r="A723" s="86" t="s">
        <v>1011</v>
      </c>
      <c r="B723" s="87">
        <v>30</v>
      </c>
      <c r="C723" s="87" t="s">
        <v>1012</v>
      </c>
      <c r="D723" s="88">
        <v>43101.427083333336</v>
      </c>
      <c r="E723" s="88">
        <v>43102</v>
      </c>
      <c r="F723" s="88">
        <v>43137</v>
      </c>
      <c r="G723" s="88">
        <v>43138</v>
      </c>
      <c r="H723" s="88">
        <v>4</v>
      </c>
      <c r="I723" s="89" t="s">
        <v>1014</v>
      </c>
      <c r="J723" s="92" t="s">
        <v>1509</v>
      </c>
      <c r="K723" s="86" t="s">
        <v>1491</v>
      </c>
      <c r="L723" s="88">
        <v>43138</v>
      </c>
      <c r="M723" s="87"/>
      <c r="N723" s="87"/>
      <c r="O723" s="93"/>
      <c r="P723" s="86"/>
      <c r="Q723" s="86">
        <v>0</v>
      </c>
      <c r="R723" s="86">
        <v>30</v>
      </c>
      <c r="S723" s="86">
        <v>23</v>
      </c>
      <c r="T723" s="86">
        <v>7</v>
      </c>
      <c r="U723" s="86" t="s">
        <v>1561</v>
      </c>
      <c r="V723" s="86" t="s">
        <v>1562</v>
      </c>
      <c r="W723" s="86" t="s">
        <v>1563</v>
      </c>
      <c r="X723" s="86" t="s">
        <v>1564</v>
      </c>
      <c r="Y723" s="94" t="s">
        <v>1565</v>
      </c>
      <c r="Z723" s="93"/>
      <c r="AA723" s="86"/>
      <c r="AB723" s="86"/>
      <c r="AC723" s="86"/>
      <c r="AD723" s="86"/>
      <c r="AE723" s="86"/>
      <c r="AF723" s="86"/>
      <c r="AG723" s="94" t="s">
        <v>1571</v>
      </c>
    </row>
    <row r="724" spans="1:33" x14ac:dyDescent="0.25">
      <c r="A724" s="86" t="s">
        <v>1011</v>
      </c>
      <c r="B724" s="87">
        <v>30</v>
      </c>
      <c r="C724" s="87" t="s">
        <v>1012</v>
      </c>
      <c r="D724" s="88">
        <v>43101.427083333336</v>
      </c>
      <c r="E724" s="88">
        <v>43102</v>
      </c>
      <c r="F724" s="88">
        <v>43137</v>
      </c>
      <c r="G724" s="88">
        <v>43138</v>
      </c>
      <c r="H724" s="88">
        <v>4</v>
      </c>
      <c r="I724" s="89" t="s">
        <v>1014</v>
      </c>
      <c r="J724" s="92" t="s">
        <v>1493</v>
      </c>
      <c r="K724" s="86" t="s">
        <v>1491</v>
      </c>
      <c r="L724" s="88">
        <v>43138</v>
      </c>
      <c r="M724" s="87"/>
      <c r="N724" s="87"/>
      <c r="O724" s="93"/>
      <c r="P724" s="86"/>
      <c r="Q724" s="86">
        <v>1</v>
      </c>
      <c r="R724" s="86">
        <v>29</v>
      </c>
      <c r="S724" s="86">
        <v>23</v>
      </c>
      <c r="T724" s="86">
        <v>6</v>
      </c>
      <c r="U724" s="86" t="s">
        <v>1561</v>
      </c>
      <c r="V724" s="86" t="s">
        <v>1567</v>
      </c>
      <c r="W724" s="86" t="s">
        <v>1563</v>
      </c>
      <c r="X724" s="86" t="s">
        <v>1564</v>
      </c>
      <c r="Y724" s="94" t="s">
        <v>1565</v>
      </c>
      <c r="Z724" s="93"/>
      <c r="AA724" s="86"/>
      <c r="AB724" s="86"/>
      <c r="AC724" s="86"/>
      <c r="AD724" s="86"/>
      <c r="AE724" s="86"/>
      <c r="AF724" s="86"/>
      <c r="AG724" s="94" t="s">
        <v>1571</v>
      </c>
    </row>
    <row r="725" spans="1:33" x14ac:dyDescent="0.25">
      <c r="A725" s="86" t="s">
        <v>1011</v>
      </c>
      <c r="B725" s="87">
        <v>30</v>
      </c>
      <c r="C725" s="87" t="s">
        <v>1012</v>
      </c>
      <c r="D725" s="88">
        <v>43108</v>
      </c>
      <c r="E725" s="88">
        <v>43109</v>
      </c>
      <c r="F725" s="88">
        <v>43137</v>
      </c>
      <c r="G725" s="88">
        <v>43138</v>
      </c>
      <c r="H725" s="88">
        <v>4</v>
      </c>
      <c r="I725" s="89" t="s">
        <v>1014</v>
      </c>
      <c r="J725" s="92" t="s">
        <v>1511</v>
      </c>
      <c r="K725" s="86" t="s">
        <v>1491</v>
      </c>
      <c r="L725" s="88">
        <v>43138</v>
      </c>
      <c r="M725" s="87"/>
      <c r="N725" s="87"/>
      <c r="O725" s="93"/>
      <c r="P725" s="86"/>
      <c r="Q725" s="86">
        <v>1</v>
      </c>
      <c r="R725" s="86">
        <v>29</v>
      </c>
      <c r="S725" s="86">
        <v>29</v>
      </c>
      <c r="T725" s="86">
        <v>0</v>
      </c>
      <c r="U725" s="86" t="s">
        <v>1561</v>
      </c>
      <c r="V725" s="86" t="s">
        <v>1562</v>
      </c>
      <c r="W725" s="86" t="s">
        <v>1563</v>
      </c>
      <c r="X725" s="86" t="s">
        <v>1564</v>
      </c>
      <c r="Y725" s="94" t="s">
        <v>1565</v>
      </c>
      <c r="Z725" s="93"/>
      <c r="AA725" s="86"/>
      <c r="AB725" s="86"/>
      <c r="AC725" s="86"/>
      <c r="AD725" s="86"/>
      <c r="AE725" s="86"/>
      <c r="AF725" s="86"/>
      <c r="AG725" s="94" t="s">
        <v>1571</v>
      </c>
    </row>
    <row r="726" spans="1:33" x14ac:dyDescent="0.25">
      <c r="A726" s="86" t="s">
        <v>1011</v>
      </c>
      <c r="B726" s="87">
        <v>30</v>
      </c>
      <c r="C726" s="87" t="s">
        <v>1012</v>
      </c>
      <c r="D726" s="88">
        <v>43115</v>
      </c>
      <c r="E726" s="88">
        <v>43120</v>
      </c>
      <c r="F726" s="88">
        <v>43137</v>
      </c>
      <c r="G726" s="88">
        <v>43138</v>
      </c>
      <c r="H726" s="88">
        <v>4</v>
      </c>
      <c r="I726" s="89" t="s">
        <v>1014</v>
      </c>
      <c r="J726" s="92" t="s">
        <v>1496</v>
      </c>
      <c r="K726" s="86" t="s">
        <v>1491</v>
      </c>
      <c r="L726" s="88">
        <v>43138</v>
      </c>
      <c r="M726" s="87"/>
      <c r="N726" s="87"/>
      <c r="O726" s="93"/>
      <c r="P726" s="86"/>
      <c r="Q726" s="86">
        <v>0</v>
      </c>
      <c r="R726" s="86">
        <v>30</v>
      </c>
      <c r="S726" s="86">
        <v>30</v>
      </c>
      <c r="T726" s="86">
        <v>0</v>
      </c>
      <c r="U726" s="86" t="s">
        <v>1561</v>
      </c>
      <c r="V726" s="86" t="s">
        <v>1562</v>
      </c>
      <c r="W726" s="86" t="s">
        <v>1563</v>
      </c>
      <c r="X726" s="86" t="s">
        <v>1564</v>
      </c>
      <c r="Y726" s="94" t="s">
        <v>1565</v>
      </c>
      <c r="Z726" s="93"/>
      <c r="AA726" s="86"/>
      <c r="AB726" s="86"/>
      <c r="AC726" s="86"/>
      <c r="AD726" s="86"/>
      <c r="AE726" s="86"/>
      <c r="AF726" s="86"/>
      <c r="AG726" s="94" t="s">
        <v>1571</v>
      </c>
    </row>
    <row r="727" spans="1:33" x14ac:dyDescent="0.25">
      <c r="A727" s="86" t="s">
        <v>1011</v>
      </c>
      <c r="B727" s="87">
        <v>30</v>
      </c>
      <c r="C727" s="87" t="s">
        <v>1012</v>
      </c>
      <c r="D727" s="88">
        <v>43115</v>
      </c>
      <c r="E727" s="88">
        <v>43120</v>
      </c>
      <c r="F727" s="88">
        <v>43136</v>
      </c>
      <c r="G727" s="88">
        <v>43138</v>
      </c>
      <c r="H727" s="88">
        <v>3</v>
      </c>
      <c r="I727" s="89" t="s">
        <v>1013</v>
      </c>
      <c r="J727" s="92" t="s">
        <v>1508</v>
      </c>
      <c r="K727" s="86" t="s">
        <v>1491</v>
      </c>
      <c r="L727" s="88">
        <v>43138</v>
      </c>
      <c r="M727" s="87"/>
      <c r="N727" s="87"/>
      <c r="O727" s="93"/>
      <c r="P727" s="86"/>
      <c r="Q727" s="86">
        <v>0</v>
      </c>
      <c r="R727" s="86">
        <v>30</v>
      </c>
      <c r="S727" s="86">
        <v>30</v>
      </c>
      <c r="T727" s="86">
        <v>0</v>
      </c>
      <c r="U727" s="86" t="s">
        <v>1561</v>
      </c>
      <c r="V727" s="86" t="s">
        <v>1562</v>
      </c>
      <c r="W727" s="86" t="s">
        <v>1563</v>
      </c>
      <c r="X727" s="86" t="s">
        <v>1564</v>
      </c>
      <c r="Y727" s="94" t="s">
        <v>1565</v>
      </c>
      <c r="Z727" s="93"/>
      <c r="AA727" s="86"/>
      <c r="AB727" s="86"/>
      <c r="AC727" s="86"/>
      <c r="AD727" s="86"/>
      <c r="AE727" s="86"/>
      <c r="AF727" s="86"/>
      <c r="AG727" s="94" t="s">
        <v>1571</v>
      </c>
    </row>
    <row r="728" spans="1:33" x14ac:dyDescent="0.25">
      <c r="A728" s="86" t="s">
        <v>1011</v>
      </c>
      <c r="B728" s="87">
        <v>30</v>
      </c>
      <c r="C728" s="87" t="s">
        <v>1012</v>
      </c>
      <c r="D728" s="88">
        <v>43115</v>
      </c>
      <c r="E728" s="88">
        <v>43118</v>
      </c>
      <c r="F728" s="88">
        <v>43136</v>
      </c>
      <c r="G728" s="88">
        <v>43138</v>
      </c>
      <c r="H728" s="88">
        <v>4</v>
      </c>
      <c r="I728" s="89" t="s">
        <v>1014</v>
      </c>
      <c r="J728" s="92" t="s">
        <v>1504</v>
      </c>
      <c r="K728" s="86" t="s">
        <v>1491</v>
      </c>
      <c r="L728" s="88">
        <v>43138</v>
      </c>
      <c r="M728" s="87"/>
      <c r="N728" s="87"/>
      <c r="O728" s="93"/>
      <c r="P728" s="86"/>
      <c r="Q728" s="86">
        <v>3</v>
      </c>
      <c r="R728" s="86">
        <v>27</v>
      </c>
      <c r="S728" s="86">
        <v>21</v>
      </c>
      <c r="T728" s="86">
        <v>6</v>
      </c>
      <c r="U728" s="86" t="s">
        <v>1561</v>
      </c>
      <c r="V728" s="86" t="s">
        <v>1562</v>
      </c>
      <c r="W728" s="86" t="s">
        <v>1563</v>
      </c>
      <c r="X728" s="86" t="s">
        <v>1564</v>
      </c>
      <c r="Y728" s="94" t="s">
        <v>1565</v>
      </c>
      <c r="Z728" s="93"/>
      <c r="AA728" s="86"/>
      <c r="AB728" s="86"/>
      <c r="AC728" s="86"/>
      <c r="AD728" s="86"/>
      <c r="AE728" s="86"/>
      <c r="AF728" s="86"/>
      <c r="AG728" s="94" t="s">
        <v>1571</v>
      </c>
    </row>
    <row r="729" spans="1:33" x14ac:dyDescent="0.25">
      <c r="A729" s="86" t="s">
        <v>1011</v>
      </c>
      <c r="B729" s="87">
        <v>30</v>
      </c>
      <c r="C729" s="87" t="s">
        <v>1012</v>
      </c>
      <c r="D729" s="88">
        <v>43116</v>
      </c>
      <c r="E729" s="88">
        <v>43120</v>
      </c>
      <c r="F729" s="88">
        <v>43137</v>
      </c>
      <c r="G729" s="88">
        <v>43138</v>
      </c>
      <c r="H729" s="88">
        <v>4</v>
      </c>
      <c r="I729" s="89" t="s">
        <v>1014</v>
      </c>
      <c r="J729" s="92" t="s">
        <v>1497</v>
      </c>
      <c r="K729" s="86" t="s">
        <v>1491</v>
      </c>
      <c r="L729" s="88">
        <v>43138</v>
      </c>
      <c r="M729" s="87"/>
      <c r="N729" s="87"/>
      <c r="O729" s="93"/>
      <c r="P729" s="86"/>
      <c r="Q729" s="86">
        <v>0</v>
      </c>
      <c r="R729" s="86">
        <v>30</v>
      </c>
      <c r="S729" s="86">
        <v>30</v>
      </c>
      <c r="T729" s="86">
        <v>0</v>
      </c>
      <c r="U729" s="86" t="s">
        <v>1568</v>
      </c>
      <c r="V729" s="86" t="s">
        <v>1562</v>
      </c>
      <c r="W729" s="86" t="s">
        <v>1563</v>
      </c>
      <c r="X729" s="86" t="s">
        <v>1564</v>
      </c>
      <c r="Y729" s="94" t="s">
        <v>1565</v>
      </c>
      <c r="Z729" s="93"/>
      <c r="AA729" s="86"/>
      <c r="AB729" s="86"/>
      <c r="AC729" s="86"/>
      <c r="AD729" s="86"/>
      <c r="AE729" s="86"/>
      <c r="AF729" s="86"/>
      <c r="AG729" s="94" t="s">
        <v>1571</v>
      </c>
    </row>
    <row r="730" spans="1:33" x14ac:dyDescent="0.25">
      <c r="A730" s="86" t="s">
        <v>1011</v>
      </c>
      <c r="B730" s="87">
        <v>30</v>
      </c>
      <c r="C730" s="87" t="s">
        <v>1012</v>
      </c>
      <c r="D730" s="88">
        <v>43122</v>
      </c>
      <c r="E730" s="88">
        <v>43127</v>
      </c>
      <c r="F730" s="88">
        <v>43137</v>
      </c>
      <c r="G730" s="88">
        <v>43138</v>
      </c>
      <c r="H730" s="88">
        <v>4</v>
      </c>
      <c r="I730" s="89" t="s">
        <v>1014</v>
      </c>
      <c r="J730" s="92" t="s">
        <v>1496</v>
      </c>
      <c r="K730" s="86" t="s">
        <v>1491</v>
      </c>
      <c r="L730" s="88">
        <v>43138</v>
      </c>
      <c r="M730" s="87"/>
      <c r="N730" s="87"/>
      <c r="O730" s="93"/>
      <c r="P730" s="86"/>
      <c r="Q730" s="86">
        <v>0</v>
      </c>
      <c r="R730" s="86">
        <v>30</v>
      </c>
      <c r="S730" s="86">
        <v>30</v>
      </c>
      <c r="T730" s="86">
        <v>0</v>
      </c>
      <c r="U730" s="86" t="s">
        <v>1561</v>
      </c>
      <c r="V730" s="86" t="s">
        <v>1562</v>
      </c>
      <c r="W730" s="86" t="s">
        <v>1563</v>
      </c>
      <c r="X730" s="86" t="s">
        <v>1564</v>
      </c>
      <c r="Y730" s="94" t="s">
        <v>1565</v>
      </c>
      <c r="Z730" s="93"/>
      <c r="AA730" s="86"/>
      <c r="AB730" s="86"/>
      <c r="AC730" s="86"/>
      <c r="AD730" s="86"/>
      <c r="AE730" s="86"/>
      <c r="AF730" s="86"/>
      <c r="AG730" s="94" t="s">
        <v>1571</v>
      </c>
    </row>
    <row r="731" spans="1:33" x14ac:dyDescent="0.25">
      <c r="A731" s="86" t="s">
        <v>1022</v>
      </c>
      <c r="B731" s="87">
        <v>20</v>
      </c>
      <c r="C731" s="87" t="s">
        <v>1081</v>
      </c>
      <c r="D731" s="88">
        <v>43130</v>
      </c>
      <c r="E731" s="88">
        <v>42781</v>
      </c>
      <c r="F731" s="88">
        <v>42845</v>
      </c>
      <c r="G731" s="88"/>
      <c r="H731" s="88"/>
      <c r="I731" s="89" t="s">
        <v>1016</v>
      </c>
      <c r="J731" s="92" t="s">
        <v>1499</v>
      </c>
      <c r="K731" s="86" t="s">
        <v>1491</v>
      </c>
      <c r="L731" s="88">
        <v>43138</v>
      </c>
      <c r="M731" s="87"/>
      <c r="N731" s="87"/>
      <c r="O731" s="93"/>
      <c r="P731" s="86"/>
      <c r="Q731" s="86">
        <v>0</v>
      </c>
      <c r="R731" s="86">
        <v>20</v>
      </c>
      <c r="S731" s="86">
        <v>20</v>
      </c>
      <c r="T731" s="86">
        <v>0</v>
      </c>
      <c r="U731" s="86" t="s">
        <v>1561</v>
      </c>
      <c r="V731" s="86" t="s">
        <v>1562</v>
      </c>
      <c r="W731" s="86" t="s">
        <v>1563</v>
      </c>
      <c r="X731" s="86" t="s">
        <v>1564</v>
      </c>
      <c r="Y731" s="94" t="s">
        <v>1565</v>
      </c>
      <c r="Z731" s="93"/>
      <c r="AA731" s="86"/>
      <c r="AB731" s="86"/>
      <c r="AC731" s="86"/>
      <c r="AD731" s="86"/>
      <c r="AE731" s="86"/>
      <c r="AF731" s="86"/>
      <c r="AG731" s="94" t="s">
        <v>1571</v>
      </c>
    </row>
    <row r="732" spans="1:33" x14ac:dyDescent="0.25">
      <c r="A732" s="86" t="s">
        <v>1022</v>
      </c>
      <c r="B732" s="87">
        <v>20</v>
      </c>
      <c r="C732" s="87" t="s">
        <v>1082</v>
      </c>
      <c r="D732" s="88">
        <v>43133</v>
      </c>
      <c r="E732" s="88">
        <v>43019</v>
      </c>
      <c r="F732" s="88">
        <v>43120</v>
      </c>
      <c r="G732" s="88">
        <v>43124</v>
      </c>
      <c r="H732" s="88" t="s">
        <v>1062</v>
      </c>
      <c r="I732" s="89" t="s">
        <v>1013</v>
      </c>
      <c r="J732" s="92" t="s">
        <v>1508</v>
      </c>
      <c r="K732" s="86" t="s">
        <v>1491</v>
      </c>
      <c r="L732" s="88">
        <v>43138</v>
      </c>
      <c r="M732" s="87"/>
      <c r="N732" s="87"/>
      <c r="O732" s="93"/>
      <c r="P732" s="86"/>
      <c r="Q732" s="86">
        <v>0</v>
      </c>
      <c r="R732" s="86">
        <v>20</v>
      </c>
      <c r="S732" s="86">
        <v>20</v>
      </c>
      <c r="T732" s="86">
        <v>0</v>
      </c>
      <c r="U732" s="86" t="s">
        <v>1561</v>
      </c>
      <c r="V732" s="86" t="s">
        <v>1562</v>
      </c>
      <c r="W732" s="86" t="s">
        <v>1563</v>
      </c>
      <c r="X732" s="86" t="s">
        <v>1564</v>
      </c>
      <c r="Y732" s="94" t="s">
        <v>1565</v>
      </c>
      <c r="Z732" s="93"/>
      <c r="AA732" s="86"/>
      <c r="AB732" s="86"/>
      <c r="AC732" s="86"/>
      <c r="AD732" s="86"/>
      <c r="AE732" s="86"/>
      <c r="AF732" s="86"/>
      <c r="AG732" s="94" t="s">
        <v>1571</v>
      </c>
    </row>
    <row r="733" spans="1:33" x14ac:dyDescent="0.25">
      <c r="A733" s="86" t="s">
        <v>1011</v>
      </c>
      <c r="B733" s="87">
        <v>30</v>
      </c>
      <c r="C733" s="87" t="s">
        <v>1012</v>
      </c>
      <c r="D733" s="88">
        <v>43122</v>
      </c>
      <c r="E733" s="88">
        <v>43127</v>
      </c>
      <c r="F733" s="88">
        <v>43137</v>
      </c>
      <c r="G733" s="88">
        <v>43138</v>
      </c>
      <c r="H733" s="88">
        <v>4</v>
      </c>
      <c r="I733" s="89" t="s">
        <v>1014</v>
      </c>
      <c r="J733" s="92" t="s">
        <v>1497</v>
      </c>
      <c r="K733" s="86" t="s">
        <v>1491</v>
      </c>
      <c r="L733" s="88">
        <v>43138</v>
      </c>
      <c r="M733" s="87"/>
      <c r="N733" s="87"/>
      <c r="O733" s="93"/>
      <c r="P733" s="86"/>
      <c r="Q733" s="86">
        <v>0</v>
      </c>
      <c r="R733" s="86">
        <v>30</v>
      </c>
      <c r="S733" s="86">
        <v>30</v>
      </c>
      <c r="T733" s="86">
        <v>0</v>
      </c>
      <c r="U733" s="86" t="s">
        <v>1561</v>
      </c>
      <c r="V733" s="86" t="s">
        <v>1562</v>
      </c>
      <c r="W733" s="86" t="s">
        <v>1563</v>
      </c>
      <c r="X733" s="86" t="s">
        <v>1564</v>
      </c>
      <c r="Y733" s="94" t="s">
        <v>1565</v>
      </c>
      <c r="Z733" s="93"/>
      <c r="AA733" s="86"/>
      <c r="AB733" s="86"/>
      <c r="AC733" s="86"/>
      <c r="AD733" s="86"/>
      <c r="AE733" s="86"/>
      <c r="AF733" s="86"/>
      <c r="AG733" s="94" t="s">
        <v>1571</v>
      </c>
    </row>
    <row r="734" spans="1:33" x14ac:dyDescent="0.25">
      <c r="A734" s="86" t="s">
        <v>1022</v>
      </c>
      <c r="B734" s="87">
        <v>24</v>
      </c>
      <c r="C734" s="87" t="s">
        <v>1077</v>
      </c>
      <c r="D734" s="88">
        <v>43129</v>
      </c>
      <c r="E734" s="88"/>
      <c r="F734" s="88"/>
      <c r="G734" s="88"/>
      <c r="H734" s="88" t="s">
        <v>1078</v>
      </c>
      <c r="I734" s="89" t="s">
        <v>1062</v>
      </c>
      <c r="J734" s="92" t="s">
        <v>1495</v>
      </c>
      <c r="K734" s="86" t="s">
        <v>1491</v>
      </c>
      <c r="L734" s="88">
        <v>43138</v>
      </c>
      <c r="M734" s="87"/>
      <c r="N734" s="87"/>
      <c r="O734" s="93"/>
      <c r="P734" s="86"/>
      <c r="Q734" s="86">
        <v>0</v>
      </c>
      <c r="R734" s="86">
        <v>24</v>
      </c>
      <c r="S734" s="86"/>
      <c r="T734" s="86"/>
      <c r="U734" s="86" t="s">
        <v>1561</v>
      </c>
      <c r="V734" s="86" t="s">
        <v>1567</v>
      </c>
      <c r="W734" s="86" t="s">
        <v>1572</v>
      </c>
      <c r="X734" s="86" t="s">
        <v>1567</v>
      </c>
      <c r="Y734" s="94" t="s">
        <v>1565</v>
      </c>
      <c r="Z734" s="93"/>
      <c r="AA734" s="86"/>
      <c r="AB734" s="86"/>
      <c r="AC734" s="86"/>
      <c r="AD734" s="86"/>
      <c r="AE734" s="86"/>
      <c r="AF734" s="86"/>
      <c r="AG734" s="94" t="s">
        <v>1571</v>
      </c>
    </row>
    <row r="735" spans="1:33" x14ac:dyDescent="0.25">
      <c r="A735" s="86" t="s">
        <v>1022</v>
      </c>
      <c r="B735" s="87">
        <v>10</v>
      </c>
      <c r="C735" s="87" t="s">
        <v>1077</v>
      </c>
      <c r="D735" s="88">
        <v>43129</v>
      </c>
      <c r="E735" s="88"/>
      <c r="F735" s="88"/>
      <c r="G735" s="88"/>
      <c r="H735" s="88" t="s">
        <v>1078</v>
      </c>
      <c r="I735" s="89" t="s">
        <v>1062</v>
      </c>
      <c r="J735" s="92" t="s">
        <v>1495</v>
      </c>
      <c r="K735" s="86" t="s">
        <v>1491</v>
      </c>
      <c r="L735" s="88">
        <v>43138</v>
      </c>
      <c r="M735" s="87"/>
      <c r="N735" s="87"/>
      <c r="O735" s="93"/>
      <c r="P735" s="86"/>
      <c r="Q735" s="86">
        <v>0</v>
      </c>
      <c r="R735" s="86">
        <v>10</v>
      </c>
      <c r="S735" s="86"/>
      <c r="T735" s="86"/>
      <c r="U735" s="86" t="s">
        <v>1561</v>
      </c>
      <c r="V735" s="86" t="s">
        <v>1567</v>
      </c>
      <c r="W735" s="86" t="s">
        <v>1572</v>
      </c>
      <c r="X735" s="86" t="s">
        <v>1567</v>
      </c>
      <c r="Y735" s="94" t="s">
        <v>1565</v>
      </c>
      <c r="Z735" s="93"/>
      <c r="AA735" s="86"/>
      <c r="AB735" s="86"/>
      <c r="AC735" s="86"/>
      <c r="AD735" s="86"/>
      <c r="AE735" s="86"/>
      <c r="AF735" s="86"/>
      <c r="AG735" s="94" t="s">
        <v>1571</v>
      </c>
    </row>
    <row r="736" spans="1:33" x14ac:dyDescent="0.25">
      <c r="A736" s="86" t="s">
        <v>1022</v>
      </c>
      <c r="B736" s="87">
        <v>28</v>
      </c>
      <c r="C736" s="87" t="s">
        <v>1077</v>
      </c>
      <c r="D736" s="88">
        <v>43129</v>
      </c>
      <c r="E736" s="88"/>
      <c r="F736" s="88"/>
      <c r="G736" s="88"/>
      <c r="H736" s="88" t="s">
        <v>1078</v>
      </c>
      <c r="I736" s="89" t="s">
        <v>1062</v>
      </c>
      <c r="J736" s="92" t="s">
        <v>1495</v>
      </c>
      <c r="K736" s="86" t="s">
        <v>1491</v>
      </c>
      <c r="L736" s="88">
        <v>43138</v>
      </c>
      <c r="M736" s="87"/>
      <c r="N736" s="87"/>
      <c r="O736" s="93"/>
      <c r="P736" s="86"/>
      <c r="Q736" s="86">
        <v>0</v>
      </c>
      <c r="R736" s="86">
        <v>28</v>
      </c>
      <c r="S736" s="86"/>
      <c r="T736" s="86"/>
      <c r="U736" s="86" t="s">
        <v>1561</v>
      </c>
      <c r="V736" s="86" t="s">
        <v>1567</v>
      </c>
      <c r="W736" s="86" t="s">
        <v>1572</v>
      </c>
      <c r="X736" s="86" t="s">
        <v>1567</v>
      </c>
      <c r="Y736" s="94" t="s">
        <v>1565</v>
      </c>
      <c r="Z736" s="93"/>
      <c r="AA736" s="86"/>
      <c r="AB736" s="86"/>
      <c r="AC736" s="86"/>
      <c r="AD736" s="86"/>
      <c r="AE736" s="86"/>
      <c r="AF736" s="86"/>
      <c r="AG736" s="94" t="s">
        <v>1571</v>
      </c>
    </row>
    <row r="737" spans="1:33" x14ac:dyDescent="0.25">
      <c r="A737" s="86" t="s">
        <v>1022</v>
      </c>
      <c r="B737" s="87">
        <v>18</v>
      </c>
      <c r="C737" s="87" t="s">
        <v>1077</v>
      </c>
      <c r="D737" s="88">
        <v>43129</v>
      </c>
      <c r="E737" s="88"/>
      <c r="F737" s="88"/>
      <c r="G737" s="88"/>
      <c r="H737" s="88" t="s">
        <v>1078</v>
      </c>
      <c r="I737" s="89" t="s">
        <v>1062</v>
      </c>
      <c r="J737" s="92" t="s">
        <v>1495</v>
      </c>
      <c r="K737" s="86" t="s">
        <v>1491</v>
      </c>
      <c r="L737" s="88">
        <v>43138</v>
      </c>
      <c r="M737" s="87"/>
      <c r="N737" s="87"/>
      <c r="O737" s="93"/>
      <c r="P737" s="86"/>
      <c r="Q737" s="86">
        <v>0</v>
      </c>
      <c r="R737" s="86">
        <v>18</v>
      </c>
      <c r="S737" s="86"/>
      <c r="T737" s="86"/>
      <c r="U737" s="86" t="s">
        <v>1561</v>
      </c>
      <c r="V737" s="86" t="s">
        <v>1567</v>
      </c>
      <c r="W737" s="86" t="s">
        <v>1572</v>
      </c>
      <c r="X737" s="86" t="s">
        <v>1567</v>
      </c>
      <c r="Y737" s="94" t="s">
        <v>1565</v>
      </c>
      <c r="Z737" s="93"/>
      <c r="AA737" s="86"/>
      <c r="AB737" s="86"/>
      <c r="AC737" s="86"/>
      <c r="AD737" s="86"/>
      <c r="AE737" s="86"/>
      <c r="AF737" s="86"/>
      <c r="AG737" s="94" t="s">
        <v>1571</v>
      </c>
    </row>
    <row r="738" spans="1:33" x14ac:dyDescent="0.25">
      <c r="A738" s="86" t="s">
        <v>1011</v>
      </c>
      <c r="B738" s="87">
        <v>30</v>
      </c>
      <c r="C738" s="87" t="s">
        <v>1012</v>
      </c>
      <c r="D738" s="88">
        <v>43080.444444444445</v>
      </c>
      <c r="E738" s="88">
        <v>43085</v>
      </c>
      <c r="F738" s="88">
        <v>43135</v>
      </c>
      <c r="G738" s="88">
        <v>43139</v>
      </c>
      <c r="H738" s="88">
        <v>4</v>
      </c>
      <c r="I738" s="89" t="s">
        <v>1033</v>
      </c>
      <c r="J738" s="92" t="s">
        <v>1507</v>
      </c>
      <c r="K738" s="86" t="s">
        <v>1491</v>
      </c>
      <c r="L738" s="88">
        <v>43139</v>
      </c>
      <c r="M738" s="87"/>
      <c r="N738" s="87"/>
      <c r="O738" s="93"/>
      <c r="P738" s="86"/>
      <c r="Q738" s="86">
        <v>0</v>
      </c>
      <c r="R738" s="86">
        <v>30</v>
      </c>
      <c r="S738" s="86"/>
      <c r="T738" s="86"/>
      <c r="U738" s="86" t="s">
        <v>1568</v>
      </c>
      <c r="V738" s="86" t="s">
        <v>1562</v>
      </c>
      <c r="W738" s="86" t="s">
        <v>1563</v>
      </c>
      <c r="X738" s="86" t="s">
        <v>1567</v>
      </c>
      <c r="Y738" s="94" t="s">
        <v>1565</v>
      </c>
      <c r="Z738" s="93"/>
      <c r="AA738" s="86"/>
      <c r="AB738" s="86"/>
      <c r="AC738" s="86"/>
      <c r="AD738" s="86"/>
      <c r="AE738" s="86"/>
      <c r="AF738" s="86"/>
      <c r="AG738" s="94" t="s">
        <v>1571</v>
      </c>
    </row>
    <row r="739" spans="1:33" x14ac:dyDescent="0.25">
      <c r="A739" s="86" t="s">
        <v>1011</v>
      </c>
      <c r="B739" s="87">
        <v>27</v>
      </c>
      <c r="C739" s="87" t="s">
        <v>1012</v>
      </c>
      <c r="D739" s="88">
        <v>43095</v>
      </c>
      <c r="E739" s="88">
        <v>43099</v>
      </c>
      <c r="F739" s="88">
        <v>43136</v>
      </c>
      <c r="G739" s="88">
        <v>43139</v>
      </c>
      <c r="H739" s="88">
        <v>4</v>
      </c>
      <c r="I739" s="89" t="s">
        <v>1014</v>
      </c>
      <c r="J739" s="92" t="s">
        <v>1500</v>
      </c>
      <c r="K739" s="86" t="s">
        <v>1491</v>
      </c>
      <c r="L739" s="88">
        <v>43139</v>
      </c>
      <c r="M739" s="87"/>
      <c r="N739" s="87"/>
      <c r="O739" s="93"/>
      <c r="P739" s="86"/>
      <c r="Q739" s="86">
        <v>0</v>
      </c>
      <c r="R739" s="86">
        <v>27</v>
      </c>
      <c r="S739" s="86">
        <v>27</v>
      </c>
      <c r="T739" s="86">
        <v>0</v>
      </c>
      <c r="U739" s="86" t="s">
        <v>1568</v>
      </c>
      <c r="V739" s="86" t="s">
        <v>1562</v>
      </c>
      <c r="W739" s="86" t="s">
        <v>1563</v>
      </c>
      <c r="X739" s="86" t="s">
        <v>1564</v>
      </c>
      <c r="Y739" s="94" t="s">
        <v>1565</v>
      </c>
      <c r="Z739" s="93"/>
      <c r="AA739" s="86"/>
      <c r="AB739" s="86"/>
      <c r="AC739" s="86"/>
      <c r="AD739" s="86"/>
      <c r="AE739" s="86"/>
      <c r="AF739" s="86"/>
      <c r="AG739" s="94" t="s">
        <v>1571</v>
      </c>
    </row>
    <row r="740" spans="1:33" x14ac:dyDescent="0.25">
      <c r="A740" s="86" t="s">
        <v>1011</v>
      </c>
      <c r="B740" s="87">
        <v>30</v>
      </c>
      <c r="C740" s="87" t="s">
        <v>1012</v>
      </c>
      <c r="D740" s="88">
        <v>43095</v>
      </c>
      <c r="E740" s="88">
        <v>43099</v>
      </c>
      <c r="F740" s="88">
        <v>43138</v>
      </c>
      <c r="G740" s="88">
        <v>43139</v>
      </c>
      <c r="H740" s="88">
        <v>4</v>
      </c>
      <c r="I740" s="89" t="s">
        <v>1014</v>
      </c>
      <c r="J740" s="92" t="s">
        <v>1507</v>
      </c>
      <c r="K740" s="86" t="s">
        <v>1491</v>
      </c>
      <c r="L740" s="88">
        <v>43139</v>
      </c>
      <c r="M740" s="87"/>
      <c r="N740" s="87"/>
      <c r="O740" s="93"/>
      <c r="P740" s="86"/>
      <c r="Q740" s="86">
        <v>3</v>
      </c>
      <c r="R740" s="86">
        <v>27</v>
      </c>
      <c r="S740" s="86"/>
      <c r="T740" s="86"/>
      <c r="U740" s="86" t="s">
        <v>1561</v>
      </c>
      <c r="V740" s="86" t="s">
        <v>1562</v>
      </c>
      <c r="W740" s="86" t="s">
        <v>1563</v>
      </c>
      <c r="X740" s="86" t="s">
        <v>1567</v>
      </c>
      <c r="Y740" s="94" t="s">
        <v>1565</v>
      </c>
      <c r="Z740" s="93"/>
      <c r="AA740" s="86"/>
      <c r="AB740" s="86"/>
      <c r="AC740" s="86"/>
      <c r="AD740" s="86"/>
      <c r="AE740" s="86"/>
      <c r="AF740" s="86"/>
      <c r="AG740" s="94" t="s">
        <v>1571</v>
      </c>
    </row>
    <row r="741" spans="1:33" x14ac:dyDescent="0.25">
      <c r="A741" s="86" t="s">
        <v>1011</v>
      </c>
      <c r="B741" s="87">
        <v>30</v>
      </c>
      <c r="C741" s="87" t="s">
        <v>1012</v>
      </c>
      <c r="D741" s="88">
        <v>43095</v>
      </c>
      <c r="E741" s="88">
        <v>43096</v>
      </c>
      <c r="F741" s="88">
        <v>43138</v>
      </c>
      <c r="G741" s="88">
        <v>43139</v>
      </c>
      <c r="H741" s="88">
        <v>4</v>
      </c>
      <c r="I741" s="89" t="s">
        <v>1014</v>
      </c>
      <c r="J741" s="92" t="s">
        <v>1492</v>
      </c>
      <c r="K741" s="86" t="s">
        <v>1491</v>
      </c>
      <c r="L741" s="88">
        <v>43139</v>
      </c>
      <c r="M741" s="87"/>
      <c r="N741" s="87"/>
      <c r="O741" s="93"/>
      <c r="P741" s="86"/>
      <c r="Q741" s="86">
        <v>0</v>
      </c>
      <c r="R741" s="86">
        <v>30</v>
      </c>
      <c r="S741" s="86">
        <v>30</v>
      </c>
      <c r="T741" s="86">
        <v>0</v>
      </c>
      <c r="U741" s="86" t="s">
        <v>1561</v>
      </c>
      <c r="V741" s="86" t="s">
        <v>1567</v>
      </c>
      <c r="W741" s="86" t="s">
        <v>1563</v>
      </c>
      <c r="X741" s="86" t="s">
        <v>1564</v>
      </c>
      <c r="Y741" s="94" t="s">
        <v>1565</v>
      </c>
      <c r="Z741" s="93"/>
      <c r="AA741" s="86"/>
      <c r="AB741" s="86"/>
      <c r="AC741" s="86"/>
      <c r="AD741" s="86"/>
      <c r="AE741" s="86"/>
      <c r="AF741" s="86"/>
      <c r="AG741" s="94" t="s">
        <v>1571</v>
      </c>
    </row>
    <row r="742" spans="1:33" x14ac:dyDescent="0.25">
      <c r="A742" s="86" t="s">
        <v>1011</v>
      </c>
      <c r="B742" s="87">
        <v>30</v>
      </c>
      <c r="C742" s="87" t="s">
        <v>1012</v>
      </c>
      <c r="D742" s="88">
        <v>43096</v>
      </c>
      <c r="E742" s="88">
        <v>43101</v>
      </c>
      <c r="F742" s="88">
        <v>43138</v>
      </c>
      <c r="G742" s="88">
        <v>43139</v>
      </c>
      <c r="H742" s="88">
        <v>4</v>
      </c>
      <c r="I742" s="89" t="s">
        <v>1014</v>
      </c>
      <c r="J742" s="92" t="s">
        <v>1492</v>
      </c>
      <c r="K742" s="86" t="s">
        <v>1491</v>
      </c>
      <c r="L742" s="88">
        <v>43139</v>
      </c>
      <c r="M742" s="87"/>
      <c r="N742" s="87"/>
      <c r="O742" s="93"/>
      <c r="P742" s="86"/>
      <c r="Q742" s="86">
        <v>0</v>
      </c>
      <c r="R742" s="86">
        <v>30</v>
      </c>
      <c r="S742" s="86">
        <v>25</v>
      </c>
      <c r="T742" s="86">
        <v>5</v>
      </c>
      <c r="U742" s="86" t="s">
        <v>1568</v>
      </c>
      <c r="V742" s="86" t="s">
        <v>1562</v>
      </c>
      <c r="W742" s="86" t="s">
        <v>1563</v>
      </c>
      <c r="X742" s="86" t="s">
        <v>1564</v>
      </c>
      <c r="Y742" s="94" t="s">
        <v>1565</v>
      </c>
      <c r="Z742" s="93"/>
      <c r="AA742" s="86"/>
      <c r="AB742" s="86"/>
      <c r="AC742" s="86"/>
      <c r="AD742" s="86"/>
      <c r="AE742" s="86"/>
      <c r="AF742" s="86"/>
      <c r="AG742" s="94" t="s">
        <v>1571</v>
      </c>
    </row>
    <row r="743" spans="1:33" x14ac:dyDescent="0.25">
      <c r="A743" s="86" t="s">
        <v>1011</v>
      </c>
      <c r="B743" s="87">
        <v>30</v>
      </c>
      <c r="C743" s="87" t="s">
        <v>1012</v>
      </c>
      <c r="D743" s="88">
        <v>43101.427083333336</v>
      </c>
      <c r="E743" s="88">
        <v>43103</v>
      </c>
      <c r="F743" s="88">
        <v>43138</v>
      </c>
      <c r="G743" s="88">
        <v>43139</v>
      </c>
      <c r="H743" s="88">
        <v>4</v>
      </c>
      <c r="I743" s="89" t="s">
        <v>1014</v>
      </c>
      <c r="J743" s="92" t="s">
        <v>1493</v>
      </c>
      <c r="K743" s="86" t="s">
        <v>1491</v>
      </c>
      <c r="L743" s="88">
        <v>43139</v>
      </c>
      <c r="M743" s="87"/>
      <c r="N743" s="87"/>
      <c r="O743" s="93"/>
      <c r="P743" s="86"/>
      <c r="Q743" s="86">
        <v>0</v>
      </c>
      <c r="R743" s="86">
        <v>30</v>
      </c>
      <c r="S743" s="86">
        <v>30</v>
      </c>
      <c r="T743" s="86">
        <v>0</v>
      </c>
      <c r="U743" s="86" t="s">
        <v>1561</v>
      </c>
      <c r="V743" s="86" t="s">
        <v>1567</v>
      </c>
      <c r="W743" s="86" t="s">
        <v>1563</v>
      </c>
      <c r="X743" s="86" t="s">
        <v>1564</v>
      </c>
      <c r="Y743" s="94" t="s">
        <v>1565</v>
      </c>
      <c r="Z743" s="93"/>
      <c r="AA743" s="86"/>
      <c r="AB743" s="86"/>
      <c r="AC743" s="86"/>
      <c r="AD743" s="86"/>
      <c r="AE743" s="86"/>
      <c r="AF743" s="86"/>
      <c r="AG743" s="94" t="s">
        <v>1571</v>
      </c>
    </row>
    <row r="744" spans="1:33" x14ac:dyDescent="0.25">
      <c r="A744" s="86" t="s">
        <v>1011</v>
      </c>
      <c r="B744" s="87">
        <v>30</v>
      </c>
      <c r="C744" s="87" t="s">
        <v>1012</v>
      </c>
      <c r="D744" s="88">
        <v>43101.427083333336</v>
      </c>
      <c r="E744" s="88">
        <v>43103</v>
      </c>
      <c r="F744" s="88">
        <v>43138</v>
      </c>
      <c r="G744" s="88">
        <v>43139</v>
      </c>
      <c r="H744" s="88">
        <v>4</v>
      </c>
      <c r="I744" s="89" t="s">
        <v>1014</v>
      </c>
      <c r="J744" s="92" t="s">
        <v>1493</v>
      </c>
      <c r="K744" s="86" t="s">
        <v>1491</v>
      </c>
      <c r="L744" s="88">
        <v>43139</v>
      </c>
      <c r="M744" s="87"/>
      <c r="N744" s="87"/>
      <c r="O744" s="93"/>
      <c r="P744" s="86"/>
      <c r="Q744" s="86">
        <v>0</v>
      </c>
      <c r="R744" s="86">
        <v>30</v>
      </c>
      <c r="S744" s="86">
        <v>30</v>
      </c>
      <c r="T744" s="86">
        <v>0</v>
      </c>
      <c r="U744" s="86" t="s">
        <v>1561</v>
      </c>
      <c r="V744" s="86" t="s">
        <v>1567</v>
      </c>
      <c r="W744" s="86" t="s">
        <v>1563</v>
      </c>
      <c r="X744" s="86" t="s">
        <v>1564</v>
      </c>
      <c r="Y744" s="94" t="s">
        <v>1565</v>
      </c>
      <c r="Z744" s="93"/>
      <c r="AA744" s="86"/>
      <c r="AB744" s="86"/>
      <c r="AC744" s="86"/>
      <c r="AD744" s="86"/>
      <c r="AE744" s="86"/>
      <c r="AF744" s="86"/>
      <c r="AG744" s="94" t="s">
        <v>1571</v>
      </c>
    </row>
    <row r="745" spans="1:33" x14ac:dyDescent="0.25">
      <c r="A745" s="86" t="s">
        <v>1011</v>
      </c>
      <c r="B745" s="87">
        <v>30</v>
      </c>
      <c r="C745" s="87" t="s">
        <v>1012</v>
      </c>
      <c r="D745" s="88">
        <v>43115</v>
      </c>
      <c r="E745" s="88">
        <v>43119</v>
      </c>
      <c r="F745" s="88">
        <v>43136</v>
      </c>
      <c r="G745" s="88">
        <v>43137</v>
      </c>
      <c r="H745" s="88">
        <v>4</v>
      </c>
      <c r="I745" s="89" t="s">
        <v>1014</v>
      </c>
      <c r="J745" s="92" t="s">
        <v>1500</v>
      </c>
      <c r="K745" s="86" t="s">
        <v>1491</v>
      </c>
      <c r="L745" s="88">
        <v>43139</v>
      </c>
      <c r="M745" s="87"/>
      <c r="N745" s="87"/>
      <c r="O745" s="93"/>
      <c r="P745" s="86"/>
      <c r="Q745" s="86">
        <v>0</v>
      </c>
      <c r="R745" s="86">
        <v>30</v>
      </c>
      <c r="S745" s="86">
        <v>30</v>
      </c>
      <c r="T745" s="86">
        <v>0</v>
      </c>
      <c r="U745" s="86" t="s">
        <v>1561</v>
      </c>
      <c r="V745" s="86" t="s">
        <v>1562</v>
      </c>
      <c r="W745" s="86" t="s">
        <v>1563</v>
      </c>
      <c r="X745" s="86" t="s">
        <v>1564</v>
      </c>
      <c r="Y745" s="94" t="s">
        <v>1565</v>
      </c>
      <c r="Z745" s="93"/>
      <c r="AA745" s="86"/>
      <c r="AB745" s="86"/>
      <c r="AC745" s="86"/>
      <c r="AD745" s="86"/>
      <c r="AE745" s="86"/>
      <c r="AF745" s="86"/>
      <c r="AG745" s="94" t="s">
        <v>1571</v>
      </c>
    </row>
    <row r="746" spans="1:33" x14ac:dyDescent="0.25">
      <c r="A746" s="86" t="s">
        <v>1011</v>
      </c>
      <c r="B746" s="87">
        <v>30</v>
      </c>
      <c r="C746" s="87" t="s">
        <v>1012</v>
      </c>
      <c r="D746" s="88"/>
      <c r="E746" s="88">
        <v>43096</v>
      </c>
      <c r="F746" s="88">
        <v>43138</v>
      </c>
      <c r="G746" s="88">
        <v>43139</v>
      </c>
      <c r="H746" s="88">
        <v>4</v>
      </c>
      <c r="I746" s="89" t="s">
        <v>1014</v>
      </c>
      <c r="J746" s="92" t="s">
        <v>1492</v>
      </c>
      <c r="K746" s="86" t="s">
        <v>1491</v>
      </c>
      <c r="L746" s="88">
        <v>43139</v>
      </c>
      <c r="M746" s="87"/>
      <c r="N746" s="87"/>
      <c r="O746" s="93"/>
      <c r="P746" s="86"/>
      <c r="Q746" s="86">
        <v>0</v>
      </c>
      <c r="R746" s="86">
        <v>30</v>
      </c>
      <c r="S746" s="86">
        <v>30</v>
      </c>
      <c r="T746" s="86">
        <v>0</v>
      </c>
      <c r="U746" s="86" t="s">
        <v>1561</v>
      </c>
      <c r="V746" s="86" t="s">
        <v>1562</v>
      </c>
      <c r="W746" s="86" t="s">
        <v>1563</v>
      </c>
      <c r="X746" s="86" t="s">
        <v>1564</v>
      </c>
      <c r="Y746" s="94" t="s">
        <v>1565</v>
      </c>
      <c r="Z746" s="93"/>
      <c r="AA746" s="86"/>
      <c r="AB746" s="86"/>
      <c r="AC746" s="86"/>
      <c r="AD746" s="86"/>
      <c r="AE746" s="86"/>
      <c r="AF746" s="86"/>
      <c r="AG746" s="94" t="s">
        <v>1571</v>
      </c>
    </row>
    <row r="747" spans="1:33" x14ac:dyDescent="0.25">
      <c r="A747" s="86" t="s">
        <v>1011</v>
      </c>
      <c r="B747" s="87">
        <v>30</v>
      </c>
      <c r="C747" s="87" t="s">
        <v>1012</v>
      </c>
      <c r="D747" s="88" t="s">
        <v>1047</v>
      </c>
      <c r="E747" s="88">
        <v>43096</v>
      </c>
      <c r="F747" s="88">
        <v>43138</v>
      </c>
      <c r="G747" s="88">
        <v>43139</v>
      </c>
      <c r="H747" s="88">
        <v>4</v>
      </c>
      <c r="I747" s="89" t="s">
        <v>1014</v>
      </c>
      <c r="J747" s="92" t="s">
        <v>1492</v>
      </c>
      <c r="K747" s="86" t="s">
        <v>1491</v>
      </c>
      <c r="L747" s="88">
        <v>43139</v>
      </c>
      <c r="M747" s="87"/>
      <c r="N747" s="87"/>
      <c r="O747" s="93"/>
      <c r="P747" s="86"/>
      <c r="Q747" s="86">
        <v>0</v>
      </c>
      <c r="R747" s="86">
        <v>30</v>
      </c>
      <c r="S747" s="86">
        <v>30</v>
      </c>
      <c r="T747" s="86">
        <v>0</v>
      </c>
      <c r="U747" s="86" t="s">
        <v>1561</v>
      </c>
      <c r="V747" s="86" t="s">
        <v>1562</v>
      </c>
      <c r="W747" s="86" t="s">
        <v>1563</v>
      </c>
      <c r="X747" s="86" t="s">
        <v>1564</v>
      </c>
      <c r="Y747" s="94" t="s">
        <v>1565</v>
      </c>
      <c r="Z747" s="93"/>
      <c r="AA747" s="86"/>
      <c r="AB747" s="86"/>
      <c r="AC747" s="86"/>
      <c r="AD747" s="86"/>
      <c r="AE747" s="86"/>
      <c r="AF747" s="86"/>
      <c r="AG747" s="94" t="s">
        <v>1571</v>
      </c>
    </row>
    <row r="748" spans="1:33" x14ac:dyDescent="0.25">
      <c r="A748" s="86" t="s">
        <v>1011</v>
      </c>
      <c r="B748" s="87">
        <v>30</v>
      </c>
      <c r="C748" s="87" t="s">
        <v>1012</v>
      </c>
      <c r="D748" s="88"/>
      <c r="E748" s="88">
        <v>43096</v>
      </c>
      <c r="F748" s="88">
        <v>43138</v>
      </c>
      <c r="G748" s="88">
        <v>43139</v>
      </c>
      <c r="H748" s="88">
        <v>4</v>
      </c>
      <c r="I748" s="89" t="s">
        <v>1014</v>
      </c>
      <c r="J748" s="92" t="s">
        <v>1492</v>
      </c>
      <c r="K748" s="86" t="s">
        <v>1491</v>
      </c>
      <c r="L748" s="88">
        <v>43139</v>
      </c>
      <c r="M748" s="87"/>
      <c r="N748" s="87"/>
      <c r="O748" s="93"/>
      <c r="P748" s="86"/>
      <c r="Q748" s="86">
        <v>1</v>
      </c>
      <c r="R748" s="86">
        <v>29</v>
      </c>
      <c r="S748" s="86">
        <v>29</v>
      </c>
      <c r="T748" s="86">
        <v>0</v>
      </c>
      <c r="U748" s="86" t="s">
        <v>1561</v>
      </c>
      <c r="V748" s="86" t="s">
        <v>1567</v>
      </c>
      <c r="W748" s="86" t="s">
        <v>1563</v>
      </c>
      <c r="X748" s="86" t="s">
        <v>1564</v>
      </c>
      <c r="Y748" s="94" t="s">
        <v>1565</v>
      </c>
      <c r="Z748" s="93"/>
      <c r="AA748" s="86"/>
      <c r="AB748" s="86"/>
      <c r="AC748" s="86"/>
      <c r="AD748" s="86"/>
      <c r="AE748" s="86"/>
      <c r="AF748" s="86"/>
      <c r="AG748" s="94" t="s">
        <v>1571</v>
      </c>
    </row>
    <row r="749" spans="1:33" x14ac:dyDescent="0.25">
      <c r="A749" s="86" t="s">
        <v>1011</v>
      </c>
      <c r="B749" s="87">
        <v>30</v>
      </c>
      <c r="C749" s="87" t="s">
        <v>1012</v>
      </c>
      <c r="D749" s="88">
        <v>43095</v>
      </c>
      <c r="E749" s="88">
        <v>43099</v>
      </c>
      <c r="F749" s="88">
        <v>43137</v>
      </c>
      <c r="G749" s="88">
        <v>43139</v>
      </c>
      <c r="H749" s="88">
        <v>4</v>
      </c>
      <c r="I749" s="89" t="s">
        <v>1014</v>
      </c>
      <c r="J749" s="92" t="s">
        <v>1493</v>
      </c>
      <c r="K749" s="86" t="s">
        <v>1491</v>
      </c>
      <c r="L749" s="88">
        <v>43139</v>
      </c>
      <c r="M749" s="87"/>
      <c r="N749" s="87"/>
      <c r="O749" s="93"/>
      <c r="P749" s="86"/>
      <c r="Q749" s="86">
        <v>3</v>
      </c>
      <c r="R749" s="86">
        <v>27</v>
      </c>
      <c r="S749" s="86">
        <v>26</v>
      </c>
      <c r="T749" s="86">
        <v>1</v>
      </c>
      <c r="U749" s="86" t="s">
        <v>1561</v>
      </c>
      <c r="V749" s="86" t="s">
        <v>1567</v>
      </c>
      <c r="W749" s="86" t="s">
        <v>1563</v>
      </c>
      <c r="X749" s="86" t="s">
        <v>1564</v>
      </c>
      <c r="Y749" s="94" t="s">
        <v>1565</v>
      </c>
      <c r="Z749" s="93"/>
      <c r="AA749" s="86"/>
      <c r="AB749" s="86"/>
      <c r="AC749" s="86"/>
      <c r="AD749" s="86"/>
      <c r="AE749" s="86"/>
      <c r="AF749" s="86"/>
      <c r="AG749" s="94" t="s">
        <v>1571</v>
      </c>
    </row>
    <row r="750" spans="1:33" x14ac:dyDescent="0.25">
      <c r="A750" s="86" t="s">
        <v>1011</v>
      </c>
      <c r="B750" s="87">
        <v>30</v>
      </c>
      <c r="C750" s="87" t="s">
        <v>1012</v>
      </c>
      <c r="D750" s="88">
        <v>43095</v>
      </c>
      <c r="E750" s="88">
        <v>43099</v>
      </c>
      <c r="F750" s="88">
        <v>43137</v>
      </c>
      <c r="G750" s="88">
        <v>43139</v>
      </c>
      <c r="H750" s="88">
        <v>4</v>
      </c>
      <c r="I750" s="89" t="s">
        <v>1014</v>
      </c>
      <c r="J750" s="92" t="s">
        <v>1493</v>
      </c>
      <c r="K750" s="86" t="s">
        <v>1491</v>
      </c>
      <c r="L750" s="88">
        <v>43139</v>
      </c>
      <c r="M750" s="87"/>
      <c r="N750" s="87"/>
      <c r="O750" s="93"/>
      <c r="P750" s="86"/>
      <c r="Q750" s="86">
        <v>2</v>
      </c>
      <c r="R750" s="86">
        <v>28</v>
      </c>
      <c r="S750" s="86">
        <v>25</v>
      </c>
      <c r="T750" s="86">
        <v>3</v>
      </c>
      <c r="U750" s="86" t="s">
        <v>1561</v>
      </c>
      <c r="V750" s="86" t="s">
        <v>1567</v>
      </c>
      <c r="W750" s="86" t="s">
        <v>1563</v>
      </c>
      <c r="X750" s="86" t="s">
        <v>1564</v>
      </c>
      <c r="Y750" s="94" t="s">
        <v>1565</v>
      </c>
      <c r="Z750" s="93"/>
      <c r="AA750" s="86"/>
      <c r="AB750" s="86"/>
      <c r="AC750" s="86"/>
      <c r="AD750" s="86"/>
      <c r="AE750" s="86"/>
      <c r="AF750" s="86"/>
      <c r="AG750" s="94" t="s">
        <v>1571</v>
      </c>
    </row>
    <row r="751" spans="1:33" x14ac:dyDescent="0.25">
      <c r="A751" s="86" t="s">
        <v>1011</v>
      </c>
      <c r="B751" s="87">
        <v>20</v>
      </c>
      <c r="C751" s="87" t="s">
        <v>1012</v>
      </c>
      <c r="D751" s="88">
        <v>43096</v>
      </c>
      <c r="E751" s="88">
        <v>43102</v>
      </c>
      <c r="F751" s="88">
        <v>43137</v>
      </c>
      <c r="G751" s="88">
        <v>43139</v>
      </c>
      <c r="H751" s="88">
        <v>4</v>
      </c>
      <c r="I751" s="89" t="s">
        <v>1014</v>
      </c>
      <c r="J751" s="92" t="s">
        <v>1495</v>
      </c>
      <c r="K751" s="86" t="s">
        <v>1491</v>
      </c>
      <c r="L751" s="88">
        <v>43139</v>
      </c>
      <c r="M751" s="87"/>
      <c r="N751" s="87"/>
      <c r="O751" s="93"/>
      <c r="P751" s="86"/>
      <c r="Q751" s="86">
        <v>0</v>
      </c>
      <c r="R751" s="86">
        <v>20</v>
      </c>
      <c r="S751" s="86">
        <v>16</v>
      </c>
      <c r="T751" s="86">
        <v>4</v>
      </c>
      <c r="U751" s="86" t="s">
        <v>1561</v>
      </c>
      <c r="V751" s="86" t="s">
        <v>1562</v>
      </c>
      <c r="W751" s="86" t="s">
        <v>1563</v>
      </c>
      <c r="X751" s="86" t="s">
        <v>1564</v>
      </c>
      <c r="Y751" s="94" t="s">
        <v>1565</v>
      </c>
      <c r="Z751" s="93"/>
      <c r="AA751" s="86"/>
      <c r="AB751" s="86"/>
      <c r="AC751" s="86"/>
      <c r="AD751" s="86"/>
      <c r="AE751" s="86"/>
      <c r="AF751" s="86"/>
      <c r="AG751" s="94" t="s">
        <v>1571</v>
      </c>
    </row>
    <row r="752" spans="1:33" x14ac:dyDescent="0.25">
      <c r="A752" s="86" t="s">
        <v>1011</v>
      </c>
      <c r="B752" s="87">
        <v>30</v>
      </c>
      <c r="C752" s="87" t="s">
        <v>1012</v>
      </c>
      <c r="D752" s="88">
        <v>43096</v>
      </c>
      <c r="E752" s="88">
        <v>43102</v>
      </c>
      <c r="F752" s="88">
        <v>43137</v>
      </c>
      <c r="G752" s="88">
        <v>43139</v>
      </c>
      <c r="H752" s="88">
        <v>4</v>
      </c>
      <c r="I752" s="89" t="s">
        <v>1014</v>
      </c>
      <c r="J752" s="92" t="s">
        <v>1512</v>
      </c>
      <c r="K752" s="86" t="s">
        <v>1491</v>
      </c>
      <c r="L752" s="88">
        <v>43139</v>
      </c>
      <c r="M752" s="87"/>
      <c r="N752" s="87"/>
      <c r="O752" s="93"/>
      <c r="P752" s="86"/>
      <c r="Q752" s="86">
        <v>1</v>
      </c>
      <c r="R752" s="86">
        <v>29</v>
      </c>
      <c r="S752" s="86">
        <v>27</v>
      </c>
      <c r="T752" s="86">
        <v>2</v>
      </c>
      <c r="U752" s="86" t="s">
        <v>1561</v>
      </c>
      <c r="V752" s="86" t="s">
        <v>1562</v>
      </c>
      <c r="W752" s="86" t="s">
        <v>1563</v>
      </c>
      <c r="X752" s="86" t="s">
        <v>1564</v>
      </c>
      <c r="Y752" s="94" t="s">
        <v>1565</v>
      </c>
      <c r="Z752" s="93"/>
      <c r="AA752" s="86"/>
      <c r="AB752" s="86"/>
      <c r="AC752" s="86"/>
      <c r="AD752" s="86"/>
      <c r="AE752" s="86"/>
      <c r="AF752" s="86"/>
      <c r="AG752" s="94" t="s">
        <v>1571</v>
      </c>
    </row>
    <row r="753" spans="1:33" x14ac:dyDescent="0.25">
      <c r="A753" s="86" t="s">
        <v>1011</v>
      </c>
      <c r="B753" s="87">
        <v>28</v>
      </c>
      <c r="C753" s="87" t="s">
        <v>1012</v>
      </c>
      <c r="D753" s="88" t="s">
        <v>1083</v>
      </c>
      <c r="E753" s="88">
        <v>43103</v>
      </c>
      <c r="F753" s="88">
        <v>43138</v>
      </c>
      <c r="G753" s="88">
        <v>43139</v>
      </c>
      <c r="H753" s="88">
        <v>4</v>
      </c>
      <c r="I753" s="89" t="s">
        <v>1014</v>
      </c>
      <c r="J753" s="92" t="s">
        <v>1500</v>
      </c>
      <c r="K753" s="86" t="s">
        <v>1491</v>
      </c>
      <c r="L753" s="88">
        <v>43139</v>
      </c>
      <c r="M753" s="87"/>
      <c r="N753" s="87"/>
      <c r="O753" s="93"/>
      <c r="P753" s="86"/>
      <c r="Q753" s="86">
        <v>0</v>
      </c>
      <c r="R753" s="86">
        <v>28</v>
      </c>
      <c r="S753" s="86">
        <v>28</v>
      </c>
      <c r="T753" s="86">
        <v>0</v>
      </c>
      <c r="U753" s="86" t="s">
        <v>1568</v>
      </c>
      <c r="V753" s="86" t="s">
        <v>1562</v>
      </c>
      <c r="W753" s="86" t="s">
        <v>1563</v>
      </c>
      <c r="X753" s="86" t="s">
        <v>1564</v>
      </c>
      <c r="Y753" s="94" t="s">
        <v>1565</v>
      </c>
      <c r="Z753" s="93"/>
      <c r="AA753" s="86"/>
      <c r="AB753" s="86"/>
      <c r="AC753" s="86"/>
      <c r="AD753" s="86"/>
      <c r="AE753" s="86"/>
      <c r="AF753" s="86"/>
      <c r="AG753" s="94" t="s">
        <v>1571</v>
      </c>
    </row>
    <row r="754" spans="1:33" x14ac:dyDescent="0.25">
      <c r="A754" s="86" t="s">
        <v>1011</v>
      </c>
      <c r="B754" s="87">
        <v>30</v>
      </c>
      <c r="C754" s="87" t="s">
        <v>1012</v>
      </c>
      <c r="D754" s="88" t="s">
        <v>1080</v>
      </c>
      <c r="E754" s="88">
        <v>43103</v>
      </c>
      <c r="F754" s="88">
        <v>43138</v>
      </c>
      <c r="G754" s="88">
        <v>43139</v>
      </c>
      <c r="H754" s="88">
        <v>4</v>
      </c>
      <c r="I754" s="89" t="s">
        <v>1014</v>
      </c>
      <c r="J754" s="92" t="s">
        <v>1501</v>
      </c>
      <c r="K754" s="86" t="s">
        <v>1491</v>
      </c>
      <c r="L754" s="88">
        <v>43139</v>
      </c>
      <c r="M754" s="87"/>
      <c r="N754" s="87"/>
      <c r="O754" s="93"/>
      <c r="P754" s="86"/>
      <c r="Q754" s="86">
        <v>1</v>
      </c>
      <c r="R754" s="86">
        <v>29</v>
      </c>
      <c r="S754" s="86">
        <v>9</v>
      </c>
      <c r="T754" s="86">
        <v>20</v>
      </c>
      <c r="U754" s="86" t="s">
        <v>1561</v>
      </c>
      <c r="V754" s="86" t="s">
        <v>1562</v>
      </c>
      <c r="W754" s="86" t="s">
        <v>1563</v>
      </c>
      <c r="X754" s="86" t="s">
        <v>1564</v>
      </c>
      <c r="Y754" s="94" t="s">
        <v>1565</v>
      </c>
      <c r="Z754" s="93"/>
      <c r="AA754" s="86"/>
      <c r="AB754" s="86"/>
      <c r="AC754" s="86"/>
      <c r="AD754" s="86"/>
      <c r="AE754" s="86"/>
      <c r="AF754" s="86"/>
      <c r="AG754" s="94" t="s">
        <v>1571</v>
      </c>
    </row>
    <row r="755" spans="1:33" x14ac:dyDescent="0.25">
      <c r="A755" s="86" t="s">
        <v>1011</v>
      </c>
      <c r="B755" s="87">
        <v>30</v>
      </c>
      <c r="C755" s="87" t="s">
        <v>1012</v>
      </c>
      <c r="D755" s="88"/>
      <c r="E755" s="88">
        <v>43103</v>
      </c>
      <c r="F755" s="88">
        <v>43138</v>
      </c>
      <c r="G755" s="88">
        <v>43139</v>
      </c>
      <c r="H755" s="88">
        <v>4</v>
      </c>
      <c r="I755" s="89" t="s">
        <v>1014</v>
      </c>
      <c r="J755" s="92" t="s">
        <v>1501</v>
      </c>
      <c r="K755" s="86" t="s">
        <v>1491</v>
      </c>
      <c r="L755" s="88">
        <v>43139</v>
      </c>
      <c r="M755" s="87"/>
      <c r="N755" s="87"/>
      <c r="O755" s="93"/>
      <c r="P755" s="86"/>
      <c r="Q755" s="86">
        <v>2</v>
      </c>
      <c r="R755" s="86">
        <v>28</v>
      </c>
      <c r="S755" s="86">
        <v>28</v>
      </c>
      <c r="T755" s="86">
        <v>0</v>
      </c>
      <c r="U755" s="86" t="s">
        <v>1561</v>
      </c>
      <c r="V755" s="86" t="s">
        <v>1562</v>
      </c>
      <c r="W755" s="86" t="s">
        <v>1563</v>
      </c>
      <c r="X755" s="86" t="s">
        <v>1564</v>
      </c>
      <c r="Y755" s="94" t="s">
        <v>1565</v>
      </c>
      <c r="Z755" s="93"/>
      <c r="AA755" s="86"/>
      <c r="AB755" s="86"/>
      <c r="AC755" s="86"/>
      <c r="AD755" s="86"/>
      <c r="AE755" s="86"/>
      <c r="AF755" s="86"/>
      <c r="AG755" s="94" t="s">
        <v>1571</v>
      </c>
    </row>
    <row r="756" spans="1:33" x14ac:dyDescent="0.25">
      <c r="A756" s="86" t="s">
        <v>1011</v>
      </c>
      <c r="B756" s="87">
        <v>30</v>
      </c>
      <c r="C756" s="87" t="s">
        <v>1012</v>
      </c>
      <c r="D756" s="88" t="s">
        <v>1075</v>
      </c>
      <c r="E756" s="88">
        <v>43103</v>
      </c>
      <c r="F756" s="88">
        <v>43138</v>
      </c>
      <c r="G756" s="88">
        <v>43139</v>
      </c>
      <c r="H756" s="88">
        <v>4</v>
      </c>
      <c r="I756" s="89" t="s">
        <v>1014</v>
      </c>
      <c r="J756" s="92" t="s">
        <v>1493</v>
      </c>
      <c r="K756" s="86" t="s">
        <v>1491</v>
      </c>
      <c r="L756" s="88">
        <v>43139</v>
      </c>
      <c r="M756" s="87"/>
      <c r="N756" s="87"/>
      <c r="O756" s="93"/>
      <c r="P756" s="86"/>
      <c r="Q756" s="86">
        <v>0</v>
      </c>
      <c r="R756" s="86">
        <v>30</v>
      </c>
      <c r="S756" s="86">
        <v>30</v>
      </c>
      <c r="T756" s="86">
        <v>0</v>
      </c>
      <c r="U756" s="86" t="s">
        <v>1561</v>
      </c>
      <c r="V756" s="86" t="s">
        <v>1562</v>
      </c>
      <c r="W756" s="86" t="s">
        <v>1563</v>
      </c>
      <c r="X756" s="86" t="s">
        <v>1564</v>
      </c>
      <c r="Y756" s="94" t="s">
        <v>1565</v>
      </c>
      <c r="Z756" s="93"/>
      <c r="AA756" s="86"/>
      <c r="AB756" s="86"/>
      <c r="AC756" s="86"/>
      <c r="AD756" s="86"/>
      <c r="AE756" s="86"/>
      <c r="AF756" s="86"/>
      <c r="AG756" s="94" t="s">
        <v>1571</v>
      </c>
    </row>
    <row r="757" spans="1:33" x14ac:dyDescent="0.25">
      <c r="A757" s="86" t="s">
        <v>1011</v>
      </c>
      <c r="B757" s="87">
        <v>25</v>
      </c>
      <c r="C757" s="87" t="s">
        <v>1012</v>
      </c>
      <c r="D757" s="88">
        <v>43101.427083333336</v>
      </c>
      <c r="E757" s="88">
        <v>43103</v>
      </c>
      <c r="F757" s="88">
        <v>43138</v>
      </c>
      <c r="G757" s="88">
        <v>43139</v>
      </c>
      <c r="H757" s="88">
        <v>4</v>
      </c>
      <c r="I757" s="89" t="s">
        <v>1014</v>
      </c>
      <c r="J757" s="92" t="s">
        <v>1504</v>
      </c>
      <c r="K757" s="86" t="s">
        <v>1491</v>
      </c>
      <c r="L757" s="88">
        <v>43139</v>
      </c>
      <c r="M757" s="87"/>
      <c r="N757" s="87"/>
      <c r="O757" s="93"/>
      <c r="P757" s="86"/>
      <c r="Q757" s="86">
        <v>1</v>
      </c>
      <c r="R757" s="86">
        <v>24</v>
      </c>
      <c r="S757" s="86">
        <v>15</v>
      </c>
      <c r="T757" s="86">
        <v>9</v>
      </c>
      <c r="U757" s="86" t="s">
        <v>1561</v>
      </c>
      <c r="V757" s="86" t="s">
        <v>1562</v>
      </c>
      <c r="W757" s="86" t="s">
        <v>1563</v>
      </c>
      <c r="X757" s="86" t="s">
        <v>1564</v>
      </c>
      <c r="Y757" s="94" t="s">
        <v>1565</v>
      </c>
      <c r="Z757" s="93"/>
      <c r="AA757" s="86"/>
      <c r="AB757" s="86"/>
      <c r="AC757" s="86"/>
      <c r="AD757" s="86"/>
      <c r="AE757" s="86"/>
      <c r="AF757" s="86"/>
      <c r="AG757" s="94" t="s">
        <v>1571</v>
      </c>
    </row>
    <row r="758" spans="1:33" x14ac:dyDescent="0.25">
      <c r="A758" s="86" t="s">
        <v>1011</v>
      </c>
      <c r="B758" s="87">
        <v>30</v>
      </c>
      <c r="C758" s="87" t="s">
        <v>1012</v>
      </c>
      <c r="D758" s="88">
        <v>43101.427083333336</v>
      </c>
      <c r="E758" s="88">
        <v>43102</v>
      </c>
      <c r="F758" s="88">
        <v>43137</v>
      </c>
      <c r="G758" s="88">
        <v>43139</v>
      </c>
      <c r="H758" s="88">
        <v>4</v>
      </c>
      <c r="I758" s="89" t="s">
        <v>1014</v>
      </c>
      <c r="J758" s="92" t="s">
        <v>1495</v>
      </c>
      <c r="K758" s="86" t="s">
        <v>1491</v>
      </c>
      <c r="L758" s="88">
        <v>43139</v>
      </c>
      <c r="M758" s="87"/>
      <c r="N758" s="87"/>
      <c r="O758" s="93"/>
      <c r="P758" s="86"/>
      <c r="Q758" s="86">
        <v>8</v>
      </c>
      <c r="R758" s="86">
        <v>22</v>
      </c>
      <c r="S758" s="86">
        <v>22</v>
      </c>
      <c r="T758" s="86">
        <v>0</v>
      </c>
      <c r="U758" s="86" t="s">
        <v>1561</v>
      </c>
      <c r="V758" s="86" t="s">
        <v>1562</v>
      </c>
      <c r="W758" s="86" t="s">
        <v>1563</v>
      </c>
      <c r="X758" s="86" t="s">
        <v>1564</v>
      </c>
      <c r="Y758" s="94" t="s">
        <v>1565</v>
      </c>
      <c r="Z758" s="93"/>
      <c r="AA758" s="86"/>
      <c r="AB758" s="86"/>
      <c r="AC758" s="86"/>
      <c r="AD758" s="86"/>
      <c r="AE758" s="86"/>
      <c r="AF758" s="86"/>
      <c r="AG758" s="94" t="s">
        <v>1571</v>
      </c>
    </row>
    <row r="759" spans="1:33" x14ac:dyDescent="0.25">
      <c r="A759" s="86" t="s">
        <v>1011</v>
      </c>
      <c r="B759" s="87">
        <v>30</v>
      </c>
      <c r="C759" s="87" t="s">
        <v>1012</v>
      </c>
      <c r="D759" s="88">
        <v>43115</v>
      </c>
      <c r="E759" s="88">
        <v>43115</v>
      </c>
      <c r="F759" s="88">
        <v>43138</v>
      </c>
      <c r="G759" s="88">
        <v>43139</v>
      </c>
      <c r="H759" s="88">
        <v>3</v>
      </c>
      <c r="I759" s="89" t="s">
        <v>1013</v>
      </c>
      <c r="J759" s="92" t="s">
        <v>1505</v>
      </c>
      <c r="K759" s="86" t="s">
        <v>1491</v>
      </c>
      <c r="L759" s="88">
        <v>43139</v>
      </c>
      <c r="M759" s="87"/>
      <c r="N759" s="87"/>
      <c r="O759" s="93"/>
      <c r="P759" s="86"/>
      <c r="Q759" s="86">
        <v>0</v>
      </c>
      <c r="R759" s="86">
        <v>30</v>
      </c>
      <c r="S759" s="86">
        <v>30</v>
      </c>
      <c r="T759" s="86">
        <v>0</v>
      </c>
      <c r="U759" s="86" t="s">
        <v>1561</v>
      </c>
      <c r="V759" s="86" t="s">
        <v>1562</v>
      </c>
      <c r="W759" s="86" t="s">
        <v>1563</v>
      </c>
      <c r="X759" s="86" t="s">
        <v>1564</v>
      </c>
      <c r="Y759" s="94" t="s">
        <v>1565</v>
      </c>
      <c r="Z759" s="93"/>
      <c r="AA759" s="86"/>
      <c r="AB759" s="86"/>
      <c r="AC759" s="86"/>
      <c r="AD759" s="86"/>
      <c r="AE759" s="86"/>
      <c r="AF759" s="86"/>
      <c r="AG759" s="94" t="s">
        <v>1571</v>
      </c>
    </row>
    <row r="760" spans="1:33" x14ac:dyDescent="0.25">
      <c r="A760" s="86" t="s">
        <v>1011</v>
      </c>
      <c r="B760" s="87">
        <v>28</v>
      </c>
      <c r="C760" s="87" t="s">
        <v>1012</v>
      </c>
      <c r="D760" s="88">
        <v>43115</v>
      </c>
      <c r="E760" s="88">
        <v>43115</v>
      </c>
      <c r="F760" s="88">
        <v>43138</v>
      </c>
      <c r="G760" s="88">
        <v>43139</v>
      </c>
      <c r="H760" s="88">
        <v>4</v>
      </c>
      <c r="I760" s="89" t="s">
        <v>1014</v>
      </c>
      <c r="J760" s="92" t="s">
        <v>1501</v>
      </c>
      <c r="K760" s="86" t="s">
        <v>1491</v>
      </c>
      <c r="L760" s="88">
        <v>43139</v>
      </c>
      <c r="M760" s="87"/>
      <c r="N760" s="87"/>
      <c r="O760" s="93"/>
      <c r="P760" s="86"/>
      <c r="Q760" s="86">
        <v>3</v>
      </c>
      <c r="R760" s="86">
        <v>25</v>
      </c>
      <c r="S760" s="86">
        <v>25</v>
      </c>
      <c r="T760" s="86">
        <v>0</v>
      </c>
      <c r="U760" s="86" t="s">
        <v>1561</v>
      </c>
      <c r="V760" s="86" t="s">
        <v>1567</v>
      </c>
      <c r="W760" s="86" t="s">
        <v>1563</v>
      </c>
      <c r="X760" s="86" t="s">
        <v>1564</v>
      </c>
      <c r="Y760" s="94" t="s">
        <v>1565</v>
      </c>
      <c r="Z760" s="93"/>
      <c r="AA760" s="86"/>
      <c r="AB760" s="86"/>
      <c r="AC760" s="86"/>
      <c r="AD760" s="86"/>
      <c r="AE760" s="86"/>
      <c r="AF760" s="86"/>
      <c r="AG760" s="94" t="s">
        <v>1571</v>
      </c>
    </row>
    <row r="761" spans="1:33" x14ac:dyDescent="0.25">
      <c r="A761" s="86" t="s">
        <v>1011</v>
      </c>
      <c r="B761" s="87">
        <v>30</v>
      </c>
      <c r="C761" s="87" t="s">
        <v>1012</v>
      </c>
      <c r="D761" s="88">
        <v>43115</v>
      </c>
      <c r="E761" s="88">
        <v>43115</v>
      </c>
      <c r="F761" s="88">
        <v>43138</v>
      </c>
      <c r="G761" s="88">
        <v>43139</v>
      </c>
      <c r="H761" s="88">
        <v>3</v>
      </c>
      <c r="I761" s="89" t="s">
        <v>1013</v>
      </c>
      <c r="J761" s="92" t="s">
        <v>1496</v>
      </c>
      <c r="K761" s="86" t="s">
        <v>1491</v>
      </c>
      <c r="L761" s="88">
        <v>43139</v>
      </c>
      <c r="M761" s="87"/>
      <c r="N761" s="87"/>
      <c r="O761" s="93"/>
      <c r="P761" s="86"/>
      <c r="Q761" s="86">
        <v>0</v>
      </c>
      <c r="R761" s="86">
        <v>30</v>
      </c>
      <c r="S761" s="86">
        <v>30</v>
      </c>
      <c r="T761" s="86">
        <v>0</v>
      </c>
      <c r="U761" s="86" t="s">
        <v>1561</v>
      </c>
      <c r="V761" s="86" t="s">
        <v>1562</v>
      </c>
      <c r="W761" s="86" t="s">
        <v>1563</v>
      </c>
      <c r="X761" s="86" t="s">
        <v>1564</v>
      </c>
      <c r="Y761" s="94" t="s">
        <v>1565</v>
      </c>
      <c r="Z761" s="93"/>
      <c r="AA761" s="86"/>
      <c r="AB761" s="86"/>
      <c r="AC761" s="86"/>
      <c r="AD761" s="86"/>
      <c r="AE761" s="86"/>
      <c r="AF761" s="86"/>
      <c r="AG761" s="94" t="s">
        <v>1571</v>
      </c>
    </row>
    <row r="762" spans="1:33" x14ac:dyDescent="0.25">
      <c r="A762" s="86" t="s">
        <v>1011</v>
      </c>
      <c r="B762" s="87">
        <v>30</v>
      </c>
      <c r="C762" s="87" t="s">
        <v>1012</v>
      </c>
      <c r="D762" s="88">
        <v>43115</v>
      </c>
      <c r="E762" s="88">
        <v>43118</v>
      </c>
      <c r="F762" s="88">
        <v>43135</v>
      </c>
      <c r="G762" s="88">
        <v>43139</v>
      </c>
      <c r="H762" s="88">
        <v>4</v>
      </c>
      <c r="I762" s="89" t="s">
        <v>1014</v>
      </c>
      <c r="J762" s="92" t="s">
        <v>1492</v>
      </c>
      <c r="K762" s="86" t="s">
        <v>1491</v>
      </c>
      <c r="L762" s="88">
        <v>43139</v>
      </c>
      <c r="M762" s="87"/>
      <c r="N762" s="87"/>
      <c r="O762" s="93"/>
      <c r="P762" s="86"/>
      <c r="Q762" s="86">
        <v>0</v>
      </c>
      <c r="R762" s="86">
        <v>30</v>
      </c>
      <c r="S762" s="86">
        <v>30</v>
      </c>
      <c r="T762" s="86">
        <v>0</v>
      </c>
      <c r="U762" s="86" t="s">
        <v>1561</v>
      </c>
      <c r="V762" s="86" t="s">
        <v>1562</v>
      </c>
      <c r="W762" s="86" t="s">
        <v>1563</v>
      </c>
      <c r="X762" s="86" t="s">
        <v>1564</v>
      </c>
      <c r="Y762" s="94" t="s">
        <v>1565</v>
      </c>
      <c r="Z762" s="93"/>
      <c r="AA762" s="86"/>
      <c r="AB762" s="86"/>
      <c r="AC762" s="86"/>
      <c r="AD762" s="86"/>
      <c r="AE762" s="86"/>
      <c r="AF762" s="86"/>
      <c r="AG762" s="94" t="s">
        <v>1571</v>
      </c>
    </row>
    <row r="763" spans="1:33" x14ac:dyDescent="0.25">
      <c r="A763" s="86" t="s">
        <v>1022</v>
      </c>
      <c r="B763" s="87">
        <v>30</v>
      </c>
      <c r="C763" s="87" t="s">
        <v>1081</v>
      </c>
      <c r="D763" s="88">
        <v>43130</v>
      </c>
      <c r="E763" s="88">
        <v>42943</v>
      </c>
      <c r="F763" s="88">
        <v>43015</v>
      </c>
      <c r="G763" s="88"/>
      <c r="H763" s="88"/>
      <c r="I763" s="89" t="s">
        <v>1016</v>
      </c>
      <c r="J763" s="92" t="s">
        <v>1499</v>
      </c>
      <c r="K763" s="86" t="s">
        <v>1491</v>
      </c>
      <c r="L763" s="88">
        <v>43139</v>
      </c>
      <c r="M763" s="87"/>
      <c r="N763" s="87"/>
      <c r="O763" s="93"/>
      <c r="P763" s="86"/>
      <c r="Q763" s="86">
        <v>0</v>
      </c>
      <c r="R763" s="86">
        <v>30</v>
      </c>
      <c r="S763" s="86">
        <v>30</v>
      </c>
      <c r="T763" s="86">
        <v>0</v>
      </c>
      <c r="U763" s="86" t="s">
        <v>1568</v>
      </c>
      <c r="V763" s="86" t="s">
        <v>1562</v>
      </c>
      <c r="W763" s="86" t="s">
        <v>1563</v>
      </c>
      <c r="X763" s="86" t="s">
        <v>1564</v>
      </c>
      <c r="Y763" s="94" t="s">
        <v>1565</v>
      </c>
      <c r="Z763" s="93"/>
      <c r="AA763" s="86"/>
      <c r="AB763" s="86"/>
      <c r="AC763" s="86"/>
      <c r="AD763" s="86"/>
      <c r="AE763" s="86"/>
      <c r="AF763" s="86"/>
      <c r="AG763" s="94" t="s">
        <v>1571</v>
      </c>
    </row>
    <row r="764" spans="1:33" x14ac:dyDescent="0.25">
      <c r="A764" s="86" t="s">
        <v>1011</v>
      </c>
      <c r="B764" s="87">
        <v>30</v>
      </c>
      <c r="C764" s="87" t="s">
        <v>1058</v>
      </c>
      <c r="D764" s="88" t="s">
        <v>1084</v>
      </c>
      <c r="E764" s="88">
        <v>43137</v>
      </c>
      <c r="F764" s="88">
        <v>43138</v>
      </c>
      <c r="G764" s="88">
        <v>43139</v>
      </c>
      <c r="H764" s="88">
        <v>3</v>
      </c>
      <c r="I764" s="89" t="s">
        <v>1013</v>
      </c>
      <c r="J764" s="92" t="s">
        <v>1499</v>
      </c>
      <c r="K764" s="86" t="s">
        <v>1491</v>
      </c>
      <c r="L764" s="88">
        <v>43139</v>
      </c>
      <c r="M764" s="87"/>
      <c r="N764" s="87"/>
      <c r="O764" s="93"/>
      <c r="P764" s="86"/>
      <c r="Q764" s="86">
        <v>3</v>
      </c>
      <c r="R764" s="86">
        <v>27</v>
      </c>
      <c r="S764" s="86">
        <v>27</v>
      </c>
      <c r="T764" s="86">
        <v>0</v>
      </c>
      <c r="U764" s="86" t="s">
        <v>1568</v>
      </c>
      <c r="V764" s="86" t="s">
        <v>1562</v>
      </c>
      <c r="W764" s="86" t="s">
        <v>1563</v>
      </c>
      <c r="X764" s="86" t="s">
        <v>1564</v>
      </c>
      <c r="Y764" s="94" t="s">
        <v>1565</v>
      </c>
      <c r="Z764" s="93"/>
      <c r="AA764" s="86"/>
      <c r="AB764" s="86"/>
      <c r="AC764" s="86"/>
      <c r="AD764" s="86"/>
      <c r="AE764" s="86"/>
      <c r="AF764" s="86"/>
      <c r="AG764" s="94" t="s">
        <v>1571</v>
      </c>
    </row>
    <row r="765" spans="1:33" x14ac:dyDescent="0.25">
      <c r="A765" s="86" t="s">
        <v>1011</v>
      </c>
      <c r="B765" s="87">
        <v>25</v>
      </c>
      <c r="C765" s="87" t="s">
        <v>1012</v>
      </c>
      <c r="D765" s="88">
        <v>43101.427083333336</v>
      </c>
      <c r="E765" s="88">
        <v>43104</v>
      </c>
      <c r="F765" s="88">
        <v>43139</v>
      </c>
      <c r="G765" s="88">
        <v>43140</v>
      </c>
      <c r="H765" s="88">
        <v>4</v>
      </c>
      <c r="I765" s="89" t="s">
        <v>1014</v>
      </c>
      <c r="J765" s="92" t="s">
        <v>1494</v>
      </c>
      <c r="K765" s="86" t="s">
        <v>1491</v>
      </c>
      <c r="L765" s="88">
        <v>43139</v>
      </c>
      <c r="M765" s="87"/>
      <c r="N765" s="87"/>
      <c r="O765" s="93"/>
      <c r="P765" s="86"/>
      <c r="Q765" s="86">
        <v>0</v>
      </c>
      <c r="R765" s="86">
        <v>25</v>
      </c>
      <c r="S765" s="86">
        <v>25</v>
      </c>
      <c r="T765" s="86">
        <v>0</v>
      </c>
      <c r="U765" s="86" t="s">
        <v>1561</v>
      </c>
      <c r="V765" s="86" t="s">
        <v>1562</v>
      </c>
      <c r="W765" s="86" t="s">
        <v>1563</v>
      </c>
      <c r="X765" s="86" t="s">
        <v>1564</v>
      </c>
      <c r="Y765" s="94" t="s">
        <v>1565</v>
      </c>
      <c r="Z765" s="93"/>
      <c r="AA765" s="86"/>
      <c r="AB765" s="86"/>
      <c r="AC765" s="86"/>
      <c r="AD765" s="86"/>
      <c r="AE765" s="86"/>
      <c r="AF765" s="86"/>
      <c r="AG765" s="94" t="s">
        <v>1571</v>
      </c>
    </row>
    <row r="766" spans="1:33" x14ac:dyDescent="0.25">
      <c r="A766" s="86" t="s">
        <v>1022</v>
      </c>
      <c r="B766" s="87">
        <v>34</v>
      </c>
      <c r="C766" s="87" t="s">
        <v>1064</v>
      </c>
      <c r="D766" s="88">
        <v>43125</v>
      </c>
      <c r="E766" s="88" t="s">
        <v>1062</v>
      </c>
      <c r="F766" s="88" t="s">
        <v>1062</v>
      </c>
      <c r="G766" s="88">
        <v>43139</v>
      </c>
      <c r="H766" s="88" t="s">
        <v>1062</v>
      </c>
      <c r="I766" s="89" t="s">
        <v>1072</v>
      </c>
      <c r="J766" s="92" t="s">
        <v>1508</v>
      </c>
      <c r="K766" s="86" t="s">
        <v>1491</v>
      </c>
      <c r="L766" s="88">
        <v>43139</v>
      </c>
      <c r="M766" s="87">
        <v>0</v>
      </c>
      <c r="N766" s="87"/>
      <c r="O766" s="93"/>
      <c r="P766" s="86"/>
      <c r="Q766" s="86">
        <v>1</v>
      </c>
      <c r="R766" s="86">
        <v>33</v>
      </c>
      <c r="S766" s="86">
        <v>33</v>
      </c>
      <c r="T766" s="86">
        <v>0</v>
      </c>
      <c r="U766" s="86" t="s">
        <v>1561</v>
      </c>
      <c r="V766" s="86" t="s">
        <v>1562</v>
      </c>
      <c r="W766" s="86" t="s">
        <v>1563</v>
      </c>
      <c r="X766" s="86" t="s">
        <v>1564</v>
      </c>
      <c r="Y766" s="94" t="s">
        <v>1565</v>
      </c>
      <c r="Z766" s="93"/>
      <c r="AA766" s="86"/>
      <c r="AB766" s="86"/>
      <c r="AC766" s="86"/>
      <c r="AD766" s="86"/>
      <c r="AE766" s="86"/>
      <c r="AF766" s="86"/>
      <c r="AG766" s="94" t="s">
        <v>1571</v>
      </c>
    </row>
    <row r="767" spans="1:33" x14ac:dyDescent="0.25">
      <c r="A767" s="86" t="s">
        <v>1022</v>
      </c>
      <c r="B767" s="87">
        <v>20</v>
      </c>
      <c r="C767" s="87" t="s">
        <v>1064</v>
      </c>
      <c r="D767" s="88">
        <v>43125</v>
      </c>
      <c r="E767" s="88" t="s">
        <v>1062</v>
      </c>
      <c r="F767" s="88" t="s">
        <v>1062</v>
      </c>
      <c r="G767" s="88">
        <v>43139</v>
      </c>
      <c r="H767" s="88" t="s">
        <v>1062</v>
      </c>
      <c r="I767" s="89" t="s">
        <v>1085</v>
      </c>
      <c r="J767" s="92" t="s">
        <v>1508</v>
      </c>
      <c r="K767" s="86" t="s">
        <v>1491</v>
      </c>
      <c r="L767" s="88">
        <v>43139</v>
      </c>
      <c r="M767" s="87">
        <v>0</v>
      </c>
      <c r="N767" s="87"/>
      <c r="O767" s="93"/>
      <c r="P767" s="86"/>
      <c r="Q767" s="86">
        <v>0</v>
      </c>
      <c r="R767" s="86">
        <v>20</v>
      </c>
      <c r="S767" s="86">
        <v>20</v>
      </c>
      <c r="T767" s="86">
        <v>0</v>
      </c>
      <c r="U767" s="86" t="s">
        <v>1561</v>
      </c>
      <c r="V767" s="86" t="s">
        <v>1562</v>
      </c>
      <c r="W767" s="86" t="s">
        <v>1563</v>
      </c>
      <c r="X767" s="86" t="s">
        <v>1564</v>
      </c>
      <c r="Y767" s="94" t="s">
        <v>1565</v>
      </c>
      <c r="Z767" s="93"/>
      <c r="AA767" s="86"/>
      <c r="AB767" s="86"/>
      <c r="AC767" s="86"/>
      <c r="AD767" s="86"/>
      <c r="AE767" s="86"/>
      <c r="AF767" s="86"/>
      <c r="AG767" s="94" t="s">
        <v>1571</v>
      </c>
    </row>
    <row r="768" spans="1:33" x14ac:dyDescent="0.25">
      <c r="A768" s="86" t="s">
        <v>1022</v>
      </c>
      <c r="B768" s="87">
        <v>20</v>
      </c>
      <c r="C768" s="87" t="s">
        <v>1077</v>
      </c>
      <c r="D768" s="88">
        <v>43129</v>
      </c>
      <c r="E768" s="88"/>
      <c r="F768" s="88"/>
      <c r="G768" s="88"/>
      <c r="H768" s="88" t="s">
        <v>1078</v>
      </c>
      <c r="I768" s="89" t="s">
        <v>1062</v>
      </c>
      <c r="J768" s="92" t="s">
        <v>1495</v>
      </c>
      <c r="K768" s="86" t="s">
        <v>1491</v>
      </c>
      <c r="L768" s="88">
        <v>43139</v>
      </c>
      <c r="M768" s="87"/>
      <c r="N768" s="87"/>
      <c r="O768" s="93"/>
      <c r="P768" s="86"/>
      <c r="Q768" s="86">
        <v>0</v>
      </c>
      <c r="R768" s="86">
        <v>20</v>
      </c>
      <c r="S768" s="86"/>
      <c r="T768" s="86"/>
      <c r="U768" s="86" t="s">
        <v>1561</v>
      </c>
      <c r="V768" s="86" t="s">
        <v>1567</v>
      </c>
      <c r="W768" s="86" t="s">
        <v>1572</v>
      </c>
      <c r="X768" s="86" t="s">
        <v>1567</v>
      </c>
      <c r="Y768" s="94" t="s">
        <v>1565</v>
      </c>
      <c r="Z768" s="93"/>
      <c r="AA768" s="86"/>
      <c r="AB768" s="86"/>
      <c r="AC768" s="86"/>
      <c r="AD768" s="86"/>
      <c r="AE768" s="86"/>
      <c r="AF768" s="86"/>
      <c r="AG768" s="94" t="s">
        <v>1571</v>
      </c>
    </row>
    <row r="769" spans="1:33" x14ac:dyDescent="0.25">
      <c r="A769" s="86" t="s">
        <v>1022</v>
      </c>
      <c r="B769" s="87">
        <v>24</v>
      </c>
      <c r="C769" s="87" t="s">
        <v>1077</v>
      </c>
      <c r="D769" s="88">
        <v>43129</v>
      </c>
      <c r="E769" s="88"/>
      <c r="F769" s="88"/>
      <c r="G769" s="88"/>
      <c r="H769" s="88" t="s">
        <v>1078</v>
      </c>
      <c r="I769" s="89" t="s">
        <v>1062</v>
      </c>
      <c r="J769" s="92" t="s">
        <v>1495</v>
      </c>
      <c r="K769" s="86" t="s">
        <v>1491</v>
      </c>
      <c r="L769" s="88">
        <v>43139</v>
      </c>
      <c r="M769" s="87"/>
      <c r="N769" s="87"/>
      <c r="O769" s="93"/>
      <c r="P769" s="86"/>
      <c r="Q769" s="86">
        <v>1</v>
      </c>
      <c r="R769" s="86">
        <v>23</v>
      </c>
      <c r="S769" s="86"/>
      <c r="T769" s="86"/>
      <c r="U769" s="86" t="s">
        <v>1561</v>
      </c>
      <c r="V769" s="86" t="s">
        <v>1567</v>
      </c>
      <c r="W769" s="86" t="s">
        <v>1572</v>
      </c>
      <c r="X769" s="86" t="s">
        <v>1567</v>
      </c>
      <c r="Y769" s="94" t="s">
        <v>1565</v>
      </c>
      <c r="Z769" s="93"/>
      <c r="AA769" s="86"/>
      <c r="AB769" s="86"/>
      <c r="AC769" s="86"/>
      <c r="AD769" s="86"/>
      <c r="AE769" s="86"/>
      <c r="AF769" s="86"/>
      <c r="AG769" s="94" t="s">
        <v>1571</v>
      </c>
    </row>
    <row r="770" spans="1:33" x14ac:dyDescent="0.25">
      <c r="A770" s="86" t="s">
        <v>1022</v>
      </c>
      <c r="B770" s="87">
        <v>20</v>
      </c>
      <c r="C770" s="87" t="s">
        <v>1077</v>
      </c>
      <c r="D770" s="88">
        <v>43129</v>
      </c>
      <c r="E770" s="88"/>
      <c r="F770" s="88"/>
      <c r="G770" s="88"/>
      <c r="H770" s="88" t="s">
        <v>1078</v>
      </c>
      <c r="I770" s="89" t="s">
        <v>1062</v>
      </c>
      <c r="J770" s="92" t="s">
        <v>1495</v>
      </c>
      <c r="K770" s="86" t="s">
        <v>1491</v>
      </c>
      <c r="L770" s="88">
        <v>43139</v>
      </c>
      <c r="M770" s="87"/>
      <c r="N770" s="87"/>
      <c r="O770" s="93"/>
      <c r="P770" s="86"/>
      <c r="Q770" s="86">
        <v>1</v>
      </c>
      <c r="R770" s="86">
        <v>19</v>
      </c>
      <c r="S770" s="86"/>
      <c r="T770" s="86"/>
      <c r="U770" s="86" t="s">
        <v>1561</v>
      </c>
      <c r="V770" s="86" t="s">
        <v>1567</v>
      </c>
      <c r="W770" s="86" t="s">
        <v>1572</v>
      </c>
      <c r="X770" s="86" t="s">
        <v>1567</v>
      </c>
      <c r="Y770" s="94" t="s">
        <v>1565</v>
      </c>
      <c r="Z770" s="93"/>
      <c r="AA770" s="86"/>
      <c r="AB770" s="86"/>
      <c r="AC770" s="86"/>
      <c r="AD770" s="86"/>
      <c r="AE770" s="86"/>
      <c r="AF770" s="86"/>
      <c r="AG770" s="94" t="s">
        <v>1571</v>
      </c>
    </row>
    <row r="771" spans="1:33" x14ac:dyDescent="0.25">
      <c r="A771" s="86" t="s">
        <v>1022</v>
      </c>
      <c r="B771" s="87">
        <v>17</v>
      </c>
      <c r="C771" s="87" t="s">
        <v>1077</v>
      </c>
      <c r="D771" s="88">
        <v>43129</v>
      </c>
      <c r="E771" s="88"/>
      <c r="F771" s="88"/>
      <c r="G771" s="88"/>
      <c r="H771" s="88" t="s">
        <v>1078</v>
      </c>
      <c r="I771" s="89" t="s">
        <v>1062</v>
      </c>
      <c r="J771" s="92" t="s">
        <v>1495</v>
      </c>
      <c r="K771" s="86" t="s">
        <v>1491</v>
      </c>
      <c r="L771" s="88">
        <v>43139</v>
      </c>
      <c r="M771" s="87"/>
      <c r="N771" s="87"/>
      <c r="O771" s="93"/>
      <c r="P771" s="86"/>
      <c r="Q771" s="86">
        <v>1</v>
      </c>
      <c r="R771" s="86">
        <v>16</v>
      </c>
      <c r="S771" s="86"/>
      <c r="T771" s="86"/>
      <c r="U771" s="86" t="s">
        <v>1561</v>
      </c>
      <c r="V771" s="86" t="s">
        <v>1567</v>
      </c>
      <c r="W771" s="86" t="s">
        <v>1572</v>
      </c>
      <c r="X771" s="86" t="s">
        <v>1567</v>
      </c>
      <c r="Y771" s="94" t="s">
        <v>1565</v>
      </c>
      <c r="Z771" s="93"/>
      <c r="AA771" s="86"/>
      <c r="AB771" s="86"/>
      <c r="AC771" s="86"/>
      <c r="AD771" s="86"/>
      <c r="AE771" s="86"/>
      <c r="AF771" s="86"/>
      <c r="AG771" s="94" t="s">
        <v>1571</v>
      </c>
    </row>
    <row r="772" spans="1:33" x14ac:dyDescent="0.25">
      <c r="A772" s="86" t="s">
        <v>1022</v>
      </c>
      <c r="B772" s="87">
        <v>24</v>
      </c>
      <c r="C772" s="87" t="s">
        <v>1077</v>
      </c>
      <c r="D772" s="88">
        <v>43129</v>
      </c>
      <c r="E772" s="88"/>
      <c r="F772" s="88"/>
      <c r="G772" s="88"/>
      <c r="H772" s="88" t="s">
        <v>1078</v>
      </c>
      <c r="I772" s="89" t="s">
        <v>1062</v>
      </c>
      <c r="J772" s="92" t="s">
        <v>1495</v>
      </c>
      <c r="K772" s="86" t="s">
        <v>1491</v>
      </c>
      <c r="L772" s="88">
        <v>43139</v>
      </c>
      <c r="M772" s="87"/>
      <c r="N772" s="87"/>
      <c r="O772" s="93"/>
      <c r="P772" s="86"/>
      <c r="Q772" s="86">
        <v>0</v>
      </c>
      <c r="R772" s="86">
        <v>24</v>
      </c>
      <c r="S772" s="86"/>
      <c r="T772" s="86"/>
      <c r="U772" s="86" t="s">
        <v>1561</v>
      </c>
      <c r="V772" s="86" t="s">
        <v>1567</v>
      </c>
      <c r="W772" s="86" t="s">
        <v>1572</v>
      </c>
      <c r="X772" s="86" t="s">
        <v>1567</v>
      </c>
      <c r="Y772" s="94" t="s">
        <v>1565</v>
      </c>
      <c r="Z772" s="93"/>
      <c r="AA772" s="86"/>
      <c r="AB772" s="86"/>
      <c r="AC772" s="86"/>
      <c r="AD772" s="86"/>
      <c r="AE772" s="86"/>
      <c r="AF772" s="86"/>
      <c r="AG772" s="94" t="s">
        <v>1571</v>
      </c>
    </row>
    <row r="773" spans="1:33" x14ac:dyDescent="0.25">
      <c r="A773" s="86" t="s">
        <v>1022</v>
      </c>
      <c r="B773" s="87">
        <v>17</v>
      </c>
      <c r="C773" s="87" t="s">
        <v>1077</v>
      </c>
      <c r="D773" s="88">
        <v>43129</v>
      </c>
      <c r="E773" s="88"/>
      <c r="F773" s="88"/>
      <c r="G773" s="88"/>
      <c r="H773" s="88" t="s">
        <v>1078</v>
      </c>
      <c r="I773" s="89" t="s">
        <v>1062</v>
      </c>
      <c r="J773" s="92" t="s">
        <v>1495</v>
      </c>
      <c r="K773" s="86" t="s">
        <v>1491</v>
      </c>
      <c r="L773" s="88">
        <v>43139</v>
      </c>
      <c r="M773" s="87"/>
      <c r="N773" s="87"/>
      <c r="O773" s="93"/>
      <c r="P773" s="86"/>
      <c r="Q773" s="86">
        <v>0</v>
      </c>
      <c r="R773" s="86">
        <v>17</v>
      </c>
      <c r="S773" s="86"/>
      <c r="T773" s="86"/>
      <c r="U773" s="86" t="s">
        <v>1561</v>
      </c>
      <c r="V773" s="86" t="s">
        <v>1567</v>
      </c>
      <c r="W773" s="86" t="s">
        <v>1572</v>
      </c>
      <c r="X773" s="86" t="s">
        <v>1567</v>
      </c>
      <c r="Y773" s="94" t="s">
        <v>1565</v>
      </c>
      <c r="Z773" s="93"/>
      <c r="AA773" s="86"/>
      <c r="AB773" s="86"/>
      <c r="AC773" s="86"/>
      <c r="AD773" s="86"/>
      <c r="AE773" s="86"/>
      <c r="AF773" s="86"/>
      <c r="AG773" s="94" t="s">
        <v>1571</v>
      </c>
    </row>
    <row r="774" spans="1:33" x14ac:dyDescent="0.25">
      <c r="A774" s="86" t="s">
        <v>1011</v>
      </c>
      <c r="B774" s="87">
        <v>30</v>
      </c>
      <c r="C774" s="87" t="s">
        <v>1012</v>
      </c>
      <c r="D774" s="88" t="s">
        <v>1047</v>
      </c>
      <c r="E774" s="88">
        <v>43094</v>
      </c>
      <c r="F774" s="88">
        <v>43137</v>
      </c>
      <c r="G774" s="88">
        <v>43140</v>
      </c>
      <c r="H774" s="88">
        <v>4</v>
      </c>
      <c r="I774" s="89" t="s">
        <v>1014</v>
      </c>
      <c r="J774" s="92" t="s">
        <v>1500</v>
      </c>
      <c r="K774" s="86" t="s">
        <v>1491</v>
      </c>
      <c r="L774" s="88">
        <v>43140</v>
      </c>
      <c r="M774" s="87"/>
      <c r="N774" s="87"/>
      <c r="O774" s="93"/>
      <c r="P774" s="86"/>
      <c r="Q774" s="86">
        <v>0</v>
      </c>
      <c r="R774" s="86">
        <v>30</v>
      </c>
      <c r="S774" s="86">
        <v>30</v>
      </c>
      <c r="T774" s="86">
        <v>0</v>
      </c>
      <c r="U774" s="86" t="s">
        <v>1568</v>
      </c>
      <c r="V774" s="86" t="s">
        <v>1567</v>
      </c>
      <c r="W774" s="86" t="s">
        <v>1563</v>
      </c>
      <c r="X774" s="86" t="s">
        <v>1564</v>
      </c>
      <c r="Y774" s="94" t="s">
        <v>1565</v>
      </c>
      <c r="Z774" s="93"/>
      <c r="AA774" s="86"/>
      <c r="AB774" s="86"/>
      <c r="AC774" s="86"/>
      <c r="AD774" s="86"/>
      <c r="AE774" s="86"/>
      <c r="AF774" s="86"/>
      <c r="AG774" s="94" t="s">
        <v>1571</v>
      </c>
    </row>
    <row r="775" spans="1:33" x14ac:dyDescent="0.25">
      <c r="A775" s="86" t="s">
        <v>1011</v>
      </c>
      <c r="B775" s="87">
        <v>30</v>
      </c>
      <c r="C775" s="87" t="s">
        <v>1012</v>
      </c>
      <c r="D775" s="88" t="s">
        <v>1047</v>
      </c>
      <c r="E775" s="88">
        <v>43095</v>
      </c>
      <c r="F775" s="88">
        <v>43139</v>
      </c>
      <c r="G775" s="88">
        <v>43140</v>
      </c>
      <c r="H775" s="88">
        <v>4</v>
      </c>
      <c r="I775" s="89" t="s">
        <v>1014</v>
      </c>
      <c r="J775" s="92" t="s">
        <v>1492</v>
      </c>
      <c r="K775" s="86" t="s">
        <v>1491</v>
      </c>
      <c r="L775" s="88">
        <v>43140</v>
      </c>
      <c r="M775" s="87"/>
      <c r="N775" s="87"/>
      <c r="O775" s="93"/>
      <c r="P775" s="86"/>
      <c r="Q775" s="86">
        <v>2</v>
      </c>
      <c r="R775" s="86">
        <v>28</v>
      </c>
      <c r="S775" s="86">
        <v>26</v>
      </c>
      <c r="T775" s="86">
        <v>2</v>
      </c>
      <c r="U775" s="86" t="s">
        <v>1561</v>
      </c>
      <c r="V775" s="86" t="s">
        <v>1567</v>
      </c>
      <c r="W775" s="86" t="s">
        <v>1563</v>
      </c>
      <c r="X775" s="86" t="s">
        <v>1564</v>
      </c>
      <c r="Y775" s="94" t="s">
        <v>1565</v>
      </c>
      <c r="Z775" s="93"/>
      <c r="AA775" s="86"/>
      <c r="AB775" s="86"/>
      <c r="AC775" s="86"/>
      <c r="AD775" s="86"/>
      <c r="AE775" s="86"/>
      <c r="AF775" s="86"/>
      <c r="AG775" s="94" t="s">
        <v>1571</v>
      </c>
    </row>
    <row r="776" spans="1:33" x14ac:dyDescent="0.25">
      <c r="A776" s="86" t="s">
        <v>1011</v>
      </c>
      <c r="B776" s="87">
        <v>30</v>
      </c>
      <c r="C776" s="87" t="s">
        <v>1012</v>
      </c>
      <c r="D776" s="88">
        <v>43095</v>
      </c>
      <c r="E776" s="88">
        <v>43099</v>
      </c>
      <c r="F776" s="88">
        <v>43138</v>
      </c>
      <c r="G776" s="88">
        <v>43140</v>
      </c>
      <c r="H776" s="88">
        <v>4</v>
      </c>
      <c r="I776" s="89" t="s">
        <v>1014</v>
      </c>
      <c r="J776" s="92" t="s">
        <v>1507</v>
      </c>
      <c r="K776" s="86" t="s">
        <v>1491</v>
      </c>
      <c r="L776" s="88">
        <v>43140</v>
      </c>
      <c r="M776" s="87"/>
      <c r="N776" s="87"/>
      <c r="O776" s="93"/>
      <c r="P776" s="86"/>
      <c r="Q776" s="86">
        <v>2</v>
      </c>
      <c r="R776" s="86">
        <v>28</v>
      </c>
      <c r="S776" s="86"/>
      <c r="T776" s="86"/>
      <c r="U776" s="86" t="s">
        <v>1561</v>
      </c>
      <c r="V776" s="86" t="s">
        <v>1562</v>
      </c>
      <c r="W776" s="86" t="s">
        <v>1563</v>
      </c>
      <c r="X776" s="86" t="s">
        <v>1567</v>
      </c>
      <c r="Y776" s="94" t="s">
        <v>1565</v>
      </c>
      <c r="Z776" s="93"/>
      <c r="AA776" s="86"/>
      <c r="AB776" s="86"/>
      <c r="AC776" s="86"/>
      <c r="AD776" s="86"/>
      <c r="AE776" s="86"/>
      <c r="AF776" s="86"/>
      <c r="AG776" s="94" t="s">
        <v>1571</v>
      </c>
    </row>
    <row r="777" spans="1:33" x14ac:dyDescent="0.25">
      <c r="A777" s="86" t="s">
        <v>1011</v>
      </c>
      <c r="B777" s="87">
        <v>30</v>
      </c>
      <c r="C777" s="87" t="s">
        <v>1012</v>
      </c>
      <c r="D777" s="88"/>
      <c r="E777" s="88">
        <v>43103</v>
      </c>
      <c r="F777" s="88">
        <v>43139</v>
      </c>
      <c r="G777" s="88">
        <v>43140</v>
      </c>
      <c r="H777" s="88">
        <v>4</v>
      </c>
      <c r="I777" s="89" t="s">
        <v>1014</v>
      </c>
      <c r="J777" s="92" t="s">
        <v>1492</v>
      </c>
      <c r="K777" s="86" t="s">
        <v>1491</v>
      </c>
      <c r="L777" s="88">
        <v>43140</v>
      </c>
      <c r="M777" s="87"/>
      <c r="N777" s="87"/>
      <c r="O777" s="93"/>
      <c r="P777" s="86"/>
      <c r="Q777" s="86">
        <v>0</v>
      </c>
      <c r="R777" s="86">
        <v>30</v>
      </c>
      <c r="S777" s="86">
        <v>14</v>
      </c>
      <c r="T777" s="86">
        <v>16</v>
      </c>
      <c r="U777" s="86" t="s">
        <v>1568</v>
      </c>
      <c r="V777" s="86" t="s">
        <v>1562</v>
      </c>
      <c r="W777" s="86" t="s">
        <v>1563</v>
      </c>
      <c r="X777" s="86" t="s">
        <v>1564</v>
      </c>
      <c r="Y777" s="94" t="s">
        <v>1565</v>
      </c>
      <c r="Z777" s="93"/>
      <c r="AA777" s="86"/>
      <c r="AB777" s="86"/>
      <c r="AC777" s="86"/>
      <c r="AD777" s="86"/>
      <c r="AE777" s="86"/>
      <c r="AF777" s="86"/>
      <c r="AG777" s="94" t="s">
        <v>1571</v>
      </c>
    </row>
    <row r="778" spans="1:33" x14ac:dyDescent="0.25">
      <c r="A778" s="86" t="s">
        <v>1011</v>
      </c>
      <c r="B778" s="87">
        <v>30</v>
      </c>
      <c r="C778" s="87" t="s">
        <v>1012</v>
      </c>
      <c r="D778" s="88" t="s">
        <v>1086</v>
      </c>
      <c r="E778" s="88">
        <v>43103</v>
      </c>
      <c r="F778" s="88">
        <v>43139</v>
      </c>
      <c r="G778" s="88">
        <v>43140</v>
      </c>
      <c r="H778" s="88">
        <v>4</v>
      </c>
      <c r="I778" s="89" t="s">
        <v>1014</v>
      </c>
      <c r="J778" s="92" t="s">
        <v>1493</v>
      </c>
      <c r="K778" s="86" t="s">
        <v>1491</v>
      </c>
      <c r="L778" s="88">
        <v>43140</v>
      </c>
      <c r="M778" s="87"/>
      <c r="N778" s="87"/>
      <c r="O778" s="93"/>
      <c r="P778" s="86"/>
      <c r="Q778" s="86">
        <v>0</v>
      </c>
      <c r="R778" s="86">
        <v>30</v>
      </c>
      <c r="S778" s="86">
        <v>30</v>
      </c>
      <c r="T778" s="86">
        <v>0</v>
      </c>
      <c r="U778" s="86" t="s">
        <v>1561</v>
      </c>
      <c r="V778" s="86" t="s">
        <v>1567</v>
      </c>
      <c r="W778" s="86" t="s">
        <v>1563</v>
      </c>
      <c r="X778" s="86" t="s">
        <v>1564</v>
      </c>
      <c r="Y778" s="94" t="s">
        <v>1565</v>
      </c>
      <c r="Z778" s="93"/>
      <c r="AA778" s="86"/>
      <c r="AB778" s="86"/>
      <c r="AC778" s="86"/>
      <c r="AD778" s="86"/>
      <c r="AE778" s="86"/>
      <c r="AF778" s="86"/>
      <c r="AG778" s="94" t="s">
        <v>1571</v>
      </c>
    </row>
    <row r="779" spans="1:33" x14ac:dyDescent="0.25">
      <c r="A779" s="86" t="s">
        <v>1011</v>
      </c>
      <c r="B779" s="87">
        <v>30</v>
      </c>
      <c r="C779" s="87" t="s">
        <v>1012</v>
      </c>
      <c r="D779" s="88" t="s">
        <v>1087</v>
      </c>
      <c r="E779" s="88">
        <v>43103</v>
      </c>
      <c r="F779" s="88">
        <v>43139</v>
      </c>
      <c r="G779" s="88">
        <v>43140</v>
      </c>
      <c r="H779" s="88">
        <v>4</v>
      </c>
      <c r="I779" s="89" t="s">
        <v>1014</v>
      </c>
      <c r="J779" s="92" t="s">
        <v>1493</v>
      </c>
      <c r="K779" s="86" t="s">
        <v>1491</v>
      </c>
      <c r="L779" s="88">
        <v>43140</v>
      </c>
      <c r="M779" s="87"/>
      <c r="N779" s="87"/>
      <c r="O779" s="93"/>
      <c r="P779" s="86"/>
      <c r="Q779" s="86">
        <v>0</v>
      </c>
      <c r="R779" s="86">
        <v>30</v>
      </c>
      <c r="S779" s="86">
        <v>30</v>
      </c>
      <c r="T779" s="86">
        <v>0</v>
      </c>
      <c r="U779" s="86" t="s">
        <v>1561</v>
      </c>
      <c r="V779" s="86" t="s">
        <v>1567</v>
      </c>
      <c r="W779" s="86" t="s">
        <v>1563</v>
      </c>
      <c r="X779" s="86" t="s">
        <v>1564</v>
      </c>
      <c r="Y779" s="94" t="s">
        <v>1565</v>
      </c>
      <c r="Z779" s="93"/>
      <c r="AA779" s="86"/>
      <c r="AB779" s="86"/>
      <c r="AC779" s="86"/>
      <c r="AD779" s="86"/>
      <c r="AE779" s="86"/>
      <c r="AF779" s="86"/>
      <c r="AG779" s="94" t="s">
        <v>1571</v>
      </c>
    </row>
    <row r="780" spans="1:33" x14ac:dyDescent="0.25">
      <c r="A780" s="86" t="s">
        <v>1011</v>
      </c>
      <c r="B780" s="87">
        <v>30</v>
      </c>
      <c r="C780" s="87" t="s">
        <v>1012</v>
      </c>
      <c r="D780" s="88">
        <v>43101.427083333336</v>
      </c>
      <c r="E780" s="88">
        <v>43104</v>
      </c>
      <c r="F780" s="88">
        <v>43139</v>
      </c>
      <c r="G780" s="88">
        <v>43140</v>
      </c>
      <c r="H780" s="88">
        <v>4</v>
      </c>
      <c r="I780" s="89" t="s">
        <v>1014</v>
      </c>
      <c r="J780" s="92" t="s">
        <v>1507</v>
      </c>
      <c r="K780" s="86" t="s">
        <v>1491</v>
      </c>
      <c r="L780" s="88">
        <v>43140</v>
      </c>
      <c r="M780" s="87"/>
      <c r="N780" s="87"/>
      <c r="O780" s="93"/>
      <c r="P780" s="86"/>
      <c r="Q780" s="86">
        <v>0</v>
      </c>
      <c r="R780" s="86">
        <v>30</v>
      </c>
      <c r="S780" s="86"/>
      <c r="T780" s="86"/>
      <c r="U780" s="86" t="s">
        <v>1561</v>
      </c>
      <c r="V780" s="86" t="s">
        <v>1562</v>
      </c>
      <c r="W780" s="86" t="s">
        <v>1563</v>
      </c>
      <c r="X780" s="86" t="s">
        <v>1567</v>
      </c>
      <c r="Y780" s="94" t="s">
        <v>1565</v>
      </c>
      <c r="Z780" s="93"/>
      <c r="AA780" s="86"/>
      <c r="AB780" s="86"/>
      <c r="AC780" s="86"/>
      <c r="AD780" s="86"/>
      <c r="AE780" s="86"/>
      <c r="AF780" s="86"/>
      <c r="AG780" s="94" t="s">
        <v>1571</v>
      </c>
    </row>
    <row r="781" spans="1:33" x14ac:dyDescent="0.25">
      <c r="A781" s="86" t="s">
        <v>1011</v>
      </c>
      <c r="B781" s="87">
        <v>30</v>
      </c>
      <c r="C781" s="87" t="s">
        <v>1012</v>
      </c>
      <c r="D781" s="88">
        <v>43101.426388888889</v>
      </c>
      <c r="E781" s="88">
        <v>43104</v>
      </c>
      <c r="F781" s="88">
        <v>43139</v>
      </c>
      <c r="G781" s="88">
        <v>43140</v>
      </c>
      <c r="H781" s="88">
        <v>4</v>
      </c>
      <c r="I781" s="89" t="s">
        <v>1014</v>
      </c>
      <c r="J781" s="92" t="s">
        <v>1500</v>
      </c>
      <c r="K781" s="86" t="s">
        <v>1491</v>
      </c>
      <c r="L781" s="88">
        <v>43140</v>
      </c>
      <c r="M781" s="87"/>
      <c r="N781" s="87"/>
      <c r="O781" s="93"/>
      <c r="P781" s="86"/>
      <c r="Q781" s="86">
        <v>0</v>
      </c>
      <c r="R781" s="86">
        <v>30</v>
      </c>
      <c r="S781" s="86">
        <v>30</v>
      </c>
      <c r="T781" s="86">
        <v>0</v>
      </c>
      <c r="U781" s="86" t="s">
        <v>1561</v>
      </c>
      <c r="V781" s="86" t="s">
        <v>1562</v>
      </c>
      <c r="W781" s="86" t="s">
        <v>1563</v>
      </c>
      <c r="X781" s="86" t="s">
        <v>1564</v>
      </c>
      <c r="Y781" s="94" t="s">
        <v>1565</v>
      </c>
      <c r="Z781" s="93"/>
      <c r="AA781" s="86"/>
      <c r="AB781" s="86"/>
      <c r="AC781" s="86"/>
      <c r="AD781" s="86"/>
      <c r="AE781" s="86"/>
      <c r="AF781" s="86"/>
      <c r="AG781" s="94" t="s">
        <v>1571</v>
      </c>
    </row>
    <row r="782" spans="1:33" x14ac:dyDescent="0.25">
      <c r="A782" s="86" t="s">
        <v>1011</v>
      </c>
      <c r="B782" s="87">
        <v>30</v>
      </c>
      <c r="C782" s="87" t="s">
        <v>1012</v>
      </c>
      <c r="D782" s="88">
        <v>43120</v>
      </c>
      <c r="E782" s="88">
        <v>43118</v>
      </c>
      <c r="F782" s="88">
        <v>43139</v>
      </c>
      <c r="G782" s="88">
        <v>43140</v>
      </c>
      <c r="H782" s="88">
        <v>4</v>
      </c>
      <c r="I782" s="89" t="s">
        <v>1014</v>
      </c>
      <c r="J782" s="92" t="s">
        <v>1509</v>
      </c>
      <c r="K782" s="86" t="s">
        <v>1491</v>
      </c>
      <c r="L782" s="88">
        <v>43140</v>
      </c>
      <c r="M782" s="87"/>
      <c r="N782" s="87"/>
      <c r="O782" s="93"/>
      <c r="P782" s="86"/>
      <c r="Q782" s="86">
        <v>0</v>
      </c>
      <c r="R782" s="86">
        <v>30</v>
      </c>
      <c r="S782" s="86">
        <v>30</v>
      </c>
      <c r="T782" s="86">
        <v>0</v>
      </c>
      <c r="U782" s="86" t="s">
        <v>1561</v>
      </c>
      <c r="V782" s="86" t="s">
        <v>1562</v>
      </c>
      <c r="W782" s="86" t="s">
        <v>1563</v>
      </c>
      <c r="X782" s="86" t="s">
        <v>1564</v>
      </c>
      <c r="Y782" s="94" t="s">
        <v>1565</v>
      </c>
      <c r="Z782" s="93"/>
      <c r="AA782" s="86"/>
      <c r="AB782" s="86"/>
      <c r="AC782" s="86"/>
      <c r="AD782" s="86"/>
      <c r="AE782" s="86"/>
      <c r="AF782" s="86"/>
      <c r="AG782" s="94" t="s">
        <v>1571</v>
      </c>
    </row>
    <row r="783" spans="1:33" x14ac:dyDescent="0.25">
      <c r="A783" s="86" t="s">
        <v>1011</v>
      </c>
      <c r="B783" s="87">
        <v>23</v>
      </c>
      <c r="C783" s="87" t="s">
        <v>1012</v>
      </c>
      <c r="D783" s="88">
        <v>42837.447916666664</v>
      </c>
      <c r="E783" s="88">
        <v>43078</v>
      </c>
      <c r="F783" s="88">
        <v>43138</v>
      </c>
      <c r="G783" s="88">
        <v>43140</v>
      </c>
      <c r="H783" s="88">
        <v>4</v>
      </c>
      <c r="I783" s="89" t="s">
        <v>1020</v>
      </c>
      <c r="J783" s="92" t="s">
        <v>1498</v>
      </c>
      <c r="K783" s="86" t="s">
        <v>1491</v>
      </c>
      <c r="L783" s="88">
        <v>43140</v>
      </c>
      <c r="M783" s="87"/>
      <c r="N783" s="87"/>
      <c r="O783" s="93"/>
      <c r="P783" s="86"/>
      <c r="Q783" s="86">
        <v>2</v>
      </c>
      <c r="R783" s="86">
        <v>21</v>
      </c>
      <c r="S783" s="86">
        <v>21</v>
      </c>
      <c r="T783" s="86">
        <v>0</v>
      </c>
      <c r="U783" s="86" t="s">
        <v>1561</v>
      </c>
      <c r="V783" s="86" t="s">
        <v>1567</v>
      </c>
      <c r="W783" s="86" t="s">
        <v>1563</v>
      </c>
      <c r="X783" s="86" t="s">
        <v>1564</v>
      </c>
      <c r="Y783" s="94" t="s">
        <v>1565</v>
      </c>
      <c r="Z783" s="93"/>
      <c r="AA783" s="86"/>
      <c r="AB783" s="86"/>
      <c r="AC783" s="86"/>
      <c r="AD783" s="86"/>
      <c r="AE783" s="86"/>
      <c r="AF783" s="86"/>
      <c r="AG783" s="94" t="s">
        <v>1571</v>
      </c>
    </row>
    <row r="784" spans="1:33" x14ac:dyDescent="0.25">
      <c r="A784" s="86" t="s">
        <v>1011</v>
      </c>
      <c r="B784" s="87">
        <v>22</v>
      </c>
      <c r="C784" s="87" t="s">
        <v>1012</v>
      </c>
      <c r="D784" s="88">
        <v>42837.447222222225</v>
      </c>
      <c r="E784" s="88">
        <v>43076</v>
      </c>
      <c r="F784" s="88">
        <v>43139</v>
      </c>
      <c r="G784" s="88">
        <v>43140</v>
      </c>
      <c r="H784" s="88">
        <v>4</v>
      </c>
      <c r="I784" s="89" t="s">
        <v>1016</v>
      </c>
      <c r="J784" s="92" t="s">
        <v>1496</v>
      </c>
      <c r="K784" s="86" t="s">
        <v>1491</v>
      </c>
      <c r="L784" s="88">
        <v>43140</v>
      </c>
      <c r="M784" s="87"/>
      <c r="N784" s="87"/>
      <c r="O784" s="93"/>
      <c r="P784" s="86"/>
      <c r="Q784" s="86">
        <v>3</v>
      </c>
      <c r="R784" s="86">
        <v>19</v>
      </c>
      <c r="S784" s="86">
        <v>18</v>
      </c>
      <c r="T784" s="86">
        <v>1</v>
      </c>
      <c r="U784" s="86" t="s">
        <v>1561</v>
      </c>
      <c r="V784" s="86" t="s">
        <v>1562</v>
      </c>
      <c r="W784" s="86" t="s">
        <v>1563</v>
      </c>
      <c r="X784" s="86" t="s">
        <v>1564</v>
      </c>
      <c r="Y784" s="94" t="s">
        <v>1565</v>
      </c>
      <c r="Z784" s="93"/>
      <c r="AA784" s="86"/>
      <c r="AB784" s="86"/>
      <c r="AC784" s="86"/>
      <c r="AD784" s="86"/>
      <c r="AE784" s="86"/>
      <c r="AF784" s="86"/>
      <c r="AG784" s="94" t="s">
        <v>1571</v>
      </c>
    </row>
    <row r="785" spans="1:33" x14ac:dyDescent="0.25">
      <c r="A785" s="86" t="s">
        <v>1011</v>
      </c>
      <c r="B785" s="87">
        <v>30</v>
      </c>
      <c r="C785" s="87" t="s">
        <v>1012</v>
      </c>
      <c r="D785" s="88" t="s">
        <v>1018</v>
      </c>
      <c r="E785" s="88">
        <v>43090</v>
      </c>
      <c r="F785" s="88">
        <v>43139</v>
      </c>
      <c r="G785" s="88">
        <v>43140</v>
      </c>
      <c r="H785" s="88">
        <v>4</v>
      </c>
      <c r="I785" s="89" t="s">
        <v>1013</v>
      </c>
      <c r="J785" s="92" t="s">
        <v>1493</v>
      </c>
      <c r="K785" s="86" t="s">
        <v>1491</v>
      </c>
      <c r="L785" s="88">
        <v>43140</v>
      </c>
      <c r="M785" s="87"/>
      <c r="N785" s="87"/>
      <c r="O785" s="93"/>
      <c r="P785" s="86"/>
      <c r="Q785" s="86">
        <v>1</v>
      </c>
      <c r="R785" s="86">
        <v>29</v>
      </c>
      <c r="S785" s="86">
        <v>28</v>
      </c>
      <c r="T785" s="86">
        <v>1</v>
      </c>
      <c r="U785" s="86" t="s">
        <v>1561</v>
      </c>
      <c r="V785" s="86" t="s">
        <v>1567</v>
      </c>
      <c r="W785" s="86" t="s">
        <v>1563</v>
      </c>
      <c r="X785" s="86" t="s">
        <v>1564</v>
      </c>
      <c r="Y785" s="94" t="s">
        <v>1565</v>
      </c>
      <c r="Z785" s="93"/>
      <c r="AA785" s="86"/>
      <c r="AB785" s="86"/>
      <c r="AC785" s="86"/>
      <c r="AD785" s="86"/>
      <c r="AE785" s="86"/>
      <c r="AF785" s="86"/>
      <c r="AG785" s="94" t="s">
        <v>1571</v>
      </c>
    </row>
    <row r="786" spans="1:33" x14ac:dyDescent="0.25">
      <c r="A786" s="86" t="s">
        <v>1011</v>
      </c>
      <c r="B786" s="87">
        <v>30</v>
      </c>
      <c r="C786" s="87" t="s">
        <v>1012</v>
      </c>
      <c r="D786" s="88" t="s">
        <v>1018</v>
      </c>
      <c r="E786" s="88">
        <v>43090</v>
      </c>
      <c r="F786" s="88">
        <v>43138</v>
      </c>
      <c r="G786" s="88">
        <v>43140</v>
      </c>
      <c r="H786" s="88">
        <v>4</v>
      </c>
      <c r="I786" s="89" t="s">
        <v>1013</v>
      </c>
      <c r="J786" s="92" t="s">
        <v>1493</v>
      </c>
      <c r="K786" s="86" t="s">
        <v>1491</v>
      </c>
      <c r="L786" s="88">
        <v>43140</v>
      </c>
      <c r="M786" s="87"/>
      <c r="N786" s="87"/>
      <c r="O786" s="93"/>
      <c r="P786" s="86"/>
      <c r="Q786" s="86">
        <v>0</v>
      </c>
      <c r="R786" s="86">
        <v>30</v>
      </c>
      <c r="S786" s="86">
        <v>30</v>
      </c>
      <c r="T786" s="86">
        <v>0</v>
      </c>
      <c r="U786" s="86" t="s">
        <v>1561</v>
      </c>
      <c r="V786" s="86" t="s">
        <v>1567</v>
      </c>
      <c r="W786" s="86" t="s">
        <v>1563</v>
      </c>
      <c r="X786" s="86" t="s">
        <v>1564</v>
      </c>
      <c r="Y786" s="94" t="s">
        <v>1565</v>
      </c>
      <c r="Z786" s="93"/>
      <c r="AA786" s="86"/>
      <c r="AB786" s="86"/>
      <c r="AC786" s="86"/>
      <c r="AD786" s="86"/>
      <c r="AE786" s="86"/>
      <c r="AF786" s="86"/>
      <c r="AG786" s="94" t="s">
        <v>1571</v>
      </c>
    </row>
    <row r="787" spans="1:33" x14ac:dyDescent="0.25">
      <c r="A787" s="86" t="s">
        <v>1011</v>
      </c>
      <c r="B787" s="87">
        <v>30</v>
      </c>
      <c r="C787" s="87" t="s">
        <v>1012</v>
      </c>
      <c r="D787" s="88" t="s">
        <v>1088</v>
      </c>
      <c r="E787" s="88">
        <v>43094</v>
      </c>
      <c r="F787" s="88">
        <v>43138</v>
      </c>
      <c r="G787" s="88">
        <v>43140</v>
      </c>
      <c r="H787" s="88">
        <v>4</v>
      </c>
      <c r="I787" s="89" t="s">
        <v>1014</v>
      </c>
      <c r="J787" s="92" t="s">
        <v>1490</v>
      </c>
      <c r="K787" s="86" t="s">
        <v>1491</v>
      </c>
      <c r="L787" s="88">
        <v>43140</v>
      </c>
      <c r="M787" s="87"/>
      <c r="N787" s="87"/>
      <c r="O787" s="93"/>
      <c r="P787" s="86"/>
      <c r="Q787" s="86">
        <v>5</v>
      </c>
      <c r="R787" s="86">
        <v>25</v>
      </c>
      <c r="S787" s="86">
        <v>23</v>
      </c>
      <c r="T787" s="86">
        <v>2</v>
      </c>
      <c r="U787" s="86" t="s">
        <v>1561</v>
      </c>
      <c r="V787" s="86" t="s">
        <v>1562</v>
      </c>
      <c r="W787" s="86" t="s">
        <v>1563</v>
      </c>
      <c r="X787" s="86" t="s">
        <v>1564</v>
      </c>
      <c r="Y787" s="94" t="s">
        <v>1565</v>
      </c>
      <c r="Z787" s="93"/>
      <c r="AA787" s="86"/>
      <c r="AB787" s="86"/>
      <c r="AC787" s="86"/>
      <c r="AD787" s="86"/>
      <c r="AE787" s="86"/>
      <c r="AF787" s="86"/>
      <c r="AG787" s="94" t="s">
        <v>1571</v>
      </c>
    </row>
    <row r="788" spans="1:33" x14ac:dyDescent="0.25">
      <c r="A788" s="86" t="s">
        <v>1011</v>
      </c>
      <c r="B788" s="87">
        <v>30</v>
      </c>
      <c r="C788" s="87" t="s">
        <v>1012</v>
      </c>
      <c r="D788" s="88" t="s">
        <v>1041</v>
      </c>
      <c r="E788" s="88">
        <v>43092</v>
      </c>
      <c r="F788" s="88">
        <v>43139</v>
      </c>
      <c r="G788" s="88">
        <v>43140</v>
      </c>
      <c r="H788" s="88">
        <v>4</v>
      </c>
      <c r="I788" s="89" t="s">
        <v>1014</v>
      </c>
      <c r="J788" s="92" t="s">
        <v>1492</v>
      </c>
      <c r="K788" s="86" t="s">
        <v>1491</v>
      </c>
      <c r="L788" s="88">
        <v>43140</v>
      </c>
      <c r="M788" s="87"/>
      <c r="N788" s="87"/>
      <c r="O788" s="93"/>
      <c r="P788" s="86"/>
      <c r="Q788" s="86">
        <v>0</v>
      </c>
      <c r="R788" s="86">
        <v>30</v>
      </c>
      <c r="S788" s="86">
        <v>30</v>
      </c>
      <c r="T788" s="86">
        <v>0</v>
      </c>
      <c r="U788" s="86" t="s">
        <v>1561</v>
      </c>
      <c r="V788" s="86" t="s">
        <v>1562</v>
      </c>
      <c r="W788" s="86" t="s">
        <v>1563</v>
      </c>
      <c r="X788" s="86" t="s">
        <v>1564</v>
      </c>
      <c r="Y788" s="94" t="s">
        <v>1565</v>
      </c>
      <c r="Z788" s="93"/>
      <c r="AA788" s="86"/>
      <c r="AB788" s="86"/>
      <c r="AC788" s="86"/>
      <c r="AD788" s="86"/>
      <c r="AE788" s="86"/>
      <c r="AF788" s="86"/>
      <c r="AG788" s="94" t="s">
        <v>1571</v>
      </c>
    </row>
    <row r="789" spans="1:33" x14ac:dyDescent="0.25">
      <c r="A789" s="86" t="s">
        <v>1011</v>
      </c>
      <c r="B789" s="87">
        <v>30</v>
      </c>
      <c r="C789" s="87" t="s">
        <v>1012</v>
      </c>
      <c r="D789" s="88"/>
      <c r="E789" s="88">
        <v>43095</v>
      </c>
      <c r="F789" s="88">
        <v>43139</v>
      </c>
      <c r="G789" s="88">
        <v>43140</v>
      </c>
      <c r="H789" s="88">
        <v>4</v>
      </c>
      <c r="I789" s="89" t="s">
        <v>1014</v>
      </c>
      <c r="J789" s="92" t="s">
        <v>1492</v>
      </c>
      <c r="K789" s="86" t="s">
        <v>1491</v>
      </c>
      <c r="L789" s="88">
        <v>43140</v>
      </c>
      <c r="M789" s="87"/>
      <c r="N789" s="87"/>
      <c r="O789" s="93"/>
      <c r="P789" s="86"/>
      <c r="Q789" s="86">
        <v>0</v>
      </c>
      <c r="R789" s="86">
        <v>30</v>
      </c>
      <c r="S789" s="86">
        <v>30</v>
      </c>
      <c r="T789" s="86">
        <v>0</v>
      </c>
      <c r="U789" s="86" t="s">
        <v>1561</v>
      </c>
      <c r="V789" s="86" t="s">
        <v>1562</v>
      </c>
      <c r="W789" s="86" t="s">
        <v>1563</v>
      </c>
      <c r="X789" s="86" t="s">
        <v>1564</v>
      </c>
      <c r="Y789" s="94" t="s">
        <v>1565</v>
      </c>
      <c r="Z789" s="93"/>
      <c r="AA789" s="86"/>
      <c r="AB789" s="86"/>
      <c r="AC789" s="86"/>
      <c r="AD789" s="86"/>
      <c r="AE789" s="86"/>
      <c r="AF789" s="86"/>
      <c r="AG789" s="94" t="s">
        <v>1571</v>
      </c>
    </row>
    <row r="790" spans="1:33" x14ac:dyDescent="0.25">
      <c r="A790" s="86" t="s">
        <v>1011</v>
      </c>
      <c r="B790" s="87">
        <v>30</v>
      </c>
      <c r="C790" s="87" t="s">
        <v>1012</v>
      </c>
      <c r="D790" s="88">
        <v>43095</v>
      </c>
      <c r="E790" s="88">
        <v>43096</v>
      </c>
      <c r="F790" s="88">
        <v>43138</v>
      </c>
      <c r="G790" s="88">
        <v>43140</v>
      </c>
      <c r="H790" s="88">
        <v>4</v>
      </c>
      <c r="I790" s="89" t="s">
        <v>1014</v>
      </c>
      <c r="J790" s="92" t="s">
        <v>1492</v>
      </c>
      <c r="K790" s="86" t="s">
        <v>1491</v>
      </c>
      <c r="L790" s="88">
        <v>43140</v>
      </c>
      <c r="M790" s="87"/>
      <c r="N790" s="87"/>
      <c r="O790" s="93"/>
      <c r="P790" s="86"/>
      <c r="Q790" s="86">
        <v>0</v>
      </c>
      <c r="R790" s="86">
        <v>30</v>
      </c>
      <c r="S790" s="86">
        <v>30</v>
      </c>
      <c r="T790" s="86">
        <v>0</v>
      </c>
      <c r="U790" s="86" t="s">
        <v>1561</v>
      </c>
      <c r="V790" s="86" t="s">
        <v>1567</v>
      </c>
      <c r="W790" s="86" t="s">
        <v>1563</v>
      </c>
      <c r="X790" s="86" t="s">
        <v>1564</v>
      </c>
      <c r="Y790" s="94" t="s">
        <v>1565</v>
      </c>
      <c r="Z790" s="93"/>
      <c r="AA790" s="86"/>
      <c r="AB790" s="86"/>
      <c r="AC790" s="86"/>
      <c r="AD790" s="86"/>
      <c r="AE790" s="86"/>
      <c r="AF790" s="86"/>
      <c r="AG790" s="94" t="s">
        <v>1571</v>
      </c>
    </row>
    <row r="791" spans="1:33" x14ac:dyDescent="0.25">
      <c r="A791" s="86" t="s">
        <v>1011</v>
      </c>
      <c r="B791" s="87">
        <v>30</v>
      </c>
      <c r="C791" s="87" t="s">
        <v>1012</v>
      </c>
      <c r="D791" s="88">
        <v>43096</v>
      </c>
      <c r="E791" s="88">
        <v>43102</v>
      </c>
      <c r="F791" s="88">
        <v>43137</v>
      </c>
      <c r="G791" s="88">
        <v>43140</v>
      </c>
      <c r="H791" s="88">
        <v>4</v>
      </c>
      <c r="I791" s="89" t="s">
        <v>1014</v>
      </c>
      <c r="J791" s="92" t="s">
        <v>1500</v>
      </c>
      <c r="K791" s="86" t="s">
        <v>1491</v>
      </c>
      <c r="L791" s="88">
        <v>43140</v>
      </c>
      <c r="M791" s="87"/>
      <c r="N791" s="87"/>
      <c r="O791" s="93"/>
      <c r="P791" s="86"/>
      <c r="Q791" s="86">
        <v>0</v>
      </c>
      <c r="R791" s="86">
        <v>30</v>
      </c>
      <c r="S791" s="86">
        <v>29</v>
      </c>
      <c r="T791" s="86">
        <v>1</v>
      </c>
      <c r="U791" s="86" t="s">
        <v>1568</v>
      </c>
      <c r="V791" s="86" t="s">
        <v>1562</v>
      </c>
      <c r="W791" s="86" t="s">
        <v>1563</v>
      </c>
      <c r="X791" s="86" t="s">
        <v>1564</v>
      </c>
      <c r="Y791" s="94" t="s">
        <v>1565</v>
      </c>
      <c r="Z791" s="93"/>
      <c r="AA791" s="86"/>
      <c r="AB791" s="86"/>
      <c r="AC791" s="86"/>
      <c r="AD791" s="86"/>
      <c r="AE791" s="86"/>
      <c r="AF791" s="86"/>
      <c r="AG791" s="94" t="s">
        <v>1571</v>
      </c>
    </row>
    <row r="792" spans="1:33" x14ac:dyDescent="0.25">
      <c r="A792" s="86" t="s">
        <v>1011</v>
      </c>
      <c r="B792" s="87">
        <v>30</v>
      </c>
      <c r="C792" s="87" t="s">
        <v>1012</v>
      </c>
      <c r="D792" s="88" t="s">
        <v>1086</v>
      </c>
      <c r="E792" s="88">
        <v>43103</v>
      </c>
      <c r="F792" s="88">
        <v>43139</v>
      </c>
      <c r="G792" s="88">
        <v>43140</v>
      </c>
      <c r="H792" s="88">
        <v>4</v>
      </c>
      <c r="I792" s="89" t="s">
        <v>1013</v>
      </c>
      <c r="J792" s="92" t="s">
        <v>1504</v>
      </c>
      <c r="K792" s="86" t="s">
        <v>1491</v>
      </c>
      <c r="L792" s="88">
        <v>43140</v>
      </c>
      <c r="M792" s="87"/>
      <c r="N792" s="87"/>
      <c r="O792" s="93"/>
      <c r="P792" s="86"/>
      <c r="Q792" s="86">
        <v>8</v>
      </c>
      <c r="R792" s="86">
        <v>22</v>
      </c>
      <c r="S792" s="86">
        <v>22</v>
      </c>
      <c r="T792" s="86">
        <v>0</v>
      </c>
      <c r="U792" s="86" t="s">
        <v>1561</v>
      </c>
      <c r="V792" s="86" t="s">
        <v>1567</v>
      </c>
      <c r="W792" s="86" t="s">
        <v>1563</v>
      </c>
      <c r="X792" s="86" t="s">
        <v>1564</v>
      </c>
      <c r="Y792" s="94" t="s">
        <v>1565</v>
      </c>
      <c r="Z792" s="93"/>
      <c r="AA792" s="86"/>
      <c r="AB792" s="86"/>
      <c r="AC792" s="86"/>
      <c r="AD792" s="86"/>
      <c r="AE792" s="86"/>
      <c r="AF792" s="86"/>
      <c r="AG792" s="94" t="s">
        <v>1571</v>
      </c>
    </row>
    <row r="793" spans="1:33" x14ac:dyDescent="0.25">
      <c r="A793" s="86" t="s">
        <v>1011</v>
      </c>
      <c r="B793" s="87">
        <v>20</v>
      </c>
      <c r="C793" s="87" t="s">
        <v>1012</v>
      </c>
      <c r="D793" s="88" t="s">
        <v>1087</v>
      </c>
      <c r="E793" s="88">
        <v>43103</v>
      </c>
      <c r="F793" s="88">
        <v>43138</v>
      </c>
      <c r="G793" s="88">
        <v>43140</v>
      </c>
      <c r="H793" s="88">
        <v>4</v>
      </c>
      <c r="I793" s="89" t="s">
        <v>1014</v>
      </c>
      <c r="J793" s="92" t="s">
        <v>1498</v>
      </c>
      <c r="K793" s="86" t="s">
        <v>1491</v>
      </c>
      <c r="L793" s="88">
        <v>43140</v>
      </c>
      <c r="M793" s="87"/>
      <c r="N793" s="87"/>
      <c r="O793" s="93"/>
      <c r="P793" s="86"/>
      <c r="Q793" s="86">
        <v>3</v>
      </c>
      <c r="R793" s="86">
        <v>17</v>
      </c>
      <c r="S793" s="86">
        <v>17</v>
      </c>
      <c r="T793" s="86">
        <v>0</v>
      </c>
      <c r="U793" s="86" t="s">
        <v>1561</v>
      </c>
      <c r="V793" s="86" t="s">
        <v>1562</v>
      </c>
      <c r="W793" s="86" t="s">
        <v>1563</v>
      </c>
      <c r="X793" s="86" t="s">
        <v>1564</v>
      </c>
      <c r="Y793" s="94" t="s">
        <v>1565</v>
      </c>
      <c r="Z793" s="93"/>
      <c r="AA793" s="86"/>
      <c r="AB793" s="86"/>
      <c r="AC793" s="86"/>
      <c r="AD793" s="86"/>
      <c r="AE793" s="86"/>
      <c r="AF793" s="86"/>
      <c r="AG793" s="94" t="s">
        <v>1571</v>
      </c>
    </row>
    <row r="794" spans="1:33" x14ac:dyDescent="0.25">
      <c r="A794" s="86" t="s">
        <v>1011</v>
      </c>
      <c r="B794" s="87">
        <v>30</v>
      </c>
      <c r="C794" s="87" t="s">
        <v>1012</v>
      </c>
      <c r="D794" s="88" t="s">
        <v>1083</v>
      </c>
      <c r="E794" s="88">
        <v>43103</v>
      </c>
      <c r="F794" s="88">
        <v>43138</v>
      </c>
      <c r="G794" s="88">
        <v>43140</v>
      </c>
      <c r="H794" s="88">
        <v>4</v>
      </c>
      <c r="I794" s="89" t="s">
        <v>1014</v>
      </c>
      <c r="J794" s="92" t="s">
        <v>1492</v>
      </c>
      <c r="K794" s="86" t="s">
        <v>1491</v>
      </c>
      <c r="L794" s="88">
        <v>43140</v>
      </c>
      <c r="M794" s="87"/>
      <c r="N794" s="87"/>
      <c r="O794" s="93"/>
      <c r="P794" s="86"/>
      <c r="Q794" s="86">
        <v>1</v>
      </c>
      <c r="R794" s="86">
        <v>29</v>
      </c>
      <c r="S794" s="86">
        <v>27</v>
      </c>
      <c r="T794" s="86">
        <v>2</v>
      </c>
      <c r="U794" s="86" t="s">
        <v>1561</v>
      </c>
      <c r="V794" s="86" t="s">
        <v>1562</v>
      </c>
      <c r="W794" s="86" t="s">
        <v>1563</v>
      </c>
      <c r="X794" s="86" t="s">
        <v>1564</v>
      </c>
      <c r="Y794" s="94" t="s">
        <v>1565</v>
      </c>
      <c r="Z794" s="93"/>
      <c r="AA794" s="86"/>
      <c r="AB794" s="86"/>
      <c r="AC794" s="86"/>
      <c r="AD794" s="86"/>
      <c r="AE794" s="86"/>
      <c r="AF794" s="86"/>
      <c r="AG794" s="94" t="s">
        <v>1571</v>
      </c>
    </row>
    <row r="795" spans="1:33" x14ac:dyDescent="0.25">
      <c r="A795" s="86" t="s">
        <v>1011</v>
      </c>
      <c r="B795" s="87">
        <v>30</v>
      </c>
      <c r="C795" s="87" t="s">
        <v>1012</v>
      </c>
      <c r="D795" s="88">
        <v>43101.427083333336</v>
      </c>
      <c r="E795" s="88">
        <v>43104</v>
      </c>
      <c r="F795" s="88">
        <v>43139</v>
      </c>
      <c r="G795" s="88">
        <v>43140</v>
      </c>
      <c r="H795" s="88">
        <v>4</v>
      </c>
      <c r="I795" s="89" t="s">
        <v>1013</v>
      </c>
      <c r="J795" s="92" t="s">
        <v>1496</v>
      </c>
      <c r="K795" s="86" t="s">
        <v>1491</v>
      </c>
      <c r="L795" s="88">
        <v>43140</v>
      </c>
      <c r="M795" s="87"/>
      <c r="N795" s="87"/>
      <c r="O795" s="93"/>
      <c r="P795" s="86"/>
      <c r="Q795" s="86">
        <v>0</v>
      </c>
      <c r="R795" s="86">
        <v>30</v>
      </c>
      <c r="S795" s="86">
        <v>28</v>
      </c>
      <c r="T795" s="86">
        <v>2</v>
      </c>
      <c r="U795" s="86" t="s">
        <v>1561</v>
      </c>
      <c r="V795" s="86" t="s">
        <v>1562</v>
      </c>
      <c r="W795" s="86" t="s">
        <v>1563</v>
      </c>
      <c r="X795" s="86" t="s">
        <v>1564</v>
      </c>
      <c r="Y795" s="94" t="s">
        <v>1565</v>
      </c>
      <c r="Z795" s="93"/>
      <c r="AA795" s="86"/>
      <c r="AB795" s="86"/>
      <c r="AC795" s="86"/>
      <c r="AD795" s="86"/>
      <c r="AE795" s="86"/>
      <c r="AF795" s="86"/>
      <c r="AG795" s="94" t="s">
        <v>1571</v>
      </c>
    </row>
    <row r="796" spans="1:33" x14ac:dyDescent="0.25">
      <c r="A796" s="86" t="s">
        <v>1011</v>
      </c>
      <c r="B796" s="87">
        <v>30</v>
      </c>
      <c r="C796" s="87" t="s">
        <v>1012</v>
      </c>
      <c r="D796" s="88">
        <v>43101.427083333336</v>
      </c>
      <c r="E796" s="88">
        <v>43104</v>
      </c>
      <c r="F796" s="88">
        <v>43139</v>
      </c>
      <c r="G796" s="88">
        <v>43140</v>
      </c>
      <c r="H796" s="88">
        <v>4</v>
      </c>
      <c r="I796" s="89" t="s">
        <v>1014</v>
      </c>
      <c r="J796" s="92" t="s">
        <v>1492</v>
      </c>
      <c r="K796" s="86" t="s">
        <v>1491</v>
      </c>
      <c r="L796" s="88">
        <v>43140</v>
      </c>
      <c r="M796" s="87"/>
      <c r="N796" s="87"/>
      <c r="O796" s="93"/>
      <c r="P796" s="86"/>
      <c r="Q796" s="86">
        <v>5</v>
      </c>
      <c r="R796" s="86">
        <v>25</v>
      </c>
      <c r="S796" s="86">
        <v>22</v>
      </c>
      <c r="T796" s="86">
        <v>3</v>
      </c>
      <c r="U796" s="86" t="s">
        <v>1561</v>
      </c>
      <c r="V796" s="86" t="s">
        <v>1567</v>
      </c>
      <c r="W796" s="86" t="s">
        <v>1563</v>
      </c>
      <c r="X796" s="86" t="s">
        <v>1564</v>
      </c>
      <c r="Y796" s="94" t="s">
        <v>1565</v>
      </c>
      <c r="Z796" s="93"/>
      <c r="AA796" s="86"/>
      <c r="AB796" s="86"/>
      <c r="AC796" s="86"/>
      <c r="AD796" s="86"/>
      <c r="AE796" s="86"/>
      <c r="AF796" s="86"/>
      <c r="AG796" s="94" t="s">
        <v>1571</v>
      </c>
    </row>
    <row r="797" spans="1:33" x14ac:dyDescent="0.25">
      <c r="A797" s="86" t="s">
        <v>1011</v>
      </c>
      <c r="B797" s="87">
        <v>30</v>
      </c>
      <c r="C797" s="87" t="s">
        <v>1012</v>
      </c>
      <c r="D797" s="88">
        <v>43101.427083333336</v>
      </c>
      <c r="E797" s="88">
        <v>43104</v>
      </c>
      <c r="F797" s="88">
        <v>43139</v>
      </c>
      <c r="G797" s="88">
        <v>43140</v>
      </c>
      <c r="H797" s="88">
        <v>4</v>
      </c>
      <c r="I797" s="89" t="s">
        <v>1014</v>
      </c>
      <c r="J797" s="92" t="s">
        <v>1492</v>
      </c>
      <c r="K797" s="86" t="s">
        <v>1491</v>
      </c>
      <c r="L797" s="88">
        <v>43140</v>
      </c>
      <c r="M797" s="87"/>
      <c r="N797" s="87"/>
      <c r="O797" s="93"/>
      <c r="P797" s="86"/>
      <c r="Q797" s="86">
        <v>4</v>
      </c>
      <c r="R797" s="86">
        <v>26</v>
      </c>
      <c r="S797" s="86">
        <v>26</v>
      </c>
      <c r="T797" s="86">
        <v>0</v>
      </c>
      <c r="U797" s="86" t="s">
        <v>1561</v>
      </c>
      <c r="V797" s="86" t="s">
        <v>1567</v>
      </c>
      <c r="W797" s="86" t="s">
        <v>1563</v>
      </c>
      <c r="X797" s="86" t="s">
        <v>1564</v>
      </c>
      <c r="Y797" s="94" t="s">
        <v>1565</v>
      </c>
      <c r="Z797" s="93"/>
      <c r="AA797" s="86"/>
      <c r="AB797" s="86"/>
      <c r="AC797" s="86"/>
      <c r="AD797" s="86"/>
      <c r="AE797" s="86"/>
      <c r="AF797" s="86"/>
      <c r="AG797" s="94" t="s">
        <v>1571</v>
      </c>
    </row>
    <row r="798" spans="1:33" x14ac:dyDescent="0.25">
      <c r="A798" s="86" t="s">
        <v>1011</v>
      </c>
      <c r="B798" s="87">
        <v>30</v>
      </c>
      <c r="C798" s="87" t="s">
        <v>1012</v>
      </c>
      <c r="D798" s="88">
        <v>43101.426388888889</v>
      </c>
      <c r="E798" s="88">
        <v>43104</v>
      </c>
      <c r="F798" s="88">
        <v>43139</v>
      </c>
      <c r="G798" s="88">
        <v>43140</v>
      </c>
      <c r="H798" s="88">
        <v>4</v>
      </c>
      <c r="I798" s="89" t="s">
        <v>1014</v>
      </c>
      <c r="J798" s="92" t="s">
        <v>1495</v>
      </c>
      <c r="K798" s="86" t="s">
        <v>1491</v>
      </c>
      <c r="L798" s="88">
        <v>43140</v>
      </c>
      <c r="M798" s="87"/>
      <c r="N798" s="87"/>
      <c r="O798" s="93"/>
      <c r="P798" s="86"/>
      <c r="Q798" s="86">
        <v>0</v>
      </c>
      <c r="R798" s="86">
        <v>30</v>
      </c>
      <c r="S798" s="86">
        <v>13</v>
      </c>
      <c r="T798" s="86">
        <v>17</v>
      </c>
      <c r="U798" s="86" t="s">
        <v>1561</v>
      </c>
      <c r="V798" s="86" t="s">
        <v>1562</v>
      </c>
      <c r="W798" s="86" t="s">
        <v>1563</v>
      </c>
      <c r="X798" s="86" t="s">
        <v>1564</v>
      </c>
      <c r="Y798" s="94" t="s">
        <v>1565</v>
      </c>
      <c r="Z798" s="93"/>
      <c r="AA798" s="86"/>
      <c r="AB798" s="86"/>
      <c r="AC798" s="86"/>
      <c r="AD798" s="86"/>
      <c r="AE798" s="86"/>
      <c r="AF798" s="86"/>
      <c r="AG798" s="94" t="s">
        <v>1571</v>
      </c>
    </row>
    <row r="799" spans="1:33" x14ac:dyDescent="0.25">
      <c r="A799" s="86" t="s">
        <v>1011</v>
      </c>
      <c r="B799" s="87">
        <v>30</v>
      </c>
      <c r="C799" s="87" t="s">
        <v>1012</v>
      </c>
      <c r="D799" s="88">
        <v>43115</v>
      </c>
      <c r="E799" s="88">
        <v>43119</v>
      </c>
      <c r="F799" s="88">
        <v>43137</v>
      </c>
      <c r="G799" s="88">
        <v>43140</v>
      </c>
      <c r="H799" s="88">
        <v>4</v>
      </c>
      <c r="I799" s="89" t="s">
        <v>1014</v>
      </c>
      <c r="J799" s="92" t="s">
        <v>1504</v>
      </c>
      <c r="K799" s="86" t="s">
        <v>1491</v>
      </c>
      <c r="L799" s="88">
        <v>43140</v>
      </c>
      <c r="M799" s="87"/>
      <c r="N799" s="87"/>
      <c r="O799" s="93"/>
      <c r="P799" s="86"/>
      <c r="Q799" s="86">
        <v>0</v>
      </c>
      <c r="R799" s="86">
        <v>30</v>
      </c>
      <c r="S799" s="86">
        <v>29</v>
      </c>
      <c r="T799" s="86">
        <v>1</v>
      </c>
      <c r="U799" s="86" t="s">
        <v>1561</v>
      </c>
      <c r="V799" s="86" t="s">
        <v>1562</v>
      </c>
      <c r="W799" s="86" t="s">
        <v>1563</v>
      </c>
      <c r="X799" s="86" t="s">
        <v>1564</v>
      </c>
      <c r="Y799" s="94" t="s">
        <v>1565</v>
      </c>
      <c r="Z799" s="93"/>
      <c r="AA799" s="86"/>
      <c r="AB799" s="86"/>
      <c r="AC799" s="86"/>
      <c r="AD799" s="86"/>
      <c r="AE799" s="86"/>
      <c r="AF799" s="86"/>
      <c r="AG799" s="94" t="s">
        <v>1571</v>
      </c>
    </row>
    <row r="800" spans="1:33" x14ac:dyDescent="0.25">
      <c r="A800" s="86" t="s">
        <v>1011</v>
      </c>
      <c r="B800" s="87">
        <v>30</v>
      </c>
      <c r="C800" s="87" t="s">
        <v>1012</v>
      </c>
      <c r="D800" s="88">
        <v>43115</v>
      </c>
      <c r="E800" s="88">
        <v>43120</v>
      </c>
      <c r="F800" s="88">
        <v>43137</v>
      </c>
      <c r="G800" s="88">
        <v>43140</v>
      </c>
      <c r="H800" s="88">
        <v>4</v>
      </c>
      <c r="I800" s="89" t="s">
        <v>1014</v>
      </c>
      <c r="J800" s="92" t="s">
        <v>1492</v>
      </c>
      <c r="K800" s="86" t="s">
        <v>1491</v>
      </c>
      <c r="L800" s="88">
        <v>43140</v>
      </c>
      <c r="M800" s="87"/>
      <c r="N800" s="87"/>
      <c r="O800" s="93"/>
      <c r="P800" s="86"/>
      <c r="Q800" s="86">
        <v>0</v>
      </c>
      <c r="R800" s="86">
        <v>30</v>
      </c>
      <c r="S800" s="86">
        <v>30</v>
      </c>
      <c r="T800" s="86">
        <v>0</v>
      </c>
      <c r="U800" s="86" t="s">
        <v>1561</v>
      </c>
      <c r="V800" s="86" t="s">
        <v>1567</v>
      </c>
      <c r="W800" s="86" t="s">
        <v>1563</v>
      </c>
      <c r="X800" s="86" t="s">
        <v>1564</v>
      </c>
      <c r="Y800" s="94" t="s">
        <v>1565</v>
      </c>
      <c r="Z800" s="93"/>
      <c r="AA800" s="86"/>
      <c r="AB800" s="86"/>
      <c r="AC800" s="86"/>
      <c r="AD800" s="86"/>
      <c r="AE800" s="86"/>
      <c r="AF800" s="86"/>
      <c r="AG800" s="94" t="s">
        <v>1571</v>
      </c>
    </row>
    <row r="801" spans="1:33" x14ac:dyDescent="0.25">
      <c r="A801" s="86" t="s">
        <v>1011</v>
      </c>
      <c r="B801" s="87">
        <v>30</v>
      </c>
      <c r="C801" s="87" t="s">
        <v>1012</v>
      </c>
      <c r="D801" s="88">
        <v>43120</v>
      </c>
      <c r="E801" s="88">
        <v>43122</v>
      </c>
      <c r="F801" s="88">
        <v>43139</v>
      </c>
      <c r="G801" s="88">
        <v>43140</v>
      </c>
      <c r="H801" s="88">
        <v>4</v>
      </c>
      <c r="I801" s="89" t="s">
        <v>1014</v>
      </c>
      <c r="J801" s="92" t="s">
        <v>1493</v>
      </c>
      <c r="K801" s="86" t="s">
        <v>1491</v>
      </c>
      <c r="L801" s="88">
        <v>43140</v>
      </c>
      <c r="M801" s="87"/>
      <c r="N801" s="87"/>
      <c r="O801" s="93"/>
      <c r="P801" s="86"/>
      <c r="Q801" s="86">
        <v>0</v>
      </c>
      <c r="R801" s="86">
        <v>30</v>
      </c>
      <c r="S801" s="86">
        <v>30</v>
      </c>
      <c r="T801" s="86">
        <v>0</v>
      </c>
      <c r="U801" s="86" t="s">
        <v>1561</v>
      </c>
      <c r="V801" s="86" t="s">
        <v>1562</v>
      </c>
      <c r="W801" s="86" t="s">
        <v>1563</v>
      </c>
      <c r="X801" s="86" t="s">
        <v>1564</v>
      </c>
      <c r="Y801" s="94" t="s">
        <v>1565</v>
      </c>
      <c r="Z801" s="93"/>
      <c r="AA801" s="86"/>
      <c r="AB801" s="86"/>
      <c r="AC801" s="86"/>
      <c r="AD801" s="86"/>
      <c r="AE801" s="86"/>
      <c r="AF801" s="86"/>
      <c r="AG801" s="94" t="s">
        <v>1571</v>
      </c>
    </row>
    <row r="802" spans="1:33" x14ac:dyDescent="0.25">
      <c r="A802" s="86" t="s">
        <v>1022</v>
      </c>
      <c r="B802" s="87">
        <v>26</v>
      </c>
      <c r="C802" s="87" t="s">
        <v>1077</v>
      </c>
      <c r="D802" s="88">
        <v>43129</v>
      </c>
      <c r="E802" s="88"/>
      <c r="F802" s="88"/>
      <c r="G802" s="88"/>
      <c r="H802" s="88" t="s">
        <v>1078</v>
      </c>
      <c r="I802" s="89" t="s">
        <v>1062</v>
      </c>
      <c r="J802" s="92" t="s">
        <v>1495</v>
      </c>
      <c r="K802" s="86" t="s">
        <v>1491</v>
      </c>
      <c r="L802" s="88">
        <v>43140</v>
      </c>
      <c r="M802" s="87"/>
      <c r="N802" s="87"/>
      <c r="O802" s="93"/>
      <c r="P802" s="86"/>
      <c r="Q802" s="86">
        <v>1</v>
      </c>
      <c r="R802" s="86">
        <v>25</v>
      </c>
      <c r="S802" s="86"/>
      <c r="T802" s="86"/>
      <c r="U802" s="86" t="s">
        <v>1561</v>
      </c>
      <c r="V802" s="86" t="s">
        <v>1567</v>
      </c>
      <c r="W802" s="86" t="s">
        <v>1572</v>
      </c>
      <c r="X802" s="86" t="s">
        <v>1567</v>
      </c>
      <c r="Y802" s="94" t="s">
        <v>1565</v>
      </c>
      <c r="Z802" s="93"/>
      <c r="AA802" s="86"/>
      <c r="AB802" s="86"/>
      <c r="AC802" s="86"/>
      <c r="AD802" s="86"/>
      <c r="AE802" s="86"/>
      <c r="AF802" s="86"/>
      <c r="AG802" s="94" t="s">
        <v>1571</v>
      </c>
    </row>
    <row r="803" spans="1:33" x14ac:dyDescent="0.25">
      <c r="A803" s="86" t="s">
        <v>1022</v>
      </c>
      <c r="B803" s="87">
        <v>29</v>
      </c>
      <c r="C803" s="87" t="s">
        <v>1077</v>
      </c>
      <c r="D803" s="88">
        <v>43129</v>
      </c>
      <c r="E803" s="88"/>
      <c r="F803" s="88"/>
      <c r="G803" s="88"/>
      <c r="H803" s="88" t="s">
        <v>1078</v>
      </c>
      <c r="I803" s="89" t="s">
        <v>1062</v>
      </c>
      <c r="J803" s="92" t="s">
        <v>1495</v>
      </c>
      <c r="K803" s="86" t="s">
        <v>1491</v>
      </c>
      <c r="L803" s="88">
        <v>43140</v>
      </c>
      <c r="M803" s="87"/>
      <c r="N803" s="87"/>
      <c r="O803" s="93"/>
      <c r="P803" s="86"/>
      <c r="Q803" s="86">
        <v>3</v>
      </c>
      <c r="R803" s="86">
        <v>26</v>
      </c>
      <c r="S803" s="86"/>
      <c r="T803" s="86"/>
      <c r="U803" s="86" t="s">
        <v>1561</v>
      </c>
      <c r="V803" s="86" t="s">
        <v>1567</v>
      </c>
      <c r="W803" s="86" t="s">
        <v>1572</v>
      </c>
      <c r="X803" s="86" t="s">
        <v>1567</v>
      </c>
      <c r="Y803" s="94" t="s">
        <v>1565</v>
      </c>
      <c r="Z803" s="93"/>
      <c r="AA803" s="86"/>
      <c r="AB803" s="86"/>
      <c r="AC803" s="86"/>
      <c r="AD803" s="86"/>
      <c r="AE803" s="86"/>
      <c r="AF803" s="86"/>
      <c r="AG803" s="94" t="s">
        <v>1571</v>
      </c>
    </row>
    <row r="804" spans="1:33" x14ac:dyDescent="0.25">
      <c r="A804" s="86" t="s">
        <v>1022</v>
      </c>
      <c r="B804" s="87">
        <v>26</v>
      </c>
      <c r="C804" s="87" t="s">
        <v>1077</v>
      </c>
      <c r="D804" s="88">
        <v>43129</v>
      </c>
      <c r="E804" s="88"/>
      <c r="F804" s="88"/>
      <c r="G804" s="88"/>
      <c r="H804" s="88" t="s">
        <v>1078</v>
      </c>
      <c r="I804" s="89" t="s">
        <v>1062</v>
      </c>
      <c r="J804" s="92" t="s">
        <v>1495</v>
      </c>
      <c r="K804" s="86" t="s">
        <v>1491</v>
      </c>
      <c r="L804" s="88">
        <v>43140</v>
      </c>
      <c r="M804" s="87"/>
      <c r="N804" s="87"/>
      <c r="O804" s="93"/>
      <c r="P804" s="86"/>
      <c r="Q804" s="86">
        <v>2</v>
      </c>
      <c r="R804" s="86">
        <v>24</v>
      </c>
      <c r="S804" s="86"/>
      <c r="T804" s="86"/>
      <c r="U804" s="86" t="s">
        <v>1561</v>
      </c>
      <c r="V804" s="86" t="s">
        <v>1567</v>
      </c>
      <c r="W804" s="86" t="s">
        <v>1572</v>
      </c>
      <c r="X804" s="86" t="s">
        <v>1567</v>
      </c>
      <c r="Y804" s="94" t="s">
        <v>1565</v>
      </c>
      <c r="Z804" s="93"/>
      <c r="AA804" s="86"/>
      <c r="AB804" s="86"/>
      <c r="AC804" s="86"/>
      <c r="AD804" s="86"/>
      <c r="AE804" s="86"/>
      <c r="AF804" s="86"/>
      <c r="AG804" s="94" t="s">
        <v>1571</v>
      </c>
    </row>
    <row r="805" spans="1:33" x14ac:dyDescent="0.25">
      <c r="A805" s="86" t="s">
        <v>1022</v>
      </c>
      <c r="B805" s="87">
        <v>9</v>
      </c>
      <c r="C805" s="87" t="s">
        <v>1077</v>
      </c>
      <c r="D805" s="88">
        <v>43129</v>
      </c>
      <c r="E805" s="88"/>
      <c r="F805" s="88"/>
      <c r="G805" s="88"/>
      <c r="H805" s="88" t="s">
        <v>1078</v>
      </c>
      <c r="I805" s="89" t="s">
        <v>1062</v>
      </c>
      <c r="J805" s="92" t="s">
        <v>1495</v>
      </c>
      <c r="K805" s="86" t="s">
        <v>1491</v>
      </c>
      <c r="L805" s="88">
        <v>43140</v>
      </c>
      <c r="M805" s="87"/>
      <c r="N805" s="87"/>
      <c r="O805" s="93"/>
      <c r="P805" s="86"/>
      <c r="Q805" s="86">
        <v>2</v>
      </c>
      <c r="R805" s="86">
        <v>7</v>
      </c>
      <c r="S805" s="86"/>
      <c r="T805" s="86"/>
      <c r="U805" s="86" t="s">
        <v>1561</v>
      </c>
      <c r="V805" s="86" t="s">
        <v>1567</v>
      </c>
      <c r="W805" s="86" t="s">
        <v>1572</v>
      </c>
      <c r="X805" s="86" t="s">
        <v>1567</v>
      </c>
      <c r="Y805" s="94" t="s">
        <v>1565</v>
      </c>
      <c r="Z805" s="93"/>
      <c r="AA805" s="86"/>
      <c r="AB805" s="86"/>
      <c r="AC805" s="86"/>
      <c r="AD805" s="86"/>
      <c r="AE805" s="86"/>
      <c r="AF805" s="86"/>
      <c r="AG805" s="94" t="s">
        <v>1571</v>
      </c>
    </row>
    <row r="806" spans="1:33" x14ac:dyDescent="0.25">
      <c r="A806" s="86" t="s">
        <v>1022</v>
      </c>
      <c r="B806" s="87">
        <v>24</v>
      </c>
      <c r="C806" s="87" t="s">
        <v>1077</v>
      </c>
      <c r="D806" s="88">
        <v>43129</v>
      </c>
      <c r="E806" s="88"/>
      <c r="F806" s="88"/>
      <c r="G806" s="88"/>
      <c r="H806" s="88" t="s">
        <v>1078</v>
      </c>
      <c r="I806" s="89" t="s">
        <v>1062</v>
      </c>
      <c r="J806" s="92" t="s">
        <v>1495</v>
      </c>
      <c r="K806" s="86" t="s">
        <v>1491</v>
      </c>
      <c r="L806" s="88">
        <v>43140</v>
      </c>
      <c r="M806" s="87"/>
      <c r="N806" s="87"/>
      <c r="O806" s="93"/>
      <c r="P806" s="86"/>
      <c r="Q806" s="86">
        <v>0</v>
      </c>
      <c r="R806" s="86">
        <v>24</v>
      </c>
      <c r="S806" s="86"/>
      <c r="T806" s="86"/>
      <c r="U806" s="86" t="s">
        <v>1561</v>
      </c>
      <c r="V806" s="86" t="s">
        <v>1567</v>
      </c>
      <c r="W806" s="86" t="s">
        <v>1572</v>
      </c>
      <c r="X806" s="86" t="s">
        <v>1567</v>
      </c>
      <c r="Y806" s="94" t="s">
        <v>1565</v>
      </c>
      <c r="Z806" s="93"/>
      <c r="AA806" s="86"/>
      <c r="AB806" s="86"/>
      <c r="AC806" s="86"/>
      <c r="AD806" s="86"/>
      <c r="AE806" s="86"/>
      <c r="AF806" s="86"/>
      <c r="AG806" s="94" t="s">
        <v>1571</v>
      </c>
    </row>
    <row r="807" spans="1:33" x14ac:dyDescent="0.25">
      <c r="A807" s="86" t="s">
        <v>1022</v>
      </c>
      <c r="B807" s="87">
        <v>20</v>
      </c>
      <c r="C807" s="87" t="s">
        <v>1077</v>
      </c>
      <c r="D807" s="88">
        <v>43129</v>
      </c>
      <c r="E807" s="88"/>
      <c r="F807" s="88"/>
      <c r="G807" s="88"/>
      <c r="H807" s="88" t="s">
        <v>1078</v>
      </c>
      <c r="I807" s="89" t="s">
        <v>1062</v>
      </c>
      <c r="J807" s="92" t="s">
        <v>1495</v>
      </c>
      <c r="K807" s="86" t="s">
        <v>1491</v>
      </c>
      <c r="L807" s="88">
        <v>43140</v>
      </c>
      <c r="M807" s="87"/>
      <c r="N807" s="87"/>
      <c r="O807" s="93"/>
      <c r="P807" s="86"/>
      <c r="Q807" s="86">
        <v>0</v>
      </c>
      <c r="R807" s="86">
        <v>20</v>
      </c>
      <c r="S807" s="86"/>
      <c r="T807" s="86"/>
      <c r="U807" s="86" t="s">
        <v>1561</v>
      </c>
      <c r="V807" s="86" t="s">
        <v>1567</v>
      </c>
      <c r="W807" s="86" t="s">
        <v>1572</v>
      </c>
      <c r="X807" s="86" t="s">
        <v>1567</v>
      </c>
      <c r="Y807" s="94" t="s">
        <v>1565</v>
      </c>
      <c r="Z807" s="93"/>
      <c r="AA807" s="86"/>
      <c r="AB807" s="86"/>
      <c r="AC807" s="86"/>
      <c r="AD807" s="86"/>
      <c r="AE807" s="86"/>
      <c r="AF807" s="86"/>
      <c r="AG807" s="94" t="s">
        <v>1571</v>
      </c>
    </row>
    <row r="808" spans="1:33" x14ac:dyDescent="0.25">
      <c r="A808" s="86" t="s">
        <v>1022</v>
      </c>
      <c r="B808" s="87">
        <v>21</v>
      </c>
      <c r="C808" s="87" t="s">
        <v>1077</v>
      </c>
      <c r="D808" s="88">
        <v>43129</v>
      </c>
      <c r="E808" s="88"/>
      <c r="F808" s="88"/>
      <c r="G808" s="88"/>
      <c r="H808" s="88" t="s">
        <v>1078</v>
      </c>
      <c r="I808" s="89" t="s">
        <v>1062</v>
      </c>
      <c r="J808" s="92" t="s">
        <v>1495</v>
      </c>
      <c r="K808" s="86" t="s">
        <v>1491</v>
      </c>
      <c r="L808" s="88">
        <v>43140</v>
      </c>
      <c r="M808" s="87"/>
      <c r="N808" s="87"/>
      <c r="O808" s="93"/>
      <c r="P808" s="86"/>
      <c r="Q808" s="86">
        <v>1</v>
      </c>
      <c r="R808" s="86">
        <v>20</v>
      </c>
      <c r="S808" s="86"/>
      <c r="T808" s="86"/>
      <c r="U808" s="86" t="s">
        <v>1561</v>
      </c>
      <c r="V808" s="86" t="s">
        <v>1567</v>
      </c>
      <c r="W808" s="86" t="s">
        <v>1572</v>
      </c>
      <c r="X808" s="86" t="s">
        <v>1567</v>
      </c>
      <c r="Y808" s="94" t="s">
        <v>1565</v>
      </c>
      <c r="Z808" s="93"/>
      <c r="AA808" s="86"/>
      <c r="AB808" s="86"/>
      <c r="AC808" s="86"/>
      <c r="AD808" s="86"/>
      <c r="AE808" s="86"/>
      <c r="AF808" s="86"/>
      <c r="AG808" s="94" t="s">
        <v>1571</v>
      </c>
    </row>
    <row r="809" spans="1:33" x14ac:dyDescent="0.25">
      <c r="A809" s="86" t="s">
        <v>1022</v>
      </c>
      <c r="B809" s="87">
        <v>19</v>
      </c>
      <c r="C809" s="87" t="s">
        <v>1077</v>
      </c>
      <c r="D809" s="88">
        <v>43129</v>
      </c>
      <c r="E809" s="88"/>
      <c r="F809" s="88"/>
      <c r="G809" s="88"/>
      <c r="H809" s="88" t="s">
        <v>1078</v>
      </c>
      <c r="I809" s="89" t="s">
        <v>1062</v>
      </c>
      <c r="J809" s="92" t="s">
        <v>1495</v>
      </c>
      <c r="K809" s="86" t="s">
        <v>1491</v>
      </c>
      <c r="L809" s="88">
        <v>43140</v>
      </c>
      <c r="M809" s="87"/>
      <c r="N809" s="87"/>
      <c r="O809" s="93"/>
      <c r="P809" s="86"/>
      <c r="Q809" s="86">
        <v>2</v>
      </c>
      <c r="R809" s="86">
        <v>17</v>
      </c>
      <c r="S809" s="86"/>
      <c r="T809" s="86"/>
      <c r="U809" s="86" t="s">
        <v>1561</v>
      </c>
      <c r="V809" s="86" t="s">
        <v>1567</v>
      </c>
      <c r="W809" s="86" t="s">
        <v>1572</v>
      </c>
      <c r="X809" s="86" t="s">
        <v>1567</v>
      </c>
      <c r="Y809" s="94" t="s">
        <v>1565</v>
      </c>
      <c r="Z809" s="93"/>
      <c r="AA809" s="86"/>
      <c r="AB809" s="86"/>
      <c r="AC809" s="86"/>
      <c r="AD809" s="86"/>
      <c r="AE809" s="86"/>
      <c r="AF809" s="86"/>
      <c r="AG809" s="94" t="s">
        <v>1571</v>
      </c>
    </row>
    <row r="810" spans="1:33" x14ac:dyDescent="0.25">
      <c r="A810" s="86" t="s">
        <v>1022</v>
      </c>
      <c r="B810" s="87">
        <v>18</v>
      </c>
      <c r="C810" s="87" t="s">
        <v>1077</v>
      </c>
      <c r="D810" s="88">
        <v>43129</v>
      </c>
      <c r="E810" s="88"/>
      <c r="F810" s="88"/>
      <c r="G810" s="88"/>
      <c r="H810" s="88" t="s">
        <v>1078</v>
      </c>
      <c r="I810" s="89" t="s">
        <v>1062</v>
      </c>
      <c r="J810" s="92" t="s">
        <v>1495</v>
      </c>
      <c r="K810" s="86" t="s">
        <v>1491</v>
      </c>
      <c r="L810" s="88">
        <v>43140</v>
      </c>
      <c r="M810" s="87"/>
      <c r="N810" s="87"/>
      <c r="O810" s="93"/>
      <c r="P810" s="86"/>
      <c r="Q810" s="86">
        <v>2</v>
      </c>
      <c r="R810" s="86">
        <v>16</v>
      </c>
      <c r="S810" s="86"/>
      <c r="T810" s="86"/>
      <c r="U810" s="86" t="s">
        <v>1561</v>
      </c>
      <c r="V810" s="86" t="s">
        <v>1567</v>
      </c>
      <c r="W810" s="86" t="s">
        <v>1572</v>
      </c>
      <c r="X810" s="86" t="s">
        <v>1567</v>
      </c>
      <c r="Y810" s="94" t="s">
        <v>1565</v>
      </c>
      <c r="Z810" s="93"/>
      <c r="AA810" s="86"/>
      <c r="AB810" s="86"/>
      <c r="AC810" s="86"/>
      <c r="AD810" s="86"/>
      <c r="AE810" s="86"/>
      <c r="AF810" s="86"/>
      <c r="AG810" s="94" t="s">
        <v>1571</v>
      </c>
    </row>
    <row r="811" spans="1:33" x14ac:dyDescent="0.25">
      <c r="A811" s="86" t="s">
        <v>1022</v>
      </c>
      <c r="B811" s="87">
        <v>16</v>
      </c>
      <c r="C811" s="87" t="s">
        <v>1077</v>
      </c>
      <c r="D811" s="88">
        <v>43129</v>
      </c>
      <c r="E811" s="88"/>
      <c r="F811" s="88"/>
      <c r="G811" s="88"/>
      <c r="H811" s="88" t="s">
        <v>1078</v>
      </c>
      <c r="I811" s="89" t="s">
        <v>1062</v>
      </c>
      <c r="J811" s="92" t="s">
        <v>1495</v>
      </c>
      <c r="K811" s="86" t="s">
        <v>1491</v>
      </c>
      <c r="L811" s="88">
        <v>43140</v>
      </c>
      <c r="M811" s="87"/>
      <c r="N811" s="87"/>
      <c r="O811" s="93"/>
      <c r="P811" s="86"/>
      <c r="Q811" s="86">
        <v>0</v>
      </c>
      <c r="R811" s="86">
        <v>16</v>
      </c>
      <c r="S811" s="86"/>
      <c r="T811" s="86"/>
      <c r="U811" s="86" t="s">
        <v>1561</v>
      </c>
      <c r="V811" s="86" t="s">
        <v>1567</v>
      </c>
      <c r="W811" s="86" t="s">
        <v>1572</v>
      </c>
      <c r="X811" s="86" t="s">
        <v>1567</v>
      </c>
      <c r="Y811" s="94" t="s">
        <v>1565</v>
      </c>
      <c r="Z811" s="93"/>
      <c r="AA811" s="86"/>
      <c r="AB811" s="86"/>
      <c r="AC811" s="86"/>
      <c r="AD811" s="86"/>
      <c r="AE811" s="86"/>
      <c r="AF811" s="86"/>
      <c r="AG811" s="94" t="s">
        <v>1571</v>
      </c>
    </row>
    <row r="812" spans="1:33" x14ac:dyDescent="0.25">
      <c r="A812" s="86" t="s">
        <v>1022</v>
      </c>
      <c r="B812" s="87">
        <v>32</v>
      </c>
      <c r="C812" s="87" t="s">
        <v>1077</v>
      </c>
      <c r="D812" s="88">
        <v>43129</v>
      </c>
      <c r="E812" s="88"/>
      <c r="F812" s="88"/>
      <c r="G812" s="88"/>
      <c r="H812" s="88" t="s">
        <v>1078</v>
      </c>
      <c r="I812" s="89" t="s">
        <v>1062</v>
      </c>
      <c r="J812" s="92" t="s">
        <v>1495</v>
      </c>
      <c r="K812" s="86" t="s">
        <v>1491</v>
      </c>
      <c r="L812" s="88">
        <v>43140</v>
      </c>
      <c r="M812" s="87"/>
      <c r="N812" s="87"/>
      <c r="O812" s="93"/>
      <c r="P812" s="86"/>
      <c r="Q812" s="86">
        <v>0</v>
      </c>
      <c r="R812" s="86">
        <v>32</v>
      </c>
      <c r="S812" s="86"/>
      <c r="T812" s="86"/>
      <c r="U812" s="86" t="s">
        <v>1561</v>
      </c>
      <c r="V812" s="86" t="s">
        <v>1567</v>
      </c>
      <c r="W812" s="86" t="s">
        <v>1572</v>
      </c>
      <c r="X812" s="86" t="s">
        <v>1567</v>
      </c>
      <c r="Y812" s="94" t="s">
        <v>1565</v>
      </c>
      <c r="Z812" s="93"/>
      <c r="AA812" s="86"/>
      <c r="AB812" s="86"/>
      <c r="AC812" s="86"/>
      <c r="AD812" s="86"/>
      <c r="AE812" s="86"/>
      <c r="AF812" s="86"/>
      <c r="AG812" s="94" t="s">
        <v>1571</v>
      </c>
    </row>
    <row r="813" spans="1:33" x14ac:dyDescent="0.25">
      <c r="A813" s="86" t="s">
        <v>1022</v>
      </c>
      <c r="B813" s="87">
        <v>22</v>
      </c>
      <c r="C813" s="87" t="s">
        <v>1077</v>
      </c>
      <c r="D813" s="88">
        <v>43129</v>
      </c>
      <c r="E813" s="88"/>
      <c r="F813" s="88"/>
      <c r="G813" s="88"/>
      <c r="H813" s="88" t="s">
        <v>1078</v>
      </c>
      <c r="I813" s="89" t="s">
        <v>1062</v>
      </c>
      <c r="J813" s="92" t="s">
        <v>1495</v>
      </c>
      <c r="K813" s="86" t="s">
        <v>1491</v>
      </c>
      <c r="L813" s="88">
        <v>43140</v>
      </c>
      <c r="M813" s="87"/>
      <c r="N813" s="87"/>
      <c r="O813" s="93"/>
      <c r="P813" s="86"/>
      <c r="Q813" s="86">
        <v>0</v>
      </c>
      <c r="R813" s="86">
        <v>22</v>
      </c>
      <c r="S813" s="86"/>
      <c r="T813" s="86"/>
      <c r="U813" s="86" t="s">
        <v>1561</v>
      </c>
      <c r="V813" s="86" t="s">
        <v>1567</v>
      </c>
      <c r="W813" s="86" t="s">
        <v>1572</v>
      </c>
      <c r="X813" s="86" t="s">
        <v>1567</v>
      </c>
      <c r="Y813" s="94" t="s">
        <v>1565</v>
      </c>
      <c r="Z813" s="93"/>
      <c r="AA813" s="86"/>
      <c r="AB813" s="86"/>
      <c r="AC813" s="86"/>
      <c r="AD813" s="86"/>
      <c r="AE813" s="86"/>
      <c r="AF813" s="86"/>
      <c r="AG813" s="94" t="s">
        <v>1571</v>
      </c>
    </row>
    <row r="814" spans="1:33" x14ac:dyDescent="0.25">
      <c r="A814" s="86" t="s">
        <v>1022</v>
      </c>
      <c r="B814" s="87">
        <v>14</v>
      </c>
      <c r="C814" s="87" t="s">
        <v>1077</v>
      </c>
      <c r="D814" s="88">
        <v>43129</v>
      </c>
      <c r="E814" s="88"/>
      <c r="F814" s="88"/>
      <c r="G814" s="88"/>
      <c r="H814" s="88" t="s">
        <v>1078</v>
      </c>
      <c r="I814" s="89" t="s">
        <v>1062</v>
      </c>
      <c r="J814" s="92" t="s">
        <v>1495</v>
      </c>
      <c r="K814" s="86" t="s">
        <v>1491</v>
      </c>
      <c r="L814" s="88">
        <v>43140</v>
      </c>
      <c r="M814" s="87"/>
      <c r="N814" s="87"/>
      <c r="O814" s="93"/>
      <c r="P814" s="86"/>
      <c r="Q814" s="86">
        <v>0</v>
      </c>
      <c r="R814" s="86">
        <v>14</v>
      </c>
      <c r="S814" s="86"/>
      <c r="T814" s="86"/>
      <c r="U814" s="86" t="s">
        <v>1561</v>
      </c>
      <c r="V814" s="86" t="s">
        <v>1567</v>
      </c>
      <c r="W814" s="86" t="s">
        <v>1572</v>
      </c>
      <c r="X814" s="86" t="s">
        <v>1567</v>
      </c>
      <c r="Y814" s="94" t="s">
        <v>1565</v>
      </c>
      <c r="Z814" s="93"/>
      <c r="AA814" s="86"/>
      <c r="AB814" s="86"/>
      <c r="AC814" s="86"/>
      <c r="AD814" s="86"/>
      <c r="AE814" s="86"/>
      <c r="AF814" s="86"/>
      <c r="AG814" s="94" t="s">
        <v>1571</v>
      </c>
    </row>
    <row r="815" spans="1:33" x14ac:dyDescent="0.25">
      <c r="A815" s="86" t="s">
        <v>1022</v>
      </c>
      <c r="B815" s="87">
        <v>21</v>
      </c>
      <c r="C815" s="87" t="s">
        <v>1077</v>
      </c>
      <c r="D815" s="88">
        <v>43129</v>
      </c>
      <c r="E815" s="88"/>
      <c r="F815" s="88"/>
      <c r="G815" s="88"/>
      <c r="H815" s="88" t="s">
        <v>1078</v>
      </c>
      <c r="I815" s="89" t="s">
        <v>1062</v>
      </c>
      <c r="J815" s="92" t="s">
        <v>1495</v>
      </c>
      <c r="K815" s="86" t="s">
        <v>1491</v>
      </c>
      <c r="L815" s="88">
        <v>43140</v>
      </c>
      <c r="M815" s="87"/>
      <c r="N815" s="87"/>
      <c r="O815" s="93"/>
      <c r="P815" s="86"/>
      <c r="Q815" s="86">
        <v>1</v>
      </c>
      <c r="R815" s="86">
        <v>20</v>
      </c>
      <c r="S815" s="86"/>
      <c r="T815" s="86"/>
      <c r="U815" s="86" t="s">
        <v>1561</v>
      </c>
      <c r="V815" s="86" t="s">
        <v>1567</v>
      </c>
      <c r="W815" s="86" t="s">
        <v>1572</v>
      </c>
      <c r="X815" s="86" t="s">
        <v>1567</v>
      </c>
      <c r="Y815" s="94" t="s">
        <v>1565</v>
      </c>
      <c r="Z815" s="93"/>
      <c r="AA815" s="86"/>
      <c r="AB815" s="86"/>
      <c r="AC815" s="86"/>
      <c r="AD815" s="86"/>
      <c r="AE815" s="86"/>
      <c r="AF815" s="86"/>
      <c r="AG815" s="94" t="s">
        <v>1571</v>
      </c>
    </row>
    <row r="816" spans="1:33" x14ac:dyDescent="0.25">
      <c r="A816" s="86" t="s">
        <v>1011</v>
      </c>
      <c r="B816" s="87">
        <v>30</v>
      </c>
      <c r="C816" s="87" t="s">
        <v>1012</v>
      </c>
      <c r="D816" s="88" t="s">
        <v>1018</v>
      </c>
      <c r="E816" s="88">
        <v>43090</v>
      </c>
      <c r="F816" s="88">
        <v>43140</v>
      </c>
      <c r="G816" s="88">
        <v>43141</v>
      </c>
      <c r="H816" s="88">
        <v>4</v>
      </c>
      <c r="I816" s="89" t="s">
        <v>1013</v>
      </c>
      <c r="J816" s="92" t="s">
        <v>1493</v>
      </c>
      <c r="K816" s="86" t="s">
        <v>1491</v>
      </c>
      <c r="L816" s="88">
        <v>43141</v>
      </c>
      <c r="M816" s="87"/>
      <c r="N816" s="87"/>
      <c r="O816" s="93"/>
      <c r="P816" s="86"/>
      <c r="Q816" s="86">
        <v>0</v>
      </c>
      <c r="R816" s="86">
        <v>30</v>
      </c>
      <c r="S816" s="86">
        <v>30</v>
      </c>
      <c r="T816" s="86">
        <v>0</v>
      </c>
      <c r="U816" s="86" t="s">
        <v>1561</v>
      </c>
      <c r="V816" s="86" t="s">
        <v>1567</v>
      </c>
      <c r="W816" s="86" t="s">
        <v>1563</v>
      </c>
      <c r="X816" s="86" t="s">
        <v>1564</v>
      </c>
      <c r="Y816" s="94" t="s">
        <v>1565</v>
      </c>
      <c r="Z816" s="93"/>
      <c r="AA816" s="86"/>
      <c r="AB816" s="86"/>
      <c r="AC816" s="86"/>
      <c r="AD816" s="86"/>
      <c r="AE816" s="86"/>
      <c r="AF816" s="86"/>
      <c r="AG816" s="94" t="s">
        <v>1571</v>
      </c>
    </row>
    <row r="817" spans="1:33" x14ac:dyDescent="0.25">
      <c r="A817" s="86" t="s">
        <v>1011</v>
      </c>
      <c r="B817" s="87">
        <v>30</v>
      </c>
      <c r="C817" s="87" t="s">
        <v>1012</v>
      </c>
      <c r="D817" s="88" t="s">
        <v>1089</v>
      </c>
      <c r="E817" s="88">
        <v>43090</v>
      </c>
      <c r="F817" s="88">
        <v>43140</v>
      </c>
      <c r="G817" s="88">
        <v>43141</v>
      </c>
      <c r="H817" s="88">
        <v>4</v>
      </c>
      <c r="I817" s="89" t="s">
        <v>1013</v>
      </c>
      <c r="J817" s="92" t="s">
        <v>1493</v>
      </c>
      <c r="K817" s="86" t="s">
        <v>1491</v>
      </c>
      <c r="L817" s="88">
        <v>43141</v>
      </c>
      <c r="M817" s="87"/>
      <c r="N817" s="87"/>
      <c r="O817" s="93"/>
      <c r="P817" s="86"/>
      <c r="Q817" s="86">
        <v>0</v>
      </c>
      <c r="R817" s="86">
        <v>30</v>
      </c>
      <c r="S817" s="86">
        <v>30</v>
      </c>
      <c r="T817" s="86">
        <v>0</v>
      </c>
      <c r="U817" s="86" t="s">
        <v>1561</v>
      </c>
      <c r="V817" s="86" t="s">
        <v>1567</v>
      </c>
      <c r="W817" s="86" t="s">
        <v>1563</v>
      </c>
      <c r="X817" s="86" t="s">
        <v>1564</v>
      </c>
      <c r="Y817" s="94" t="s">
        <v>1565</v>
      </c>
      <c r="Z817" s="93"/>
      <c r="AA817" s="86"/>
      <c r="AB817" s="86"/>
      <c r="AC817" s="86"/>
      <c r="AD817" s="86"/>
      <c r="AE817" s="86"/>
      <c r="AF817" s="86"/>
      <c r="AG817" s="94" t="s">
        <v>1571</v>
      </c>
    </row>
    <row r="818" spans="1:33" x14ac:dyDescent="0.25">
      <c r="A818" s="86" t="s">
        <v>1011</v>
      </c>
      <c r="B818" s="87">
        <v>30</v>
      </c>
      <c r="C818" s="87" t="s">
        <v>1012</v>
      </c>
      <c r="D818" s="88" t="s">
        <v>1090</v>
      </c>
      <c r="E818" s="88">
        <v>43092</v>
      </c>
      <c r="F818" s="88">
        <v>43140</v>
      </c>
      <c r="G818" s="88">
        <v>43141</v>
      </c>
      <c r="H818" s="88">
        <v>4</v>
      </c>
      <c r="I818" s="89" t="s">
        <v>1014</v>
      </c>
      <c r="J818" s="92" t="s">
        <v>1506</v>
      </c>
      <c r="K818" s="86" t="s">
        <v>1491</v>
      </c>
      <c r="L818" s="88">
        <v>43141</v>
      </c>
      <c r="M818" s="87"/>
      <c r="N818" s="87"/>
      <c r="O818" s="93"/>
      <c r="P818" s="86"/>
      <c r="Q818" s="86">
        <v>0</v>
      </c>
      <c r="R818" s="86">
        <v>30</v>
      </c>
      <c r="S818" s="86">
        <v>30</v>
      </c>
      <c r="T818" s="86">
        <v>0</v>
      </c>
      <c r="U818" s="86" t="s">
        <v>1561</v>
      </c>
      <c r="V818" s="86" t="s">
        <v>1562</v>
      </c>
      <c r="W818" s="86" t="s">
        <v>1563</v>
      </c>
      <c r="X818" s="86" t="s">
        <v>1564</v>
      </c>
      <c r="Y818" s="94" t="s">
        <v>1565</v>
      </c>
      <c r="Z818" s="93"/>
      <c r="AA818" s="86"/>
      <c r="AB818" s="86"/>
      <c r="AC818" s="86"/>
      <c r="AD818" s="86"/>
      <c r="AE818" s="86"/>
      <c r="AF818" s="86"/>
      <c r="AG818" s="94" t="s">
        <v>1571</v>
      </c>
    </row>
    <row r="819" spans="1:33" x14ac:dyDescent="0.25">
      <c r="A819" s="86" t="s">
        <v>1011</v>
      </c>
      <c r="B819" s="87">
        <v>30</v>
      </c>
      <c r="C819" s="87" t="s">
        <v>1012</v>
      </c>
      <c r="D819" s="88" t="s">
        <v>1087</v>
      </c>
      <c r="E819" s="88">
        <v>43103</v>
      </c>
      <c r="F819" s="88">
        <v>43139</v>
      </c>
      <c r="G819" s="88">
        <v>43141</v>
      </c>
      <c r="H819" s="88">
        <v>4</v>
      </c>
      <c r="I819" s="89" t="s">
        <v>1014</v>
      </c>
      <c r="J819" s="92" t="s">
        <v>1493</v>
      </c>
      <c r="K819" s="86" t="s">
        <v>1491</v>
      </c>
      <c r="L819" s="88">
        <v>43141</v>
      </c>
      <c r="M819" s="87"/>
      <c r="N819" s="87"/>
      <c r="O819" s="93"/>
      <c r="P819" s="86"/>
      <c r="Q819" s="86">
        <v>0</v>
      </c>
      <c r="R819" s="86">
        <v>30</v>
      </c>
      <c r="S819" s="86">
        <v>30</v>
      </c>
      <c r="T819" s="86">
        <v>0</v>
      </c>
      <c r="U819" s="86" t="s">
        <v>1561</v>
      </c>
      <c r="V819" s="86" t="s">
        <v>1567</v>
      </c>
      <c r="W819" s="86" t="s">
        <v>1563</v>
      </c>
      <c r="X819" s="86" t="s">
        <v>1564</v>
      </c>
      <c r="Y819" s="94" t="s">
        <v>1565</v>
      </c>
      <c r="Z819" s="93"/>
      <c r="AA819" s="86"/>
      <c r="AB819" s="86"/>
      <c r="AC819" s="86"/>
      <c r="AD819" s="86"/>
      <c r="AE819" s="86"/>
      <c r="AF819" s="86"/>
      <c r="AG819" s="94" t="s">
        <v>1571</v>
      </c>
    </row>
    <row r="820" spans="1:33" x14ac:dyDescent="0.25">
      <c r="A820" s="86" t="s">
        <v>1011</v>
      </c>
      <c r="B820" s="87">
        <v>30</v>
      </c>
      <c r="C820" s="87" t="s">
        <v>1012</v>
      </c>
      <c r="D820" s="88" t="s">
        <v>1091</v>
      </c>
      <c r="E820" s="88">
        <v>43103</v>
      </c>
      <c r="F820" s="88">
        <v>43140</v>
      </c>
      <c r="G820" s="88">
        <v>43141</v>
      </c>
      <c r="H820" s="88">
        <v>4</v>
      </c>
      <c r="I820" s="89" t="s">
        <v>1014</v>
      </c>
      <c r="J820" s="92" t="s">
        <v>1493</v>
      </c>
      <c r="K820" s="86" t="s">
        <v>1491</v>
      </c>
      <c r="L820" s="88">
        <v>43141</v>
      </c>
      <c r="M820" s="87"/>
      <c r="N820" s="87"/>
      <c r="O820" s="93"/>
      <c r="P820" s="86"/>
      <c r="Q820" s="86">
        <v>0</v>
      </c>
      <c r="R820" s="86">
        <v>30</v>
      </c>
      <c r="S820" s="86">
        <v>26</v>
      </c>
      <c r="T820" s="86">
        <v>4</v>
      </c>
      <c r="U820" s="86" t="s">
        <v>1561</v>
      </c>
      <c r="V820" s="86" t="s">
        <v>1567</v>
      </c>
      <c r="W820" s="86" t="s">
        <v>1563</v>
      </c>
      <c r="X820" s="86" t="s">
        <v>1564</v>
      </c>
      <c r="Y820" s="94" t="s">
        <v>1565</v>
      </c>
      <c r="Z820" s="93"/>
      <c r="AA820" s="86"/>
      <c r="AB820" s="86"/>
      <c r="AC820" s="86"/>
      <c r="AD820" s="86"/>
      <c r="AE820" s="86"/>
      <c r="AF820" s="86"/>
      <c r="AG820" s="94" t="s">
        <v>1571</v>
      </c>
    </row>
    <row r="821" spans="1:33" x14ac:dyDescent="0.25">
      <c r="A821" s="86" t="s">
        <v>1011</v>
      </c>
      <c r="B821" s="87">
        <v>30</v>
      </c>
      <c r="C821" s="87" t="s">
        <v>1012</v>
      </c>
      <c r="D821" s="88">
        <v>43101.427083333336</v>
      </c>
      <c r="E821" s="88">
        <v>43103</v>
      </c>
      <c r="F821" s="88">
        <v>43139</v>
      </c>
      <c r="G821" s="88">
        <v>43141</v>
      </c>
      <c r="H821" s="88">
        <v>4</v>
      </c>
      <c r="I821" s="89" t="s">
        <v>1014</v>
      </c>
      <c r="J821" s="92" t="s">
        <v>1493</v>
      </c>
      <c r="K821" s="86" t="s">
        <v>1491</v>
      </c>
      <c r="L821" s="88">
        <v>43141</v>
      </c>
      <c r="M821" s="87"/>
      <c r="N821" s="87"/>
      <c r="O821" s="93"/>
      <c r="P821" s="86"/>
      <c r="Q821" s="86">
        <v>0</v>
      </c>
      <c r="R821" s="86">
        <v>30</v>
      </c>
      <c r="S821" s="86">
        <v>30</v>
      </c>
      <c r="T821" s="86">
        <v>0</v>
      </c>
      <c r="U821" s="86" t="s">
        <v>1561</v>
      </c>
      <c r="V821" s="86" t="s">
        <v>1567</v>
      </c>
      <c r="W821" s="86" t="s">
        <v>1563</v>
      </c>
      <c r="X821" s="86" t="s">
        <v>1564</v>
      </c>
      <c r="Y821" s="94" t="s">
        <v>1565</v>
      </c>
      <c r="Z821" s="93"/>
      <c r="AA821" s="86"/>
      <c r="AB821" s="86"/>
      <c r="AC821" s="86"/>
      <c r="AD821" s="86"/>
      <c r="AE821" s="86"/>
      <c r="AF821" s="86"/>
      <c r="AG821" s="94" t="s">
        <v>1571</v>
      </c>
    </row>
    <row r="822" spans="1:33" x14ac:dyDescent="0.25">
      <c r="A822" s="86" t="s">
        <v>1011</v>
      </c>
      <c r="B822" s="87">
        <v>29</v>
      </c>
      <c r="C822" s="87" t="s">
        <v>1012</v>
      </c>
      <c r="D822" s="88">
        <v>43101.426388888889</v>
      </c>
      <c r="E822" s="88">
        <v>43102</v>
      </c>
      <c r="F822" s="88">
        <v>43140</v>
      </c>
      <c r="G822" s="88">
        <v>43141</v>
      </c>
      <c r="H822" s="88">
        <v>4</v>
      </c>
      <c r="I822" s="89" t="s">
        <v>1014</v>
      </c>
      <c r="J822" s="92" t="s">
        <v>1511</v>
      </c>
      <c r="K822" s="86" t="s">
        <v>1491</v>
      </c>
      <c r="L822" s="88">
        <v>43141</v>
      </c>
      <c r="M822" s="87">
        <v>0</v>
      </c>
      <c r="N822" s="87"/>
      <c r="O822" s="93"/>
      <c r="P822" s="86"/>
      <c r="Q822" s="86">
        <v>0</v>
      </c>
      <c r="R822" s="86">
        <v>29</v>
      </c>
      <c r="S822" s="86">
        <v>29</v>
      </c>
      <c r="T822" s="86">
        <v>0</v>
      </c>
      <c r="U822" s="86" t="s">
        <v>1561</v>
      </c>
      <c r="V822" s="86" t="s">
        <v>1562</v>
      </c>
      <c r="W822" s="86" t="s">
        <v>1563</v>
      </c>
      <c r="X822" s="86" t="s">
        <v>1564</v>
      </c>
      <c r="Y822" s="94" t="s">
        <v>1565</v>
      </c>
      <c r="Z822" s="93"/>
      <c r="AA822" s="86"/>
      <c r="AB822" s="86"/>
      <c r="AC822" s="86"/>
      <c r="AD822" s="86"/>
      <c r="AE822" s="86"/>
      <c r="AF822" s="86"/>
      <c r="AG822" s="94" t="s">
        <v>1571</v>
      </c>
    </row>
    <row r="823" spans="1:33" x14ac:dyDescent="0.25">
      <c r="A823" s="86" t="s">
        <v>1011</v>
      </c>
      <c r="B823" s="87">
        <v>29</v>
      </c>
      <c r="C823" s="87" t="s">
        <v>1012</v>
      </c>
      <c r="D823" s="88">
        <v>43101.427083333336</v>
      </c>
      <c r="E823" s="88">
        <v>43104</v>
      </c>
      <c r="F823" s="88">
        <v>43139</v>
      </c>
      <c r="G823" s="88">
        <v>43141</v>
      </c>
      <c r="H823" s="88">
        <v>4</v>
      </c>
      <c r="I823" s="89" t="s">
        <v>1014</v>
      </c>
      <c r="J823" s="92" t="s">
        <v>1503</v>
      </c>
      <c r="K823" s="86" t="s">
        <v>1491</v>
      </c>
      <c r="L823" s="88">
        <v>43141</v>
      </c>
      <c r="M823" s="87"/>
      <c r="N823" s="87"/>
      <c r="O823" s="93"/>
      <c r="P823" s="86"/>
      <c r="Q823" s="86">
        <v>7</v>
      </c>
      <c r="R823" s="86">
        <v>22</v>
      </c>
      <c r="S823" s="86">
        <v>22</v>
      </c>
      <c r="T823" s="86">
        <v>0</v>
      </c>
      <c r="U823" s="86" t="s">
        <v>1561</v>
      </c>
      <c r="V823" s="86" t="s">
        <v>1567</v>
      </c>
      <c r="W823" s="86" t="s">
        <v>1563</v>
      </c>
      <c r="X823" s="86" t="s">
        <v>1564</v>
      </c>
      <c r="Y823" s="94" t="s">
        <v>1565</v>
      </c>
      <c r="Z823" s="93"/>
      <c r="AA823" s="86"/>
      <c r="AB823" s="86"/>
      <c r="AC823" s="86"/>
      <c r="AD823" s="86"/>
      <c r="AE823" s="86"/>
      <c r="AF823" s="86"/>
      <c r="AG823" s="94" t="s">
        <v>1571</v>
      </c>
    </row>
    <row r="824" spans="1:33" x14ac:dyDescent="0.25">
      <c r="A824" s="86" t="s">
        <v>1011</v>
      </c>
      <c r="B824" s="87">
        <v>30</v>
      </c>
      <c r="C824" s="87" t="s">
        <v>1012</v>
      </c>
      <c r="D824" s="88">
        <v>43101.426388888889</v>
      </c>
      <c r="E824" s="88">
        <v>43102</v>
      </c>
      <c r="F824" s="88">
        <v>43140</v>
      </c>
      <c r="G824" s="88">
        <v>43141</v>
      </c>
      <c r="H824" s="88">
        <v>4</v>
      </c>
      <c r="I824" s="89" t="s">
        <v>1014</v>
      </c>
      <c r="J824" s="92" t="s">
        <v>1509</v>
      </c>
      <c r="K824" s="86" t="s">
        <v>1491</v>
      </c>
      <c r="L824" s="88">
        <v>43141</v>
      </c>
      <c r="M824" s="87"/>
      <c r="N824" s="87"/>
      <c r="O824" s="93"/>
      <c r="P824" s="86"/>
      <c r="Q824" s="86">
        <v>1</v>
      </c>
      <c r="R824" s="86">
        <v>29</v>
      </c>
      <c r="S824" s="86">
        <v>10</v>
      </c>
      <c r="T824" s="86">
        <v>19</v>
      </c>
      <c r="U824" s="86" t="s">
        <v>1561</v>
      </c>
      <c r="V824" s="86" t="s">
        <v>1562</v>
      </c>
      <c r="W824" s="86" t="s">
        <v>1563</v>
      </c>
      <c r="X824" s="86" t="s">
        <v>1564</v>
      </c>
      <c r="Y824" s="94" t="s">
        <v>1565</v>
      </c>
      <c r="Z824" s="93"/>
      <c r="AA824" s="86"/>
      <c r="AB824" s="86"/>
      <c r="AC824" s="86"/>
      <c r="AD824" s="86"/>
      <c r="AE824" s="86"/>
      <c r="AF824" s="86"/>
      <c r="AG824" s="94" t="s">
        <v>1571</v>
      </c>
    </row>
    <row r="825" spans="1:33" x14ac:dyDescent="0.25">
      <c r="A825" s="86" t="s">
        <v>1011</v>
      </c>
      <c r="B825" s="87">
        <v>30</v>
      </c>
      <c r="C825" s="87" t="s">
        <v>1012</v>
      </c>
      <c r="D825" s="88">
        <v>43108</v>
      </c>
      <c r="E825" s="88">
        <v>43111</v>
      </c>
      <c r="F825" s="88">
        <v>43139</v>
      </c>
      <c r="G825" s="88">
        <v>43141</v>
      </c>
      <c r="H825" s="88">
        <v>4</v>
      </c>
      <c r="I825" s="89" t="s">
        <v>1014</v>
      </c>
      <c r="J825" s="92" t="s">
        <v>1492</v>
      </c>
      <c r="K825" s="86" t="s">
        <v>1491</v>
      </c>
      <c r="L825" s="88">
        <v>43141</v>
      </c>
      <c r="M825" s="87"/>
      <c r="N825" s="87"/>
      <c r="O825" s="93"/>
      <c r="P825" s="86"/>
      <c r="Q825" s="86">
        <v>0</v>
      </c>
      <c r="R825" s="86">
        <v>30</v>
      </c>
      <c r="S825" s="86">
        <v>26</v>
      </c>
      <c r="T825" s="86">
        <v>4</v>
      </c>
      <c r="U825" s="86" t="s">
        <v>1561</v>
      </c>
      <c r="V825" s="86" t="s">
        <v>1567</v>
      </c>
      <c r="W825" s="86" t="s">
        <v>1563</v>
      </c>
      <c r="X825" s="86" t="s">
        <v>1564</v>
      </c>
      <c r="Y825" s="94" t="s">
        <v>1565</v>
      </c>
      <c r="Z825" s="93"/>
      <c r="AA825" s="86"/>
      <c r="AB825" s="86"/>
      <c r="AC825" s="86"/>
      <c r="AD825" s="86"/>
      <c r="AE825" s="86"/>
      <c r="AF825" s="86"/>
      <c r="AG825" s="94" t="s">
        <v>1571</v>
      </c>
    </row>
    <row r="826" spans="1:33" x14ac:dyDescent="0.25">
      <c r="A826" s="86" t="s">
        <v>1011</v>
      </c>
      <c r="B826" s="87">
        <v>30</v>
      </c>
      <c r="C826" s="87" t="s">
        <v>1012</v>
      </c>
      <c r="D826" s="88" t="s">
        <v>1088</v>
      </c>
      <c r="E826" s="88">
        <v>43094</v>
      </c>
      <c r="F826" s="88">
        <v>43139</v>
      </c>
      <c r="G826" s="88">
        <v>43140</v>
      </c>
      <c r="H826" s="88">
        <v>4</v>
      </c>
      <c r="I826" s="89" t="s">
        <v>1014</v>
      </c>
      <c r="J826" s="92" t="s">
        <v>1502</v>
      </c>
      <c r="K826" s="86" t="s">
        <v>1491</v>
      </c>
      <c r="L826" s="88">
        <v>43141</v>
      </c>
      <c r="M826" s="87"/>
      <c r="N826" s="87"/>
      <c r="O826" s="93"/>
      <c r="P826" s="86"/>
      <c r="Q826" s="86">
        <v>0</v>
      </c>
      <c r="R826" s="86">
        <v>30</v>
      </c>
      <c r="S826" s="86">
        <v>28</v>
      </c>
      <c r="T826" s="86">
        <v>2</v>
      </c>
      <c r="U826" s="86" t="s">
        <v>1561</v>
      </c>
      <c r="V826" s="86" t="s">
        <v>1562</v>
      </c>
      <c r="W826" s="86" t="s">
        <v>1563</v>
      </c>
      <c r="X826" s="86" t="s">
        <v>1564</v>
      </c>
      <c r="Y826" s="94" t="s">
        <v>1565</v>
      </c>
      <c r="Z826" s="93"/>
      <c r="AA826" s="86"/>
      <c r="AB826" s="86"/>
      <c r="AC826" s="86"/>
      <c r="AD826" s="86"/>
      <c r="AE826" s="86"/>
      <c r="AF826" s="86"/>
      <c r="AG826" s="94" t="s">
        <v>1571</v>
      </c>
    </row>
    <row r="827" spans="1:33" x14ac:dyDescent="0.25">
      <c r="A827" s="86" t="s">
        <v>1011</v>
      </c>
      <c r="B827" s="87">
        <v>25</v>
      </c>
      <c r="C827" s="87" t="s">
        <v>1012</v>
      </c>
      <c r="D827" s="88" t="s">
        <v>1067</v>
      </c>
      <c r="E827" s="88">
        <v>43089</v>
      </c>
      <c r="F827" s="88">
        <v>43136</v>
      </c>
      <c r="G827" s="88">
        <v>43141</v>
      </c>
      <c r="H827" s="88">
        <v>4</v>
      </c>
      <c r="I827" s="89" t="s">
        <v>1014</v>
      </c>
      <c r="J827" s="92" t="s">
        <v>1505</v>
      </c>
      <c r="K827" s="86" t="s">
        <v>1491</v>
      </c>
      <c r="L827" s="88">
        <v>43141</v>
      </c>
      <c r="M827" s="87"/>
      <c r="N827" s="87"/>
      <c r="O827" s="93"/>
      <c r="P827" s="86"/>
      <c r="Q827" s="86">
        <v>0</v>
      </c>
      <c r="R827" s="86">
        <v>25</v>
      </c>
      <c r="S827" s="86">
        <v>25</v>
      </c>
      <c r="T827" s="86">
        <v>0</v>
      </c>
      <c r="U827" s="86" t="s">
        <v>1561</v>
      </c>
      <c r="V827" s="86" t="s">
        <v>1562</v>
      </c>
      <c r="W827" s="86" t="s">
        <v>1563</v>
      </c>
      <c r="X827" s="86" t="s">
        <v>1564</v>
      </c>
      <c r="Y827" s="94" t="s">
        <v>1565</v>
      </c>
      <c r="Z827" s="93"/>
      <c r="AA827" s="86"/>
      <c r="AB827" s="86"/>
      <c r="AC827" s="86"/>
      <c r="AD827" s="86"/>
      <c r="AE827" s="86"/>
      <c r="AF827" s="86"/>
      <c r="AG827" s="94" t="s">
        <v>1571</v>
      </c>
    </row>
    <row r="828" spans="1:33" x14ac:dyDescent="0.25">
      <c r="A828" s="86" t="s">
        <v>1011</v>
      </c>
      <c r="B828" s="87">
        <v>30</v>
      </c>
      <c r="C828" s="87" t="s">
        <v>1012</v>
      </c>
      <c r="D828" s="88" t="s">
        <v>1067</v>
      </c>
      <c r="E828" s="88">
        <v>43092</v>
      </c>
      <c r="F828" s="88">
        <v>43140</v>
      </c>
      <c r="G828" s="88">
        <v>43141</v>
      </c>
      <c r="H828" s="88">
        <v>4</v>
      </c>
      <c r="I828" s="89" t="s">
        <v>1016</v>
      </c>
      <c r="J828" s="92" t="s">
        <v>1492</v>
      </c>
      <c r="K828" s="86" t="s">
        <v>1491</v>
      </c>
      <c r="L828" s="88">
        <v>43141</v>
      </c>
      <c r="M828" s="87"/>
      <c r="N828" s="87"/>
      <c r="O828" s="93"/>
      <c r="P828" s="86"/>
      <c r="Q828" s="86">
        <v>0</v>
      </c>
      <c r="R828" s="86">
        <v>30</v>
      </c>
      <c r="S828" s="86">
        <v>22</v>
      </c>
      <c r="T828" s="86">
        <v>8</v>
      </c>
      <c r="U828" s="86" t="s">
        <v>1561</v>
      </c>
      <c r="V828" s="86" t="s">
        <v>1562</v>
      </c>
      <c r="W828" s="86" t="s">
        <v>1563</v>
      </c>
      <c r="X828" s="86" t="s">
        <v>1564</v>
      </c>
      <c r="Y828" s="94" t="s">
        <v>1565</v>
      </c>
      <c r="Z828" s="93"/>
      <c r="AA828" s="86"/>
      <c r="AB828" s="86"/>
      <c r="AC828" s="86"/>
      <c r="AD828" s="86"/>
      <c r="AE828" s="86"/>
      <c r="AF828" s="86"/>
      <c r="AG828" s="94" t="s">
        <v>1571</v>
      </c>
    </row>
    <row r="829" spans="1:33" x14ac:dyDescent="0.25">
      <c r="A829" s="86" t="s">
        <v>1011</v>
      </c>
      <c r="B829" s="87">
        <v>30</v>
      </c>
      <c r="C829" s="87" t="s">
        <v>1012</v>
      </c>
      <c r="D829" s="88" t="s">
        <v>1088</v>
      </c>
      <c r="E829" s="88">
        <v>43095</v>
      </c>
      <c r="F829" s="88">
        <v>43139</v>
      </c>
      <c r="G829" s="88">
        <v>43141</v>
      </c>
      <c r="H829" s="88">
        <v>4</v>
      </c>
      <c r="I829" s="89" t="s">
        <v>1014</v>
      </c>
      <c r="J829" s="92" t="s">
        <v>1501</v>
      </c>
      <c r="K829" s="86" t="s">
        <v>1491</v>
      </c>
      <c r="L829" s="88">
        <v>43141</v>
      </c>
      <c r="M829" s="87"/>
      <c r="N829" s="87"/>
      <c r="O829" s="93"/>
      <c r="P829" s="86"/>
      <c r="Q829" s="86">
        <v>0</v>
      </c>
      <c r="R829" s="86">
        <v>30</v>
      </c>
      <c r="S829" s="86">
        <v>30</v>
      </c>
      <c r="T829" s="86">
        <v>0</v>
      </c>
      <c r="U829" s="86" t="s">
        <v>1568</v>
      </c>
      <c r="V829" s="86" t="s">
        <v>1562</v>
      </c>
      <c r="W829" s="86" t="s">
        <v>1563</v>
      </c>
      <c r="X829" s="86" t="s">
        <v>1564</v>
      </c>
      <c r="Y829" s="94" t="s">
        <v>1565</v>
      </c>
      <c r="Z829" s="93"/>
      <c r="AA829" s="86"/>
      <c r="AB829" s="86"/>
      <c r="AC829" s="86"/>
      <c r="AD829" s="86"/>
      <c r="AE829" s="86"/>
      <c r="AF829" s="86"/>
      <c r="AG829" s="94" t="s">
        <v>1571</v>
      </c>
    </row>
    <row r="830" spans="1:33" x14ac:dyDescent="0.25">
      <c r="A830" s="86" t="s">
        <v>1011</v>
      </c>
      <c r="B830" s="87">
        <v>30</v>
      </c>
      <c r="C830" s="87" t="s">
        <v>1012</v>
      </c>
      <c r="D830" s="88">
        <v>43088</v>
      </c>
      <c r="E830" s="88">
        <v>43092</v>
      </c>
      <c r="F830" s="88">
        <v>43138</v>
      </c>
      <c r="G830" s="88">
        <v>43141</v>
      </c>
      <c r="H830" s="88">
        <v>4</v>
      </c>
      <c r="I830" s="89" t="s">
        <v>1014</v>
      </c>
      <c r="J830" s="92" t="s">
        <v>1509</v>
      </c>
      <c r="K830" s="86" t="s">
        <v>1491</v>
      </c>
      <c r="L830" s="88">
        <v>43141</v>
      </c>
      <c r="M830" s="87"/>
      <c r="N830" s="87"/>
      <c r="O830" s="93"/>
      <c r="P830" s="86"/>
      <c r="Q830" s="86">
        <v>0</v>
      </c>
      <c r="R830" s="86">
        <v>30</v>
      </c>
      <c r="S830" s="86">
        <v>30</v>
      </c>
      <c r="T830" s="86">
        <v>0</v>
      </c>
      <c r="U830" s="86" t="s">
        <v>1561</v>
      </c>
      <c r="V830" s="86" t="s">
        <v>1562</v>
      </c>
      <c r="W830" s="86" t="s">
        <v>1563</v>
      </c>
      <c r="X830" s="86" t="s">
        <v>1564</v>
      </c>
      <c r="Y830" s="94" t="s">
        <v>1565</v>
      </c>
      <c r="Z830" s="93"/>
      <c r="AA830" s="86"/>
      <c r="AB830" s="86"/>
      <c r="AC830" s="86"/>
      <c r="AD830" s="86"/>
      <c r="AE830" s="86"/>
      <c r="AF830" s="86"/>
      <c r="AG830" s="94" t="s">
        <v>1571</v>
      </c>
    </row>
    <row r="831" spans="1:33" x14ac:dyDescent="0.25">
      <c r="A831" s="86" t="s">
        <v>1011</v>
      </c>
      <c r="B831" s="87">
        <v>30</v>
      </c>
      <c r="C831" s="87" t="s">
        <v>1012</v>
      </c>
      <c r="D831" s="88" t="s">
        <v>1047</v>
      </c>
      <c r="E831" s="88">
        <v>43096</v>
      </c>
      <c r="F831" s="88">
        <v>43140</v>
      </c>
      <c r="G831" s="88">
        <v>43141</v>
      </c>
      <c r="H831" s="88">
        <v>4</v>
      </c>
      <c r="I831" s="89" t="s">
        <v>1014</v>
      </c>
      <c r="J831" s="92" t="s">
        <v>1495</v>
      </c>
      <c r="K831" s="86" t="s">
        <v>1491</v>
      </c>
      <c r="L831" s="88">
        <v>43141</v>
      </c>
      <c r="M831" s="87"/>
      <c r="N831" s="87"/>
      <c r="O831" s="93"/>
      <c r="P831" s="86"/>
      <c r="Q831" s="86">
        <v>0</v>
      </c>
      <c r="R831" s="86">
        <v>30</v>
      </c>
      <c r="S831" s="86">
        <v>30</v>
      </c>
      <c r="T831" s="86">
        <v>0</v>
      </c>
      <c r="U831" s="86" t="s">
        <v>1561</v>
      </c>
      <c r="V831" s="86" t="s">
        <v>1562</v>
      </c>
      <c r="W831" s="86" t="s">
        <v>1563</v>
      </c>
      <c r="X831" s="86" t="s">
        <v>1564</v>
      </c>
      <c r="Y831" s="94" t="s">
        <v>1565</v>
      </c>
      <c r="Z831" s="93"/>
      <c r="AA831" s="86"/>
      <c r="AB831" s="86"/>
      <c r="AC831" s="86"/>
      <c r="AD831" s="86"/>
      <c r="AE831" s="86"/>
      <c r="AF831" s="86"/>
      <c r="AG831" s="94" t="s">
        <v>1571</v>
      </c>
    </row>
    <row r="832" spans="1:33" x14ac:dyDescent="0.25">
      <c r="A832" s="86" t="s">
        <v>1011</v>
      </c>
      <c r="B832" s="87">
        <v>30</v>
      </c>
      <c r="C832" s="87" t="s">
        <v>1012</v>
      </c>
      <c r="D832" s="88"/>
      <c r="E832" s="88">
        <v>43096</v>
      </c>
      <c r="F832" s="88">
        <v>43140</v>
      </c>
      <c r="G832" s="88">
        <v>43141</v>
      </c>
      <c r="H832" s="88">
        <v>4</v>
      </c>
      <c r="I832" s="89" t="s">
        <v>1014</v>
      </c>
      <c r="J832" s="92" t="s">
        <v>1492</v>
      </c>
      <c r="K832" s="86" t="s">
        <v>1491</v>
      </c>
      <c r="L832" s="88">
        <v>43141</v>
      </c>
      <c r="M832" s="87"/>
      <c r="N832" s="87"/>
      <c r="O832" s="93"/>
      <c r="P832" s="86"/>
      <c r="Q832" s="86">
        <v>0</v>
      </c>
      <c r="R832" s="86">
        <v>30</v>
      </c>
      <c r="S832" s="86">
        <v>29</v>
      </c>
      <c r="T832" s="86">
        <v>1</v>
      </c>
      <c r="U832" s="86" t="s">
        <v>1561</v>
      </c>
      <c r="V832" s="86" t="s">
        <v>1562</v>
      </c>
      <c r="W832" s="86" t="s">
        <v>1563</v>
      </c>
      <c r="X832" s="86" t="s">
        <v>1564</v>
      </c>
      <c r="Y832" s="94" t="s">
        <v>1565</v>
      </c>
      <c r="Z832" s="93"/>
      <c r="AA832" s="86"/>
      <c r="AB832" s="86"/>
      <c r="AC832" s="86"/>
      <c r="AD832" s="86"/>
      <c r="AE832" s="86"/>
      <c r="AF832" s="86"/>
      <c r="AG832" s="94" t="s">
        <v>1571</v>
      </c>
    </row>
    <row r="833" spans="1:33" x14ac:dyDescent="0.25">
      <c r="A833" s="86" t="s">
        <v>1011</v>
      </c>
      <c r="B833" s="87">
        <v>30</v>
      </c>
      <c r="C833" s="87" t="s">
        <v>1012</v>
      </c>
      <c r="D833" s="88" t="s">
        <v>1047</v>
      </c>
      <c r="E833" s="88">
        <v>43096</v>
      </c>
      <c r="F833" s="88">
        <v>43140</v>
      </c>
      <c r="G833" s="88">
        <v>43141</v>
      </c>
      <c r="H833" s="88">
        <v>4</v>
      </c>
      <c r="I833" s="89" t="s">
        <v>1014</v>
      </c>
      <c r="J833" s="92" t="s">
        <v>1492</v>
      </c>
      <c r="K833" s="86" t="s">
        <v>1491</v>
      </c>
      <c r="L833" s="88">
        <v>43141</v>
      </c>
      <c r="M833" s="87"/>
      <c r="N833" s="87"/>
      <c r="O833" s="93"/>
      <c r="P833" s="86"/>
      <c r="Q833" s="86">
        <v>3</v>
      </c>
      <c r="R833" s="86">
        <v>27</v>
      </c>
      <c r="S833" s="86">
        <v>22</v>
      </c>
      <c r="T833" s="86">
        <v>5</v>
      </c>
      <c r="U833" s="86" t="s">
        <v>1561</v>
      </c>
      <c r="V833" s="86" t="s">
        <v>1562</v>
      </c>
      <c r="W833" s="86" t="s">
        <v>1563</v>
      </c>
      <c r="X833" s="86" t="s">
        <v>1564</v>
      </c>
      <c r="Y833" s="94" t="s">
        <v>1565</v>
      </c>
      <c r="Z833" s="93"/>
      <c r="AA833" s="86"/>
      <c r="AB833" s="86"/>
      <c r="AC833" s="86"/>
      <c r="AD833" s="86"/>
      <c r="AE833" s="86"/>
      <c r="AF833" s="86"/>
      <c r="AG833" s="94" t="s">
        <v>1571</v>
      </c>
    </row>
    <row r="834" spans="1:33" x14ac:dyDescent="0.25">
      <c r="A834" s="86" t="s">
        <v>1011</v>
      </c>
      <c r="B834" s="87">
        <v>30</v>
      </c>
      <c r="C834" s="87" t="s">
        <v>1012</v>
      </c>
      <c r="D834" s="88">
        <v>43095</v>
      </c>
      <c r="E834" s="88">
        <v>43097</v>
      </c>
      <c r="F834" s="88">
        <v>43140</v>
      </c>
      <c r="G834" s="88">
        <v>43141</v>
      </c>
      <c r="H834" s="88">
        <v>4</v>
      </c>
      <c r="I834" s="89" t="s">
        <v>1014</v>
      </c>
      <c r="J834" s="92" t="s">
        <v>1495</v>
      </c>
      <c r="K834" s="86" t="s">
        <v>1491</v>
      </c>
      <c r="L834" s="88">
        <v>43141</v>
      </c>
      <c r="M834" s="87"/>
      <c r="N834" s="87"/>
      <c r="O834" s="93"/>
      <c r="P834" s="86"/>
      <c r="Q834" s="86">
        <v>0</v>
      </c>
      <c r="R834" s="86">
        <v>30</v>
      </c>
      <c r="S834" s="86">
        <v>30</v>
      </c>
      <c r="T834" s="86">
        <v>0</v>
      </c>
      <c r="U834" s="86" t="s">
        <v>1561</v>
      </c>
      <c r="V834" s="86" t="s">
        <v>1562</v>
      </c>
      <c r="W834" s="86" t="s">
        <v>1563</v>
      </c>
      <c r="X834" s="86" t="s">
        <v>1564</v>
      </c>
      <c r="Y834" s="94" t="s">
        <v>1565</v>
      </c>
      <c r="Z834" s="93"/>
      <c r="AA834" s="86"/>
      <c r="AB834" s="86"/>
      <c r="AC834" s="86"/>
      <c r="AD834" s="86"/>
      <c r="AE834" s="86"/>
      <c r="AF834" s="86"/>
      <c r="AG834" s="94" t="s">
        <v>1571</v>
      </c>
    </row>
    <row r="835" spans="1:33" x14ac:dyDescent="0.25">
      <c r="A835" s="86" t="s">
        <v>1011</v>
      </c>
      <c r="B835" s="87">
        <v>30</v>
      </c>
      <c r="C835" s="87" t="s">
        <v>1012</v>
      </c>
      <c r="D835" s="88">
        <v>43095</v>
      </c>
      <c r="E835" s="88">
        <v>43099</v>
      </c>
      <c r="F835" s="88">
        <v>43140</v>
      </c>
      <c r="G835" s="88">
        <v>43141</v>
      </c>
      <c r="H835" s="88">
        <v>4</v>
      </c>
      <c r="I835" s="89" t="s">
        <v>1014</v>
      </c>
      <c r="J835" s="92" t="s">
        <v>1492</v>
      </c>
      <c r="K835" s="86" t="s">
        <v>1491</v>
      </c>
      <c r="L835" s="88">
        <v>43141</v>
      </c>
      <c r="M835" s="87"/>
      <c r="N835" s="87"/>
      <c r="O835" s="93"/>
      <c r="P835" s="86"/>
      <c r="Q835" s="86">
        <v>0</v>
      </c>
      <c r="R835" s="86">
        <v>30</v>
      </c>
      <c r="S835" s="86">
        <v>30</v>
      </c>
      <c r="T835" s="86">
        <v>0</v>
      </c>
      <c r="U835" s="86" t="s">
        <v>1561</v>
      </c>
      <c r="V835" s="86" t="s">
        <v>1562</v>
      </c>
      <c r="W835" s="86" t="s">
        <v>1563</v>
      </c>
      <c r="X835" s="86" t="s">
        <v>1564</v>
      </c>
      <c r="Y835" s="94" t="s">
        <v>1565</v>
      </c>
      <c r="Z835" s="93"/>
      <c r="AA835" s="86"/>
      <c r="AB835" s="86"/>
      <c r="AC835" s="86"/>
      <c r="AD835" s="86"/>
      <c r="AE835" s="86"/>
      <c r="AF835" s="86"/>
      <c r="AG835" s="94" t="s">
        <v>1571</v>
      </c>
    </row>
    <row r="836" spans="1:33" x14ac:dyDescent="0.25">
      <c r="A836" s="86" t="s">
        <v>1011</v>
      </c>
      <c r="B836" s="87">
        <v>30</v>
      </c>
      <c r="C836" s="87" t="s">
        <v>1012</v>
      </c>
      <c r="D836" s="88">
        <v>43096</v>
      </c>
      <c r="E836" s="88">
        <v>43102</v>
      </c>
      <c r="F836" s="88">
        <v>43139</v>
      </c>
      <c r="G836" s="88">
        <v>43141</v>
      </c>
      <c r="H836" s="88">
        <v>4</v>
      </c>
      <c r="I836" s="89" t="s">
        <v>1014</v>
      </c>
      <c r="J836" s="92" t="s">
        <v>1493</v>
      </c>
      <c r="K836" s="86" t="s">
        <v>1491</v>
      </c>
      <c r="L836" s="88">
        <v>43141</v>
      </c>
      <c r="M836" s="87"/>
      <c r="N836" s="87"/>
      <c r="O836" s="93"/>
      <c r="P836" s="86"/>
      <c r="Q836" s="86">
        <v>2</v>
      </c>
      <c r="R836" s="86">
        <v>28</v>
      </c>
      <c r="S836" s="86">
        <v>24</v>
      </c>
      <c r="T836" s="86">
        <v>4</v>
      </c>
      <c r="U836" s="86" t="s">
        <v>1561</v>
      </c>
      <c r="V836" s="86" t="s">
        <v>1562</v>
      </c>
      <c r="W836" s="86" t="s">
        <v>1563</v>
      </c>
      <c r="X836" s="86" t="s">
        <v>1564</v>
      </c>
      <c r="Y836" s="94" t="s">
        <v>1565</v>
      </c>
      <c r="Z836" s="93"/>
      <c r="AA836" s="86"/>
      <c r="AB836" s="86"/>
      <c r="AC836" s="86"/>
      <c r="AD836" s="86"/>
      <c r="AE836" s="86"/>
      <c r="AF836" s="86"/>
      <c r="AG836" s="94" t="s">
        <v>1571</v>
      </c>
    </row>
    <row r="837" spans="1:33" x14ac:dyDescent="0.25">
      <c r="A837" s="86" t="s">
        <v>1011</v>
      </c>
      <c r="B837" s="87">
        <v>30</v>
      </c>
      <c r="C837" s="87" t="s">
        <v>1012</v>
      </c>
      <c r="D837" s="88" t="s">
        <v>1092</v>
      </c>
      <c r="E837" s="88">
        <v>43105</v>
      </c>
      <c r="F837" s="88">
        <v>43140</v>
      </c>
      <c r="G837" s="88">
        <v>43141</v>
      </c>
      <c r="H837" s="88">
        <v>4</v>
      </c>
      <c r="I837" s="89" t="s">
        <v>1014</v>
      </c>
      <c r="J837" s="92" t="s">
        <v>1500</v>
      </c>
      <c r="K837" s="86" t="s">
        <v>1491</v>
      </c>
      <c r="L837" s="88">
        <v>43141</v>
      </c>
      <c r="M837" s="87"/>
      <c r="N837" s="87"/>
      <c r="O837" s="93"/>
      <c r="P837" s="86"/>
      <c r="Q837" s="86">
        <v>4</v>
      </c>
      <c r="R837" s="86">
        <v>26</v>
      </c>
      <c r="S837" s="86">
        <v>3</v>
      </c>
      <c r="T837" s="86">
        <v>23</v>
      </c>
      <c r="U837" s="86" t="s">
        <v>1561</v>
      </c>
      <c r="V837" s="86" t="s">
        <v>1562</v>
      </c>
      <c r="W837" s="86" t="s">
        <v>1563</v>
      </c>
      <c r="X837" s="86" t="s">
        <v>1564</v>
      </c>
      <c r="Y837" s="94" t="s">
        <v>1565</v>
      </c>
      <c r="Z837" s="93"/>
      <c r="AA837" s="86"/>
      <c r="AB837" s="86"/>
      <c r="AC837" s="86"/>
      <c r="AD837" s="86"/>
      <c r="AE837" s="86"/>
      <c r="AF837" s="86"/>
      <c r="AG837" s="94" t="s">
        <v>1571</v>
      </c>
    </row>
    <row r="838" spans="1:33" x14ac:dyDescent="0.25">
      <c r="A838" s="86" t="s">
        <v>1011</v>
      </c>
      <c r="B838" s="87">
        <v>29</v>
      </c>
      <c r="C838" s="87" t="s">
        <v>1012</v>
      </c>
      <c r="D838" s="88" t="s">
        <v>1083</v>
      </c>
      <c r="E838" s="88">
        <v>43103</v>
      </c>
      <c r="F838" s="88">
        <v>43138</v>
      </c>
      <c r="G838" s="88">
        <v>43141</v>
      </c>
      <c r="H838" s="88">
        <v>4</v>
      </c>
      <c r="I838" s="89" t="s">
        <v>1014</v>
      </c>
      <c r="J838" s="92" t="s">
        <v>1500</v>
      </c>
      <c r="K838" s="86" t="s">
        <v>1491</v>
      </c>
      <c r="L838" s="88">
        <v>43141</v>
      </c>
      <c r="M838" s="87"/>
      <c r="N838" s="87"/>
      <c r="O838" s="93"/>
      <c r="P838" s="86"/>
      <c r="Q838" s="86">
        <v>0</v>
      </c>
      <c r="R838" s="86">
        <v>29</v>
      </c>
      <c r="S838" s="86">
        <v>28</v>
      </c>
      <c r="T838" s="86">
        <v>1</v>
      </c>
      <c r="U838" s="86" t="s">
        <v>1568</v>
      </c>
      <c r="V838" s="86" t="s">
        <v>1562</v>
      </c>
      <c r="W838" s="86" t="s">
        <v>1563</v>
      </c>
      <c r="X838" s="86" t="s">
        <v>1564</v>
      </c>
      <c r="Y838" s="94" t="s">
        <v>1565</v>
      </c>
      <c r="Z838" s="93"/>
      <c r="AA838" s="86"/>
      <c r="AB838" s="86"/>
      <c r="AC838" s="86"/>
      <c r="AD838" s="86"/>
      <c r="AE838" s="86"/>
      <c r="AF838" s="86"/>
      <c r="AG838" s="94" t="s">
        <v>1571</v>
      </c>
    </row>
    <row r="839" spans="1:33" x14ac:dyDescent="0.25">
      <c r="A839" s="86" t="s">
        <v>1011</v>
      </c>
      <c r="B839" s="87">
        <v>30</v>
      </c>
      <c r="C839" s="87" t="s">
        <v>1012</v>
      </c>
      <c r="D839" s="88">
        <v>43101.426388888889</v>
      </c>
      <c r="E839" s="88">
        <v>43103</v>
      </c>
      <c r="F839" s="88">
        <v>43140</v>
      </c>
      <c r="G839" s="88">
        <v>43141</v>
      </c>
      <c r="H839" s="88">
        <v>4</v>
      </c>
      <c r="I839" s="89" t="s">
        <v>1014</v>
      </c>
      <c r="J839" s="92" t="s">
        <v>1493</v>
      </c>
      <c r="K839" s="86" t="s">
        <v>1491</v>
      </c>
      <c r="L839" s="88">
        <v>43141</v>
      </c>
      <c r="M839" s="87"/>
      <c r="N839" s="87"/>
      <c r="O839" s="93"/>
      <c r="P839" s="86"/>
      <c r="Q839" s="86">
        <v>0</v>
      </c>
      <c r="R839" s="86">
        <v>30</v>
      </c>
      <c r="S839" s="86">
        <v>23</v>
      </c>
      <c r="T839" s="86">
        <v>7</v>
      </c>
      <c r="U839" s="86" t="s">
        <v>1561</v>
      </c>
      <c r="V839" s="86" t="s">
        <v>1562</v>
      </c>
      <c r="W839" s="86" t="s">
        <v>1563</v>
      </c>
      <c r="X839" s="86" t="s">
        <v>1564</v>
      </c>
      <c r="Y839" s="94" t="s">
        <v>1565</v>
      </c>
      <c r="Z839" s="93"/>
      <c r="AA839" s="86"/>
      <c r="AB839" s="86"/>
      <c r="AC839" s="86"/>
      <c r="AD839" s="86"/>
      <c r="AE839" s="86"/>
      <c r="AF839" s="86"/>
      <c r="AG839" s="94" t="s">
        <v>1571</v>
      </c>
    </row>
    <row r="840" spans="1:33" x14ac:dyDescent="0.25">
      <c r="A840" s="86" t="s">
        <v>1011</v>
      </c>
      <c r="B840" s="87">
        <v>30</v>
      </c>
      <c r="C840" s="87" t="s">
        <v>1012</v>
      </c>
      <c r="D840" s="88">
        <v>43101.427083333336</v>
      </c>
      <c r="E840" s="88">
        <v>43103</v>
      </c>
      <c r="F840" s="88">
        <v>43138</v>
      </c>
      <c r="G840" s="88">
        <v>43141</v>
      </c>
      <c r="H840" s="88">
        <v>4</v>
      </c>
      <c r="I840" s="89" t="s">
        <v>1014</v>
      </c>
      <c r="J840" s="92" t="s">
        <v>1501</v>
      </c>
      <c r="K840" s="86" t="s">
        <v>1491</v>
      </c>
      <c r="L840" s="88">
        <v>43141</v>
      </c>
      <c r="M840" s="87"/>
      <c r="N840" s="87"/>
      <c r="O840" s="93"/>
      <c r="P840" s="86"/>
      <c r="Q840" s="86">
        <v>2</v>
      </c>
      <c r="R840" s="86">
        <v>28</v>
      </c>
      <c r="S840" s="86">
        <v>28</v>
      </c>
      <c r="T840" s="86">
        <v>0</v>
      </c>
      <c r="U840" s="86" t="s">
        <v>1561</v>
      </c>
      <c r="V840" s="86" t="s">
        <v>1562</v>
      </c>
      <c r="W840" s="86" t="s">
        <v>1563</v>
      </c>
      <c r="X840" s="86" t="s">
        <v>1564</v>
      </c>
      <c r="Y840" s="94" t="s">
        <v>1565</v>
      </c>
      <c r="Z840" s="93"/>
      <c r="AA840" s="86"/>
      <c r="AB840" s="86"/>
      <c r="AC840" s="86"/>
      <c r="AD840" s="86"/>
      <c r="AE840" s="86"/>
      <c r="AF840" s="86"/>
      <c r="AG840" s="94" t="s">
        <v>1571</v>
      </c>
    </row>
    <row r="841" spans="1:33" x14ac:dyDescent="0.25">
      <c r="A841" s="86" t="s">
        <v>1011</v>
      </c>
      <c r="B841" s="87">
        <v>25</v>
      </c>
      <c r="C841" s="87" t="s">
        <v>1012</v>
      </c>
      <c r="D841" s="88">
        <v>43101.426388888889</v>
      </c>
      <c r="E841" s="88">
        <v>43105</v>
      </c>
      <c r="F841" s="88">
        <v>43140</v>
      </c>
      <c r="G841" s="88">
        <v>43141</v>
      </c>
      <c r="H841" s="88">
        <v>4</v>
      </c>
      <c r="I841" s="89" t="s">
        <v>1014</v>
      </c>
      <c r="J841" s="92" t="s">
        <v>1495</v>
      </c>
      <c r="K841" s="86" t="s">
        <v>1491</v>
      </c>
      <c r="L841" s="88">
        <v>43141</v>
      </c>
      <c r="M841" s="87"/>
      <c r="N841" s="87"/>
      <c r="O841" s="93"/>
      <c r="P841" s="86"/>
      <c r="Q841" s="86">
        <v>0</v>
      </c>
      <c r="R841" s="86">
        <v>25</v>
      </c>
      <c r="S841" s="86">
        <v>24</v>
      </c>
      <c r="T841" s="86">
        <v>1</v>
      </c>
      <c r="U841" s="86" t="s">
        <v>1561</v>
      </c>
      <c r="V841" s="86" t="s">
        <v>1562</v>
      </c>
      <c r="W841" s="86" t="s">
        <v>1563</v>
      </c>
      <c r="X841" s="86" t="s">
        <v>1564</v>
      </c>
      <c r="Y841" s="94" t="s">
        <v>1565</v>
      </c>
      <c r="Z841" s="93"/>
      <c r="AA841" s="86"/>
      <c r="AB841" s="86"/>
      <c r="AC841" s="86"/>
      <c r="AD841" s="86"/>
      <c r="AE841" s="86"/>
      <c r="AF841" s="86"/>
      <c r="AG841" s="94" t="s">
        <v>1571</v>
      </c>
    </row>
    <row r="842" spans="1:33" x14ac:dyDescent="0.25">
      <c r="A842" s="86" t="s">
        <v>1011</v>
      </c>
      <c r="B842" s="87">
        <v>30</v>
      </c>
      <c r="C842" s="87" t="s">
        <v>1012</v>
      </c>
      <c r="D842" s="88">
        <v>43101.426388888889</v>
      </c>
      <c r="E842" s="88">
        <v>43105</v>
      </c>
      <c r="F842" s="88">
        <v>43140</v>
      </c>
      <c r="G842" s="88">
        <v>43141</v>
      </c>
      <c r="H842" s="88">
        <v>4</v>
      </c>
      <c r="I842" s="89" t="s">
        <v>1014</v>
      </c>
      <c r="J842" s="92" t="s">
        <v>1492</v>
      </c>
      <c r="K842" s="86" t="s">
        <v>1491</v>
      </c>
      <c r="L842" s="88">
        <v>43141</v>
      </c>
      <c r="M842" s="87"/>
      <c r="N842" s="87"/>
      <c r="O842" s="93"/>
      <c r="P842" s="86"/>
      <c r="Q842" s="86">
        <v>1</v>
      </c>
      <c r="R842" s="86">
        <v>29</v>
      </c>
      <c r="S842" s="86">
        <v>29</v>
      </c>
      <c r="T842" s="86">
        <v>0</v>
      </c>
      <c r="U842" s="86" t="s">
        <v>1561</v>
      </c>
      <c r="V842" s="86" t="s">
        <v>1562</v>
      </c>
      <c r="W842" s="86" t="s">
        <v>1563</v>
      </c>
      <c r="X842" s="86" t="s">
        <v>1564</v>
      </c>
      <c r="Y842" s="94" t="s">
        <v>1565</v>
      </c>
      <c r="Z842" s="93"/>
      <c r="AA842" s="86"/>
      <c r="AB842" s="86"/>
      <c r="AC842" s="86"/>
      <c r="AD842" s="86"/>
      <c r="AE842" s="86"/>
      <c r="AF842" s="86"/>
      <c r="AG842" s="94" t="s">
        <v>1571</v>
      </c>
    </row>
    <row r="843" spans="1:33" x14ac:dyDescent="0.25">
      <c r="A843" s="86" t="s">
        <v>1011</v>
      </c>
      <c r="B843" s="87">
        <v>30</v>
      </c>
      <c r="C843" s="87" t="s">
        <v>1012</v>
      </c>
      <c r="D843" s="88">
        <v>43101.427083333336</v>
      </c>
      <c r="E843" s="88">
        <v>43103</v>
      </c>
      <c r="F843" s="88">
        <v>43138</v>
      </c>
      <c r="G843" s="88">
        <v>43141</v>
      </c>
      <c r="H843" s="88">
        <v>4</v>
      </c>
      <c r="I843" s="89" t="s">
        <v>1014</v>
      </c>
      <c r="J843" s="92" t="s">
        <v>1501</v>
      </c>
      <c r="K843" s="86" t="s">
        <v>1491</v>
      </c>
      <c r="L843" s="88">
        <v>43141</v>
      </c>
      <c r="M843" s="87"/>
      <c r="N843" s="87"/>
      <c r="O843" s="93"/>
      <c r="P843" s="86"/>
      <c r="Q843" s="86">
        <v>3</v>
      </c>
      <c r="R843" s="86">
        <v>27</v>
      </c>
      <c r="S843" s="86">
        <v>27</v>
      </c>
      <c r="T843" s="86">
        <v>0</v>
      </c>
      <c r="U843" s="86" t="s">
        <v>1561</v>
      </c>
      <c r="V843" s="86" t="s">
        <v>1567</v>
      </c>
      <c r="W843" s="86" t="s">
        <v>1563</v>
      </c>
      <c r="X843" s="86" t="s">
        <v>1564</v>
      </c>
      <c r="Y843" s="94" t="s">
        <v>1565</v>
      </c>
      <c r="Z843" s="93"/>
      <c r="AA843" s="86"/>
      <c r="AB843" s="86"/>
      <c r="AC843" s="86"/>
      <c r="AD843" s="86"/>
      <c r="AE843" s="86"/>
      <c r="AF843" s="86"/>
      <c r="AG843" s="94" t="s">
        <v>1571</v>
      </c>
    </row>
    <row r="844" spans="1:33" x14ac:dyDescent="0.25">
      <c r="A844" s="86" t="s">
        <v>1011</v>
      </c>
      <c r="B844" s="87">
        <v>30</v>
      </c>
      <c r="C844" s="87" t="s">
        <v>1012</v>
      </c>
      <c r="D844" s="88">
        <v>43115</v>
      </c>
      <c r="E844" s="88">
        <v>43118</v>
      </c>
      <c r="F844" s="88">
        <v>43136</v>
      </c>
      <c r="G844" s="88">
        <v>43141</v>
      </c>
      <c r="H844" s="88">
        <v>4</v>
      </c>
      <c r="I844" s="89" t="s">
        <v>1014</v>
      </c>
      <c r="J844" s="92" t="s">
        <v>1504</v>
      </c>
      <c r="K844" s="86" t="s">
        <v>1491</v>
      </c>
      <c r="L844" s="88">
        <v>43141</v>
      </c>
      <c r="M844" s="87"/>
      <c r="N844" s="87"/>
      <c r="O844" s="93"/>
      <c r="P844" s="86"/>
      <c r="Q844" s="86">
        <v>5</v>
      </c>
      <c r="R844" s="86">
        <v>25</v>
      </c>
      <c r="S844" s="86">
        <v>25</v>
      </c>
      <c r="T844" s="86">
        <v>0</v>
      </c>
      <c r="U844" s="86" t="s">
        <v>1561</v>
      </c>
      <c r="V844" s="86" t="s">
        <v>1562</v>
      </c>
      <c r="W844" s="86" t="s">
        <v>1563</v>
      </c>
      <c r="X844" s="86" t="s">
        <v>1564</v>
      </c>
      <c r="Y844" s="94" t="s">
        <v>1565</v>
      </c>
      <c r="Z844" s="93"/>
      <c r="AA844" s="86"/>
      <c r="AB844" s="86"/>
      <c r="AC844" s="86"/>
      <c r="AD844" s="86"/>
      <c r="AE844" s="86"/>
      <c r="AF844" s="86"/>
      <c r="AG844" s="94" t="s">
        <v>1571</v>
      </c>
    </row>
    <row r="845" spans="1:33" x14ac:dyDescent="0.25">
      <c r="A845" s="86" t="s">
        <v>1011</v>
      </c>
      <c r="B845" s="87">
        <v>30</v>
      </c>
      <c r="C845" s="87" t="s">
        <v>1012</v>
      </c>
      <c r="D845" s="88">
        <v>43116</v>
      </c>
      <c r="E845" s="88">
        <v>43123</v>
      </c>
      <c r="F845" s="88">
        <v>43140</v>
      </c>
      <c r="G845" s="88">
        <v>43141</v>
      </c>
      <c r="H845" s="88">
        <v>4</v>
      </c>
      <c r="I845" s="89" t="s">
        <v>1014</v>
      </c>
      <c r="J845" s="92" t="s">
        <v>1495</v>
      </c>
      <c r="K845" s="86" t="s">
        <v>1491</v>
      </c>
      <c r="L845" s="88">
        <v>43141</v>
      </c>
      <c r="M845" s="87"/>
      <c r="N845" s="87"/>
      <c r="O845" s="93"/>
      <c r="P845" s="86"/>
      <c r="Q845" s="86">
        <v>0</v>
      </c>
      <c r="R845" s="86">
        <v>30</v>
      </c>
      <c r="S845" s="86">
        <v>27</v>
      </c>
      <c r="T845" s="86">
        <v>3</v>
      </c>
      <c r="U845" s="86" t="s">
        <v>1561</v>
      </c>
      <c r="V845" s="86" t="s">
        <v>1562</v>
      </c>
      <c r="W845" s="86" t="s">
        <v>1563</v>
      </c>
      <c r="X845" s="86" t="s">
        <v>1564</v>
      </c>
      <c r="Y845" s="94" t="s">
        <v>1565</v>
      </c>
      <c r="Z845" s="93"/>
      <c r="AA845" s="86"/>
      <c r="AB845" s="86"/>
      <c r="AC845" s="86"/>
      <c r="AD845" s="86"/>
      <c r="AE845" s="86"/>
      <c r="AF845" s="86"/>
      <c r="AG845" s="94" t="s">
        <v>1571</v>
      </c>
    </row>
    <row r="846" spans="1:33" x14ac:dyDescent="0.25">
      <c r="A846" s="86" t="s">
        <v>1011</v>
      </c>
      <c r="B846" s="87">
        <v>30</v>
      </c>
      <c r="C846" s="87" t="s">
        <v>1012</v>
      </c>
      <c r="D846" s="88">
        <v>43116</v>
      </c>
      <c r="E846" s="88">
        <v>43123</v>
      </c>
      <c r="F846" s="88">
        <v>43140</v>
      </c>
      <c r="G846" s="88">
        <v>43141</v>
      </c>
      <c r="H846" s="88">
        <v>4</v>
      </c>
      <c r="I846" s="89" t="s">
        <v>1014</v>
      </c>
      <c r="J846" s="92" t="s">
        <v>1493</v>
      </c>
      <c r="K846" s="86" t="s">
        <v>1491</v>
      </c>
      <c r="L846" s="88">
        <v>43141</v>
      </c>
      <c r="M846" s="87"/>
      <c r="N846" s="87"/>
      <c r="O846" s="93"/>
      <c r="P846" s="86"/>
      <c r="Q846" s="86">
        <v>0</v>
      </c>
      <c r="R846" s="86">
        <v>30</v>
      </c>
      <c r="S846" s="86">
        <v>30</v>
      </c>
      <c r="T846" s="86">
        <v>0</v>
      </c>
      <c r="U846" s="86" t="s">
        <v>1561</v>
      </c>
      <c r="V846" s="86" t="s">
        <v>1567</v>
      </c>
      <c r="W846" s="86" t="s">
        <v>1563</v>
      </c>
      <c r="X846" s="86" t="s">
        <v>1564</v>
      </c>
      <c r="Y846" s="94" t="s">
        <v>1565</v>
      </c>
      <c r="Z846" s="93"/>
      <c r="AA846" s="86"/>
      <c r="AB846" s="86"/>
      <c r="AC846" s="86"/>
      <c r="AD846" s="86"/>
      <c r="AE846" s="86"/>
      <c r="AF846" s="86"/>
      <c r="AG846" s="94" t="s">
        <v>1571</v>
      </c>
    </row>
    <row r="847" spans="1:33" x14ac:dyDescent="0.25">
      <c r="A847" s="86" t="s">
        <v>1011</v>
      </c>
      <c r="B847" s="87">
        <v>30</v>
      </c>
      <c r="C847" s="87" t="s">
        <v>1012</v>
      </c>
      <c r="D847" s="88">
        <v>43120</v>
      </c>
      <c r="E847" s="88">
        <v>43123</v>
      </c>
      <c r="F847" s="88">
        <v>43140</v>
      </c>
      <c r="G847" s="88">
        <v>43141</v>
      </c>
      <c r="H847" s="88">
        <v>4</v>
      </c>
      <c r="I847" s="89" t="s">
        <v>1014</v>
      </c>
      <c r="J847" s="92" t="s">
        <v>1500</v>
      </c>
      <c r="K847" s="86" t="s">
        <v>1491</v>
      </c>
      <c r="L847" s="88">
        <v>43141</v>
      </c>
      <c r="M847" s="87"/>
      <c r="N847" s="87"/>
      <c r="O847" s="93"/>
      <c r="P847" s="86"/>
      <c r="Q847" s="86">
        <v>0</v>
      </c>
      <c r="R847" s="86">
        <v>30</v>
      </c>
      <c r="S847" s="86">
        <v>30</v>
      </c>
      <c r="T847" s="86">
        <v>0</v>
      </c>
      <c r="U847" s="86" t="s">
        <v>1568</v>
      </c>
      <c r="V847" s="86" t="s">
        <v>1562</v>
      </c>
      <c r="W847" s="86" t="s">
        <v>1563</v>
      </c>
      <c r="X847" s="86" t="s">
        <v>1564</v>
      </c>
      <c r="Y847" s="94" t="s">
        <v>1565</v>
      </c>
      <c r="Z847" s="93"/>
      <c r="AA847" s="86"/>
      <c r="AB847" s="86"/>
      <c r="AC847" s="86"/>
      <c r="AD847" s="86"/>
      <c r="AE847" s="86"/>
      <c r="AF847" s="86"/>
      <c r="AG847" s="94" t="s">
        <v>1571</v>
      </c>
    </row>
    <row r="848" spans="1:33" x14ac:dyDescent="0.25">
      <c r="A848" s="86" t="s">
        <v>1011</v>
      </c>
      <c r="B848" s="87">
        <v>30</v>
      </c>
      <c r="C848" s="87" t="s">
        <v>1012</v>
      </c>
      <c r="D848" s="88">
        <v>43120</v>
      </c>
      <c r="E848" s="88">
        <v>43123</v>
      </c>
      <c r="F848" s="88">
        <v>43140</v>
      </c>
      <c r="G848" s="88">
        <v>43141</v>
      </c>
      <c r="H848" s="88">
        <v>4</v>
      </c>
      <c r="I848" s="89" t="s">
        <v>1014</v>
      </c>
      <c r="J848" s="92" t="s">
        <v>1495</v>
      </c>
      <c r="K848" s="86" t="s">
        <v>1491</v>
      </c>
      <c r="L848" s="88">
        <v>43141</v>
      </c>
      <c r="M848" s="87"/>
      <c r="N848" s="87"/>
      <c r="O848" s="93"/>
      <c r="P848" s="86"/>
      <c r="Q848" s="86">
        <v>0</v>
      </c>
      <c r="R848" s="86">
        <v>30</v>
      </c>
      <c r="S848" s="86">
        <v>30</v>
      </c>
      <c r="T848" s="86">
        <v>0</v>
      </c>
      <c r="U848" s="86" t="s">
        <v>1561</v>
      </c>
      <c r="V848" s="86" t="s">
        <v>1562</v>
      </c>
      <c r="W848" s="86" t="s">
        <v>1563</v>
      </c>
      <c r="X848" s="86" t="s">
        <v>1564</v>
      </c>
      <c r="Y848" s="94" t="s">
        <v>1565</v>
      </c>
      <c r="Z848" s="93"/>
      <c r="AA848" s="86"/>
      <c r="AB848" s="86"/>
      <c r="AC848" s="86"/>
      <c r="AD848" s="86"/>
      <c r="AE848" s="86"/>
      <c r="AF848" s="86"/>
      <c r="AG848" s="94" t="s">
        <v>1571</v>
      </c>
    </row>
    <row r="849" spans="1:33" x14ac:dyDescent="0.25">
      <c r="A849" s="86" t="s">
        <v>1011</v>
      </c>
      <c r="B849" s="87">
        <v>30</v>
      </c>
      <c r="C849" s="87" t="s">
        <v>1012</v>
      </c>
      <c r="D849" s="88">
        <v>43129</v>
      </c>
      <c r="E849" s="88">
        <v>43130</v>
      </c>
      <c r="F849" s="88">
        <v>43140</v>
      </c>
      <c r="G849" s="88">
        <v>43141</v>
      </c>
      <c r="H849" s="88">
        <v>4</v>
      </c>
      <c r="I849" s="89" t="s">
        <v>1014</v>
      </c>
      <c r="J849" s="92" t="s">
        <v>1497</v>
      </c>
      <c r="K849" s="86" t="s">
        <v>1491</v>
      </c>
      <c r="L849" s="88">
        <v>43141</v>
      </c>
      <c r="M849" s="87"/>
      <c r="N849" s="87"/>
      <c r="O849" s="93"/>
      <c r="P849" s="86"/>
      <c r="Q849" s="86">
        <v>0</v>
      </c>
      <c r="R849" s="86">
        <v>30</v>
      </c>
      <c r="S849" s="86">
        <v>30</v>
      </c>
      <c r="T849" s="86">
        <v>0</v>
      </c>
      <c r="U849" s="86" t="s">
        <v>1568</v>
      </c>
      <c r="V849" s="86" t="s">
        <v>1562</v>
      </c>
      <c r="W849" s="86" t="s">
        <v>1563</v>
      </c>
      <c r="X849" s="86" t="s">
        <v>1564</v>
      </c>
      <c r="Y849" s="94" t="s">
        <v>1565</v>
      </c>
      <c r="Z849" s="93"/>
      <c r="AA849" s="86"/>
      <c r="AB849" s="86"/>
      <c r="AC849" s="86"/>
      <c r="AD849" s="86"/>
      <c r="AE849" s="86"/>
      <c r="AF849" s="86"/>
      <c r="AG849" s="94" t="s">
        <v>1571</v>
      </c>
    </row>
    <row r="850" spans="1:33" x14ac:dyDescent="0.25">
      <c r="A850" s="86" t="s">
        <v>1022</v>
      </c>
      <c r="B850" s="87">
        <v>20</v>
      </c>
      <c r="C850" s="87" t="s">
        <v>1024</v>
      </c>
      <c r="D850" s="88">
        <v>43133</v>
      </c>
      <c r="E850" s="88">
        <v>42763</v>
      </c>
      <c r="F850" s="88">
        <v>43113</v>
      </c>
      <c r="G850" s="88">
        <v>43141</v>
      </c>
      <c r="H850" s="88" t="s">
        <v>1062</v>
      </c>
      <c r="I850" s="89" t="s">
        <v>1093</v>
      </c>
      <c r="J850" s="92" t="s">
        <v>1498</v>
      </c>
      <c r="K850" s="86" t="s">
        <v>1491</v>
      </c>
      <c r="L850" s="88">
        <v>43141</v>
      </c>
      <c r="M850" s="87">
        <v>0</v>
      </c>
      <c r="N850" s="87"/>
      <c r="O850" s="93"/>
      <c r="P850" s="86"/>
      <c r="Q850" s="86">
        <v>1</v>
      </c>
      <c r="R850" s="86">
        <v>19</v>
      </c>
      <c r="S850" s="86">
        <v>18</v>
      </c>
      <c r="T850" s="86">
        <v>1</v>
      </c>
      <c r="U850" s="86" t="s">
        <v>1561</v>
      </c>
      <c r="V850" s="86" t="s">
        <v>1567</v>
      </c>
      <c r="W850" s="86" t="s">
        <v>1563</v>
      </c>
      <c r="X850" s="86" t="s">
        <v>1564</v>
      </c>
      <c r="Y850" s="94" t="s">
        <v>1565</v>
      </c>
      <c r="Z850" s="93"/>
      <c r="AA850" s="86"/>
      <c r="AB850" s="86"/>
      <c r="AC850" s="86"/>
      <c r="AD850" s="86"/>
      <c r="AE850" s="86"/>
      <c r="AF850" s="86"/>
      <c r="AG850" s="94" t="s">
        <v>1571</v>
      </c>
    </row>
    <row r="851" spans="1:33" x14ac:dyDescent="0.25">
      <c r="A851" s="86" t="s">
        <v>1022</v>
      </c>
      <c r="B851" s="87">
        <v>30</v>
      </c>
      <c r="C851" s="87" t="s">
        <v>1043</v>
      </c>
      <c r="D851" s="88">
        <v>43126</v>
      </c>
      <c r="E851" s="88" t="s">
        <v>1062</v>
      </c>
      <c r="F851" s="88" t="s">
        <v>1062</v>
      </c>
      <c r="G851" s="88">
        <v>43098</v>
      </c>
      <c r="H851" s="88" t="s">
        <v>1062</v>
      </c>
      <c r="I851" s="89" t="s">
        <v>1033</v>
      </c>
      <c r="J851" s="92" t="s">
        <v>1503</v>
      </c>
      <c r="K851" s="86" t="s">
        <v>1491</v>
      </c>
      <c r="L851" s="88">
        <v>43141</v>
      </c>
      <c r="M851" s="87"/>
      <c r="N851" s="87"/>
      <c r="O851" s="93"/>
      <c r="P851" s="86"/>
      <c r="Q851" s="86">
        <v>2</v>
      </c>
      <c r="R851" s="86">
        <v>28</v>
      </c>
      <c r="S851" s="86">
        <v>28</v>
      </c>
      <c r="T851" s="86">
        <v>0</v>
      </c>
      <c r="U851" s="86" t="s">
        <v>1568</v>
      </c>
      <c r="V851" s="86" t="s">
        <v>1562</v>
      </c>
      <c r="W851" s="86" t="s">
        <v>1563</v>
      </c>
      <c r="X851" s="86" t="s">
        <v>1564</v>
      </c>
      <c r="Y851" s="94" t="s">
        <v>1565</v>
      </c>
      <c r="Z851" s="93"/>
      <c r="AA851" s="86"/>
      <c r="AB851" s="86"/>
      <c r="AC851" s="86"/>
      <c r="AD851" s="86"/>
      <c r="AE851" s="86"/>
      <c r="AF851" s="86"/>
      <c r="AG851" s="94" t="s">
        <v>1571</v>
      </c>
    </row>
    <row r="852" spans="1:33" x14ac:dyDescent="0.25">
      <c r="A852" s="86" t="s">
        <v>1022</v>
      </c>
      <c r="B852" s="87">
        <v>27</v>
      </c>
      <c r="C852" s="87" t="s">
        <v>1043</v>
      </c>
      <c r="D852" s="88">
        <v>43126</v>
      </c>
      <c r="E852" s="88" t="s">
        <v>1062</v>
      </c>
      <c r="F852" s="88" t="s">
        <v>1062</v>
      </c>
      <c r="G852" s="88">
        <v>43098</v>
      </c>
      <c r="H852" s="88" t="s">
        <v>1062</v>
      </c>
      <c r="I852" s="89" t="s">
        <v>1033</v>
      </c>
      <c r="J852" s="92" t="s">
        <v>1503</v>
      </c>
      <c r="K852" s="86" t="s">
        <v>1491</v>
      </c>
      <c r="L852" s="88">
        <v>43141</v>
      </c>
      <c r="M852" s="87">
        <v>0</v>
      </c>
      <c r="N852" s="87"/>
      <c r="O852" s="93"/>
      <c r="P852" s="86"/>
      <c r="Q852" s="86">
        <v>2</v>
      </c>
      <c r="R852" s="86">
        <v>25</v>
      </c>
      <c r="S852" s="86">
        <v>25</v>
      </c>
      <c r="T852" s="86">
        <v>0</v>
      </c>
      <c r="U852" s="86" t="s">
        <v>1568</v>
      </c>
      <c r="V852" s="86" t="s">
        <v>1562</v>
      </c>
      <c r="W852" s="86" t="s">
        <v>1563</v>
      </c>
      <c r="X852" s="86" t="s">
        <v>1564</v>
      </c>
      <c r="Y852" s="94" t="s">
        <v>1565</v>
      </c>
      <c r="Z852" s="93"/>
      <c r="AA852" s="86"/>
      <c r="AB852" s="86"/>
      <c r="AC852" s="86"/>
      <c r="AD852" s="86"/>
      <c r="AE852" s="86"/>
      <c r="AF852" s="86"/>
      <c r="AG852" s="94" t="s">
        <v>1571</v>
      </c>
    </row>
    <row r="853" spans="1:33" x14ac:dyDescent="0.25">
      <c r="A853" s="86" t="s">
        <v>1022</v>
      </c>
      <c r="B853" s="87">
        <v>30</v>
      </c>
      <c r="C853" s="87" t="s">
        <v>1081</v>
      </c>
      <c r="D853" s="88">
        <v>43130</v>
      </c>
      <c r="E853" s="88">
        <v>42953</v>
      </c>
      <c r="F853" s="88">
        <v>43039</v>
      </c>
      <c r="G853" s="88"/>
      <c r="H853" s="88"/>
      <c r="I853" s="89" t="s">
        <v>1016</v>
      </c>
      <c r="J853" s="92" t="s">
        <v>1499</v>
      </c>
      <c r="K853" s="86" t="s">
        <v>1491</v>
      </c>
      <c r="L853" s="88">
        <v>43142</v>
      </c>
      <c r="M853" s="87"/>
      <c r="N853" s="87"/>
      <c r="O853" s="93"/>
      <c r="P853" s="86"/>
      <c r="Q853" s="86">
        <v>0</v>
      </c>
      <c r="R853" s="86">
        <v>30</v>
      </c>
      <c r="S853" s="86">
        <v>30</v>
      </c>
      <c r="T853" s="86">
        <v>0</v>
      </c>
      <c r="U853" s="86" t="s">
        <v>1561</v>
      </c>
      <c r="V853" s="86" t="s">
        <v>1562</v>
      </c>
      <c r="W853" s="86" t="s">
        <v>1563</v>
      </c>
      <c r="X853" s="86" t="s">
        <v>1564</v>
      </c>
      <c r="Y853" s="94" t="s">
        <v>1565</v>
      </c>
      <c r="Z853" s="93"/>
      <c r="AA853" s="86"/>
      <c r="AB853" s="86"/>
      <c r="AC853" s="86"/>
      <c r="AD853" s="86"/>
      <c r="AE853" s="86"/>
      <c r="AF853" s="86"/>
      <c r="AG853" s="94" t="s">
        <v>1571</v>
      </c>
    </row>
    <row r="854" spans="1:33" x14ac:dyDescent="0.25">
      <c r="A854" s="86" t="s">
        <v>1011</v>
      </c>
      <c r="B854" s="87">
        <v>30</v>
      </c>
      <c r="C854" s="87" t="s">
        <v>1012</v>
      </c>
      <c r="D854" s="88">
        <v>43115</v>
      </c>
      <c r="E854" s="88">
        <v>43118</v>
      </c>
      <c r="F854" s="88">
        <v>43138</v>
      </c>
      <c r="G854" s="88">
        <v>43141</v>
      </c>
      <c r="H854" s="88">
        <v>4</v>
      </c>
      <c r="I854" s="89" t="s">
        <v>1014</v>
      </c>
      <c r="J854" s="92" t="s">
        <v>1492</v>
      </c>
      <c r="K854" s="86" t="s">
        <v>1491</v>
      </c>
      <c r="L854" s="88">
        <v>43142</v>
      </c>
      <c r="M854" s="87"/>
      <c r="N854" s="87"/>
      <c r="O854" s="93"/>
      <c r="P854" s="86"/>
      <c r="Q854" s="86">
        <v>0</v>
      </c>
      <c r="R854" s="86">
        <v>30</v>
      </c>
      <c r="S854" s="86">
        <v>28</v>
      </c>
      <c r="T854" s="86">
        <v>2</v>
      </c>
      <c r="U854" s="86" t="s">
        <v>1561</v>
      </c>
      <c r="V854" s="86" t="s">
        <v>1567</v>
      </c>
      <c r="W854" s="86" t="s">
        <v>1563</v>
      </c>
      <c r="X854" s="86" t="s">
        <v>1564</v>
      </c>
      <c r="Y854" s="94" t="s">
        <v>1565</v>
      </c>
      <c r="Z854" s="93"/>
      <c r="AA854" s="86"/>
      <c r="AB854" s="86"/>
      <c r="AC854" s="86"/>
      <c r="AD854" s="86"/>
      <c r="AE854" s="86"/>
      <c r="AF854" s="86"/>
      <c r="AG854" s="94" t="s">
        <v>1571</v>
      </c>
    </row>
    <row r="855" spans="1:33" x14ac:dyDescent="0.25">
      <c r="A855" s="86" t="s">
        <v>1011</v>
      </c>
      <c r="B855" s="87">
        <v>30</v>
      </c>
      <c r="C855" s="87" t="s">
        <v>1012</v>
      </c>
      <c r="D855" s="88" t="s">
        <v>1094</v>
      </c>
      <c r="E855" s="88">
        <v>43090</v>
      </c>
      <c r="F855" s="88">
        <v>43141</v>
      </c>
      <c r="G855" s="88">
        <v>43142</v>
      </c>
      <c r="H855" s="88">
        <v>4</v>
      </c>
      <c r="I855" s="89" t="s">
        <v>1013</v>
      </c>
      <c r="J855" s="92" t="s">
        <v>1493</v>
      </c>
      <c r="K855" s="86" t="s">
        <v>1491</v>
      </c>
      <c r="L855" s="88">
        <v>43142</v>
      </c>
      <c r="M855" s="87"/>
      <c r="N855" s="87"/>
      <c r="O855" s="93"/>
      <c r="P855" s="86"/>
      <c r="Q855" s="86">
        <v>0</v>
      </c>
      <c r="R855" s="86">
        <v>30</v>
      </c>
      <c r="S855" s="86">
        <v>30</v>
      </c>
      <c r="T855" s="86">
        <v>0</v>
      </c>
      <c r="U855" s="86" t="s">
        <v>1561</v>
      </c>
      <c r="V855" s="86" t="s">
        <v>1567</v>
      </c>
      <c r="W855" s="86" t="s">
        <v>1563</v>
      </c>
      <c r="X855" s="86" t="s">
        <v>1564</v>
      </c>
      <c r="Y855" s="94" t="s">
        <v>1565</v>
      </c>
      <c r="Z855" s="93"/>
      <c r="AA855" s="86"/>
      <c r="AB855" s="86"/>
      <c r="AC855" s="86"/>
      <c r="AD855" s="86"/>
      <c r="AE855" s="86"/>
      <c r="AF855" s="86"/>
      <c r="AG855" s="94" t="s">
        <v>1571</v>
      </c>
    </row>
    <row r="856" spans="1:33" x14ac:dyDescent="0.25">
      <c r="A856" s="86" t="s">
        <v>1011</v>
      </c>
      <c r="B856" s="87">
        <v>30</v>
      </c>
      <c r="C856" s="87" t="s">
        <v>1012</v>
      </c>
      <c r="D856" s="88" t="s">
        <v>1095</v>
      </c>
      <c r="E856" s="88">
        <v>43075</v>
      </c>
      <c r="F856" s="88">
        <v>43141</v>
      </c>
      <c r="G856" s="88">
        <v>43142</v>
      </c>
      <c r="H856" s="88">
        <v>4</v>
      </c>
      <c r="I856" s="89" t="s">
        <v>1015</v>
      </c>
      <c r="J856" s="92" t="s">
        <v>1495</v>
      </c>
      <c r="K856" s="86" t="s">
        <v>1491</v>
      </c>
      <c r="L856" s="88">
        <v>43142</v>
      </c>
      <c r="M856" s="87"/>
      <c r="N856" s="87"/>
      <c r="O856" s="93"/>
      <c r="P856" s="86"/>
      <c r="Q856" s="86">
        <v>0</v>
      </c>
      <c r="R856" s="86">
        <v>30</v>
      </c>
      <c r="S856" s="86">
        <v>29</v>
      </c>
      <c r="T856" s="86">
        <v>1</v>
      </c>
      <c r="U856" s="86" t="s">
        <v>1561</v>
      </c>
      <c r="V856" s="86" t="s">
        <v>1562</v>
      </c>
      <c r="W856" s="86" t="s">
        <v>1563</v>
      </c>
      <c r="X856" s="86" t="s">
        <v>1564</v>
      </c>
      <c r="Y856" s="94" t="s">
        <v>1565</v>
      </c>
      <c r="Z856" s="93"/>
      <c r="AA856" s="86"/>
      <c r="AB856" s="86"/>
      <c r="AC856" s="86"/>
      <c r="AD856" s="86"/>
      <c r="AE856" s="86"/>
      <c r="AF856" s="86"/>
      <c r="AG856" s="94" t="s">
        <v>1571</v>
      </c>
    </row>
    <row r="857" spans="1:33" x14ac:dyDescent="0.25">
      <c r="A857" s="86" t="s">
        <v>1011</v>
      </c>
      <c r="B857" s="87">
        <v>30</v>
      </c>
      <c r="C857" s="87" t="s">
        <v>1012</v>
      </c>
      <c r="D857" s="88" t="s">
        <v>1067</v>
      </c>
      <c r="E857" s="88">
        <v>43092</v>
      </c>
      <c r="F857" s="88">
        <v>43141</v>
      </c>
      <c r="G857" s="88">
        <v>43142</v>
      </c>
      <c r="H857" s="88">
        <v>4</v>
      </c>
      <c r="I857" s="89" t="s">
        <v>1016</v>
      </c>
      <c r="J857" s="92" t="s">
        <v>1492</v>
      </c>
      <c r="K857" s="86" t="s">
        <v>1491</v>
      </c>
      <c r="L857" s="88">
        <v>43142</v>
      </c>
      <c r="M857" s="87"/>
      <c r="N857" s="87"/>
      <c r="O857" s="93"/>
      <c r="P857" s="86"/>
      <c r="Q857" s="86">
        <v>1</v>
      </c>
      <c r="R857" s="86">
        <v>29</v>
      </c>
      <c r="S857" s="86">
        <v>27</v>
      </c>
      <c r="T857" s="86">
        <v>2</v>
      </c>
      <c r="U857" s="86" t="s">
        <v>1561</v>
      </c>
      <c r="V857" s="86" t="s">
        <v>1562</v>
      </c>
      <c r="W857" s="86" t="s">
        <v>1563</v>
      </c>
      <c r="X857" s="86" t="s">
        <v>1564</v>
      </c>
      <c r="Y857" s="94" t="s">
        <v>1565</v>
      </c>
      <c r="Z857" s="93"/>
      <c r="AA857" s="86"/>
      <c r="AB857" s="86"/>
      <c r="AC857" s="86"/>
      <c r="AD857" s="86"/>
      <c r="AE857" s="86"/>
      <c r="AF857" s="86"/>
      <c r="AG857" s="94" t="s">
        <v>1571</v>
      </c>
    </row>
    <row r="858" spans="1:33" x14ac:dyDescent="0.25">
      <c r="A858" s="86" t="s">
        <v>1011</v>
      </c>
      <c r="B858" s="87">
        <v>30</v>
      </c>
      <c r="C858" s="87" t="s">
        <v>1012</v>
      </c>
      <c r="D858" s="88" t="s">
        <v>1096</v>
      </c>
      <c r="E858" s="88">
        <v>43092</v>
      </c>
      <c r="F858" s="88">
        <v>43141</v>
      </c>
      <c r="G858" s="88">
        <v>43142</v>
      </c>
      <c r="H858" s="88">
        <v>4</v>
      </c>
      <c r="I858" s="89" t="s">
        <v>1014</v>
      </c>
      <c r="J858" s="92" t="s">
        <v>1509</v>
      </c>
      <c r="K858" s="86" t="s">
        <v>1491</v>
      </c>
      <c r="L858" s="88">
        <v>43142</v>
      </c>
      <c r="M858" s="87"/>
      <c r="N858" s="87"/>
      <c r="O858" s="93"/>
      <c r="P858" s="86"/>
      <c r="Q858" s="86">
        <v>0</v>
      </c>
      <c r="R858" s="86">
        <v>30</v>
      </c>
      <c r="S858" s="86">
        <v>30</v>
      </c>
      <c r="T858" s="86">
        <v>0</v>
      </c>
      <c r="U858" s="86" t="s">
        <v>1561</v>
      </c>
      <c r="V858" s="86" t="s">
        <v>1562</v>
      </c>
      <c r="W858" s="86" t="s">
        <v>1563</v>
      </c>
      <c r="X858" s="86" t="s">
        <v>1564</v>
      </c>
      <c r="Y858" s="94" t="s">
        <v>1565</v>
      </c>
      <c r="Z858" s="93"/>
      <c r="AA858" s="86"/>
      <c r="AB858" s="86"/>
      <c r="AC858" s="86"/>
      <c r="AD858" s="86"/>
      <c r="AE858" s="86"/>
      <c r="AF858" s="86"/>
      <c r="AG858" s="94" t="s">
        <v>1571</v>
      </c>
    </row>
    <row r="859" spans="1:33" x14ac:dyDescent="0.25">
      <c r="A859" s="86" t="s">
        <v>1011</v>
      </c>
      <c r="B859" s="87">
        <v>30</v>
      </c>
      <c r="C859" s="87" t="s">
        <v>1012</v>
      </c>
      <c r="D859" s="88" t="s">
        <v>1047</v>
      </c>
      <c r="E859" s="88">
        <v>43094</v>
      </c>
      <c r="F859" s="88">
        <v>43140</v>
      </c>
      <c r="G859" s="88">
        <v>43142</v>
      </c>
      <c r="H859" s="88">
        <v>4</v>
      </c>
      <c r="I859" s="89" t="s">
        <v>1014</v>
      </c>
      <c r="J859" s="92" t="s">
        <v>1506</v>
      </c>
      <c r="K859" s="86" t="s">
        <v>1491</v>
      </c>
      <c r="L859" s="88">
        <v>43142</v>
      </c>
      <c r="M859" s="87"/>
      <c r="N859" s="87"/>
      <c r="O859" s="93"/>
      <c r="P859" s="86"/>
      <c r="Q859" s="86">
        <v>0</v>
      </c>
      <c r="R859" s="86">
        <v>30</v>
      </c>
      <c r="S859" s="86">
        <v>30</v>
      </c>
      <c r="T859" s="86">
        <v>0</v>
      </c>
      <c r="U859" s="86" t="s">
        <v>1561</v>
      </c>
      <c r="V859" s="86" t="s">
        <v>1562</v>
      </c>
      <c r="W859" s="86" t="s">
        <v>1563</v>
      </c>
      <c r="X859" s="86" t="s">
        <v>1564</v>
      </c>
      <c r="Y859" s="94" t="s">
        <v>1565</v>
      </c>
      <c r="Z859" s="93"/>
      <c r="AA859" s="86"/>
      <c r="AB859" s="86"/>
      <c r="AC859" s="86"/>
      <c r="AD859" s="86"/>
      <c r="AE859" s="86"/>
      <c r="AF859" s="86"/>
      <c r="AG859" s="94" t="s">
        <v>1571</v>
      </c>
    </row>
    <row r="860" spans="1:33" x14ac:dyDescent="0.25">
      <c r="A860" s="86" t="s">
        <v>1011</v>
      </c>
      <c r="B860" s="87">
        <v>29</v>
      </c>
      <c r="C860" s="87" t="s">
        <v>1012</v>
      </c>
      <c r="D860" s="88"/>
      <c r="E860" s="88">
        <v>43092</v>
      </c>
      <c r="F860" s="88">
        <v>43140</v>
      </c>
      <c r="G860" s="88">
        <v>43142</v>
      </c>
      <c r="H860" s="88">
        <v>4</v>
      </c>
      <c r="I860" s="89" t="s">
        <v>1014</v>
      </c>
      <c r="J860" s="92" t="s">
        <v>1506</v>
      </c>
      <c r="K860" s="86" t="s">
        <v>1491</v>
      </c>
      <c r="L860" s="88">
        <v>43142</v>
      </c>
      <c r="M860" s="87"/>
      <c r="N860" s="87"/>
      <c r="O860" s="93"/>
      <c r="P860" s="86"/>
      <c r="Q860" s="86">
        <v>0</v>
      </c>
      <c r="R860" s="86">
        <v>29</v>
      </c>
      <c r="S860" s="86">
        <v>28</v>
      </c>
      <c r="T860" s="86">
        <v>1</v>
      </c>
      <c r="U860" s="86" t="s">
        <v>1561</v>
      </c>
      <c r="V860" s="86" t="s">
        <v>1562</v>
      </c>
      <c r="W860" s="86" t="s">
        <v>1563</v>
      </c>
      <c r="X860" s="86" t="s">
        <v>1564</v>
      </c>
      <c r="Y860" s="94" t="s">
        <v>1565</v>
      </c>
      <c r="Z860" s="93"/>
      <c r="AA860" s="86"/>
      <c r="AB860" s="86"/>
      <c r="AC860" s="86"/>
      <c r="AD860" s="86"/>
      <c r="AE860" s="86"/>
      <c r="AF860" s="86"/>
      <c r="AG860" s="94" t="s">
        <v>1571</v>
      </c>
    </row>
    <row r="861" spans="1:33" x14ac:dyDescent="0.25">
      <c r="A861" s="86" t="s">
        <v>1011</v>
      </c>
      <c r="B861" s="87">
        <v>30</v>
      </c>
      <c r="C861" s="87" t="s">
        <v>1012</v>
      </c>
      <c r="D861" s="88" t="s">
        <v>1047</v>
      </c>
      <c r="E861" s="88">
        <v>43093</v>
      </c>
      <c r="F861" s="88">
        <v>43131</v>
      </c>
      <c r="G861" s="88">
        <v>43132</v>
      </c>
      <c r="H861" s="88">
        <v>4</v>
      </c>
      <c r="I861" s="89" t="s">
        <v>1014</v>
      </c>
      <c r="J861" s="92" t="s">
        <v>1508</v>
      </c>
      <c r="K861" s="86" t="s">
        <v>1491</v>
      </c>
      <c r="L861" s="88">
        <v>43142</v>
      </c>
      <c r="M861" s="87"/>
      <c r="N861" s="87"/>
      <c r="O861" s="93"/>
      <c r="P861" s="86"/>
      <c r="Q861" s="86">
        <v>0</v>
      </c>
      <c r="R861" s="86">
        <v>30</v>
      </c>
      <c r="S861" s="86">
        <v>29</v>
      </c>
      <c r="T861" s="86">
        <v>1</v>
      </c>
      <c r="U861" s="86" t="s">
        <v>1561</v>
      </c>
      <c r="V861" s="86" t="s">
        <v>1562</v>
      </c>
      <c r="W861" s="86" t="s">
        <v>1563</v>
      </c>
      <c r="X861" s="86" t="s">
        <v>1564</v>
      </c>
      <c r="Y861" s="94" t="s">
        <v>1565</v>
      </c>
      <c r="Z861" s="93"/>
      <c r="AA861" s="86"/>
      <c r="AB861" s="86"/>
      <c r="AC861" s="86"/>
      <c r="AD861" s="86"/>
      <c r="AE861" s="86"/>
      <c r="AF861" s="86"/>
      <c r="AG861" s="94" t="s">
        <v>1571</v>
      </c>
    </row>
    <row r="862" spans="1:33" x14ac:dyDescent="0.25">
      <c r="A862" s="86" t="s">
        <v>1011</v>
      </c>
      <c r="B862" s="87">
        <v>30</v>
      </c>
      <c r="C862" s="87" t="s">
        <v>1012</v>
      </c>
      <c r="D862" s="88">
        <v>43095</v>
      </c>
      <c r="E862" s="88">
        <v>43099</v>
      </c>
      <c r="F862" s="88">
        <v>43137</v>
      </c>
      <c r="G862" s="88">
        <v>43142</v>
      </c>
      <c r="H862" s="88">
        <v>4</v>
      </c>
      <c r="I862" s="89" t="s">
        <v>1014</v>
      </c>
      <c r="J862" s="92" t="s">
        <v>1500</v>
      </c>
      <c r="K862" s="86" t="s">
        <v>1491</v>
      </c>
      <c r="L862" s="88">
        <v>43142</v>
      </c>
      <c r="M862" s="87">
        <v>0</v>
      </c>
      <c r="N862" s="87"/>
      <c r="O862" s="93"/>
      <c r="P862" s="86"/>
      <c r="Q862" s="86">
        <v>0</v>
      </c>
      <c r="R862" s="86">
        <v>30</v>
      </c>
      <c r="S862" s="86">
        <v>21</v>
      </c>
      <c r="T862" s="86">
        <v>9</v>
      </c>
      <c r="U862" s="86" t="s">
        <v>1561</v>
      </c>
      <c r="V862" s="86" t="s">
        <v>1562</v>
      </c>
      <c r="W862" s="86" t="s">
        <v>1563</v>
      </c>
      <c r="X862" s="86" t="s">
        <v>1564</v>
      </c>
      <c r="Y862" s="94" t="s">
        <v>1565</v>
      </c>
      <c r="Z862" s="93"/>
      <c r="AA862" s="86"/>
      <c r="AB862" s="86"/>
      <c r="AC862" s="86"/>
      <c r="AD862" s="86"/>
      <c r="AE862" s="86"/>
      <c r="AF862" s="86"/>
      <c r="AG862" s="94" t="s">
        <v>1571</v>
      </c>
    </row>
    <row r="863" spans="1:33" x14ac:dyDescent="0.25">
      <c r="A863" s="86" t="s">
        <v>1011</v>
      </c>
      <c r="B863" s="87">
        <v>30</v>
      </c>
      <c r="C863" s="87" t="s">
        <v>1012</v>
      </c>
      <c r="D863" s="88">
        <v>43101.426388888889</v>
      </c>
      <c r="E863" s="88">
        <v>43104</v>
      </c>
      <c r="F863" s="88">
        <v>43141</v>
      </c>
      <c r="G863" s="88">
        <v>43142</v>
      </c>
      <c r="H863" s="88">
        <v>4</v>
      </c>
      <c r="I863" s="89" t="s">
        <v>1014</v>
      </c>
      <c r="J863" s="92" t="s">
        <v>1508</v>
      </c>
      <c r="K863" s="86" t="s">
        <v>1491</v>
      </c>
      <c r="L863" s="88">
        <v>43142</v>
      </c>
      <c r="M863" s="87"/>
      <c r="N863" s="87"/>
      <c r="O863" s="93"/>
      <c r="P863" s="86"/>
      <c r="Q863" s="86">
        <v>0</v>
      </c>
      <c r="R863" s="86">
        <v>30</v>
      </c>
      <c r="S863" s="86">
        <v>29</v>
      </c>
      <c r="T863" s="86">
        <v>1</v>
      </c>
      <c r="U863" s="86" t="s">
        <v>1561</v>
      </c>
      <c r="V863" s="86" t="s">
        <v>1562</v>
      </c>
      <c r="W863" s="86" t="s">
        <v>1563</v>
      </c>
      <c r="X863" s="86" t="s">
        <v>1564</v>
      </c>
      <c r="Y863" s="94" t="s">
        <v>1565</v>
      </c>
      <c r="Z863" s="93"/>
      <c r="AA863" s="86"/>
      <c r="AB863" s="86"/>
      <c r="AC863" s="86"/>
      <c r="AD863" s="86"/>
      <c r="AE863" s="86"/>
      <c r="AF863" s="86"/>
      <c r="AG863" s="94" t="s">
        <v>1571</v>
      </c>
    </row>
    <row r="864" spans="1:33" x14ac:dyDescent="0.25">
      <c r="A864" s="86" t="s">
        <v>1011</v>
      </c>
      <c r="B864" s="87">
        <v>30</v>
      </c>
      <c r="C864" s="87" t="s">
        <v>1012</v>
      </c>
      <c r="D864" s="88" t="s">
        <v>1047</v>
      </c>
      <c r="E864" s="88">
        <v>43096</v>
      </c>
      <c r="F864" s="88">
        <v>43131</v>
      </c>
      <c r="G864" s="88">
        <v>43132</v>
      </c>
      <c r="H864" s="88">
        <v>4</v>
      </c>
      <c r="I864" s="89" t="s">
        <v>1014</v>
      </c>
      <c r="J864" s="92" t="s">
        <v>1495</v>
      </c>
      <c r="K864" s="86" t="s">
        <v>1491</v>
      </c>
      <c r="L864" s="88">
        <v>43142</v>
      </c>
      <c r="M864" s="87"/>
      <c r="N864" s="87"/>
      <c r="O864" s="93"/>
      <c r="P864" s="86"/>
      <c r="Q864" s="86">
        <v>0</v>
      </c>
      <c r="R864" s="86">
        <v>30</v>
      </c>
      <c r="S864" s="86">
        <v>30</v>
      </c>
      <c r="T864" s="86">
        <v>0</v>
      </c>
      <c r="U864" s="86" t="s">
        <v>1561</v>
      </c>
      <c r="V864" s="86" t="s">
        <v>1562</v>
      </c>
      <c r="W864" s="86" t="s">
        <v>1563</v>
      </c>
      <c r="X864" s="86" t="s">
        <v>1564</v>
      </c>
      <c r="Y864" s="94" t="s">
        <v>1565</v>
      </c>
      <c r="Z864" s="93"/>
      <c r="AA864" s="86"/>
      <c r="AB864" s="86"/>
      <c r="AC864" s="86"/>
      <c r="AD864" s="86"/>
      <c r="AE864" s="86"/>
      <c r="AF864" s="86"/>
      <c r="AG864" s="94" t="s">
        <v>1571</v>
      </c>
    </row>
    <row r="865" spans="1:33" x14ac:dyDescent="0.25">
      <c r="A865" s="86" t="s">
        <v>1011</v>
      </c>
      <c r="B865" s="87">
        <v>30</v>
      </c>
      <c r="C865" s="87" t="s">
        <v>1012</v>
      </c>
      <c r="D865" s="88">
        <v>43087</v>
      </c>
      <c r="E865" s="88">
        <v>43091</v>
      </c>
      <c r="F865" s="88">
        <v>43136</v>
      </c>
      <c r="G865" s="88">
        <v>43143</v>
      </c>
      <c r="H865" s="88">
        <v>4</v>
      </c>
      <c r="I865" s="89" t="s">
        <v>1014</v>
      </c>
      <c r="J865" s="92" t="s">
        <v>1493</v>
      </c>
      <c r="K865" s="86" t="s">
        <v>1491</v>
      </c>
      <c r="L865" s="88">
        <v>43143</v>
      </c>
      <c r="M865" s="87"/>
      <c r="N865" s="87"/>
      <c r="O865" s="93"/>
      <c r="P865" s="86"/>
      <c r="Q865" s="86">
        <v>1</v>
      </c>
      <c r="R865" s="86">
        <v>29</v>
      </c>
      <c r="S865" s="86">
        <v>29</v>
      </c>
      <c r="T865" s="86">
        <v>0</v>
      </c>
      <c r="U865" s="86" t="s">
        <v>1568</v>
      </c>
      <c r="V865" s="86" t="s">
        <v>1562</v>
      </c>
      <c r="W865" s="86" t="s">
        <v>1563</v>
      </c>
      <c r="X865" s="86" t="s">
        <v>1564</v>
      </c>
      <c r="Y865" s="94" t="s">
        <v>1565</v>
      </c>
      <c r="Z865" s="93"/>
      <c r="AA865" s="86"/>
      <c r="AB865" s="86"/>
      <c r="AC865" s="86"/>
      <c r="AD865" s="86"/>
      <c r="AE865" s="86"/>
      <c r="AF865" s="86"/>
      <c r="AG865" s="94" t="s">
        <v>1571</v>
      </c>
    </row>
    <row r="866" spans="1:33" x14ac:dyDescent="0.25">
      <c r="A866" s="86" t="s">
        <v>1011</v>
      </c>
      <c r="B866" s="87">
        <v>30</v>
      </c>
      <c r="C866" s="87" t="s">
        <v>1012</v>
      </c>
      <c r="D866" s="88"/>
      <c r="E866" s="88">
        <v>43098</v>
      </c>
      <c r="F866" s="88">
        <v>43133</v>
      </c>
      <c r="G866" s="88">
        <v>43143</v>
      </c>
      <c r="H866" s="88">
        <v>4</v>
      </c>
      <c r="I866" s="89" t="s">
        <v>1014</v>
      </c>
      <c r="J866" s="92" t="s">
        <v>1493</v>
      </c>
      <c r="K866" s="86" t="s">
        <v>1491</v>
      </c>
      <c r="L866" s="88">
        <v>43143</v>
      </c>
      <c r="M866" s="87"/>
      <c r="N866" s="87"/>
      <c r="O866" s="93"/>
      <c r="P866" s="86"/>
      <c r="Q866" s="86">
        <v>0</v>
      </c>
      <c r="R866" s="86">
        <v>30</v>
      </c>
      <c r="S866" s="86">
        <v>24</v>
      </c>
      <c r="T866" s="86">
        <v>6</v>
      </c>
      <c r="U866" s="86" t="s">
        <v>1568</v>
      </c>
      <c r="V866" s="86" t="s">
        <v>1562</v>
      </c>
      <c r="W866" s="86" t="s">
        <v>1563</v>
      </c>
      <c r="X866" s="86" t="s">
        <v>1564</v>
      </c>
      <c r="Y866" s="94" t="s">
        <v>1565</v>
      </c>
      <c r="Z866" s="93"/>
      <c r="AA866" s="86"/>
      <c r="AB866" s="86"/>
      <c r="AC866" s="86"/>
      <c r="AD866" s="86"/>
      <c r="AE866" s="86"/>
      <c r="AF866" s="86"/>
      <c r="AG866" s="94" t="s">
        <v>1571</v>
      </c>
    </row>
    <row r="867" spans="1:33" x14ac:dyDescent="0.25">
      <c r="A867" s="86" t="s">
        <v>1011</v>
      </c>
      <c r="B867" s="87">
        <v>28</v>
      </c>
      <c r="C867" s="87" t="s">
        <v>1012</v>
      </c>
      <c r="D867" s="88">
        <v>43095</v>
      </c>
      <c r="E867" s="88">
        <v>43098</v>
      </c>
      <c r="F867" s="88">
        <v>43141</v>
      </c>
      <c r="G867" s="88">
        <v>43143</v>
      </c>
      <c r="H867" s="88">
        <v>4</v>
      </c>
      <c r="I867" s="89" t="s">
        <v>1014</v>
      </c>
      <c r="J867" s="92" t="s">
        <v>1502</v>
      </c>
      <c r="K867" s="86" t="s">
        <v>1491</v>
      </c>
      <c r="L867" s="88">
        <v>43143</v>
      </c>
      <c r="M867" s="87">
        <v>0</v>
      </c>
      <c r="N867" s="87"/>
      <c r="O867" s="93"/>
      <c r="P867" s="86"/>
      <c r="Q867" s="86">
        <v>0</v>
      </c>
      <c r="R867" s="86">
        <v>28</v>
      </c>
      <c r="S867" s="86">
        <v>27</v>
      </c>
      <c r="T867" s="86">
        <v>1</v>
      </c>
      <c r="U867" s="86" t="s">
        <v>1561</v>
      </c>
      <c r="V867" s="86" t="s">
        <v>1562</v>
      </c>
      <c r="W867" s="86" t="s">
        <v>1563</v>
      </c>
      <c r="X867" s="86" t="s">
        <v>1564</v>
      </c>
      <c r="Y867" s="94" t="s">
        <v>1565</v>
      </c>
      <c r="Z867" s="93"/>
      <c r="AA867" s="86"/>
      <c r="AB867" s="86"/>
      <c r="AC867" s="86"/>
      <c r="AD867" s="86"/>
      <c r="AE867" s="86"/>
      <c r="AF867" s="86"/>
      <c r="AG867" s="94" t="s">
        <v>1571</v>
      </c>
    </row>
    <row r="868" spans="1:33" x14ac:dyDescent="0.25">
      <c r="A868" s="86" t="s">
        <v>1011</v>
      </c>
      <c r="B868" s="87">
        <v>30</v>
      </c>
      <c r="C868" s="87" t="s">
        <v>1012</v>
      </c>
      <c r="D868" s="88">
        <v>43096</v>
      </c>
      <c r="E868" s="88">
        <v>43099</v>
      </c>
      <c r="F868" s="88">
        <v>43141</v>
      </c>
      <c r="G868" s="88">
        <v>43143</v>
      </c>
      <c r="H868" s="88">
        <v>4</v>
      </c>
      <c r="I868" s="89" t="s">
        <v>1014</v>
      </c>
      <c r="J868" s="92" t="s">
        <v>1492</v>
      </c>
      <c r="K868" s="86" t="s">
        <v>1491</v>
      </c>
      <c r="L868" s="88">
        <v>43143</v>
      </c>
      <c r="M868" s="87"/>
      <c r="N868" s="87"/>
      <c r="O868" s="93"/>
      <c r="P868" s="86"/>
      <c r="Q868" s="86">
        <v>0</v>
      </c>
      <c r="R868" s="86">
        <v>30</v>
      </c>
      <c r="S868" s="86">
        <v>30</v>
      </c>
      <c r="T868" s="86">
        <v>0</v>
      </c>
      <c r="U868" s="86" t="s">
        <v>1568</v>
      </c>
      <c r="V868" s="86" t="s">
        <v>1562</v>
      </c>
      <c r="W868" s="86" t="s">
        <v>1563</v>
      </c>
      <c r="X868" s="86" t="s">
        <v>1564</v>
      </c>
      <c r="Y868" s="94" t="s">
        <v>1565</v>
      </c>
      <c r="Z868" s="93"/>
      <c r="AA868" s="86"/>
      <c r="AB868" s="86"/>
      <c r="AC868" s="86"/>
      <c r="AD868" s="86"/>
      <c r="AE868" s="86"/>
      <c r="AF868" s="86"/>
      <c r="AG868" s="94" t="s">
        <v>1571</v>
      </c>
    </row>
    <row r="869" spans="1:33" x14ac:dyDescent="0.25">
      <c r="A869" s="86" t="s">
        <v>1011</v>
      </c>
      <c r="B869" s="87">
        <v>30</v>
      </c>
      <c r="C869" s="87" t="s">
        <v>1012</v>
      </c>
      <c r="D869" s="88">
        <v>43101.426388888889</v>
      </c>
      <c r="E869" s="88">
        <v>43106</v>
      </c>
      <c r="F869" s="88">
        <v>43141</v>
      </c>
      <c r="G869" s="88">
        <v>43143</v>
      </c>
      <c r="H869" s="88">
        <v>4</v>
      </c>
      <c r="I869" s="89" t="s">
        <v>1014</v>
      </c>
      <c r="J869" s="92" t="s">
        <v>1492</v>
      </c>
      <c r="K869" s="86" t="s">
        <v>1491</v>
      </c>
      <c r="L869" s="88">
        <v>43143</v>
      </c>
      <c r="M869" s="87"/>
      <c r="N869" s="87"/>
      <c r="O869" s="93"/>
      <c r="P869" s="86"/>
      <c r="Q869" s="86">
        <v>0</v>
      </c>
      <c r="R869" s="86">
        <v>30</v>
      </c>
      <c r="S869" s="86"/>
      <c r="T869" s="86"/>
      <c r="U869" s="86" t="s">
        <v>1561</v>
      </c>
      <c r="V869" s="86" t="s">
        <v>1567</v>
      </c>
      <c r="W869" s="86" t="s">
        <v>1563</v>
      </c>
      <c r="X869" s="86" t="s">
        <v>1567</v>
      </c>
      <c r="Y869" s="94" t="s">
        <v>1565</v>
      </c>
      <c r="Z869" s="93"/>
      <c r="AA869" s="86"/>
      <c r="AB869" s="86"/>
      <c r="AC869" s="86"/>
      <c r="AD869" s="86"/>
      <c r="AE869" s="86"/>
      <c r="AF869" s="86"/>
      <c r="AG869" s="94" t="s">
        <v>1571</v>
      </c>
    </row>
    <row r="870" spans="1:33" x14ac:dyDescent="0.25">
      <c r="A870" s="86" t="s">
        <v>1011</v>
      </c>
      <c r="B870" s="87">
        <v>30</v>
      </c>
      <c r="C870" s="87" t="s">
        <v>1012</v>
      </c>
      <c r="D870" s="88">
        <v>43101.426388888889</v>
      </c>
      <c r="E870" s="88">
        <v>43105</v>
      </c>
      <c r="F870" s="88">
        <v>43140</v>
      </c>
      <c r="G870" s="88">
        <v>43143</v>
      </c>
      <c r="H870" s="88">
        <v>4</v>
      </c>
      <c r="I870" s="89" t="s">
        <v>1014</v>
      </c>
      <c r="J870" s="92" t="s">
        <v>1503</v>
      </c>
      <c r="K870" s="86" t="s">
        <v>1491</v>
      </c>
      <c r="L870" s="88">
        <v>43143</v>
      </c>
      <c r="M870" s="87"/>
      <c r="N870" s="87"/>
      <c r="O870" s="93"/>
      <c r="P870" s="86"/>
      <c r="Q870" s="86">
        <v>1</v>
      </c>
      <c r="R870" s="86">
        <v>29</v>
      </c>
      <c r="S870" s="86">
        <v>26</v>
      </c>
      <c r="T870" s="86">
        <v>3</v>
      </c>
      <c r="U870" s="86" t="s">
        <v>1561</v>
      </c>
      <c r="V870" s="86" t="s">
        <v>1562</v>
      </c>
      <c r="W870" s="86" t="s">
        <v>1563</v>
      </c>
      <c r="X870" s="86" t="s">
        <v>1564</v>
      </c>
      <c r="Y870" s="94" t="s">
        <v>1565</v>
      </c>
      <c r="Z870" s="93"/>
      <c r="AA870" s="86"/>
      <c r="AB870" s="86"/>
      <c r="AC870" s="86"/>
      <c r="AD870" s="86"/>
      <c r="AE870" s="86"/>
      <c r="AF870" s="86"/>
      <c r="AG870" s="94" t="s">
        <v>1571</v>
      </c>
    </row>
    <row r="871" spans="1:33" x14ac:dyDescent="0.25">
      <c r="A871" s="86" t="s">
        <v>1011</v>
      </c>
      <c r="B871" s="87">
        <v>30</v>
      </c>
      <c r="C871" s="87" t="s">
        <v>1012</v>
      </c>
      <c r="D871" s="88">
        <v>43101.426388888889</v>
      </c>
      <c r="E871" s="88">
        <v>43105</v>
      </c>
      <c r="F871" s="88">
        <v>43140</v>
      </c>
      <c r="G871" s="88">
        <v>43143</v>
      </c>
      <c r="H871" s="88">
        <v>4</v>
      </c>
      <c r="I871" s="89" t="s">
        <v>1014</v>
      </c>
      <c r="J871" s="92" t="s">
        <v>1503</v>
      </c>
      <c r="K871" s="86" t="s">
        <v>1491</v>
      </c>
      <c r="L871" s="88">
        <v>43143</v>
      </c>
      <c r="M871" s="87">
        <v>0</v>
      </c>
      <c r="N871" s="87"/>
      <c r="O871" s="93"/>
      <c r="P871" s="86"/>
      <c r="Q871" s="86">
        <v>0</v>
      </c>
      <c r="R871" s="86">
        <v>30</v>
      </c>
      <c r="S871" s="86"/>
      <c r="T871" s="86"/>
      <c r="U871" s="86" t="s">
        <v>1561</v>
      </c>
      <c r="V871" s="86" t="s">
        <v>1567</v>
      </c>
      <c r="W871" s="86" t="s">
        <v>1563</v>
      </c>
      <c r="X871" s="86" t="s">
        <v>1567</v>
      </c>
      <c r="Y871" s="94" t="s">
        <v>1565</v>
      </c>
      <c r="Z871" s="93"/>
      <c r="AA871" s="86"/>
      <c r="AB871" s="86"/>
      <c r="AC871" s="86"/>
      <c r="AD871" s="86"/>
      <c r="AE871" s="86"/>
      <c r="AF871" s="86"/>
      <c r="AG871" s="94" t="s">
        <v>1571</v>
      </c>
    </row>
    <row r="872" spans="1:33" x14ac:dyDescent="0.25">
      <c r="A872" s="86" t="s">
        <v>1011</v>
      </c>
      <c r="B872" s="87">
        <v>30</v>
      </c>
      <c r="C872" s="87" t="s">
        <v>1012</v>
      </c>
      <c r="D872" s="88">
        <v>43101.426388888889</v>
      </c>
      <c r="E872" s="88">
        <v>43101</v>
      </c>
      <c r="F872" s="88">
        <v>43141</v>
      </c>
      <c r="G872" s="88">
        <v>43143</v>
      </c>
      <c r="H872" s="88">
        <v>4</v>
      </c>
      <c r="I872" s="89" t="s">
        <v>1014</v>
      </c>
      <c r="J872" s="92" t="s">
        <v>1492</v>
      </c>
      <c r="K872" s="86" t="s">
        <v>1491</v>
      </c>
      <c r="L872" s="88">
        <v>43143</v>
      </c>
      <c r="M872" s="87"/>
      <c r="N872" s="87"/>
      <c r="O872" s="93"/>
      <c r="P872" s="86"/>
      <c r="Q872" s="86">
        <v>0</v>
      </c>
      <c r="R872" s="86">
        <v>30</v>
      </c>
      <c r="S872" s="86">
        <v>30</v>
      </c>
      <c r="T872" s="86">
        <v>0</v>
      </c>
      <c r="U872" s="86" t="s">
        <v>1561</v>
      </c>
      <c r="V872" s="86" t="s">
        <v>1567</v>
      </c>
      <c r="W872" s="86" t="s">
        <v>1563</v>
      </c>
      <c r="X872" s="86" t="s">
        <v>1564</v>
      </c>
      <c r="Y872" s="94" t="s">
        <v>1565</v>
      </c>
      <c r="Z872" s="93"/>
      <c r="AA872" s="86"/>
      <c r="AB872" s="86"/>
      <c r="AC872" s="86"/>
      <c r="AD872" s="86"/>
      <c r="AE872" s="86"/>
      <c r="AF872" s="86"/>
      <c r="AG872" s="94" t="s">
        <v>1571</v>
      </c>
    </row>
    <row r="873" spans="1:33" x14ac:dyDescent="0.25">
      <c r="A873" s="86" t="s">
        <v>1011</v>
      </c>
      <c r="B873" s="87">
        <v>30</v>
      </c>
      <c r="C873" s="87" t="s">
        <v>1012</v>
      </c>
      <c r="D873" s="88">
        <v>43103.433333333334</v>
      </c>
      <c r="E873" s="88">
        <v>43106</v>
      </c>
      <c r="F873" s="88">
        <v>43141</v>
      </c>
      <c r="G873" s="88">
        <v>43143</v>
      </c>
      <c r="H873" s="88">
        <v>4</v>
      </c>
      <c r="I873" s="89" t="s">
        <v>1014</v>
      </c>
      <c r="J873" s="92" t="s">
        <v>1492</v>
      </c>
      <c r="K873" s="86" t="s">
        <v>1491</v>
      </c>
      <c r="L873" s="88">
        <v>43143</v>
      </c>
      <c r="M873" s="87"/>
      <c r="N873" s="87"/>
      <c r="O873" s="93"/>
      <c r="P873" s="86"/>
      <c r="Q873" s="86">
        <v>0</v>
      </c>
      <c r="R873" s="86">
        <v>30</v>
      </c>
      <c r="S873" s="86">
        <v>30</v>
      </c>
      <c r="T873" s="86">
        <v>0</v>
      </c>
      <c r="U873" s="86" t="s">
        <v>1561</v>
      </c>
      <c r="V873" s="86" t="s">
        <v>1562</v>
      </c>
      <c r="W873" s="86" t="s">
        <v>1563</v>
      </c>
      <c r="X873" s="86" t="s">
        <v>1564</v>
      </c>
      <c r="Y873" s="94" t="s">
        <v>1565</v>
      </c>
      <c r="Z873" s="93"/>
      <c r="AA873" s="86"/>
      <c r="AB873" s="86"/>
      <c r="AC873" s="86"/>
      <c r="AD873" s="86"/>
      <c r="AE873" s="86"/>
      <c r="AF873" s="86"/>
      <c r="AG873" s="94" t="s">
        <v>1571</v>
      </c>
    </row>
    <row r="874" spans="1:33" x14ac:dyDescent="0.25">
      <c r="A874" s="86" t="s">
        <v>1011</v>
      </c>
      <c r="B874" s="87">
        <v>30</v>
      </c>
      <c r="C874" s="87" t="s">
        <v>1012</v>
      </c>
      <c r="D874" s="88">
        <v>43115</v>
      </c>
      <c r="E874" s="88">
        <v>43119</v>
      </c>
      <c r="F874" s="88">
        <v>43142</v>
      </c>
      <c r="G874" s="88">
        <v>43143</v>
      </c>
      <c r="H874" s="88">
        <v>3</v>
      </c>
      <c r="I874" s="89" t="s">
        <v>1013</v>
      </c>
      <c r="J874" s="92" t="s">
        <v>1496</v>
      </c>
      <c r="K874" s="86" t="s">
        <v>1491</v>
      </c>
      <c r="L874" s="88">
        <v>43143</v>
      </c>
      <c r="M874" s="87"/>
      <c r="N874" s="87"/>
      <c r="O874" s="93"/>
      <c r="P874" s="86"/>
      <c r="Q874" s="86">
        <v>0</v>
      </c>
      <c r="R874" s="86">
        <v>30</v>
      </c>
      <c r="S874" s="86"/>
      <c r="T874" s="86"/>
      <c r="U874" s="86" t="s">
        <v>1568</v>
      </c>
      <c r="V874" s="86" t="s">
        <v>1562</v>
      </c>
      <c r="W874" s="86" t="s">
        <v>1563</v>
      </c>
      <c r="X874" s="86" t="s">
        <v>1567</v>
      </c>
      <c r="Y874" s="94" t="s">
        <v>1565</v>
      </c>
      <c r="Z874" s="93"/>
      <c r="AA874" s="86"/>
      <c r="AB874" s="86"/>
      <c r="AC874" s="86"/>
      <c r="AD874" s="86"/>
      <c r="AE874" s="86"/>
      <c r="AF874" s="86"/>
      <c r="AG874" s="94" t="s">
        <v>1571</v>
      </c>
    </row>
    <row r="875" spans="1:33" x14ac:dyDescent="0.25">
      <c r="A875" s="86" t="s">
        <v>1011</v>
      </c>
      <c r="B875" s="87">
        <v>30</v>
      </c>
      <c r="C875" s="87" t="s">
        <v>1012</v>
      </c>
      <c r="D875" s="88">
        <v>43120</v>
      </c>
      <c r="E875" s="88">
        <v>43124</v>
      </c>
      <c r="F875" s="88">
        <v>43141</v>
      </c>
      <c r="G875" s="88">
        <v>43143</v>
      </c>
      <c r="H875" s="88">
        <v>4</v>
      </c>
      <c r="I875" s="89" t="s">
        <v>1014</v>
      </c>
      <c r="J875" s="92" t="s">
        <v>1492</v>
      </c>
      <c r="K875" s="86" t="s">
        <v>1491</v>
      </c>
      <c r="L875" s="88">
        <v>43143</v>
      </c>
      <c r="M875" s="87"/>
      <c r="N875" s="87"/>
      <c r="O875" s="93"/>
      <c r="P875" s="86"/>
      <c r="Q875" s="86">
        <v>4</v>
      </c>
      <c r="R875" s="86">
        <v>26</v>
      </c>
      <c r="S875" s="86"/>
      <c r="T875" s="86"/>
      <c r="U875" s="86" t="s">
        <v>1561</v>
      </c>
      <c r="V875" s="86" t="s">
        <v>1562</v>
      </c>
      <c r="W875" s="86" t="s">
        <v>1563</v>
      </c>
      <c r="X875" s="86" t="s">
        <v>1567</v>
      </c>
      <c r="Y875" s="94" t="s">
        <v>1565</v>
      </c>
      <c r="Z875" s="93"/>
      <c r="AA875" s="86"/>
      <c r="AB875" s="86"/>
      <c r="AC875" s="86"/>
      <c r="AD875" s="86"/>
      <c r="AE875" s="86"/>
      <c r="AF875" s="86"/>
      <c r="AG875" s="94" t="s">
        <v>1571</v>
      </c>
    </row>
    <row r="876" spans="1:33" x14ac:dyDescent="0.25">
      <c r="A876" s="86" t="s">
        <v>1011</v>
      </c>
      <c r="B876" s="87">
        <v>30</v>
      </c>
      <c r="C876" s="87" t="s">
        <v>1012</v>
      </c>
      <c r="D876" s="88"/>
      <c r="E876" s="88">
        <v>43094</v>
      </c>
      <c r="F876" s="88">
        <v>43141</v>
      </c>
      <c r="G876" s="88">
        <v>43143</v>
      </c>
      <c r="H876" s="88">
        <v>4</v>
      </c>
      <c r="I876" s="89" t="s">
        <v>1014</v>
      </c>
      <c r="J876" s="92" t="s">
        <v>1494</v>
      </c>
      <c r="K876" s="86" t="s">
        <v>1491</v>
      </c>
      <c r="L876" s="88">
        <v>43143</v>
      </c>
      <c r="M876" s="87"/>
      <c r="N876" s="87"/>
      <c r="O876" s="93"/>
      <c r="P876" s="86"/>
      <c r="Q876" s="86">
        <v>0</v>
      </c>
      <c r="R876" s="86">
        <v>30</v>
      </c>
      <c r="S876" s="86">
        <v>30</v>
      </c>
      <c r="T876" s="86">
        <v>0</v>
      </c>
      <c r="U876" s="86" t="s">
        <v>1561</v>
      </c>
      <c r="V876" s="86" t="s">
        <v>1567</v>
      </c>
      <c r="W876" s="86" t="s">
        <v>1563</v>
      </c>
      <c r="X876" s="86" t="s">
        <v>1564</v>
      </c>
      <c r="Y876" s="94" t="s">
        <v>1565</v>
      </c>
      <c r="Z876" s="93"/>
      <c r="AA876" s="86"/>
      <c r="AB876" s="86"/>
      <c r="AC876" s="86"/>
      <c r="AD876" s="86"/>
      <c r="AE876" s="86"/>
      <c r="AF876" s="86"/>
      <c r="AG876" s="94" t="s">
        <v>1571</v>
      </c>
    </row>
    <row r="877" spans="1:33" x14ac:dyDescent="0.25">
      <c r="A877" s="86" t="s">
        <v>1011</v>
      </c>
      <c r="B877" s="87">
        <v>30</v>
      </c>
      <c r="C877" s="87" t="s">
        <v>1012</v>
      </c>
      <c r="D877" s="88">
        <v>43090</v>
      </c>
      <c r="E877" s="88">
        <v>43096</v>
      </c>
      <c r="F877" s="88">
        <v>43139</v>
      </c>
      <c r="G877" s="88">
        <v>43143</v>
      </c>
      <c r="H877" s="88">
        <v>4</v>
      </c>
      <c r="I877" s="89" t="s">
        <v>1014</v>
      </c>
      <c r="J877" s="92" t="s">
        <v>1493</v>
      </c>
      <c r="K877" s="86" t="s">
        <v>1491</v>
      </c>
      <c r="L877" s="88">
        <v>43143</v>
      </c>
      <c r="M877" s="87"/>
      <c r="N877" s="87"/>
      <c r="O877" s="93"/>
      <c r="P877" s="86"/>
      <c r="Q877" s="86">
        <v>0</v>
      </c>
      <c r="R877" s="86">
        <v>30</v>
      </c>
      <c r="S877" s="86">
        <v>30</v>
      </c>
      <c r="T877" s="86">
        <v>0</v>
      </c>
      <c r="U877" s="86" t="s">
        <v>1561</v>
      </c>
      <c r="V877" s="86" t="s">
        <v>1567</v>
      </c>
      <c r="W877" s="86" t="s">
        <v>1563</v>
      </c>
      <c r="X877" s="86" t="s">
        <v>1564</v>
      </c>
      <c r="Y877" s="94" t="s">
        <v>1565</v>
      </c>
      <c r="Z877" s="93"/>
      <c r="AA877" s="86"/>
      <c r="AB877" s="86"/>
      <c r="AC877" s="86"/>
      <c r="AD877" s="86"/>
      <c r="AE877" s="86"/>
      <c r="AF877" s="86"/>
      <c r="AG877" s="94" t="s">
        <v>1571</v>
      </c>
    </row>
    <row r="878" spans="1:33" x14ac:dyDescent="0.25">
      <c r="A878" s="86" t="s">
        <v>1011</v>
      </c>
      <c r="B878" s="87">
        <v>30</v>
      </c>
      <c r="C878" s="87" t="s">
        <v>1012</v>
      </c>
      <c r="D878" s="88">
        <v>43090</v>
      </c>
      <c r="E878" s="88">
        <v>43096</v>
      </c>
      <c r="F878" s="88">
        <v>43141</v>
      </c>
      <c r="G878" s="88">
        <v>43143</v>
      </c>
      <c r="H878" s="88">
        <v>4</v>
      </c>
      <c r="I878" s="89" t="s">
        <v>1014</v>
      </c>
      <c r="J878" s="92" t="s">
        <v>1490</v>
      </c>
      <c r="K878" s="86" t="s">
        <v>1491</v>
      </c>
      <c r="L878" s="88">
        <v>43143</v>
      </c>
      <c r="M878" s="87"/>
      <c r="N878" s="87"/>
      <c r="O878" s="93"/>
      <c r="P878" s="86"/>
      <c r="Q878" s="86">
        <v>5</v>
      </c>
      <c r="R878" s="86">
        <v>25</v>
      </c>
      <c r="S878" s="86">
        <v>23</v>
      </c>
      <c r="T878" s="86">
        <v>2</v>
      </c>
      <c r="U878" s="86" t="s">
        <v>1561</v>
      </c>
      <c r="V878" s="86" t="s">
        <v>1562</v>
      </c>
      <c r="W878" s="86" t="s">
        <v>1563</v>
      </c>
      <c r="X878" s="86" t="s">
        <v>1564</v>
      </c>
      <c r="Y878" s="94" t="s">
        <v>1565</v>
      </c>
      <c r="Z878" s="93"/>
      <c r="AA878" s="86"/>
      <c r="AB878" s="86"/>
      <c r="AC878" s="86"/>
      <c r="AD878" s="86"/>
      <c r="AE878" s="86"/>
      <c r="AF878" s="86"/>
      <c r="AG878" s="94" t="s">
        <v>1571</v>
      </c>
    </row>
    <row r="879" spans="1:33" x14ac:dyDescent="0.25">
      <c r="A879" s="86" t="s">
        <v>1011</v>
      </c>
      <c r="B879" s="87">
        <v>25</v>
      </c>
      <c r="C879" s="87" t="s">
        <v>1012</v>
      </c>
      <c r="D879" s="88">
        <v>43095</v>
      </c>
      <c r="E879" s="88">
        <v>43104</v>
      </c>
      <c r="F879" s="88">
        <v>43141</v>
      </c>
      <c r="G879" s="88">
        <v>43143</v>
      </c>
      <c r="H879" s="88">
        <v>4</v>
      </c>
      <c r="I879" s="89" t="s">
        <v>1014</v>
      </c>
      <c r="J879" s="92" t="s">
        <v>1492</v>
      </c>
      <c r="K879" s="86" t="s">
        <v>1491</v>
      </c>
      <c r="L879" s="88">
        <v>43143</v>
      </c>
      <c r="M879" s="87"/>
      <c r="N879" s="87"/>
      <c r="O879" s="93"/>
      <c r="P879" s="86"/>
      <c r="Q879" s="86">
        <v>0</v>
      </c>
      <c r="R879" s="86">
        <v>25</v>
      </c>
      <c r="S879" s="86">
        <v>25</v>
      </c>
      <c r="T879" s="86">
        <v>0</v>
      </c>
      <c r="U879" s="86" t="s">
        <v>1561</v>
      </c>
      <c r="V879" s="86" t="s">
        <v>1567</v>
      </c>
      <c r="W879" s="86" t="s">
        <v>1563</v>
      </c>
      <c r="X879" s="86" t="s">
        <v>1564</v>
      </c>
      <c r="Y879" s="94" t="s">
        <v>1565</v>
      </c>
      <c r="Z879" s="93"/>
      <c r="AA879" s="86"/>
      <c r="AB879" s="86"/>
      <c r="AC879" s="86"/>
      <c r="AD879" s="86"/>
      <c r="AE879" s="86"/>
      <c r="AF879" s="86"/>
      <c r="AG879" s="94" t="s">
        <v>1571</v>
      </c>
    </row>
    <row r="880" spans="1:33" x14ac:dyDescent="0.25">
      <c r="A880" s="86" t="s">
        <v>1011</v>
      </c>
      <c r="B880" s="87">
        <v>30</v>
      </c>
      <c r="C880" s="87" t="s">
        <v>1012</v>
      </c>
      <c r="D880" s="88">
        <v>43101.426388888889</v>
      </c>
      <c r="E880" s="88">
        <v>43107</v>
      </c>
      <c r="F880" s="88">
        <v>43142</v>
      </c>
      <c r="G880" s="88">
        <v>43143</v>
      </c>
      <c r="H880" s="88">
        <v>4</v>
      </c>
      <c r="I880" s="89" t="s">
        <v>1014</v>
      </c>
      <c r="J880" s="92" t="s">
        <v>1502</v>
      </c>
      <c r="K880" s="86" t="s">
        <v>1491</v>
      </c>
      <c r="L880" s="88">
        <v>43143</v>
      </c>
      <c r="M880" s="87"/>
      <c r="N880" s="87"/>
      <c r="O880" s="93"/>
      <c r="P880" s="86"/>
      <c r="Q880" s="86">
        <v>2</v>
      </c>
      <c r="R880" s="86">
        <v>28</v>
      </c>
      <c r="S880" s="86">
        <v>28</v>
      </c>
      <c r="T880" s="86">
        <v>0</v>
      </c>
      <c r="U880" s="86" t="s">
        <v>1561</v>
      </c>
      <c r="V880" s="86" t="s">
        <v>1562</v>
      </c>
      <c r="W880" s="86" t="s">
        <v>1563</v>
      </c>
      <c r="X880" s="86" t="s">
        <v>1564</v>
      </c>
      <c r="Y880" s="94" t="s">
        <v>1565</v>
      </c>
      <c r="Z880" s="93"/>
      <c r="AA880" s="86"/>
      <c r="AB880" s="86"/>
      <c r="AC880" s="86"/>
      <c r="AD880" s="86"/>
      <c r="AE880" s="86"/>
      <c r="AF880" s="86"/>
      <c r="AG880" s="94" t="s">
        <v>1571</v>
      </c>
    </row>
    <row r="881" spans="1:33" x14ac:dyDescent="0.25">
      <c r="A881" s="86" t="s">
        <v>1011</v>
      </c>
      <c r="B881" s="87">
        <v>30</v>
      </c>
      <c r="C881" s="87" t="s">
        <v>1012</v>
      </c>
      <c r="D881" s="88">
        <v>43101.426388888889</v>
      </c>
      <c r="E881" s="88">
        <v>43102</v>
      </c>
      <c r="F881" s="88">
        <v>43141</v>
      </c>
      <c r="G881" s="88">
        <v>43143</v>
      </c>
      <c r="H881" s="88">
        <v>4</v>
      </c>
      <c r="I881" s="89" t="s">
        <v>1014</v>
      </c>
      <c r="J881" s="92" t="s">
        <v>1496</v>
      </c>
      <c r="K881" s="86" t="s">
        <v>1491</v>
      </c>
      <c r="L881" s="88">
        <v>43143</v>
      </c>
      <c r="M881" s="87"/>
      <c r="N881" s="87"/>
      <c r="O881" s="93"/>
      <c r="P881" s="86"/>
      <c r="Q881" s="86">
        <v>0</v>
      </c>
      <c r="R881" s="86">
        <v>30</v>
      </c>
      <c r="S881" s="86">
        <v>30</v>
      </c>
      <c r="T881" s="86">
        <v>0</v>
      </c>
      <c r="U881" s="86" t="s">
        <v>1561</v>
      </c>
      <c r="V881" s="86" t="s">
        <v>1562</v>
      </c>
      <c r="W881" s="86" t="s">
        <v>1563</v>
      </c>
      <c r="X881" s="86" t="s">
        <v>1564</v>
      </c>
      <c r="Y881" s="94" t="s">
        <v>1565</v>
      </c>
      <c r="Z881" s="93"/>
      <c r="AA881" s="86"/>
      <c r="AB881" s="86"/>
      <c r="AC881" s="86"/>
      <c r="AD881" s="86"/>
      <c r="AE881" s="86"/>
      <c r="AF881" s="86"/>
      <c r="AG881" s="94" t="s">
        <v>1571</v>
      </c>
    </row>
    <row r="882" spans="1:33" x14ac:dyDescent="0.25">
      <c r="A882" s="86" t="s">
        <v>1011</v>
      </c>
      <c r="B882" s="87">
        <v>30</v>
      </c>
      <c r="C882" s="87" t="s">
        <v>1012</v>
      </c>
      <c r="D882" s="88">
        <v>43103.433333333334</v>
      </c>
      <c r="E882" s="88">
        <v>43106</v>
      </c>
      <c r="F882" s="88">
        <v>43141</v>
      </c>
      <c r="G882" s="88">
        <v>43143</v>
      </c>
      <c r="H882" s="88">
        <v>4</v>
      </c>
      <c r="I882" s="89" t="s">
        <v>1014</v>
      </c>
      <c r="J882" s="92" t="s">
        <v>1492</v>
      </c>
      <c r="K882" s="86" t="s">
        <v>1491</v>
      </c>
      <c r="L882" s="88">
        <v>43143</v>
      </c>
      <c r="M882" s="87"/>
      <c r="N882" s="87"/>
      <c r="O882" s="93"/>
      <c r="P882" s="86"/>
      <c r="Q882" s="86">
        <v>1</v>
      </c>
      <c r="R882" s="86">
        <v>29</v>
      </c>
      <c r="S882" s="86">
        <v>29</v>
      </c>
      <c r="T882" s="86">
        <v>0</v>
      </c>
      <c r="U882" s="86" t="s">
        <v>1561</v>
      </c>
      <c r="V882" s="86" t="s">
        <v>1567</v>
      </c>
      <c r="W882" s="86" t="s">
        <v>1563</v>
      </c>
      <c r="X882" s="86" t="s">
        <v>1564</v>
      </c>
      <c r="Y882" s="94" t="s">
        <v>1565</v>
      </c>
      <c r="Z882" s="93"/>
      <c r="AA882" s="86"/>
      <c r="AB882" s="86"/>
      <c r="AC882" s="86"/>
      <c r="AD882" s="86"/>
      <c r="AE882" s="86"/>
      <c r="AF882" s="86"/>
      <c r="AG882" s="94" t="s">
        <v>1571</v>
      </c>
    </row>
    <row r="883" spans="1:33" x14ac:dyDescent="0.25">
      <c r="A883" s="86" t="s">
        <v>1011</v>
      </c>
      <c r="B883" s="87">
        <v>30</v>
      </c>
      <c r="C883" s="87" t="s">
        <v>1012</v>
      </c>
      <c r="D883" s="88">
        <v>43108</v>
      </c>
      <c r="E883" s="88">
        <v>43107</v>
      </c>
      <c r="F883" s="88">
        <v>43142</v>
      </c>
      <c r="G883" s="88">
        <v>43143</v>
      </c>
      <c r="H883" s="88">
        <v>4</v>
      </c>
      <c r="I883" s="89" t="s">
        <v>1014</v>
      </c>
      <c r="J883" s="92" t="s">
        <v>1509</v>
      </c>
      <c r="K883" s="86" t="s">
        <v>1491</v>
      </c>
      <c r="L883" s="88">
        <v>43143</v>
      </c>
      <c r="M883" s="87"/>
      <c r="N883" s="87"/>
      <c r="O883" s="93"/>
      <c r="P883" s="86"/>
      <c r="Q883" s="86">
        <v>0</v>
      </c>
      <c r="R883" s="86">
        <v>30</v>
      </c>
      <c r="S883" s="86">
        <v>30</v>
      </c>
      <c r="T883" s="86">
        <v>0</v>
      </c>
      <c r="U883" s="86" t="s">
        <v>1561</v>
      </c>
      <c r="V883" s="86" t="s">
        <v>1562</v>
      </c>
      <c r="W883" s="86" t="s">
        <v>1563</v>
      </c>
      <c r="X883" s="86" t="s">
        <v>1564</v>
      </c>
      <c r="Y883" s="94" t="s">
        <v>1565</v>
      </c>
      <c r="Z883" s="93"/>
      <c r="AA883" s="86"/>
      <c r="AB883" s="86"/>
      <c r="AC883" s="86"/>
      <c r="AD883" s="86"/>
      <c r="AE883" s="86"/>
      <c r="AF883" s="86"/>
      <c r="AG883" s="94" t="s">
        <v>1571</v>
      </c>
    </row>
    <row r="884" spans="1:33" x14ac:dyDescent="0.25">
      <c r="A884" s="86" t="s">
        <v>1011</v>
      </c>
      <c r="B884" s="87">
        <v>30</v>
      </c>
      <c r="C884" s="87" t="s">
        <v>1012</v>
      </c>
      <c r="D884" s="88">
        <v>43115</v>
      </c>
      <c r="E884" s="88">
        <v>43118</v>
      </c>
      <c r="F884" s="88">
        <v>43141</v>
      </c>
      <c r="G884" s="88">
        <v>43143</v>
      </c>
      <c r="H884" s="88">
        <v>3</v>
      </c>
      <c r="I884" s="89" t="s">
        <v>1013</v>
      </c>
      <c r="J884" s="92" t="s">
        <v>1508</v>
      </c>
      <c r="K884" s="86" t="s">
        <v>1491</v>
      </c>
      <c r="L884" s="88">
        <v>43143</v>
      </c>
      <c r="M884" s="87"/>
      <c r="N884" s="87"/>
      <c r="O884" s="93"/>
      <c r="P884" s="86"/>
      <c r="Q884" s="86">
        <v>0</v>
      </c>
      <c r="R884" s="86">
        <v>30</v>
      </c>
      <c r="S884" s="86">
        <v>30</v>
      </c>
      <c r="T884" s="86">
        <v>0</v>
      </c>
      <c r="U884" s="86" t="s">
        <v>1561</v>
      </c>
      <c r="V884" s="86" t="s">
        <v>1562</v>
      </c>
      <c r="W884" s="86" t="s">
        <v>1563</v>
      </c>
      <c r="X884" s="86" t="s">
        <v>1564</v>
      </c>
      <c r="Y884" s="94" t="s">
        <v>1565</v>
      </c>
      <c r="Z884" s="93"/>
      <c r="AA884" s="86"/>
      <c r="AB884" s="86"/>
      <c r="AC884" s="86"/>
      <c r="AD884" s="86"/>
      <c r="AE884" s="86"/>
      <c r="AF884" s="86"/>
      <c r="AG884" s="94" t="s">
        <v>1571</v>
      </c>
    </row>
    <row r="885" spans="1:33" x14ac:dyDescent="0.25">
      <c r="A885" s="86" t="s">
        <v>1011</v>
      </c>
      <c r="B885" s="87">
        <v>30</v>
      </c>
      <c r="C885" s="87" t="s">
        <v>1012</v>
      </c>
      <c r="D885" s="88">
        <v>43115</v>
      </c>
      <c r="E885" s="88">
        <v>43120</v>
      </c>
      <c r="F885" s="88">
        <v>43138</v>
      </c>
      <c r="G885" s="88">
        <v>43143</v>
      </c>
      <c r="H885" s="88">
        <v>4</v>
      </c>
      <c r="I885" s="89" t="s">
        <v>1014</v>
      </c>
      <c r="J885" s="92" t="s">
        <v>1504</v>
      </c>
      <c r="K885" s="86" t="s">
        <v>1491</v>
      </c>
      <c r="L885" s="88">
        <v>43143</v>
      </c>
      <c r="M885" s="87"/>
      <c r="N885" s="87"/>
      <c r="O885" s="93"/>
      <c r="P885" s="86"/>
      <c r="Q885" s="86">
        <v>3</v>
      </c>
      <c r="R885" s="86">
        <v>27</v>
      </c>
      <c r="S885" s="86">
        <v>23</v>
      </c>
      <c r="T885" s="86">
        <v>4</v>
      </c>
      <c r="U885" s="86" t="s">
        <v>1561</v>
      </c>
      <c r="V885" s="86" t="s">
        <v>1562</v>
      </c>
      <c r="W885" s="86" t="s">
        <v>1563</v>
      </c>
      <c r="X885" s="86" t="s">
        <v>1564</v>
      </c>
      <c r="Y885" s="94" t="s">
        <v>1565</v>
      </c>
      <c r="Z885" s="93"/>
      <c r="AA885" s="86"/>
      <c r="AB885" s="86"/>
      <c r="AC885" s="86"/>
      <c r="AD885" s="86"/>
      <c r="AE885" s="86"/>
      <c r="AF885" s="86"/>
      <c r="AG885" s="94" t="s">
        <v>1571</v>
      </c>
    </row>
    <row r="886" spans="1:33" x14ac:dyDescent="0.25">
      <c r="A886" s="86" t="s">
        <v>1011</v>
      </c>
      <c r="B886" s="87">
        <v>30</v>
      </c>
      <c r="C886" s="87" t="s">
        <v>1012</v>
      </c>
      <c r="D886" s="88">
        <v>43115</v>
      </c>
      <c r="E886" s="88">
        <v>43120</v>
      </c>
      <c r="F886" s="88">
        <v>43141</v>
      </c>
      <c r="G886" s="88">
        <v>43143</v>
      </c>
      <c r="H886" s="88">
        <v>4</v>
      </c>
      <c r="I886" s="89" t="s">
        <v>1014</v>
      </c>
      <c r="J886" s="92" t="s">
        <v>1492</v>
      </c>
      <c r="K886" s="86" t="s">
        <v>1491</v>
      </c>
      <c r="L886" s="88">
        <v>43143</v>
      </c>
      <c r="M886" s="87"/>
      <c r="N886" s="87"/>
      <c r="O886" s="93"/>
      <c r="P886" s="86"/>
      <c r="Q886" s="86">
        <v>1</v>
      </c>
      <c r="R886" s="86">
        <v>29</v>
      </c>
      <c r="S886" s="86">
        <v>12</v>
      </c>
      <c r="T886" s="86">
        <v>17</v>
      </c>
      <c r="U886" s="86" t="s">
        <v>1561</v>
      </c>
      <c r="V886" s="86" t="s">
        <v>1562</v>
      </c>
      <c r="W886" s="86" t="s">
        <v>1563</v>
      </c>
      <c r="X886" s="86" t="s">
        <v>1564</v>
      </c>
      <c r="Y886" s="94" t="s">
        <v>1565</v>
      </c>
      <c r="Z886" s="93"/>
      <c r="AA886" s="86"/>
      <c r="AB886" s="86"/>
      <c r="AC886" s="86"/>
      <c r="AD886" s="86"/>
      <c r="AE886" s="86"/>
      <c r="AF886" s="86"/>
      <c r="AG886" s="94" t="s">
        <v>1571</v>
      </c>
    </row>
    <row r="887" spans="1:33" x14ac:dyDescent="0.25">
      <c r="A887" s="86" t="s">
        <v>1011</v>
      </c>
      <c r="B887" s="87">
        <v>30</v>
      </c>
      <c r="C887" s="87" t="s">
        <v>1012</v>
      </c>
      <c r="D887" s="88">
        <v>43120</v>
      </c>
      <c r="E887" s="88">
        <v>43125</v>
      </c>
      <c r="F887" s="88">
        <v>43142</v>
      </c>
      <c r="G887" s="88">
        <v>43143</v>
      </c>
      <c r="H887" s="88">
        <v>4</v>
      </c>
      <c r="I887" s="89" t="s">
        <v>1014</v>
      </c>
      <c r="J887" s="92" t="s">
        <v>1492</v>
      </c>
      <c r="K887" s="86" t="s">
        <v>1491</v>
      </c>
      <c r="L887" s="88">
        <v>43143</v>
      </c>
      <c r="M887" s="87"/>
      <c r="N887" s="87"/>
      <c r="O887" s="93"/>
      <c r="P887" s="86"/>
      <c r="Q887" s="86">
        <v>1</v>
      </c>
      <c r="R887" s="86">
        <v>29</v>
      </c>
      <c r="S887" s="86">
        <v>29</v>
      </c>
      <c r="T887" s="86">
        <v>0</v>
      </c>
      <c r="U887" s="86" t="s">
        <v>1561</v>
      </c>
      <c r="V887" s="86" t="s">
        <v>1567</v>
      </c>
      <c r="W887" s="86" t="s">
        <v>1563</v>
      </c>
      <c r="X887" s="86" t="s">
        <v>1564</v>
      </c>
      <c r="Y887" s="94" t="s">
        <v>1565</v>
      </c>
      <c r="Z887" s="93"/>
      <c r="AA887" s="86"/>
      <c r="AB887" s="86"/>
      <c r="AC887" s="86"/>
      <c r="AD887" s="86"/>
      <c r="AE887" s="86"/>
      <c r="AF887" s="86"/>
      <c r="AG887" s="94" t="s">
        <v>1571</v>
      </c>
    </row>
    <row r="888" spans="1:33" x14ac:dyDescent="0.25">
      <c r="A888" s="86" t="s">
        <v>1011</v>
      </c>
      <c r="B888" s="87">
        <v>25</v>
      </c>
      <c r="C888" s="87" t="s">
        <v>1012</v>
      </c>
      <c r="D888" s="88">
        <v>43120</v>
      </c>
      <c r="E888" s="88">
        <v>43122</v>
      </c>
      <c r="F888" s="88">
        <v>43139</v>
      </c>
      <c r="G888" s="88">
        <v>43143</v>
      </c>
      <c r="H888" s="88">
        <v>4</v>
      </c>
      <c r="I888" s="89" t="s">
        <v>1014</v>
      </c>
      <c r="J888" s="92" t="s">
        <v>1492</v>
      </c>
      <c r="K888" s="86" t="s">
        <v>1491</v>
      </c>
      <c r="L888" s="88">
        <v>43143</v>
      </c>
      <c r="M888" s="87"/>
      <c r="N888" s="87"/>
      <c r="O888" s="93"/>
      <c r="P888" s="86"/>
      <c r="Q888" s="86">
        <v>0</v>
      </c>
      <c r="R888" s="86">
        <v>25</v>
      </c>
      <c r="S888" s="86">
        <v>25</v>
      </c>
      <c r="T888" s="86">
        <v>0</v>
      </c>
      <c r="U888" s="86" t="s">
        <v>1561</v>
      </c>
      <c r="V888" s="86" t="s">
        <v>1567</v>
      </c>
      <c r="W888" s="86" t="s">
        <v>1563</v>
      </c>
      <c r="X888" s="86" t="s">
        <v>1564</v>
      </c>
      <c r="Y888" s="94" t="s">
        <v>1565</v>
      </c>
      <c r="Z888" s="93"/>
      <c r="AA888" s="86"/>
      <c r="AB888" s="86"/>
      <c r="AC888" s="86"/>
      <c r="AD888" s="86"/>
      <c r="AE888" s="86"/>
      <c r="AF888" s="86"/>
      <c r="AG888" s="94" t="s">
        <v>1571</v>
      </c>
    </row>
    <row r="889" spans="1:33" x14ac:dyDescent="0.25">
      <c r="A889" s="86" t="s">
        <v>1022</v>
      </c>
      <c r="B889" s="87">
        <v>30</v>
      </c>
      <c r="C889" s="87" t="s">
        <v>1043</v>
      </c>
      <c r="D889" s="88">
        <v>43126</v>
      </c>
      <c r="E889" s="88" t="s">
        <v>1062</v>
      </c>
      <c r="F889" s="88" t="s">
        <v>1062</v>
      </c>
      <c r="G889" s="88">
        <v>43098</v>
      </c>
      <c r="H889" s="88" t="s">
        <v>1062</v>
      </c>
      <c r="I889" s="89" t="s">
        <v>1033</v>
      </c>
      <c r="J889" s="92" t="s">
        <v>1503</v>
      </c>
      <c r="K889" s="86" t="s">
        <v>1491</v>
      </c>
      <c r="L889" s="88">
        <v>43143</v>
      </c>
      <c r="M889" s="87"/>
      <c r="N889" s="87"/>
      <c r="O889" s="93"/>
      <c r="P889" s="86"/>
      <c r="Q889" s="86">
        <v>3</v>
      </c>
      <c r="R889" s="86">
        <v>27</v>
      </c>
      <c r="S889" s="86">
        <v>27</v>
      </c>
      <c r="T889" s="86">
        <v>0</v>
      </c>
      <c r="U889" s="86" t="s">
        <v>1568</v>
      </c>
      <c r="V889" s="86" t="s">
        <v>1562</v>
      </c>
      <c r="W889" s="86" t="s">
        <v>1563</v>
      </c>
      <c r="X889" s="86" t="s">
        <v>1564</v>
      </c>
      <c r="Y889" s="94" t="s">
        <v>1565</v>
      </c>
      <c r="Z889" s="93"/>
      <c r="AA889" s="86"/>
      <c r="AB889" s="86"/>
      <c r="AC889" s="86"/>
      <c r="AD889" s="86"/>
      <c r="AE889" s="86"/>
      <c r="AF889" s="86"/>
      <c r="AG889" s="94" t="s">
        <v>1571</v>
      </c>
    </row>
    <row r="890" spans="1:33" x14ac:dyDescent="0.25">
      <c r="A890" s="86" t="s">
        <v>1022</v>
      </c>
      <c r="B890" s="87">
        <v>21</v>
      </c>
      <c r="C890" s="87" t="s">
        <v>1077</v>
      </c>
      <c r="D890" s="88">
        <v>43129</v>
      </c>
      <c r="E890" s="88"/>
      <c r="F890" s="88"/>
      <c r="G890" s="88"/>
      <c r="H890" s="88" t="s">
        <v>1078</v>
      </c>
      <c r="I890" s="89" t="s">
        <v>1062</v>
      </c>
      <c r="J890" s="92" t="s">
        <v>1495</v>
      </c>
      <c r="K890" s="86" t="s">
        <v>1491</v>
      </c>
      <c r="L890" s="88">
        <v>43143</v>
      </c>
      <c r="M890" s="87"/>
      <c r="N890" s="87"/>
      <c r="O890" s="93"/>
      <c r="P890" s="86"/>
      <c r="Q890" s="86">
        <v>0</v>
      </c>
      <c r="R890" s="86">
        <v>21</v>
      </c>
      <c r="S890" s="86"/>
      <c r="T890" s="86"/>
      <c r="U890" s="86" t="s">
        <v>1561</v>
      </c>
      <c r="V890" s="86" t="s">
        <v>1567</v>
      </c>
      <c r="W890" s="86" t="s">
        <v>1572</v>
      </c>
      <c r="X890" s="86" t="s">
        <v>1567</v>
      </c>
      <c r="Y890" s="94" t="s">
        <v>1565</v>
      </c>
      <c r="Z890" s="93"/>
      <c r="AA890" s="86"/>
      <c r="AB890" s="86"/>
      <c r="AC890" s="86"/>
      <c r="AD890" s="86"/>
      <c r="AE890" s="86"/>
      <c r="AF890" s="86"/>
      <c r="AG890" s="94" t="s">
        <v>1571</v>
      </c>
    </row>
    <row r="891" spans="1:33" x14ac:dyDescent="0.25">
      <c r="A891" s="86" t="s">
        <v>1022</v>
      </c>
      <c r="B891" s="87">
        <v>21</v>
      </c>
      <c r="C891" s="87" t="s">
        <v>1077</v>
      </c>
      <c r="D891" s="88">
        <v>43129</v>
      </c>
      <c r="E891" s="88"/>
      <c r="F891" s="88"/>
      <c r="G891" s="88"/>
      <c r="H891" s="88" t="s">
        <v>1078</v>
      </c>
      <c r="I891" s="89" t="s">
        <v>1062</v>
      </c>
      <c r="J891" s="92" t="s">
        <v>1495</v>
      </c>
      <c r="K891" s="86" t="s">
        <v>1491</v>
      </c>
      <c r="L891" s="88">
        <v>43143</v>
      </c>
      <c r="M891" s="87"/>
      <c r="N891" s="87"/>
      <c r="O891" s="93"/>
      <c r="P891" s="86"/>
      <c r="Q891" s="86">
        <v>0</v>
      </c>
      <c r="R891" s="86">
        <v>21</v>
      </c>
      <c r="S891" s="86"/>
      <c r="T891" s="86"/>
      <c r="U891" s="86" t="s">
        <v>1561</v>
      </c>
      <c r="V891" s="86" t="s">
        <v>1567</v>
      </c>
      <c r="W891" s="86" t="s">
        <v>1572</v>
      </c>
      <c r="X891" s="86" t="s">
        <v>1567</v>
      </c>
      <c r="Y891" s="94" t="s">
        <v>1565</v>
      </c>
      <c r="Z891" s="93"/>
      <c r="AA891" s="86"/>
      <c r="AB891" s="86"/>
      <c r="AC891" s="86"/>
      <c r="AD891" s="86"/>
      <c r="AE891" s="86"/>
      <c r="AF891" s="86"/>
      <c r="AG891" s="94" t="s">
        <v>1571</v>
      </c>
    </row>
    <row r="892" spans="1:33" x14ac:dyDescent="0.25">
      <c r="A892" s="86" t="s">
        <v>1022</v>
      </c>
      <c r="B892" s="87">
        <v>26</v>
      </c>
      <c r="C892" s="87" t="s">
        <v>1077</v>
      </c>
      <c r="D892" s="88">
        <v>43129</v>
      </c>
      <c r="E892" s="88"/>
      <c r="F892" s="88"/>
      <c r="G892" s="88"/>
      <c r="H892" s="88" t="s">
        <v>1078</v>
      </c>
      <c r="I892" s="89" t="s">
        <v>1062</v>
      </c>
      <c r="J892" s="92" t="s">
        <v>1495</v>
      </c>
      <c r="K892" s="86" t="s">
        <v>1491</v>
      </c>
      <c r="L892" s="88">
        <v>43143</v>
      </c>
      <c r="M892" s="87"/>
      <c r="N892" s="87"/>
      <c r="O892" s="93"/>
      <c r="P892" s="86"/>
      <c r="Q892" s="86">
        <v>0</v>
      </c>
      <c r="R892" s="86">
        <v>26</v>
      </c>
      <c r="S892" s="86"/>
      <c r="T892" s="86"/>
      <c r="U892" s="86" t="s">
        <v>1561</v>
      </c>
      <c r="V892" s="86" t="s">
        <v>1567</v>
      </c>
      <c r="W892" s="86" t="s">
        <v>1572</v>
      </c>
      <c r="X892" s="86" t="s">
        <v>1567</v>
      </c>
      <c r="Y892" s="94" t="s">
        <v>1565</v>
      </c>
      <c r="Z892" s="93"/>
      <c r="AA892" s="86"/>
      <c r="AB892" s="86"/>
      <c r="AC892" s="86"/>
      <c r="AD892" s="86"/>
      <c r="AE892" s="86"/>
      <c r="AF892" s="86"/>
      <c r="AG892" s="94" t="s">
        <v>1571</v>
      </c>
    </row>
    <row r="893" spans="1:33" x14ac:dyDescent="0.25">
      <c r="A893" s="86" t="s">
        <v>1022</v>
      </c>
      <c r="B893" s="87">
        <v>11</v>
      </c>
      <c r="C893" s="87" t="s">
        <v>1077</v>
      </c>
      <c r="D893" s="88">
        <v>43129</v>
      </c>
      <c r="E893" s="88"/>
      <c r="F893" s="88"/>
      <c r="G893" s="88"/>
      <c r="H893" s="88" t="s">
        <v>1078</v>
      </c>
      <c r="I893" s="89" t="s">
        <v>1062</v>
      </c>
      <c r="J893" s="92" t="s">
        <v>1495</v>
      </c>
      <c r="K893" s="86" t="s">
        <v>1491</v>
      </c>
      <c r="L893" s="88">
        <v>43143</v>
      </c>
      <c r="M893" s="87"/>
      <c r="N893" s="87"/>
      <c r="O893" s="93"/>
      <c r="P893" s="86"/>
      <c r="Q893" s="86">
        <v>0</v>
      </c>
      <c r="R893" s="86">
        <v>11</v>
      </c>
      <c r="S893" s="86"/>
      <c r="T893" s="86"/>
      <c r="U893" s="86" t="s">
        <v>1561</v>
      </c>
      <c r="V893" s="86" t="s">
        <v>1567</v>
      </c>
      <c r="W893" s="86" t="s">
        <v>1572</v>
      </c>
      <c r="X893" s="86" t="s">
        <v>1567</v>
      </c>
      <c r="Y893" s="94" t="s">
        <v>1565</v>
      </c>
      <c r="Z893" s="93"/>
      <c r="AA893" s="86"/>
      <c r="AB893" s="86"/>
      <c r="AC893" s="86"/>
      <c r="AD893" s="86"/>
      <c r="AE893" s="86"/>
      <c r="AF893" s="86"/>
      <c r="AG893" s="94" t="s">
        <v>1571</v>
      </c>
    </row>
    <row r="894" spans="1:33" x14ac:dyDescent="0.25">
      <c r="A894" s="86" t="s">
        <v>1022</v>
      </c>
      <c r="B894" s="87">
        <v>30</v>
      </c>
      <c r="C894" s="87" t="s">
        <v>1077</v>
      </c>
      <c r="D894" s="88">
        <v>43129</v>
      </c>
      <c r="E894" s="88"/>
      <c r="F894" s="88"/>
      <c r="G894" s="88"/>
      <c r="H894" s="88" t="s">
        <v>1078</v>
      </c>
      <c r="I894" s="89" t="s">
        <v>1062</v>
      </c>
      <c r="J894" s="92" t="s">
        <v>1495</v>
      </c>
      <c r="K894" s="86" t="s">
        <v>1491</v>
      </c>
      <c r="L894" s="88">
        <v>43143</v>
      </c>
      <c r="M894" s="87"/>
      <c r="N894" s="87"/>
      <c r="O894" s="93"/>
      <c r="P894" s="86"/>
      <c r="Q894" s="86">
        <v>0</v>
      </c>
      <c r="R894" s="86">
        <v>30</v>
      </c>
      <c r="S894" s="86"/>
      <c r="T894" s="86"/>
      <c r="U894" s="86" t="s">
        <v>1561</v>
      </c>
      <c r="V894" s="86" t="s">
        <v>1567</v>
      </c>
      <c r="W894" s="86" t="s">
        <v>1572</v>
      </c>
      <c r="X894" s="86" t="s">
        <v>1567</v>
      </c>
      <c r="Y894" s="94" t="s">
        <v>1565</v>
      </c>
      <c r="Z894" s="93"/>
      <c r="AA894" s="86"/>
      <c r="AB894" s="86"/>
      <c r="AC894" s="86"/>
      <c r="AD894" s="86"/>
      <c r="AE894" s="86"/>
      <c r="AF894" s="86"/>
      <c r="AG894" s="94" t="s">
        <v>1571</v>
      </c>
    </row>
    <row r="895" spans="1:33" x14ac:dyDescent="0.25">
      <c r="A895" s="86" t="s">
        <v>1022</v>
      </c>
      <c r="B895" s="87">
        <v>25</v>
      </c>
      <c r="C895" s="87" t="s">
        <v>1077</v>
      </c>
      <c r="D895" s="88">
        <v>43129</v>
      </c>
      <c r="E895" s="88"/>
      <c r="F895" s="88"/>
      <c r="G895" s="88"/>
      <c r="H895" s="88" t="s">
        <v>1078</v>
      </c>
      <c r="I895" s="89" t="s">
        <v>1062</v>
      </c>
      <c r="J895" s="92" t="s">
        <v>1495</v>
      </c>
      <c r="K895" s="86" t="s">
        <v>1491</v>
      </c>
      <c r="L895" s="88">
        <v>43143</v>
      </c>
      <c r="M895" s="87"/>
      <c r="N895" s="87"/>
      <c r="O895" s="93"/>
      <c r="P895" s="86"/>
      <c r="Q895" s="86">
        <v>0</v>
      </c>
      <c r="R895" s="86">
        <v>25</v>
      </c>
      <c r="S895" s="86"/>
      <c r="T895" s="86"/>
      <c r="U895" s="86" t="s">
        <v>1561</v>
      </c>
      <c r="V895" s="86" t="s">
        <v>1567</v>
      </c>
      <c r="W895" s="86" t="s">
        <v>1572</v>
      </c>
      <c r="X895" s="86" t="s">
        <v>1567</v>
      </c>
      <c r="Y895" s="94" t="s">
        <v>1565</v>
      </c>
      <c r="Z895" s="93"/>
      <c r="AA895" s="86"/>
      <c r="AB895" s="86"/>
      <c r="AC895" s="86"/>
      <c r="AD895" s="86"/>
      <c r="AE895" s="86"/>
      <c r="AF895" s="86"/>
      <c r="AG895" s="94" t="s">
        <v>1571</v>
      </c>
    </row>
    <row r="896" spans="1:33" x14ac:dyDescent="0.25">
      <c r="A896" s="86" t="s">
        <v>1022</v>
      </c>
      <c r="B896" s="87">
        <v>27</v>
      </c>
      <c r="C896" s="87" t="s">
        <v>1077</v>
      </c>
      <c r="D896" s="88">
        <v>43129</v>
      </c>
      <c r="E896" s="88"/>
      <c r="F896" s="88"/>
      <c r="G896" s="88"/>
      <c r="H896" s="88" t="s">
        <v>1078</v>
      </c>
      <c r="I896" s="89" t="s">
        <v>1062</v>
      </c>
      <c r="J896" s="92" t="s">
        <v>1495</v>
      </c>
      <c r="K896" s="86" t="s">
        <v>1491</v>
      </c>
      <c r="L896" s="88">
        <v>43143</v>
      </c>
      <c r="M896" s="87"/>
      <c r="N896" s="87"/>
      <c r="O896" s="93"/>
      <c r="P896" s="86"/>
      <c r="Q896" s="86">
        <v>1</v>
      </c>
      <c r="R896" s="86">
        <v>26</v>
      </c>
      <c r="S896" s="86"/>
      <c r="T896" s="86"/>
      <c r="U896" s="86" t="s">
        <v>1561</v>
      </c>
      <c r="V896" s="86" t="s">
        <v>1567</v>
      </c>
      <c r="W896" s="86" t="s">
        <v>1572</v>
      </c>
      <c r="X896" s="86" t="s">
        <v>1567</v>
      </c>
      <c r="Y896" s="94" t="s">
        <v>1565</v>
      </c>
      <c r="Z896" s="93"/>
      <c r="AA896" s="86"/>
      <c r="AB896" s="86"/>
      <c r="AC896" s="86"/>
      <c r="AD896" s="86"/>
      <c r="AE896" s="86"/>
      <c r="AF896" s="86"/>
      <c r="AG896" s="94" t="s">
        <v>1571</v>
      </c>
    </row>
    <row r="897" spans="1:33" x14ac:dyDescent="0.25">
      <c r="A897" s="86" t="s">
        <v>1022</v>
      </c>
      <c r="B897" s="87">
        <v>24</v>
      </c>
      <c r="C897" s="87" t="s">
        <v>1077</v>
      </c>
      <c r="D897" s="88">
        <v>43129</v>
      </c>
      <c r="E897" s="88"/>
      <c r="F897" s="88"/>
      <c r="G897" s="88"/>
      <c r="H897" s="88" t="s">
        <v>1078</v>
      </c>
      <c r="I897" s="89" t="s">
        <v>1062</v>
      </c>
      <c r="J897" s="92" t="s">
        <v>1495</v>
      </c>
      <c r="K897" s="86" t="s">
        <v>1491</v>
      </c>
      <c r="L897" s="88">
        <v>43143</v>
      </c>
      <c r="M897" s="87"/>
      <c r="N897" s="87"/>
      <c r="O897" s="93"/>
      <c r="P897" s="86"/>
      <c r="Q897" s="86">
        <v>0</v>
      </c>
      <c r="R897" s="86">
        <v>24</v>
      </c>
      <c r="S897" s="86"/>
      <c r="T897" s="86"/>
      <c r="U897" s="86" t="s">
        <v>1561</v>
      </c>
      <c r="V897" s="86" t="s">
        <v>1567</v>
      </c>
      <c r="W897" s="86" t="s">
        <v>1572</v>
      </c>
      <c r="X897" s="86" t="s">
        <v>1567</v>
      </c>
      <c r="Y897" s="94" t="s">
        <v>1565</v>
      </c>
      <c r="Z897" s="93"/>
      <c r="AA897" s="86"/>
      <c r="AB897" s="86"/>
      <c r="AC897" s="86"/>
      <c r="AD897" s="86"/>
      <c r="AE897" s="86"/>
      <c r="AF897" s="86"/>
      <c r="AG897" s="94" t="s">
        <v>1571</v>
      </c>
    </row>
    <row r="898" spans="1:33" x14ac:dyDescent="0.25">
      <c r="A898" s="86" t="s">
        <v>1022</v>
      </c>
      <c r="B898" s="87">
        <v>32</v>
      </c>
      <c r="C898" s="87" t="s">
        <v>1077</v>
      </c>
      <c r="D898" s="88">
        <v>43129</v>
      </c>
      <c r="E898" s="88"/>
      <c r="F898" s="88"/>
      <c r="G898" s="88"/>
      <c r="H898" s="88" t="s">
        <v>1078</v>
      </c>
      <c r="I898" s="89" t="s">
        <v>1062</v>
      </c>
      <c r="J898" s="92" t="s">
        <v>1495</v>
      </c>
      <c r="K898" s="86" t="s">
        <v>1491</v>
      </c>
      <c r="L898" s="88">
        <v>43143</v>
      </c>
      <c r="M898" s="87"/>
      <c r="N898" s="87"/>
      <c r="O898" s="93"/>
      <c r="P898" s="86"/>
      <c r="Q898" s="86">
        <v>0</v>
      </c>
      <c r="R898" s="86">
        <v>32</v>
      </c>
      <c r="S898" s="86"/>
      <c r="T898" s="86"/>
      <c r="U898" s="86" t="s">
        <v>1561</v>
      </c>
      <c r="V898" s="86" t="s">
        <v>1567</v>
      </c>
      <c r="W898" s="86" t="s">
        <v>1572</v>
      </c>
      <c r="X898" s="86" t="s">
        <v>1567</v>
      </c>
      <c r="Y898" s="94" t="s">
        <v>1565</v>
      </c>
      <c r="Z898" s="93"/>
      <c r="AA898" s="86"/>
      <c r="AB898" s="86"/>
      <c r="AC898" s="86"/>
      <c r="AD898" s="86"/>
      <c r="AE898" s="86"/>
      <c r="AF898" s="86"/>
      <c r="AG898" s="94" t="s">
        <v>1571</v>
      </c>
    </row>
    <row r="899" spans="1:33" x14ac:dyDescent="0.25">
      <c r="A899" s="86" t="s">
        <v>1022</v>
      </c>
      <c r="B899" s="87">
        <v>14</v>
      </c>
      <c r="C899" s="87" t="s">
        <v>1077</v>
      </c>
      <c r="D899" s="88">
        <v>43129</v>
      </c>
      <c r="E899" s="88"/>
      <c r="F899" s="88"/>
      <c r="G899" s="88"/>
      <c r="H899" s="88" t="s">
        <v>1078</v>
      </c>
      <c r="I899" s="89" t="s">
        <v>1062</v>
      </c>
      <c r="J899" s="92" t="s">
        <v>1495</v>
      </c>
      <c r="K899" s="86" t="s">
        <v>1491</v>
      </c>
      <c r="L899" s="88">
        <v>43143</v>
      </c>
      <c r="M899" s="87"/>
      <c r="N899" s="87"/>
      <c r="O899" s="93"/>
      <c r="P899" s="86"/>
      <c r="Q899" s="86">
        <v>0</v>
      </c>
      <c r="R899" s="86">
        <v>14</v>
      </c>
      <c r="S899" s="86"/>
      <c r="T899" s="86"/>
      <c r="U899" s="86" t="s">
        <v>1561</v>
      </c>
      <c r="V899" s="86" t="s">
        <v>1567</v>
      </c>
      <c r="W899" s="86" t="s">
        <v>1572</v>
      </c>
      <c r="X899" s="86" t="s">
        <v>1567</v>
      </c>
      <c r="Y899" s="94" t="s">
        <v>1565</v>
      </c>
      <c r="Z899" s="93"/>
      <c r="AA899" s="86"/>
      <c r="AB899" s="86"/>
      <c r="AC899" s="86"/>
      <c r="AD899" s="86"/>
      <c r="AE899" s="86"/>
      <c r="AF899" s="86"/>
      <c r="AG899" s="94" t="s">
        <v>1571</v>
      </c>
    </row>
    <row r="900" spans="1:33" x14ac:dyDescent="0.25">
      <c r="A900" s="86" t="s">
        <v>1022</v>
      </c>
      <c r="B900" s="87">
        <v>27</v>
      </c>
      <c r="C900" s="87" t="s">
        <v>1077</v>
      </c>
      <c r="D900" s="88">
        <v>43129</v>
      </c>
      <c r="E900" s="88"/>
      <c r="F900" s="88"/>
      <c r="G900" s="88"/>
      <c r="H900" s="88" t="s">
        <v>1078</v>
      </c>
      <c r="I900" s="89" t="s">
        <v>1062</v>
      </c>
      <c r="J900" s="92" t="s">
        <v>1495</v>
      </c>
      <c r="K900" s="86" t="s">
        <v>1491</v>
      </c>
      <c r="L900" s="88">
        <v>43143</v>
      </c>
      <c r="M900" s="87"/>
      <c r="N900" s="87"/>
      <c r="O900" s="93"/>
      <c r="P900" s="86"/>
      <c r="Q900" s="86">
        <v>0</v>
      </c>
      <c r="R900" s="86">
        <v>27</v>
      </c>
      <c r="S900" s="86"/>
      <c r="T900" s="86"/>
      <c r="U900" s="86" t="s">
        <v>1561</v>
      </c>
      <c r="V900" s="86" t="s">
        <v>1567</v>
      </c>
      <c r="W900" s="86" t="s">
        <v>1572</v>
      </c>
      <c r="X900" s="86" t="s">
        <v>1567</v>
      </c>
      <c r="Y900" s="94" t="s">
        <v>1565</v>
      </c>
      <c r="Z900" s="93"/>
      <c r="AA900" s="86"/>
      <c r="AB900" s="86"/>
      <c r="AC900" s="86"/>
      <c r="AD900" s="86"/>
      <c r="AE900" s="86"/>
      <c r="AF900" s="86"/>
      <c r="AG900" s="94" t="s">
        <v>1571</v>
      </c>
    </row>
    <row r="901" spans="1:33" x14ac:dyDescent="0.25">
      <c r="A901" s="86" t="s">
        <v>1022</v>
      </c>
      <c r="B901" s="87">
        <v>9</v>
      </c>
      <c r="C901" s="87" t="s">
        <v>1077</v>
      </c>
      <c r="D901" s="88">
        <v>43129</v>
      </c>
      <c r="E901" s="88"/>
      <c r="F901" s="88"/>
      <c r="G901" s="88"/>
      <c r="H901" s="88" t="s">
        <v>1078</v>
      </c>
      <c r="I901" s="89" t="s">
        <v>1062</v>
      </c>
      <c r="J901" s="92" t="s">
        <v>1495</v>
      </c>
      <c r="K901" s="86" t="s">
        <v>1491</v>
      </c>
      <c r="L901" s="88">
        <v>43143</v>
      </c>
      <c r="M901" s="87"/>
      <c r="N901" s="87"/>
      <c r="O901" s="93"/>
      <c r="P901" s="86"/>
      <c r="Q901" s="86">
        <v>9</v>
      </c>
      <c r="R901" s="86">
        <v>0</v>
      </c>
      <c r="S901" s="86"/>
      <c r="T901" s="86"/>
      <c r="U901" s="86" t="s">
        <v>1561</v>
      </c>
      <c r="V901" s="86" t="s">
        <v>1567</v>
      </c>
      <c r="W901" s="86" t="s">
        <v>1572</v>
      </c>
      <c r="X901" s="86" t="s">
        <v>1567</v>
      </c>
      <c r="Y901" s="94" t="s">
        <v>1565</v>
      </c>
      <c r="Z901" s="93"/>
      <c r="AA901" s="86"/>
      <c r="AB901" s="86"/>
      <c r="AC901" s="86"/>
      <c r="AD901" s="86"/>
      <c r="AE901" s="86"/>
      <c r="AF901" s="86"/>
      <c r="AG901" s="94" t="s">
        <v>1571</v>
      </c>
    </row>
    <row r="902" spans="1:33" x14ac:dyDescent="0.25">
      <c r="A902" s="86" t="s">
        <v>1022</v>
      </c>
      <c r="B902" s="87">
        <v>47</v>
      </c>
      <c r="C902" s="87" t="s">
        <v>1077</v>
      </c>
      <c r="D902" s="88">
        <v>43129</v>
      </c>
      <c r="E902" s="88"/>
      <c r="F902" s="88"/>
      <c r="G902" s="88"/>
      <c r="H902" s="88" t="s">
        <v>1078</v>
      </c>
      <c r="I902" s="89" t="s">
        <v>1062</v>
      </c>
      <c r="J902" s="92" t="s">
        <v>1495</v>
      </c>
      <c r="K902" s="86" t="s">
        <v>1491</v>
      </c>
      <c r="L902" s="88">
        <v>43143</v>
      </c>
      <c r="M902" s="87"/>
      <c r="N902" s="87"/>
      <c r="O902" s="93"/>
      <c r="P902" s="86"/>
      <c r="Q902" s="86">
        <v>2</v>
      </c>
      <c r="R902" s="86">
        <v>45</v>
      </c>
      <c r="S902" s="86"/>
      <c r="T902" s="86"/>
      <c r="U902" s="86" t="s">
        <v>1561</v>
      </c>
      <c r="V902" s="86" t="s">
        <v>1567</v>
      </c>
      <c r="W902" s="86" t="s">
        <v>1572</v>
      </c>
      <c r="X902" s="86" t="s">
        <v>1567</v>
      </c>
      <c r="Y902" s="94" t="s">
        <v>1565</v>
      </c>
      <c r="Z902" s="93"/>
      <c r="AA902" s="86"/>
      <c r="AB902" s="86"/>
      <c r="AC902" s="86"/>
      <c r="AD902" s="86"/>
      <c r="AE902" s="86"/>
      <c r="AF902" s="86"/>
      <c r="AG902" s="94" t="s">
        <v>1571</v>
      </c>
    </row>
    <row r="903" spans="1:33" x14ac:dyDescent="0.25">
      <c r="A903" s="86" t="s">
        <v>1022</v>
      </c>
      <c r="B903" s="87">
        <v>9</v>
      </c>
      <c r="C903" s="87" t="s">
        <v>1077</v>
      </c>
      <c r="D903" s="88">
        <v>43129</v>
      </c>
      <c r="E903" s="88"/>
      <c r="F903" s="88"/>
      <c r="G903" s="88"/>
      <c r="H903" s="88" t="s">
        <v>1078</v>
      </c>
      <c r="I903" s="89" t="s">
        <v>1062</v>
      </c>
      <c r="J903" s="92" t="s">
        <v>1495</v>
      </c>
      <c r="K903" s="86" t="s">
        <v>1491</v>
      </c>
      <c r="L903" s="88">
        <v>43143</v>
      </c>
      <c r="M903" s="87"/>
      <c r="N903" s="87"/>
      <c r="O903" s="93"/>
      <c r="P903" s="86"/>
      <c r="Q903" s="86">
        <v>0</v>
      </c>
      <c r="R903" s="86">
        <v>9</v>
      </c>
      <c r="S903" s="86"/>
      <c r="T903" s="86"/>
      <c r="U903" s="86" t="s">
        <v>1561</v>
      </c>
      <c r="V903" s="86" t="s">
        <v>1567</v>
      </c>
      <c r="W903" s="86" t="s">
        <v>1572</v>
      </c>
      <c r="X903" s="86" t="s">
        <v>1567</v>
      </c>
      <c r="Y903" s="94" t="s">
        <v>1565</v>
      </c>
      <c r="Z903" s="93"/>
      <c r="AA903" s="86"/>
      <c r="AB903" s="86"/>
      <c r="AC903" s="86"/>
      <c r="AD903" s="86"/>
      <c r="AE903" s="86"/>
      <c r="AF903" s="86"/>
      <c r="AG903" s="94" t="s">
        <v>1571</v>
      </c>
    </row>
    <row r="904" spans="1:33" x14ac:dyDescent="0.25">
      <c r="A904" s="86" t="s">
        <v>1022</v>
      </c>
      <c r="B904" s="87">
        <v>27</v>
      </c>
      <c r="C904" s="87" t="s">
        <v>1077</v>
      </c>
      <c r="D904" s="88">
        <v>43129</v>
      </c>
      <c r="E904" s="88"/>
      <c r="F904" s="88"/>
      <c r="G904" s="88"/>
      <c r="H904" s="88" t="s">
        <v>1078</v>
      </c>
      <c r="I904" s="89" t="s">
        <v>1062</v>
      </c>
      <c r="J904" s="92" t="s">
        <v>1495</v>
      </c>
      <c r="K904" s="86" t="s">
        <v>1491</v>
      </c>
      <c r="L904" s="88">
        <v>43143</v>
      </c>
      <c r="M904" s="87"/>
      <c r="N904" s="87"/>
      <c r="O904" s="93"/>
      <c r="P904" s="86"/>
      <c r="Q904" s="86">
        <v>1</v>
      </c>
      <c r="R904" s="86">
        <v>26</v>
      </c>
      <c r="S904" s="86"/>
      <c r="T904" s="86"/>
      <c r="U904" s="86" t="s">
        <v>1561</v>
      </c>
      <c r="V904" s="86" t="s">
        <v>1567</v>
      </c>
      <c r="W904" s="86" t="s">
        <v>1572</v>
      </c>
      <c r="X904" s="86" t="s">
        <v>1567</v>
      </c>
      <c r="Y904" s="94" t="s">
        <v>1565</v>
      </c>
      <c r="Z904" s="93"/>
      <c r="AA904" s="86"/>
      <c r="AB904" s="86"/>
      <c r="AC904" s="86"/>
      <c r="AD904" s="86"/>
      <c r="AE904" s="86"/>
      <c r="AF904" s="86"/>
      <c r="AG904" s="94" t="s">
        <v>1571</v>
      </c>
    </row>
    <row r="905" spans="1:33" x14ac:dyDescent="0.25">
      <c r="A905" s="86" t="s">
        <v>1022</v>
      </c>
      <c r="B905" s="87">
        <v>21</v>
      </c>
      <c r="C905" s="87" t="s">
        <v>1077</v>
      </c>
      <c r="D905" s="88">
        <v>43129</v>
      </c>
      <c r="E905" s="88"/>
      <c r="F905" s="88"/>
      <c r="G905" s="88"/>
      <c r="H905" s="88" t="s">
        <v>1078</v>
      </c>
      <c r="I905" s="89" t="s">
        <v>1062</v>
      </c>
      <c r="J905" s="92" t="s">
        <v>1495</v>
      </c>
      <c r="K905" s="86" t="s">
        <v>1491</v>
      </c>
      <c r="L905" s="88">
        <v>43143</v>
      </c>
      <c r="M905" s="87"/>
      <c r="N905" s="87"/>
      <c r="O905" s="93"/>
      <c r="P905" s="86"/>
      <c r="Q905" s="86">
        <v>0</v>
      </c>
      <c r="R905" s="86">
        <v>21</v>
      </c>
      <c r="S905" s="86"/>
      <c r="T905" s="86"/>
      <c r="U905" s="86" t="s">
        <v>1561</v>
      </c>
      <c r="V905" s="86" t="s">
        <v>1567</v>
      </c>
      <c r="W905" s="86" t="s">
        <v>1572</v>
      </c>
      <c r="X905" s="86" t="s">
        <v>1567</v>
      </c>
      <c r="Y905" s="94" t="s">
        <v>1565</v>
      </c>
      <c r="Z905" s="93"/>
      <c r="AA905" s="86"/>
      <c r="AB905" s="86"/>
      <c r="AC905" s="86"/>
      <c r="AD905" s="86"/>
      <c r="AE905" s="86"/>
      <c r="AF905" s="86"/>
      <c r="AG905" s="94" t="s">
        <v>1571</v>
      </c>
    </row>
    <row r="906" spans="1:33" x14ac:dyDescent="0.25">
      <c r="A906" s="86" t="s">
        <v>1022</v>
      </c>
      <c r="B906" s="87">
        <v>36</v>
      </c>
      <c r="C906" s="87" t="s">
        <v>1082</v>
      </c>
      <c r="D906" s="88">
        <v>43133</v>
      </c>
      <c r="E906" s="88">
        <v>43038</v>
      </c>
      <c r="F906" s="88">
        <v>42754</v>
      </c>
      <c r="G906" s="88">
        <v>43122</v>
      </c>
      <c r="H906" s="88" t="s">
        <v>1062</v>
      </c>
      <c r="I906" s="89" t="s">
        <v>1013</v>
      </c>
      <c r="J906" s="92" t="s">
        <v>1508</v>
      </c>
      <c r="K906" s="86" t="s">
        <v>1491</v>
      </c>
      <c r="L906" s="88">
        <v>43144</v>
      </c>
      <c r="M906" s="87"/>
      <c r="N906" s="87"/>
      <c r="O906" s="93"/>
      <c r="P906" s="86"/>
      <c r="Q906" s="86">
        <v>0</v>
      </c>
      <c r="R906" s="86">
        <v>36</v>
      </c>
      <c r="S906" s="86">
        <v>36</v>
      </c>
      <c r="T906" s="86">
        <v>0</v>
      </c>
      <c r="U906" s="86" t="s">
        <v>1561</v>
      </c>
      <c r="V906" s="86" t="s">
        <v>1562</v>
      </c>
      <c r="W906" s="86" t="s">
        <v>1563</v>
      </c>
      <c r="X906" s="86" t="s">
        <v>1564</v>
      </c>
      <c r="Y906" s="94" t="s">
        <v>1565</v>
      </c>
      <c r="Z906" s="93"/>
      <c r="AA906" s="86"/>
      <c r="AB906" s="86"/>
      <c r="AC906" s="86"/>
      <c r="AD906" s="86"/>
      <c r="AE906" s="86"/>
      <c r="AF906" s="86"/>
      <c r="AG906" s="94" t="s">
        <v>1571</v>
      </c>
    </row>
    <row r="907" spans="1:33" x14ac:dyDescent="0.25">
      <c r="A907" s="86" t="s">
        <v>1011</v>
      </c>
      <c r="B907" s="87">
        <v>30</v>
      </c>
      <c r="C907" s="87" t="s">
        <v>1012</v>
      </c>
      <c r="D907" s="88">
        <v>43095</v>
      </c>
      <c r="E907" s="88">
        <v>43098</v>
      </c>
      <c r="F907" s="88">
        <v>43143</v>
      </c>
      <c r="G907" s="88">
        <v>43144</v>
      </c>
      <c r="H907" s="88">
        <v>4</v>
      </c>
      <c r="I907" s="89" t="s">
        <v>1014</v>
      </c>
      <c r="J907" s="92" t="s">
        <v>1492</v>
      </c>
      <c r="K907" s="86" t="s">
        <v>1491</v>
      </c>
      <c r="L907" s="88">
        <v>43144</v>
      </c>
      <c r="M907" s="87"/>
      <c r="N907" s="87"/>
      <c r="O907" s="93"/>
      <c r="P907" s="86"/>
      <c r="Q907" s="86">
        <v>0</v>
      </c>
      <c r="R907" s="86">
        <v>30</v>
      </c>
      <c r="S907" s="86">
        <v>30</v>
      </c>
      <c r="T907" s="86">
        <v>0</v>
      </c>
      <c r="U907" s="86" t="s">
        <v>1561</v>
      </c>
      <c r="V907" s="86" t="s">
        <v>1562</v>
      </c>
      <c r="W907" s="86" t="s">
        <v>1563</v>
      </c>
      <c r="X907" s="86" t="s">
        <v>1564</v>
      </c>
      <c r="Y907" s="94" t="s">
        <v>1565</v>
      </c>
      <c r="Z907" s="93"/>
      <c r="AA907" s="86"/>
      <c r="AB907" s="86"/>
      <c r="AC907" s="86"/>
      <c r="AD907" s="86"/>
      <c r="AE907" s="86"/>
      <c r="AF907" s="86"/>
      <c r="AG907" s="94" t="s">
        <v>1571</v>
      </c>
    </row>
    <row r="908" spans="1:33" x14ac:dyDescent="0.25">
      <c r="A908" s="86" t="s">
        <v>1011</v>
      </c>
      <c r="B908" s="87">
        <v>30</v>
      </c>
      <c r="C908" s="87" t="s">
        <v>1012</v>
      </c>
      <c r="D908" s="88" t="s">
        <v>1097</v>
      </c>
      <c r="E908" s="88">
        <v>43103</v>
      </c>
      <c r="F908" s="88">
        <v>43143</v>
      </c>
      <c r="G908" s="88">
        <v>43144</v>
      </c>
      <c r="H908" s="88">
        <v>4</v>
      </c>
      <c r="I908" s="89" t="s">
        <v>1014</v>
      </c>
      <c r="J908" s="92" t="s">
        <v>1500</v>
      </c>
      <c r="K908" s="86" t="s">
        <v>1491</v>
      </c>
      <c r="L908" s="88">
        <v>43144</v>
      </c>
      <c r="M908" s="87"/>
      <c r="N908" s="87"/>
      <c r="O908" s="93"/>
      <c r="P908" s="86"/>
      <c r="Q908" s="86">
        <v>0</v>
      </c>
      <c r="R908" s="86">
        <v>30</v>
      </c>
      <c r="S908" s="86"/>
      <c r="T908" s="86"/>
      <c r="U908" s="86" t="s">
        <v>1568</v>
      </c>
      <c r="V908" s="86" t="s">
        <v>1562</v>
      </c>
      <c r="W908" s="86" t="s">
        <v>1563</v>
      </c>
      <c r="X908" s="86" t="s">
        <v>1567</v>
      </c>
      <c r="Y908" s="94" t="s">
        <v>1565</v>
      </c>
      <c r="Z908" s="93"/>
      <c r="AA908" s="86"/>
      <c r="AB908" s="86"/>
      <c r="AC908" s="86"/>
      <c r="AD908" s="86"/>
      <c r="AE908" s="86"/>
      <c r="AF908" s="86"/>
      <c r="AG908" s="94" t="s">
        <v>1571</v>
      </c>
    </row>
    <row r="909" spans="1:33" x14ac:dyDescent="0.25">
      <c r="A909" s="86" t="s">
        <v>1011</v>
      </c>
      <c r="B909" s="87">
        <v>30</v>
      </c>
      <c r="C909" s="87" t="s">
        <v>1012</v>
      </c>
      <c r="D909" s="88">
        <v>43102.434027777781</v>
      </c>
      <c r="E909" s="88">
        <v>43107</v>
      </c>
      <c r="F909" s="88">
        <v>43143</v>
      </c>
      <c r="G909" s="88">
        <v>43144</v>
      </c>
      <c r="H909" s="88">
        <v>4</v>
      </c>
      <c r="I909" s="89" t="s">
        <v>1014</v>
      </c>
      <c r="J909" s="92" t="s">
        <v>1492</v>
      </c>
      <c r="K909" s="86" t="s">
        <v>1491</v>
      </c>
      <c r="L909" s="88">
        <v>43144</v>
      </c>
      <c r="M909" s="87"/>
      <c r="N909" s="87"/>
      <c r="O909" s="93"/>
      <c r="P909" s="86"/>
      <c r="Q909" s="86">
        <v>0</v>
      </c>
      <c r="R909" s="86">
        <v>30</v>
      </c>
      <c r="S909" s="86"/>
      <c r="T909" s="86"/>
      <c r="U909" s="86" t="s">
        <v>1568</v>
      </c>
      <c r="V909" s="86" t="s">
        <v>1562</v>
      </c>
      <c r="W909" s="86" t="s">
        <v>1563</v>
      </c>
      <c r="X909" s="86" t="s">
        <v>1567</v>
      </c>
      <c r="Y909" s="94" t="s">
        <v>1565</v>
      </c>
      <c r="Z909" s="93"/>
      <c r="AA909" s="86"/>
      <c r="AB909" s="86"/>
      <c r="AC909" s="86"/>
      <c r="AD909" s="86"/>
      <c r="AE909" s="86"/>
      <c r="AF909" s="86"/>
      <c r="AG909" s="94" t="s">
        <v>1571</v>
      </c>
    </row>
    <row r="910" spans="1:33" x14ac:dyDescent="0.25">
      <c r="A910" s="86" t="s">
        <v>1011</v>
      </c>
      <c r="B910" s="87">
        <v>30</v>
      </c>
      <c r="C910" s="87" t="s">
        <v>1012</v>
      </c>
      <c r="D910" s="88">
        <v>43101.426388888889</v>
      </c>
      <c r="E910" s="88">
        <v>43108</v>
      </c>
      <c r="F910" s="88">
        <v>43143</v>
      </c>
      <c r="G910" s="88">
        <v>43144</v>
      </c>
      <c r="H910" s="88">
        <v>4</v>
      </c>
      <c r="I910" s="89" t="s">
        <v>1014</v>
      </c>
      <c r="J910" s="92" t="s">
        <v>1500</v>
      </c>
      <c r="K910" s="86" t="s">
        <v>1491</v>
      </c>
      <c r="L910" s="88">
        <v>43144</v>
      </c>
      <c r="M910" s="87"/>
      <c r="N910" s="87"/>
      <c r="O910" s="93"/>
      <c r="P910" s="86"/>
      <c r="Q910" s="86">
        <v>0</v>
      </c>
      <c r="R910" s="86">
        <v>30</v>
      </c>
      <c r="S910" s="86">
        <v>30</v>
      </c>
      <c r="T910" s="86">
        <v>0</v>
      </c>
      <c r="U910" s="86" t="s">
        <v>1561</v>
      </c>
      <c r="V910" s="86" t="s">
        <v>1562</v>
      </c>
      <c r="W910" s="86" t="s">
        <v>1563</v>
      </c>
      <c r="X910" s="86" t="s">
        <v>1564</v>
      </c>
      <c r="Y910" s="94" t="s">
        <v>1565</v>
      </c>
      <c r="Z910" s="93"/>
      <c r="AA910" s="86"/>
      <c r="AB910" s="86"/>
      <c r="AC910" s="86"/>
      <c r="AD910" s="86"/>
      <c r="AE910" s="86"/>
      <c r="AF910" s="86"/>
      <c r="AG910" s="94" t="s">
        <v>1571</v>
      </c>
    </row>
    <row r="911" spans="1:33" x14ac:dyDescent="0.25">
      <c r="A911" s="86" t="s">
        <v>1011</v>
      </c>
      <c r="B911" s="87">
        <v>25</v>
      </c>
      <c r="C911" s="87" t="s">
        <v>1012</v>
      </c>
      <c r="D911" s="88">
        <v>43101.426388888889</v>
      </c>
      <c r="E911" s="88">
        <v>43103</v>
      </c>
      <c r="F911" s="88">
        <v>43143</v>
      </c>
      <c r="G911" s="88">
        <v>43144</v>
      </c>
      <c r="H911" s="88">
        <v>4</v>
      </c>
      <c r="I911" s="89" t="s">
        <v>1014</v>
      </c>
      <c r="J911" s="92" t="s">
        <v>1499</v>
      </c>
      <c r="K911" s="86" t="s">
        <v>1491</v>
      </c>
      <c r="L911" s="88">
        <v>43144</v>
      </c>
      <c r="M911" s="87"/>
      <c r="N911" s="87"/>
      <c r="O911" s="93"/>
      <c r="P911" s="86"/>
      <c r="Q911" s="86">
        <v>0</v>
      </c>
      <c r="R911" s="86">
        <v>25</v>
      </c>
      <c r="S911" s="86">
        <v>25</v>
      </c>
      <c r="T911" s="86">
        <v>0</v>
      </c>
      <c r="U911" s="86" t="s">
        <v>1561</v>
      </c>
      <c r="V911" s="86" t="s">
        <v>1567</v>
      </c>
      <c r="W911" s="86" t="s">
        <v>1563</v>
      </c>
      <c r="X911" s="86" t="s">
        <v>1564</v>
      </c>
      <c r="Y911" s="94" t="s">
        <v>1565</v>
      </c>
      <c r="Z911" s="93"/>
      <c r="AA911" s="86"/>
      <c r="AB911" s="86"/>
      <c r="AC911" s="86"/>
      <c r="AD911" s="86"/>
      <c r="AE911" s="86"/>
      <c r="AF911" s="86"/>
      <c r="AG911" s="94" t="s">
        <v>1571</v>
      </c>
    </row>
    <row r="912" spans="1:33" x14ac:dyDescent="0.25">
      <c r="A912" s="86" t="s">
        <v>1011</v>
      </c>
      <c r="B912" s="87">
        <v>30</v>
      </c>
      <c r="C912" s="87" t="s">
        <v>1012</v>
      </c>
      <c r="D912" s="88">
        <v>43101.426388888889</v>
      </c>
      <c r="E912" s="88">
        <v>43103</v>
      </c>
      <c r="F912" s="88">
        <v>43143</v>
      </c>
      <c r="G912" s="88">
        <v>43144</v>
      </c>
      <c r="H912" s="88">
        <v>4</v>
      </c>
      <c r="I912" s="89" t="s">
        <v>1014</v>
      </c>
      <c r="J912" s="92" t="s">
        <v>1500</v>
      </c>
      <c r="K912" s="86" t="s">
        <v>1491</v>
      </c>
      <c r="L912" s="88">
        <v>43144</v>
      </c>
      <c r="M912" s="87"/>
      <c r="N912" s="87"/>
      <c r="O912" s="93"/>
      <c r="P912" s="86"/>
      <c r="Q912" s="86">
        <v>0</v>
      </c>
      <c r="R912" s="86">
        <v>30</v>
      </c>
      <c r="S912" s="86"/>
      <c r="T912" s="86"/>
      <c r="U912" s="86" t="s">
        <v>1561</v>
      </c>
      <c r="V912" s="86" t="s">
        <v>1562</v>
      </c>
      <c r="W912" s="86" t="s">
        <v>1563</v>
      </c>
      <c r="X912" s="86" t="s">
        <v>1567</v>
      </c>
      <c r="Y912" s="94" t="s">
        <v>1565</v>
      </c>
      <c r="Z912" s="93"/>
      <c r="AA912" s="86"/>
      <c r="AB912" s="86"/>
      <c r="AC912" s="86"/>
      <c r="AD912" s="86"/>
      <c r="AE912" s="86"/>
      <c r="AF912" s="86"/>
      <c r="AG912" s="94" t="s">
        <v>1571</v>
      </c>
    </row>
    <row r="913" spans="1:33" x14ac:dyDescent="0.25">
      <c r="A913" s="86" t="s">
        <v>1011</v>
      </c>
      <c r="B913" s="87">
        <v>25</v>
      </c>
      <c r="C913" s="87" t="s">
        <v>1012</v>
      </c>
      <c r="D913" s="88">
        <v>43115</v>
      </c>
      <c r="E913" s="88">
        <v>43115</v>
      </c>
      <c r="F913" s="88">
        <v>43143</v>
      </c>
      <c r="G913" s="88">
        <v>43144</v>
      </c>
      <c r="H913" s="88">
        <v>4</v>
      </c>
      <c r="I913" s="89" t="s">
        <v>1014</v>
      </c>
      <c r="J913" s="92" t="s">
        <v>1505</v>
      </c>
      <c r="K913" s="86" t="s">
        <v>1491</v>
      </c>
      <c r="L913" s="88">
        <v>43144</v>
      </c>
      <c r="M913" s="87"/>
      <c r="N913" s="87"/>
      <c r="O913" s="93"/>
      <c r="P913" s="86"/>
      <c r="Q913" s="86">
        <v>0</v>
      </c>
      <c r="R913" s="86">
        <v>25</v>
      </c>
      <c r="S913" s="86"/>
      <c r="T913" s="86"/>
      <c r="U913" s="86" t="s">
        <v>1568</v>
      </c>
      <c r="V913" s="86" t="s">
        <v>1562</v>
      </c>
      <c r="W913" s="86" t="s">
        <v>1563</v>
      </c>
      <c r="X913" s="86" t="s">
        <v>1567</v>
      </c>
      <c r="Y913" s="94" t="s">
        <v>1565</v>
      </c>
      <c r="Z913" s="93"/>
      <c r="AA913" s="86"/>
      <c r="AB913" s="86"/>
      <c r="AC913" s="86"/>
      <c r="AD913" s="86"/>
      <c r="AE913" s="86"/>
      <c r="AF913" s="86"/>
      <c r="AG913" s="94" t="s">
        <v>1571</v>
      </c>
    </row>
    <row r="914" spans="1:33" x14ac:dyDescent="0.25">
      <c r="A914" s="86" t="s">
        <v>1011</v>
      </c>
      <c r="B914" s="87">
        <v>30</v>
      </c>
      <c r="C914" s="87" t="s">
        <v>1012</v>
      </c>
      <c r="D914" s="88">
        <v>43115</v>
      </c>
      <c r="E914" s="88">
        <v>43119</v>
      </c>
      <c r="F914" s="88">
        <v>43137</v>
      </c>
      <c r="G914" s="88">
        <v>43144</v>
      </c>
      <c r="H914" s="88">
        <v>4</v>
      </c>
      <c r="I914" s="89" t="s">
        <v>1014</v>
      </c>
      <c r="J914" s="92" t="s">
        <v>1504</v>
      </c>
      <c r="K914" s="86" t="s">
        <v>1491</v>
      </c>
      <c r="L914" s="88">
        <v>43144</v>
      </c>
      <c r="M914" s="87"/>
      <c r="N914" s="87"/>
      <c r="O914" s="93"/>
      <c r="P914" s="86"/>
      <c r="Q914" s="86">
        <v>6</v>
      </c>
      <c r="R914" s="86">
        <v>24</v>
      </c>
      <c r="S914" s="86">
        <v>20</v>
      </c>
      <c r="T914" s="86">
        <v>4</v>
      </c>
      <c r="U914" s="86" t="s">
        <v>1561</v>
      </c>
      <c r="V914" s="86" t="s">
        <v>1562</v>
      </c>
      <c r="W914" s="86" t="s">
        <v>1563</v>
      </c>
      <c r="X914" s="86" t="s">
        <v>1564</v>
      </c>
      <c r="Y914" s="94" t="s">
        <v>1565</v>
      </c>
      <c r="Z914" s="93"/>
      <c r="AA914" s="86"/>
      <c r="AB914" s="86"/>
      <c r="AC914" s="86"/>
      <c r="AD914" s="86"/>
      <c r="AE914" s="86"/>
      <c r="AF914" s="86"/>
      <c r="AG914" s="94" t="s">
        <v>1571</v>
      </c>
    </row>
    <row r="915" spans="1:33" x14ac:dyDescent="0.25">
      <c r="A915" s="86" t="s">
        <v>1011</v>
      </c>
      <c r="B915" s="87">
        <v>20</v>
      </c>
      <c r="C915" s="87" t="s">
        <v>1012</v>
      </c>
      <c r="D915" s="88">
        <v>43115</v>
      </c>
      <c r="E915" s="88">
        <v>43115</v>
      </c>
      <c r="F915" s="88">
        <v>43143</v>
      </c>
      <c r="G915" s="88">
        <v>43144</v>
      </c>
      <c r="H915" s="88">
        <v>4</v>
      </c>
      <c r="I915" s="89" t="s">
        <v>1014</v>
      </c>
      <c r="J915" s="92" t="s">
        <v>1492</v>
      </c>
      <c r="K915" s="86" t="s">
        <v>1491</v>
      </c>
      <c r="L915" s="88">
        <v>43144</v>
      </c>
      <c r="M915" s="87"/>
      <c r="N915" s="87"/>
      <c r="O915" s="93"/>
      <c r="P915" s="86"/>
      <c r="Q915" s="86">
        <v>0</v>
      </c>
      <c r="R915" s="86">
        <v>20</v>
      </c>
      <c r="S915" s="86">
        <v>20</v>
      </c>
      <c r="T915" s="86">
        <v>0</v>
      </c>
      <c r="U915" s="86" t="s">
        <v>1561</v>
      </c>
      <c r="V915" s="86" t="s">
        <v>1567</v>
      </c>
      <c r="W915" s="86" t="s">
        <v>1563</v>
      </c>
      <c r="X915" s="86" t="s">
        <v>1564</v>
      </c>
      <c r="Y915" s="94" t="s">
        <v>1565</v>
      </c>
      <c r="Z915" s="93"/>
      <c r="AA915" s="86"/>
      <c r="AB915" s="86"/>
      <c r="AC915" s="86"/>
      <c r="AD915" s="86"/>
      <c r="AE915" s="86"/>
      <c r="AF915" s="86"/>
      <c r="AG915" s="94" t="s">
        <v>1571</v>
      </c>
    </row>
    <row r="916" spans="1:33" x14ac:dyDescent="0.25">
      <c r="A916" s="86" t="s">
        <v>1011</v>
      </c>
      <c r="B916" s="87">
        <v>30</v>
      </c>
      <c r="C916" s="87" t="s">
        <v>1012</v>
      </c>
      <c r="D916" s="88">
        <v>43120</v>
      </c>
      <c r="E916" s="88">
        <v>43124</v>
      </c>
      <c r="F916" s="88">
        <v>43141</v>
      </c>
      <c r="G916" s="88">
        <v>43144</v>
      </c>
      <c r="H916" s="88">
        <v>4</v>
      </c>
      <c r="I916" s="89" t="s">
        <v>1014</v>
      </c>
      <c r="J916" s="92" t="s">
        <v>1505</v>
      </c>
      <c r="K916" s="86" t="s">
        <v>1491</v>
      </c>
      <c r="L916" s="88">
        <v>43144</v>
      </c>
      <c r="M916" s="87"/>
      <c r="N916" s="87"/>
      <c r="O916" s="93"/>
      <c r="P916" s="86"/>
      <c r="Q916" s="86">
        <v>0</v>
      </c>
      <c r="R916" s="86">
        <v>30</v>
      </c>
      <c r="S916" s="86">
        <v>22</v>
      </c>
      <c r="T916" s="86">
        <v>8</v>
      </c>
      <c r="U916" s="86" t="s">
        <v>1561</v>
      </c>
      <c r="V916" s="86" t="s">
        <v>1562</v>
      </c>
      <c r="W916" s="86" t="s">
        <v>1563</v>
      </c>
      <c r="X916" s="86" t="s">
        <v>1564</v>
      </c>
      <c r="Y916" s="94" t="s">
        <v>1565</v>
      </c>
      <c r="Z916" s="93"/>
      <c r="AA916" s="86"/>
      <c r="AB916" s="86"/>
      <c r="AC916" s="86"/>
      <c r="AD916" s="86"/>
      <c r="AE916" s="86"/>
      <c r="AF916" s="86"/>
      <c r="AG916" s="94" t="s">
        <v>1571</v>
      </c>
    </row>
    <row r="917" spans="1:33" x14ac:dyDescent="0.25">
      <c r="A917" s="86" t="s">
        <v>1011</v>
      </c>
      <c r="B917" s="87">
        <v>25</v>
      </c>
      <c r="C917" s="87" t="s">
        <v>1012</v>
      </c>
      <c r="D917" s="88" t="s">
        <v>1067</v>
      </c>
      <c r="E917" s="88">
        <v>43089</v>
      </c>
      <c r="F917" s="88">
        <v>43136</v>
      </c>
      <c r="G917" s="88">
        <v>43144</v>
      </c>
      <c r="H917" s="88">
        <v>4</v>
      </c>
      <c r="I917" s="89" t="s">
        <v>1014</v>
      </c>
      <c r="J917" s="92" t="s">
        <v>1505</v>
      </c>
      <c r="K917" s="86" t="s">
        <v>1491</v>
      </c>
      <c r="L917" s="88">
        <v>43144</v>
      </c>
      <c r="M917" s="87"/>
      <c r="N917" s="87"/>
      <c r="O917" s="93"/>
      <c r="P917" s="86"/>
      <c r="Q917" s="86">
        <v>0</v>
      </c>
      <c r="R917" s="86">
        <v>25</v>
      </c>
      <c r="S917" s="86">
        <v>25</v>
      </c>
      <c r="T917" s="86">
        <v>0</v>
      </c>
      <c r="U917" s="86" t="s">
        <v>1561</v>
      </c>
      <c r="V917" s="86" t="s">
        <v>1562</v>
      </c>
      <c r="W917" s="86" t="s">
        <v>1563</v>
      </c>
      <c r="X917" s="86" t="s">
        <v>1564</v>
      </c>
      <c r="Y917" s="94" t="s">
        <v>1565</v>
      </c>
      <c r="Z917" s="93"/>
      <c r="AA917" s="86"/>
      <c r="AB917" s="86"/>
      <c r="AC917" s="86"/>
      <c r="AD917" s="86"/>
      <c r="AE917" s="86"/>
      <c r="AF917" s="86"/>
      <c r="AG917" s="94" t="s">
        <v>1571</v>
      </c>
    </row>
    <row r="918" spans="1:33" x14ac:dyDescent="0.25">
      <c r="A918" s="86" t="s">
        <v>1011</v>
      </c>
      <c r="B918" s="87">
        <v>30</v>
      </c>
      <c r="C918" s="87" t="s">
        <v>1012</v>
      </c>
      <c r="D918" s="88" t="s">
        <v>1096</v>
      </c>
      <c r="E918" s="88">
        <v>43095</v>
      </c>
      <c r="F918" s="88">
        <v>43143</v>
      </c>
      <c r="G918" s="88">
        <v>43144</v>
      </c>
      <c r="H918" s="88">
        <v>4</v>
      </c>
      <c r="I918" s="89" t="s">
        <v>1016</v>
      </c>
      <c r="J918" s="92" t="s">
        <v>1492</v>
      </c>
      <c r="K918" s="86" t="s">
        <v>1491</v>
      </c>
      <c r="L918" s="88">
        <v>43144</v>
      </c>
      <c r="M918" s="87"/>
      <c r="N918" s="87"/>
      <c r="O918" s="93"/>
      <c r="P918" s="86"/>
      <c r="Q918" s="86">
        <v>0</v>
      </c>
      <c r="R918" s="86">
        <v>30</v>
      </c>
      <c r="S918" s="86">
        <v>27</v>
      </c>
      <c r="T918" s="86">
        <v>3</v>
      </c>
      <c r="U918" s="86" t="s">
        <v>1561</v>
      </c>
      <c r="V918" s="86" t="s">
        <v>1562</v>
      </c>
      <c r="W918" s="86" t="s">
        <v>1563</v>
      </c>
      <c r="X918" s="86" t="s">
        <v>1564</v>
      </c>
      <c r="Y918" s="94" t="s">
        <v>1565</v>
      </c>
      <c r="Z918" s="93"/>
      <c r="AA918" s="86"/>
      <c r="AB918" s="86"/>
      <c r="AC918" s="86"/>
      <c r="AD918" s="86"/>
      <c r="AE918" s="86"/>
      <c r="AF918" s="86"/>
      <c r="AG918" s="94" t="s">
        <v>1571</v>
      </c>
    </row>
    <row r="919" spans="1:33" x14ac:dyDescent="0.25">
      <c r="A919" s="86" t="s">
        <v>1011</v>
      </c>
      <c r="B919" s="87">
        <v>30</v>
      </c>
      <c r="C919" s="87" t="s">
        <v>1012</v>
      </c>
      <c r="D919" s="88">
        <v>43095</v>
      </c>
      <c r="E919" s="88">
        <v>43102</v>
      </c>
      <c r="F919" s="88">
        <v>43143</v>
      </c>
      <c r="G919" s="88">
        <v>43144</v>
      </c>
      <c r="H919" s="88">
        <v>4</v>
      </c>
      <c r="I919" s="89" t="s">
        <v>1014</v>
      </c>
      <c r="J919" s="92" t="s">
        <v>1501</v>
      </c>
      <c r="K919" s="86" t="s">
        <v>1491</v>
      </c>
      <c r="L919" s="88">
        <v>43144</v>
      </c>
      <c r="M919" s="87"/>
      <c r="N919" s="87"/>
      <c r="O919" s="93"/>
      <c r="P919" s="86"/>
      <c r="Q919" s="86">
        <v>0</v>
      </c>
      <c r="R919" s="86">
        <v>30</v>
      </c>
      <c r="S919" s="86">
        <v>30</v>
      </c>
      <c r="T919" s="86">
        <v>0</v>
      </c>
      <c r="U919" s="86" t="s">
        <v>1561</v>
      </c>
      <c r="V919" s="86" t="s">
        <v>1562</v>
      </c>
      <c r="W919" s="86" t="s">
        <v>1563</v>
      </c>
      <c r="X919" s="86" t="s">
        <v>1564</v>
      </c>
      <c r="Y919" s="94" t="s">
        <v>1565</v>
      </c>
      <c r="Z919" s="93"/>
      <c r="AA919" s="86"/>
      <c r="AB919" s="86"/>
      <c r="AC919" s="86"/>
      <c r="AD919" s="86"/>
      <c r="AE919" s="86"/>
      <c r="AF919" s="86"/>
      <c r="AG919" s="94" t="s">
        <v>1571</v>
      </c>
    </row>
    <row r="920" spans="1:33" x14ac:dyDescent="0.25">
      <c r="A920" s="86" t="s">
        <v>1011</v>
      </c>
      <c r="B920" s="87">
        <v>30</v>
      </c>
      <c r="C920" s="87" t="s">
        <v>1012</v>
      </c>
      <c r="D920" s="88">
        <v>43095</v>
      </c>
      <c r="E920" s="88">
        <v>43099</v>
      </c>
      <c r="F920" s="88">
        <v>43143</v>
      </c>
      <c r="G920" s="88">
        <v>43144</v>
      </c>
      <c r="H920" s="88">
        <v>4</v>
      </c>
      <c r="I920" s="89" t="s">
        <v>1014</v>
      </c>
      <c r="J920" s="92" t="s">
        <v>1492</v>
      </c>
      <c r="K920" s="86" t="s">
        <v>1491</v>
      </c>
      <c r="L920" s="88">
        <v>43144</v>
      </c>
      <c r="M920" s="87"/>
      <c r="N920" s="87"/>
      <c r="O920" s="93"/>
      <c r="P920" s="86"/>
      <c r="Q920" s="86">
        <v>5</v>
      </c>
      <c r="R920" s="86">
        <v>25</v>
      </c>
      <c r="S920" s="86">
        <v>20</v>
      </c>
      <c r="T920" s="86">
        <v>5</v>
      </c>
      <c r="U920" s="86" t="s">
        <v>1561</v>
      </c>
      <c r="V920" s="86" t="s">
        <v>1567</v>
      </c>
      <c r="W920" s="86" t="s">
        <v>1563</v>
      </c>
      <c r="X920" s="86" t="s">
        <v>1564</v>
      </c>
      <c r="Y920" s="94" t="s">
        <v>1565</v>
      </c>
      <c r="Z920" s="93"/>
      <c r="AA920" s="86"/>
      <c r="AB920" s="86"/>
      <c r="AC920" s="86"/>
      <c r="AD920" s="86"/>
      <c r="AE920" s="86"/>
      <c r="AF920" s="86"/>
      <c r="AG920" s="94" t="s">
        <v>1571</v>
      </c>
    </row>
    <row r="921" spans="1:33" x14ac:dyDescent="0.25">
      <c r="A921" s="86" t="s">
        <v>1011</v>
      </c>
      <c r="B921" s="87">
        <v>29</v>
      </c>
      <c r="C921" s="87" t="s">
        <v>1012</v>
      </c>
      <c r="D921" s="88" t="s">
        <v>1097</v>
      </c>
      <c r="E921" s="88">
        <v>43104</v>
      </c>
      <c r="F921" s="88">
        <v>43141</v>
      </c>
      <c r="G921" s="88">
        <v>43144</v>
      </c>
      <c r="H921" s="88">
        <v>4</v>
      </c>
      <c r="I921" s="89" t="s">
        <v>1014</v>
      </c>
      <c r="J921" s="92" t="s">
        <v>1501</v>
      </c>
      <c r="K921" s="86" t="s">
        <v>1491</v>
      </c>
      <c r="L921" s="88">
        <v>43144</v>
      </c>
      <c r="M921" s="87"/>
      <c r="N921" s="87"/>
      <c r="O921" s="93"/>
      <c r="P921" s="86"/>
      <c r="Q921" s="86">
        <v>1</v>
      </c>
      <c r="R921" s="86">
        <v>28</v>
      </c>
      <c r="S921" s="86">
        <v>28</v>
      </c>
      <c r="T921" s="86">
        <v>0</v>
      </c>
      <c r="U921" s="86" t="s">
        <v>1561</v>
      </c>
      <c r="V921" s="86" t="s">
        <v>1562</v>
      </c>
      <c r="W921" s="86" t="s">
        <v>1563</v>
      </c>
      <c r="X921" s="86" t="s">
        <v>1564</v>
      </c>
      <c r="Y921" s="94" t="s">
        <v>1565</v>
      </c>
      <c r="Z921" s="93"/>
      <c r="AA921" s="86"/>
      <c r="AB921" s="86"/>
      <c r="AC921" s="86"/>
      <c r="AD921" s="86"/>
      <c r="AE921" s="86"/>
      <c r="AF921" s="86"/>
      <c r="AG921" s="94" t="s">
        <v>1571</v>
      </c>
    </row>
    <row r="922" spans="1:33" x14ac:dyDescent="0.25">
      <c r="A922" s="86" t="s">
        <v>1011</v>
      </c>
      <c r="B922" s="87">
        <v>30</v>
      </c>
      <c r="C922" s="87" t="s">
        <v>1012</v>
      </c>
      <c r="D922" s="88">
        <v>43101.426388888889</v>
      </c>
      <c r="E922" s="88">
        <v>43106</v>
      </c>
      <c r="F922" s="88">
        <v>43141</v>
      </c>
      <c r="G922" s="88">
        <v>43144</v>
      </c>
      <c r="H922" s="88">
        <v>4</v>
      </c>
      <c r="I922" s="89" t="s">
        <v>1014</v>
      </c>
      <c r="J922" s="92" t="s">
        <v>1503</v>
      </c>
      <c r="K922" s="86" t="s">
        <v>1491</v>
      </c>
      <c r="L922" s="88">
        <v>43144</v>
      </c>
      <c r="M922" s="87"/>
      <c r="N922" s="87"/>
      <c r="O922" s="93"/>
      <c r="P922" s="86"/>
      <c r="Q922" s="86">
        <v>5</v>
      </c>
      <c r="R922" s="86">
        <v>25</v>
      </c>
      <c r="S922" s="86">
        <v>20</v>
      </c>
      <c r="T922" s="86">
        <v>5</v>
      </c>
      <c r="U922" s="86" t="s">
        <v>1561</v>
      </c>
      <c r="V922" s="86" t="s">
        <v>1567</v>
      </c>
      <c r="W922" s="86" t="s">
        <v>1563</v>
      </c>
      <c r="X922" s="86" t="s">
        <v>1564</v>
      </c>
      <c r="Y922" s="94" t="s">
        <v>1565</v>
      </c>
      <c r="Z922" s="93"/>
      <c r="AA922" s="86"/>
      <c r="AB922" s="86"/>
      <c r="AC922" s="86"/>
      <c r="AD922" s="86"/>
      <c r="AE922" s="86"/>
      <c r="AF922" s="86"/>
      <c r="AG922" s="94" t="s">
        <v>1571</v>
      </c>
    </row>
    <row r="923" spans="1:33" x14ac:dyDescent="0.25">
      <c r="A923" s="86" t="s">
        <v>1011</v>
      </c>
      <c r="B923" s="87">
        <v>30</v>
      </c>
      <c r="C923" s="87" t="s">
        <v>1012</v>
      </c>
      <c r="D923" s="88">
        <v>43101.426388888889</v>
      </c>
      <c r="E923" s="88">
        <v>43108</v>
      </c>
      <c r="F923" s="88">
        <v>43143</v>
      </c>
      <c r="G923" s="88">
        <v>43144</v>
      </c>
      <c r="H923" s="88">
        <v>4</v>
      </c>
      <c r="I923" s="89" t="s">
        <v>1014</v>
      </c>
      <c r="J923" s="92" t="s">
        <v>1499</v>
      </c>
      <c r="K923" s="86" t="s">
        <v>1491</v>
      </c>
      <c r="L923" s="88">
        <v>43144</v>
      </c>
      <c r="M923" s="87"/>
      <c r="N923" s="87"/>
      <c r="O923" s="93"/>
      <c r="P923" s="86"/>
      <c r="Q923" s="86">
        <v>0</v>
      </c>
      <c r="R923" s="86">
        <v>30</v>
      </c>
      <c r="S923" s="86">
        <v>30</v>
      </c>
      <c r="T923" s="86">
        <v>0</v>
      </c>
      <c r="U923" s="86" t="s">
        <v>1561</v>
      </c>
      <c r="V923" s="86" t="s">
        <v>1567</v>
      </c>
      <c r="W923" s="86" t="s">
        <v>1563</v>
      </c>
      <c r="X923" s="86" t="s">
        <v>1564</v>
      </c>
      <c r="Y923" s="94" t="s">
        <v>1565</v>
      </c>
      <c r="Z923" s="93"/>
      <c r="AA923" s="86"/>
      <c r="AB923" s="86"/>
      <c r="AC923" s="86"/>
      <c r="AD923" s="86"/>
      <c r="AE923" s="86"/>
      <c r="AF923" s="86"/>
      <c r="AG923" s="94" t="s">
        <v>1571</v>
      </c>
    </row>
    <row r="924" spans="1:33" x14ac:dyDescent="0.25">
      <c r="A924" s="86" t="s">
        <v>1011</v>
      </c>
      <c r="B924" s="87">
        <v>30</v>
      </c>
      <c r="C924" s="87" t="s">
        <v>1012</v>
      </c>
      <c r="D924" s="88">
        <v>43101.426388888889</v>
      </c>
      <c r="E924" s="88">
        <v>43104</v>
      </c>
      <c r="F924" s="88">
        <v>43143</v>
      </c>
      <c r="G924" s="88">
        <v>43144</v>
      </c>
      <c r="H924" s="88">
        <v>4</v>
      </c>
      <c r="I924" s="89" t="s">
        <v>1014</v>
      </c>
      <c r="J924" s="92" t="s">
        <v>1501</v>
      </c>
      <c r="K924" s="86" t="s">
        <v>1491</v>
      </c>
      <c r="L924" s="88">
        <v>43144</v>
      </c>
      <c r="M924" s="87"/>
      <c r="N924" s="87"/>
      <c r="O924" s="93"/>
      <c r="P924" s="86"/>
      <c r="Q924" s="86">
        <v>0</v>
      </c>
      <c r="R924" s="86">
        <v>30</v>
      </c>
      <c r="S924" s="86">
        <v>30</v>
      </c>
      <c r="T924" s="86">
        <v>0</v>
      </c>
      <c r="U924" s="86" t="s">
        <v>1561</v>
      </c>
      <c r="V924" s="86" t="s">
        <v>1562</v>
      </c>
      <c r="W924" s="86" t="s">
        <v>1563</v>
      </c>
      <c r="X924" s="86" t="s">
        <v>1564</v>
      </c>
      <c r="Y924" s="94" t="s">
        <v>1565</v>
      </c>
      <c r="Z924" s="93"/>
      <c r="AA924" s="86"/>
      <c r="AB924" s="86"/>
      <c r="AC924" s="86"/>
      <c r="AD924" s="86"/>
      <c r="AE924" s="86"/>
      <c r="AF924" s="86"/>
      <c r="AG924" s="94" t="s">
        <v>1571</v>
      </c>
    </row>
    <row r="925" spans="1:33" x14ac:dyDescent="0.25">
      <c r="A925" s="86" t="s">
        <v>1011</v>
      </c>
      <c r="B925" s="87">
        <v>20</v>
      </c>
      <c r="C925" s="87" t="s">
        <v>1012</v>
      </c>
      <c r="D925" s="88">
        <v>43101.426388888889</v>
      </c>
      <c r="E925" s="88">
        <v>43102</v>
      </c>
      <c r="F925" s="88">
        <v>43143</v>
      </c>
      <c r="G925" s="88">
        <v>43144</v>
      </c>
      <c r="H925" s="88">
        <v>4</v>
      </c>
      <c r="I925" s="89" t="s">
        <v>1014</v>
      </c>
      <c r="J925" s="92" t="s">
        <v>1500</v>
      </c>
      <c r="K925" s="86" t="s">
        <v>1491</v>
      </c>
      <c r="L925" s="88">
        <v>43144</v>
      </c>
      <c r="M925" s="87"/>
      <c r="N925" s="87"/>
      <c r="O925" s="93"/>
      <c r="P925" s="86"/>
      <c r="Q925" s="86">
        <v>0</v>
      </c>
      <c r="R925" s="86">
        <v>20</v>
      </c>
      <c r="S925" s="86">
        <v>20</v>
      </c>
      <c r="T925" s="86">
        <v>0</v>
      </c>
      <c r="U925" s="86" t="s">
        <v>1561</v>
      </c>
      <c r="V925" s="86" t="s">
        <v>1562</v>
      </c>
      <c r="W925" s="86" t="s">
        <v>1563</v>
      </c>
      <c r="X925" s="86" t="s">
        <v>1564</v>
      </c>
      <c r="Y925" s="94" t="s">
        <v>1565</v>
      </c>
      <c r="Z925" s="93"/>
      <c r="AA925" s="86"/>
      <c r="AB925" s="86"/>
      <c r="AC925" s="86"/>
      <c r="AD925" s="86"/>
      <c r="AE925" s="86"/>
      <c r="AF925" s="86"/>
      <c r="AG925" s="94" t="s">
        <v>1571</v>
      </c>
    </row>
    <row r="926" spans="1:33" x14ac:dyDescent="0.25">
      <c r="A926" s="86" t="s">
        <v>1011</v>
      </c>
      <c r="B926" s="87">
        <v>20</v>
      </c>
      <c r="C926" s="87" t="s">
        <v>1012</v>
      </c>
      <c r="D926" s="88">
        <v>43101.426388888889</v>
      </c>
      <c r="E926" s="88">
        <v>43104</v>
      </c>
      <c r="F926" s="88">
        <v>43139</v>
      </c>
      <c r="G926" s="88">
        <v>43144</v>
      </c>
      <c r="H926" s="88">
        <v>4</v>
      </c>
      <c r="I926" s="89" t="s">
        <v>1014</v>
      </c>
      <c r="J926" s="92" t="s">
        <v>1500</v>
      </c>
      <c r="K926" s="86" t="s">
        <v>1491</v>
      </c>
      <c r="L926" s="88">
        <v>43144</v>
      </c>
      <c r="M926" s="87"/>
      <c r="N926" s="87"/>
      <c r="O926" s="93"/>
      <c r="P926" s="86"/>
      <c r="Q926" s="86">
        <v>0</v>
      </c>
      <c r="R926" s="86">
        <v>20</v>
      </c>
      <c r="S926" s="86">
        <v>17</v>
      </c>
      <c r="T926" s="86">
        <v>3</v>
      </c>
      <c r="U926" s="86" t="s">
        <v>1568</v>
      </c>
      <c r="V926" s="86" t="s">
        <v>1562</v>
      </c>
      <c r="W926" s="86" t="s">
        <v>1563</v>
      </c>
      <c r="X926" s="86" t="s">
        <v>1564</v>
      </c>
      <c r="Y926" s="94" t="s">
        <v>1565</v>
      </c>
      <c r="Z926" s="93"/>
      <c r="AA926" s="86"/>
      <c r="AB926" s="86"/>
      <c r="AC926" s="86"/>
      <c r="AD926" s="86"/>
      <c r="AE926" s="86"/>
      <c r="AF926" s="86"/>
      <c r="AG926" s="94" t="s">
        <v>1571</v>
      </c>
    </row>
    <row r="927" spans="1:33" x14ac:dyDescent="0.25">
      <c r="A927" s="86" t="s">
        <v>1011</v>
      </c>
      <c r="B927" s="87">
        <v>24</v>
      </c>
      <c r="C927" s="87" t="s">
        <v>1012</v>
      </c>
      <c r="D927" s="88">
        <v>43108</v>
      </c>
      <c r="E927" s="88">
        <v>43109</v>
      </c>
      <c r="F927" s="88">
        <v>43143</v>
      </c>
      <c r="G927" s="88">
        <v>43144</v>
      </c>
      <c r="H927" s="88">
        <v>4</v>
      </c>
      <c r="I927" s="89" t="s">
        <v>1014</v>
      </c>
      <c r="J927" s="92" t="s">
        <v>1509</v>
      </c>
      <c r="K927" s="86" t="s">
        <v>1491</v>
      </c>
      <c r="L927" s="88">
        <v>43144</v>
      </c>
      <c r="M927" s="87"/>
      <c r="N927" s="87"/>
      <c r="O927" s="93"/>
      <c r="P927" s="86"/>
      <c r="Q927" s="86">
        <v>0</v>
      </c>
      <c r="R927" s="86">
        <v>24</v>
      </c>
      <c r="S927" s="86">
        <v>24</v>
      </c>
      <c r="T927" s="86">
        <v>0</v>
      </c>
      <c r="U927" s="86" t="s">
        <v>1561</v>
      </c>
      <c r="V927" s="86" t="s">
        <v>1562</v>
      </c>
      <c r="W927" s="86" t="s">
        <v>1563</v>
      </c>
      <c r="X927" s="86" t="s">
        <v>1564</v>
      </c>
      <c r="Y927" s="94" t="s">
        <v>1565</v>
      </c>
      <c r="Z927" s="93"/>
      <c r="AA927" s="86"/>
      <c r="AB927" s="86"/>
      <c r="AC927" s="86"/>
      <c r="AD927" s="86"/>
      <c r="AE927" s="86"/>
      <c r="AF927" s="86"/>
      <c r="AG927" s="94" t="s">
        <v>1571</v>
      </c>
    </row>
    <row r="928" spans="1:33" x14ac:dyDescent="0.25">
      <c r="A928" s="86" t="s">
        <v>1011</v>
      </c>
      <c r="B928" s="87">
        <v>30</v>
      </c>
      <c r="C928" s="87" t="s">
        <v>1012</v>
      </c>
      <c r="D928" s="88">
        <v>43115</v>
      </c>
      <c r="E928" s="88">
        <v>43115</v>
      </c>
      <c r="F928" s="88">
        <v>43143</v>
      </c>
      <c r="G928" s="88">
        <v>43144</v>
      </c>
      <c r="H928" s="88">
        <v>4</v>
      </c>
      <c r="I928" s="89" t="s">
        <v>1014</v>
      </c>
      <c r="J928" s="92" t="s">
        <v>1493</v>
      </c>
      <c r="K928" s="86" t="s">
        <v>1491</v>
      </c>
      <c r="L928" s="88">
        <v>43144</v>
      </c>
      <c r="M928" s="87"/>
      <c r="N928" s="87"/>
      <c r="O928" s="93"/>
      <c r="P928" s="86"/>
      <c r="Q928" s="86">
        <v>1</v>
      </c>
      <c r="R928" s="86">
        <v>29</v>
      </c>
      <c r="S928" s="86">
        <v>28</v>
      </c>
      <c r="T928" s="86">
        <v>1</v>
      </c>
      <c r="U928" s="86" t="s">
        <v>1561</v>
      </c>
      <c r="V928" s="86" t="s">
        <v>1562</v>
      </c>
      <c r="W928" s="86" t="s">
        <v>1563</v>
      </c>
      <c r="X928" s="86" t="s">
        <v>1564</v>
      </c>
      <c r="Y928" s="94" t="s">
        <v>1565</v>
      </c>
      <c r="Z928" s="93"/>
      <c r="AA928" s="86"/>
      <c r="AB928" s="86"/>
      <c r="AC928" s="86"/>
      <c r="AD928" s="86"/>
      <c r="AE928" s="86"/>
      <c r="AF928" s="86"/>
      <c r="AG928" s="94" t="s">
        <v>1571</v>
      </c>
    </row>
    <row r="929" spans="1:33" x14ac:dyDescent="0.25">
      <c r="A929" s="86" t="s">
        <v>1011</v>
      </c>
      <c r="B929" s="87">
        <v>29</v>
      </c>
      <c r="C929" s="87" t="s">
        <v>1012</v>
      </c>
      <c r="D929" s="88">
        <v>43115</v>
      </c>
      <c r="E929" s="88">
        <v>43115</v>
      </c>
      <c r="F929" s="88">
        <v>43143</v>
      </c>
      <c r="G929" s="88">
        <v>43144</v>
      </c>
      <c r="H929" s="88">
        <v>4</v>
      </c>
      <c r="I929" s="89" t="s">
        <v>1014</v>
      </c>
      <c r="J929" s="92" t="s">
        <v>1492</v>
      </c>
      <c r="K929" s="86" t="s">
        <v>1491</v>
      </c>
      <c r="L929" s="88">
        <v>43144</v>
      </c>
      <c r="M929" s="87"/>
      <c r="N929" s="87"/>
      <c r="O929" s="93"/>
      <c r="P929" s="86"/>
      <c r="Q929" s="86">
        <v>3</v>
      </c>
      <c r="R929" s="86">
        <v>26</v>
      </c>
      <c r="S929" s="86">
        <v>26</v>
      </c>
      <c r="T929" s="86">
        <v>0</v>
      </c>
      <c r="U929" s="86" t="s">
        <v>1561</v>
      </c>
      <c r="V929" s="86" t="s">
        <v>1562</v>
      </c>
      <c r="W929" s="86" t="s">
        <v>1563</v>
      </c>
      <c r="X929" s="86" t="s">
        <v>1564</v>
      </c>
      <c r="Y929" s="94" t="s">
        <v>1565</v>
      </c>
      <c r="Z929" s="93"/>
      <c r="AA929" s="86"/>
      <c r="AB929" s="86"/>
      <c r="AC929" s="86"/>
      <c r="AD929" s="86"/>
      <c r="AE929" s="86"/>
      <c r="AF929" s="86"/>
      <c r="AG929" s="94" t="s">
        <v>1571</v>
      </c>
    </row>
    <row r="930" spans="1:33" x14ac:dyDescent="0.25">
      <c r="A930" s="86" t="s">
        <v>1011</v>
      </c>
      <c r="B930" s="87">
        <v>30</v>
      </c>
      <c r="C930" s="87" t="s">
        <v>1012</v>
      </c>
      <c r="D930" s="88">
        <v>43120</v>
      </c>
      <c r="E930" s="88">
        <v>43122</v>
      </c>
      <c r="F930" s="88">
        <v>43143</v>
      </c>
      <c r="G930" s="88">
        <v>43144</v>
      </c>
      <c r="H930" s="88">
        <v>4</v>
      </c>
      <c r="I930" s="89" t="s">
        <v>1014</v>
      </c>
      <c r="J930" s="92" t="s">
        <v>1501</v>
      </c>
      <c r="K930" s="86" t="s">
        <v>1491</v>
      </c>
      <c r="L930" s="88">
        <v>43144</v>
      </c>
      <c r="M930" s="87"/>
      <c r="N930" s="87"/>
      <c r="O930" s="93"/>
      <c r="P930" s="86"/>
      <c r="Q930" s="86">
        <v>5</v>
      </c>
      <c r="R930" s="86">
        <v>25</v>
      </c>
      <c r="S930" s="86">
        <v>25</v>
      </c>
      <c r="T930" s="86">
        <v>0</v>
      </c>
      <c r="U930" s="86" t="s">
        <v>1561</v>
      </c>
      <c r="V930" s="86" t="s">
        <v>1567</v>
      </c>
      <c r="W930" s="86" t="s">
        <v>1563</v>
      </c>
      <c r="X930" s="86" t="s">
        <v>1564</v>
      </c>
      <c r="Y930" s="94" t="s">
        <v>1565</v>
      </c>
      <c r="Z930" s="93"/>
      <c r="AA930" s="86"/>
      <c r="AB930" s="86"/>
      <c r="AC930" s="86"/>
      <c r="AD930" s="86"/>
      <c r="AE930" s="86"/>
      <c r="AF930" s="86"/>
      <c r="AG930" s="94" t="s">
        <v>1571</v>
      </c>
    </row>
    <row r="931" spans="1:33" x14ac:dyDescent="0.25">
      <c r="A931" s="86" t="s">
        <v>1011</v>
      </c>
      <c r="B931" s="87">
        <v>30</v>
      </c>
      <c r="C931" s="87" t="s">
        <v>1012</v>
      </c>
      <c r="D931" s="88">
        <v>43103.433333333334</v>
      </c>
      <c r="E931" s="88">
        <v>43109</v>
      </c>
      <c r="F931" s="88">
        <v>43144</v>
      </c>
      <c r="G931" s="88">
        <v>43145</v>
      </c>
      <c r="H931" s="88">
        <v>4</v>
      </c>
      <c r="I931" s="89" t="s">
        <v>1014</v>
      </c>
      <c r="J931" s="92" t="s">
        <v>1495</v>
      </c>
      <c r="K931" s="86" t="s">
        <v>1491</v>
      </c>
      <c r="L931" s="88">
        <v>43145</v>
      </c>
      <c r="M931" s="87"/>
      <c r="N931" s="87"/>
      <c r="O931" s="93"/>
      <c r="P931" s="86"/>
      <c r="Q931" s="86">
        <v>0</v>
      </c>
      <c r="R931" s="86">
        <v>30</v>
      </c>
      <c r="S931" s="86">
        <v>30</v>
      </c>
      <c r="T931" s="86">
        <v>0</v>
      </c>
      <c r="U931" s="86" t="s">
        <v>1561</v>
      </c>
      <c r="V931" s="86" t="s">
        <v>1562</v>
      </c>
      <c r="W931" s="86" t="s">
        <v>1563</v>
      </c>
      <c r="X931" s="86" t="s">
        <v>1564</v>
      </c>
      <c r="Y931" s="94" t="s">
        <v>1565</v>
      </c>
      <c r="Z931" s="93"/>
      <c r="AA931" s="86"/>
      <c r="AB931" s="86"/>
      <c r="AC931" s="86"/>
      <c r="AD931" s="86"/>
      <c r="AE931" s="86"/>
      <c r="AF931" s="86"/>
      <c r="AG931" s="94" t="s">
        <v>1571</v>
      </c>
    </row>
    <row r="932" spans="1:33" x14ac:dyDescent="0.25">
      <c r="A932" s="86" t="s">
        <v>1011</v>
      </c>
      <c r="B932" s="87">
        <v>30</v>
      </c>
      <c r="C932" s="87" t="s">
        <v>1012</v>
      </c>
      <c r="D932" s="88">
        <v>43103.433333333334</v>
      </c>
      <c r="E932" s="88">
        <v>43109</v>
      </c>
      <c r="F932" s="88">
        <v>43144</v>
      </c>
      <c r="G932" s="88">
        <v>43145</v>
      </c>
      <c r="H932" s="88">
        <v>4</v>
      </c>
      <c r="I932" s="89" t="s">
        <v>1014</v>
      </c>
      <c r="J932" s="92" t="s">
        <v>1497</v>
      </c>
      <c r="K932" s="86" t="s">
        <v>1491</v>
      </c>
      <c r="L932" s="88">
        <v>43145</v>
      </c>
      <c r="M932" s="87">
        <v>0</v>
      </c>
      <c r="N932" s="87"/>
      <c r="O932" s="93"/>
      <c r="P932" s="86"/>
      <c r="Q932" s="86">
        <v>0</v>
      </c>
      <c r="R932" s="86">
        <v>30</v>
      </c>
      <c r="S932" s="86">
        <v>29</v>
      </c>
      <c r="T932" s="86">
        <v>1</v>
      </c>
      <c r="U932" s="86" t="s">
        <v>1561</v>
      </c>
      <c r="V932" s="86" t="s">
        <v>1562</v>
      </c>
      <c r="W932" s="86" t="s">
        <v>1563</v>
      </c>
      <c r="X932" s="86" t="s">
        <v>1564</v>
      </c>
      <c r="Y932" s="94" t="s">
        <v>1565</v>
      </c>
      <c r="Z932" s="93"/>
      <c r="AA932" s="86"/>
      <c r="AB932" s="86"/>
      <c r="AC932" s="86"/>
      <c r="AD932" s="86"/>
      <c r="AE932" s="86"/>
      <c r="AF932" s="86"/>
      <c r="AG932" s="94" t="s">
        <v>1571</v>
      </c>
    </row>
    <row r="933" spans="1:33" x14ac:dyDescent="0.25">
      <c r="A933" s="86" t="s">
        <v>1011</v>
      </c>
      <c r="B933" s="87">
        <v>25</v>
      </c>
      <c r="C933" s="87" t="s">
        <v>1012</v>
      </c>
      <c r="D933" s="88">
        <v>43131</v>
      </c>
      <c r="E933" s="88">
        <v>43134</v>
      </c>
      <c r="F933" s="88">
        <v>43144</v>
      </c>
      <c r="G933" s="88">
        <v>43145</v>
      </c>
      <c r="H933" s="88">
        <v>4</v>
      </c>
      <c r="I933" s="89" t="s">
        <v>1014</v>
      </c>
      <c r="J933" s="92" t="s">
        <v>1495</v>
      </c>
      <c r="K933" s="86" t="s">
        <v>1491</v>
      </c>
      <c r="L933" s="88">
        <v>43145</v>
      </c>
      <c r="M933" s="87">
        <v>0</v>
      </c>
      <c r="N933" s="87"/>
      <c r="O933" s="93"/>
      <c r="P933" s="86"/>
      <c r="Q933" s="86">
        <v>0</v>
      </c>
      <c r="R933" s="86">
        <v>25</v>
      </c>
      <c r="S933" s="86">
        <v>25</v>
      </c>
      <c r="T933" s="86">
        <v>0</v>
      </c>
      <c r="U933" s="86" t="s">
        <v>1561</v>
      </c>
      <c r="V933" s="86" t="s">
        <v>1567</v>
      </c>
      <c r="W933" s="86" t="s">
        <v>1563</v>
      </c>
      <c r="X933" s="86" t="s">
        <v>1564</v>
      </c>
      <c r="Y933" s="94" t="s">
        <v>1565</v>
      </c>
      <c r="Z933" s="93"/>
      <c r="AA933" s="86"/>
      <c r="AB933" s="86"/>
      <c r="AC933" s="86"/>
      <c r="AD933" s="86"/>
      <c r="AE933" s="86"/>
      <c r="AF933" s="86"/>
      <c r="AG933" s="94" t="s">
        <v>1571</v>
      </c>
    </row>
    <row r="934" spans="1:33" x14ac:dyDescent="0.25">
      <c r="A934" s="86" t="s">
        <v>1011</v>
      </c>
      <c r="B934" s="87">
        <v>28</v>
      </c>
      <c r="C934" s="87" t="s">
        <v>1012</v>
      </c>
      <c r="D934" s="88">
        <v>43095</v>
      </c>
      <c r="E934" s="88">
        <v>43102</v>
      </c>
      <c r="F934" s="88">
        <v>43136</v>
      </c>
      <c r="G934" s="88">
        <v>43137</v>
      </c>
      <c r="H934" s="88">
        <v>4</v>
      </c>
      <c r="I934" s="89" t="s">
        <v>1020</v>
      </c>
      <c r="J934" s="92" t="s">
        <v>1507</v>
      </c>
      <c r="K934" s="86" t="s">
        <v>1491</v>
      </c>
      <c r="L934" s="88">
        <v>43145</v>
      </c>
      <c r="M934" s="87"/>
      <c r="N934" s="87"/>
      <c r="O934" s="93"/>
      <c r="P934" s="86"/>
      <c r="Q934" s="86">
        <v>0</v>
      </c>
      <c r="R934" s="86">
        <v>28</v>
      </c>
      <c r="S934" s="86">
        <v>28</v>
      </c>
      <c r="T934" s="86">
        <v>0</v>
      </c>
      <c r="U934" s="86" t="s">
        <v>1561</v>
      </c>
      <c r="V934" s="86" t="s">
        <v>1562</v>
      </c>
      <c r="W934" s="86" t="s">
        <v>1563</v>
      </c>
      <c r="X934" s="86" t="s">
        <v>1564</v>
      </c>
      <c r="Y934" s="94" t="s">
        <v>1565</v>
      </c>
      <c r="Z934" s="93"/>
      <c r="AA934" s="86"/>
      <c r="AB934" s="86"/>
      <c r="AC934" s="86"/>
      <c r="AD934" s="86"/>
      <c r="AE934" s="86"/>
      <c r="AF934" s="86"/>
      <c r="AG934" s="94" t="s">
        <v>1571</v>
      </c>
    </row>
    <row r="935" spans="1:33" x14ac:dyDescent="0.25">
      <c r="A935" s="86" t="s">
        <v>1011</v>
      </c>
      <c r="B935" s="87">
        <v>30</v>
      </c>
      <c r="C935" s="87" t="s">
        <v>1012</v>
      </c>
      <c r="D935" s="88">
        <v>43073</v>
      </c>
      <c r="E935" s="88">
        <v>43076</v>
      </c>
      <c r="F935" s="88">
        <v>43143</v>
      </c>
      <c r="G935" s="88">
        <v>43145</v>
      </c>
      <c r="H935" s="88">
        <v>4</v>
      </c>
      <c r="I935" s="89" t="s">
        <v>1015</v>
      </c>
      <c r="J935" s="92" t="s">
        <v>1490</v>
      </c>
      <c r="K935" s="86" t="s">
        <v>1491</v>
      </c>
      <c r="L935" s="88">
        <v>43145</v>
      </c>
      <c r="M935" s="87"/>
      <c r="N935" s="87"/>
      <c r="O935" s="93"/>
      <c r="P935" s="86"/>
      <c r="Q935" s="86">
        <v>0</v>
      </c>
      <c r="R935" s="86">
        <v>30</v>
      </c>
      <c r="S935" s="86">
        <v>30</v>
      </c>
      <c r="T935" s="86">
        <v>0</v>
      </c>
      <c r="U935" s="86" t="s">
        <v>1561</v>
      </c>
      <c r="V935" s="86" t="s">
        <v>1562</v>
      </c>
      <c r="W935" s="86" t="s">
        <v>1563</v>
      </c>
      <c r="X935" s="86" t="s">
        <v>1564</v>
      </c>
      <c r="Y935" s="94" t="s">
        <v>1565</v>
      </c>
      <c r="Z935" s="93"/>
      <c r="AA935" s="86"/>
      <c r="AB935" s="86"/>
      <c r="AC935" s="86"/>
      <c r="AD935" s="86"/>
      <c r="AE935" s="86"/>
      <c r="AF935" s="86"/>
      <c r="AG935" s="94" t="s">
        <v>1571</v>
      </c>
    </row>
    <row r="936" spans="1:33" x14ac:dyDescent="0.25">
      <c r="A936" s="86" t="s">
        <v>1011</v>
      </c>
      <c r="B936" s="87">
        <v>30</v>
      </c>
      <c r="C936" s="87" t="s">
        <v>1012</v>
      </c>
      <c r="D936" s="88">
        <v>43095</v>
      </c>
      <c r="E936" s="88">
        <v>43098</v>
      </c>
      <c r="F936" s="88">
        <v>43144</v>
      </c>
      <c r="G936" s="88">
        <v>43145</v>
      </c>
      <c r="H936" s="88">
        <v>4</v>
      </c>
      <c r="I936" s="89" t="s">
        <v>1014</v>
      </c>
      <c r="J936" s="92" t="s">
        <v>1504</v>
      </c>
      <c r="K936" s="86" t="s">
        <v>1491</v>
      </c>
      <c r="L936" s="88">
        <v>43145</v>
      </c>
      <c r="M936" s="87"/>
      <c r="N936" s="87"/>
      <c r="O936" s="93"/>
      <c r="P936" s="86"/>
      <c r="Q936" s="86">
        <v>0</v>
      </c>
      <c r="R936" s="86">
        <v>30</v>
      </c>
      <c r="S936" s="86">
        <v>28</v>
      </c>
      <c r="T936" s="86">
        <v>2</v>
      </c>
      <c r="U936" s="86" t="s">
        <v>1568</v>
      </c>
      <c r="V936" s="86" t="s">
        <v>1562</v>
      </c>
      <c r="W936" s="86" t="s">
        <v>1563</v>
      </c>
      <c r="X936" s="86" t="s">
        <v>1564</v>
      </c>
      <c r="Y936" s="94" t="s">
        <v>1565</v>
      </c>
      <c r="Z936" s="93"/>
      <c r="AA936" s="86"/>
      <c r="AB936" s="86"/>
      <c r="AC936" s="86"/>
      <c r="AD936" s="86"/>
      <c r="AE936" s="86"/>
      <c r="AF936" s="86"/>
      <c r="AG936" s="94" t="s">
        <v>1571</v>
      </c>
    </row>
    <row r="937" spans="1:33" x14ac:dyDescent="0.25">
      <c r="A937" s="86" t="s">
        <v>1011</v>
      </c>
      <c r="B937" s="87">
        <v>30</v>
      </c>
      <c r="C937" s="87" t="s">
        <v>1012</v>
      </c>
      <c r="D937" s="88">
        <v>43102.433333333334</v>
      </c>
      <c r="E937" s="88">
        <v>43106</v>
      </c>
      <c r="F937" s="88">
        <v>43131</v>
      </c>
      <c r="G937" s="88">
        <v>43145</v>
      </c>
      <c r="H937" s="88">
        <v>4</v>
      </c>
      <c r="I937" s="89" t="s">
        <v>1016</v>
      </c>
      <c r="J937" s="92" t="s">
        <v>1508</v>
      </c>
      <c r="K937" s="86" t="s">
        <v>1491</v>
      </c>
      <c r="L937" s="88">
        <v>43145</v>
      </c>
      <c r="M937" s="87"/>
      <c r="N937" s="87"/>
      <c r="O937" s="93"/>
      <c r="P937" s="86"/>
      <c r="Q937" s="86">
        <v>0</v>
      </c>
      <c r="R937" s="86">
        <v>30</v>
      </c>
      <c r="S937" s="86">
        <v>30</v>
      </c>
      <c r="T937" s="86">
        <v>0</v>
      </c>
      <c r="U937" s="86" t="s">
        <v>1561</v>
      </c>
      <c r="V937" s="86" t="s">
        <v>1567</v>
      </c>
      <c r="W937" s="86" t="s">
        <v>1563</v>
      </c>
      <c r="X937" s="86" t="s">
        <v>1564</v>
      </c>
      <c r="Y937" s="94" t="s">
        <v>1565</v>
      </c>
      <c r="Z937" s="93"/>
      <c r="AA937" s="86"/>
      <c r="AB937" s="86"/>
      <c r="AC937" s="86"/>
      <c r="AD937" s="86"/>
      <c r="AE937" s="86"/>
      <c r="AF937" s="86"/>
      <c r="AG937" s="94" t="s">
        <v>1571</v>
      </c>
    </row>
    <row r="938" spans="1:33" x14ac:dyDescent="0.25">
      <c r="A938" s="86" t="s">
        <v>1011</v>
      </c>
      <c r="B938" s="87">
        <v>25</v>
      </c>
      <c r="C938" s="87" t="s">
        <v>1012</v>
      </c>
      <c r="D938" s="88">
        <v>43101.427083333336</v>
      </c>
      <c r="E938" s="88">
        <v>43104</v>
      </c>
      <c r="F938" s="88">
        <v>43132</v>
      </c>
      <c r="G938" s="88">
        <v>43145</v>
      </c>
      <c r="H938" s="88">
        <v>4</v>
      </c>
      <c r="I938" s="89" t="s">
        <v>1014</v>
      </c>
      <c r="J938" s="92" t="s">
        <v>1499</v>
      </c>
      <c r="K938" s="86" t="s">
        <v>1491</v>
      </c>
      <c r="L938" s="88">
        <v>43145</v>
      </c>
      <c r="M938" s="87"/>
      <c r="N938" s="87"/>
      <c r="O938" s="93"/>
      <c r="P938" s="86"/>
      <c r="Q938" s="86">
        <v>1</v>
      </c>
      <c r="R938" s="86">
        <v>24</v>
      </c>
      <c r="S938" s="86">
        <v>24</v>
      </c>
      <c r="T938" s="86">
        <v>0</v>
      </c>
      <c r="U938" s="86" t="s">
        <v>1561</v>
      </c>
      <c r="V938" s="86" t="s">
        <v>1562</v>
      </c>
      <c r="W938" s="86" t="s">
        <v>1563</v>
      </c>
      <c r="X938" s="86" t="s">
        <v>1564</v>
      </c>
      <c r="Y938" s="94" t="s">
        <v>1565</v>
      </c>
      <c r="Z938" s="93"/>
      <c r="AA938" s="86"/>
      <c r="AB938" s="86"/>
      <c r="AC938" s="86"/>
      <c r="AD938" s="86"/>
      <c r="AE938" s="86"/>
      <c r="AF938" s="86"/>
      <c r="AG938" s="94" t="s">
        <v>1571</v>
      </c>
    </row>
    <row r="939" spans="1:33" x14ac:dyDescent="0.25">
      <c r="A939" s="86" t="s">
        <v>1011</v>
      </c>
      <c r="B939" s="87">
        <v>25</v>
      </c>
      <c r="C939" s="87" t="s">
        <v>1012</v>
      </c>
      <c r="D939" s="88">
        <v>43101.426388888889</v>
      </c>
      <c r="E939" s="88">
        <v>43103</v>
      </c>
      <c r="F939" s="88">
        <v>43143</v>
      </c>
      <c r="G939" s="88">
        <v>43145</v>
      </c>
      <c r="H939" s="88">
        <v>4</v>
      </c>
      <c r="I939" s="89" t="s">
        <v>1014</v>
      </c>
      <c r="J939" s="92" t="s">
        <v>1499</v>
      </c>
      <c r="K939" s="86" t="s">
        <v>1491</v>
      </c>
      <c r="L939" s="88">
        <v>43145</v>
      </c>
      <c r="M939" s="87"/>
      <c r="N939" s="87"/>
      <c r="O939" s="93"/>
      <c r="P939" s="86"/>
      <c r="Q939" s="86">
        <v>3</v>
      </c>
      <c r="R939" s="86">
        <v>22</v>
      </c>
      <c r="S939" s="86">
        <v>22</v>
      </c>
      <c r="T939" s="86">
        <v>0</v>
      </c>
      <c r="U939" s="86" t="s">
        <v>1561</v>
      </c>
      <c r="V939" s="86" t="s">
        <v>1562</v>
      </c>
      <c r="W939" s="86" t="s">
        <v>1563</v>
      </c>
      <c r="X939" s="86" t="s">
        <v>1564</v>
      </c>
      <c r="Y939" s="94" t="s">
        <v>1565</v>
      </c>
      <c r="Z939" s="93"/>
      <c r="AA939" s="86"/>
      <c r="AB939" s="86"/>
      <c r="AC939" s="86"/>
      <c r="AD939" s="86"/>
      <c r="AE939" s="86"/>
      <c r="AF939" s="86"/>
      <c r="AG939" s="94" t="s">
        <v>1571</v>
      </c>
    </row>
    <row r="940" spans="1:33" x14ac:dyDescent="0.25">
      <c r="A940" s="86" t="s">
        <v>1011</v>
      </c>
      <c r="B940" s="87">
        <v>30</v>
      </c>
      <c r="C940" s="87" t="s">
        <v>1012</v>
      </c>
      <c r="D940" s="88">
        <v>43103.433333333334</v>
      </c>
      <c r="E940" s="88">
        <v>43109</v>
      </c>
      <c r="F940" s="88">
        <v>43144</v>
      </c>
      <c r="G940" s="88">
        <v>43145</v>
      </c>
      <c r="H940" s="88">
        <v>4</v>
      </c>
      <c r="I940" s="89" t="s">
        <v>1014</v>
      </c>
      <c r="J940" s="92" t="s">
        <v>1502</v>
      </c>
      <c r="K940" s="86" t="s">
        <v>1491</v>
      </c>
      <c r="L940" s="88">
        <v>43145</v>
      </c>
      <c r="M940" s="87"/>
      <c r="N940" s="87"/>
      <c r="O940" s="93"/>
      <c r="P940" s="86"/>
      <c r="Q940" s="86">
        <v>0</v>
      </c>
      <c r="R940" s="86">
        <v>30</v>
      </c>
      <c r="S940" s="86">
        <v>30</v>
      </c>
      <c r="T940" s="86">
        <v>0</v>
      </c>
      <c r="U940" s="86" t="s">
        <v>1561</v>
      </c>
      <c r="V940" s="86" t="s">
        <v>1562</v>
      </c>
      <c r="W940" s="86" t="s">
        <v>1563</v>
      </c>
      <c r="X940" s="86" t="s">
        <v>1564</v>
      </c>
      <c r="Y940" s="94" t="s">
        <v>1565</v>
      </c>
      <c r="Z940" s="93"/>
      <c r="AA940" s="86"/>
      <c r="AB940" s="86"/>
      <c r="AC940" s="86"/>
      <c r="AD940" s="86"/>
      <c r="AE940" s="86"/>
      <c r="AF940" s="86"/>
      <c r="AG940" s="94" t="s">
        <v>1571</v>
      </c>
    </row>
    <row r="941" spans="1:33" x14ac:dyDescent="0.25">
      <c r="A941" s="86" t="s">
        <v>1011</v>
      </c>
      <c r="B941" s="87">
        <v>30</v>
      </c>
      <c r="C941" s="87" t="s">
        <v>1012</v>
      </c>
      <c r="D941" s="88">
        <v>43108</v>
      </c>
      <c r="E941" s="88">
        <v>43109</v>
      </c>
      <c r="F941" s="88">
        <v>43144</v>
      </c>
      <c r="G941" s="88">
        <v>43145</v>
      </c>
      <c r="H941" s="88">
        <v>4</v>
      </c>
      <c r="I941" s="89" t="s">
        <v>1014</v>
      </c>
      <c r="J941" s="92" t="s">
        <v>1496</v>
      </c>
      <c r="K941" s="86" t="s">
        <v>1491</v>
      </c>
      <c r="L941" s="88">
        <v>43145</v>
      </c>
      <c r="M941" s="87"/>
      <c r="N941" s="87"/>
      <c r="O941" s="93"/>
      <c r="P941" s="86"/>
      <c r="Q941" s="86">
        <v>4</v>
      </c>
      <c r="R941" s="86">
        <v>26</v>
      </c>
      <c r="S941" s="86">
        <v>26</v>
      </c>
      <c r="T941" s="86">
        <v>0</v>
      </c>
      <c r="U941" s="86" t="s">
        <v>1561</v>
      </c>
      <c r="V941" s="86" t="s">
        <v>1562</v>
      </c>
      <c r="W941" s="86" t="s">
        <v>1563</v>
      </c>
      <c r="X941" s="86" t="s">
        <v>1564</v>
      </c>
      <c r="Y941" s="94" t="s">
        <v>1565</v>
      </c>
      <c r="Z941" s="93"/>
      <c r="AA941" s="86"/>
      <c r="AB941" s="86"/>
      <c r="AC941" s="86"/>
      <c r="AD941" s="86"/>
      <c r="AE941" s="86"/>
      <c r="AF941" s="86"/>
      <c r="AG941" s="94" t="s">
        <v>1571</v>
      </c>
    </row>
    <row r="942" spans="1:33" x14ac:dyDescent="0.25">
      <c r="A942" s="86" t="s">
        <v>1011</v>
      </c>
      <c r="B942" s="87">
        <v>30</v>
      </c>
      <c r="C942" s="87" t="s">
        <v>1012</v>
      </c>
      <c r="D942" s="88">
        <v>43108</v>
      </c>
      <c r="E942" s="88">
        <v>43108</v>
      </c>
      <c r="F942" s="88">
        <v>43144</v>
      </c>
      <c r="G942" s="88">
        <v>43145</v>
      </c>
      <c r="H942" s="88">
        <v>4</v>
      </c>
      <c r="I942" s="89" t="s">
        <v>1014</v>
      </c>
      <c r="J942" s="92" t="s">
        <v>1493</v>
      </c>
      <c r="K942" s="86" t="s">
        <v>1491</v>
      </c>
      <c r="L942" s="88">
        <v>43145</v>
      </c>
      <c r="M942" s="87"/>
      <c r="N942" s="87"/>
      <c r="O942" s="93"/>
      <c r="P942" s="86"/>
      <c r="Q942" s="86">
        <v>0</v>
      </c>
      <c r="R942" s="86">
        <v>30</v>
      </c>
      <c r="S942" s="86">
        <v>30</v>
      </c>
      <c r="T942" s="86">
        <v>0</v>
      </c>
      <c r="U942" s="86" t="s">
        <v>1561</v>
      </c>
      <c r="V942" s="86" t="s">
        <v>1562</v>
      </c>
      <c r="W942" s="86" t="s">
        <v>1563</v>
      </c>
      <c r="X942" s="86" t="s">
        <v>1564</v>
      </c>
      <c r="Y942" s="94" t="s">
        <v>1565</v>
      </c>
      <c r="Z942" s="93"/>
      <c r="AA942" s="86"/>
      <c r="AB942" s="86"/>
      <c r="AC942" s="86"/>
      <c r="AD942" s="86"/>
      <c r="AE942" s="86"/>
      <c r="AF942" s="86"/>
      <c r="AG942" s="94" t="s">
        <v>1571</v>
      </c>
    </row>
    <row r="943" spans="1:33" x14ac:dyDescent="0.25">
      <c r="A943" s="86" t="s">
        <v>1011</v>
      </c>
      <c r="B943" s="87">
        <v>30</v>
      </c>
      <c r="C943" s="87" t="s">
        <v>1012</v>
      </c>
      <c r="D943" s="88">
        <v>43115</v>
      </c>
      <c r="E943" s="88">
        <v>43116</v>
      </c>
      <c r="F943" s="88">
        <v>43144</v>
      </c>
      <c r="G943" s="88">
        <v>43145</v>
      </c>
      <c r="H943" s="88">
        <v>4</v>
      </c>
      <c r="I943" s="89" t="s">
        <v>1014</v>
      </c>
      <c r="J943" s="92" t="s">
        <v>1507</v>
      </c>
      <c r="K943" s="86" t="s">
        <v>1491</v>
      </c>
      <c r="L943" s="88">
        <v>43145</v>
      </c>
      <c r="M943" s="87"/>
      <c r="N943" s="87"/>
      <c r="O943" s="93"/>
      <c r="P943" s="86"/>
      <c r="Q943" s="86">
        <v>0</v>
      </c>
      <c r="R943" s="86">
        <v>30</v>
      </c>
      <c r="S943" s="86">
        <v>30</v>
      </c>
      <c r="T943" s="86">
        <v>0</v>
      </c>
      <c r="U943" s="86" t="s">
        <v>1561</v>
      </c>
      <c r="V943" s="86" t="s">
        <v>1562</v>
      </c>
      <c r="W943" s="86" t="s">
        <v>1563</v>
      </c>
      <c r="X943" s="86" t="s">
        <v>1564</v>
      </c>
      <c r="Y943" s="94" t="s">
        <v>1565</v>
      </c>
      <c r="Z943" s="93"/>
      <c r="AA943" s="86"/>
      <c r="AB943" s="86"/>
      <c r="AC943" s="86"/>
      <c r="AD943" s="86"/>
      <c r="AE943" s="86"/>
      <c r="AF943" s="86"/>
      <c r="AG943" s="94" t="s">
        <v>1571</v>
      </c>
    </row>
    <row r="944" spans="1:33" x14ac:dyDescent="0.25">
      <c r="A944" s="86" t="s">
        <v>1011</v>
      </c>
      <c r="B944" s="87">
        <v>30</v>
      </c>
      <c r="C944" s="87" t="s">
        <v>1012</v>
      </c>
      <c r="D944" s="88">
        <v>43115</v>
      </c>
      <c r="E944" s="88">
        <v>43117</v>
      </c>
      <c r="F944" s="88">
        <v>43141</v>
      </c>
      <c r="G944" s="88">
        <v>43145</v>
      </c>
      <c r="H944" s="88">
        <v>4</v>
      </c>
      <c r="I944" s="89" t="s">
        <v>1014</v>
      </c>
      <c r="J944" s="92" t="s">
        <v>1494</v>
      </c>
      <c r="K944" s="86" t="s">
        <v>1491</v>
      </c>
      <c r="L944" s="88">
        <v>43145</v>
      </c>
      <c r="M944" s="87"/>
      <c r="N944" s="87"/>
      <c r="O944" s="93"/>
      <c r="P944" s="86"/>
      <c r="Q944" s="86">
        <v>0</v>
      </c>
      <c r="R944" s="86">
        <v>30</v>
      </c>
      <c r="S944" s="86">
        <v>30</v>
      </c>
      <c r="T944" s="86">
        <v>0</v>
      </c>
      <c r="U944" s="86" t="s">
        <v>1561</v>
      </c>
      <c r="V944" s="86" t="s">
        <v>1562</v>
      </c>
      <c r="W944" s="86" t="s">
        <v>1563</v>
      </c>
      <c r="X944" s="86" t="s">
        <v>1564</v>
      </c>
      <c r="Y944" s="94" t="s">
        <v>1565</v>
      </c>
      <c r="Z944" s="93"/>
      <c r="AA944" s="86"/>
      <c r="AB944" s="86"/>
      <c r="AC944" s="86"/>
      <c r="AD944" s="86"/>
      <c r="AE944" s="86"/>
      <c r="AF944" s="86"/>
      <c r="AG944" s="94" t="s">
        <v>1571</v>
      </c>
    </row>
    <row r="945" spans="1:33" x14ac:dyDescent="0.25">
      <c r="A945" s="86" t="s">
        <v>1011</v>
      </c>
      <c r="B945" s="87">
        <v>30</v>
      </c>
      <c r="C945" s="87" t="s">
        <v>1012</v>
      </c>
      <c r="D945" s="88">
        <v>43122</v>
      </c>
      <c r="E945" s="88">
        <v>43127</v>
      </c>
      <c r="F945" s="88">
        <v>43144</v>
      </c>
      <c r="G945" s="88">
        <v>43145</v>
      </c>
      <c r="H945" s="88">
        <v>4</v>
      </c>
      <c r="I945" s="89" t="s">
        <v>1014</v>
      </c>
      <c r="J945" s="92" t="s">
        <v>1500</v>
      </c>
      <c r="K945" s="86" t="s">
        <v>1491</v>
      </c>
      <c r="L945" s="88">
        <v>43145</v>
      </c>
      <c r="M945" s="87"/>
      <c r="N945" s="87"/>
      <c r="O945" s="93"/>
      <c r="P945" s="86"/>
      <c r="Q945" s="86">
        <v>0</v>
      </c>
      <c r="R945" s="86">
        <v>30</v>
      </c>
      <c r="S945" s="86">
        <v>28</v>
      </c>
      <c r="T945" s="86">
        <v>2</v>
      </c>
      <c r="U945" s="86" t="s">
        <v>1561</v>
      </c>
      <c r="V945" s="86" t="s">
        <v>1562</v>
      </c>
      <c r="W945" s="86" t="s">
        <v>1563</v>
      </c>
      <c r="X945" s="86" t="s">
        <v>1564</v>
      </c>
      <c r="Y945" s="94" t="s">
        <v>1565</v>
      </c>
      <c r="Z945" s="93"/>
      <c r="AA945" s="86"/>
      <c r="AB945" s="86"/>
      <c r="AC945" s="86"/>
      <c r="AD945" s="86"/>
      <c r="AE945" s="86"/>
      <c r="AF945" s="86"/>
      <c r="AG945" s="94" t="s">
        <v>1571</v>
      </c>
    </row>
    <row r="946" spans="1:33" x14ac:dyDescent="0.25">
      <c r="A946" s="86" t="s">
        <v>1011</v>
      </c>
      <c r="B946" s="87">
        <v>30</v>
      </c>
      <c r="C946" s="87" t="s">
        <v>1012</v>
      </c>
      <c r="D946" s="88">
        <v>43122</v>
      </c>
      <c r="E946" s="88">
        <v>43126</v>
      </c>
      <c r="F946" s="88">
        <v>43144</v>
      </c>
      <c r="G946" s="88">
        <v>43145</v>
      </c>
      <c r="H946" s="88">
        <v>4</v>
      </c>
      <c r="I946" s="89" t="s">
        <v>1014</v>
      </c>
      <c r="J946" s="92" t="s">
        <v>1495</v>
      </c>
      <c r="K946" s="86" t="s">
        <v>1491</v>
      </c>
      <c r="L946" s="88">
        <v>43145</v>
      </c>
      <c r="M946" s="87"/>
      <c r="N946" s="87"/>
      <c r="O946" s="93"/>
      <c r="P946" s="86"/>
      <c r="Q946" s="86">
        <v>2</v>
      </c>
      <c r="R946" s="86">
        <v>28</v>
      </c>
      <c r="S946" s="86">
        <v>20</v>
      </c>
      <c r="T946" s="86">
        <v>8</v>
      </c>
      <c r="U946" s="86" t="s">
        <v>1561</v>
      </c>
      <c r="V946" s="86" t="s">
        <v>1562</v>
      </c>
      <c r="W946" s="86" t="s">
        <v>1563</v>
      </c>
      <c r="X946" s="86" t="s">
        <v>1564</v>
      </c>
      <c r="Y946" s="94" t="s">
        <v>1565</v>
      </c>
      <c r="Z946" s="93"/>
      <c r="AA946" s="86"/>
      <c r="AB946" s="86"/>
      <c r="AC946" s="86"/>
      <c r="AD946" s="86"/>
      <c r="AE946" s="86"/>
      <c r="AF946" s="86"/>
      <c r="AG946" s="94" t="s">
        <v>1571</v>
      </c>
    </row>
    <row r="947" spans="1:33" x14ac:dyDescent="0.25">
      <c r="A947" s="86" t="s">
        <v>1011</v>
      </c>
      <c r="B947" s="87">
        <v>30</v>
      </c>
      <c r="C947" s="87" t="s">
        <v>1012</v>
      </c>
      <c r="D947" s="88">
        <v>43125</v>
      </c>
      <c r="E947" s="88">
        <v>43127</v>
      </c>
      <c r="F947" s="88">
        <v>43144</v>
      </c>
      <c r="G947" s="88">
        <v>43145</v>
      </c>
      <c r="H947" s="88">
        <v>4</v>
      </c>
      <c r="I947" s="89" t="s">
        <v>1014</v>
      </c>
      <c r="J947" s="92" t="s">
        <v>1504</v>
      </c>
      <c r="K947" s="86" t="s">
        <v>1491</v>
      </c>
      <c r="L947" s="88">
        <v>43145</v>
      </c>
      <c r="M947" s="87"/>
      <c r="N947" s="87"/>
      <c r="O947" s="93"/>
      <c r="P947" s="86"/>
      <c r="Q947" s="86">
        <v>2</v>
      </c>
      <c r="R947" s="86">
        <v>28</v>
      </c>
      <c r="S947" s="86">
        <v>0</v>
      </c>
      <c r="T947" s="86">
        <v>28</v>
      </c>
      <c r="U947" s="86" t="s">
        <v>1561</v>
      </c>
      <c r="V947" s="86" t="s">
        <v>1562</v>
      </c>
      <c r="W947" s="86" t="s">
        <v>1563</v>
      </c>
      <c r="X947" s="86" t="s">
        <v>1564</v>
      </c>
      <c r="Y947" s="94" t="s">
        <v>1565</v>
      </c>
      <c r="Z947" s="93"/>
      <c r="AA947" s="86"/>
      <c r="AB947" s="86"/>
      <c r="AC947" s="86"/>
      <c r="AD947" s="86"/>
      <c r="AE947" s="86"/>
      <c r="AF947" s="86"/>
      <c r="AG947" s="94" t="s">
        <v>1571</v>
      </c>
    </row>
    <row r="948" spans="1:33" x14ac:dyDescent="0.25">
      <c r="A948" s="86" t="s">
        <v>1011</v>
      </c>
      <c r="B948" s="87">
        <v>30</v>
      </c>
      <c r="C948" s="87" t="s">
        <v>1012</v>
      </c>
      <c r="D948" s="88">
        <v>43131</v>
      </c>
      <c r="E948" s="88">
        <v>43134</v>
      </c>
      <c r="F948" s="88">
        <v>43144</v>
      </c>
      <c r="G948" s="88">
        <v>43145</v>
      </c>
      <c r="H948" s="88">
        <v>4</v>
      </c>
      <c r="I948" s="89" t="s">
        <v>1014</v>
      </c>
      <c r="J948" s="92" t="s">
        <v>1495</v>
      </c>
      <c r="K948" s="86" t="s">
        <v>1491</v>
      </c>
      <c r="L948" s="88">
        <v>43145</v>
      </c>
      <c r="M948" s="87"/>
      <c r="N948" s="87"/>
      <c r="O948" s="93"/>
      <c r="P948" s="86"/>
      <c r="Q948" s="86">
        <v>1</v>
      </c>
      <c r="R948" s="86">
        <v>29</v>
      </c>
      <c r="S948" s="86">
        <v>28</v>
      </c>
      <c r="T948" s="86">
        <v>1</v>
      </c>
      <c r="U948" s="86" t="s">
        <v>1561</v>
      </c>
      <c r="V948" s="86" t="s">
        <v>1562</v>
      </c>
      <c r="W948" s="86" t="s">
        <v>1563</v>
      </c>
      <c r="X948" s="86" t="s">
        <v>1564</v>
      </c>
      <c r="Y948" s="94" t="s">
        <v>1565</v>
      </c>
      <c r="Z948" s="93"/>
      <c r="AA948" s="86"/>
      <c r="AB948" s="86"/>
      <c r="AC948" s="86"/>
      <c r="AD948" s="86"/>
      <c r="AE948" s="86"/>
      <c r="AF948" s="86"/>
      <c r="AG948" s="94" t="s">
        <v>1571</v>
      </c>
    </row>
    <row r="949" spans="1:33" x14ac:dyDescent="0.25">
      <c r="A949" s="86" t="s">
        <v>1011</v>
      </c>
      <c r="B949" s="87">
        <v>26</v>
      </c>
      <c r="C949" s="87" t="s">
        <v>1012</v>
      </c>
      <c r="D949" s="88">
        <v>43122</v>
      </c>
      <c r="E949" s="88">
        <v>43124</v>
      </c>
      <c r="F949" s="88">
        <v>43134</v>
      </c>
      <c r="G949" s="88">
        <v>43135</v>
      </c>
      <c r="H949" s="88">
        <v>4</v>
      </c>
      <c r="I949" s="89" t="s">
        <v>1014</v>
      </c>
      <c r="J949" s="92" t="s">
        <v>1495</v>
      </c>
      <c r="K949" s="86" t="s">
        <v>1491</v>
      </c>
      <c r="L949" s="88">
        <v>43145</v>
      </c>
      <c r="M949" s="87"/>
      <c r="N949" s="87"/>
      <c r="O949" s="93"/>
      <c r="P949" s="86"/>
      <c r="Q949" s="86">
        <v>1</v>
      </c>
      <c r="R949" s="86">
        <v>25</v>
      </c>
      <c r="S949" s="86">
        <v>24</v>
      </c>
      <c r="T949" s="86">
        <v>1</v>
      </c>
      <c r="U949" s="86" t="s">
        <v>1561</v>
      </c>
      <c r="V949" s="86" t="s">
        <v>1562</v>
      </c>
      <c r="W949" s="86" t="s">
        <v>1563</v>
      </c>
      <c r="X949" s="86" t="s">
        <v>1564</v>
      </c>
      <c r="Y949" s="94" t="s">
        <v>1565</v>
      </c>
      <c r="Z949" s="93"/>
      <c r="AA949" s="86"/>
      <c r="AB949" s="86"/>
      <c r="AC949" s="86"/>
      <c r="AD949" s="86"/>
      <c r="AE949" s="86"/>
      <c r="AF949" s="86"/>
      <c r="AG949" s="94" t="s">
        <v>1571</v>
      </c>
    </row>
    <row r="950" spans="1:33" x14ac:dyDescent="0.25">
      <c r="A950" s="86" t="s">
        <v>1011</v>
      </c>
      <c r="B950" s="87">
        <v>30</v>
      </c>
      <c r="C950" s="87" t="s">
        <v>1012</v>
      </c>
      <c r="D950" s="88">
        <v>43095</v>
      </c>
      <c r="E950" s="88">
        <v>43100</v>
      </c>
      <c r="F950" s="88">
        <v>43143</v>
      </c>
      <c r="G950" s="88">
        <v>43144</v>
      </c>
      <c r="H950" s="88">
        <v>4</v>
      </c>
      <c r="I950" s="89" t="s">
        <v>1014</v>
      </c>
      <c r="J950" s="92" t="s">
        <v>1507</v>
      </c>
      <c r="K950" s="86" t="s">
        <v>1491</v>
      </c>
      <c r="L950" s="88">
        <v>43146</v>
      </c>
      <c r="M950" s="87"/>
      <c r="N950" s="87"/>
      <c r="O950" s="93"/>
      <c r="P950" s="86"/>
      <c r="Q950" s="86">
        <v>1</v>
      </c>
      <c r="R950" s="86">
        <v>29</v>
      </c>
      <c r="S950" s="86"/>
      <c r="T950" s="86"/>
      <c r="U950" s="86" t="s">
        <v>1561</v>
      </c>
      <c r="V950" s="86" t="s">
        <v>1562</v>
      </c>
      <c r="W950" s="86" t="s">
        <v>1563</v>
      </c>
      <c r="X950" s="86" t="s">
        <v>1567</v>
      </c>
      <c r="Y950" s="94" t="s">
        <v>1565</v>
      </c>
      <c r="Z950" s="93"/>
      <c r="AA950" s="86"/>
      <c r="AB950" s="86"/>
      <c r="AC950" s="86"/>
      <c r="AD950" s="86"/>
      <c r="AE950" s="86"/>
      <c r="AF950" s="86"/>
      <c r="AG950" s="94" t="s">
        <v>1571</v>
      </c>
    </row>
    <row r="951" spans="1:33" x14ac:dyDescent="0.25">
      <c r="A951" s="86" t="s">
        <v>1011</v>
      </c>
      <c r="B951" s="87">
        <v>25</v>
      </c>
      <c r="C951" s="87" t="s">
        <v>1012</v>
      </c>
      <c r="D951" s="88">
        <v>43101.426388888889</v>
      </c>
      <c r="E951" s="88">
        <v>43104</v>
      </c>
      <c r="F951" s="88">
        <v>43144</v>
      </c>
      <c r="G951" s="88">
        <v>43146</v>
      </c>
      <c r="H951" s="88">
        <v>4</v>
      </c>
      <c r="I951" s="89" t="s">
        <v>1014</v>
      </c>
      <c r="J951" s="92" t="s">
        <v>1499</v>
      </c>
      <c r="K951" s="86" t="s">
        <v>1491</v>
      </c>
      <c r="L951" s="88">
        <v>43146</v>
      </c>
      <c r="M951" s="87"/>
      <c r="N951" s="87"/>
      <c r="O951" s="93"/>
      <c r="P951" s="86"/>
      <c r="Q951" s="86">
        <v>1</v>
      </c>
      <c r="R951" s="86">
        <v>24</v>
      </c>
      <c r="S951" s="86">
        <v>24</v>
      </c>
      <c r="T951" s="86">
        <v>0</v>
      </c>
      <c r="U951" s="86" t="s">
        <v>1561</v>
      </c>
      <c r="V951" s="86" t="s">
        <v>1567</v>
      </c>
      <c r="W951" s="86" t="s">
        <v>1563</v>
      </c>
      <c r="X951" s="86" t="s">
        <v>1564</v>
      </c>
      <c r="Y951" s="94" t="s">
        <v>1565</v>
      </c>
      <c r="Z951" s="93"/>
      <c r="AA951" s="86"/>
      <c r="AB951" s="86"/>
      <c r="AC951" s="86"/>
      <c r="AD951" s="86"/>
      <c r="AE951" s="86"/>
      <c r="AF951" s="86"/>
      <c r="AG951" s="94" t="s">
        <v>1571</v>
      </c>
    </row>
    <row r="952" spans="1:33" x14ac:dyDescent="0.25">
      <c r="A952" s="86" t="s">
        <v>1011</v>
      </c>
      <c r="B952" s="87">
        <v>25</v>
      </c>
      <c r="C952" s="87" t="s">
        <v>1012</v>
      </c>
      <c r="D952" s="88">
        <v>43101.426388888889</v>
      </c>
      <c r="E952" s="88">
        <v>43104</v>
      </c>
      <c r="F952" s="88">
        <v>43144</v>
      </c>
      <c r="G952" s="88">
        <v>43146</v>
      </c>
      <c r="H952" s="88">
        <v>4</v>
      </c>
      <c r="I952" s="89" t="s">
        <v>1014</v>
      </c>
      <c r="J952" s="92" t="s">
        <v>1499</v>
      </c>
      <c r="K952" s="86" t="s">
        <v>1491</v>
      </c>
      <c r="L952" s="88">
        <v>43146</v>
      </c>
      <c r="M952" s="87"/>
      <c r="N952" s="87"/>
      <c r="O952" s="93"/>
      <c r="P952" s="86"/>
      <c r="Q952" s="86">
        <v>0</v>
      </c>
      <c r="R952" s="86">
        <v>25</v>
      </c>
      <c r="S952" s="86">
        <v>25</v>
      </c>
      <c r="T952" s="86">
        <v>0</v>
      </c>
      <c r="U952" s="86" t="s">
        <v>1561</v>
      </c>
      <c r="V952" s="86" t="s">
        <v>1562</v>
      </c>
      <c r="W952" s="86" t="s">
        <v>1563</v>
      </c>
      <c r="X952" s="86" t="s">
        <v>1564</v>
      </c>
      <c r="Y952" s="94" t="s">
        <v>1565</v>
      </c>
      <c r="Z952" s="93"/>
      <c r="AA952" s="86"/>
      <c r="AB952" s="86"/>
      <c r="AC952" s="86"/>
      <c r="AD952" s="86"/>
      <c r="AE952" s="86"/>
      <c r="AF952" s="86"/>
      <c r="AG952" s="94" t="s">
        <v>1571</v>
      </c>
    </row>
    <row r="953" spans="1:33" x14ac:dyDescent="0.25">
      <c r="A953" s="86" t="s">
        <v>1011</v>
      </c>
      <c r="B953" s="87">
        <v>30</v>
      </c>
      <c r="C953" s="87" t="s">
        <v>1012</v>
      </c>
      <c r="D953" s="88">
        <v>43103.433333333334</v>
      </c>
      <c r="E953" s="88">
        <v>43087</v>
      </c>
      <c r="F953" s="88">
        <v>43136</v>
      </c>
      <c r="G953" s="88">
        <v>43146</v>
      </c>
      <c r="H953" s="88">
        <v>4</v>
      </c>
      <c r="I953" s="89" t="s">
        <v>1016</v>
      </c>
      <c r="J953" s="92" t="s">
        <v>1503</v>
      </c>
      <c r="K953" s="86" t="s">
        <v>1491</v>
      </c>
      <c r="L953" s="88">
        <v>43146</v>
      </c>
      <c r="M953" s="87">
        <v>0</v>
      </c>
      <c r="N953" s="87"/>
      <c r="O953" s="93"/>
      <c r="P953" s="86"/>
      <c r="Q953" s="86">
        <v>0</v>
      </c>
      <c r="R953" s="86">
        <v>30</v>
      </c>
      <c r="S953" s="86">
        <v>30</v>
      </c>
      <c r="T953" s="86">
        <v>0</v>
      </c>
      <c r="U953" s="86" t="s">
        <v>1561</v>
      </c>
      <c r="V953" s="86" t="s">
        <v>1567</v>
      </c>
      <c r="W953" s="86" t="s">
        <v>1563</v>
      </c>
      <c r="X953" s="86" t="s">
        <v>1564</v>
      </c>
      <c r="Y953" s="94" t="s">
        <v>1565</v>
      </c>
      <c r="Z953" s="93"/>
      <c r="AA953" s="86"/>
      <c r="AB953" s="86"/>
      <c r="AC953" s="86"/>
      <c r="AD953" s="86"/>
      <c r="AE953" s="86"/>
      <c r="AF953" s="86"/>
      <c r="AG953" s="94" t="s">
        <v>1571</v>
      </c>
    </row>
    <row r="954" spans="1:33" x14ac:dyDescent="0.25">
      <c r="A954" s="86" t="s">
        <v>1011</v>
      </c>
      <c r="B954" s="87">
        <v>30</v>
      </c>
      <c r="C954" s="87" t="s">
        <v>1012</v>
      </c>
      <c r="D954" s="88">
        <v>43108</v>
      </c>
      <c r="E954" s="88">
        <v>43110</v>
      </c>
      <c r="F954" s="88">
        <v>43145</v>
      </c>
      <c r="G954" s="88">
        <v>43146</v>
      </c>
      <c r="H954" s="88">
        <v>4</v>
      </c>
      <c r="I954" s="89" t="s">
        <v>1014</v>
      </c>
      <c r="J954" s="92" t="s">
        <v>1492</v>
      </c>
      <c r="K954" s="86" t="s">
        <v>1491</v>
      </c>
      <c r="L954" s="88">
        <v>43146</v>
      </c>
      <c r="M954" s="87"/>
      <c r="N954" s="87"/>
      <c r="O954" s="93"/>
      <c r="P954" s="86"/>
      <c r="Q954" s="86">
        <v>1</v>
      </c>
      <c r="R954" s="86">
        <v>29</v>
      </c>
      <c r="S954" s="86"/>
      <c r="T954" s="86"/>
      <c r="U954" s="86" t="s">
        <v>1561</v>
      </c>
      <c r="V954" s="86" t="s">
        <v>1567</v>
      </c>
      <c r="W954" s="86" t="s">
        <v>1563</v>
      </c>
      <c r="X954" s="86" t="s">
        <v>1567</v>
      </c>
      <c r="Y954" s="94" t="s">
        <v>1565</v>
      </c>
      <c r="Z954" s="93"/>
      <c r="AA954" s="86"/>
      <c r="AB954" s="86"/>
      <c r="AC954" s="86"/>
      <c r="AD954" s="86"/>
      <c r="AE954" s="86"/>
      <c r="AF954" s="86"/>
      <c r="AG954" s="94" t="s">
        <v>1571</v>
      </c>
    </row>
    <row r="955" spans="1:33" x14ac:dyDescent="0.25">
      <c r="A955" s="86" t="s">
        <v>1011</v>
      </c>
      <c r="B955" s="87">
        <v>30</v>
      </c>
      <c r="C955" s="87" t="s">
        <v>1012</v>
      </c>
      <c r="D955" s="88">
        <v>43115</v>
      </c>
      <c r="E955" s="88">
        <v>43116</v>
      </c>
      <c r="F955" s="88">
        <v>43144</v>
      </c>
      <c r="G955" s="88">
        <v>43146</v>
      </c>
      <c r="H955" s="88">
        <v>4</v>
      </c>
      <c r="I955" s="89" t="s">
        <v>1014</v>
      </c>
      <c r="J955" s="92" t="s">
        <v>1493</v>
      </c>
      <c r="K955" s="86" t="s">
        <v>1491</v>
      </c>
      <c r="L955" s="88">
        <v>43146</v>
      </c>
      <c r="M955" s="87"/>
      <c r="N955" s="87"/>
      <c r="O955" s="93"/>
      <c r="P955" s="86"/>
      <c r="Q955" s="86">
        <v>0</v>
      </c>
      <c r="R955" s="86">
        <v>30</v>
      </c>
      <c r="S955" s="86">
        <v>30</v>
      </c>
      <c r="T955" s="86">
        <v>0</v>
      </c>
      <c r="U955" s="86" t="s">
        <v>1561</v>
      </c>
      <c r="V955" s="86" t="s">
        <v>1562</v>
      </c>
      <c r="W955" s="86" t="s">
        <v>1563</v>
      </c>
      <c r="X955" s="86" t="s">
        <v>1564</v>
      </c>
      <c r="Y955" s="94" t="s">
        <v>1565</v>
      </c>
      <c r="Z955" s="93"/>
      <c r="AA955" s="86"/>
      <c r="AB955" s="86"/>
      <c r="AC955" s="86"/>
      <c r="AD955" s="86"/>
      <c r="AE955" s="86"/>
      <c r="AF955" s="86"/>
      <c r="AG955" s="94" t="s">
        <v>1571</v>
      </c>
    </row>
    <row r="956" spans="1:33" x14ac:dyDescent="0.25">
      <c r="A956" s="86" t="s">
        <v>1011</v>
      </c>
      <c r="B956" s="87">
        <v>30</v>
      </c>
      <c r="C956" s="87" t="s">
        <v>1012</v>
      </c>
      <c r="D956" s="88">
        <v>43115</v>
      </c>
      <c r="E956" s="88">
        <v>43120</v>
      </c>
      <c r="F956" s="88">
        <v>43137</v>
      </c>
      <c r="G956" s="88">
        <v>43138</v>
      </c>
      <c r="H956" s="88">
        <v>4</v>
      </c>
      <c r="I956" s="89" t="s">
        <v>1014</v>
      </c>
      <c r="J956" s="92" t="s">
        <v>1495</v>
      </c>
      <c r="K956" s="86" t="s">
        <v>1491</v>
      </c>
      <c r="L956" s="88">
        <v>43146</v>
      </c>
      <c r="M956" s="87"/>
      <c r="N956" s="87"/>
      <c r="O956" s="93"/>
      <c r="P956" s="86"/>
      <c r="Q956" s="86">
        <v>0</v>
      </c>
      <c r="R956" s="86">
        <v>30</v>
      </c>
      <c r="S956" s="86">
        <v>30</v>
      </c>
      <c r="T956" s="86">
        <v>0</v>
      </c>
      <c r="U956" s="86" t="s">
        <v>1561</v>
      </c>
      <c r="V956" s="86" t="s">
        <v>1562</v>
      </c>
      <c r="W956" s="86" t="s">
        <v>1563</v>
      </c>
      <c r="X956" s="86" t="s">
        <v>1564</v>
      </c>
      <c r="Y956" s="94" t="s">
        <v>1565</v>
      </c>
      <c r="Z956" s="93"/>
      <c r="AA956" s="86"/>
      <c r="AB956" s="86"/>
      <c r="AC956" s="86"/>
      <c r="AD956" s="86"/>
      <c r="AE956" s="86"/>
      <c r="AF956" s="86"/>
      <c r="AG956" s="94" t="s">
        <v>1571</v>
      </c>
    </row>
    <row r="957" spans="1:33" x14ac:dyDescent="0.25">
      <c r="A957" s="86" t="s">
        <v>1011</v>
      </c>
      <c r="B957" s="87">
        <v>30</v>
      </c>
      <c r="C957" s="87" t="s">
        <v>1012</v>
      </c>
      <c r="D957" s="88">
        <v>43095</v>
      </c>
      <c r="E957" s="88">
        <v>43098</v>
      </c>
      <c r="F957" s="88">
        <v>43144</v>
      </c>
      <c r="G957" s="88">
        <v>43146</v>
      </c>
      <c r="H957" s="88">
        <v>4</v>
      </c>
      <c r="I957" s="89" t="s">
        <v>1014</v>
      </c>
      <c r="J957" s="92" t="s">
        <v>1506</v>
      </c>
      <c r="K957" s="86" t="s">
        <v>1491</v>
      </c>
      <c r="L957" s="88">
        <v>43146</v>
      </c>
      <c r="M957" s="87"/>
      <c r="N957" s="87"/>
      <c r="O957" s="93"/>
      <c r="P957" s="86"/>
      <c r="Q957" s="86">
        <v>0</v>
      </c>
      <c r="R957" s="86">
        <v>30</v>
      </c>
      <c r="S957" s="86">
        <v>30</v>
      </c>
      <c r="T957" s="86">
        <v>0</v>
      </c>
      <c r="U957" s="86" t="s">
        <v>1561</v>
      </c>
      <c r="V957" s="86" t="s">
        <v>1562</v>
      </c>
      <c r="W957" s="86" t="s">
        <v>1563</v>
      </c>
      <c r="X957" s="86" t="s">
        <v>1564</v>
      </c>
      <c r="Y957" s="94" t="s">
        <v>1565</v>
      </c>
      <c r="Z957" s="93"/>
      <c r="AA957" s="86"/>
      <c r="AB957" s="86"/>
      <c r="AC957" s="86"/>
      <c r="AD957" s="86"/>
      <c r="AE957" s="86"/>
      <c r="AF957" s="86"/>
      <c r="AG957" s="94" t="s">
        <v>1571</v>
      </c>
    </row>
    <row r="958" spans="1:33" x14ac:dyDescent="0.25">
      <c r="A958" s="86" t="s">
        <v>1011</v>
      </c>
      <c r="B958" s="87">
        <v>30</v>
      </c>
      <c r="C958" s="87" t="s">
        <v>1012</v>
      </c>
      <c r="D958" s="88">
        <v>43095</v>
      </c>
      <c r="E958" s="88">
        <v>43097</v>
      </c>
      <c r="F958" s="88">
        <v>43144</v>
      </c>
      <c r="G958" s="88">
        <v>43146</v>
      </c>
      <c r="H958" s="88">
        <v>4</v>
      </c>
      <c r="I958" s="89" t="s">
        <v>1014</v>
      </c>
      <c r="J958" s="92" t="s">
        <v>1494</v>
      </c>
      <c r="K958" s="86" t="s">
        <v>1491</v>
      </c>
      <c r="L958" s="88">
        <v>43146</v>
      </c>
      <c r="M958" s="87"/>
      <c r="N958" s="87"/>
      <c r="O958" s="93"/>
      <c r="P958" s="86"/>
      <c r="Q958" s="86">
        <v>2</v>
      </c>
      <c r="R958" s="86">
        <v>28</v>
      </c>
      <c r="S958" s="86">
        <v>28</v>
      </c>
      <c r="T958" s="86">
        <v>0</v>
      </c>
      <c r="U958" s="86" t="s">
        <v>1561</v>
      </c>
      <c r="V958" s="86" t="s">
        <v>1567</v>
      </c>
      <c r="W958" s="86" t="s">
        <v>1563</v>
      </c>
      <c r="X958" s="86" t="s">
        <v>1564</v>
      </c>
      <c r="Y958" s="94" t="s">
        <v>1565</v>
      </c>
      <c r="Z958" s="93"/>
      <c r="AA958" s="86"/>
      <c r="AB958" s="86"/>
      <c r="AC958" s="86"/>
      <c r="AD958" s="86"/>
      <c r="AE958" s="86"/>
      <c r="AF958" s="86"/>
      <c r="AG958" s="94" t="s">
        <v>1571</v>
      </c>
    </row>
    <row r="959" spans="1:33" x14ac:dyDescent="0.25">
      <c r="A959" s="86" t="s">
        <v>1011</v>
      </c>
      <c r="B959" s="87">
        <v>24</v>
      </c>
      <c r="C959" s="87" t="s">
        <v>1012</v>
      </c>
      <c r="D959" s="88">
        <v>43095</v>
      </c>
      <c r="E959" s="88">
        <v>43097</v>
      </c>
      <c r="F959" s="88">
        <v>43141</v>
      </c>
      <c r="G959" s="88">
        <v>43146</v>
      </c>
      <c r="H959" s="88">
        <v>4</v>
      </c>
      <c r="I959" s="89" t="s">
        <v>1014</v>
      </c>
      <c r="J959" s="92" t="s">
        <v>1492</v>
      </c>
      <c r="K959" s="86" t="s">
        <v>1491</v>
      </c>
      <c r="L959" s="88">
        <v>43146</v>
      </c>
      <c r="M959" s="87"/>
      <c r="N959" s="87"/>
      <c r="O959" s="93"/>
      <c r="P959" s="86"/>
      <c r="Q959" s="86">
        <v>0</v>
      </c>
      <c r="R959" s="86">
        <v>24</v>
      </c>
      <c r="S959" s="86">
        <v>24</v>
      </c>
      <c r="T959" s="86">
        <v>0</v>
      </c>
      <c r="U959" s="86" t="s">
        <v>1561</v>
      </c>
      <c r="V959" s="86" t="s">
        <v>1567</v>
      </c>
      <c r="W959" s="86" t="s">
        <v>1563</v>
      </c>
      <c r="X959" s="86" t="s">
        <v>1564</v>
      </c>
      <c r="Y959" s="94" t="s">
        <v>1565</v>
      </c>
      <c r="Z959" s="93"/>
      <c r="AA959" s="86"/>
      <c r="AB959" s="86"/>
      <c r="AC959" s="86"/>
      <c r="AD959" s="86"/>
      <c r="AE959" s="86"/>
      <c r="AF959" s="86"/>
      <c r="AG959" s="94" t="s">
        <v>1571</v>
      </c>
    </row>
    <row r="960" spans="1:33" x14ac:dyDescent="0.25">
      <c r="A960" s="86" t="s">
        <v>1011</v>
      </c>
      <c r="B960" s="87">
        <v>25</v>
      </c>
      <c r="C960" s="87" t="s">
        <v>1012</v>
      </c>
      <c r="D960" s="88">
        <v>43095</v>
      </c>
      <c r="E960" s="88">
        <v>43100</v>
      </c>
      <c r="F960" s="88">
        <v>43144</v>
      </c>
      <c r="G960" s="88">
        <v>43146</v>
      </c>
      <c r="H960" s="88">
        <v>4</v>
      </c>
      <c r="I960" s="89" t="s">
        <v>1014</v>
      </c>
      <c r="J960" s="92" t="s">
        <v>1492</v>
      </c>
      <c r="K960" s="86" t="s">
        <v>1491</v>
      </c>
      <c r="L960" s="88">
        <v>43146</v>
      </c>
      <c r="M960" s="87"/>
      <c r="N960" s="87"/>
      <c r="O960" s="93"/>
      <c r="P960" s="86"/>
      <c r="Q960" s="86">
        <v>0</v>
      </c>
      <c r="R960" s="86">
        <v>25</v>
      </c>
      <c r="S960" s="86">
        <v>25</v>
      </c>
      <c r="T960" s="86">
        <v>0</v>
      </c>
      <c r="U960" s="86" t="s">
        <v>1561</v>
      </c>
      <c r="V960" s="86" t="s">
        <v>1567</v>
      </c>
      <c r="W960" s="86" t="s">
        <v>1563</v>
      </c>
      <c r="X960" s="86" t="s">
        <v>1564</v>
      </c>
      <c r="Y960" s="94" t="s">
        <v>1565</v>
      </c>
      <c r="Z960" s="93"/>
      <c r="AA960" s="86"/>
      <c r="AB960" s="86"/>
      <c r="AC960" s="86"/>
      <c r="AD960" s="86"/>
      <c r="AE960" s="86"/>
      <c r="AF960" s="86"/>
      <c r="AG960" s="94" t="s">
        <v>1571</v>
      </c>
    </row>
    <row r="961" spans="1:33" x14ac:dyDescent="0.25">
      <c r="A961" s="86" t="s">
        <v>1011</v>
      </c>
      <c r="B961" s="87">
        <v>30</v>
      </c>
      <c r="C961" s="87" t="s">
        <v>1012</v>
      </c>
      <c r="D961" s="88">
        <v>43102.43472222222</v>
      </c>
      <c r="E961" s="88">
        <v>43108</v>
      </c>
      <c r="F961" s="88">
        <v>43143</v>
      </c>
      <c r="G961" s="88">
        <v>43146</v>
      </c>
      <c r="H961" s="88">
        <v>4</v>
      </c>
      <c r="I961" s="89" t="s">
        <v>1014</v>
      </c>
      <c r="J961" s="92" t="s">
        <v>1493</v>
      </c>
      <c r="K961" s="86" t="s">
        <v>1491</v>
      </c>
      <c r="L961" s="88">
        <v>43146</v>
      </c>
      <c r="M961" s="87"/>
      <c r="N961" s="87"/>
      <c r="O961" s="93"/>
      <c r="P961" s="86"/>
      <c r="Q961" s="86">
        <v>1</v>
      </c>
      <c r="R961" s="86">
        <v>29</v>
      </c>
      <c r="S961" s="86">
        <v>29</v>
      </c>
      <c r="T961" s="86">
        <v>0</v>
      </c>
      <c r="U961" s="86" t="s">
        <v>1568</v>
      </c>
      <c r="V961" s="86" t="s">
        <v>1562</v>
      </c>
      <c r="W961" s="86" t="s">
        <v>1563</v>
      </c>
      <c r="X961" s="86" t="s">
        <v>1564</v>
      </c>
      <c r="Y961" s="94" t="s">
        <v>1565</v>
      </c>
      <c r="Z961" s="93"/>
      <c r="AA961" s="86"/>
      <c r="AB961" s="86"/>
      <c r="AC961" s="86"/>
      <c r="AD961" s="86"/>
      <c r="AE961" s="86"/>
      <c r="AF961" s="86"/>
      <c r="AG961" s="94" t="s">
        <v>1571</v>
      </c>
    </row>
    <row r="962" spans="1:33" x14ac:dyDescent="0.25">
      <c r="A962" s="86" t="s">
        <v>1011</v>
      </c>
      <c r="B962" s="87">
        <v>30</v>
      </c>
      <c r="C962" s="87" t="s">
        <v>1012</v>
      </c>
      <c r="D962" s="88">
        <v>43101.426388888889</v>
      </c>
      <c r="E962" s="88">
        <v>43105</v>
      </c>
      <c r="F962" s="88">
        <v>43144</v>
      </c>
      <c r="G962" s="88">
        <v>43146</v>
      </c>
      <c r="H962" s="88">
        <v>4</v>
      </c>
      <c r="I962" s="89" t="s">
        <v>1014</v>
      </c>
      <c r="J962" s="92" t="s">
        <v>1495</v>
      </c>
      <c r="K962" s="86" t="s">
        <v>1491</v>
      </c>
      <c r="L962" s="88">
        <v>43146</v>
      </c>
      <c r="M962" s="87"/>
      <c r="N962" s="87"/>
      <c r="O962" s="93"/>
      <c r="P962" s="86"/>
      <c r="Q962" s="86">
        <v>0</v>
      </c>
      <c r="R962" s="86">
        <v>30</v>
      </c>
      <c r="S962" s="86">
        <v>30</v>
      </c>
      <c r="T962" s="86">
        <v>0</v>
      </c>
      <c r="U962" s="86" t="s">
        <v>1561</v>
      </c>
      <c r="V962" s="86" t="s">
        <v>1562</v>
      </c>
      <c r="W962" s="86" t="s">
        <v>1563</v>
      </c>
      <c r="X962" s="86" t="s">
        <v>1564</v>
      </c>
      <c r="Y962" s="94" t="s">
        <v>1565</v>
      </c>
      <c r="Z962" s="93"/>
      <c r="AA962" s="86"/>
      <c r="AB962" s="86"/>
      <c r="AC962" s="86"/>
      <c r="AD962" s="86"/>
      <c r="AE962" s="86"/>
      <c r="AF962" s="86"/>
      <c r="AG962" s="94" t="s">
        <v>1571</v>
      </c>
    </row>
    <row r="963" spans="1:33" x14ac:dyDescent="0.25">
      <c r="A963" s="86" t="s">
        <v>1011</v>
      </c>
      <c r="B963" s="87">
        <v>30</v>
      </c>
      <c r="C963" s="87" t="s">
        <v>1012</v>
      </c>
      <c r="D963" s="88">
        <v>43101.426388888889</v>
      </c>
      <c r="E963" s="88">
        <v>43105</v>
      </c>
      <c r="F963" s="88">
        <v>43145</v>
      </c>
      <c r="G963" s="88">
        <v>43146</v>
      </c>
      <c r="H963" s="88">
        <v>4</v>
      </c>
      <c r="I963" s="89" t="s">
        <v>1014</v>
      </c>
      <c r="J963" s="92" t="s">
        <v>1501</v>
      </c>
      <c r="K963" s="86" t="s">
        <v>1491</v>
      </c>
      <c r="L963" s="88">
        <v>43146</v>
      </c>
      <c r="M963" s="87"/>
      <c r="N963" s="87"/>
      <c r="O963" s="93"/>
      <c r="P963" s="86"/>
      <c r="Q963" s="86">
        <v>0</v>
      </c>
      <c r="R963" s="86">
        <v>30</v>
      </c>
      <c r="S963" s="86">
        <v>30</v>
      </c>
      <c r="T963" s="86">
        <v>0</v>
      </c>
      <c r="U963" s="86" t="s">
        <v>1561</v>
      </c>
      <c r="V963" s="86" t="s">
        <v>1562</v>
      </c>
      <c r="W963" s="86" t="s">
        <v>1563</v>
      </c>
      <c r="X963" s="86" t="s">
        <v>1564</v>
      </c>
      <c r="Y963" s="94" t="s">
        <v>1565</v>
      </c>
      <c r="Z963" s="93"/>
      <c r="AA963" s="86"/>
      <c r="AB963" s="86"/>
      <c r="AC963" s="86"/>
      <c r="AD963" s="86"/>
      <c r="AE963" s="86"/>
      <c r="AF963" s="86"/>
      <c r="AG963" s="94" t="s">
        <v>1571</v>
      </c>
    </row>
    <row r="964" spans="1:33" x14ac:dyDescent="0.25">
      <c r="A964" s="86" t="s">
        <v>1011</v>
      </c>
      <c r="B964" s="87">
        <v>30</v>
      </c>
      <c r="C964" s="87" t="s">
        <v>1012</v>
      </c>
      <c r="D964" s="88">
        <v>43103.433333333334</v>
      </c>
      <c r="E964" s="88">
        <v>43109</v>
      </c>
      <c r="F964" s="88">
        <v>43145</v>
      </c>
      <c r="G964" s="88">
        <v>43146</v>
      </c>
      <c r="H964" s="88">
        <v>4</v>
      </c>
      <c r="I964" s="89" t="s">
        <v>1014</v>
      </c>
      <c r="J964" s="92" t="s">
        <v>1492</v>
      </c>
      <c r="K964" s="86" t="s">
        <v>1491</v>
      </c>
      <c r="L964" s="88">
        <v>43146</v>
      </c>
      <c r="M964" s="87"/>
      <c r="N964" s="87"/>
      <c r="O964" s="93"/>
      <c r="P964" s="86"/>
      <c r="Q964" s="86">
        <v>0</v>
      </c>
      <c r="R964" s="86">
        <v>30</v>
      </c>
      <c r="S964" s="86">
        <v>30</v>
      </c>
      <c r="T964" s="86">
        <v>0</v>
      </c>
      <c r="U964" s="86" t="s">
        <v>1561</v>
      </c>
      <c r="V964" s="86" t="s">
        <v>1567</v>
      </c>
      <c r="W964" s="86" t="s">
        <v>1563</v>
      </c>
      <c r="X964" s="86" t="s">
        <v>1564</v>
      </c>
      <c r="Y964" s="94" t="s">
        <v>1565</v>
      </c>
      <c r="Z964" s="93"/>
      <c r="AA964" s="86"/>
      <c r="AB964" s="86"/>
      <c r="AC964" s="86"/>
      <c r="AD964" s="86"/>
      <c r="AE964" s="86"/>
      <c r="AF964" s="86"/>
      <c r="AG964" s="94" t="s">
        <v>1571</v>
      </c>
    </row>
    <row r="965" spans="1:33" x14ac:dyDescent="0.25">
      <c r="A965" s="86" t="s">
        <v>1011</v>
      </c>
      <c r="B965" s="87">
        <v>30</v>
      </c>
      <c r="C965" s="87" t="s">
        <v>1012</v>
      </c>
      <c r="D965" s="88">
        <v>43108</v>
      </c>
      <c r="E965" s="88">
        <v>43110</v>
      </c>
      <c r="F965" s="88">
        <v>43145</v>
      </c>
      <c r="G965" s="88">
        <v>43146</v>
      </c>
      <c r="H965" s="88">
        <v>4</v>
      </c>
      <c r="I965" s="89" t="s">
        <v>1014</v>
      </c>
      <c r="J965" s="92" t="s">
        <v>1495</v>
      </c>
      <c r="K965" s="86" t="s">
        <v>1491</v>
      </c>
      <c r="L965" s="88">
        <v>43146</v>
      </c>
      <c r="M965" s="87"/>
      <c r="N965" s="87"/>
      <c r="O965" s="93"/>
      <c r="P965" s="86"/>
      <c r="Q965" s="86">
        <v>2</v>
      </c>
      <c r="R965" s="86">
        <v>28</v>
      </c>
      <c r="S965" s="86">
        <v>23</v>
      </c>
      <c r="T965" s="86">
        <v>5</v>
      </c>
      <c r="U965" s="86" t="s">
        <v>1561</v>
      </c>
      <c r="V965" s="86" t="s">
        <v>1562</v>
      </c>
      <c r="W965" s="86" t="s">
        <v>1563</v>
      </c>
      <c r="X965" s="86" t="s">
        <v>1564</v>
      </c>
      <c r="Y965" s="94" t="s">
        <v>1565</v>
      </c>
      <c r="Z965" s="93"/>
      <c r="AA965" s="86"/>
      <c r="AB965" s="86"/>
      <c r="AC965" s="86"/>
      <c r="AD965" s="86"/>
      <c r="AE965" s="86"/>
      <c r="AF965" s="86"/>
      <c r="AG965" s="94" t="s">
        <v>1571</v>
      </c>
    </row>
    <row r="966" spans="1:33" x14ac:dyDescent="0.25">
      <c r="A966" s="86" t="s">
        <v>1011</v>
      </c>
      <c r="B966" s="87">
        <v>30</v>
      </c>
      <c r="C966" s="87" t="s">
        <v>1012</v>
      </c>
      <c r="D966" s="88">
        <v>43108</v>
      </c>
      <c r="E966" s="88">
        <v>43110</v>
      </c>
      <c r="F966" s="88">
        <v>43145</v>
      </c>
      <c r="G966" s="88">
        <v>43146</v>
      </c>
      <c r="H966" s="88">
        <v>4</v>
      </c>
      <c r="I966" s="89" t="s">
        <v>1014</v>
      </c>
      <c r="J966" s="92" t="s">
        <v>1490</v>
      </c>
      <c r="K966" s="86" t="s">
        <v>1491</v>
      </c>
      <c r="L966" s="88">
        <v>43146</v>
      </c>
      <c r="M966" s="87"/>
      <c r="N966" s="87"/>
      <c r="O966" s="93"/>
      <c r="P966" s="86"/>
      <c r="Q966" s="86">
        <v>0</v>
      </c>
      <c r="R966" s="86">
        <v>30</v>
      </c>
      <c r="S966" s="86">
        <v>30</v>
      </c>
      <c r="T966" s="86">
        <v>0</v>
      </c>
      <c r="U966" s="86" t="s">
        <v>1561</v>
      </c>
      <c r="V966" s="86" t="s">
        <v>1562</v>
      </c>
      <c r="W966" s="86" t="s">
        <v>1563</v>
      </c>
      <c r="X966" s="86" t="s">
        <v>1564</v>
      </c>
      <c r="Y966" s="94" t="s">
        <v>1565</v>
      </c>
      <c r="Z966" s="93"/>
      <c r="AA966" s="86"/>
      <c r="AB966" s="86"/>
      <c r="AC966" s="86"/>
      <c r="AD966" s="86"/>
      <c r="AE966" s="86"/>
      <c r="AF966" s="86"/>
      <c r="AG966" s="94" t="s">
        <v>1571</v>
      </c>
    </row>
    <row r="967" spans="1:33" x14ac:dyDescent="0.25">
      <c r="A967" s="86" t="s">
        <v>1011</v>
      </c>
      <c r="B967" s="87">
        <v>30</v>
      </c>
      <c r="C967" s="87" t="s">
        <v>1012</v>
      </c>
      <c r="D967" s="88">
        <v>43108</v>
      </c>
      <c r="E967" s="88">
        <v>43110</v>
      </c>
      <c r="F967" s="88">
        <v>43145</v>
      </c>
      <c r="G967" s="88">
        <v>43146</v>
      </c>
      <c r="H967" s="88">
        <v>4</v>
      </c>
      <c r="I967" s="89" t="s">
        <v>1014</v>
      </c>
      <c r="J967" s="92" t="s">
        <v>1492</v>
      </c>
      <c r="K967" s="86" t="s">
        <v>1491</v>
      </c>
      <c r="L967" s="88">
        <v>43146</v>
      </c>
      <c r="M967" s="87"/>
      <c r="N967" s="87"/>
      <c r="O967" s="93"/>
      <c r="P967" s="86"/>
      <c r="Q967" s="86">
        <v>6</v>
      </c>
      <c r="R967" s="86">
        <v>24</v>
      </c>
      <c r="S967" s="86">
        <v>24</v>
      </c>
      <c r="T967" s="86">
        <v>0</v>
      </c>
      <c r="U967" s="86" t="s">
        <v>1561</v>
      </c>
      <c r="V967" s="86" t="s">
        <v>1567</v>
      </c>
      <c r="W967" s="86" t="s">
        <v>1563</v>
      </c>
      <c r="X967" s="86" t="s">
        <v>1564</v>
      </c>
      <c r="Y967" s="94" t="s">
        <v>1565</v>
      </c>
      <c r="Z967" s="93"/>
      <c r="AA967" s="86"/>
      <c r="AB967" s="86"/>
      <c r="AC967" s="86"/>
      <c r="AD967" s="86"/>
      <c r="AE967" s="86"/>
      <c r="AF967" s="86"/>
      <c r="AG967" s="94" t="s">
        <v>1571</v>
      </c>
    </row>
    <row r="968" spans="1:33" x14ac:dyDescent="0.25">
      <c r="A968" s="86" t="s">
        <v>1011</v>
      </c>
      <c r="B968" s="87">
        <v>30</v>
      </c>
      <c r="C968" s="87" t="s">
        <v>1012</v>
      </c>
      <c r="D968" s="88">
        <v>43108</v>
      </c>
      <c r="E968" s="88">
        <v>43110</v>
      </c>
      <c r="F968" s="88">
        <v>43145</v>
      </c>
      <c r="G968" s="88">
        <v>43146</v>
      </c>
      <c r="H968" s="88">
        <v>4</v>
      </c>
      <c r="I968" s="89" t="s">
        <v>1014</v>
      </c>
      <c r="J968" s="92" t="s">
        <v>1492</v>
      </c>
      <c r="K968" s="86" t="s">
        <v>1491</v>
      </c>
      <c r="L968" s="88">
        <v>43146</v>
      </c>
      <c r="M968" s="87"/>
      <c r="N968" s="87"/>
      <c r="O968" s="93"/>
      <c r="P968" s="86"/>
      <c r="Q968" s="86">
        <v>0</v>
      </c>
      <c r="R968" s="86">
        <v>30</v>
      </c>
      <c r="S968" s="86">
        <v>30</v>
      </c>
      <c r="T968" s="86">
        <v>0</v>
      </c>
      <c r="U968" s="86" t="s">
        <v>1561</v>
      </c>
      <c r="V968" s="86" t="s">
        <v>1567</v>
      </c>
      <c r="W968" s="86" t="s">
        <v>1563</v>
      </c>
      <c r="X968" s="86" t="s">
        <v>1564</v>
      </c>
      <c r="Y968" s="94" t="s">
        <v>1565</v>
      </c>
      <c r="Z968" s="93"/>
      <c r="AA968" s="86"/>
      <c r="AB968" s="86"/>
      <c r="AC968" s="86"/>
      <c r="AD968" s="86"/>
      <c r="AE968" s="86"/>
      <c r="AF968" s="86"/>
      <c r="AG968" s="94" t="s">
        <v>1571</v>
      </c>
    </row>
    <row r="969" spans="1:33" x14ac:dyDescent="0.25">
      <c r="A969" s="86" t="s">
        <v>1011</v>
      </c>
      <c r="B969" s="87">
        <v>30</v>
      </c>
      <c r="C969" s="87" t="s">
        <v>1012</v>
      </c>
      <c r="D969" s="88">
        <v>43115</v>
      </c>
      <c r="E969" s="88">
        <v>43116</v>
      </c>
      <c r="F969" s="88">
        <v>43144</v>
      </c>
      <c r="G969" s="88">
        <v>43146</v>
      </c>
      <c r="H969" s="88">
        <v>4</v>
      </c>
      <c r="I969" s="89" t="s">
        <v>1014</v>
      </c>
      <c r="J969" s="92" t="s">
        <v>1492</v>
      </c>
      <c r="K969" s="86" t="s">
        <v>1491</v>
      </c>
      <c r="L969" s="88">
        <v>43146</v>
      </c>
      <c r="M969" s="87"/>
      <c r="N969" s="87"/>
      <c r="O969" s="93"/>
      <c r="P969" s="86"/>
      <c r="Q969" s="86">
        <v>5</v>
      </c>
      <c r="R969" s="86">
        <v>25</v>
      </c>
      <c r="S969" s="86">
        <v>25</v>
      </c>
      <c r="T969" s="86">
        <v>0</v>
      </c>
      <c r="U969" s="86" t="s">
        <v>1561</v>
      </c>
      <c r="V969" s="86" t="s">
        <v>1562</v>
      </c>
      <c r="W969" s="86" t="s">
        <v>1563</v>
      </c>
      <c r="X969" s="86" t="s">
        <v>1564</v>
      </c>
      <c r="Y969" s="94" t="s">
        <v>1565</v>
      </c>
      <c r="Z969" s="93"/>
      <c r="AA969" s="86"/>
      <c r="AB969" s="86"/>
      <c r="AC969" s="86"/>
      <c r="AD969" s="86"/>
      <c r="AE969" s="86"/>
      <c r="AF969" s="86"/>
      <c r="AG969" s="94" t="s">
        <v>1571</v>
      </c>
    </row>
    <row r="970" spans="1:33" x14ac:dyDescent="0.25">
      <c r="A970" s="86" t="s">
        <v>1011</v>
      </c>
      <c r="B970" s="87">
        <v>30</v>
      </c>
      <c r="C970" s="87" t="s">
        <v>1012</v>
      </c>
      <c r="D970" s="88">
        <v>43122</v>
      </c>
      <c r="E970" s="88">
        <v>43126</v>
      </c>
      <c r="F970" s="88">
        <v>43145</v>
      </c>
      <c r="G970" s="88">
        <v>43146</v>
      </c>
      <c r="H970" s="88">
        <v>4</v>
      </c>
      <c r="I970" s="89" t="s">
        <v>1014</v>
      </c>
      <c r="J970" s="92" t="s">
        <v>1495</v>
      </c>
      <c r="K970" s="86" t="s">
        <v>1491</v>
      </c>
      <c r="L970" s="88">
        <v>43146</v>
      </c>
      <c r="M970" s="87"/>
      <c r="N970" s="87"/>
      <c r="O970" s="93"/>
      <c r="P970" s="86"/>
      <c r="Q970" s="86">
        <v>1</v>
      </c>
      <c r="R970" s="86">
        <v>29</v>
      </c>
      <c r="S970" s="86">
        <v>28</v>
      </c>
      <c r="T970" s="86">
        <v>1</v>
      </c>
      <c r="U970" s="86" t="s">
        <v>1561</v>
      </c>
      <c r="V970" s="86" t="s">
        <v>1562</v>
      </c>
      <c r="W970" s="86" t="s">
        <v>1563</v>
      </c>
      <c r="X970" s="86" t="s">
        <v>1564</v>
      </c>
      <c r="Y970" s="94" t="s">
        <v>1565</v>
      </c>
      <c r="Z970" s="93"/>
      <c r="AA970" s="86"/>
      <c r="AB970" s="86"/>
      <c r="AC970" s="86"/>
      <c r="AD970" s="86"/>
      <c r="AE970" s="86"/>
      <c r="AF970" s="86"/>
      <c r="AG970" s="94" t="s">
        <v>1571</v>
      </c>
    </row>
    <row r="971" spans="1:33" x14ac:dyDescent="0.25">
      <c r="A971" s="86" t="s">
        <v>1022</v>
      </c>
      <c r="B971" s="87">
        <v>22</v>
      </c>
      <c r="C971" s="87" t="s">
        <v>1077</v>
      </c>
      <c r="D971" s="88">
        <v>43129</v>
      </c>
      <c r="E971" s="88"/>
      <c r="F971" s="88"/>
      <c r="G971" s="88"/>
      <c r="H971" s="88" t="s">
        <v>1078</v>
      </c>
      <c r="I971" s="89" t="s">
        <v>1062</v>
      </c>
      <c r="J971" s="92" t="s">
        <v>1495</v>
      </c>
      <c r="K971" s="86" t="s">
        <v>1491</v>
      </c>
      <c r="L971" s="88">
        <v>43146</v>
      </c>
      <c r="M971" s="87"/>
      <c r="N971" s="87"/>
      <c r="O971" s="93"/>
      <c r="P971" s="86"/>
      <c r="Q971" s="86">
        <v>0</v>
      </c>
      <c r="R971" s="86">
        <v>22</v>
      </c>
      <c r="S971" s="86"/>
      <c r="T971" s="86"/>
      <c r="U971" s="86" t="s">
        <v>1561</v>
      </c>
      <c r="V971" s="86" t="s">
        <v>1567</v>
      </c>
      <c r="W971" s="86" t="s">
        <v>1572</v>
      </c>
      <c r="X971" s="86" t="s">
        <v>1567</v>
      </c>
      <c r="Y971" s="94" t="s">
        <v>1565</v>
      </c>
      <c r="Z971" s="93"/>
      <c r="AA971" s="86"/>
      <c r="AB971" s="86"/>
      <c r="AC971" s="86"/>
      <c r="AD971" s="86"/>
      <c r="AE971" s="86"/>
      <c r="AF971" s="86"/>
      <c r="AG971" s="94" t="s">
        <v>1571</v>
      </c>
    </row>
    <row r="972" spans="1:33" x14ac:dyDescent="0.25">
      <c r="A972" s="86" t="s">
        <v>1022</v>
      </c>
      <c r="B972" s="87">
        <v>25</v>
      </c>
      <c r="C972" s="87" t="s">
        <v>1077</v>
      </c>
      <c r="D972" s="88">
        <v>43129</v>
      </c>
      <c r="E972" s="88"/>
      <c r="F972" s="88"/>
      <c r="G972" s="88"/>
      <c r="H972" s="88" t="s">
        <v>1078</v>
      </c>
      <c r="I972" s="89" t="s">
        <v>1062</v>
      </c>
      <c r="J972" s="92" t="s">
        <v>1495</v>
      </c>
      <c r="K972" s="86" t="s">
        <v>1491</v>
      </c>
      <c r="L972" s="88">
        <v>43146</v>
      </c>
      <c r="M972" s="87"/>
      <c r="N972" s="87"/>
      <c r="O972" s="93"/>
      <c r="P972" s="86"/>
      <c r="Q972" s="86">
        <v>0</v>
      </c>
      <c r="R972" s="86">
        <v>25</v>
      </c>
      <c r="S972" s="86"/>
      <c r="T972" s="86"/>
      <c r="U972" s="86" t="s">
        <v>1561</v>
      </c>
      <c r="V972" s="86" t="s">
        <v>1567</v>
      </c>
      <c r="W972" s="86" t="s">
        <v>1572</v>
      </c>
      <c r="X972" s="86" t="s">
        <v>1567</v>
      </c>
      <c r="Y972" s="94" t="s">
        <v>1565</v>
      </c>
      <c r="Z972" s="93"/>
      <c r="AA972" s="86"/>
      <c r="AB972" s="86"/>
      <c r="AC972" s="86"/>
      <c r="AD972" s="86"/>
      <c r="AE972" s="86"/>
      <c r="AF972" s="86"/>
      <c r="AG972" s="94" t="s">
        <v>1571</v>
      </c>
    </row>
    <row r="973" spans="1:33" x14ac:dyDescent="0.25">
      <c r="A973" s="86" t="s">
        <v>1022</v>
      </c>
      <c r="B973" s="87">
        <v>21</v>
      </c>
      <c r="C973" s="87" t="s">
        <v>1077</v>
      </c>
      <c r="D973" s="88">
        <v>43129</v>
      </c>
      <c r="E973" s="88"/>
      <c r="F973" s="88"/>
      <c r="G973" s="88"/>
      <c r="H973" s="88" t="s">
        <v>1078</v>
      </c>
      <c r="I973" s="89" t="s">
        <v>1062</v>
      </c>
      <c r="J973" s="92" t="s">
        <v>1495</v>
      </c>
      <c r="K973" s="86" t="s">
        <v>1491</v>
      </c>
      <c r="L973" s="88">
        <v>43146</v>
      </c>
      <c r="M973" s="87"/>
      <c r="N973" s="87"/>
      <c r="O973" s="93"/>
      <c r="P973" s="86"/>
      <c r="Q973" s="86">
        <v>0</v>
      </c>
      <c r="R973" s="86">
        <v>21</v>
      </c>
      <c r="S973" s="86"/>
      <c r="T973" s="86"/>
      <c r="U973" s="86" t="s">
        <v>1561</v>
      </c>
      <c r="V973" s="86" t="s">
        <v>1567</v>
      </c>
      <c r="W973" s="86" t="s">
        <v>1572</v>
      </c>
      <c r="X973" s="86" t="s">
        <v>1567</v>
      </c>
      <c r="Y973" s="94" t="s">
        <v>1565</v>
      </c>
      <c r="Z973" s="93"/>
      <c r="AA973" s="86"/>
      <c r="AB973" s="86"/>
      <c r="AC973" s="86"/>
      <c r="AD973" s="86"/>
      <c r="AE973" s="86"/>
      <c r="AF973" s="86"/>
      <c r="AG973" s="94" t="s">
        <v>1571</v>
      </c>
    </row>
    <row r="974" spans="1:33" x14ac:dyDescent="0.25">
      <c r="A974" s="86" t="s">
        <v>1022</v>
      </c>
      <c r="B974" s="87">
        <v>27</v>
      </c>
      <c r="C974" s="87" t="s">
        <v>1077</v>
      </c>
      <c r="D974" s="88">
        <v>43129</v>
      </c>
      <c r="E974" s="88"/>
      <c r="F974" s="88"/>
      <c r="G974" s="88"/>
      <c r="H974" s="88" t="s">
        <v>1078</v>
      </c>
      <c r="I974" s="89" t="s">
        <v>1062</v>
      </c>
      <c r="J974" s="92" t="s">
        <v>1495</v>
      </c>
      <c r="K974" s="86" t="s">
        <v>1491</v>
      </c>
      <c r="L974" s="88">
        <v>43146</v>
      </c>
      <c r="M974" s="87"/>
      <c r="N974" s="87"/>
      <c r="O974" s="93"/>
      <c r="P974" s="86"/>
      <c r="Q974" s="86">
        <v>2</v>
      </c>
      <c r="R974" s="86">
        <v>25</v>
      </c>
      <c r="S974" s="86"/>
      <c r="T974" s="86"/>
      <c r="U974" s="86" t="s">
        <v>1561</v>
      </c>
      <c r="V974" s="86" t="s">
        <v>1567</v>
      </c>
      <c r="W974" s="86" t="s">
        <v>1572</v>
      </c>
      <c r="X974" s="86" t="s">
        <v>1567</v>
      </c>
      <c r="Y974" s="94" t="s">
        <v>1565</v>
      </c>
      <c r="Z974" s="93"/>
      <c r="AA974" s="86"/>
      <c r="AB974" s="86"/>
      <c r="AC974" s="86"/>
      <c r="AD974" s="86"/>
      <c r="AE974" s="86"/>
      <c r="AF974" s="86"/>
      <c r="AG974" s="94" t="s">
        <v>1571</v>
      </c>
    </row>
    <row r="975" spans="1:33" x14ac:dyDescent="0.25">
      <c r="A975" s="86" t="s">
        <v>1022</v>
      </c>
      <c r="B975" s="87">
        <v>27</v>
      </c>
      <c r="C975" s="87" t="s">
        <v>1077</v>
      </c>
      <c r="D975" s="88">
        <v>43129</v>
      </c>
      <c r="E975" s="88"/>
      <c r="F975" s="88"/>
      <c r="G975" s="88"/>
      <c r="H975" s="88" t="s">
        <v>1078</v>
      </c>
      <c r="I975" s="89" t="s">
        <v>1062</v>
      </c>
      <c r="J975" s="92" t="s">
        <v>1495</v>
      </c>
      <c r="K975" s="86" t="s">
        <v>1491</v>
      </c>
      <c r="L975" s="88">
        <v>43146</v>
      </c>
      <c r="M975" s="87"/>
      <c r="N975" s="87"/>
      <c r="O975" s="93"/>
      <c r="P975" s="86"/>
      <c r="Q975" s="86">
        <v>5</v>
      </c>
      <c r="R975" s="86">
        <v>22</v>
      </c>
      <c r="S975" s="86"/>
      <c r="T975" s="86"/>
      <c r="U975" s="86" t="s">
        <v>1561</v>
      </c>
      <c r="V975" s="86" t="s">
        <v>1567</v>
      </c>
      <c r="W975" s="86" t="s">
        <v>1572</v>
      </c>
      <c r="X975" s="86" t="s">
        <v>1567</v>
      </c>
      <c r="Y975" s="94" t="s">
        <v>1565</v>
      </c>
      <c r="Z975" s="93"/>
      <c r="AA975" s="86"/>
      <c r="AB975" s="86"/>
      <c r="AC975" s="86"/>
      <c r="AD975" s="86"/>
      <c r="AE975" s="86"/>
      <c r="AF975" s="86"/>
      <c r="AG975" s="94" t="s">
        <v>1571</v>
      </c>
    </row>
    <row r="976" spans="1:33" x14ac:dyDescent="0.25">
      <c r="A976" s="86" t="s">
        <v>1022</v>
      </c>
      <c r="B976" s="87">
        <v>13</v>
      </c>
      <c r="C976" s="87" t="s">
        <v>1077</v>
      </c>
      <c r="D976" s="88">
        <v>43129</v>
      </c>
      <c r="E976" s="88"/>
      <c r="F976" s="88"/>
      <c r="G976" s="88"/>
      <c r="H976" s="88" t="s">
        <v>1078</v>
      </c>
      <c r="I976" s="89" t="s">
        <v>1062</v>
      </c>
      <c r="J976" s="92" t="s">
        <v>1495</v>
      </c>
      <c r="K976" s="86" t="s">
        <v>1491</v>
      </c>
      <c r="L976" s="88">
        <v>43146</v>
      </c>
      <c r="M976" s="87"/>
      <c r="N976" s="87"/>
      <c r="O976" s="93"/>
      <c r="P976" s="86"/>
      <c r="Q976" s="86">
        <v>0</v>
      </c>
      <c r="R976" s="86">
        <v>13</v>
      </c>
      <c r="S976" s="86"/>
      <c r="T976" s="86"/>
      <c r="U976" s="86" t="s">
        <v>1561</v>
      </c>
      <c r="V976" s="86" t="s">
        <v>1567</v>
      </c>
      <c r="W976" s="86" t="s">
        <v>1572</v>
      </c>
      <c r="X976" s="86" t="s">
        <v>1567</v>
      </c>
      <c r="Y976" s="94" t="s">
        <v>1565</v>
      </c>
      <c r="Z976" s="93"/>
      <c r="AA976" s="86"/>
      <c r="AB976" s="86"/>
      <c r="AC976" s="86"/>
      <c r="AD976" s="86"/>
      <c r="AE976" s="86"/>
      <c r="AF976" s="86"/>
      <c r="AG976" s="94" t="s">
        <v>1571</v>
      </c>
    </row>
    <row r="977" spans="1:33" x14ac:dyDescent="0.25">
      <c r="A977" s="86" t="s">
        <v>1022</v>
      </c>
      <c r="B977" s="87">
        <v>26</v>
      </c>
      <c r="C977" s="87" t="s">
        <v>1077</v>
      </c>
      <c r="D977" s="88">
        <v>43129</v>
      </c>
      <c r="E977" s="88"/>
      <c r="F977" s="88"/>
      <c r="G977" s="88"/>
      <c r="H977" s="88" t="s">
        <v>1078</v>
      </c>
      <c r="I977" s="89" t="s">
        <v>1062</v>
      </c>
      <c r="J977" s="92" t="s">
        <v>1495</v>
      </c>
      <c r="K977" s="86" t="s">
        <v>1491</v>
      </c>
      <c r="L977" s="88">
        <v>43146</v>
      </c>
      <c r="M977" s="87"/>
      <c r="N977" s="87"/>
      <c r="O977" s="93"/>
      <c r="P977" s="86"/>
      <c r="Q977" s="86">
        <v>0</v>
      </c>
      <c r="R977" s="86">
        <v>26</v>
      </c>
      <c r="S977" s="86"/>
      <c r="T977" s="86"/>
      <c r="U977" s="86" t="s">
        <v>1561</v>
      </c>
      <c r="V977" s="86" t="s">
        <v>1567</v>
      </c>
      <c r="W977" s="86" t="s">
        <v>1572</v>
      </c>
      <c r="X977" s="86" t="s">
        <v>1567</v>
      </c>
      <c r="Y977" s="94" t="s">
        <v>1565</v>
      </c>
      <c r="Z977" s="93"/>
      <c r="AA977" s="86"/>
      <c r="AB977" s="86"/>
      <c r="AC977" s="86"/>
      <c r="AD977" s="86"/>
      <c r="AE977" s="86"/>
      <c r="AF977" s="86"/>
      <c r="AG977" s="94" t="s">
        <v>1571</v>
      </c>
    </row>
    <row r="978" spans="1:33" x14ac:dyDescent="0.25">
      <c r="A978" s="86" t="s">
        <v>1022</v>
      </c>
      <c r="B978" s="87">
        <v>24</v>
      </c>
      <c r="C978" s="87" t="s">
        <v>1077</v>
      </c>
      <c r="D978" s="88">
        <v>43129</v>
      </c>
      <c r="E978" s="88"/>
      <c r="F978" s="88"/>
      <c r="G978" s="88"/>
      <c r="H978" s="88" t="s">
        <v>1078</v>
      </c>
      <c r="I978" s="89" t="s">
        <v>1062</v>
      </c>
      <c r="J978" s="92" t="s">
        <v>1495</v>
      </c>
      <c r="K978" s="86" t="s">
        <v>1491</v>
      </c>
      <c r="L978" s="88">
        <v>43146</v>
      </c>
      <c r="M978" s="87"/>
      <c r="N978" s="87"/>
      <c r="O978" s="93"/>
      <c r="P978" s="86"/>
      <c r="Q978" s="86">
        <v>0</v>
      </c>
      <c r="R978" s="86">
        <v>24</v>
      </c>
      <c r="S978" s="86"/>
      <c r="T978" s="86"/>
      <c r="U978" s="86" t="s">
        <v>1561</v>
      </c>
      <c r="V978" s="86" t="s">
        <v>1567</v>
      </c>
      <c r="W978" s="86" t="s">
        <v>1572</v>
      </c>
      <c r="X978" s="86" t="s">
        <v>1567</v>
      </c>
      <c r="Y978" s="94" t="s">
        <v>1565</v>
      </c>
      <c r="Z978" s="93"/>
      <c r="AA978" s="86"/>
      <c r="AB978" s="86"/>
      <c r="AC978" s="86"/>
      <c r="AD978" s="86"/>
      <c r="AE978" s="86"/>
      <c r="AF978" s="86"/>
      <c r="AG978" s="94" t="s">
        <v>1571</v>
      </c>
    </row>
    <row r="979" spans="1:33" x14ac:dyDescent="0.25">
      <c r="A979" s="86" t="s">
        <v>1011</v>
      </c>
      <c r="B979" s="87">
        <v>30</v>
      </c>
      <c r="C979" s="87" t="s">
        <v>1012</v>
      </c>
      <c r="D979" s="88">
        <v>43102.435416666667</v>
      </c>
      <c r="E979" s="88">
        <v>43105</v>
      </c>
      <c r="F979" s="88">
        <v>43144</v>
      </c>
      <c r="G979" s="88">
        <v>43147</v>
      </c>
      <c r="H979" s="88">
        <v>4</v>
      </c>
      <c r="I979" s="89" t="s">
        <v>1014</v>
      </c>
      <c r="J979" s="92" t="s">
        <v>1495</v>
      </c>
      <c r="K979" s="86" t="s">
        <v>1491</v>
      </c>
      <c r="L979" s="88">
        <v>43147</v>
      </c>
      <c r="M979" s="87"/>
      <c r="N979" s="87"/>
      <c r="O979" s="93"/>
      <c r="P979" s="86"/>
      <c r="Q979" s="86">
        <v>0</v>
      </c>
      <c r="R979" s="86">
        <v>30</v>
      </c>
      <c r="S979" s="86">
        <v>30</v>
      </c>
      <c r="T979" s="86">
        <v>0</v>
      </c>
      <c r="U979" s="86" t="s">
        <v>1561</v>
      </c>
      <c r="V979" s="86" t="s">
        <v>1562</v>
      </c>
      <c r="W979" s="86" t="s">
        <v>1563</v>
      </c>
      <c r="X979" s="86" t="s">
        <v>1564</v>
      </c>
      <c r="Y979" s="94" t="s">
        <v>1565</v>
      </c>
      <c r="Z979" s="93"/>
      <c r="AA979" s="86"/>
      <c r="AB979" s="86"/>
      <c r="AC979" s="86"/>
      <c r="AD979" s="86"/>
      <c r="AE979" s="86"/>
      <c r="AF979" s="86"/>
      <c r="AG979" s="94" t="s">
        <v>1571</v>
      </c>
    </row>
    <row r="980" spans="1:33" x14ac:dyDescent="0.25">
      <c r="A980" s="86" t="s">
        <v>1011</v>
      </c>
      <c r="B980" s="87">
        <v>30</v>
      </c>
      <c r="C980" s="87" t="s">
        <v>1012</v>
      </c>
      <c r="D980" s="88">
        <v>43101.426388888889</v>
      </c>
      <c r="E980" s="88">
        <v>43108</v>
      </c>
      <c r="F980" s="88">
        <v>43143</v>
      </c>
      <c r="G980" s="88">
        <v>43147</v>
      </c>
      <c r="H980" s="88">
        <v>4</v>
      </c>
      <c r="I980" s="89" t="s">
        <v>1014</v>
      </c>
      <c r="J980" s="92" t="s">
        <v>1503</v>
      </c>
      <c r="K980" s="86" t="s">
        <v>1491</v>
      </c>
      <c r="L980" s="88">
        <v>43147</v>
      </c>
      <c r="M980" s="87">
        <v>0</v>
      </c>
      <c r="N980" s="87"/>
      <c r="O980" s="93"/>
      <c r="P980" s="86"/>
      <c r="Q980" s="86">
        <v>8</v>
      </c>
      <c r="R980" s="86">
        <v>22</v>
      </c>
      <c r="S980" s="86">
        <v>14</v>
      </c>
      <c r="T980" s="86">
        <v>8</v>
      </c>
      <c r="U980" s="86" t="s">
        <v>1561</v>
      </c>
      <c r="V980" s="86" t="s">
        <v>1567</v>
      </c>
      <c r="W980" s="86" t="s">
        <v>1563</v>
      </c>
      <c r="X980" s="86" t="s">
        <v>1564</v>
      </c>
      <c r="Y980" s="94" t="s">
        <v>1565</v>
      </c>
      <c r="Z980" s="93"/>
      <c r="AA980" s="86"/>
      <c r="AB980" s="86"/>
      <c r="AC980" s="86"/>
      <c r="AD980" s="86"/>
      <c r="AE980" s="86"/>
      <c r="AF980" s="86"/>
      <c r="AG980" s="94" t="s">
        <v>1571</v>
      </c>
    </row>
    <row r="981" spans="1:33" x14ac:dyDescent="0.25">
      <c r="A981" s="86" t="s">
        <v>1011</v>
      </c>
      <c r="B981" s="87">
        <v>25</v>
      </c>
      <c r="C981" s="87" t="s">
        <v>1012</v>
      </c>
      <c r="D981" s="88">
        <v>43101.426388888889</v>
      </c>
      <c r="E981" s="88">
        <v>43104</v>
      </c>
      <c r="F981" s="88">
        <v>43144</v>
      </c>
      <c r="G981" s="88">
        <v>43147</v>
      </c>
      <c r="H981" s="88">
        <v>4</v>
      </c>
      <c r="I981" s="89" t="s">
        <v>1014</v>
      </c>
      <c r="J981" s="92" t="s">
        <v>1499</v>
      </c>
      <c r="K981" s="86" t="s">
        <v>1491</v>
      </c>
      <c r="L981" s="88">
        <v>43147</v>
      </c>
      <c r="M981" s="87"/>
      <c r="N981" s="87"/>
      <c r="O981" s="93"/>
      <c r="P981" s="86"/>
      <c r="Q981" s="86">
        <v>3</v>
      </c>
      <c r="R981" s="86">
        <v>22</v>
      </c>
      <c r="S981" s="86">
        <v>22</v>
      </c>
      <c r="T981" s="86">
        <v>0</v>
      </c>
      <c r="U981" s="86" t="s">
        <v>1561</v>
      </c>
      <c r="V981" s="86" t="s">
        <v>1562</v>
      </c>
      <c r="W981" s="86" t="s">
        <v>1563</v>
      </c>
      <c r="X981" s="86" t="s">
        <v>1564</v>
      </c>
      <c r="Y981" s="94" t="s">
        <v>1565</v>
      </c>
      <c r="Z981" s="93"/>
      <c r="AA981" s="86"/>
      <c r="AB981" s="86"/>
      <c r="AC981" s="86"/>
      <c r="AD981" s="86"/>
      <c r="AE981" s="86"/>
      <c r="AF981" s="86"/>
      <c r="AG981" s="94" t="s">
        <v>1571</v>
      </c>
    </row>
    <row r="982" spans="1:33" x14ac:dyDescent="0.25">
      <c r="A982" s="86" t="s">
        <v>1011</v>
      </c>
      <c r="B982" s="87">
        <v>30</v>
      </c>
      <c r="C982" s="87" t="s">
        <v>1012</v>
      </c>
      <c r="D982" s="88">
        <v>43108</v>
      </c>
      <c r="E982" s="88">
        <v>43108</v>
      </c>
      <c r="F982" s="88">
        <v>43146</v>
      </c>
      <c r="G982" s="88">
        <v>43147</v>
      </c>
      <c r="H982" s="88">
        <v>4</v>
      </c>
      <c r="I982" s="89" t="s">
        <v>1014</v>
      </c>
      <c r="J982" s="92" t="s">
        <v>1509</v>
      </c>
      <c r="K982" s="86" t="s">
        <v>1491</v>
      </c>
      <c r="L982" s="88">
        <v>43147</v>
      </c>
      <c r="M982" s="87"/>
      <c r="N982" s="87"/>
      <c r="O982" s="93"/>
      <c r="P982" s="86"/>
      <c r="Q982" s="86">
        <v>0</v>
      </c>
      <c r="R982" s="86">
        <v>30</v>
      </c>
      <c r="S982" s="86">
        <v>28</v>
      </c>
      <c r="T982" s="86">
        <v>2</v>
      </c>
      <c r="U982" s="86" t="s">
        <v>1561</v>
      </c>
      <c r="V982" s="86" t="s">
        <v>1562</v>
      </c>
      <c r="W982" s="86" t="s">
        <v>1563</v>
      </c>
      <c r="X982" s="86" t="s">
        <v>1564</v>
      </c>
      <c r="Y982" s="94" t="s">
        <v>1565</v>
      </c>
      <c r="Z982" s="93"/>
      <c r="AA982" s="86"/>
      <c r="AB982" s="86"/>
      <c r="AC982" s="86"/>
      <c r="AD982" s="86"/>
      <c r="AE982" s="86"/>
      <c r="AF982" s="86"/>
      <c r="AG982" s="94" t="s">
        <v>1571</v>
      </c>
    </row>
    <row r="983" spans="1:33" x14ac:dyDescent="0.25">
      <c r="A983" s="86" t="s">
        <v>1011</v>
      </c>
      <c r="B983" s="87">
        <v>30</v>
      </c>
      <c r="C983" s="87" t="s">
        <v>1012</v>
      </c>
      <c r="D983" s="88">
        <v>43108</v>
      </c>
      <c r="E983" s="88">
        <v>43110</v>
      </c>
      <c r="F983" s="88">
        <v>43145</v>
      </c>
      <c r="G983" s="88">
        <v>43147</v>
      </c>
      <c r="H983" s="88">
        <v>4</v>
      </c>
      <c r="I983" s="89" t="s">
        <v>1014</v>
      </c>
      <c r="J983" s="92" t="s">
        <v>1494</v>
      </c>
      <c r="K983" s="86" t="s">
        <v>1491</v>
      </c>
      <c r="L983" s="88">
        <v>43147</v>
      </c>
      <c r="M983" s="87"/>
      <c r="N983" s="87"/>
      <c r="O983" s="93"/>
      <c r="P983" s="86"/>
      <c r="Q983" s="86">
        <v>2</v>
      </c>
      <c r="R983" s="86">
        <v>28</v>
      </c>
      <c r="S983" s="86">
        <v>28</v>
      </c>
      <c r="T983" s="86">
        <v>0</v>
      </c>
      <c r="U983" s="86" t="s">
        <v>1561</v>
      </c>
      <c r="V983" s="86" t="s">
        <v>1562</v>
      </c>
      <c r="W983" s="86" t="s">
        <v>1563</v>
      </c>
      <c r="X983" s="86" t="s">
        <v>1564</v>
      </c>
      <c r="Y983" s="94" t="s">
        <v>1565</v>
      </c>
      <c r="Z983" s="93"/>
      <c r="AA983" s="86"/>
      <c r="AB983" s="86"/>
      <c r="AC983" s="86"/>
      <c r="AD983" s="86"/>
      <c r="AE983" s="86"/>
      <c r="AF983" s="86"/>
      <c r="AG983" s="94" t="s">
        <v>1571</v>
      </c>
    </row>
    <row r="984" spans="1:33" x14ac:dyDescent="0.25">
      <c r="A984" s="86" t="s">
        <v>1011</v>
      </c>
      <c r="B984" s="87">
        <v>30</v>
      </c>
      <c r="C984" s="87" t="s">
        <v>1012</v>
      </c>
      <c r="D984" s="88">
        <v>43108</v>
      </c>
      <c r="E984" s="88">
        <v>43110</v>
      </c>
      <c r="F984" s="88">
        <v>43146</v>
      </c>
      <c r="G984" s="88">
        <v>43147</v>
      </c>
      <c r="H984" s="88">
        <v>4</v>
      </c>
      <c r="I984" s="89" t="s">
        <v>1014</v>
      </c>
      <c r="J984" s="92" t="s">
        <v>1493</v>
      </c>
      <c r="K984" s="86" t="s">
        <v>1491</v>
      </c>
      <c r="L984" s="88">
        <v>43147</v>
      </c>
      <c r="M984" s="87"/>
      <c r="N984" s="87"/>
      <c r="O984" s="93"/>
      <c r="P984" s="86"/>
      <c r="Q984" s="86">
        <v>0</v>
      </c>
      <c r="R984" s="86">
        <v>30</v>
      </c>
      <c r="S984" s="86">
        <v>27</v>
      </c>
      <c r="T984" s="86">
        <v>3</v>
      </c>
      <c r="U984" s="86" t="s">
        <v>1561</v>
      </c>
      <c r="V984" s="86" t="s">
        <v>1567</v>
      </c>
      <c r="W984" s="86" t="s">
        <v>1563</v>
      </c>
      <c r="X984" s="86" t="s">
        <v>1564</v>
      </c>
      <c r="Y984" s="94" t="s">
        <v>1565</v>
      </c>
      <c r="Z984" s="93"/>
      <c r="AA984" s="86"/>
      <c r="AB984" s="86"/>
      <c r="AC984" s="86"/>
      <c r="AD984" s="86"/>
      <c r="AE984" s="86"/>
      <c r="AF984" s="86"/>
      <c r="AG984" s="94" t="s">
        <v>1571</v>
      </c>
    </row>
    <row r="985" spans="1:33" x14ac:dyDescent="0.25">
      <c r="A985" s="86" t="s">
        <v>1022</v>
      </c>
      <c r="B985" s="87">
        <v>28</v>
      </c>
      <c r="C985" s="87" t="s">
        <v>1061</v>
      </c>
      <c r="D985" s="88">
        <v>43144</v>
      </c>
      <c r="E985" s="88">
        <v>43097</v>
      </c>
      <c r="F985" s="88">
        <v>43146</v>
      </c>
      <c r="G985" s="88">
        <v>43146</v>
      </c>
      <c r="H985" s="88">
        <v>3</v>
      </c>
      <c r="I985" s="89" t="s">
        <v>1013</v>
      </c>
      <c r="J985" s="92" t="s">
        <v>1501</v>
      </c>
      <c r="K985" s="86" t="s">
        <v>1491</v>
      </c>
      <c r="L985" s="88">
        <v>43147</v>
      </c>
      <c r="M985" s="87"/>
      <c r="N985" s="87"/>
      <c r="O985" s="93"/>
      <c r="P985" s="86"/>
      <c r="Q985" s="86">
        <v>0</v>
      </c>
      <c r="R985" s="86">
        <v>28</v>
      </c>
      <c r="S985" s="86">
        <v>28</v>
      </c>
      <c r="T985" s="86">
        <v>0</v>
      </c>
      <c r="U985" s="86" t="s">
        <v>1561</v>
      </c>
      <c r="V985" s="86" t="s">
        <v>1562</v>
      </c>
      <c r="W985" s="86" t="s">
        <v>1563</v>
      </c>
      <c r="X985" s="86" t="s">
        <v>1564</v>
      </c>
      <c r="Y985" s="94" t="s">
        <v>1565</v>
      </c>
      <c r="Z985" s="93"/>
      <c r="AA985" s="86"/>
      <c r="AB985" s="86"/>
      <c r="AC985" s="86"/>
      <c r="AD985" s="86"/>
      <c r="AE985" s="86"/>
      <c r="AF985" s="86"/>
      <c r="AG985" s="94" t="s">
        <v>1571</v>
      </c>
    </row>
    <row r="986" spans="1:33" x14ac:dyDescent="0.25">
      <c r="A986" s="86" t="s">
        <v>1011</v>
      </c>
      <c r="B986" s="87">
        <v>30</v>
      </c>
      <c r="C986" s="87" t="s">
        <v>1012</v>
      </c>
      <c r="D986" s="88">
        <v>43095</v>
      </c>
      <c r="E986" s="88">
        <v>43100</v>
      </c>
      <c r="F986" s="88">
        <v>43143</v>
      </c>
      <c r="G986" s="88">
        <v>43144</v>
      </c>
      <c r="H986" s="88">
        <v>4</v>
      </c>
      <c r="I986" s="89" t="s">
        <v>1014</v>
      </c>
      <c r="J986" s="92" t="s">
        <v>1507</v>
      </c>
      <c r="K986" s="86" t="s">
        <v>1491</v>
      </c>
      <c r="L986" s="88">
        <v>43147</v>
      </c>
      <c r="M986" s="87"/>
      <c r="N986" s="87"/>
      <c r="O986" s="93"/>
      <c r="P986" s="86"/>
      <c r="Q986" s="86">
        <v>1</v>
      </c>
      <c r="R986" s="86">
        <v>29</v>
      </c>
      <c r="S986" s="86">
        <v>29</v>
      </c>
      <c r="T986" s="86">
        <v>0</v>
      </c>
      <c r="U986" s="86" t="s">
        <v>1561</v>
      </c>
      <c r="V986" s="86" t="s">
        <v>1562</v>
      </c>
      <c r="W986" s="86" t="s">
        <v>1563</v>
      </c>
      <c r="X986" s="86" t="s">
        <v>1564</v>
      </c>
      <c r="Y986" s="94" t="s">
        <v>1565</v>
      </c>
      <c r="Z986" s="93"/>
      <c r="AA986" s="86"/>
      <c r="AB986" s="86"/>
      <c r="AC986" s="86"/>
      <c r="AD986" s="86"/>
      <c r="AE986" s="86"/>
      <c r="AF986" s="86"/>
      <c r="AG986" s="94" t="s">
        <v>1571</v>
      </c>
    </row>
    <row r="987" spans="1:33" x14ac:dyDescent="0.25">
      <c r="A987" s="86" t="s">
        <v>1011</v>
      </c>
      <c r="B987" s="87">
        <v>30</v>
      </c>
      <c r="C987" s="87" t="s">
        <v>1012</v>
      </c>
      <c r="D987" s="88" t="s">
        <v>1098</v>
      </c>
      <c r="E987" s="88">
        <v>43094</v>
      </c>
      <c r="F987" s="88">
        <v>43146</v>
      </c>
      <c r="G987" s="88">
        <v>43147</v>
      </c>
      <c r="H987" s="88">
        <v>4</v>
      </c>
      <c r="I987" s="89" t="s">
        <v>1014</v>
      </c>
      <c r="J987" s="92" t="s">
        <v>1492</v>
      </c>
      <c r="K987" s="86" t="s">
        <v>1491</v>
      </c>
      <c r="L987" s="88">
        <v>43147</v>
      </c>
      <c r="M987" s="87"/>
      <c r="N987" s="87"/>
      <c r="O987" s="93"/>
      <c r="P987" s="86"/>
      <c r="Q987" s="86">
        <v>0</v>
      </c>
      <c r="R987" s="86">
        <v>30</v>
      </c>
      <c r="S987" s="86">
        <v>30</v>
      </c>
      <c r="T987" s="86">
        <v>0</v>
      </c>
      <c r="U987" s="86" t="s">
        <v>1561</v>
      </c>
      <c r="V987" s="86" t="s">
        <v>1567</v>
      </c>
      <c r="W987" s="86" t="s">
        <v>1563</v>
      </c>
      <c r="X987" s="86" t="s">
        <v>1564</v>
      </c>
      <c r="Y987" s="94" t="s">
        <v>1565</v>
      </c>
      <c r="Z987" s="93"/>
      <c r="AA987" s="86"/>
      <c r="AB987" s="86"/>
      <c r="AC987" s="86"/>
      <c r="AD987" s="86"/>
      <c r="AE987" s="86"/>
      <c r="AF987" s="86"/>
      <c r="AG987" s="94" t="s">
        <v>1571</v>
      </c>
    </row>
    <row r="988" spans="1:33" x14ac:dyDescent="0.25">
      <c r="A988" s="86" t="s">
        <v>1011</v>
      </c>
      <c r="B988" s="87">
        <v>25</v>
      </c>
      <c r="C988" s="87" t="s">
        <v>1012</v>
      </c>
      <c r="D988" s="88" t="s">
        <v>1099</v>
      </c>
      <c r="E988" s="88">
        <v>43096</v>
      </c>
      <c r="F988" s="88">
        <v>43143</v>
      </c>
      <c r="G988" s="88">
        <v>43147</v>
      </c>
      <c r="H988" s="88">
        <v>4</v>
      </c>
      <c r="I988" s="89" t="s">
        <v>1016</v>
      </c>
      <c r="J988" s="92" t="s">
        <v>1510</v>
      </c>
      <c r="K988" s="86" t="s">
        <v>1491</v>
      </c>
      <c r="L988" s="88">
        <v>43147</v>
      </c>
      <c r="M988" s="87"/>
      <c r="N988" s="87"/>
      <c r="O988" s="93"/>
      <c r="P988" s="86"/>
      <c r="Q988" s="86">
        <v>3</v>
      </c>
      <c r="R988" s="86">
        <v>22</v>
      </c>
      <c r="S988" s="86">
        <v>18</v>
      </c>
      <c r="T988" s="86">
        <v>4</v>
      </c>
      <c r="U988" s="86" t="s">
        <v>1561</v>
      </c>
      <c r="V988" s="86" t="s">
        <v>1562</v>
      </c>
      <c r="W988" s="86" t="s">
        <v>1563</v>
      </c>
      <c r="X988" s="86" t="s">
        <v>1564</v>
      </c>
      <c r="Y988" s="94" t="s">
        <v>1565</v>
      </c>
      <c r="Z988" s="93"/>
      <c r="AA988" s="86"/>
      <c r="AB988" s="86"/>
      <c r="AC988" s="86"/>
      <c r="AD988" s="86"/>
      <c r="AE988" s="86"/>
      <c r="AF988" s="86"/>
      <c r="AG988" s="94" t="s">
        <v>1571</v>
      </c>
    </row>
    <row r="989" spans="1:33" x14ac:dyDescent="0.25">
      <c r="A989" s="86" t="s">
        <v>1011</v>
      </c>
      <c r="B989" s="87">
        <v>30</v>
      </c>
      <c r="C989" s="87" t="s">
        <v>1012</v>
      </c>
      <c r="D989" s="88" t="s">
        <v>1099</v>
      </c>
      <c r="E989" s="88">
        <v>43096</v>
      </c>
      <c r="F989" s="88">
        <v>43143</v>
      </c>
      <c r="G989" s="88">
        <v>43147</v>
      </c>
      <c r="H989" s="88">
        <v>4</v>
      </c>
      <c r="I989" s="89" t="s">
        <v>1016</v>
      </c>
      <c r="J989" s="92" t="s">
        <v>1493</v>
      </c>
      <c r="K989" s="86" t="s">
        <v>1491</v>
      </c>
      <c r="L989" s="88">
        <v>43147</v>
      </c>
      <c r="M989" s="87"/>
      <c r="N989" s="87"/>
      <c r="O989" s="93"/>
      <c r="P989" s="86"/>
      <c r="Q989" s="86">
        <v>0</v>
      </c>
      <c r="R989" s="86">
        <v>30</v>
      </c>
      <c r="S989" s="86">
        <v>4</v>
      </c>
      <c r="T989" s="86">
        <v>26</v>
      </c>
      <c r="U989" s="86" t="s">
        <v>1561</v>
      </c>
      <c r="V989" s="86" t="s">
        <v>1562</v>
      </c>
      <c r="W989" s="86" t="s">
        <v>1563</v>
      </c>
      <c r="X989" s="86" t="s">
        <v>1564</v>
      </c>
      <c r="Y989" s="94" t="s">
        <v>1565</v>
      </c>
      <c r="Z989" s="93"/>
      <c r="AA989" s="86"/>
      <c r="AB989" s="86"/>
      <c r="AC989" s="86"/>
      <c r="AD989" s="86"/>
      <c r="AE989" s="86"/>
      <c r="AF989" s="86"/>
      <c r="AG989" s="94" t="s">
        <v>1571</v>
      </c>
    </row>
    <row r="990" spans="1:33" x14ac:dyDescent="0.25">
      <c r="A990" s="86" t="s">
        <v>1011</v>
      </c>
      <c r="B990" s="87">
        <v>30</v>
      </c>
      <c r="C990" s="87" t="s">
        <v>1012</v>
      </c>
      <c r="D990" s="88" t="s">
        <v>1100</v>
      </c>
      <c r="E990" s="88">
        <v>43096</v>
      </c>
      <c r="F990" s="88">
        <v>43143</v>
      </c>
      <c r="G990" s="88">
        <v>43147</v>
      </c>
      <c r="H990" s="88">
        <v>4</v>
      </c>
      <c r="I990" s="89" t="s">
        <v>1016</v>
      </c>
      <c r="J990" s="92" t="s">
        <v>1493</v>
      </c>
      <c r="K990" s="86" t="s">
        <v>1491</v>
      </c>
      <c r="L990" s="88">
        <v>43147</v>
      </c>
      <c r="M990" s="87"/>
      <c r="N990" s="87"/>
      <c r="O990" s="93"/>
      <c r="P990" s="86"/>
      <c r="Q990" s="86">
        <v>0</v>
      </c>
      <c r="R990" s="86">
        <v>30</v>
      </c>
      <c r="S990" s="86">
        <v>30</v>
      </c>
      <c r="T990" s="86">
        <v>0</v>
      </c>
      <c r="U990" s="86" t="s">
        <v>1561</v>
      </c>
      <c r="V990" s="86" t="s">
        <v>1567</v>
      </c>
      <c r="W990" s="86" t="s">
        <v>1563</v>
      </c>
      <c r="X990" s="86" t="s">
        <v>1564</v>
      </c>
      <c r="Y990" s="94" t="s">
        <v>1565</v>
      </c>
      <c r="Z990" s="93"/>
      <c r="AA990" s="86"/>
      <c r="AB990" s="86"/>
      <c r="AC990" s="86"/>
      <c r="AD990" s="86"/>
      <c r="AE990" s="86"/>
      <c r="AF990" s="86"/>
      <c r="AG990" s="94" t="s">
        <v>1571</v>
      </c>
    </row>
    <row r="991" spans="1:33" x14ac:dyDescent="0.25">
      <c r="A991" s="86" t="s">
        <v>1011</v>
      </c>
      <c r="B991" s="87">
        <v>30</v>
      </c>
      <c r="C991" s="87" t="s">
        <v>1012</v>
      </c>
      <c r="D991" s="88" t="s">
        <v>1101</v>
      </c>
      <c r="E991" s="88">
        <v>43096</v>
      </c>
      <c r="F991" s="88">
        <v>43146</v>
      </c>
      <c r="G991" s="88">
        <v>43147</v>
      </c>
      <c r="H991" s="88">
        <v>4</v>
      </c>
      <c r="I991" s="89" t="s">
        <v>1014</v>
      </c>
      <c r="J991" s="92" t="s">
        <v>1492</v>
      </c>
      <c r="K991" s="86" t="s">
        <v>1491</v>
      </c>
      <c r="L991" s="88">
        <v>43147</v>
      </c>
      <c r="M991" s="87"/>
      <c r="N991" s="87"/>
      <c r="O991" s="93"/>
      <c r="P991" s="86"/>
      <c r="Q991" s="86">
        <v>2</v>
      </c>
      <c r="R991" s="86">
        <v>28</v>
      </c>
      <c r="S991" s="86">
        <v>28</v>
      </c>
      <c r="T991" s="86">
        <v>0</v>
      </c>
      <c r="U991" s="86" t="s">
        <v>1561</v>
      </c>
      <c r="V991" s="86" t="s">
        <v>1567</v>
      </c>
      <c r="W991" s="86" t="s">
        <v>1563</v>
      </c>
      <c r="X991" s="86" t="s">
        <v>1564</v>
      </c>
      <c r="Y991" s="94" t="s">
        <v>1565</v>
      </c>
      <c r="Z991" s="93"/>
      <c r="AA991" s="86"/>
      <c r="AB991" s="86"/>
      <c r="AC991" s="86"/>
      <c r="AD991" s="86"/>
      <c r="AE991" s="86"/>
      <c r="AF991" s="86"/>
      <c r="AG991" s="94" t="s">
        <v>1571</v>
      </c>
    </row>
    <row r="992" spans="1:33" x14ac:dyDescent="0.25">
      <c r="A992" s="86" t="s">
        <v>1011</v>
      </c>
      <c r="B992" s="87">
        <v>30</v>
      </c>
      <c r="C992" s="87" t="s">
        <v>1012</v>
      </c>
      <c r="D992" s="88">
        <v>43095</v>
      </c>
      <c r="E992" s="88">
        <v>43097</v>
      </c>
      <c r="F992" s="88">
        <v>43146</v>
      </c>
      <c r="G992" s="88">
        <v>43147</v>
      </c>
      <c r="H992" s="88">
        <v>4</v>
      </c>
      <c r="I992" s="89" t="s">
        <v>1016</v>
      </c>
      <c r="J992" s="92" t="s">
        <v>1492</v>
      </c>
      <c r="K992" s="86" t="s">
        <v>1491</v>
      </c>
      <c r="L992" s="88">
        <v>43147</v>
      </c>
      <c r="M992" s="87"/>
      <c r="N992" s="87"/>
      <c r="O992" s="93"/>
      <c r="P992" s="86"/>
      <c r="Q992" s="86">
        <v>0</v>
      </c>
      <c r="R992" s="86">
        <v>30</v>
      </c>
      <c r="S992" s="86">
        <v>24</v>
      </c>
      <c r="T992" s="86">
        <v>6</v>
      </c>
      <c r="U992" s="86" t="s">
        <v>1561</v>
      </c>
      <c r="V992" s="86" t="s">
        <v>1567</v>
      </c>
      <c r="W992" s="86" t="s">
        <v>1563</v>
      </c>
      <c r="X992" s="86" t="s">
        <v>1564</v>
      </c>
      <c r="Y992" s="94" t="s">
        <v>1565</v>
      </c>
      <c r="Z992" s="93"/>
      <c r="AA992" s="86"/>
      <c r="AB992" s="86"/>
      <c r="AC992" s="86"/>
      <c r="AD992" s="86"/>
      <c r="AE992" s="86"/>
      <c r="AF992" s="86"/>
      <c r="AG992" s="94" t="s">
        <v>1571</v>
      </c>
    </row>
    <row r="993" spans="1:33" x14ac:dyDescent="0.25">
      <c r="A993" s="86" t="s">
        <v>1011</v>
      </c>
      <c r="B993" s="87">
        <v>12</v>
      </c>
      <c r="C993" s="87" t="s">
        <v>1012</v>
      </c>
      <c r="D993" s="88">
        <v>43096</v>
      </c>
      <c r="E993" s="88">
        <v>43099</v>
      </c>
      <c r="F993" s="88">
        <v>43146</v>
      </c>
      <c r="G993" s="88">
        <v>43147</v>
      </c>
      <c r="H993" s="88">
        <v>4</v>
      </c>
      <c r="I993" s="89" t="s">
        <v>1016</v>
      </c>
      <c r="J993" s="92" t="s">
        <v>1501</v>
      </c>
      <c r="K993" s="86" t="s">
        <v>1491</v>
      </c>
      <c r="L993" s="88">
        <v>43147</v>
      </c>
      <c r="M993" s="87"/>
      <c r="N993" s="87"/>
      <c r="O993" s="93"/>
      <c r="P993" s="86"/>
      <c r="Q993" s="86">
        <v>0</v>
      </c>
      <c r="R993" s="86">
        <v>12</v>
      </c>
      <c r="S993" s="86">
        <v>12</v>
      </c>
      <c r="T993" s="86">
        <v>0</v>
      </c>
      <c r="U993" s="86" t="s">
        <v>1561</v>
      </c>
      <c r="V993" s="86" t="s">
        <v>1562</v>
      </c>
      <c r="W993" s="86" t="s">
        <v>1563</v>
      </c>
      <c r="X993" s="86" t="s">
        <v>1564</v>
      </c>
      <c r="Y993" s="94" t="s">
        <v>1565</v>
      </c>
      <c r="Z993" s="93"/>
      <c r="AA993" s="86"/>
      <c r="AB993" s="86"/>
      <c r="AC993" s="86"/>
      <c r="AD993" s="86"/>
      <c r="AE993" s="86"/>
      <c r="AF993" s="86"/>
      <c r="AG993" s="94" t="s">
        <v>1571</v>
      </c>
    </row>
    <row r="994" spans="1:33" x14ac:dyDescent="0.25">
      <c r="A994" s="86" t="s">
        <v>1011</v>
      </c>
      <c r="B994" s="87">
        <v>30</v>
      </c>
      <c r="C994" s="87" t="s">
        <v>1012</v>
      </c>
      <c r="D994" s="88">
        <v>43096</v>
      </c>
      <c r="E994" s="88">
        <v>43102</v>
      </c>
      <c r="F994" s="88">
        <v>43146</v>
      </c>
      <c r="G994" s="88">
        <v>43147</v>
      </c>
      <c r="H994" s="88">
        <v>4</v>
      </c>
      <c r="I994" s="89" t="s">
        <v>1014</v>
      </c>
      <c r="J994" s="92" t="s">
        <v>1492</v>
      </c>
      <c r="K994" s="86" t="s">
        <v>1491</v>
      </c>
      <c r="L994" s="88">
        <v>43147</v>
      </c>
      <c r="M994" s="87"/>
      <c r="N994" s="87"/>
      <c r="O994" s="93"/>
      <c r="P994" s="86"/>
      <c r="Q994" s="86">
        <v>0</v>
      </c>
      <c r="R994" s="86">
        <v>30</v>
      </c>
      <c r="S994" s="86">
        <v>30</v>
      </c>
      <c r="T994" s="86">
        <v>0</v>
      </c>
      <c r="U994" s="86" t="s">
        <v>1561</v>
      </c>
      <c r="V994" s="86" t="s">
        <v>1567</v>
      </c>
      <c r="W994" s="86" t="s">
        <v>1563</v>
      </c>
      <c r="X994" s="86" t="s">
        <v>1564</v>
      </c>
      <c r="Y994" s="94" t="s">
        <v>1565</v>
      </c>
      <c r="Z994" s="93"/>
      <c r="AA994" s="86"/>
      <c r="AB994" s="86"/>
      <c r="AC994" s="86"/>
      <c r="AD994" s="86"/>
      <c r="AE994" s="86"/>
      <c r="AF994" s="86"/>
      <c r="AG994" s="94" t="s">
        <v>1571</v>
      </c>
    </row>
    <row r="995" spans="1:33" x14ac:dyDescent="0.25">
      <c r="A995" s="86" t="s">
        <v>1011</v>
      </c>
      <c r="B995" s="87">
        <v>30</v>
      </c>
      <c r="C995" s="87" t="s">
        <v>1012</v>
      </c>
      <c r="D995" s="88">
        <v>43101.426388888889</v>
      </c>
      <c r="E995" s="88">
        <v>43108</v>
      </c>
      <c r="F995" s="88">
        <v>43143</v>
      </c>
      <c r="G995" s="88">
        <v>43147</v>
      </c>
      <c r="H995" s="88">
        <v>4</v>
      </c>
      <c r="I995" s="89" t="s">
        <v>1014</v>
      </c>
      <c r="J995" s="92" t="s">
        <v>1503</v>
      </c>
      <c r="K995" s="86" t="s">
        <v>1491</v>
      </c>
      <c r="L995" s="88">
        <v>43147</v>
      </c>
      <c r="M995" s="87"/>
      <c r="N995" s="87"/>
      <c r="O995" s="93"/>
      <c r="P995" s="86"/>
      <c r="Q995" s="86">
        <v>0</v>
      </c>
      <c r="R995" s="86">
        <v>30</v>
      </c>
      <c r="S995" s="86">
        <v>22</v>
      </c>
      <c r="T995" s="86">
        <v>8</v>
      </c>
      <c r="U995" s="86" t="s">
        <v>1561</v>
      </c>
      <c r="V995" s="86" t="s">
        <v>1562</v>
      </c>
      <c r="W995" s="86" t="s">
        <v>1563</v>
      </c>
      <c r="X995" s="86" t="s">
        <v>1564</v>
      </c>
      <c r="Y995" s="94" t="s">
        <v>1565</v>
      </c>
      <c r="Z995" s="93"/>
      <c r="AA995" s="86"/>
      <c r="AB995" s="86"/>
      <c r="AC995" s="86"/>
      <c r="AD995" s="86"/>
      <c r="AE995" s="86"/>
      <c r="AF995" s="86"/>
      <c r="AG995" s="94" t="s">
        <v>1571</v>
      </c>
    </row>
    <row r="996" spans="1:33" x14ac:dyDescent="0.25">
      <c r="A996" s="86" t="s">
        <v>1011</v>
      </c>
      <c r="B996" s="87">
        <v>25</v>
      </c>
      <c r="C996" s="87" t="s">
        <v>1012</v>
      </c>
      <c r="D996" s="88">
        <v>43101.426388888889</v>
      </c>
      <c r="E996" s="88">
        <v>43104</v>
      </c>
      <c r="F996" s="88">
        <v>43144</v>
      </c>
      <c r="G996" s="88">
        <v>43147</v>
      </c>
      <c r="H996" s="88">
        <v>4</v>
      </c>
      <c r="I996" s="89" t="s">
        <v>1014</v>
      </c>
      <c r="J996" s="92" t="s">
        <v>1499</v>
      </c>
      <c r="K996" s="86" t="s">
        <v>1491</v>
      </c>
      <c r="L996" s="88">
        <v>43147</v>
      </c>
      <c r="M996" s="87"/>
      <c r="N996" s="87"/>
      <c r="O996" s="93"/>
      <c r="P996" s="86"/>
      <c r="Q996" s="86">
        <v>3</v>
      </c>
      <c r="R996" s="86">
        <v>22</v>
      </c>
      <c r="S996" s="86">
        <v>22</v>
      </c>
      <c r="T996" s="86">
        <v>0</v>
      </c>
      <c r="U996" s="86" t="s">
        <v>1561</v>
      </c>
      <c r="V996" s="86" t="s">
        <v>1567</v>
      </c>
      <c r="W996" s="86" t="s">
        <v>1563</v>
      </c>
      <c r="X996" s="86" t="s">
        <v>1564</v>
      </c>
      <c r="Y996" s="94" t="s">
        <v>1565</v>
      </c>
      <c r="Z996" s="93"/>
      <c r="AA996" s="86"/>
      <c r="AB996" s="86"/>
      <c r="AC996" s="86"/>
      <c r="AD996" s="86"/>
      <c r="AE996" s="86"/>
      <c r="AF996" s="86"/>
      <c r="AG996" s="94" t="s">
        <v>1571</v>
      </c>
    </row>
    <row r="997" spans="1:33" x14ac:dyDescent="0.25">
      <c r="A997" s="86" t="s">
        <v>1011</v>
      </c>
      <c r="B997" s="87">
        <v>30</v>
      </c>
      <c r="C997" s="87" t="s">
        <v>1012</v>
      </c>
      <c r="D997" s="88">
        <v>43103.433333333334</v>
      </c>
      <c r="E997" s="88">
        <v>43109</v>
      </c>
      <c r="F997" s="88">
        <v>43146</v>
      </c>
      <c r="G997" s="88">
        <v>43147</v>
      </c>
      <c r="H997" s="88">
        <v>4</v>
      </c>
      <c r="I997" s="89" t="s">
        <v>1014</v>
      </c>
      <c r="J997" s="92" t="s">
        <v>1492</v>
      </c>
      <c r="K997" s="86" t="s">
        <v>1491</v>
      </c>
      <c r="L997" s="88">
        <v>43147</v>
      </c>
      <c r="M997" s="87"/>
      <c r="N997" s="87"/>
      <c r="O997" s="93"/>
      <c r="P997" s="86"/>
      <c r="Q997" s="86">
        <v>0</v>
      </c>
      <c r="R997" s="86">
        <v>30</v>
      </c>
      <c r="S997" s="86">
        <v>30</v>
      </c>
      <c r="T997" s="86">
        <v>0</v>
      </c>
      <c r="U997" s="86" t="s">
        <v>1561</v>
      </c>
      <c r="V997" s="86" t="s">
        <v>1567</v>
      </c>
      <c r="W997" s="86" t="s">
        <v>1563</v>
      </c>
      <c r="X997" s="86" t="s">
        <v>1564</v>
      </c>
      <c r="Y997" s="94" t="s">
        <v>1565</v>
      </c>
      <c r="Z997" s="93"/>
      <c r="AA997" s="86"/>
      <c r="AB997" s="86"/>
      <c r="AC997" s="86"/>
      <c r="AD997" s="86"/>
      <c r="AE997" s="86"/>
      <c r="AF997" s="86"/>
      <c r="AG997" s="94" t="s">
        <v>1571</v>
      </c>
    </row>
    <row r="998" spans="1:33" x14ac:dyDescent="0.25">
      <c r="A998" s="86" t="s">
        <v>1011</v>
      </c>
      <c r="B998" s="87">
        <v>30</v>
      </c>
      <c r="C998" s="87" t="s">
        <v>1012</v>
      </c>
      <c r="D998" s="88">
        <v>43108</v>
      </c>
      <c r="E998" s="88">
        <v>43111</v>
      </c>
      <c r="F998" s="88">
        <v>43146</v>
      </c>
      <c r="G998" s="88">
        <v>43147</v>
      </c>
      <c r="H998" s="88">
        <v>4</v>
      </c>
      <c r="I998" s="89" t="s">
        <v>1014</v>
      </c>
      <c r="J998" s="92" t="s">
        <v>1500</v>
      </c>
      <c r="K998" s="86" t="s">
        <v>1491</v>
      </c>
      <c r="L998" s="88">
        <v>43147</v>
      </c>
      <c r="M998" s="87"/>
      <c r="N998" s="87"/>
      <c r="O998" s="93"/>
      <c r="P998" s="86"/>
      <c r="Q998" s="86">
        <v>0</v>
      </c>
      <c r="R998" s="86">
        <v>30</v>
      </c>
      <c r="S998" s="86">
        <v>30</v>
      </c>
      <c r="T998" s="86">
        <v>0</v>
      </c>
      <c r="U998" s="86" t="s">
        <v>1561</v>
      </c>
      <c r="V998" s="86" t="s">
        <v>1567</v>
      </c>
      <c r="W998" s="86" t="s">
        <v>1563</v>
      </c>
      <c r="X998" s="86" t="s">
        <v>1564</v>
      </c>
      <c r="Y998" s="94" t="s">
        <v>1565</v>
      </c>
      <c r="Z998" s="93"/>
      <c r="AA998" s="86"/>
      <c r="AB998" s="86"/>
      <c r="AC998" s="86"/>
      <c r="AD998" s="86"/>
      <c r="AE998" s="86"/>
      <c r="AF998" s="86"/>
      <c r="AG998" s="94" t="s">
        <v>1571</v>
      </c>
    </row>
    <row r="999" spans="1:33" x14ac:dyDescent="0.25">
      <c r="A999" s="86" t="s">
        <v>1011</v>
      </c>
      <c r="B999" s="87">
        <v>25</v>
      </c>
      <c r="C999" s="87" t="s">
        <v>1012</v>
      </c>
      <c r="D999" s="88">
        <v>43108</v>
      </c>
      <c r="E999" s="88">
        <v>43111</v>
      </c>
      <c r="F999" s="88">
        <v>43146</v>
      </c>
      <c r="G999" s="88">
        <v>43147</v>
      </c>
      <c r="H999" s="88">
        <v>4</v>
      </c>
      <c r="I999" s="89" t="s">
        <v>1014</v>
      </c>
      <c r="J999" s="92" t="s">
        <v>1495</v>
      </c>
      <c r="K999" s="86" t="s">
        <v>1491</v>
      </c>
      <c r="L999" s="88">
        <v>43147</v>
      </c>
      <c r="M999" s="87"/>
      <c r="N999" s="87"/>
      <c r="O999" s="93"/>
      <c r="P999" s="86"/>
      <c r="Q999" s="86">
        <v>0</v>
      </c>
      <c r="R999" s="86">
        <v>25</v>
      </c>
      <c r="S999" s="86">
        <v>25</v>
      </c>
      <c r="T999" s="86">
        <v>0</v>
      </c>
      <c r="U999" s="86" t="s">
        <v>1561</v>
      </c>
      <c r="V999" s="86" t="s">
        <v>1562</v>
      </c>
      <c r="W999" s="86" t="s">
        <v>1563</v>
      </c>
      <c r="X999" s="86" t="s">
        <v>1564</v>
      </c>
      <c r="Y999" s="94" t="s">
        <v>1565</v>
      </c>
      <c r="Z999" s="93"/>
      <c r="AA999" s="86"/>
      <c r="AB999" s="86"/>
      <c r="AC999" s="86"/>
      <c r="AD999" s="86"/>
      <c r="AE999" s="86"/>
      <c r="AF999" s="86"/>
      <c r="AG999" s="94" t="s">
        <v>1571</v>
      </c>
    </row>
    <row r="1000" spans="1:33" x14ac:dyDescent="0.25">
      <c r="A1000" s="86" t="s">
        <v>1011</v>
      </c>
      <c r="B1000" s="87">
        <v>30</v>
      </c>
      <c r="C1000" s="87" t="s">
        <v>1012</v>
      </c>
      <c r="D1000" s="88">
        <v>43108</v>
      </c>
      <c r="E1000" s="88">
        <v>43111</v>
      </c>
      <c r="F1000" s="88">
        <v>43146</v>
      </c>
      <c r="G1000" s="88">
        <v>43147</v>
      </c>
      <c r="H1000" s="88">
        <v>4</v>
      </c>
      <c r="I1000" s="89" t="s">
        <v>1014</v>
      </c>
      <c r="J1000" s="92" t="s">
        <v>1495</v>
      </c>
      <c r="K1000" s="86" t="s">
        <v>1491</v>
      </c>
      <c r="L1000" s="88">
        <v>43147</v>
      </c>
      <c r="M1000" s="87"/>
      <c r="N1000" s="87"/>
      <c r="O1000" s="93"/>
      <c r="P1000" s="86"/>
      <c r="Q1000" s="86">
        <v>0</v>
      </c>
      <c r="R1000" s="86">
        <v>30</v>
      </c>
      <c r="S1000" s="86">
        <v>29</v>
      </c>
      <c r="T1000" s="86">
        <v>1</v>
      </c>
      <c r="U1000" s="86" t="s">
        <v>1561</v>
      </c>
      <c r="V1000" s="86" t="s">
        <v>1562</v>
      </c>
      <c r="W1000" s="86" t="s">
        <v>1563</v>
      </c>
      <c r="X1000" s="86" t="s">
        <v>1564</v>
      </c>
      <c r="Y1000" s="94" t="s">
        <v>1565</v>
      </c>
      <c r="Z1000" s="93"/>
      <c r="AA1000" s="86"/>
      <c r="AB1000" s="86"/>
      <c r="AC1000" s="86"/>
      <c r="AD1000" s="86"/>
      <c r="AE1000" s="86"/>
      <c r="AF1000" s="86"/>
      <c r="AG1000" s="94" t="s">
        <v>1571</v>
      </c>
    </row>
    <row r="1001" spans="1:33" x14ac:dyDescent="0.25">
      <c r="A1001" s="86" t="s">
        <v>1011</v>
      </c>
      <c r="B1001" s="87">
        <v>30</v>
      </c>
      <c r="C1001" s="87" t="s">
        <v>1012</v>
      </c>
      <c r="D1001" s="88">
        <v>43108</v>
      </c>
      <c r="E1001" s="88">
        <v>43109</v>
      </c>
      <c r="F1001" s="88">
        <v>43145</v>
      </c>
      <c r="G1001" s="88">
        <v>43147</v>
      </c>
      <c r="H1001" s="88">
        <v>4</v>
      </c>
      <c r="I1001" s="89" t="s">
        <v>1014</v>
      </c>
      <c r="J1001" s="92" t="s">
        <v>1495</v>
      </c>
      <c r="K1001" s="86" t="s">
        <v>1491</v>
      </c>
      <c r="L1001" s="88">
        <v>43147</v>
      </c>
      <c r="M1001" s="87"/>
      <c r="N1001" s="87"/>
      <c r="O1001" s="93"/>
      <c r="P1001" s="86"/>
      <c r="Q1001" s="86">
        <v>1</v>
      </c>
      <c r="R1001" s="86">
        <v>29</v>
      </c>
      <c r="S1001" s="86">
        <v>29</v>
      </c>
      <c r="T1001" s="86">
        <v>0</v>
      </c>
      <c r="U1001" s="86" t="s">
        <v>1561</v>
      </c>
      <c r="V1001" s="86" t="s">
        <v>1562</v>
      </c>
      <c r="W1001" s="86" t="s">
        <v>1563</v>
      </c>
      <c r="X1001" s="86" t="s">
        <v>1564</v>
      </c>
      <c r="Y1001" s="94" t="s">
        <v>1565</v>
      </c>
      <c r="Z1001" s="93"/>
      <c r="AA1001" s="86"/>
      <c r="AB1001" s="86"/>
      <c r="AC1001" s="86"/>
      <c r="AD1001" s="86"/>
      <c r="AE1001" s="86"/>
      <c r="AF1001" s="86"/>
      <c r="AG1001" s="94" t="s">
        <v>1571</v>
      </c>
    </row>
    <row r="1002" spans="1:33" x14ac:dyDescent="0.25">
      <c r="A1002" s="86" t="s">
        <v>1011</v>
      </c>
      <c r="B1002" s="87">
        <v>30</v>
      </c>
      <c r="C1002" s="87" t="s">
        <v>1012</v>
      </c>
      <c r="D1002" s="88">
        <v>43108</v>
      </c>
      <c r="E1002" s="88">
        <v>43111</v>
      </c>
      <c r="F1002" s="88">
        <v>43146</v>
      </c>
      <c r="G1002" s="88">
        <v>43147</v>
      </c>
      <c r="H1002" s="88">
        <v>4</v>
      </c>
      <c r="I1002" s="89" t="s">
        <v>1014</v>
      </c>
      <c r="J1002" s="92" t="s">
        <v>1495</v>
      </c>
      <c r="K1002" s="86" t="s">
        <v>1491</v>
      </c>
      <c r="L1002" s="88">
        <v>43147</v>
      </c>
      <c r="M1002" s="87"/>
      <c r="N1002" s="87"/>
      <c r="O1002" s="93"/>
      <c r="P1002" s="86"/>
      <c r="Q1002" s="86">
        <v>2</v>
      </c>
      <c r="R1002" s="86">
        <v>28</v>
      </c>
      <c r="S1002" s="86">
        <v>28</v>
      </c>
      <c r="T1002" s="86">
        <v>0</v>
      </c>
      <c r="U1002" s="86" t="s">
        <v>1561</v>
      </c>
      <c r="V1002" s="86" t="s">
        <v>1562</v>
      </c>
      <c r="W1002" s="86" t="s">
        <v>1563</v>
      </c>
      <c r="X1002" s="86" t="s">
        <v>1564</v>
      </c>
      <c r="Y1002" s="94" t="s">
        <v>1565</v>
      </c>
      <c r="Z1002" s="93"/>
      <c r="AA1002" s="86"/>
      <c r="AB1002" s="86"/>
      <c r="AC1002" s="86"/>
      <c r="AD1002" s="86"/>
      <c r="AE1002" s="86"/>
      <c r="AF1002" s="86"/>
      <c r="AG1002" s="94" t="s">
        <v>1571</v>
      </c>
    </row>
    <row r="1003" spans="1:33" x14ac:dyDescent="0.25">
      <c r="A1003" s="86" t="s">
        <v>1011</v>
      </c>
      <c r="B1003" s="87">
        <v>30</v>
      </c>
      <c r="C1003" s="87" t="s">
        <v>1012</v>
      </c>
      <c r="D1003" s="88">
        <v>43108</v>
      </c>
      <c r="E1003" s="88">
        <v>43111</v>
      </c>
      <c r="F1003" s="88">
        <v>43146</v>
      </c>
      <c r="G1003" s="88">
        <v>43147</v>
      </c>
      <c r="H1003" s="88">
        <v>4</v>
      </c>
      <c r="I1003" s="89" t="s">
        <v>1014</v>
      </c>
      <c r="J1003" s="92" t="s">
        <v>1493</v>
      </c>
      <c r="K1003" s="86" t="s">
        <v>1491</v>
      </c>
      <c r="L1003" s="88">
        <v>43147</v>
      </c>
      <c r="M1003" s="87"/>
      <c r="N1003" s="87"/>
      <c r="O1003" s="93"/>
      <c r="P1003" s="86"/>
      <c r="Q1003" s="86">
        <v>1</v>
      </c>
      <c r="R1003" s="86">
        <v>29</v>
      </c>
      <c r="S1003" s="86">
        <v>29</v>
      </c>
      <c r="T1003" s="86">
        <v>0</v>
      </c>
      <c r="U1003" s="86" t="s">
        <v>1561</v>
      </c>
      <c r="V1003" s="86" t="s">
        <v>1562</v>
      </c>
      <c r="W1003" s="86" t="s">
        <v>1563</v>
      </c>
      <c r="X1003" s="86" t="s">
        <v>1564</v>
      </c>
      <c r="Y1003" s="94" t="s">
        <v>1565</v>
      </c>
      <c r="Z1003" s="93"/>
      <c r="AA1003" s="86"/>
      <c r="AB1003" s="86"/>
      <c r="AC1003" s="86"/>
      <c r="AD1003" s="86"/>
      <c r="AE1003" s="86"/>
      <c r="AF1003" s="86"/>
      <c r="AG1003" s="94" t="s">
        <v>1571</v>
      </c>
    </row>
    <row r="1004" spans="1:33" x14ac:dyDescent="0.25">
      <c r="A1004" s="86" t="s">
        <v>1011</v>
      </c>
      <c r="B1004" s="87">
        <v>26</v>
      </c>
      <c r="C1004" s="87" t="s">
        <v>1012</v>
      </c>
      <c r="D1004" s="88">
        <v>43108</v>
      </c>
      <c r="E1004" s="88">
        <v>43110</v>
      </c>
      <c r="F1004" s="88">
        <v>43146</v>
      </c>
      <c r="G1004" s="88">
        <v>43147</v>
      </c>
      <c r="H1004" s="88">
        <v>4</v>
      </c>
      <c r="I1004" s="89" t="s">
        <v>1014</v>
      </c>
      <c r="J1004" s="92" t="s">
        <v>1505</v>
      </c>
      <c r="K1004" s="86" t="s">
        <v>1491</v>
      </c>
      <c r="L1004" s="88">
        <v>43147</v>
      </c>
      <c r="M1004" s="87"/>
      <c r="N1004" s="87"/>
      <c r="O1004" s="93"/>
      <c r="P1004" s="86"/>
      <c r="Q1004" s="86">
        <v>0</v>
      </c>
      <c r="R1004" s="86">
        <v>26</v>
      </c>
      <c r="S1004" s="86">
        <v>26</v>
      </c>
      <c r="T1004" s="86">
        <v>0</v>
      </c>
      <c r="U1004" s="86" t="s">
        <v>1561</v>
      </c>
      <c r="V1004" s="86" t="s">
        <v>1562</v>
      </c>
      <c r="W1004" s="86" t="s">
        <v>1563</v>
      </c>
      <c r="X1004" s="86" t="s">
        <v>1564</v>
      </c>
      <c r="Y1004" s="94" t="s">
        <v>1565</v>
      </c>
      <c r="Z1004" s="93"/>
      <c r="AA1004" s="86"/>
      <c r="AB1004" s="86"/>
      <c r="AC1004" s="86"/>
      <c r="AD1004" s="86"/>
      <c r="AE1004" s="86"/>
      <c r="AF1004" s="86"/>
      <c r="AG1004" s="94" t="s">
        <v>1571</v>
      </c>
    </row>
    <row r="1005" spans="1:33" x14ac:dyDescent="0.25">
      <c r="A1005" s="86" t="s">
        <v>1011</v>
      </c>
      <c r="B1005" s="87">
        <v>30</v>
      </c>
      <c r="C1005" s="87" t="s">
        <v>1012</v>
      </c>
      <c r="D1005" s="88">
        <v>43108</v>
      </c>
      <c r="E1005" s="88">
        <v>43110</v>
      </c>
      <c r="F1005" s="88">
        <v>43146</v>
      </c>
      <c r="G1005" s="88">
        <v>43147</v>
      </c>
      <c r="H1005" s="88">
        <v>4</v>
      </c>
      <c r="I1005" s="89" t="s">
        <v>1014</v>
      </c>
      <c r="J1005" s="92" t="s">
        <v>1492</v>
      </c>
      <c r="K1005" s="86" t="s">
        <v>1491</v>
      </c>
      <c r="L1005" s="88">
        <v>43147</v>
      </c>
      <c r="M1005" s="87"/>
      <c r="N1005" s="87"/>
      <c r="O1005" s="93"/>
      <c r="P1005" s="86"/>
      <c r="Q1005" s="86">
        <v>0</v>
      </c>
      <c r="R1005" s="86">
        <v>30</v>
      </c>
      <c r="S1005" s="86">
        <v>29</v>
      </c>
      <c r="T1005" s="86">
        <v>1</v>
      </c>
      <c r="U1005" s="86" t="s">
        <v>1561</v>
      </c>
      <c r="V1005" s="86" t="s">
        <v>1567</v>
      </c>
      <c r="W1005" s="86" t="s">
        <v>1563</v>
      </c>
      <c r="X1005" s="86" t="s">
        <v>1564</v>
      </c>
      <c r="Y1005" s="94" t="s">
        <v>1565</v>
      </c>
      <c r="Z1005" s="93"/>
      <c r="AA1005" s="86"/>
      <c r="AB1005" s="86"/>
      <c r="AC1005" s="86"/>
      <c r="AD1005" s="86"/>
      <c r="AE1005" s="86"/>
      <c r="AF1005" s="86"/>
      <c r="AG1005" s="94" t="s">
        <v>1571</v>
      </c>
    </row>
    <row r="1006" spans="1:33" x14ac:dyDescent="0.25">
      <c r="A1006" s="86" t="s">
        <v>1011</v>
      </c>
      <c r="B1006" s="87">
        <v>30</v>
      </c>
      <c r="C1006" s="87" t="s">
        <v>1012</v>
      </c>
      <c r="D1006" s="88">
        <v>43108</v>
      </c>
      <c r="E1006" s="88">
        <v>43111</v>
      </c>
      <c r="F1006" s="88">
        <v>43146</v>
      </c>
      <c r="G1006" s="88">
        <v>43147</v>
      </c>
      <c r="H1006" s="88">
        <v>4</v>
      </c>
      <c r="I1006" s="89" t="s">
        <v>1020</v>
      </c>
      <c r="J1006" s="92" t="s">
        <v>1507</v>
      </c>
      <c r="K1006" s="86" t="s">
        <v>1491</v>
      </c>
      <c r="L1006" s="88">
        <v>43147</v>
      </c>
      <c r="M1006" s="87"/>
      <c r="N1006" s="87"/>
      <c r="O1006" s="93"/>
      <c r="P1006" s="86"/>
      <c r="Q1006" s="86">
        <v>0</v>
      </c>
      <c r="R1006" s="86">
        <v>30</v>
      </c>
      <c r="S1006" s="86">
        <v>30</v>
      </c>
      <c r="T1006" s="86">
        <v>0</v>
      </c>
      <c r="U1006" s="86" t="s">
        <v>1568</v>
      </c>
      <c r="V1006" s="86" t="s">
        <v>1562</v>
      </c>
      <c r="W1006" s="86" t="s">
        <v>1563</v>
      </c>
      <c r="X1006" s="86" t="s">
        <v>1564</v>
      </c>
      <c r="Y1006" s="94" t="s">
        <v>1565</v>
      </c>
      <c r="Z1006" s="93"/>
      <c r="AA1006" s="86"/>
      <c r="AB1006" s="86"/>
      <c r="AC1006" s="86"/>
      <c r="AD1006" s="86"/>
      <c r="AE1006" s="86"/>
      <c r="AF1006" s="86"/>
      <c r="AG1006" s="94" t="s">
        <v>1571</v>
      </c>
    </row>
    <row r="1007" spans="1:33" x14ac:dyDescent="0.25">
      <c r="A1007" s="86" t="s">
        <v>1011</v>
      </c>
      <c r="B1007" s="87">
        <v>30</v>
      </c>
      <c r="C1007" s="87" t="s">
        <v>1012</v>
      </c>
      <c r="D1007" s="88">
        <v>43129</v>
      </c>
      <c r="E1007" s="88">
        <v>43129</v>
      </c>
      <c r="F1007" s="88">
        <v>43146</v>
      </c>
      <c r="G1007" s="88">
        <v>43147</v>
      </c>
      <c r="H1007" s="88">
        <v>4</v>
      </c>
      <c r="I1007" s="89" t="s">
        <v>1014</v>
      </c>
      <c r="J1007" s="92" t="s">
        <v>1492</v>
      </c>
      <c r="K1007" s="86" t="s">
        <v>1491</v>
      </c>
      <c r="L1007" s="88">
        <v>43147</v>
      </c>
      <c r="M1007" s="87"/>
      <c r="N1007" s="87"/>
      <c r="O1007" s="93"/>
      <c r="P1007" s="86"/>
      <c r="Q1007" s="86">
        <v>1</v>
      </c>
      <c r="R1007" s="86">
        <v>29</v>
      </c>
      <c r="S1007" s="86">
        <v>29</v>
      </c>
      <c r="T1007" s="86">
        <v>0</v>
      </c>
      <c r="U1007" s="86" t="s">
        <v>1561</v>
      </c>
      <c r="V1007" s="86" t="s">
        <v>1562</v>
      </c>
      <c r="W1007" s="86" t="s">
        <v>1563</v>
      </c>
      <c r="X1007" s="86" t="s">
        <v>1564</v>
      </c>
      <c r="Y1007" s="94" t="s">
        <v>1565</v>
      </c>
      <c r="Z1007" s="93"/>
      <c r="AA1007" s="86"/>
      <c r="AB1007" s="86"/>
      <c r="AC1007" s="86"/>
      <c r="AD1007" s="86"/>
      <c r="AE1007" s="86"/>
      <c r="AF1007" s="86"/>
      <c r="AG1007" s="94" t="s">
        <v>1571</v>
      </c>
    </row>
    <row r="1008" spans="1:33" x14ac:dyDescent="0.25">
      <c r="A1008" s="86" t="s">
        <v>1022</v>
      </c>
      <c r="B1008" s="87">
        <v>29</v>
      </c>
      <c r="C1008" s="87" t="s">
        <v>1077</v>
      </c>
      <c r="D1008" s="88">
        <v>43129</v>
      </c>
      <c r="E1008" s="88"/>
      <c r="F1008" s="88"/>
      <c r="G1008" s="88"/>
      <c r="H1008" s="88" t="s">
        <v>1078</v>
      </c>
      <c r="I1008" s="89" t="s">
        <v>1062</v>
      </c>
      <c r="J1008" s="92" t="s">
        <v>1495</v>
      </c>
      <c r="K1008" s="86" t="s">
        <v>1491</v>
      </c>
      <c r="L1008" s="88">
        <v>43147</v>
      </c>
      <c r="M1008" s="87"/>
      <c r="N1008" s="87"/>
      <c r="O1008" s="93"/>
      <c r="P1008" s="86"/>
      <c r="Q1008" s="86">
        <v>0</v>
      </c>
      <c r="R1008" s="86">
        <v>29</v>
      </c>
      <c r="S1008" s="86"/>
      <c r="T1008" s="86"/>
      <c r="U1008" s="86" t="s">
        <v>1561</v>
      </c>
      <c r="V1008" s="86" t="s">
        <v>1567</v>
      </c>
      <c r="W1008" s="86" t="s">
        <v>1572</v>
      </c>
      <c r="X1008" s="86" t="s">
        <v>1567</v>
      </c>
      <c r="Y1008" s="94" t="s">
        <v>1565</v>
      </c>
      <c r="Z1008" s="93"/>
      <c r="AA1008" s="86"/>
      <c r="AB1008" s="86"/>
      <c r="AC1008" s="86"/>
      <c r="AD1008" s="86"/>
      <c r="AE1008" s="86"/>
      <c r="AF1008" s="86"/>
      <c r="AG1008" s="94" t="s">
        <v>1571</v>
      </c>
    </row>
    <row r="1009" spans="1:33" x14ac:dyDescent="0.25">
      <c r="A1009" s="86" t="s">
        <v>1022</v>
      </c>
      <c r="B1009" s="87">
        <v>28</v>
      </c>
      <c r="C1009" s="87" t="s">
        <v>1077</v>
      </c>
      <c r="D1009" s="88">
        <v>43129</v>
      </c>
      <c r="E1009" s="88"/>
      <c r="F1009" s="88"/>
      <c r="G1009" s="88"/>
      <c r="H1009" s="88" t="s">
        <v>1078</v>
      </c>
      <c r="I1009" s="89" t="s">
        <v>1062</v>
      </c>
      <c r="J1009" s="92" t="s">
        <v>1495</v>
      </c>
      <c r="K1009" s="86" t="s">
        <v>1491</v>
      </c>
      <c r="L1009" s="88">
        <v>43147</v>
      </c>
      <c r="M1009" s="87"/>
      <c r="N1009" s="87"/>
      <c r="O1009" s="93"/>
      <c r="P1009" s="86"/>
      <c r="Q1009" s="86">
        <v>0</v>
      </c>
      <c r="R1009" s="86">
        <v>28</v>
      </c>
      <c r="S1009" s="86"/>
      <c r="T1009" s="86"/>
      <c r="U1009" s="86" t="s">
        <v>1561</v>
      </c>
      <c r="V1009" s="86" t="s">
        <v>1567</v>
      </c>
      <c r="W1009" s="86" t="s">
        <v>1572</v>
      </c>
      <c r="X1009" s="86" t="s">
        <v>1567</v>
      </c>
      <c r="Y1009" s="94" t="s">
        <v>1565</v>
      </c>
      <c r="Z1009" s="93"/>
      <c r="AA1009" s="86"/>
      <c r="AB1009" s="86"/>
      <c r="AC1009" s="86"/>
      <c r="AD1009" s="86"/>
      <c r="AE1009" s="86"/>
      <c r="AF1009" s="86"/>
      <c r="AG1009" s="94" t="s">
        <v>1571</v>
      </c>
    </row>
    <row r="1010" spans="1:33" x14ac:dyDescent="0.25">
      <c r="A1010" s="86" t="s">
        <v>1022</v>
      </c>
      <c r="B1010" s="87">
        <v>13</v>
      </c>
      <c r="C1010" s="87" t="s">
        <v>1077</v>
      </c>
      <c r="D1010" s="88">
        <v>43129</v>
      </c>
      <c r="E1010" s="88"/>
      <c r="F1010" s="88"/>
      <c r="G1010" s="88"/>
      <c r="H1010" s="88" t="s">
        <v>1078</v>
      </c>
      <c r="I1010" s="89" t="s">
        <v>1062</v>
      </c>
      <c r="J1010" s="92" t="s">
        <v>1495</v>
      </c>
      <c r="K1010" s="86" t="s">
        <v>1491</v>
      </c>
      <c r="L1010" s="88">
        <v>43147</v>
      </c>
      <c r="M1010" s="87"/>
      <c r="N1010" s="87"/>
      <c r="O1010" s="93"/>
      <c r="P1010" s="86"/>
      <c r="Q1010" s="86">
        <v>1</v>
      </c>
      <c r="R1010" s="86">
        <v>12</v>
      </c>
      <c r="S1010" s="86"/>
      <c r="T1010" s="86"/>
      <c r="U1010" s="86" t="s">
        <v>1561</v>
      </c>
      <c r="V1010" s="86" t="s">
        <v>1567</v>
      </c>
      <c r="W1010" s="86" t="s">
        <v>1572</v>
      </c>
      <c r="X1010" s="86" t="s">
        <v>1567</v>
      </c>
      <c r="Y1010" s="94" t="s">
        <v>1565</v>
      </c>
      <c r="Z1010" s="93"/>
      <c r="AA1010" s="86"/>
      <c r="AB1010" s="86"/>
      <c r="AC1010" s="86"/>
      <c r="AD1010" s="86"/>
      <c r="AE1010" s="86"/>
      <c r="AF1010" s="86"/>
      <c r="AG1010" s="94" t="s">
        <v>1571</v>
      </c>
    </row>
    <row r="1011" spans="1:33" x14ac:dyDescent="0.25">
      <c r="A1011" s="86" t="s">
        <v>1022</v>
      </c>
      <c r="B1011" s="87">
        <v>3</v>
      </c>
      <c r="C1011" s="87" t="s">
        <v>1077</v>
      </c>
      <c r="D1011" s="88">
        <v>43129</v>
      </c>
      <c r="E1011" s="88"/>
      <c r="F1011" s="88"/>
      <c r="G1011" s="88"/>
      <c r="H1011" s="88" t="s">
        <v>1078</v>
      </c>
      <c r="I1011" s="89" t="s">
        <v>1062</v>
      </c>
      <c r="J1011" s="92" t="s">
        <v>1495</v>
      </c>
      <c r="K1011" s="86" t="s">
        <v>1491</v>
      </c>
      <c r="L1011" s="88">
        <v>43147</v>
      </c>
      <c r="M1011" s="87"/>
      <c r="N1011" s="87"/>
      <c r="O1011" s="93"/>
      <c r="P1011" s="86"/>
      <c r="Q1011" s="86">
        <v>1</v>
      </c>
      <c r="R1011" s="86">
        <v>2</v>
      </c>
      <c r="S1011" s="86"/>
      <c r="T1011" s="86"/>
      <c r="U1011" s="86" t="s">
        <v>1561</v>
      </c>
      <c r="V1011" s="86" t="s">
        <v>1567</v>
      </c>
      <c r="W1011" s="86" t="s">
        <v>1572</v>
      </c>
      <c r="X1011" s="86" t="s">
        <v>1567</v>
      </c>
      <c r="Y1011" s="94" t="s">
        <v>1565</v>
      </c>
      <c r="Z1011" s="93"/>
      <c r="AA1011" s="86"/>
      <c r="AB1011" s="86"/>
      <c r="AC1011" s="86"/>
      <c r="AD1011" s="86"/>
      <c r="AE1011" s="86"/>
      <c r="AF1011" s="86"/>
      <c r="AG1011" s="94" t="s">
        <v>1571</v>
      </c>
    </row>
    <row r="1012" spans="1:33" x14ac:dyDescent="0.25">
      <c r="A1012" s="86" t="s">
        <v>1022</v>
      </c>
      <c r="B1012" s="87">
        <v>23</v>
      </c>
      <c r="C1012" s="87" t="s">
        <v>1077</v>
      </c>
      <c r="D1012" s="88">
        <v>43129</v>
      </c>
      <c r="E1012" s="88"/>
      <c r="F1012" s="88"/>
      <c r="G1012" s="88"/>
      <c r="H1012" s="88" t="s">
        <v>1078</v>
      </c>
      <c r="I1012" s="89" t="s">
        <v>1062</v>
      </c>
      <c r="J1012" s="92" t="s">
        <v>1495</v>
      </c>
      <c r="K1012" s="86" t="s">
        <v>1491</v>
      </c>
      <c r="L1012" s="88">
        <v>43147</v>
      </c>
      <c r="M1012" s="87"/>
      <c r="N1012" s="87"/>
      <c r="O1012" s="93"/>
      <c r="P1012" s="86"/>
      <c r="Q1012" s="86">
        <v>0</v>
      </c>
      <c r="R1012" s="86">
        <v>23</v>
      </c>
      <c r="S1012" s="86"/>
      <c r="T1012" s="86"/>
      <c r="U1012" s="86" t="s">
        <v>1561</v>
      </c>
      <c r="V1012" s="86" t="s">
        <v>1567</v>
      </c>
      <c r="W1012" s="86" t="s">
        <v>1572</v>
      </c>
      <c r="X1012" s="86" t="s">
        <v>1567</v>
      </c>
      <c r="Y1012" s="94" t="s">
        <v>1565</v>
      </c>
      <c r="Z1012" s="93"/>
      <c r="AA1012" s="86"/>
      <c r="AB1012" s="86"/>
      <c r="AC1012" s="86"/>
      <c r="AD1012" s="86"/>
      <c r="AE1012" s="86"/>
      <c r="AF1012" s="86"/>
      <c r="AG1012" s="94" t="s">
        <v>1571</v>
      </c>
    </row>
    <row r="1013" spans="1:33" x14ac:dyDescent="0.25">
      <c r="A1013" s="86" t="s">
        <v>1022</v>
      </c>
      <c r="B1013" s="87">
        <v>15</v>
      </c>
      <c r="C1013" s="87" t="s">
        <v>1077</v>
      </c>
      <c r="D1013" s="88">
        <v>43129</v>
      </c>
      <c r="E1013" s="88"/>
      <c r="F1013" s="88"/>
      <c r="G1013" s="88"/>
      <c r="H1013" s="88" t="s">
        <v>1078</v>
      </c>
      <c r="I1013" s="89" t="s">
        <v>1062</v>
      </c>
      <c r="J1013" s="92" t="s">
        <v>1495</v>
      </c>
      <c r="K1013" s="86" t="s">
        <v>1491</v>
      </c>
      <c r="L1013" s="88">
        <v>43147</v>
      </c>
      <c r="M1013" s="87"/>
      <c r="N1013" s="87"/>
      <c r="O1013" s="93"/>
      <c r="P1013" s="86"/>
      <c r="Q1013" s="86">
        <v>1</v>
      </c>
      <c r="R1013" s="86">
        <v>14</v>
      </c>
      <c r="S1013" s="86"/>
      <c r="T1013" s="86"/>
      <c r="U1013" s="86" t="s">
        <v>1561</v>
      </c>
      <c r="V1013" s="86" t="s">
        <v>1567</v>
      </c>
      <c r="W1013" s="86" t="s">
        <v>1572</v>
      </c>
      <c r="X1013" s="86" t="s">
        <v>1567</v>
      </c>
      <c r="Y1013" s="94" t="s">
        <v>1565</v>
      </c>
      <c r="Z1013" s="93"/>
      <c r="AA1013" s="86"/>
      <c r="AB1013" s="86"/>
      <c r="AC1013" s="86"/>
      <c r="AD1013" s="86"/>
      <c r="AE1013" s="86"/>
      <c r="AF1013" s="86"/>
      <c r="AG1013" s="94" t="s">
        <v>1571</v>
      </c>
    </row>
    <row r="1014" spans="1:33" x14ac:dyDescent="0.25">
      <c r="A1014" s="86" t="s">
        <v>1022</v>
      </c>
      <c r="B1014" s="87">
        <v>27</v>
      </c>
      <c r="C1014" s="87" t="s">
        <v>1077</v>
      </c>
      <c r="D1014" s="88">
        <v>43129</v>
      </c>
      <c r="E1014" s="88"/>
      <c r="F1014" s="88"/>
      <c r="G1014" s="88"/>
      <c r="H1014" s="88" t="s">
        <v>1078</v>
      </c>
      <c r="I1014" s="89" t="s">
        <v>1062</v>
      </c>
      <c r="J1014" s="92" t="s">
        <v>1495</v>
      </c>
      <c r="K1014" s="86" t="s">
        <v>1491</v>
      </c>
      <c r="L1014" s="88">
        <v>43147</v>
      </c>
      <c r="M1014" s="87"/>
      <c r="N1014" s="87"/>
      <c r="O1014" s="93"/>
      <c r="P1014" s="86"/>
      <c r="Q1014" s="86">
        <v>0</v>
      </c>
      <c r="R1014" s="86">
        <v>27</v>
      </c>
      <c r="S1014" s="86"/>
      <c r="T1014" s="86"/>
      <c r="U1014" s="86" t="s">
        <v>1561</v>
      </c>
      <c r="V1014" s="86" t="s">
        <v>1567</v>
      </c>
      <c r="W1014" s="86" t="s">
        <v>1572</v>
      </c>
      <c r="X1014" s="86" t="s">
        <v>1567</v>
      </c>
      <c r="Y1014" s="94" t="s">
        <v>1565</v>
      </c>
      <c r="Z1014" s="93"/>
      <c r="AA1014" s="86"/>
      <c r="AB1014" s="86"/>
      <c r="AC1014" s="86"/>
      <c r="AD1014" s="86"/>
      <c r="AE1014" s="86"/>
      <c r="AF1014" s="86"/>
      <c r="AG1014" s="94" t="s">
        <v>1571</v>
      </c>
    </row>
    <row r="1015" spans="1:33" x14ac:dyDescent="0.25">
      <c r="A1015" s="86" t="s">
        <v>1022</v>
      </c>
      <c r="B1015" s="87">
        <v>16</v>
      </c>
      <c r="C1015" s="87" t="s">
        <v>1077</v>
      </c>
      <c r="D1015" s="88">
        <v>43129</v>
      </c>
      <c r="E1015" s="88"/>
      <c r="F1015" s="88"/>
      <c r="G1015" s="88"/>
      <c r="H1015" s="88" t="s">
        <v>1078</v>
      </c>
      <c r="I1015" s="89" t="s">
        <v>1062</v>
      </c>
      <c r="J1015" s="92" t="s">
        <v>1495</v>
      </c>
      <c r="K1015" s="86" t="s">
        <v>1491</v>
      </c>
      <c r="L1015" s="88">
        <v>43147</v>
      </c>
      <c r="M1015" s="87"/>
      <c r="N1015" s="87"/>
      <c r="O1015" s="93"/>
      <c r="P1015" s="86"/>
      <c r="Q1015" s="86">
        <v>1</v>
      </c>
      <c r="R1015" s="86">
        <v>15</v>
      </c>
      <c r="S1015" s="86"/>
      <c r="T1015" s="86"/>
      <c r="U1015" s="86" t="s">
        <v>1561</v>
      </c>
      <c r="V1015" s="86" t="s">
        <v>1567</v>
      </c>
      <c r="W1015" s="86" t="s">
        <v>1572</v>
      </c>
      <c r="X1015" s="86" t="s">
        <v>1567</v>
      </c>
      <c r="Y1015" s="94" t="s">
        <v>1565</v>
      </c>
      <c r="Z1015" s="93"/>
      <c r="AA1015" s="86"/>
      <c r="AB1015" s="86"/>
      <c r="AC1015" s="86"/>
      <c r="AD1015" s="86"/>
      <c r="AE1015" s="86"/>
      <c r="AF1015" s="86"/>
      <c r="AG1015" s="94" t="s">
        <v>1571</v>
      </c>
    </row>
    <row r="1016" spans="1:33" x14ac:dyDescent="0.25">
      <c r="A1016" s="86" t="s">
        <v>1022</v>
      </c>
      <c r="B1016" s="87">
        <v>21</v>
      </c>
      <c r="C1016" s="87" t="s">
        <v>1077</v>
      </c>
      <c r="D1016" s="88">
        <v>43129</v>
      </c>
      <c r="E1016" s="88"/>
      <c r="F1016" s="88"/>
      <c r="G1016" s="88"/>
      <c r="H1016" s="88" t="s">
        <v>1078</v>
      </c>
      <c r="I1016" s="89" t="s">
        <v>1062</v>
      </c>
      <c r="J1016" s="92" t="s">
        <v>1495</v>
      </c>
      <c r="K1016" s="86" t="s">
        <v>1491</v>
      </c>
      <c r="L1016" s="88">
        <v>43147</v>
      </c>
      <c r="M1016" s="87"/>
      <c r="N1016" s="87"/>
      <c r="O1016" s="93"/>
      <c r="P1016" s="86"/>
      <c r="Q1016" s="86">
        <v>0</v>
      </c>
      <c r="R1016" s="86">
        <v>21</v>
      </c>
      <c r="S1016" s="86"/>
      <c r="T1016" s="86"/>
      <c r="U1016" s="86" t="s">
        <v>1561</v>
      </c>
      <c r="V1016" s="86" t="s">
        <v>1567</v>
      </c>
      <c r="W1016" s="86" t="s">
        <v>1572</v>
      </c>
      <c r="X1016" s="86" t="s">
        <v>1567</v>
      </c>
      <c r="Y1016" s="94" t="s">
        <v>1565</v>
      </c>
      <c r="Z1016" s="93"/>
      <c r="AA1016" s="86"/>
      <c r="AB1016" s="86"/>
      <c r="AC1016" s="86"/>
      <c r="AD1016" s="86"/>
      <c r="AE1016" s="86"/>
      <c r="AF1016" s="86"/>
      <c r="AG1016" s="94" t="s">
        <v>1571</v>
      </c>
    </row>
    <row r="1017" spans="1:33" x14ac:dyDescent="0.25">
      <c r="A1017" s="86" t="s">
        <v>1022</v>
      </c>
      <c r="B1017" s="87">
        <v>19</v>
      </c>
      <c r="C1017" s="87" t="s">
        <v>1077</v>
      </c>
      <c r="D1017" s="88">
        <v>43129</v>
      </c>
      <c r="E1017" s="88"/>
      <c r="F1017" s="88"/>
      <c r="G1017" s="88"/>
      <c r="H1017" s="88" t="s">
        <v>1102</v>
      </c>
      <c r="I1017" s="89" t="s">
        <v>1062</v>
      </c>
      <c r="J1017" s="92" t="s">
        <v>1495</v>
      </c>
      <c r="K1017" s="86" t="s">
        <v>1491</v>
      </c>
      <c r="L1017" s="88">
        <v>43147</v>
      </c>
      <c r="M1017" s="87"/>
      <c r="N1017" s="87"/>
      <c r="O1017" s="93"/>
      <c r="P1017" s="86"/>
      <c r="Q1017" s="86">
        <v>0</v>
      </c>
      <c r="R1017" s="86">
        <v>19</v>
      </c>
      <c r="S1017" s="86"/>
      <c r="T1017" s="86"/>
      <c r="U1017" s="86" t="s">
        <v>1561</v>
      </c>
      <c r="V1017" s="86" t="s">
        <v>1567</v>
      </c>
      <c r="W1017" s="86" t="s">
        <v>1572</v>
      </c>
      <c r="X1017" s="86" t="s">
        <v>1567</v>
      </c>
      <c r="Y1017" s="94" t="s">
        <v>1565</v>
      </c>
      <c r="Z1017" s="93"/>
      <c r="AA1017" s="86"/>
      <c r="AB1017" s="86"/>
      <c r="AC1017" s="86"/>
      <c r="AD1017" s="86"/>
      <c r="AE1017" s="86"/>
      <c r="AF1017" s="86"/>
      <c r="AG1017" s="94" t="s">
        <v>1571</v>
      </c>
    </row>
    <row r="1018" spans="1:33" x14ac:dyDescent="0.25">
      <c r="A1018" s="86" t="s">
        <v>1011</v>
      </c>
      <c r="B1018" s="87">
        <v>30</v>
      </c>
      <c r="C1018" s="87" t="s">
        <v>1012</v>
      </c>
      <c r="D1018" s="88">
        <v>43096</v>
      </c>
      <c r="E1018" s="88">
        <v>43102</v>
      </c>
      <c r="F1018" s="88">
        <v>43140</v>
      </c>
      <c r="G1018" s="88">
        <v>43141</v>
      </c>
      <c r="H1018" s="88">
        <v>4</v>
      </c>
      <c r="I1018" s="89" t="s">
        <v>1014</v>
      </c>
      <c r="J1018" s="92" t="s">
        <v>1494</v>
      </c>
      <c r="K1018" s="86" t="s">
        <v>1491</v>
      </c>
      <c r="L1018" s="88">
        <v>43148</v>
      </c>
      <c r="M1018" s="87"/>
      <c r="N1018" s="87"/>
      <c r="O1018" s="93"/>
      <c r="P1018" s="86"/>
      <c r="Q1018" s="86">
        <v>0</v>
      </c>
      <c r="R1018" s="86">
        <v>30</v>
      </c>
      <c r="S1018" s="86">
        <v>30</v>
      </c>
      <c r="T1018" s="86">
        <v>0</v>
      </c>
      <c r="U1018" s="86" t="s">
        <v>1561</v>
      </c>
      <c r="V1018" s="86" t="s">
        <v>1562</v>
      </c>
      <c r="W1018" s="86" t="s">
        <v>1563</v>
      </c>
      <c r="X1018" s="86" t="s">
        <v>1564</v>
      </c>
      <c r="Y1018" s="94" t="s">
        <v>1565</v>
      </c>
      <c r="Z1018" s="93"/>
      <c r="AA1018" s="86"/>
      <c r="AB1018" s="86"/>
      <c r="AC1018" s="86"/>
      <c r="AD1018" s="86"/>
      <c r="AE1018" s="86"/>
      <c r="AF1018" s="86"/>
      <c r="AG1018" s="94" t="s">
        <v>1571</v>
      </c>
    </row>
    <row r="1019" spans="1:33" x14ac:dyDescent="0.25">
      <c r="A1019" s="86" t="s">
        <v>1011</v>
      </c>
      <c r="B1019" s="87">
        <v>30</v>
      </c>
      <c r="C1019" s="87" t="s">
        <v>1012</v>
      </c>
      <c r="D1019" s="88">
        <v>43101.426388888889</v>
      </c>
      <c r="E1019" s="88">
        <v>43103</v>
      </c>
      <c r="F1019" s="88">
        <v>43146</v>
      </c>
      <c r="G1019" s="88">
        <v>43148</v>
      </c>
      <c r="H1019" s="88">
        <v>4</v>
      </c>
      <c r="I1019" s="89" t="s">
        <v>1014</v>
      </c>
      <c r="J1019" s="92" t="s">
        <v>1500</v>
      </c>
      <c r="K1019" s="86" t="s">
        <v>1491</v>
      </c>
      <c r="L1019" s="88">
        <v>43148</v>
      </c>
      <c r="M1019" s="87"/>
      <c r="N1019" s="87"/>
      <c r="O1019" s="93"/>
      <c r="P1019" s="86"/>
      <c r="Q1019" s="86">
        <v>1</v>
      </c>
      <c r="R1019" s="86">
        <v>29</v>
      </c>
      <c r="S1019" s="86">
        <v>29</v>
      </c>
      <c r="T1019" s="86">
        <v>0</v>
      </c>
      <c r="U1019" s="86" t="s">
        <v>1561</v>
      </c>
      <c r="V1019" s="86" t="s">
        <v>1562</v>
      </c>
      <c r="W1019" s="86" t="s">
        <v>1563</v>
      </c>
      <c r="X1019" s="86" t="s">
        <v>1564</v>
      </c>
      <c r="Y1019" s="94" t="s">
        <v>1565</v>
      </c>
      <c r="Z1019" s="93"/>
      <c r="AA1019" s="86"/>
      <c r="AB1019" s="86"/>
      <c r="AC1019" s="86"/>
      <c r="AD1019" s="86"/>
      <c r="AE1019" s="86"/>
      <c r="AF1019" s="86"/>
      <c r="AG1019" s="94" t="s">
        <v>1571</v>
      </c>
    </row>
    <row r="1020" spans="1:33" x14ac:dyDescent="0.25">
      <c r="A1020" s="86" t="s">
        <v>1011</v>
      </c>
      <c r="B1020" s="87">
        <v>25</v>
      </c>
      <c r="C1020" s="87" t="s">
        <v>1012</v>
      </c>
      <c r="D1020" s="88">
        <v>43101.426388888889</v>
      </c>
      <c r="E1020" s="88">
        <v>43104</v>
      </c>
      <c r="F1020" s="88">
        <v>43144</v>
      </c>
      <c r="G1020" s="88">
        <v>43148</v>
      </c>
      <c r="H1020" s="88">
        <v>4</v>
      </c>
      <c r="I1020" s="89" t="s">
        <v>1014</v>
      </c>
      <c r="J1020" s="92" t="s">
        <v>1499</v>
      </c>
      <c r="K1020" s="86" t="s">
        <v>1491</v>
      </c>
      <c r="L1020" s="88">
        <v>43148</v>
      </c>
      <c r="M1020" s="87"/>
      <c r="N1020" s="87"/>
      <c r="O1020" s="93"/>
      <c r="P1020" s="86"/>
      <c r="Q1020" s="86">
        <v>3</v>
      </c>
      <c r="R1020" s="86">
        <v>22</v>
      </c>
      <c r="S1020" s="86">
        <v>22</v>
      </c>
      <c r="T1020" s="86">
        <v>0</v>
      </c>
      <c r="U1020" s="86" t="s">
        <v>1561</v>
      </c>
      <c r="V1020" s="86" t="s">
        <v>1562</v>
      </c>
      <c r="W1020" s="86" t="s">
        <v>1563</v>
      </c>
      <c r="X1020" s="86" t="s">
        <v>1564</v>
      </c>
      <c r="Y1020" s="94" t="s">
        <v>1565</v>
      </c>
      <c r="Z1020" s="93"/>
      <c r="AA1020" s="86"/>
      <c r="AB1020" s="86"/>
      <c r="AC1020" s="86"/>
      <c r="AD1020" s="86"/>
      <c r="AE1020" s="86"/>
      <c r="AF1020" s="86"/>
      <c r="AG1020" s="94" t="s">
        <v>1571</v>
      </c>
    </row>
    <row r="1021" spans="1:33" x14ac:dyDescent="0.25">
      <c r="A1021" s="86" t="s">
        <v>1011</v>
      </c>
      <c r="B1021" s="87">
        <v>30</v>
      </c>
      <c r="C1021" s="87" t="s">
        <v>1012</v>
      </c>
      <c r="D1021" s="88">
        <v>43108</v>
      </c>
      <c r="E1021" s="88">
        <v>43108</v>
      </c>
      <c r="F1021" s="88">
        <v>43147</v>
      </c>
      <c r="G1021" s="88">
        <v>43148</v>
      </c>
      <c r="H1021" s="88">
        <v>4</v>
      </c>
      <c r="I1021" s="89" t="s">
        <v>1014</v>
      </c>
      <c r="J1021" s="92" t="s">
        <v>1492</v>
      </c>
      <c r="K1021" s="86" t="s">
        <v>1491</v>
      </c>
      <c r="L1021" s="88">
        <v>43148</v>
      </c>
      <c r="M1021" s="87"/>
      <c r="N1021" s="87"/>
      <c r="O1021" s="93"/>
      <c r="P1021" s="86"/>
      <c r="Q1021" s="86">
        <v>1</v>
      </c>
      <c r="R1021" s="86">
        <v>29</v>
      </c>
      <c r="S1021" s="86">
        <v>29</v>
      </c>
      <c r="T1021" s="86">
        <v>0</v>
      </c>
      <c r="U1021" s="86" t="s">
        <v>1561</v>
      </c>
      <c r="V1021" s="86" t="s">
        <v>1567</v>
      </c>
      <c r="W1021" s="86" t="s">
        <v>1563</v>
      </c>
      <c r="X1021" s="86" t="s">
        <v>1564</v>
      </c>
      <c r="Y1021" s="94" t="s">
        <v>1565</v>
      </c>
      <c r="Z1021" s="93"/>
      <c r="AA1021" s="86"/>
      <c r="AB1021" s="86"/>
      <c r="AC1021" s="86"/>
      <c r="AD1021" s="86"/>
      <c r="AE1021" s="86"/>
      <c r="AF1021" s="86"/>
      <c r="AG1021" s="94" t="s">
        <v>1571</v>
      </c>
    </row>
    <row r="1022" spans="1:33" x14ac:dyDescent="0.25">
      <c r="A1022" s="86" t="s">
        <v>1011</v>
      </c>
      <c r="B1022" s="87">
        <v>30</v>
      </c>
      <c r="C1022" s="87" t="s">
        <v>1012</v>
      </c>
      <c r="D1022" s="88">
        <v>43108</v>
      </c>
      <c r="E1022" s="88">
        <v>43112</v>
      </c>
      <c r="F1022" s="88">
        <v>43147</v>
      </c>
      <c r="G1022" s="88">
        <v>43148</v>
      </c>
      <c r="H1022" s="88">
        <v>4</v>
      </c>
      <c r="I1022" s="89" t="s">
        <v>1014</v>
      </c>
      <c r="J1022" s="92" t="s">
        <v>1492</v>
      </c>
      <c r="K1022" s="86" t="s">
        <v>1491</v>
      </c>
      <c r="L1022" s="88">
        <v>43148</v>
      </c>
      <c r="M1022" s="87"/>
      <c r="N1022" s="87"/>
      <c r="O1022" s="93"/>
      <c r="P1022" s="86"/>
      <c r="Q1022" s="86">
        <v>13</v>
      </c>
      <c r="R1022" s="86">
        <v>17</v>
      </c>
      <c r="S1022" s="86">
        <v>16</v>
      </c>
      <c r="T1022" s="86">
        <v>1</v>
      </c>
      <c r="U1022" s="86" t="s">
        <v>1561</v>
      </c>
      <c r="V1022" s="86" t="s">
        <v>1562</v>
      </c>
      <c r="W1022" s="86" t="s">
        <v>1563</v>
      </c>
      <c r="X1022" s="86" t="s">
        <v>1564</v>
      </c>
      <c r="Y1022" s="94" t="s">
        <v>1565</v>
      </c>
      <c r="Z1022" s="93"/>
      <c r="AA1022" s="86"/>
      <c r="AB1022" s="86"/>
      <c r="AC1022" s="86"/>
      <c r="AD1022" s="86"/>
      <c r="AE1022" s="86"/>
      <c r="AF1022" s="86"/>
      <c r="AG1022" s="94" t="s">
        <v>1571</v>
      </c>
    </row>
    <row r="1023" spans="1:33" x14ac:dyDescent="0.25">
      <c r="A1023" s="86" t="s">
        <v>1011</v>
      </c>
      <c r="B1023" s="87">
        <v>30</v>
      </c>
      <c r="C1023" s="87" t="s">
        <v>1012</v>
      </c>
      <c r="D1023" s="88">
        <v>43108</v>
      </c>
      <c r="E1023" s="88">
        <v>43110</v>
      </c>
      <c r="F1023" s="88">
        <v>43147</v>
      </c>
      <c r="G1023" s="88">
        <v>43148</v>
      </c>
      <c r="H1023" s="88">
        <v>4</v>
      </c>
      <c r="I1023" s="89" t="s">
        <v>1014</v>
      </c>
      <c r="J1023" s="92" t="s">
        <v>1493</v>
      </c>
      <c r="K1023" s="86" t="s">
        <v>1491</v>
      </c>
      <c r="L1023" s="88">
        <v>43148</v>
      </c>
      <c r="M1023" s="87"/>
      <c r="N1023" s="87"/>
      <c r="O1023" s="93"/>
      <c r="P1023" s="86"/>
      <c r="Q1023" s="86">
        <v>0</v>
      </c>
      <c r="R1023" s="86">
        <v>30</v>
      </c>
      <c r="S1023" s="86">
        <v>30</v>
      </c>
      <c r="T1023" s="86">
        <v>0</v>
      </c>
      <c r="U1023" s="86" t="s">
        <v>1561</v>
      </c>
      <c r="V1023" s="86" t="s">
        <v>1567</v>
      </c>
      <c r="W1023" s="86" t="s">
        <v>1563</v>
      </c>
      <c r="X1023" s="86" t="s">
        <v>1564</v>
      </c>
      <c r="Y1023" s="94" t="s">
        <v>1565</v>
      </c>
      <c r="Z1023" s="93"/>
      <c r="AA1023" s="86"/>
      <c r="AB1023" s="86"/>
      <c r="AC1023" s="86"/>
      <c r="AD1023" s="86"/>
      <c r="AE1023" s="86"/>
      <c r="AF1023" s="86"/>
      <c r="AG1023" s="94" t="s">
        <v>1571</v>
      </c>
    </row>
    <row r="1024" spans="1:33" x14ac:dyDescent="0.25">
      <c r="A1024" s="86" t="s">
        <v>1011</v>
      </c>
      <c r="B1024" s="87">
        <v>30</v>
      </c>
      <c r="C1024" s="87" t="s">
        <v>1012</v>
      </c>
      <c r="D1024" s="88">
        <v>43131</v>
      </c>
      <c r="E1024" s="88">
        <v>43137</v>
      </c>
      <c r="F1024" s="88">
        <v>43147</v>
      </c>
      <c r="G1024" s="88">
        <v>43148</v>
      </c>
      <c r="H1024" s="88">
        <v>4</v>
      </c>
      <c r="I1024" s="89" t="s">
        <v>1014</v>
      </c>
      <c r="J1024" s="92" t="s">
        <v>1497</v>
      </c>
      <c r="K1024" s="86" t="s">
        <v>1491</v>
      </c>
      <c r="L1024" s="88">
        <v>43148</v>
      </c>
      <c r="M1024" s="87"/>
      <c r="N1024" s="87"/>
      <c r="O1024" s="93"/>
      <c r="P1024" s="86"/>
      <c r="Q1024" s="86">
        <v>0</v>
      </c>
      <c r="R1024" s="86">
        <v>30</v>
      </c>
      <c r="S1024" s="86">
        <v>30</v>
      </c>
      <c r="T1024" s="86">
        <v>0</v>
      </c>
      <c r="U1024" s="86" t="s">
        <v>1568</v>
      </c>
      <c r="V1024" s="86" t="s">
        <v>1562</v>
      </c>
      <c r="W1024" s="86" t="s">
        <v>1563</v>
      </c>
      <c r="X1024" s="86" t="s">
        <v>1564</v>
      </c>
      <c r="Y1024" s="94" t="s">
        <v>1565</v>
      </c>
      <c r="Z1024" s="93"/>
      <c r="AA1024" s="86"/>
      <c r="AB1024" s="86"/>
      <c r="AC1024" s="86"/>
      <c r="AD1024" s="86"/>
      <c r="AE1024" s="86"/>
      <c r="AF1024" s="86"/>
      <c r="AG1024" s="94" t="s">
        <v>1571</v>
      </c>
    </row>
    <row r="1025" spans="1:33" x14ac:dyDescent="0.25">
      <c r="A1025" s="86" t="s">
        <v>1011</v>
      </c>
      <c r="B1025" s="87">
        <v>30</v>
      </c>
      <c r="C1025" s="87" t="s">
        <v>1012</v>
      </c>
      <c r="D1025" s="88">
        <v>43101.426388888889</v>
      </c>
      <c r="E1025" s="88">
        <v>43105</v>
      </c>
      <c r="F1025" s="88">
        <v>43141</v>
      </c>
      <c r="G1025" s="88">
        <v>43143</v>
      </c>
      <c r="H1025" s="88">
        <v>4</v>
      </c>
      <c r="I1025" s="89" t="s">
        <v>1014</v>
      </c>
      <c r="J1025" s="92" t="s">
        <v>1493</v>
      </c>
      <c r="K1025" s="86" t="s">
        <v>1491</v>
      </c>
      <c r="L1025" s="88">
        <v>43148</v>
      </c>
      <c r="M1025" s="87"/>
      <c r="N1025" s="87"/>
      <c r="O1025" s="93"/>
      <c r="P1025" s="86"/>
      <c r="Q1025" s="86">
        <v>0</v>
      </c>
      <c r="R1025" s="86">
        <v>30</v>
      </c>
      <c r="S1025" s="86">
        <v>30</v>
      </c>
      <c r="T1025" s="86">
        <v>0</v>
      </c>
      <c r="U1025" s="86" t="s">
        <v>1561</v>
      </c>
      <c r="V1025" s="86" t="s">
        <v>1567</v>
      </c>
      <c r="W1025" s="86" t="s">
        <v>1563</v>
      </c>
      <c r="X1025" s="86" t="s">
        <v>1564</v>
      </c>
      <c r="Y1025" s="94" t="s">
        <v>1565</v>
      </c>
      <c r="Z1025" s="93"/>
      <c r="AA1025" s="86"/>
      <c r="AB1025" s="86"/>
      <c r="AC1025" s="86"/>
      <c r="AD1025" s="86"/>
      <c r="AE1025" s="86"/>
      <c r="AF1025" s="86"/>
      <c r="AG1025" s="94" t="s">
        <v>1571</v>
      </c>
    </row>
    <row r="1026" spans="1:33" x14ac:dyDescent="0.25">
      <c r="A1026" s="86" t="s">
        <v>1011</v>
      </c>
      <c r="B1026" s="87">
        <v>30</v>
      </c>
      <c r="C1026" s="87" t="s">
        <v>1012</v>
      </c>
      <c r="D1026" s="88">
        <v>43066.488888888889</v>
      </c>
      <c r="E1026" s="88">
        <v>43066</v>
      </c>
      <c r="F1026" s="88">
        <v>43141</v>
      </c>
      <c r="G1026" s="88">
        <v>43148</v>
      </c>
      <c r="H1026" s="88">
        <v>4</v>
      </c>
      <c r="I1026" s="89" t="s">
        <v>1015</v>
      </c>
      <c r="J1026" s="92" t="s">
        <v>1490</v>
      </c>
      <c r="K1026" s="86" t="s">
        <v>1491</v>
      </c>
      <c r="L1026" s="88">
        <v>43148</v>
      </c>
      <c r="M1026" s="87"/>
      <c r="N1026" s="87"/>
      <c r="O1026" s="93"/>
      <c r="P1026" s="86"/>
      <c r="Q1026" s="86">
        <v>0</v>
      </c>
      <c r="R1026" s="86">
        <v>30</v>
      </c>
      <c r="S1026" s="86">
        <v>30</v>
      </c>
      <c r="T1026" s="86">
        <v>0</v>
      </c>
      <c r="U1026" s="86" t="s">
        <v>1561</v>
      </c>
      <c r="V1026" s="86" t="s">
        <v>1562</v>
      </c>
      <c r="W1026" s="86" t="s">
        <v>1563</v>
      </c>
      <c r="X1026" s="86" t="s">
        <v>1564</v>
      </c>
      <c r="Y1026" s="94" t="s">
        <v>1565</v>
      </c>
      <c r="Z1026" s="93"/>
      <c r="AA1026" s="86"/>
      <c r="AB1026" s="86"/>
      <c r="AC1026" s="86"/>
      <c r="AD1026" s="86"/>
      <c r="AE1026" s="86"/>
      <c r="AF1026" s="86"/>
      <c r="AG1026" s="94" t="s">
        <v>1571</v>
      </c>
    </row>
    <row r="1027" spans="1:33" x14ac:dyDescent="0.25">
      <c r="A1027" s="86" t="s">
        <v>1011</v>
      </c>
      <c r="B1027" s="87">
        <v>30</v>
      </c>
      <c r="C1027" s="87" t="s">
        <v>1012</v>
      </c>
      <c r="D1027" s="88">
        <v>43066.489583333336</v>
      </c>
      <c r="E1027" s="88">
        <v>43066</v>
      </c>
      <c r="F1027" s="88">
        <v>43141</v>
      </c>
      <c r="G1027" s="88">
        <v>43148</v>
      </c>
      <c r="H1027" s="88">
        <v>4</v>
      </c>
      <c r="I1027" s="89" t="s">
        <v>1015</v>
      </c>
      <c r="J1027" s="92" t="s">
        <v>1490</v>
      </c>
      <c r="K1027" s="86" t="s">
        <v>1491</v>
      </c>
      <c r="L1027" s="88">
        <v>43148</v>
      </c>
      <c r="M1027" s="87"/>
      <c r="N1027" s="87"/>
      <c r="O1027" s="93"/>
      <c r="P1027" s="86"/>
      <c r="Q1027" s="86">
        <v>0</v>
      </c>
      <c r="R1027" s="86">
        <v>30</v>
      </c>
      <c r="S1027" s="86">
        <v>30</v>
      </c>
      <c r="T1027" s="86">
        <v>0</v>
      </c>
      <c r="U1027" s="86" t="s">
        <v>1561</v>
      </c>
      <c r="V1027" s="86" t="s">
        <v>1562</v>
      </c>
      <c r="W1027" s="86" t="s">
        <v>1563</v>
      </c>
      <c r="X1027" s="86" t="s">
        <v>1564</v>
      </c>
      <c r="Y1027" s="94" t="s">
        <v>1565</v>
      </c>
      <c r="Z1027" s="93"/>
      <c r="AA1027" s="86"/>
      <c r="AB1027" s="86"/>
      <c r="AC1027" s="86"/>
      <c r="AD1027" s="86"/>
      <c r="AE1027" s="86"/>
      <c r="AF1027" s="86"/>
      <c r="AG1027" s="94" t="s">
        <v>1571</v>
      </c>
    </row>
    <row r="1028" spans="1:33" x14ac:dyDescent="0.25">
      <c r="A1028" s="86" t="s">
        <v>1011</v>
      </c>
      <c r="B1028" s="87">
        <v>30</v>
      </c>
      <c r="C1028" s="87" t="s">
        <v>1012</v>
      </c>
      <c r="D1028" s="88" t="s">
        <v>1097</v>
      </c>
      <c r="E1028" s="88">
        <v>43103</v>
      </c>
      <c r="F1028" s="88">
        <v>43147</v>
      </c>
      <c r="G1028" s="88">
        <v>43148</v>
      </c>
      <c r="H1028" s="88">
        <v>4</v>
      </c>
      <c r="I1028" s="89" t="s">
        <v>1014</v>
      </c>
      <c r="J1028" s="92" t="s">
        <v>1492</v>
      </c>
      <c r="K1028" s="86" t="s">
        <v>1491</v>
      </c>
      <c r="L1028" s="88">
        <v>43148</v>
      </c>
      <c r="M1028" s="87"/>
      <c r="N1028" s="87"/>
      <c r="O1028" s="93"/>
      <c r="P1028" s="86"/>
      <c r="Q1028" s="86">
        <v>0</v>
      </c>
      <c r="R1028" s="86">
        <v>30</v>
      </c>
      <c r="S1028" s="86">
        <v>30</v>
      </c>
      <c r="T1028" s="86">
        <v>0</v>
      </c>
      <c r="U1028" s="86" t="s">
        <v>1561</v>
      </c>
      <c r="V1028" s="86" t="s">
        <v>1562</v>
      </c>
      <c r="W1028" s="86" t="s">
        <v>1563</v>
      </c>
      <c r="X1028" s="86" t="s">
        <v>1564</v>
      </c>
      <c r="Y1028" s="94" t="s">
        <v>1565</v>
      </c>
      <c r="Z1028" s="93"/>
      <c r="AA1028" s="86"/>
      <c r="AB1028" s="86"/>
      <c r="AC1028" s="86"/>
      <c r="AD1028" s="86"/>
      <c r="AE1028" s="86"/>
      <c r="AF1028" s="86"/>
      <c r="AG1028" s="94" t="s">
        <v>1571</v>
      </c>
    </row>
    <row r="1029" spans="1:33" x14ac:dyDescent="0.25">
      <c r="A1029" s="86" t="s">
        <v>1011</v>
      </c>
      <c r="B1029" s="87">
        <v>30</v>
      </c>
      <c r="C1029" s="87" t="s">
        <v>1012</v>
      </c>
      <c r="D1029" s="88">
        <v>43101.426388888889</v>
      </c>
      <c r="E1029" s="88">
        <v>43103</v>
      </c>
      <c r="F1029" s="88">
        <v>43146</v>
      </c>
      <c r="G1029" s="88">
        <v>43148</v>
      </c>
      <c r="H1029" s="88">
        <v>4</v>
      </c>
      <c r="I1029" s="89" t="s">
        <v>1014</v>
      </c>
      <c r="J1029" s="92" t="s">
        <v>1500</v>
      </c>
      <c r="K1029" s="86" t="s">
        <v>1491</v>
      </c>
      <c r="L1029" s="88">
        <v>43148</v>
      </c>
      <c r="M1029" s="87"/>
      <c r="N1029" s="87"/>
      <c r="O1029" s="93"/>
      <c r="P1029" s="86"/>
      <c r="Q1029" s="86">
        <v>2</v>
      </c>
      <c r="R1029" s="86">
        <v>28</v>
      </c>
      <c r="S1029" s="86">
        <v>28</v>
      </c>
      <c r="T1029" s="86">
        <v>0</v>
      </c>
      <c r="U1029" s="86" t="s">
        <v>1568</v>
      </c>
      <c r="V1029" s="86" t="s">
        <v>1562</v>
      </c>
      <c r="W1029" s="86" t="s">
        <v>1563</v>
      </c>
      <c r="X1029" s="86" t="s">
        <v>1564</v>
      </c>
      <c r="Y1029" s="94" t="s">
        <v>1565</v>
      </c>
      <c r="Z1029" s="93"/>
      <c r="AA1029" s="86"/>
      <c r="AB1029" s="86"/>
      <c r="AC1029" s="86"/>
      <c r="AD1029" s="86"/>
      <c r="AE1029" s="86"/>
      <c r="AF1029" s="86"/>
      <c r="AG1029" s="94" t="s">
        <v>1571</v>
      </c>
    </row>
    <row r="1030" spans="1:33" x14ac:dyDescent="0.25">
      <c r="A1030" s="86" t="s">
        <v>1011</v>
      </c>
      <c r="B1030" s="87">
        <v>30</v>
      </c>
      <c r="C1030" s="87" t="s">
        <v>1012</v>
      </c>
      <c r="D1030" s="88">
        <v>43108</v>
      </c>
      <c r="E1030" s="88">
        <v>43112</v>
      </c>
      <c r="F1030" s="88">
        <v>43147</v>
      </c>
      <c r="G1030" s="88">
        <v>43148</v>
      </c>
      <c r="H1030" s="88">
        <v>4</v>
      </c>
      <c r="I1030" s="89" t="s">
        <v>1014</v>
      </c>
      <c r="J1030" s="92" t="s">
        <v>1504</v>
      </c>
      <c r="K1030" s="86" t="s">
        <v>1491</v>
      </c>
      <c r="L1030" s="88">
        <v>43148</v>
      </c>
      <c r="M1030" s="87"/>
      <c r="N1030" s="87"/>
      <c r="O1030" s="93"/>
      <c r="P1030" s="86"/>
      <c r="Q1030" s="86">
        <v>0</v>
      </c>
      <c r="R1030" s="86">
        <v>30</v>
      </c>
      <c r="S1030" s="86">
        <v>29</v>
      </c>
      <c r="T1030" s="86">
        <v>1</v>
      </c>
      <c r="U1030" s="86" t="s">
        <v>1561</v>
      </c>
      <c r="V1030" s="86" t="s">
        <v>1562</v>
      </c>
      <c r="W1030" s="86" t="s">
        <v>1563</v>
      </c>
      <c r="X1030" s="86" t="s">
        <v>1564</v>
      </c>
      <c r="Y1030" s="94" t="s">
        <v>1565</v>
      </c>
      <c r="Z1030" s="93"/>
      <c r="AA1030" s="86"/>
      <c r="AB1030" s="86"/>
      <c r="AC1030" s="86"/>
      <c r="AD1030" s="86"/>
      <c r="AE1030" s="86"/>
      <c r="AF1030" s="86"/>
      <c r="AG1030" s="94" t="s">
        <v>1571</v>
      </c>
    </row>
    <row r="1031" spans="1:33" x14ac:dyDescent="0.25">
      <c r="A1031" s="86" t="s">
        <v>1011</v>
      </c>
      <c r="B1031" s="87">
        <v>30</v>
      </c>
      <c r="C1031" s="87" t="s">
        <v>1012</v>
      </c>
      <c r="D1031" s="88">
        <v>43112</v>
      </c>
      <c r="E1031" s="88">
        <v>43112</v>
      </c>
      <c r="F1031" s="88">
        <v>43147</v>
      </c>
      <c r="G1031" s="88">
        <v>43148</v>
      </c>
      <c r="H1031" s="88">
        <v>4</v>
      </c>
      <c r="I1031" s="89" t="s">
        <v>1014</v>
      </c>
      <c r="J1031" s="92" t="s">
        <v>1493</v>
      </c>
      <c r="K1031" s="86" t="s">
        <v>1491</v>
      </c>
      <c r="L1031" s="88">
        <v>43148</v>
      </c>
      <c r="M1031" s="87"/>
      <c r="N1031" s="87"/>
      <c r="O1031" s="93"/>
      <c r="P1031" s="86"/>
      <c r="Q1031" s="86">
        <v>0</v>
      </c>
      <c r="R1031" s="86">
        <v>30</v>
      </c>
      <c r="S1031" s="86">
        <v>30</v>
      </c>
      <c r="T1031" s="86">
        <v>0</v>
      </c>
      <c r="U1031" s="86" t="s">
        <v>1561</v>
      </c>
      <c r="V1031" s="86" t="s">
        <v>1567</v>
      </c>
      <c r="W1031" s="86" t="s">
        <v>1563</v>
      </c>
      <c r="X1031" s="86" t="s">
        <v>1564</v>
      </c>
      <c r="Y1031" s="94" t="s">
        <v>1565</v>
      </c>
      <c r="Z1031" s="93"/>
      <c r="AA1031" s="86"/>
      <c r="AB1031" s="86"/>
      <c r="AC1031" s="86"/>
      <c r="AD1031" s="86"/>
      <c r="AE1031" s="86"/>
      <c r="AF1031" s="86"/>
      <c r="AG1031" s="94" t="s">
        <v>1571</v>
      </c>
    </row>
    <row r="1032" spans="1:33" x14ac:dyDescent="0.25">
      <c r="A1032" s="86" t="s">
        <v>1011</v>
      </c>
      <c r="B1032" s="87">
        <v>30</v>
      </c>
      <c r="C1032" s="87" t="s">
        <v>1012</v>
      </c>
      <c r="D1032" s="88">
        <v>43120</v>
      </c>
      <c r="E1032" s="88">
        <v>43127</v>
      </c>
      <c r="F1032" s="88">
        <v>43147</v>
      </c>
      <c r="G1032" s="88">
        <v>43148</v>
      </c>
      <c r="H1032" s="88">
        <v>4</v>
      </c>
      <c r="I1032" s="89" t="s">
        <v>1014</v>
      </c>
      <c r="J1032" s="92" t="s">
        <v>1495</v>
      </c>
      <c r="K1032" s="86" t="s">
        <v>1491</v>
      </c>
      <c r="L1032" s="88">
        <v>43148</v>
      </c>
      <c r="M1032" s="87"/>
      <c r="N1032" s="87"/>
      <c r="O1032" s="93"/>
      <c r="P1032" s="86"/>
      <c r="Q1032" s="86">
        <v>1</v>
      </c>
      <c r="R1032" s="86">
        <v>29</v>
      </c>
      <c r="S1032" s="86">
        <v>28</v>
      </c>
      <c r="T1032" s="86">
        <v>1</v>
      </c>
      <c r="U1032" s="86" t="s">
        <v>1561</v>
      </c>
      <c r="V1032" s="86" t="s">
        <v>1562</v>
      </c>
      <c r="W1032" s="86" t="s">
        <v>1563</v>
      </c>
      <c r="X1032" s="86" t="s">
        <v>1564</v>
      </c>
      <c r="Y1032" s="94" t="s">
        <v>1565</v>
      </c>
      <c r="Z1032" s="93"/>
      <c r="AA1032" s="86"/>
      <c r="AB1032" s="86"/>
      <c r="AC1032" s="86"/>
      <c r="AD1032" s="86"/>
      <c r="AE1032" s="86"/>
      <c r="AF1032" s="86"/>
      <c r="AG1032" s="94" t="s">
        <v>1571</v>
      </c>
    </row>
    <row r="1033" spans="1:33" x14ac:dyDescent="0.25">
      <c r="A1033" s="86" t="s">
        <v>1011</v>
      </c>
      <c r="B1033" s="87">
        <v>30</v>
      </c>
      <c r="C1033" s="87" t="s">
        <v>1012</v>
      </c>
      <c r="D1033" s="88">
        <v>43125</v>
      </c>
      <c r="E1033" s="88">
        <v>43130</v>
      </c>
      <c r="F1033" s="88">
        <v>43147</v>
      </c>
      <c r="G1033" s="88">
        <v>43148</v>
      </c>
      <c r="H1033" s="88">
        <v>4</v>
      </c>
      <c r="I1033" s="89" t="s">
        <v>1014</v>
      </c>
      <c r="J1033" s="92" t="s">
        <v>1495</v>
      </c>
      <c r="K1033" s="86" t="s">
        <v>1491</v>
      </c>
      <c r="L1033" s="88">
        <v>43148</v>
      </c>
      <c r="M1033" s="87"/>
      <c r="N1033" s="87"/>
      <c r="O1033" s="93"/>
      <c r="P1033" s="86"/>
      <c r="Q1033" s="86">
        <v>2</v>
      </c>
      <c r="R1033" s="86">
        <v>28</v>
      </c>
      <c r="S1033" s="86">
        <v>21</v>
      </c>
      <c r="T1033" s="86">
        <v>7</v>
      </c>
      <c r="U1033" s="86" t="s">
        <v>1561</v>
      </c>
      <c r="V1033" s="86" t="s">
        <v>1562</v>
      </c>
      <c r="W1033" s="86" t="s">
        <v>1563</v>
      </c>
      <c r="X1033" s="86" t="s">
        <v>1564</v>
      </c>
      <c r="Y1033" s="94" t="s">
        <v>1565</v>
      </c>
      <c r="Z1033" s="93"/>
      <c r="AA1033" s="86"/>
      <c r="AB1033" s="86"/>
      <c r="AC1033" s="86"/>
      <c r="AD1033" s="86"/>
      <c r="AE1033" s="86"/>
      <c r="AF1033" s="86"/>
      <c r="AG1033" s="94" t="s">
        <v>1571</v>
      </c>
    </row>
    <row r="1034" spans="1:33" x14ac:dyDescent="0.25">
      <c r="A1034" s="86" t="s">
        <v>1011</v>
      </c>
      <c r="B1034" s="87">
        <v>30</v>
      </c>
      <c r="C1034" s="87" t="s">
        <v>1012</v>
      </c>
      <c r="D1034" s="88">
        <v>43129</v>
      </c>
      <c r="E1034" s="88">
        <v>43130</v>
      </c>
      <c r="F1034" s="88">
        <v>43147</v>
      </c>
      <c r="G1034" s="88">
        <v>43148</v>
      </c>
      <c r="H1034" s="88">
        <v>4</v>
      </c>
      <c r="I1034" s="89" t="s">
        <v>1014</v>
      </c>
      <c r="J1034" s="92" t="s">
        <v>1496</v>
      </c>
      <c r="K1034" s="86" t="s">
        <v>1491</v>
      </c>
      <c r="L1034" s="88">
        <v>43148</v>
      </c>
      <c r="M1034" s="87"/>
      <c r="N1034" s="87"/>
      <c r="O1034" s="93"/>
      <c r="P1034" s="86"/>
      <c r="Q1034" s="86">
        <v>0</v>
      </c>
      <c r="R1034" s="86">
        <v>30</v>
      </c>
      <c r="S1034" s="86">
        <v>30</v>
      </c>
      <c r="T1034" s="86">
        <v>0</v>
      </c>
      <c r="U1034" s="86" t="s">
        <v>1561</v>
      </c>
      <c r="V1034" s="86" t="s">
        <v>1562</v>
      </c>
      <c r="W1034" s="86" t="s">
        <v>1563</v>
      </c>
      <c r="X1034" s="86" t="s">
        <v>1564</v>
      </c>
      <c r="Y1034" s="94" t="s">
        <v>1565</v>
      </c>
      <c r="Z1034" s="93"/>
      <c r="AA1034" s="86"/>
      <c r="AB1034" s="86"/>
      <c r="AC1034" s="86"/>
      <c r="AD1034" s="86"/>
      <c r="AE1034" s="86"/>
      <c r="AF1034" s="86"/>
      <c r="AG1034" s="94" t="s">
        <v>1571</v>
      </c>
    </row>
    <row r="1035" spans="1:33" x14ac:dyDescent="0.25">
      <c r="A1035" s="86" t="s">
        <v>1022</v>
      </c>
      <c r="B1035" s="87">
        <v>25</v>
      </c>
      <c r="C1035" s="87" t="s">
        <v>1077</v>
      </c>
      <c r="D1035" s="88"/>
      <c r="E1035" s="88"/>
      <c r="F1035" s="88"/>
      <c r="G1035" s="88"/>
      <c r="H1035" s="88">
        <v>2</v>
      </c>
      <c r="I1035" s="89" t="s">
        <v>1103</v>
      </c>
      <c r="J1035" s="92" t="s">
        <v>1508</v>
      </c>
      <c r="K1035" s="86" t="s">
        <v>1491</v>
      </c>
      <c r="L1035" s="88">
        <v>43148</v>
      </c>
      <c r="M1035" s="87"/>
      <c r="N1035" s="87"/>
      <c r="O1035" s="93"/>
      <c r="P1035" s="86"/>
      <c r="Q1035" s="86">
        <v>0</v>
      </c>
      <c r="R1035" s="86">
        <v>25</v>
      </c>
      <c r="S1035" s="86"/>
      <c r="T1035" s="86"/>
      <c r="U1035" s="86" t="s">
        <v>1568</v>
      </c>
      <c r="V1035" s="86" t="s">
        <v>1567</v>
      </c>
      <c r="W1035" s="86" t="s">
        <v>1572</v>
      </c>
      <c r="X1035" s="86" t="s">
        <v>1567</v>
      </c>
      <c r="Y1035" s="94" t="s">
        <v>1565</v>
      </c>
      <c r="Z1035" s="93"/>
      <c r="AA1035" s="86"/>
      <c r="AB1035" s="86"/>
      <c r="AC1035" s="86"/>
      <c r="AD1035" s="86"/>
      <c r="AE1035" s="86"/>
      <c r="AF1035" s="86"/>
      <c r="AG1035" s="94" t="s">
        <v>1571</v>
      </c>
    </row>
    <row r="1036" spans="1:33" x14ac:dyDescent="0.25">
      <c r="A1036" s="86" t="s">
        <v>1022</v>
      </c>
      <c r="B1036" s="87">
        <v>25</v>
      </c>
      <c r="C1036" s="87" t="s">
        <v>1077</v>
      </c>
      <c r="D1036" s="88"/>
      <c r="E1036" s="88"/>
      <c r="F1036" s="88"/>
      <c r="G1036" s="88"/>
      <c r="H1036" s="88">
        <v>2</v>
      </c>
      <c r="I1036" s="89" t="s">
        <v>1103</v>
      </c>
      <c r="J1036" s="92" t="s">
        <v>1508</v>
      </c>
      <c r="K1036" s="86" t="s">
        <v>1491</v>
      </c>
      <c r="L1036" s="88">
        <v>43148</v>
      </c>
      <c r="M1036" s="87"/>
      <c r="N1036" s="87"/>
      <c r="O1036" s="93"/>
      <c r="P1036" s="86"/>
      <c r="Q1036" s="86">
        <v>0</v>
      </c>
      <c r="R1036" s="86">
        <v>25</v>
      </c>
      <c r="S1036" s="86"/>
      <c r="T1036" s="86"/>
      <c r="U1036" s="86" t="s">
        <v>1568</v>
      </c>
      <c r="V1036" s="86" t="s">
        <v>1567</v>
      </c>
      <c r="W1036" s="86" t="s">
        <v>1572</v>
      </c>
      <c r="X1036" s="86" t="s">
        <v>1567</v>
      </c>
      <c r="Y1036" s="94" t="s">
        <v>1565</v>
      </c>
      <c r="Z1036" s="93"/>
      <c r="AA1036" s="86"/>
      <c r="AB1036" s="86"/>
      <c r="AC1036" s="86"/>
      <c r="AD1036" s="86"/>
      <c r="AE1036" s="86"/>
      <c r="AF1036" s="86"/>
      <c r="AG1036" s="94" t="s">
        <v>1571</v>
      </c>
    </row>
    <row r="1037" spans="1:33" x14ac:dyDescent="0.25">
      <c r="A1037" s="86" t="s">
        <v>1011</v>
      </c>
      <c r="B1037" s="87">
        <v>30</v>
      </c>
      <c r="C1037" s="87" t="s">
        <v>1012</v>
      </c>
      <c r="D1037" s="88" t="s">
        <v>1067</v>
      </c>
      <c r="E1037" s="88">
        <v>43091</v>
      </c>
      <c r="F1037" s="88">
        <v>43145</v>
      </c>
      <c r="G1037" s="88">
        <v>43149</v>
      </c>
      <c r="H1037" s="88">
        <v>4</v>
      </c>
      <c r="I1037" s="89" t="s">
        <v>1016</v>
      </c>
      <c r="J1037" s="92" t="s">
        <v>1492</v>
      </c>
      <c r="K1037" s="86" t="s">
        <v>1491</v>
      </c>
      <c r="L1037" s="88">
        <v>43149</v>
      </c>
      <c r="M1037" s="87"/>
      <c r="N1037" s="87"/>
      <c r="O1037" s="93"/>
      <c r="P1037" s="86"/>
      <c r="Q1037" s="86">
        <v>0</v>
      </c>
      <c r="R1037" s="86">
        <v>30</v>
      </c>
      <c r="S1037" s="86">
        <v>30</v>
      </c>
      <c r="T1037" s="86">
        <v>0</v>
      </c>
      <c r="U1037" s="86" t="s">
        <v>1561</v>
      </c>
      <c r="V1037" s="86" t="s">
        <v>1567</v>
      </c>
      <c r="W1037" s="86" t="s">
        <v>1563</v>
      </c>
      <c r="X1037" s="86" t="s">
        <v>1564</v>
      </c>
      <c r="Y1037" s="94" t="s">
        <v>1565</v>
      </c>
      <c r="Z1037" s="93"/>
      <c r="AA1037" s="86"/>
      <c r="AB1037" s="86"/>
      <c r="AC1037" s="86"/>
      <c r="AD1037" s="86"/>
      <c r="AE1037" s="86"/>
      <c r="AF1037" s="86"/>
      <c r="AG1037" s="94" t="s">
        <v>1571</v>
      </c>
    </row>
    <row r="1038" spans="1:33" x14ac:dyDescent="0.25">
      <c r="A1038" s="86" t="s">
        <v>1011</v>
      </c>
      <c r="B1038" s="87">
        <v>30</v>
      </c>
      <c r="C1038" s="87" t="s">
        <v>1012</v>
      </c>
      <c r="D1038" s="88">
        <v>43125</v>
      </c>
      <c r="E1038" s="88">
        <v>43129</v>
      </c>
      <c r="F1038" s="88">
        <v>43148</v>
      </c>
      <c r="G1038" s="88">
        <v>43149</v>
      </c>
      <c r="H1038" s="88">
        <v>4</v>
      </c>
      <c r="I1038" s="89" t="s">
        <v>1014</v>
      </c>
      <c r="J1038" s="92" t="s">
        <v>1501</v>
      </c>
      <c r="K1038" s="86" t="s">
        <v>1491</v>
      </c>
      <c r="L1038" s="88">
        <v>43149</v>
      </c>
      <c r="M1038" s="87"/>
      <c r="N1038" s="87"/>
      <c r="O1038" s="93"/>
      <c r="P1038" s="86"/>
      <c r="Q1038" s="86">
        <v>1</v>
      </c>
      <c r="R1038" s="86">
        <v>29</v>
      </c>
      <c r="S1038" s="86">
        <v>29</v>
      </c>
      <c r="T1038" s="86">
        <v>0</v>
      </c>
      <c r="U1038" s="86" t="s">
        <v>1561</v>
      </c>
      <c r="V1038" s="86" t="s">
        <v>1562</v>
      </c>
      <c r="W1038" s="86" t="s">
        <v>1563</v>
      </c>
      <c r="X1038" s="86" t="s">
        <v>1564</v>
      </c>
      <c r="Y1038" s="94" t="s">
        <v>1565</v>
      </c>
      <c r="Z1038" s="93"/>
      <c r="AA1038" s="86"/>
      <c r="AB1038" s="86"/>
      <c r="AC1038" s="86"/>
      <c r="AD1038" s="86"/>
      <c r="AE1038" s="86"/>
      <c r="AF1038" s="86"/>
      <c r="AG1038" s="94" t="s">
        <v>1571</v>
      </c>
    </row>
    <row r="1039" spans="1:33" x14ac:dyDescent="0.25">
      <c r="A1039" s="86" t="s">
        <v>1011</v>
      </c>
      <c r="B1039" s="87">
        <v>30</v>
      </c>
      <c r="C1039" s="87" t="s">
        <v>1012</v>
      </c>
      <c r="D1039" s="88">
        <v>43096</v>
      </c>
      <c r="E1039" s="88">
        <v>43102</v>
      </c>
      <c r="F1039" s="88">
        <v>43141</v>
      </c>
      <c r="G1039" s="88">
        <v>43149</v>
      </c>
      <c r="H1039" s="88">
        <v>4</v>
      </c>
      <c r="I1039" s="89" t="s">
        <v>1014</v>
      </c>
      <c r="J1039" s="92" t="s">
        <v>1492</v>
      </c>
      <c r="K1039" s="86" t="s">
        <v>1491</v>
      </c>
      <c r="L1039" s="88">
        <v>43149</v>
      </c>
      <c r="M1039" s="87"/>
      <c r="N1039" s="87"/>
      <c r="O1039" s="93"/>
      <c r="P1039" s="86"/>
      <c r="Q1039" s="86">
        <v>2</v>
      </c>
      <c r="R1039" s="86">
        <v>28</v>
      </c>
      <c r="S1039" s="86">
        <v>28</v>
      </c>
      <c r="T1039" s="86">
        <v>0</v>
      </c>
      <c r="U1039" s="86" t="s">
        <v>1561</v>
      </c>
      <c r="V1039" s="86" t="s">
        <v>1562</v>
      </c>
      <c r="W1039" s="86" t="s">
        <v>1563</v>
      </c>
      <c r="X1039" s="86" t="s">
        <v>1564</v>
      </c>
      <c r="Y1039" s="94" t="s">
        <v>1565</v>
      </c>
      <c r="Z1039" s="93"/>
      <c r="AA1039" s="86"/>
      <c r="AB1039" s="86"/>
      <c r="AC1039" s="86"/>
      <c r="AD1039" s="86"/>
      <c r="AE1039" s="86"/>
      <c r="AF1039" s="86"/>
      <c r="AG1039" s="94" t="s">
        <v>1571</v>
      </c>
    </row>
    <row r="1040" spans="1:33" x14ac:dyDescent="0.25">
      <c r="A1040" s="86" t="s">
        <v>1011</v>
      </c>
      <c r="B1040" s="87">
        <v>30</v>
      </c>
      <c r="C1040" s="87" t="s">
        <v>1012</v>
      </c>
      <c r="D1040" s="88">
        <v>43108</v>
      </c>
      <c r="E1040" s="88">
        <v>43112</v>
      </c>
      <c r="F1040" s="88">
        <v>43147</v>
      </c>
      <c r="G1040" s="88">
        <v>43149</v>
      </c>
      <c r="H1040" s="88">
        <v>4</v>
      </c>
      <c r="I1040" s="89" t="s">
        <v>1014</v>
      </c>
      <c r="J1040" s="92" t="s">
        <v>1504</v>
      </c>
      <c r="K1040" s="86" t="s">
        <v>1491</v>
      </c>
      <c r="L1040" s="88">
        <v>43149</v>
      </c>
      <c r="M1040" s="87"/>
      <c r="N1040" s="87"/>
      <c r="O1040" s="93"/>
      <c r="P1040" s="86"/>
      <c r="Q1040" s="86">
        <v>0</v>
      </c>
      <c r="R1040" s="86">
        <v>30</v>
      </c>
      <c r="S1040" s="86">
        <v>29</v>
      </c>
      <c r="T1040" s="86">
        <v>1</v>
      </c>
      <c r="U1040" s="86" t="s">
        <v>1561</v>
      </c>
      <c r="V1040" s="86" t="s">
        <v>1562</v>
      </c>
      <c r="W1040" s="86" t="s">
        <v>1563</v>
      </c>
      <c r="X1040" s="86" t="s">
        <v>1564</v>
      </c>
      <c r="Y1040" s="94" t="s">
        <v>1565</v>
      </c>
      <c r="Z1040" s="93"/>
      <c r="AA1040" s="86"/>
      <c r="AB1040" s="86"/>
      <c r="AC1040" s="86"/>
      <c r="AD1040" s="86"/>
      <c r="AE1040" s="86"/>
      <c r="AF1040" s="86"/>
      <c r="AG1040" s="94" t="s">
        <v>1571</v>
      </c>
    </row>
    <row r="1041" spans="1:33" x14ac:dyDescent="0.25">
      <c r="A1041" s="86" t="s">
        <v>1011</v>
      </c>
      <c r="B1041" s="87">
        <v>30</v>
      </c>
      <c r="C1041" s="87" t="s">
        <v>1012</v>
      </c>
      <c r="D1041" s="88">
        <v>43115</v>
      </c>
      <c r="E1041" s="88">
        <v>43119</v>
      </c>
      <c r="F1041" s="88">
        <v>43142</v>
      </c>
      <c r="G1041" s="88">
        <v>43149</v>
      </c>
      <c r="H1041" s="88">
        <v>3</v>
      </c>
      <c r="I1041" s="89" t="s">
        <v>1013</v>
      </c>
      <c r="J1041" s="92" t="s">
        <v>1508</v>
      </c>
      <c r="K1041" s="86" t="s">
        <v>1491</v>
      </c>
      <c r="L1041" s="88">
        <v>43149</v>
      </c>
      <c r="M1041" s="87"/>
      <c r="N1041" s="87"/>
      <c r="O1041" s="93"/>
      <c r="P1041" s="86"/>
      <c r="Q1041" s="86">
        <v>0</v>
      </c>
      <c r="R1041" s="86">
        <v>30</v>
      </c>
      <c r="S1041" s="86">
        <v>30</v>
      </c>
      <c r="T1041" s="86">
        <v>0</v>
      </c>
      <c r="U1041" s="86" t="s">
        <v>1561</v>
      </c>
      <c r="V1041" s="86" t="s">
        <v>1562</v>
      </c>
      <c r="W1041" s="86" t="s">
        <v>1563</v>
      </c>
      <c r="X1041" s="86" t="s">
        <v>1564</v>
      </c>
      <c r="Y1041" s="94" t="s">
        <v>1565</v>
      </c>
      <c r="Z1041" s="93"/>
      <c r="AA1041" s="86"/>
      <c r="AB1041" s="86"/>
      <c r="AC1041" s="86"/>
      <c r="AD1041" s="86"/>
      <c r="AE1041" s="86"/>
      <c r="AF1041" s="86"/>
      <c r="AG1041" s="94" t="s">
        <v>1571</v>
      </c>
    </row>
    <row r="1042" spans="1:33" x14ac:dyDescent="0.25">
      <c r="A1042" s="86" t="s">
        <v>1011</v>
      </c>
      <c r="B1042" s="87">
        <v>30</v>
      </c>
      <c r="C1042" s="87" t="s">
        <v>1012</v>
      </c>
      <c r="D1042" s="88">
        <v>43115</v>
      </c>
      <c r="E1042" s="88">
        <v>43120</v>
      </c>
      <c r="F1042" s="88">
        <v>43143</v>
      </c>
      <c r="G1042" s="88">
        <v>43149</v>
      </c>
      <c r="H1042" s="88">
        <v>3</v>
      </c>
      <c r="I1042" s="89" t="s">
        <v>1013</v>
      </c>
      <c r="J1042" s="92" t="s">
        <v>1508</v>
      </c>
      <c r="K1042" s="86" t="s">
        <v>1491</v>
      </c>
      <c r="L1042" s="88">
        <v>43149</v>
      </c>
      <c r="M1042" s="87"/>
      <c r="N1042" s="87"/>
      <c r="O1042" s="93"/>
      <c r="P1042" s="86"/>
      <c r="Q1042" s="86">
        <v>0</v>
      </c>
      <c r="R1042" s="86">
        <v>30</v>
      </c>
      <c r="S1042" s="86">
        <v>30</v>
      </c>
      <c r="T1042" s="86">
        <v>0</v>
      </c>
      <c r="U1042" s="86" t="s">
        <v>1561</v>
      </c>
      <c r="V1042" s="86" t="s">
        <v>1562</v>
      </c>
      <c r="W1042" s="86" t="s">
        <v>1563</v>
      </c>
      <c r="X1042" s="86" t="s">
        <v>1564</v>
      </c>
      <c r="Y1042" s="94" t="s">
        <v>1565</v>
      </c>
      <c r="Z1042" s="93"/>
      <c r="AA1042" s="86"/>
      <c r="AB1042" s="86"/>
      <c r="AC1042" s="86"/>
      <c r="AD1042" s="86"/>
      <c r="AE1042" s="86"/>
      <c r="AF1042" s="86"/>
      <c r="AG1042" s="94" t="s">
        <v>1571</v>
      </c>
    </row>
    <row r="1043" spans="1:33" x14ac:dyDescent="0.25">
      <c r="A1043" s="86" t="s">
        <v>1011</v>
      </c>
      <c r="B1043" s="87">
        <v>30</v>
      </c>
      <c r="C1043" s="87" t="s">
        <v>1012</v>
      </c>
      <c r="D1043" s="88">
        <v>43115</v>
      </c>
      <c r="E1043" s="88">
        <v>43121</v>
      </c>
      <c r="F1043" s="88">
        <v>43144</v>
      </c>
      <c r="G1043" s="88">
        <v>43149</v>
      </c>
      <c r="H1043" s="88">
        <v>3</v>
      </c>
      <c r="I1043" s="89" t="s">
        <v>1013</v>
      </c>
      <c r="J1043" s="92" t="s">
        <v>1508</v>
      </c>
      <c r="K1043" s="86" t="s">
        <v>1491</v>
      </c>
      <c r="L1043" s="88">
        <v>43149</v>
      </c>
      <c r="M1043" s="87"/>
      <c r="N1043" s="87"/>
      <c r="O1043" s="93"/>
      <c r="P1043" s="86"/>
      <c r="Q1043" s="86">
        <v>0</v>
      </c>
      <c r="R1043" s="86">
        <v>30</v>
      </c>
      <c r="S1043" s="86">
        <v>30</v>
      </c>
      <c r="T1043" s="86">
        <v>0</v>
      </c>
      <c r="U1043" s="86" t="s">
        <v>1561</v>
      </c>
      <c r="V1043" s="86" t="s">
        <v>1562</v>
      </c>
      <c r="W1043" s="86" t="s">
        <v>1563</v>
      </c>
      <c r="X1043" s="86" t="s">
        <v>1564</v>
      </c>
      <c r="Y1043" s="94" t="s">
        <v>1565</v>
      </c>
      <c r="Z1043" s="93"/>
      <c r="AA1043" s="86"/>
      <c r="AB1043" s="86"/>
      <c r="AC1043" s="86"/>
      <c r="AD1043" s="86"/>
      <c r="AE1043" s="86"/>
      <c r="AF1043" s="86"/>
      <c r="AG1043" s="94" t="s">
        <v>1571</v>
      </c>
    </row>
    <row r="1044" spans="1:33" x14ac:dyDescent="0.25">
      <c r="A1044" s="86" t="s">
        <v>1011</v>
      </c>
      <c r="B1044" s="87">
        <v>30</v>
      </c>
      <c r="C1044" s="87" t="s">
        <v>1012</v>
      </c>
      <c r="D1044" s="88">
        <v>43129</v>
      </c>
      <c r="E1044" s="88">
        <v>43130</v>
      </c>
      <c r="F1044" s="88">
        <v>43147</v>
      </c>
      <c r="G1044" s="88">
        <v>43149</v>
      </c>
      <c r="H1044" s="88">
        <v>4</v>
      </c>
      <c r="I1044" s="89" t="s">
        <v>1014</v>
      </c>
      <c r="J1044" s="92" t="s">
        <v>1495</v>
      </c>
      <c r="K1044" s="86" t="s">
        <v>1491</v>
      </c>
      <c r="L1044" s="88">
        <v>43149</v>
      </c>
      <c r="M1044" s="87"/>
      <c r="N1044" s="87"/>
      <c r="O1044" s="93"/>
      <c r="P1044" s="86"/>
      <c r="Q1044" s="86">
        <v>1</v>
      </c>
      <c r="R1044" s="86">
        <v>29</v>
      </c>
      <c r="S1044" s="86">
        <v>29</v>
      </c>
      <c r="T1044" s="86">
        <v>0</v>
      </c>
      <c r="U1044" s="86" t="s">
        <v>1561</v>
      </c>
      <c r="V1044" s="86" t="s">
        <v>1562</v>
      </c>
      <c r="W1044" s="86" t="s">
        <v>1563</v>
      </c>
      <c r="X1044" s="86" t="s">
        <v>1564</v>
      </c>
      <c r="Y1044" s="94" t="s">
        <v>1565</v>
      </c>
      <c r="Z1044" s="93"/>
      <c r="AA1044" s="86"/>
      <c r="AB1044" s="86"/>
      <c r="AC1044" s="86"/>
      <c r="AD1044" s="86"/>
      <c r="AE1044" s="86"/>
      <c r="AF1044" s="86"/>
      <c r="AG1044" s="94" t="s">
        <v>1571</v>
      </c>
    </row>
    <row r="1045" spans="1:33" x14ac:dyDescent="0.25">
      <c r="A1045" s="86" t="s">
        <v>1022</v>
      </c>
      <c r="B1045" s="87">
        <v>50</v>
      </c>
      <c r="C1045" s="87" t="s">
        <v>1104</v>
      </c>
      <c r="D1045" s="88">
        <v>43145</v>
      </c>
      <c r="E1045" s="88">
        <v>43127</v>
      </c>
      <c r="F1045" s="88">
        <v>43128</v>
      </c>
      <c r="G1045" s="88"/>
      <c r="H1045" s="88">
        <v>4</v>
      </c>
      <c r="I1045" s="89" t="s">
        <v>1105</v>
      </c>
      <c r="J1045" s="92" t="s">
        <v>1496</v>
      </c>
      <c r="K1045" s="86" t="s">
        <v>1491</v>
      </c>
      <c r="L1045" s="88">
        <v>43149</v>
      </c>
      <c r="M1045" s="87"/>
      <c r="N1045" s="87"/>
      <c r="O1045" s="93"/>
      <c r="P1045" s="86"/>
      <c r="Q1045" s="86">
        <v>0</v>
      </c>
      <c r="R1045" s="86">
        <v>50</v>
      </c>
      <c r="S1045" s="86">
        <v>1</v>
      </c>
      <c r="T1045" s="86">
        <v>49</v>
      </c>
      <c r="U1045" s="86" t="s">
        <v>1561</v>
      </c>
      <c r="V1045" s="86" t="s">
        <v>1562</v>
      </c>
      <c r="W1045" s="86" t="s">
        <v>1563</v>
      </c>
      <c r="X1045" s="86" t="s">
        <v>1564</v>
      </c>
      <c r="Y1045" s="94" t="s">
        <v>1565</v>
      </c>
      <c r="Z1045" s="93"/>
      <c r="AA1045" s="86"/>
      <c r="AB1045" s="86"/>
      <c r="AC1045" s="86"/>
      <c r="AD1045" s="86"/>
      <c r="AE1045" s="86"/>
      <c r="AF1045" s="86"/>
      <c r="AG1045" s="94" t="s">
        <v>1571</v>
      </c>
    </row>
    <row r="1046" spans="1:33" x14ac:dyDescent="0.25">
      <c r="A1046" s="86" t="s">
        <v>1022</v>
      </c>
      <c r="B1046" s="87">
        <v>50</v>
      </c>
      <c r="C1046" s="87" t="s">
        <v>1104</v>
      </c>
      <c r="D1046" s="88">
        <v>43145</v>
      </c>
      <c r="E1046" s="88">
        <v>43127</v>
      </c>
      <c r="F1046" s="88">
        <v>43128</v>
      </c>
      <c r="G1046" s="88"/>
      <c r="H1046" s="88">
        <v>4</v>
      </c>
      <c r="I1046" s="89" t="s">
        <v>1105</v>
      </c>
      <c r="J1046" s="92" t="s">
        <v>1496</v>
      </c>
      <c r="K1046" s="86" t="s">
        <v>1491</v>
      </c>
      <c r="L1046" s="88">
        <v>43149</v>
      </c>
      <c r="M1046" s="87"/>
      <c r="N1046" s="87"/>
      <c r="O1046" s="93"/>
      <c r="P1046" s="86"/>
      <c r="Q1046" s="86">
        <v>0</v>
      </c>
      <c r="R1046" s="86">
        <v>50</v>
      </c>
      <c r="S1046" s="86">
        <v>3</v>
      </c>
      <c r="T1046" s="86">
        <v>47</v>
      </c>
      <c r="U1046" s="86" t="s">
        <v>1561</v>
      </c>
      <c r="V1046" s="86" t="s">
        <v>1567</v>
      </c>
      <c r="W1046" s="86" t="s">
        <v>1563</v>
      </c>
      <c r="X1046" s="86" t="s">
        <v>1564</v>
      </c>
      <c r="Y1046" s="94" t="s">
        <v>1565</v>
      </c>
      <c r="Z1046" s="93"/>
      <c r="AA1046" s="86"/>
      <c r="AB1046" s="86"/>
      <c r="AC1046" s="86"/>
      <c r="AD1046" s="86"/>
      <c r="AE1046" s="86"/>
      <c r="AF1046" s="86"/>
      <c r="AG1046" s="94" t="s">
        <v>1571</v>
      </c>
    </row>
    <row r="1047" spans="1:33" x14ac:dyDescent="0.25">
      <c r="A1047" s="86" t="s">
        <v>1011</v>
      </c>
      <c r="B1047" s="87">
        <v>30</v>
      </c>
      <c r="C1047" s="87" t="s">
        <v>1012</v>
      </c>
      <c r="D1047" s="88">
        <v>43080.443749999999</v>
      </c>
      <c r="E1047" s="88">
        <v>43083</v>
      </c>
      <c r="F1047" s="88">
        <v>43149</v>
      </c>
      <c r="G1047" s="88">
        <v>43150</v>
      </c>
      <c r="H1047" s="88">
        <v>4</v>
      </c>
      <c r="I1047" s="89" t="s">
        <v>1015</v>
      </c>
      <c r="J1047" s="92" t="s">
        <v>1501</v>
      </c>
      <c r="K1047" s="86" t="s">
        <v>1491</v>
      </c>
      <c r="L1047" s="88">
        <v>43150</v>
      </c>
      <c r="M1047" s="87"/>
      <c r="N1047" s="87"/>
      <c r="O1047" s="93"/>
      <c r="P1047" s="86"/>
      <c r="Q1047" s="86">
        <v>0</v>
      </c>
      <c r="R1047" s="86">
        <v>30</v>
      </c>
      <c r="S1047" s="86">
        <v>30</v>
      </c>
      <c r="T1047" s="86">
        <v>0</v>
      </c>
      <c r="U1047" s="86" t="s">
        <v>1561</v>
      </c>
      <c r="V1047" s="86" t="s">
        <v>1562</v>
      </c>
      <c r="W1047" s="86" t="s">
        <v>1563</v>
      </c>
      <c r="X1047" s="86" t="s">
        <v>1564</v>
      </c>
      <c r="Y1047" s="94" t="s">
        <v>1565</v>
      </c>
      <c r="Z1047" s="93"/>
      <c r="AA1047" s="86"/>
      <c r="AB1047" s="86"/>
      <c r="AC1047" s="86"/>
      <c r="AD1047" s="86"/>
      <c r="AE1047" s="86"/>
      <c r="AF1047" s="86"/>
      <c r="AG1047" s="94" t="s">
        <v>1571</v>
      </c>
    </row>
    <row r="1048" spans="1:33" x14ac:dyDescent="0.25">
      <c r="A1048" s="86" t="s">
        <v>1011</v>
      </c>
      <c r="B1048" s="87">
        <v>30</v>
      </c>
      <c r="C1048" s="87" t="s">
        <v>1012</v>
      </c>
      <c r="D1048" s="88">
        <v>43095</v>
      </c>
      <c r="E1048" s="88">
        <v>43099</v>
      </c>
      <c r="F1048" s="88">
        <v>43149</v>
      </c>
      <c r="G1048" s="88">
        <v>43150</v>
      </c>
      <c r="H1048" s="88">
        <v>4</v>
      </c>
      <c r="I1048" s="89" t="s">
        <v>1033</v>
      </c>
      <c r="J1048" s="92" t="s">
        <v>1501</v>
      </c>
      <c r="K1048" s="86" t="s">
        <v>1491</v>
      </c>
      <c r="L1048" s="88">
        <v>43150</v>
      </c>
      <c r="M1048" s="87"/>
      <c r="N1048" s="87"/>
      <c r="O1048" s="93"/>
      <c r="P1048" s="86"/>
      <c r="Q1048" s="86">
        <v>0</v>
      </c>
      <c r="R1048" s="86">
        <v>30</v>
      </c>
      <c r="S1048" s="86">
        <v>30</v>
      </c>
      <c r="T1048" s="86">
        <v>0</v>
      </c>
      <c r="U1048" s="86" t="s">
        <v>1561</v>
      </c>
      <c r="V1048" s="86" t="s">
        <v>1562</v>
      </c>
      <c r="W1048" s="86" t="s">
        <v>1563</v>
      </c>
      <c r="X1048" s="86" t="s">
        <v>1564</v>
      </c>
      <c r="Y1048" s="94" t="s">
        <v>1565</v>
      </c>
      <c r="Z1048" s="93"/>
      <c r="AA1048" s="86"/>
      <c r="AB1048" s="86"/>
      <c r="AC1048" s="86"/>
      <c r="AD1048" s="86"/>
      <c r="AE1048" s="86"/>
      <c r="AF1048" s="86"/>
      <c r="AG1048" s="94" t="s">
        <v>1571</v>
      </c>
    </row>
    <row r="1049" spans="1:33" x14ac:dyDescent="0.25">
      <c r="A1049" s="86" t="s">
        <v>1011</v>
      </c>
      <c r="B1049" s="87">
        <v>30</v>
      </c>
      <c r="C1049" s="87" t="s">
        <v>1012</v>
      </c>
      <c r="D1049" s="88" t="s">
        <v>1097</v>
      </c>
      <c r="E1049" s="88">
        <v>43103</v>
      </c>
      <c r="F1049" s="88">
        <v>43147</v>
      </c>
      <c r="G1049" s="88">
        <v>43150</v>
      </c>
      <c r="H1049" s="88">
        <v>4</v>
      </c>
      <c r="I1049" s="89" t="s">
        <v>1014</v>
      </c>
      <c r="J1049" s="92" t="s">
        <v>1496</v>
      </c>
      <c r="K1049" s="86" t="s">
        <v>1491</v>
      </c>
      <c r="L1049" s="88">
        <v>43150</v>
      </c>
      <c r="M1049" s="87"/>
      <c r="N1049" s="87"/>
      <c r="O1049" s="93"/>
      <c r="P1049" s="86"/>
      <c r="Q1049" s="86">
        <v>0</v>
      </c>
      <c r="R1049" s="86">
        <v>30</v>
      </c>
      <c r="S1049" s="86">
        <v>27</v>
      </c>
      <c r="T1049" s="86">
        <v>3</v>
      </c>
      <c r="U1049" s="86" t="s">
        <v>1561</v>
      </c>
      <c r="V1049" s="86" t="s">
        <v>1562</v>
      </c>
      <c r="W1049" s="86" t="s">
        <v>1563</v>
      </c>
      <c r="X1049" s="86" t="s">
        <v>1564</v>
      </c>
      <c r="Y1049" s="94" t="s">
        <v>1565</v>
      </c>
      <c r="Z1049" s="93"/>
      <c r="AA1049" s="86"/>
      <c r="AB1049" s="86"/>
      <c r="AC1049" s="86"/>
      <c r="AD1049" s="86"/>
      <c r="AE1049" s="86"/>
      <c r="AF1049" s="86"/>
      <c r="AG1049" s="94" t="s">
        <v>1571</v>
      </c>
    </row>
    <row r="1050" spans="1:33" x14ac:dyDescent="0.25">
      <c r="A1050" s="86" t="s">
        <v>1011</v>
      </c>
      <c r="B1050" s="87">
        <v>30</v>
      </c>
      <c r="C1050" s="87" t="s">
        <v>1012</v>
      </c>
      <c r="D1050" s="88">
        <v>43101.426388888889</v>
      </c>
      <c r="E1050" s="88">
        <v>43102</v>
      </c>
      <c r="F1050" s="88">
        <v>43148</v>
      </c>
      <c r="G1050" s="88">
        <v>43150</v>
      </c>
      <c r="H1050" s="88">
        <v>4</v>
      </c>
      <c r="I1050" s="89" t="s">
        <v>1014</v>
      </c>
      <c r="J1050" s="92" t="s">
        <v>1495</v>
      </c>
      <c r="K1050" s="86" t="s">
        <v>1491</v>
      </c>
      <c r="L1050" s="88">
        <v>43150</v>
      </c>
      <c r="M1050" s="87"/>
      <c r="N1050" s="87"/>
      <c r="O1050" s="93"/>
      <c r="P1050" s="86"/>
      <c r="Q1050" s="86">
        <v>0</v>
      </c>
      <c r="R1050" s="86">
        <v>30</v>
      </c>
      <c r="S1050" s="86">
        <v>30</v>
      </c>
      <c r="T1050" s="86">
        <v>0</v>
      </c>
      <c r="U1050" s="86" t="s">
        <v>1561</v>
      </c>
      <c r="V1050" s="86" t="s">
        <v>1562</v>
      </c>
      <c r="W1050" s="86" t="s">
        <v>1563</v>
      </c>
      <c r="X1050" s="86" t="s">
        <v>1564</v>
      </c>
      <c r="Y1050" s="94" t="s">
        <v>1565</v>
      </c>
      <c r="Z1050" s="93"/>
      <c r="AA1050" s="86"/>
      <c r="AB1050" s="86"/>
      <c r="AC1050" s="86"/>
      <c r="AD1050" s="86"/>
      <c r="AE1050" s="86"/>
      <c r="AF1050" s="86"/>
      <c r="AG1050" s="94" t="s">
        <v>1571</v>
      </c>
    </row>
    <row r="1051" spans="1:33" x14ac:dyDescent="0.25">
      <c r="A1051" s="86" t="s">
        <v>1011</v>
      </c>
      <c r="B1051" s="87">
        <v>30</v>
      </c>
      <c r="C1051" s="87" t="s">
        <v>1012</v>
      </c>
      <c r="D1051" s="88">
        <v>43103.433333333334</v>
      </c>
      <c r="E1051" s="88">
        <v>43109</v>
      </c>
      <c r="F1051" s="88">
        <v>43149</v>
      </c>
      <c r="G1051" s="88">
        <v>43150</v>
      </c>
      <c r="H1051" s="88">
        <v>4</v>
      </c>
      <c r="I1051" s="89" t="s">
        <v>1016</v>
      </c>
      <c r="J1051" s="92" t="s">
        <v>1490</v>
      </c>
      <c r="K1051" s="86" t="s">
        <v>1491</v>
      </c>
      <c r="L1051" s="88">
        <v>43150</v>
      </c>
      <c r="M1051" s="87"/>
      <c r="N1051" s="87"/>
      <c r="O1051" s="93"/>
      <c r="P1051" s="86"/>
      <c r="Q1051" s="86">
        <v>0</v>
      </c>
      <c r="R1051" s="86">
        <v>30</v>
      </c>
      <c r="S1051" s="86">
        <v>30</v>
      </c>
      <c r="T1051" s="86">
        <v>0</v>
      </c>
      <c r="U1051" s="86" t="s">
        <v>1561</v>
      </c>
      <c r="V1051" s="86" t="s">
        <v>1562</v>
      </c>
      <c r="W1051" s="86" t="s">
        <v>1563</v>
      </c>
      <c r="X1051" s="86" t="s">
        <v>1564</v>
      </c>
      <c r="Y1051" s="94" t="s">
        <v>1565</v>
      </c>
      <c r="Z1051" s="93"/>
      <c r="AA1051" s="86"/>
      <c r="AB1051" s="86"/>
      <c r="AC1051" s="86"/>
      <c r="AD1051" s="86"/>
      <c r="AE1051" s="86"/>
      <c r="AF1051" s="86"/>
      <c r="AG1051" s="94" t="s">
        <v>1571</v>
      </c>
    </row>
    <row r="1052" spans="1:33" x14ac:dyDescent="0.25">
      <c r="A1052" s="86" t="s">
        <v>1011</v>
      </c>
      <c r="B1052" s="87">
        <v>30</v>
      </c>
      <c r="C1052" s="87" t="s">
        <v>1012</v>
      </c>
      <c r="D1052" s="88">
        <v>43108</v>
      </c>
      <c r="E1052" s="88">
        <v>43109</v>
      </c>
      <c r="F1052" s="88">
        <v>43149</v>
      </c>
      <c r="G1052" s="88">
        <v>43150</v>
      </c>
      <c r="H1052" s="88">
        <v>4</v>
      </c>
      <c r="I1052" s="89" t="s">
        <v>1016</v>
      </c>
      <c r="J1052" s="92" t="s">
        <v>1497</v>
      </c>
      <c r="K1052" s="86" t="s">
        <v>1491</v>
      </c>
      <c r="L1052" s="88">
        <v>43150</v>
      </c>
      <c r="M1052" s="87"/>
      <c r="N1052" s="87"/>
      <c r="O1052" s="93"/>
      <c r="P1052" s="86"/>
      <c r="Q1052" s="86">
        <v>15</v>
      </c>
      <c r="R1052" s="86">
        <v>15</v>
      </c>
      <c r="S1052" s="86">
        <v>15</v>
      </c>
      <c r="T1052" s="86">
        <v>0</v>
      </c>
      <c r="U1052" s="86" t="s">
        <v>1568</v>
      </c>
      <c r="V1052" s="86" t="s">
        <v>1562</v>
      </c>
      <c r="W1052" s="86" t="s">
        <v>1563</v>
      </c>
      <c r="X1052" s="86" t="s">
        <v>1564</v>
      </c>
      <c r="Y1052" s="94" t="s">
        <v>1565</v>
      </c>
      <c r="Z1052" s="93"/>
      <c r="AA1052" s="86"/>
      <c r="AB1052" s="86"/>
      <c r="AC1052" s="86"/>
      <c r="AD1052" s="86"/>
      <c r="AE1052" s="86"/>
      <c r="AF1052" s="86"/>
      <c r="AG1052" s="94" t="s">
        <v>1571</v>
      </c>
    </row>
    <row r="1053" spans="1:33" x14ac:dyDescent="0.25">
      <c r="A1053" s="86" t="s">
        <v>1011</v>
      </c>
      <c r="B1053" s="87">
        <v>30</v>
      </c>
      <c r="C1053" s="87" t="s">
        <v>1012</v>
      </c>
      <c r="D1053" s="88">
        <v>43108</v>
      </c>
      <c r="E1053" s="88">
        <v>43110</v>
      </c>
      <c r="F1053" s="88">
        <v>43148</v>
      </c>
      <c r="G1053" s="88">
        <v>43150</v>
      </c>
      <c r="H1053" s="88">
        <v>4</v>
      </c>
      <c r="I1053" s="89" t="s">
        <v>1014</v>
      </c>
      <c r="J1053" s="92" t="s">
        <v>1493</v>
      </c>
      <c r="K1053" s="86" t="s">
        <v>1491</v>
      </c>
      <c r="L1053" s="88">
        <v>43150</v>
      </c>
      <c r="M1053" s="87"/>
      <c r="N1053" s="87"/>
      <c r="O1053" s="93"/>
      <c r="P1053" s="86"/>
      <c r="Q1053" s="86">
        <v>0</v>
      </c>
      <c r="R1053" s="86">
        <v>30</v>
      </c>
      <c r="S1053" s="86">
        <v>29</v>
      </c>
      <c r="T1053" s="86">
        <v>1</v>
      </c>
      <c r="U1053" s="86" t="s">
        <v>1561</v>
      </c>
      <c r="V1053" s="86" t="s">
        <v>1567</v>
      </c>
      <c r="W1053" s="86" t="s">
        <v>1563</v>
      </c>
      <c r="X1053" s="86" t="s">
        <v>1564</v>
      </c>
      <c r="Y1053" s="94" t="s">
        <v>1565</v>
      </c>
      <c r="Z1053" s="93"/>
      <c r="AA1053" s="86"/>
      <c r="AB1053" s="86"/>
      <c r="AC1053" s="86"/>
      <c r="AD1053" s="86"/>
      <c r="AE1053" s="86"/>
      <c r="AF1053" s="86"/>
      <c r="AG1053" s="94" t="s">
        <v>1571</v>
      </c>
    </row>
    <row r="1054" spans="1:33" x14ac:dyDescent="0.25">
      <c r="A1054" s="86" t="s">
        <v>1011</v>
      </c>
      <c r="B1054" s="87">
        <v>30</v>
      </c>
      <c r="C1054" s="87" t="s">
        <v>1012</v>
      </c>
      <c r="D1054" s="88">
        <v>43115</v>
      </c>
      <c r="E1054" s="88">
        <v>43115</v>
      </c>
      <c r="F1054" s="88">
        <v>43146</v>
      </c>
      <c r="G1054" s="88">
        <v>43150</v>
      </c>
      <c r="H1054" s="88">
        <v>4</v>
      </c>
      <c r="I1054" s="89" t="s">
        <v>1014</v>
      </c>
      <c r="J1054" s="92" t="s">
        <v>1507</v>
      </c>
      <c r="K1054" s="86" t="s">
        <v>1491</v>
      </c>
      <c r="L1054" s="88">
        <v>43150</v>
      </c>
      <c r="M1054" s="87"/>
      <c r="N1054" s="87"/>
      <c r="O1054" s="93"/>
      <c r="P1054" s="86"/>
      <c r="Q1054" s="86">
        <v>5</v>
      </c>
      <c r="R1054" s="86">
        <v>25</v>
      </c>
      <c r="S1054" s="86">
        <v>24</v>
      </c>
      <c r="T1054" s="86">
        <v>1</v>
      </c>
      <c r="U1054" s="86" t="s">
        <v>1561</v>
      </c>
      <c r="V1054" s="86" t="s">
        <v>1562</v>
      </c>
      <c r="W1054" s="86" t="s">
        <v>1563</v>
      </c>
      <c r="X1054" s="86" t="s">
        <v>1564</v>
      </c>
      <c r="Y1054" s="94" t="s">
        <v>1565</v>
      </c>
      <c r="Z1054" s="93"/>
      <c r="AA1054" s="86"/>
      <c r="AB1054" s="86"/>
      <c r="AC1054" s="86"/>
      <c r="AD1054" s="86"/>
      <c r="AE1054" s="86"/>
      <c r="AF1054" s="86"/>
      <c r="AG1054" s="94" t="s">
        <v>1571</v>
      </c>
    </row>
    <row r="1055" spans="1:33" x14ac:dyDescent="0.25">
      <c r="A1055" s="86" t="s">
        <v>1011</v>
      </c>
      <c r="B1055" s="87">
        <v>25</v>
      </c>
      <c r="C1055" s="87" t="s">
        <v>1012</v>
      </c>
      <c r="D1055" s="88">
        <v>43126</v>
      </c>
      <c r="E1055" s="88">
        <v>43132</v>
      </c>
      <c r="F1055" s="88">
        <v>43149</v>
      </c>
      <c r="G1055" s="88">
        <v>43150</v>
      </c>
      <c r="H1055" s="88">
        <v>4</v>
      </c>
      <c r="I1055" s="89" t="s">
        <v>1014</v>
      </c>
      <c r="J1055" s="92" t="s">
        <v>1492</v>
      </c>
      <c r="K1055" s="86" t="s">
        <v>1491</v>
      </c>
      <c r="L1055" s="88">
        <v>43150</v>
      </c>
      <c r="M1055" s="87"/>
      <c r="N1055" s="87"/>
      <c r="O1055" s="93"/>
      <c r="P1055" s="86"/>
      <c r="Q1055" s="86">
        <v>0</v>
      </c>
      <c r="R1055" s="86">
        <v>25</v>
      </c>
      <c r="S1055" s="86">
        <v>25</v>
      </c>
      <c r="T1055" s="86">
        <v>0</v>
      </c>
      <c r="U1055" s="86" t="s">
        <v>1561</v>
      </c>
      <c r="V1055" s="86" t="s">
        <v>1567</v>
      </c>
      <c r="W1055" s="86" t="s">
        <v>1563</v>
      </c>
      <c r="X1055" s="86" t="s">
        <v>1564</v>
      </c>
      <c r="Y1055" s="94" t="s">
        <v>1565</v>
      </c>
      <c r="Z1055" s="93"/>
      <c r="AA1055" s="86"/>
      <c r="AB1055" s="86"/>
      <c r="AC1055" s="86"/>
      <c r="AD1055" s="86"/>
      <c r="AE1055" s="86"/>
      <c r="AF1055" s="86"/>
      <c r="AG1055" s="94" t="s">
        <v>1571</v>
      </c>
    </row>
    <row r="1056" spans="1:33" x14ac:dyDescent="0.25">
      <c r="A1056" s="86" t="s">
        <v>1011</v>
      </c>
      <c r="B1056" s="87">
        <v>30</v>
      </c>
      <c r="C1056" s="87" t="s">
        <v>1012</v>
      </c>
      <c r="D1056" s="88">
        <v>43129</v>
      </c>
      <c r="E1056" s="88">
        <v>43131</v>
      </c>
      <c r="F1056" s="88">
        <v>43148</v>
      </c>
      <c r="G1056" s="88">
        <v>43150</v>
      </c>
      <c r="H1056" s="88">
        <v>4</v>
      </c>
      <c r="I1056" s="89" t="s">
        <v>1014</v>
      </c>
      <c r="J1056" s="92" t="s">
        <v>1500</v>
      </c>
      <c r="K1056" s="86" t="s">
        <v>1491</v>
      </c>
      <c r="L1056" s="88">
        <v>43150</v>
      </c>
      <c r="M1056" s="87"/>
      <c r="N1056" s="87"/>
      <c r="O1056" s="93"/>
      <c r="P1056" s="86"/>
      <c r="Q1056" s="86">
        <v>0</v>
      </c>
      <c r="R1056" s="86">
        <v>30</v>
      </c>
      <c r="S1056" s="86">
        <v>30</v>
      </c>
      <c r="T1056" s="86">
        <v>0</v>
      </c>
      <c r="U1056" s="86" t="s">
        <v>1568</v>
      </c>
      <c r="V1056" s="86" t="s">
        <v>1562</v>
      </c>
      <c r="W1056" s="86" t="s">
        <v>1563</v>
      </c>
      <c r="X1056" s="86" t="s">
        <v>1564</v>
      </c>
      <c r="Y1056" s="94" t="s">
        <v>1565</v>
      </c>
      <c r="Z1056" s="93"/>
      <c r="AA1056" s="86"/>
      <c r="AB1056" s="86"/>
      <c r="AC1056" s="86"/>
      <c r="AD1056" s="86"/>
      <c r="AE1056" s="86"/>
      <c r="AF1056" s="86"/>
      <c r="AG1056" s="94" t="s">
        <v>1571</v>
      </c>
    </row>
    <row r="1057" spans="1:33" x14ac:dyDescent="0.25">
      <c r="A1057" s="86" t="s">
        <v>1011</v>
      </c>
      <c r="B1057" s="87">
        <v>30</v>
      </c>
      <c r="C1057" s="87" t="s">
        <v>1012</v>
      </c>
      <c r="D1057" s="88" t="s">
        <v>1106</v>
      </c>
      <c r="E1057" s="88">
        <v>43140</v>
      </c>
      <c r="F1057" s="88">
        <v>43150</v>
      </c>
      <c r="G1057" s="88" t="s">
        <v>1107</v>
      </c>
      <c r="H1057" s="88">
        <v>4</v>
      </c>
      <c r="I1057" s="89" t="s">
        <v>1105</v>
      </c>
      <c r="J1057" s="92" t="s">
        <v>1497</v>
      </c>
      <c r="K1057" s="86" t="s">
        <v>1491</v>
      </c>
      <c r="L1057" s="88">
        <v>43150</v>
      </c>
      <c r="M1057" s="87"/>
      <c r="N1057" s="87"/>
      <c r="O1057" s="93"/>
      <c r="P1057" s="86"/>
      <c r="Q1057" s="86">
        <v>1</v>
      </c>
      <c r="R1057" s="86">
        <v>29</v>
      </c>
      <c r="S1057" s="86">
        <v>26</v>
      </c>
      <c r="T1057" s="86">
        <v>3</v>
      </c>
      <c r="U1057" s="86" t="s">
        <v>1561</v>
      </c>
      <c r="V1057" s="86" t="s">
        <v>1562</v>
      </c>
      <c r="W1057" s="86" t="s">
        <v>1563</v>
      </c>
      <c r="X1057" s="86" t="s">
        <v>1564</v>
      </c>
      <c r="Y1057" s="94" t="s">
        <v>1565</v>
      </c>
      <c r="Z1057" s="93"/>
      <c r="AA1057" s="86"/>
      <c r="AB1057" s="86"/>
      <c r="AC1057" s="86"/>
      <c r="AD1057" s="86"/>
      <c r="AE1057" s="86"/>
      <c r="AF1057" s="86"/>
      <c r="AG1057" s="94" t="s">
        <v>1571</v>
      </c>
    </row>
    <row r="1058" spans="1:33" x14ac:dyDescent="0.25">
      <c r="A1058" s="86" t="s">
        <v>1011</v>
      </c>
      <c r="B1058" s="87">
        <v>19</v>
      </c>
      <c r="C1058" s="87" t="s">
        <v>1012</v>
      </c>
      <c r="D1058" s="88" t="s">
        <v>1108</v>
      </c>
      <c r="E1058" s="88">
        <v>43139</v>
      </c>
      <c r="F1058" s="88">
        <v>43149</v>
      </c>
      <c r="G1058" s="88" t="s">
        <v>1107</v>
      </c>
      <c r="H1058" s="88">
        <v>4</v>
      </c>
      <c r="I1058" s="89" t="s">
        <v>1014</v>
      </c>
      <c r="J1058" s="92" t="s">
        <v>1492</v>
      </c>
      <c r="K1058" s="86" t="s">
        <v>1491</v>
      </c>
      <c r="L1058" s="88">
        <v>43150</v>
      </c>
      <c r="M1058" s="87"/>
      <c r="N1058" s="87"/>
      <c r="O1058" s="93"/>
      <c r="P1058" s="86"/>
      <c r="Q1058" s="86">
        <v>0</v>
      </c>
      <c r="R1058" s="86">
        <v>19</v>
      </c>
      <c r="S1058" s="86"/>
      <c r="T1058" s="86"/>
      <c r="U1058" s="86" t="s">
        <v>1561</v>
      </c>
      <c r="V1058" s="86" t="s">
        <v>1567</v>
      </c>
      <c r="W1058" s="86" t="s">
        <v>1563</v>
      </c>
      <c r="X1058" s="86" t="s">
        <v>1567</v>
      </c>
      <c r="Y1058" s="94" t="s">
        <v>1565</v>
      </c>
      <c r="Z1058" s="93"/>
      <c r="AA1058" s="86"/>
      <c r="AB1058" s="86"/>
      <c r="AC1058" s="86"/>
      <c r="AD1058" s="86"/>
      <c r="AE1058" s="86"/>
      <c r="AF1058" s="86"/>
      <c r="AG1058" s="94" t="s">
        <v>1571</v>
      </c>
    </row>
    <row r="1059" spans="1:33" x14ac:dyDescent="0.25">
      <c r="A1059" s="86" t="s">
        <v>1011</v>
      </c>
      <c r="B1059" s="87">
        <v>20</v>
      </c>
      <c r="C1059" s="87" t="s">
        <v>1012</v>
      </c>
      <c r="D1059" s="88">
        <v>43101.426388888889</v>
      </c>
      <c r="E1059" s="88">
        <v>43106</v>
      </c>
      <c r="F1059" s="88">
        <v>43141</v>
      </c>
      <c r="G1059" s="88">
        <v>43143</v>
      </c>
      <c r="H1059" s="88">
        <v>4</v>
      </c>
      <c r="I1059" s="89" t="s">
        <v>1014</v>
      </c>
      <c r="J1059" s="92" t="s">
        <v>1499</v>
      </c>
      <c r="K1059" s="86" t="s">
        <v>1491</v>
      </c>
      <c r="L1059" s="88">
        <v>43150</v>
      </c>
      <c r="M1059" s="87"/>
      <c r="N1059" s="87"/>
      <c r="O1059" s="93"/>
      <c r="P1059" s="86"/>
      <c r="Q1059" s="86">
        <v>0</v>
      </c>
      <c r="R1059" s="86">
        <v>20</v>
      </c>
      <c r="S1059" s="86">
        <v>20</v>
      </c>
      <c r="T1059" s="86">
        <v>0</v>
      </c>
      <c r="U1059" s="86" t="s">
        <v>1561</v>
      </c>
      <c r="V1059" s="86" t="s">
        <v>1562</v>
      </c>
      <c r="W1059" s="86" t="s">
        <v>1563</v>
      </c>
      <c r="X1059" s="86" t="s">
        <v>1564</v>
      </c>
      <c r="Y1059" s="94" t="s">
        <v>1565</v>
      </c>
      <c r="Z1059" s="93"/>
      <c r="AA1059" s="86"/>
      <c r="AB1059" s="86"/>
      <c r="AC1059" s="86"/>
      <c r="AD1059" s="86"/>
      <c r="AE1059" s="86"/>
      <c r="AF1059" s="86"/>
      <c r="AG1059" s="94" t="s">
        <v>1571</v>
      </c>
    </row>
    <row r="1060" spans="1:33" x14ac:dyDescent="0.25">
      <c r="A1060" s="86" t="s">
        <v>1011</v>
      </c>
      <c r="B1060" s="87">
        <v>30</v>
      </c>
      <c r="C1060" s="87" t="s">
        <v>1012</v>
      </c>
      <c r="D1060" s="88" t="s">
        <v>1063</v>
      </c>
      <c r="E1060" s="88">
        <v>43089</v>
      </c>
      <c r="F1060" s="88">
        <v>43149</v>
      </c>
      <c r="G1060" s="88">
        <v>43150</v>
      </c>
      <c r="H1060" s="88">
        <v>4</v>
      </c>
      <c r="I1060" s="89" t="s">
        <v>1013</v>
      </c>
      <c r="J1060" s="92" t="s">
        <v>1490</v>
      </c>
      <c r="K1060" s="86" t="s">
        <v>1491</v>
      </c>
      <c r="L1060" s="88">
        <v>43150</v>
      </c>
      <c r="M1060" s="87"/>
      <c r="N1060" s="87"/>
      <c r="O1060" s="93"/>
      <c r="P1060" s="86"/>
      <c r="Q1060" s="86">
        <v>0</v>
      </c>
      <c r="R1060" s="86">
        <v>30</v>
      </c>
      <c r="S1060" s="86">
        <v>30</v>
      </c>
      <c r="T1060" s="86">
        <v>0</v>
      </c>
      <c r="U1060" s="86" t="s">
        <v>1561</v>
      </c>
      <c r="V1060" s="86" t="s">
        <v>1562</v>
      </c>
      <c r="W1060" s="86" t="s">
        <v>1563</v>
      </c>
      <c r="X1060" s="86" t="s">
        <v>1564</v>
      </c>
      <c r="Y1060" s="94" t="s">
        <v>1565</v>
      </c>
      <c r="Z1060" s="93"/>
      <c r="AA1060" s="86"/>
      <c r="AB1060" s="86"/>
      <c r="AC1060" s="86"/>
      <c r="AD1060" s="86"/>
      <c r="AE1060" s="86"/>
      <c r="AF1060" s="86"/>
      <c r="AG1060" s="94" t="s">
        <v>1571</v>
      </c>
    </row>
    <row r="1061" spans="1:33" x14ac:dyDescent="0.25">
      <c r="A1061" s="86" t="s">
        <v>1011</v>
      </c>
      <c r="B1061" s="87">
        <v>30</v>
      </c>
      <c r="C1061" s="87" t="s">
        <v>1012</v>
      </c>
      <c r="D1061" s="88">
        <v>43095</v>
      </c>
      <c r="E1061" s="88">
        <v>43098</v>
      </c>
      <c r="F1061" s="88">
        <v>43141</v>
      </c>
      <c r="G1061" s="88">
        <v>43150</v>
      </c>
      <c r="H1061" s="88">
        <v>4</v>
      </c>
      <c r="I1061" s="89" t="s">
        <v>1014</v>
      </c>
      <c r="J1061" s="92" t="s">
        <v>1493</v>
      </c>
      <c r="K1061" s="86" t="s">
        <v>1491</v>
      </c>
      <c r="L1061" s="88">
        <v>43150</v>
      </c>
      <c r="M1061" s="87"/>
      <c r="N1061" s="87"/>
      <c r="O1061" s="93"/>
      <c r="P1061" s="86"/>
      <c r="Q1061" s="86">
        <v>1</v>
      </c>
      <c r="R1061" s="86">
        <v>29</v>
      </c>
      <c r="S1061" s="86">
        <v>29</v>
      </c>
      <c r="T1061" s="86">
        <v>0</v>
      </c>
      <c r="U1061" s="86" t="s">
        <v>1561</v>
      </c>
      <c r="V1061" s="86" t="s">
        <v>1562</v>
      </c>
      <c r="W1061" s="86" t="s">
        <v>1563</v>
      </c>
      <c r="X1061" s="86" t="s">
        <v>1564</v>
      </c>
      <c r="Y1061" s="94" t="s">
        <v>1565</v>
      </c>
      <c r="Z1061" s="93"/>
      <c r="AA1061" s="86"/>
      <c r="AB1061" s="86"/>
      <c r="AC1061" s="86"/>
      <c r="AD1061" s="86"/>
      <c r="AE1061" s="86"/>
      <c r="AF1061" s="86"/>
      <c r="AG1061" s="94" t="s">
        <v>1571</v>
      </c>
    </row>
    <row r="1062" spans="1:33" x14ac:dyDescent="0.25">
      <c r="A1062" s="86" t="s">
        <v>1011</v>
      </c>
      <c r="B1062" s="87">
        <v>30</v>
      </c>
      <c r="C1062" s="87" t="s">
        <v>1012</v>
      </c>
      <c r="D1062" s="88">
        <v>43108</v>
      </c>
      <c r="E1062" s="88">
        <v>43108</v>
      </c>
      <c r="F1062" s="88">
        <v>43148</v>
      </c>
      <c r="G1062" s="88">
        <v>43150</v>
      </c>
      <c r="H1062" s="88">
        <v>4</v>
      </c>
      <c r="I1062" s="89" t="s">
        <v>1014</v>
      </c>
      <c r="J1062" s="92" t="s">
        <v>1500</v>
      </c>
      <c r="K1062" s="86" t="s">
        <v>1491</v>
      </c>
      <c r="L1062" s="88">
        <v>43150</v>
      </c>
      <c r="M1062" s="87"/>
      <c r="N1062" s="87"/>
      <c r="O1062" s="93"/>
      <c r="P1062" s="86"/>
      <c r="Q1062" s="86">
        <v>3</v>
      </c>
      <c r="R1062" s="86">
        <v>27</v>
      </c>
      <c r="S1062" s="86">
        <v>27</v>
      </c>
      <c r="T1062" s="86">
        <v>0</v>
      </c>
      <c r="U1062" s="86" t="s">
        <v>1561</v>
      </c>
      <c r="V1062" s="86" t="s">
        <v>1562</v>
      </c>
      <c r="W1062" s="86" t="s">
        <v>1563</v>
      </c>
      <c r="X1062" s="86" t="s">
        <v>1564</v>
      </c>
      <c r="Y1062" s="94" t="s">
        <v>1565</v>
      </c>
      <c r="Z1062" s="93"/>
      <c r="AA1062" s="86"/>
      <c r="AB1062" s="86"/>
      <c r="AC1062" s="86"/>
      <c r="AD1062" s="86"/>
      <c r="AE1062" s="86"/>
      <c r="AF1062" s="86"/>
      <c r="AG1062" s="94" t="s">
        <v>1571</v>
      </c>
    </row>
    <row r="1063" spans="1:33" x14ac:dyDescent="0.25">
      <c r="A1063" s="86" t="s">
        <v>1011</v>
      </c>
      <c r="B1063" s="87">
        <v>25</v>
      </c>
      <c r="C1063" s="87" t="s">
        <v>1012</v>
      </c>
      <c r="D1063" s="88">
        <v>43108</v>
      </c>
      <c r="E1063" s="88">
        <v>43109</v>
      </c>
      <c r="F1063" s="88">
        <v>43148</v>
      </c>
      <c r="G1063" s="88">
        <v>43150</v>
      </c>
      <c r="H1063" s="88">
        <v>4</v>
      </c>
      <c r="I1063" s="89" t="s">
        <v>1014</v>
      </c>
      <c r="J1063" s="92" t="s">
        <v>1493</v>
      </c>
      <c r="K1063" s="86" t="s">
        <v>1491</v>
      </c>
      <c r="L1063" s="88">
        <v>43150</v>
      </c>
      <c r="M1063" s="87"/>
      <c r="N1063" s="87"/>
      <c r="O1063" s="93"/>
      <c r="P1063" s="86"/>
      <c r="Q1063" s="86">
        <v>0</v>
      </c>
      <c r="R1063" s="86">
        <v>25</v>
      </c>
      <c r="S1063" s="86">
        <v>25</v>
      </c>
      <c r="T1063" s="86">
        <v>0</v>
      </c>
      <c r="U1063" s="86" t="s">
        <v>1561</v>
      </c>
      <c r="V1063" s="86" t="s">
        <v>1562</v>
      </c>
      <c r="W1063" s="86" t="s">
        <v>1563</v>
      </c>
      <c r="X1063" s="86" t="s">
        <v>1564</v>
      </c>
      <c r="Y1063" s="94" t="s">
        <v>1565</v>
      </c>
      <c r="Z1063" s="93"/>
      <c r="AA1063" s="86"/>
      <c r="AB1063" s="86"/>
      <c r="AC1063" s="86"/>
      <c r="AD1063" s="86"/>
      <c r="AE1063" s="86"/>
      <c r="AF1063" s="86"/>
      <c r="AG1063" s="94" t="s">
        <v>1571</v>
      </c>
    </row>
    <row r="1064" spans="1:33" x14ac:dyDescent="0.25">
      <c r="A1064" s="86" t="s">
        <v>1011</v>
      </c>
      <c r="B1064" s="87">
        <v>26</v>
      </c>
      <c r="C1064" s="87" t="s">
        <v>1012</v>
      </c>
      <c r="D1064" s="88">
        <v>43108</v>
      </c>
      <c r="E1064" s="88">
        <v>43111</v>
      </c>
      <c r="F1064" s="88">
        <v>43148</v>
      </c>
      <c r="G1064" s="88">
        <v>43150</v>
      </c>
      <c r="H1064" s="88">
        <v>4</v>
      </c>
      <c r="I1064" s="89" t="s">
        <v>1014</v>
      </c>
      <c r="J1064" s="92" t="s">
        <v>1505</v>
      </c>
      <c r="K1064" s="86" t="s">
        <v>1491</v>
      </c>
      <c r="L1064" s="88">
        <v>43150</v>
      </c>
      <c r="M1064" s="87"/>
      <c r="N1064" s="87"/>
      <c r="O1064" s="93"/>
      <c r="P1064" s="86"/>
      <c r="Q1064" s="86">
        <v>0</v>
      </c>
      <c r="R1064" s="86">
        <v>26</v>
      </c>
      <c r="S1064" s="86">
        <v>26</v>
      </c>
      <c r="T1064" s="86">
        <v>0</v>
      </c>
      <c r="U1064" s="86" t="s">
        <v>1561</v>
      </c>
      <c r="V1064" s="86" t="s">
        <v>1562</v>
      </c>
      <c r="W1064" s="86" t="s">
        <v>1563</v>
      </c>
      <c r="X1064" s="86" t="s">
        <v>1564</v>
      </c>
      <c r="Y1064" s="94" t="s">
        <v>1565</v>
      </c>
      <c r="Z1064" s="93"/>
      <c r="AA1064" s="86"/>
      <c r="AB1064" s="86"/>
      <c r="AC1064" s="86"/>
      <c r="AD1064" s="86"/>
      <c r="AE1064" s="86"/>
      <c r="AF1064" s="86"/>
      <c r="AG1064" s="94" t="s">
        <v>1571</v>
      </c>
    </row>
    <row r="1065" spans="1:33" x14ac:dyDescent="0.25">
      <c r="A1065" s="86" t="s">
        <v>1011</v>
      </c>
      <c r="B1065" s="87">
        <v>30</v>
      </c>
      <c r="C1065" s="87" t="s">
        <v>1012</v>
      </c>
      <c r="D1065" s="88">
        <v>43120</v>
      </c>
      <c r="E1065" s="88">
        <v>43121</v>
      </c>
      <c r="F1065" s="88">
        <v>43149</v>
      </c>
      <c r="G1065" s="88">
        <v>43150</v>
      </c>
      <c r="H1065" s="88">
        <v>4</v>
      </c>
      <c r="I1065" s="89" t="s">
        <v>1014</v>
      </c>
      <c r="J1065" s="92" t="s">
        <v>1495</v>
      </c>
      <c r="K1065" s="86" t="s">
        <v>1491</v>
      </c>
      <c r="L1065" s="88">
        <v>43150</v>
      </c>
      <c r="M1065" s="87"/>
      <c r="N1065" s="87"/>
      <c r="O1065" s="93"/>
      <c r="P1065" s="86"/>
      <c r="Q1065" s="86">
        <v>17</v>
      </c>
      <c r="R1065" s="86">
        <v>13</v>
      </c>
      <c r="S1065" s="86">
        <v>0</v>
      </c>
      <c r="T1065" s="86">
        <v>13</v>
      </c>
      <c r="U1065" s="86" t="s">
        <v>1561</v>
      </c>
      <c r="V1065" s="86" t="s">
        <v>1562</v>
      </c>
      <c r="W1065" s="86" t="s">
        <v>1563</v>
      </c>
      <c r="X1065" s="86" t="s">
        <v>1564</v>
      </c>
      <c r="Y1065" s="94" t="s">
        <v>1565</v>
      </c>
      <c r="Z1065" s="93"/>
      <c r="AA1065" s="86"/>
      <c r="AB1065" s="86"/>
      <c r="AC1065" s="86"/>
      <c r="AD1065" s="86"/>
      <c r="AE1065" s="86"/>
      <c r="AF1065" s="86"/>
      <c r="AG1065" s="94" t="s">
        <v>1571</v>
      </c>
    </row>
    <row r="1066" spans="1:33" x14ac:dyDescent="0.25">
      <c r="A1066" s="86" t="s">
        <v>1011</v>
      </c>
      <c r="B1066" s="87">
        <v>30</v>
      </c>
      <c r="C1066" s="87" t="s">
        <v>1012</v>
      </c>
      <c r="D1066" s="88">
        <v>43120</v>
      </c>
      <c r="E1066" s="88">
        <v>43121</v>
      </c>
      <c r="F1066" s="88">
        <v>43149</v>
      </c>
      <c r="G1066" s="88">
        <v>43150</v>
      </c>
      <c r="H1066" s="88">
        <v>4</v>
      </c>
      <c r="I1066" s="89" t="s">
        <v>1014</v>
      </c>
      <c r="J1066" s="92" t="s">
        <v>1501</v>
      </c>
      <c r="K1066" s="86" t="s">
        <v>1491</v>
      </c>
      <c r="L1066" s="88">
        <v>43150</v>
      </c>
      <c r="M1066" s="87"/>
      <c r="N1066" s="87"/>
      <c r="O1066" s="93"/>
      <c r="P1066" s="86"/>
      <c r="Q1066" s="86">
        <v>1</v>
      </c>
      <c r="R1066" s="86">
        <v>29</v>
      </c>
      <c r="S1066" s="86">
        <v>29</v>
      </c>
      <c r="T1066" s="86">
        <v>0</v>
      </c>
      <c r="U1066" s="86" t="s">
        <v>1561</v>
      </c>
      <c r="V1066" s="86" t="s">
        <v>1562</v>
      </c>
      <c r="W1066" s="86" t="s">
        <v>1563</v>
      </c>
      <c r="X1066" s="86" t="s">
        <v>1564</v>
      </c>
      <c r="Y1066" s="94" t="s">
        <v>1565</v>
      </c>
      <c r="Z1066" s="93"/>
      <c r="AA1066" s="86"/>
      <c r="AB1066" s="86"/>
      <c r="AC1066" s="86"/>
      <c r="AD1066" s="86"/>
      <c r="AE1066" s="86"/>
      <c r="AF1066" s="86"/>
      <c r="AG1066" s="94" t="s">
        <v>1571</v>
      </c>
    </row>
    <row r="1067" spans="1:33" x14ac:dyDescent="0.25">
      <c r="A1067" s="86" t="s">
        <v>1011</v>
      </c>
      <c r="B1067" s="87">
        <v>30</v>
      </c>
      <c r="C1067" s="87" t="s">
        <v>1012</v>
      </c>
      <c r="D1067" s="88">
        <v>43125</v>
      </c>
      <c r="E1067" s="88">
        <v>43132</v>
      </c>
      <c r="F1067" s="88">
        <v>43149</v>
      </c>
      <c r="G1067" s="88">
        <v>43150</v>
      </c>
      <c r="H1067" s="88">
        <v>4</v>
      </c>
      <c r="I1067" s="89" t="s">
        <v>1014</v>
      </c>
      <c r="J1067" s="92" t="s">
        <v>1495</v>
      </c>
      <c r="K1067" s="86" t="s">
        <v>1491</v>
      </c>
      <c r="L1067" s="88">
        <v>43150</v>
      </c>
      <c r="M1067" s="87"/>
      <c r="N1067" s="87"/>
      <c r="O1067" s="93"/>
      <c r="P1067" s="86"/>
      <c r="Q1067" s="86">
        <v>0</v>
      </c>
      <c r="R1067" s="86">
        <v>30</v>
      </c>
      <c r="S1067" s="86">
        <v>29</v>
      </c>
      <c r="T1067" s="86">
        <v>1</v>
      </c>
      <c r="U1067" s="86" t="s">
        <v>1561</v>
      </c>
      <c r="V1067" s="86" t="s">
        <v>1562</v>
      </c>
      <c r="W1067" s="86" t="s">
        <v>1563</v>
      </c>
      <c r="X1067" s="86" t="s">
        <v>1564</v>
      </c>
      <c r="Y1067" s="94" t="s">
        <v>1565</v>
      </c>
      <c r="Z1067" s="93"/>
      <c r="AA1067" s="86"/>
      <c r="AB1067" s="86"/>
      <c r="AC1067" s="86"/>
      <c r="AD1067" s="86"/>
      <c r="AE1067" s="86"/>
      <c r="AF1067" s="86"/>
      <c r="AG1067" s="94" t="s">
        <v>1571</v>
      </c>
    </row>
    <row r="1068" spans="1:33" x14ac:dyDescent="0.25">
      <c r="A1068" s="86" t="s">
        <v>1022</v>
      </c>
      <c r="B1068" s="87">
        <v>30</v>
      </c>
      <c r="C1068" s="87" t="s">
        <v>1109</v>
      </c>
      <c r="D1068" s="88">
        <v>43138</v>
      </c>
      <c r="E1068" s="88">
        <v>43069</v>
      </c>
      <c r="F1068" s="88">
        <v>43127</v>
      </c>
      <c r="G1068" s="88">
        <v>43128</v>
      </c>
      <c r="H1068" s="88"/>
      <c r="I1068" s="89" t="s">
        <v>1013</v>
      </c>
      <c r="J1068" s="92" t="s">
        <v>1508</v>
      </c>
      <c r="K1068" s="86" t="s">
        <v>1491</v>
      </c>
      <c r="L1068" s="88">
        <v>43150</v>
      </c>
      <c r="M1068" s="87"/>
      <c r="N1068" s="87"/>
      <c r="O1068" s="93"/>
      <c r="P1068" s="86"/>
      <c r="Q1068" s="86">
        <v>5</v>
      </c>
      <c r="R1068" s="86">
        <v>25</v>
      </c>
      <c r="S1068" s="86">
        <v>25</v>
      </c>
      <c r="T1068" s="86">
        <v>0</v>
      </c>
      <c r="U1068" s="86" t="s">
        <v>1561</v>
      </c>
      <c r="V1068" s="86" t="s">
        <v>1562</v>
      </c>
      <c r="W1068" s="86" t="s">
        <v>1563</v>
      </c>
      <c r="X1068" s="86" t="s">
        <v>1564</v>
      </c>
      <c r="Y1068" s="94" t="s">
        <v>1565</v>
      </c>
      <c r="Z1068" s="93"/>
      <c r="AA1068" s="86"/>
      <c r="AB1068" s="86"/>
      <c r="AC1068" s="86"/>
      <c r="AD1068" s="86"/>
      <c r="AE1068" s="86"/>
      <c r="AF1068" s="86"/>
      <c r="AG1068" s="94" t="s">
        <v>1571</v>
      </c>
    </row>
    <row r="1069" spans="1:33" x14ac:dyDescent="0.25">
      <c r="A1069" s="86" t="s">
        <v>1011</v>
      </c>
      <c r="B1069" s="87">
        <v>41</v>
      </c>
      <c r="C1069" s="87" t="s">
        <v>1058</v>
      </c>
      <c r="D1069" s="88" t="s">
        <v>1110</v>
      </c>
      <c r="E1069" s="88">
        <v>43148</v>
      </c>
      <c r="F1069" s="88">
        <v>43149</v>
      </c>
      <c r="G1069" s="88" t="s">
        <v>1107</v>
      </c>
      <c r="H1069" s="88">
        <v>3</v>
      </c>
      <c r="I1069" s="89" t="s">
        <v>1013</v>
      </c>
      <c r="J1069" s="92" t="s">
        <v>1513</v>
      </c>
      <c r="K1069" s="86" t="s">
        <v>1491</v>
      </c>
      <c r="L1069" s="88">
        <v>43150</v>
      </c>
      <c r="M1069" s="87"/>
      <c r="N1069" s="87"/>
      <c r="O1069" s="93"/>
      <c r="P1069" s="86"/>
      <c r="Q1069" s="86">
        <v>6</v>
      </c>
      <c r="R1069" s="86">
        <v>35</v>
      </c>
      <c r="S1069" s="86">
        <v>35</v>
      </c>
      <c r="T1069" s="86">
        <v>0</v>
      </c>
      <c r="U1069" s="86" t="s">
        <v>1561</v>
      </c>
      <c r="V1069" s="86" t="s">
        <v>1562</v>
      </c>
      <c r="W1069" s="86" t="s">
        <v>1563</v>
      </c>
      <c r="X1069" s="86" t="s">
        <v>1564</v>
      </c>
      <c r="Y1069" s="94" t="s">
        <v>1565</v>
      </c>
      <c r="Z1069" s="93"/>
      <c r="AA1069" s="86"/>
      <c r="AB1069" s="86"/>
      <c r="AC1069" s="86"/>
      <c r="AD1069" s="86"/>
      <c r="AE1069" s="86"/>
      <c r="AF1069" s="86"/>
      <c r="AG1069" s="94" t="s">
        <v>1571</v>
      </c>
    </row>
    <row r="1070" spans="1:33" x14ac:dyDescent="0.25">
      <c r="A1070" s="86" t="s">
        <v>1022</v>
      </c>
      <c r="B1070" s="87">
        <v>30</v>
      </c>
      <c r="C1070" s="87" t="s">
        <v>1077</v>
      </c>
      <c r="D1070" s="88">
        <v>43129</v>
      </c>
      <c r="E1070" s="88"/>
      <c r="F1070" s="88"/>
      <c r="G1070" s="88"/>
      <c r="H1070" s="88" t="s">
        <v>1102</v>
      </c>
      <c r="I1070" s="89" t="s">
        <v>1062</v>
      </c>
      <c r="J1070" s="92" t="s">
        <v>1495</v>
      </c>
      <c r="K1070" s="86" t="s">
        <v>1491</v>
      </c>
      <c r="L1070" s="88">
        <v>43150</v>
      </c>
      <c r="M1070" s="87"/>
      <c r="N1070" s="87"/>
      <c r="O1070" s="93"/>
      <c r="P1070" s="86"/>
      <c r="Q1070" s="86">
        <v>1</v>
      </c>
      <c r="R1070" s="86">
        <v>29</v>
      </c>
      <c r="S1070" s="86"/>
      <c r="T1070" s="86"/>
      <c r="U1070" s="86" t="s">
        <v>1561</v>
      </c>
      <c r="V1070" s="86" t="s">
        <v>1567</v>
      </c>
      <c r="W1070" s="86" t="s">
        <v>1572</v>
      </c>
      <c r="X1070" s="86" t="s">
        <v>1567</v>
      </c>
      <c r="Y1070" s="94" t="s">
        <v>1565</v>
      </c>
      <c r="Z1070" s="93"/>
      <c r="AA1070" s="86"/>
      <c r="AB1070" s="86"/>
      <c r="AC1070" s="86"/>
      <c r="AD1070" s="86"/>
      <c r="AE1070" s="86"/>
      <c r="AF1070" s="86"/>
      <c r="AG1070" s="94" t="s">
        <v>1571</v>
      </c>
    </row>
    <row r="1071" spans="1:33" x14ac:dyDescent="0.25">
      <c r="A1071" s="86" t="s">
        <v>1022</v>
      </c>
      <c r="B1071" s="87">
        <v>24</v>
      </c>
      <c r="C1071" s="87" t="s">
        <v>1077</v>
      </c>
      <c r="D1071" s="88">
        <v>43129</v>
      </c>
      <c r="E1071" s="88"/>
      <c r="F1071" s="88"/>
      <c r="G1071" s="88"/>
      <c r="H1071" s="88" t="s">
        <v>1102</v>
      </c>
      <c r="I1071" s="89" t="s">
        <v>1062</v>
      </c>
      <c r="J1071" s="92" t="s">
        <v>1495</v>
      </c>
      <c r="K1071" s="86" t="s">
        <v>1491</v>
      </c>
      <c r="L1071" s="88">
        <v>43150</v>
      </c>
      <c r="M1071" s="87"/>
      <c r="N1071" s="87"/>
      <c r="O1071" s="93"/>
      <c r="P1071" s="86"/>
      <c r="Q1071" s="86">
        <v>2</v>
      </c>
      <c r="R1071" s="86">
        <v>22</v>
      </c>
      <c r="S1071" s="86"/>
      <c r="T1071" s="86"/>
      <c r="U1071" s="86" t="s">
        <v>1561</v>
      </c>
      <c r="V1071" s="86" t="s">
        <v>1567</v>
      </c>
      <c r="W1071" s="86" t="s">
        <v>1572</v>
      </c>
      <c r="X1071" s="86" t="s">
        <v>1567</v>
      </c>
      <c r="Y1071" s="94" t="s">
        <v>1565</v>
      </c>
      <c r="Z1071" s="93"/>
      <c r="AA1071" s="86"/>
      <c r="AB1071" s="86"/>
      <c r="AC1071" s="86"/>
      <c r="AD1071" s="86"/>
      <c r="AE1071" s="86"/>
      <c r="AF1071" s="86"/>
      <c r="AG1071" s="94" t="s">
        <v>1571</v>
      </c>
    </row>
    <row r="1072" spans="1:33" x14ac:dyDescent="0.25">
      <c r="A1072" s="86" t="s">
        <v>1022</v>
      </c>
      <c r="B1072" s="87">
        <v>20</v>
      </c>
      <c r="C1072" s="87" t="s">
        <v>1077</v>
      </c>
      <c r="D1072" s="88">
        <v>43129</v>
      </c>
      <c r="E1072" s="88"/>
      <c r="F1072" s="88"/>
      <c r="G1072" s="88"/>
      <c r="H1072" s="88" t="s">
        <v>1102</v>
      </c>
      <c r="I1072" s="89" t="s">
        <v>1062</v>
      </c>
      <c r="J1072" s="92" t="s">
        <v>1495</v>
      </c>
      <c r="K1072" s="86" t="s">
        <v>1491</v>
      </c>
      <c r="L1072" s="88">
        <v>43150</v>
      </c>
      <c r="M1072" s="87"/>
      <c r="N1072" s="87"/>
      <c r="O1072" s="93"/>
      <c r="P1072" s="86"/>
      <c r="Q1072" s="86">
        <v>0</v>
      </c>
      <c r="R1072" s="86">
        <v>20</v>
      </c>
      <c r="S1072" s="86"/>
      <c r="T1072" s="86"/>
      <c r="U1072" s="86" t="s">
        <v>1561</v>
      </c>
      <c r="V1072" s="86" t="s">
        <v>1567</v>
      </c>
      <c r="W1072" s="86" t="s">
        <v>1572</v>
      </c>
      <c r="X1072" s="86" t="s">
        <v>1567</v>
      </c>
      <c r="Y1072" s="94" t="s">
        <v>1565</v>
      </c>
      <c r="Z1072" s="93"/>
      <c r="AA1072" s="86"/>
      <c r="AB1072" s="86"/>
      <c r="AC1072" s="86"/>
      <c r="AD1072" s="86"/>
      <c r="AE1072" s="86"/>
      <c r="AF1072" s="86"/>
      <c r="AG1072" s="94" t="s">
        <v>1571</v>
      </c>
    </row>
    <row r="1073" spans="1:33" x14ac:dyDescent="0.25">
      <c r="A1073" s="86" t="s">
        <v>1022</v>
      </c>
      <c r="B1073" s="87">
        <v>13</v>
      </c>
      <c r="C1073" s="87" t="s">
        <v>1077</v>
      </c>
      <c r="D1073" s="88">
        <v>43129</v>
      </c>
      <c r="E1073" s="88"/>
      <c r="F1073" s="88"/>
      <c r="G1073" s="88"/>
      <c r="H1073" s="88" t="s">
        <v>1102</v>
      </c>
      <c r="I1073" s="89" t="s">
        <v>1062</v>
      </c>
      <c r="J1073" s="92" t="s">
        <v>1495</v>
      </c>
      <c r="K1073" s="86" t="s">
        <v>1491</v>
      </c>
      <c r="L1073" s="88">
        <v>43150</v>
      </c>
      <c r="M1073" s="87"/>
      <c r="N1073" s="87"/>
      <c r="O1073" s="93"/>
      <c r="P1073" s="86"/>
      <c r="Q1073" s="86">
        <v>2</v>
      </c>
      <c r="R1073" s="86">
        <v>11</v>
      </c>
      <c r="S1073" s="86"/>
      <c r="T1073" s="86"/>
      <c r="U1073" s="86" t="s">
        <v>1561</v>
      </c>
      <c r="V1073" s="86" t="s">
        <v>1567</v>
      </c>
      <c r="W1073" s="86" t="s">
        <v>1572</v>
      </c>
      <c r="X1073" s="86" t="s">
        <v>1567</v>
      </c>
      <c r="Y1073" s="94" t="s">
        <v>1565</v>
      </c>
      <c r="Z1073" s="93"/>
      <c r="AA1073" s="86"/>
      <c r="AB1073" s="86"/>
      <c r="AC1073" s="86"/>
      <c r="AD1073" s="86"/>
      <c r="AE1073" s="86"/>
      <c r="AF1073" s="86"/>
      <c r="AG1073" s="94" t="s">
        <v>1571</v>
      </c>
    </row>
    <row r="1074" spans="1:33" x14ac:dyDescent="0.25">
      <c r="A1074" s="86" t="s">
        <v>1022</v>
      </c>
      <c r="B1074" s="87">
        <v>28</v>
      </c>
      <c r="C1074" s="87" t="s">
        <v>1077</v>
      </c>
      <c r="D1074" s="88">
        <v>43129</v>
      </c>
      <c r="E1074" s="88"/>
      <c r="F1074" s="88"/>
      <c r="G1074" s="88"/>
      <c r="H1074" s="88" t="s">
        <v>1102</v>
      </c>
      <c r="I1074" s="89" t="s">
        <v>1062</v>
      </c>
      <c r="J1074" s="92" t="s">
        <v>1495</v>
      </c>
      <c r="K1074" s="86" t="s">
        <v>1491</v>
      </c>
      <c r="L1074" s="88">
        <v>43150</v>
      </c>
      <c r="M1074" s="87"/>
      <c r="N1074" s="87"/>
      <c r="O1074" s="93"/>
      <c r="P1074" s="86"/>
      <c r="Q1074" s="86">
        <v>0</v>
      </c>
      <c r="R1074" s="86">
        <v>28</v>
      </c>
      <c r="S1074" s="86"/>
      <c r="T1074" s="86"/>
      <c r="U1074" s="86" t="s">
        <v>1561</v>
      </c>
      <c r="V1074" s="86" t="s">
        <v>1567</v>
      </c>
      <c r="W1074" s="86" t="s">
        <v>1572</v>
      </c>
      <c r="X1074" s="86" t="s">
        <v>1567</v>
      </c>
      <c r="Y1074" s="94" t="s">
        <v>1565</v>
      </c>
      <c r="Z1074" s="93"/>
      <c r="AA1074" s="86"/>
      <c r="AB1074" s="86"/>
      <c r="AC1074" s="86"/>
      <c r="AD1074" s="86"/>
      <c r="AE1074" s="86"/>
      <c r="AF1074" s="86"/>
      <c r="AG1074" s="94" t="s">
        <v>1571</v>
      </c>
    </row>
    <row r="1075" spans="1:33" x14ac:dyDescent="0.25">
      <c r="A1075" s="86" t="s">
        <v>1022</v>
      </c>
      <c r="B1075" s="87">
        <v>16</v>
      </c>
      <c r="C1075" s="87" t="s">
        <v>1077</v>
      </c>
      <c r="D1075" s="88">
        <v>43129</v>
      </c>
      <c r="E1075" s="88"/>
      <c r="F1075" s="88"/>
      <c r="G1075" s="88"/>
      <c r="H1075" s="88" t="s">
        <v>1102</v>
      </c>
      <c r="I1075" s="89" t="s">
        <v>1062</v>
      </c>
      <c r="J1075" s="92" t="s">
        <v>1495</v>
      </c>
      <c r="K1075" s="86" t="s">
        <v>1491</v>
      </c>
      <c r="L1075" s="88">
        <v>43150</v>
      </c>
      <c r="M1075" s="87"/>
      <c r="N1075" s="87"/>
      <c r="O1075" s="93"/>
      <c r="P1075" s="86"/>
      <c r="Q1075" s="86">
        <v>0</v>
      </c>
      <c r="R1075" s="86">
        <v>16</v>
      </c>
      <c r="S1075" s="86"/>
      <c r="T1075" s="86"/>
      <c r="U1075" s="86" t="s">
        <v>1561</v>
      </c>
      <c r="V1075" s="86" t="s">
        <v>1567</v>
      </c>
      <c r="W1075" s="86" t="s">
        <v>1572</v>
      </c>
      <c r="X1075" s="86" t="s">
        <v>1567</v>
      </c>
      <c r="Y1075" s="94" t="s">
        <v>1565</v>
      </c>
      <c r="Z1075" s="93"/>
      <c r="AA1075" s="86"/>
      <c r="AB1075" s="86"/>
      <c r="AC1075" s="86"/>
      <c r="AD1075" s="86"/>
      <c r="AE1075" s="86"/>
      <c r="AF1075" s="86"/>
      <c r="AG1075" s="94" t="s">
        <v>1571</v>
      </c>
    </row>
    <row r="1076" spans="1:33" x14ac:dyDescent="0.25">
      <c r="A1076" s="86" t="s">
        <v>1022</v>
      </c>
      <c r="B1076" s="87">
        <v>25</v>
      </c>
      <c r="C1076" s="87" t="s">
        <v>1077</v>
      </c>
      <c r="D1076" s="88">
        <v>43129</v>
      </c>
      <c r="E1076" s="88"/>
      <c r="F1076" s="88"/>
      <c r="G1076" s="88"/>
      <c r="H1076" s="88" t="s">
        <v>1102</v>
      </c>
      <c r="I1076" s="89" t="s">
        <v>1062</v>
      </c>
      <c r="J1076" s="92" t="s">
        <v>1495</v>
      </c>
      <c r="K1076" s="86" t="s">
        <v>1491</v>
      </c>
      <c r="L1076" s="88">
        <v>43150</v>
      </c>
      <c r="M1076" s="87"/>
      <c r="N1076" s="87"/>
      <c r="O1076" s="93"/>
      <c r="P1076" s="86"/>
      <c r="Q1076" s="86">
        <v>1</v>
      </c>
      <c r="R1076" s="86">
        <v>24</v>
      </c>
      <c r="S1076" s="86"/>
      <c r="T1076" s="86"/>
      <c r="U1076" s="86" t="s">
        <v>1561</v>
      </c>
      <c r="V1076" s="86" t="s">
        <v>1567</v>
      </c>
      <c r="W1076" s="86" t="s">
        <v>1572</v>
      </c>
      <c r="X1076" s="86" t="s">
        <v>1567</v>
      </c>
      <c r="Y1076" s="94" t="s">
        <v>1565</v>
      </c>
      <c r="Z1076" s="93"/>
      <c r="AA1076" s="86"/>
      <c r="AB1076" s="86"/>
      <c r="AC1076" s="86"/>
      <c r="AD1076" s="86"/>
      <c r="AE1076" s="86"/>
      <c r="AF1076" s="86"/>
      <c r="AG1076" s="94" t="s">
        <v>1571</v>
      </c>
    </row>
    <row r="1077" spans="1:33" x14ac:dyDescent="0.25">
      <c r="A1077" s="86" t="s">
        <v>1022</v>
      </c>
      <c r="B1077" s="87">
        <v>9</v>
      </c>
      <c r="C1077" s="87" t="s">
        <v>1077</v>
      </c>
      <c r="D1077" s="88">
        <v>43129</v>
      </c>
      <c r="E1077" s="88"/>
      <c r="F1077" s="88"/>
      <c r="G1077" s="88"/>
      <c r="H1077" s="88" t="s">
        <v>1102</v>
      </c>
      <c r="I1077" s="89" t="s">
        <v>1062</v>
      </c>
      <c r="J1077" s="92" t="s">
        <v>1495</v>
      </c>
      <c r="K1077" s="86" t="s">
        <v>1491</v>
      </c>
      <c r="L1077" s="88">
        <v>43150</v>
      </c>
      <c r="M1077" s="87"/>
      <c r="N1077" s="87"/>
      <c r="O1077" s="93"/>
      <c r="P1077" s="86"/>
      <c r="Q1077" s="86">
        <v>0</v>
      </c>
      <c r="R1077" s="86">
        <v>9</v>
      </c>
      <c r="S1077" s="86"/>
      <c r="T1077" s="86"/>
      <c r="U1077" s="86" t="s">
        <v>1561</v>
      </c>
      <c r="V1077" s="86" t="s">
        <v>1567</v>
      </c>
      <c r="W1077" s="86" t="s">
        <v>1572</v>
      </c>
      <c r="X1077" s="86" t="s">
        <v>1567</v>
      </c>
      <c r="Y1077" s="94" t="s">
        <v>1565</v>
      </c>
      <c r="Z1077" s="93"/>
      <c r="AA1077" s="86"/>
      <c r="AB1077" s="86"/>
      <c r="AC1077" s="86"/>
      <c r="AD1077" s="86"/>
      <c r="AE1077" s="86"/>
      <c r="AF1077" s="86"/>
      <c r="AG1077" s="94" t="s">
        <v>1571</v>
      </c>
    </row>
    <row r="1078" spans="1:33" x14ac:dyDescent="0.25">
      <c r="A1078" s="86" t="s">
        <v>1022</v>
      </c>
      <c r="B1078" s="87">
        <v>25</v>
      </c>
      <c r="C1078" s="87" t="s">
        <v>1077</v>
      </c>
      <c r="D1078" s="88">
        <v>43129</v>
      </c>
      <c r="E1078" s="88"/>
      <c r="F1078" s="88"/>
      <c r="G1078" s="88"/>
      <c r="H1078" s="88" t="s">
        <v>1102</v>
      </c>
      <c r="I1078" s="89" t="s">
        <v>1062</v>
      </c>
      <c r="J1078" s="92" t="s">
        <v>1495</v>
      </c>
      <c r="K1078" s="86" t="s">
        <v>1491</v>
      </c>
      <c r="L1078" s="88">
        <v>43150</v>
      </c>
      <c r="M1078" s="87"/>
      <c r="N1078" s="87"/>
      <c r="O1078" s="93"/>
      <c r="P1078" s="86"/>
      <c r="Q1078" s="86">
        <v>0</v>
      </c>
      <c r="R1078" s="86">
        <v>25</v>
      </c>
      <c r="S1078" s="86"/>
      <c r="T1078" s="86"/>
      <c r="U1078" s="86" t="s">
        <v>1561</v>
      </c>
      <c r="V1078" s="86" t="s">
        <v>1567</v>
      </c>
      <c r="W1078" s="86" t="s">
        <v>1572</v>
      </c>
      <c r="X1078" s="86" t="s">
        <v>1567</v>
      </c>
      <c r="Y1078" s="94" t="s">
        <v>1565</v>
      </c>
      <c r="Z1078" s="93"/>
      <c r="AA1078" s="86"/>
      <c r="AB1078" s="86"/>
      <c r="AC1078" s="86"/>
      <c r="AD1078" s="86"/>
      <c r="AE1078" s="86"/>
      <c r="AF1078" s="86"/>
      <c r="AG1078" s="94" t="s">
        <v>1571</v>
      </c>
    </row>
    <row r="1079" spans="1:33" x14ac:dyDescent="0.25">
      <c r="A1079" s="86" t="s">
        <v>1022</v>
      </c>
      <c r="B1079" s="87">
        <v>19</v>
      </c>
      <c r="C1079" s="87" t="s">
        <v>1077</v>
      </c>
      <c r="D1079" s="88">
        <v>43129</v>
      </c>
      <c r="E1079" s="88"/>
      <c r="F1079" s="88"/>
      <c r="G1079" s="88"/>
      <c r="H1079" s="88" t="s">
        <v>1102</v>
      </c>
      <c r="I1079" s="89" t="s">
        <v>1062</v>
      </c>
      <c r="J1079" s="92" t="s">
        <v>1495</v>
      </c>
      <c r="K1079" s="86" t="s">
        <v>1491</v>
      </c>
      <c r="L1079" s="88">
        <v>43150</v>
      </c>
      <c r="M1079" s="87"/>
      <c r="N1079" s="87"/>
      <c r="O1079" s="93"/>
      <c r="P1079" s="86"/>
      <c r="Q1079" s="86">
        <v>0</v>
      </c>
      <c r="R1079" s="86">
        <v>19</v>
      </c>
      <c r="S1079" s="86"/>
      <c r="T1079" s="86"/>
      <c r="U1079" s="86" t="s">
        <v>1561</v>
      </c>
      <c r="V1079" s="86" t="s">
        <v>1567</v>
      </c>
      <c r="W1079" s="86" t="s">
        <v>1572</v>
      </c>
      <c r="X1079" s="86" t="s">
        <v>1567</v>
      </c>
      <c r="Y1079" s="94" t="s">
        <v>1565</v>
      </c>
      <c r="Z1079" s="93"/>
      <c r="AA1079" s="86"/>
      <c r="AB1079" s="86"/>
      <c r="AC1079" s="86"/>
      <c r="AD1079" s="86"/>
      <c r="AE1079" s="86"/>
      <c r="AF1079" s="86"/>
      <c r="AG1079" s="94" t="s">
        <v>1571</v>
      </c>
    </row>
    <row r="1080" spans="1:33" x14ac:dyDescent="0.25">
      <c r="A1080" s="86" t="s">
        <v>1022</v>
      </c>
      <c r="B1080" s="87">
        <v>31</v>
      </c>
      <c r="C1080" s="87" t="s">
        <v>1077</v>
      </c>
      <c r="D1080" s="88">
        <v>43129</v>
      </c>
      <c r="E1080" s="88"/>
      <c r="F1080" s="88"/>
      <c r="G1080" s="88"/>
      <c r="H1080" s="88" t="s">
        <v>1102</v>
      </c>
      <c r="I1080" s="89" t="s">
        <v>1062</v>
      </c>
      <c r="J1080" s="92" t="s">
        <v>1495</v>
      </c>
      <c r="K1080" s="86" t="s">
        <v>1491</v>
      </c>
      <c r="L1080" s="88">
        <v>43150</v>
      </c>
      <c r="M1080" s="87"/>
      <c r="N1080" s="87"/>
      <c r="O1080" s="93"/>
      <c r="P1080" s="86"/>
      <c r="Q1080" s="86">
        <v>8</v>
      </c>
      <c r="R1080" s="86">
        <v>23</v>
      </c>
      <c r="S1080" s="86"/>
      <c r="T1080" s="86"/>
      <c r="U1080" s="86" t="s">
        <v>1561</v>
      </c>
      <c r="V1080" s="86" t="s">
        <v>1567</v>
      </c>
      <c r="W1080" s="86" t="s">
        <v>1572</v>
      </c>
      <c r="X1080" s="86" t="s">
        <v>1567</v>
      </c>
      <c r="Y1080" s="94" t="s">
        <v>1565</v>
      </c>
      <c r="Z1080" s="93"/>
      <c r="AA1080" s="86"/>
      <c r="AB1080" s="86"/>
      <c r="AC1080" s="86"/>
      <c r="AD1080" s="86"/>
      <c r="AE1080" s="86"/>
      <c r="AF1080" s="86"/>
      <c r="AG1080" s="94" t="s">
        <v>1571</v>
      </c>
    </row>
    <row r="1081" spans="1:33" x14ac:dyDescent="0.25">
      <c r="A1081" s="86" t="s">
        <v>1022</v>
      </c>
      <c r="B1081" s="87">
        <v>9</v>
      </c>
      <c r="C1081" s="87" t="s">
        <v>1077</v>
      </c>
      <c r="D1081" s="88">
        <v>43129</v>
      </c>
      <c r="E1081" s="88"/>
      <c r="F1081" s="88"/>
      <c r="G1081" s="88"/>
      <c r="H1081" s="88" t="s">
        <v>1102</v>
      </c>
      <c r="I1081" s="89" t="s">
        <v>1062</v>
      </c>
      <c r="J1081" s="92" t="s">
        <v>1495</v>
      </c>
      <c r="K1081" s="86" t="s">
        <v>1491</v>
      </c>
      <c r="L1081" s="88">
        <v>43150</v>
      </c>
      <c r="M1081" s="87"/>
      <c r="N1081" s="87"/>
      <c r="O1081" s="93"/>
      <c r="P1081" s="86"/>
      <c r="Q1081" s="86">
        <v>0</v>
      </c>
      <c r="R1081" s="86">
        <v>9</v>
      </c>
      <c r="S1081" s="86"/>
      <c r="T1081" s="86"/>
      <c r="U1081" s="86" t="s">
        <v>1561</v>
      </c>
      <c r="V1081" s="86" t="s">
        <v>1567</v>
      </c>
      <c r="W1081" s="86" t="s">
        <v>1572</v>
      </c>
      <c r="X1081" s="86" t="s">
        <v>1567</v>
      </c>
      <c r="Y1081" s="94" t="s">
        <v>1565</v>
      </c>
      <c r="Z1081" s="93"/>
      <c r="AA1081" s="86"/>
      <c r="AB1081" s="86"/>
      <c r="AC1081" s="86"/>
      <c r="AD1081" s="86"/>
      <c r="AE1081" s="86"/>
      <c r="AF1081" s="86"/>
      <c r="AG1081" s="94" t="s">
        <v>1571</v>
      </c>
    </row>
    <row r="1082" spans="1:33" x14ac:dyDescent="0.25">
      <c r="A1082" s="86" t="s">
        <v>1022</v>
      </c>
      <c r="B1082" s="87">
        <v>43</v>
      </c>
      <c r="C1082" s="87" t="s">
        <v>1077</v>
      </c>
      <c r="D1082" s="88">
        <v>43129</v>
      </c>
      <c r="E1082" s="88"/>
      <c r="F1082" s="88"/>
      <c r="G1082" s="88"/>
      <c r="H1082" s="88" t="s">
        <v>1102</v>
      </c>
      <c r="I1082" s="89" t="s">
        <v>1062</v>
      </c>
      <c r="J1082" s="92" t="s">
        <v>1495</v>
      </c>
      <c r="K1082" s="86" t="s">
        <v>1491</v>
      </c>
      <c r="L1082" s="88">
        <v>43150</v>
      </c>
      <c r="M1082" s="87"/>
      <c r="N1082" s="87"/>
      <c r="O1082" s="93"/>
      <c r="P1082" s="86"/>
      <c r="Q1082" s="86">
        <v>0</v>
      </c>
      <c r="R1082" s="86">
        <v>43</v>
      </c>
      <c r="S1082" s="86"/>
      <c r="T1082" s="86"/>
      <c r="U1082" s="86" t="s">
        <v>1561</v>
      </c>
      <c r="V1082" s="86" t="s">
        <v>1567</v>
      </c>
      <c r="W1082" s="86" t="s">
        <v>1572</v>
      </c>
      <c r="X1082" s="86" t="s">
        <v>1567</v>
      </c>
      <c r="Y1082" s="94" t="s">
        <v>1565</v>
      </c>
      <c r="Z1082" s="93"/>
      <c r="AA1082" s="86"/>
      <c r="AB1082" s="86"/>
      <c r="AC1082" s="86"/>
      <c r="AD1082" s="86"/>
      <c r="AE1082" s="86"/>
      <c r="AF1082" s="86"/>
      <c r="AG1082" s="94" t="s">
        <v>1571</v>
      </c>
    </row>
    <row r="1083" spans="1:33" x14ac:dyDescent="0.25">
      <c r="A1083" s="86" t="s">
        <v>1022</v>
      </c>
      <c r="B1083" s="87">
        <v>14</v>
      </c>
      <c r="C1083" s="87" t="s">
        <v>1077</v>
      </c>
      <c r="D1083" s="88">
        <v>43129</v>
      </c>
      <c r="E1083" s="88"/>
      <c r="F1083" s="88"/>
      <c r="G1083" s="88"/>
      <c r="H1083" s="88" t="s">
        <v>1102</v>
      </c>
      <c r="I1083" s="89" t="s">
        <v>1062</v>
      </c>
      <c r="J1083" s="92" t="s">
        <v>1495</v>
      </c>
      <c r="K1083" s="86" t="s">
        <v>1491</v>
      </c>
      <c r="L1083" s="88">
        <v>43150</v>
      </c>
      <c r="M1083" s="87"/>
      <c r="N1083" s="87"/>
      <c r="O1083" s="93"/>
      <c r="P1083" s="86"/>
      <c r="Q1083" s="86">
        <v>1</v>
      </c>
      <c r="R1083" s="86">
        <v>13</v>
      </c>
      <c r="S1083" s="86"/>
      <c r="T1083" s="86"/>
      <c r="U1083" s="86" t="s">
        <v>1561</v>
      </c>
      <c r="V1083" s="86" t="s">
        <v>1567</v>
      </c>
      <c r="W1083" s="86" t="s">
        <v>1572</v>
      </c>
      <c r="X1083" s="86" t="s">
        <v>1567</v>
      </c>
      <c r="Y1083" s="94" t="s">
        <v>1565</v>
      </c>
      <c r="Z1083" s="93"/>
      <c r="AA1083" s="86"/>
      <c r="AB1083" s="86"/>
      <c r="AC1083" s="86"/>
      <c r="AD1083" s="86"/>
      <c r="AE1083" s="86"/>
      <c r="AF1083" s="86"/>
      <c r="AG1083" s="94" t="s">
        <v>1571</v>
      </c>
    </row>
    <row r="1084" spans="1:33" x14ac:dyDescent="0.25">
      <c r="A1084" s="86" t="s">
        <v>1011</v>
      </c>
      <c r="B1084" s="87">
        <v>30</v>
      </c>
      <c r="C1084" s="87" t="s">
        <v>1012</v>
      </c>
      <c r="D1084" s="88">
        <v>43101.426388888889</v>
      </c>
      <c r="E1084" s="88">
        <v>43105</v>
      </c>
      <c r="F1084" s="88">
        <v>43140</v>
      </c>
      <c r="G1084" s="88">
        <v>43142</v>
      </c>
      <c r="H1084" s="88">
        <v>4</v>
      </c>
      <c r="I1084" s="89" t="s">
        <v>1014</v>
      </c>
      <c r="J1084" s="92" t="s">
        <v>1494</v>
      </c>
      <c r="K1084" s="86" t="s">
        <v>1491</v>
      </c>
      <c r="L1084" s="88">
        <v>43151</v>
      </c>
      <c r="M1084" s="87"/>
      <c r="N1084" s="87"/>
      <c r="O1084" s="93"/>
      <c r="P1084" s="86"/>
      <c r="Q1084" s="86">
        <v>0</v>
      </c>
      <c r="R1084" s="86">
        <v>30</v>
      </c>
      <c r="S1084" s="86">
        <v>30</v>
      </c>
      <c r="T1084" s="86">
        <v>0</v>
      </c>
      <c r="U1084" s="86" t="s">
        <v>1561</v>
      </c>
      <c r="V1084" s="86" t="s">
        <v>1562</v>
      </c>
      <c r="W1084" s="86" t="s">
        <v>1563</v>
      </c>
      <c r="X1084" s="86" t="s">
        <v>1564</v>
      </c>
      <c r="Y1084" s="94" t="s">
        <v>1565</v>
      </c>
      <c r="Z1084" s="93"/>
      <c r="AA1084" s="86"/>
      <c r="AB1084" s="86"/>
      <c r="AC1084" s="86"/>
      <c r="AD1084" s="86"/>
      <c r="AE1084" s="86"/>
      <c r="AF1084" s="86"/>
      <c r="AG1084" s="94" t="s">
        <v>1571</v>
      </c>
    </row>
    <row r="1085" spans="1:33" x14ac:dyDescent="0.25">
      <c r="A1085" s="86" t="s">
        <v>1011</v>
      </c>
      <c r="B1085" s="87">
        <v>30</v>
      </c>
      <c r="C1085" s="87" t="s">
        <v>1012</v>
      </c>
      <c r="D1085" s="88" t="s">
        <v>1097</v>
      </c>
      <c r="E1085" s="88">
        <v>43103</v>
      </c>
      <c r="F1085" s="88">
        <v>43150</v>
      </c>
      <c r="G1085" s="88">
        <v>43151</v>
      </c>
      <c r="H1085" s="88">
        <v>4</v>
      </c>
      <c r="I1085" s="89" t="s">
        <v>1013</v>
      </c>
      <c r="J1085" s="92" t="s">
        <v>1495</v>
      </c>
      <c r="K1085" s="86" t="s">
        <v>1491</v>
      </c>
      <c r="L1085" s="88">
        <v>43151</v>
      </c>
      <c r="M1085" s="87"/>
      <c r="N1085" s="87"/>
      <c r="O1085" s="93"/>
      <c r="P1085" s="86"/>
      <c r="Q1085" s="86">
        <v>0</v>
      </c>
      <c r="R1085" s="86">
        <v>30</v>
      </c>
      <c r="S1085" s="86">
        <v>30</v>
      </c>
      <c r="T1085" s="86">
        <v>0</v>
      </c>
      <c r="U1085" s="86" t="s">
        <v>1561</v>
      </c>
      <c r="V1085" s="86" t="s">
        <v>1562</v>
      </c>
      <c r="W1085" s="86" t="s">
        <v>1563</v>
      </c>
      <c r="X1085" s="86" t="s">
        <v>1564</v>
      </c>
      <c r="Y1085" s="94" t="s">
        <v>1565</v>
      </c>
      <c r="Z1085" s="93"/>
      <c r="AA1085" s="86"/>
      <c r="AB1085" s="86"/>
      <c r="AC1085" s="86"/>
      <c r="AD1085" s="86"/>
      <c r="AE1085" s="86"/>
      <c r="AF1085" s="86"/>
      <c r="AG1085" s="94" t="s">
        <v>1571</v>
      </c>
    </row>
    <row r="1086" spans="1:33" x14ac:dyDescent="0.25">
      <c r="A1086" s="86" t="s">
        <v>1011</v>
      </c>
      <c r="B1086" s="87">
        <v>30</v>
      </c>
      <c r="C1086" s="87" t="s">
        <v>1012</v>
      </c>
      <c r="D1086" s="88">
        <v>43108</v>
      </c>
      <c r="E1086" s="88">
        <v>43110</v>
      </c>
      <c r="F1086" s="88">
        <v>43150</v>
      </c>
      <c r="G1086" s="88">
        <v>43151</v>
      </c>
      <c r="H1086" s="88">
        <v>4</v>
      </c>
      <c r="I1086" s="89" t="s">
        <v>1014</v>
      </c>
      <c r="J1086" s="92" t="s">
        <v>1514</v>
      </c>
      <c r="K1086" s="86" t="s">
        <v>1491</v>
      </c>
      <c r="L1086" s="88">
        <v>43151</v>
      </c>
      <c r="M1086" s="87"/>
      <c r="N1086" s="87"/>
      <c r="O1086" s="93"/>
      <c r="P1086" s="86"/>
      <c r="Q1086" s="86">
        <v>6</v>
      </c>
      <c r="R1086" s="86">
        <v>24</v>
      </c>
      <c r="S1086" s="86">
        <v>23</v>
      </c>
      <c r="T1086" s="86">
        <v>1</v>
      </c>
      <c r="U1086" s="86" t="s">
        <v>1561</v>
      </c>
      <c r="V1086" s="86" t="s">
        <v>1562</v>
      </c>
      <c r="W1086" s="86" t="s">
        <v>1563</v>
      </c>
      <c r="X1086" s="86" t="s">
        <v>1564</v>
      </c>
      <c r="Y1086" s="94" t="s">
        <v>1565</v>
      </c>
      <c r="Z1086" s="93"/>
      <c r="AA1086" s="86"/>
      <c r="AB1086" s="86"/>
      <c r="AC1086" s="86"/>
      <c r="AD1086" s="86"/>
      <c r="AE1086" s="86"/>
      <c r="AF1086" s="86"/>
      <c r="AG1086" s="94" t="s">
        <v>1571</v>
      </c>
    </row>
    <row r="1087" spans="1:33" x14ac:dyDescent="0.25">
      <c r="A1087" s="86" t="s">
        <v>1011</v>
      </c>
      <c r="B1087" s="87">
        <v>30</v>
      </c>
      <c r="C1087" s="87" t="s">
        <v>1012</v>
      </c>
      <c r="D1087" s="88">
        <v>43115</v>
      </c>
      <c r="E1087" s="88">
        <v>43115</v>
      </c>
      <c r="F1087" s="88">
        <v>43150</v>
      </c>
      <c r="G1087" s="88">
        <v>43151</v>
      </c>
      <c r="H1087" s="88">
        <v>4</v>
      </c>
      <c r="I1087" s="89" t="s">
        <v>1014</v>
      </c>
      <c r="J1087" s="92" t="s">
        <v>1493</v>
      </c>
      <c r="K1087" s="86" t="s">
        <v>1491</v>
      </c>
      <c r="L1087" s="88">
        <v>43151</v>
      </c>
      <c r="M1087" s="87"/>
      <c r="N1087" s="87"/>
      <c r="O1087" s="93"/>
      <c r="P1087" s="86"/>
      <c r="Q1087" s="86">
        <v>0</v>
      </c>
      <c r="R1087" s="86">
        <v>30</v>
      </c>
      <c r="S1087" s="86">
        <v>30</v>
      </c>
      <c r="T1087" s="86">
        <v>0</v>
      </c>
      <c r="U1087" s="86" t="s">
        <v>1561</v>
      </c>
      <c r="V1087" s="86" t="s">
        <v>1567</v>
      </c>
      <c r="W1087" s="86" t="s">
        <v>1563</v>
      </c>
      <c r="X1087" s="86" t="s">
        <v>1564</v>
      </c>
      <c r="Y1087" s="94" t="s">
        <v>1565</v>
      </c>
      <c r="Z1087" s="93"/>
      <c r="AA1087" s="86"/>
      <c r="AB1087" s="86"/>
      <c r="AC1087" s="86"/>
      <c r="AD1087" s="86"/>
      <c r="AE1087" s="86"/>
      <c r="AF1087" s="86"/>
      <c r="AG1087" s="94" t="s">
        <v>1571</v>
      </c>
    </row>
    <row r="1088" spans="1:33" x14ac:dyDescent="0.25">
      <c r="A1088" s="86" t="s">
        <v>1011</v>
      </c>
      <c r="B1088" s="87">
        <v>30</v>
      </c>
      <c r="C1088" s="87" t="s">
        <v>1012</v>
      </c>
      <c r="D1088" s="88">
        <v>43115</v>
      </c>
      <c r="E1088" s="88">
        <v>43115</v>
      </c>
      <c r="F1088" s="88">
        <v>43150</v>
      </c>
      <c r="G1088" s="88">
        <v>43151</v>
      </c>
      <c r="H1088" s="88">
        <v>4</v>
      </c>
      <c r="I1088" s="89" t="s">
        <v>1014</v>
      </c>
      <c r="J1088" s="92" t="s">
        <v>1493</v>
      </c>
      <c r="K1088" s="86" t="s">
        <v>1491</v>
      </c>
      <c r="L1088" s="88">
        <v>43151</v>
      </c>
      <c r="M1088" s="87"/>
      <c r="N1088" s="87"/>
      <c r="O1088" s="93"/>
      <c r="P1088" s="86"/>
      <c r="Q1088" s="86">
        <v>3</v>
      </c>
      <c r="R1088" s="86">
        <v>27</v>
      </c>
      <c r="S1088" s="86">
        <v>26</v>
      </c>
      <c r="T1088" s="86">
        <v>1</v>
      </c>
      <c r="U1088" s="86" t="s">
        <v>1561</v>
      </c>
      <c r="V1088" s="86" t="s">
        <v>1562</v>
      </c>
      <c r="W1088" s="86" t="s">
        <v>1563</v>
      </c>
      <c r="X1088" s="86" t="s">
        <v>1564</v>
      </c>
      <c r="Y1088" s="94" t="s">
        <v>1565</v>
      </c>
      <c r="Z1088" s="93"/>
      <c r="AA1088" s="86"/>
      <c r="AB1088" s="86"/>
      <c r="AC1088" s="86"/>
      <c r="AD1088" s="86"/>
      <c r="AE1088" s="86"/>
      <c r="AF1088" s="86"/>
      <c r="AG1088" s="94" t="s">
        <v>1571</v>
      </c>
    </row>
    <row r="1089" spans="1:33" x14ac:dyDescent="0.25">
      <c r="A1089" s="86" t="s">
        <v>1011</v>
      </c>
      <c r="B1089" s="87">
        <v>25</v>
      </c>
      <c r="C1089" s="87" t="s">
        <v>1012</v>
      </c>
      <c r="D1089" s="88">
        <v>43095</v>
      </c>
      <c r="E1089" s="88">
        <v>43097</v>
      </c>
      <c r="F1089" s="88">
        <v>43146</v>
      </c>
      <c r="G1089" s="88">
        <v>43151</v>
      </c>
      <c r="H1089" s="88">
        <v>4</v>
      </c>
      <c r="I1089" s="89" t="s">
        <v>1014</v>
      </c>
      <c r="J1089" s="92" t="s">
        <v>1490</v>
      </c>
      <c r="K1089" s="86" t="s">
        <v>1491</v>
      </c>
      <c r="L1089" s="88">
        <v>43151</v>
      </c>
      <c r="M1089" s="87"/>
      <c r="N1089" s="87"/>
      <c r="O1089" s="93"/>
      <c r="P1089" s="86"/>
      <c r="Q1089" s="86">
        <v>0</v>
      </c>
      <c r="R1089" s="86">
        <v>25</v>
      </c>
      <c r="S1089" s="86">
        <v>25</v>
      </c>
      <c r="T1089" s="86">
        <v>0</v>
      </c>
      <c r="U1089" s="86" t="s">
        <v>1561</v>
      </c>
      <c r="V1089" s="86" t="s">
        <v>1562</v>
      </c>
      <c r="W1089" s="86" t="s">
        <v>1563</v>
      </c>
      <c r="X1089" s="86" t="s">
        <v>1564</v>
      </c>
      <c r="Y1089" s="94" t="s">
        <v>1565</v>
      </c>
      <c r="Z1089" s="93"/>
      <c r="AA1089" s="86"/>
      <c r="AB1089" s="86"/>
      <c r="AC1089" s="86"/>
      <c r="AD1089" s="86"/>
      <c r="AE1089" s="86"/>
      <c r="AF1089" s="86"/>
      <c r="AG1089" s="94" t="s">
        <v>1571</v>
      </c>
    </row>
    <row r="1090" spans="1:33" x14ac:dyDescent="0.25">
      <c r="A1090" s="86" t="s">
        <v>1011</v>
      </c>
      <c r="B1090" s="87">
        <v>30</v>
      </c>
      <c r="C1090" s="87" t="s">
        <v>1012</v>
      </c>
      <c r="D1090" s="88">
        <v>43101.426388888889</v>
      </c>
      <c r="E1090" s="88">
        <v>43104</v>
      </c>
      <c r="F1090" s="88">
        <v>43150</v>
      </c>
      <c r="G1090" s="88">
        <v>43151</v>
      </c>
      <c r="H1090" s="88">
        <v>4</v>
      </c>
      <c r="I1090" s="89" t="s">
        <v>1014</v>
      </c>
      <c r="J1090" s="92" t="s">
        <v>1492</v>
      </c>
      <c r="K1090" s="86" t="s">
        <v>1491</v>
      </c>
      <c r="L1090" s="88">
        <v>43151</v>
      </c>
      <c r="M1090" s="87"/>
      <c r="N1090" s="87"/>
      <c r="O1090" s="93"/>
      <c r="P1090" s="86"/>
      <c r="Q1090" s="86">
        <v>0</v>
      </c>
      <c r="R1090" s="86">
        <v>30</v>
      </c>
      <c r="S1090" s="86">
        <v>29</v>
      </c>
      <c r="T1090" s="86">
        <v>1</v>
      </c>
      <c r="U1090" s="86" t="s">
        <v>1561</v>
      </c>
      <c r="V1090" s="86" t="s">
        <v>1567</v>
      </c>
      <c r="W1090" s="86" t="s">
        <v>1563</v>
      </c>
      <c r="X1090" s="86" t="s">
        <v>1564</v>
      </c>
      <c r="Y1090" s="94" t="s">
        <v>1565</v>
      </c>
      <c r="Z1090" s="93"/>
      <c r="AA1090" s="86"/>
      <c r="AB1090" s="86"/>
      <c r="AC1090" s="86"/>
      <c r="AD1090" s="86"/>
      <c r="AE1090" s="86"/>
      <c r="AF1090" s="86"/>
      <c r="AG1090" s="94" t="s">
        <v>1571</v>
      </c>
    </row>
    <row r="1091" spans="1:33" x14ac:dyDescent="0.25">
      <c r="A1091" s="86" t="s">
        <v>1011</v>
      </c>
      <c r="B1091" s="87">
        <v>30</v>
      </c>
      <c r="C1091" s="87" t="s">
        <v>1012</v>
      </c>
      <c r="D1091" s="88">
        <v>43108</v>
      </c>
      <c r="E1091" s="88">
        <v>43110</v>
      </c>
      <c r="F1091" s="88">
        <v>43147</v>
      </c>
      <c r="G1091" s="88">
        <v>43151</v>
      </c>
      <c r="H1091" s="88">
        <v>4</v>
      </c>
      <c r="I1091" s="89" t="s">
        <v>1014</v>
      </c>
      <c r="J1091" s="92" t="s">
        <v>1497</v>
      </c>
      <c r="K1091" s="86" t="s">
        <v>1491</v>
      </c>
      <c r="L1091" s="88">
        <v>43151</v>
      </c>
      <c r="M1091" s="87"/>
      <c r="N1091" s="87"/>
      <c r="O1091" s="93"/>
      <c r="P1091" s="86"/>
      <c r="Q1091" s="86">
        <v>0</v>
      </c>
      <c r="R1091" s="86">
        <v>30</v>
      </c>
      <c r="S1091" s="86">
        <v>30</v>
      </c>
      <c r="T1091" s="86">
        <v>0</v>
      </c>
      <c r="U1091" s="86" t="s">
        <v>1568</v>
      </c>
      <c r="V1091" s="86" t="s">
        <v>1562</v>
      </c>
      <c r="W1091" s="86" t="s">
        <v>1563</v>
      </c>
      <c r="X1091" s="86" t="s">
        <v>1564</v>
      </c>
      <c r="Y1091" s="94" t="s">
        <v>1565</v>
      </c>
      <c r="Z1091" s="93"/>
      <c r="AA1091" s="86"/>
      <c r="AB1091" s="86"/>
      <c r="AC1091" s="86"/>
      <c r="AD1091" s="86"/>
      <c r="AE1091" s="86"/>
      <c r="AF1091" s="86"/>
      <c r="AG1091" s="94" t="s">
        <v>1571</v>
      </c>
    </row>
    <row r="1092" spans="1:33" x14ac:dyDescent="0.25">
      <c r="A1092" s="86" t="s">
        <v>1011</v>
      </c>
      <c r="B1092" s="87">
        <v>30</v>
      </c>
      <c r="C1092" s="87" t="s">
        <v>1012</v>
      </c>
      <c r="D1092" s="88">
        <v>43112</v>
      </c>
      <c r="E1092" s="88">
        <v>43115</v>
      </c>
      <c r="F1092" s="88">
        <v>43150</v>
      </c>
      <c r="G1092" s="88">
        <v>43151</v>
      </c>
      <c r="H1092" s="88">
        <v>4</v>
      </c>
      <c r="I1092" s="89" t="s">
        <v>1014</v>
      </c>
      <c r="J1092" s="92" t="s">
        <v>1495</v>
      </c>
      <c r="K1092" s="86" t="s">
        <v>1491</v>
      </c>
      <c r="L1092" s="88">
        <v>43151</v>
      </c>
      <c r="M1092" s="87"/>
      <c r="N1092" s="87"/>
      <c r="O1092" s="93"/>
      <c r="P1092" s="86"/>
      <c r="Q1092" s="86">
        <v>3</v>
      </c>
      <c r="R1092" s="86">
        <v>27</v>
      </c>
      <c r="S1092" s="86">
        <v>26</v>
      </c>
      <c r="T1092" s="86">
        <v>1</v>
      </c>
      <c r="U1092" s="86" t="s">
        <v>1561</v>
      </c>
      <c r="V1092" s="86" t="s">
        <v>1562</v>
      </c>
      <c r="W1092" s="86" t="s">
        <v>1563</v>
      </c>
      <c r="X1092" s="86" t="s">
        <v>1564</v>
      </c>
      <c r="Y1092" s="94" t="s">
        <v>1565</v>
      </c>
      <c r="Z1092" s="93"/>
      <c r="AA1092" s="86"/>
      <c r="AB1092" s="86"/>
      <c r="AC1092" s="86"/>
      <c r="AD1092" s="86"/>
      <c r="AE1092" s="86"/>
      <c r="AF1092" s="86"/>
      <c r="AG1092" s="94" t="s">
        <v>1571</v>
      </c>
    </row>
    <row r="1093" spans="1:33" x14ac:dyDescent="0.25">
      <c r="A1093" s="86" t="s">
        <v>1011</v>
      </c>
      <c r="B1093" s="87">
        <v>30</v>
      </c>
      <c r="C1093" s="87" t="s">
        <v>1012</v>
      </c>
      <c r="D1093" s="88">
        <v>43115</v>
      </c>
      <c r="E1093" s="88">
        <v>43115</v>
      </c>
      <c r="F1093" s="88">
        <v>43150</v>
      </c>
      <c r="G1093" s="88">
        <v>43151</v>
      </c>
      <c r="H1093" s="88">
        <v>4</v>
      </c>
      <c r="I1093" s="89" t="s">
        <v>1014</v>
      </c>
      <c r="J1093" s="92" t="s">
        <v>1493</v>
      </c>
      <c r="K1093" s="86" t="s">
        <v>1491</v>
      </c>
      <c r="L1093" s="88">
        <v>43151</v>
      </c>
      <c r="M1093" s="87"/>
      <c r="N1093" s="87"/>
      <c r="O1093" s="93"/>
      <c r="P1093" s="86"/>
      <c r="Q1093" s="86">
        <v>0</v>
      </c>
      <c r="R1093" s="86">
        <v>30</v>
      </c>
      <c r="S1093" s="86">
        <v>30</v>
      </c>
      <c r="T1093" s="86">
        <v>0</v>
      </c>
      <c r="U1093" s="86" t="s">
        <v>1561</v>
      </c>
      <c r="V1093" s="86" t="s">
        <v>1567</v>
      </c>
      <c r="W1093" s="86" t="s">
        <v>1563</v>
      </c>
      <c r="X1093" s="86" t="s">
        <v>1564</v>
      </c>
      <c r="Y1093" s="94" t="s">
        <v>1565</v>
      </c>
      <c r="Z1093" s="93"/>
      <c r="AA1093" s="86"/>
      <c r="AB1093" s="86"/>
      <c r="AC1093" s="86"/>
      <c r="AD1093" s="86"/>
      <c r="AE1093" s="86"/>
      <c r="AF1093" s="86"/>
      <c r="AG1093" s="94" t="s">
        <v>1571</v>
      </c>
    </row>
    <row r="1094" spans="1:33" x14ac:dyDescent="0.25">
      <c r="A1094" s="86" t="s">
        <v>1011</v>
      </c>
      <c r="B1094" s="87">
        <v>30</v>
      </c>
      <c r="C1094" s="87" t="s">
        <v>1012</v>
      </c>
      <c r="D1094" s="88">
        <v>43115</v>
      </c>
      <c r="E1094" s="88">
        <v>43115</v>
      </c>
      <c r="F1094" s="88">
        <v>43150</v>
      </c>
      <c r="G1094" s="88">
        <v>43151</v>
      </c>
      <c r="H1094" s="88">
        <v>4</v>
      </c>
      <c r="I1094" s="89" t="s">
        <v>1014</v>
      </c>
      <c r="J1094" s="92" t="s">
        <v>1495</v>
      </c>
      <c r="K1094" s="86" t="s">
        <v>1491</v>
      </c>
      <c r="L1094" s="88">
        <v>43151</v>
      </c>
      <c r="M1094" s="87"/>
      <c r="N1094" s="87"/>
      <c r="O1094" s="93"/>
      <c r="P1094" s="86"/>
      <c r="Q1094" s="86">
        <v>2</v>
      </c>
      <c r="R1094" s="86">
        <v>28</v>
      </c>
      <c r="S1094" s="86">
        <v>28</v>
      </c>
      <c r="T1094" s="86">
        <v>0</v>
      </c>
      <c r="U1094" s="86" t="s">
        <v>1561</v>
      </c>
      <c r="V1094" s="86" t="s">
        <v>1562</v>
      </c>
      <c r="W1094" s="86" t="s">
        <v>1563</v>
      </c>
      <c r="X1094" s="86" t="s">
        <v>1564</v>
      </c>
      <c r="Y1094" s="94" t="s">
        <v>1565</v>
      </c>
      <c r="Z1094" s="93"/>
      <c r="AA1094" s="86"/>
      <c r="AB1094" s="86"/>
      <c r="AC1094" s="86"/>
      <c r="AD1094" s="86"/>
      <c r="AE1094" s="86"/>
      <c r="AF1094" s="86"/>
      <c r="AG1094" s="94" t="s">
        <v>1571</v>
      </c>
    </row>
    <row r="1095" spans="1:33" x14ac:dyDescent="0.25">
      <c r="A1095" s="86" t="s">
        <v>1011</v>
      </c>
      <c r="B1095" s="87">
        <v>30</v>
      </c>
      <c r="C1095" s="87" t="s">
        <v>1012</v>
      </c>
      <c r="D1095" s="88">
        <v>43120</v>
      </c>
      <c r="E1095" s="88">
        <v>43126</v>
      </c>
      <c r="F1095" s="88">
        <v>43150</v>
      </c>
      <c r="G1095" s="88">
        <v>43151</v>
      </c>
      <c r="H1095" s="88">
        <v>3</v>
      </c>
      <c r="I1095" s="89" t="s">
        <v>1013</v>
      </c>
      <c r="J1095" s="92" t="s">
        <v>1505</v>
      </c>
      <c r="K1095" s="86" t="s">
        <v>1491</v>
      </c>
      <c r="L1095" s="88">
        <v>43151</v>
      </c>
      <c r="M1095" s="87"/>
      <c r="N1095" s="87"/>
      <c r="O1095" s="93"/>
      <c r="P1095" s="86"/>
      <c r="Q1095" s="86">
        <v>0</v>
      </c>
      <c r="R1095" s="86">
        <v>30</v>
      </c>
      <c r="S1095" s="86">
        <v>30</v>
      </c>
      <c r="T1095" s="86">
        <v>0</v>
      </c>
      <c r="U1095" s="86" t="s">
        <v>1561</v>
      </c>
      <c r="V1095" s="86" t="s">
        <v>1562</v>
      </c>
      <c r="W1095" s="86" t="s">
        <v>1563</v>
      </c>
      <c r="X1095" s="86" t="s">
        <v>1564</v>
      </c>
      <c r="Y1095" s="94" t="s">
        <v>1565</v>
      </c>
      <c r="Z1095" s="93"/>
      <c r="AA1095" s="86"/>
      <c r="AB1095" s="86"/>
      <c r="AC1095" s="86"/>
      <c r="AD1095" s="86"/>
      <c r="AE1095" s="86"/>
      <c r="AF1095" s="86"/>
      <c r="AG1095" s="94" t="s">
        <v>1571</v>
      </c>
    </row>
    <row r="1096" spans="1:33" x14ac:dyDescent="0.25">
      <c r="A1096" s="86" t="s">
        <v>1011</v>
      </c>
      <c r="B1096" s="87">
        <v>30</v>
      </c>
      <c r="C1096" s="87" t="s">
        <v>1012</v>
      </c>
      <c r="D1096" s="88">
        <v>43120</v>
      </c>
      <c r="E1096" s="88">
        <v>43122</v>
      </c>
      <c r="F1096" s="88">
        <v>43150</v>
      </c>
      <c r="G1096" s="88">
        <v>43151</v>
      </c>
      <c r="H1096" s="88">
        <v>4</v>
      </c>
      <c r="I1096" s="89" t="s">
        <v>1014</v>
      </c>
      <c r="J1096" s="92" t="s">
        <v>1492</v>
      </c>
      <c r="K1096" s="86" t="s">
        <v>1491</v>
      </c>
      <c r="L1096" s="88">
        <v>43151</v>
      </c>
      <c r="M1096" s="87"/>
      <c r="N1096" s="87"/>
      <c r="O1096" s="93"/>
      <c r="P1096" s="86"/>
      <c r="Q1096" s="86">
        <v>0</v>
      </c>
      <c r="R1096" s="86">
        <v>30</v>
      </c>
      <c r="S1096" s="86">
        <v>30</v>
      </c>
      <c r="T1096" s="86">
        <v>0</v>
      </c>
      <c r="U1096" s="86" t="s">
        <v>1561</v>
      </c>
      <c r="V1096" s="86" t="s">
        <v>1562</v>
      </c>
      <c r="W1096" s="86" t="s">
        <v>1563</v>
      </c>
      <c r="X1096" s="86" t="s">
        <v>1564</v>
      </c>
      <c r="Y1096" s="94" t="s">
        <v>1565</v>
      </c>
      <c r="Z1096" s="93"/>
      <c r="AA1096" s="86"/>
      <c r="AB1096" s="86"/>
      <c r="AC1096" s="86"/>
      <c r="AD1096" s="86"/>
      <c r="AE1096" s="86"/>
      <c r="AF1096" s="86"/>
      <c r="AG1096" s="94" t="s">
        <v>1571</v>
      </c>
    </row>
    <row r="1097" spans="1:33" x14ac:dyDescent="0.25">
      <c r="A1097" s="86" t="s">
        <v>1011</v>
      </c>
      <c r="B1097" s="87">
        <v>30</v>
      </c>
      <c r="C1097" s="87" t="s">
        <v>1012</v>
      </c>
      <c r="D1097" s="88">
        <v>43129</v>
      </c>
      <c r="E1097" s="88">
        <v>43132</v>
      </c>
      <c r="F1097" s="88">
        <v>43150</v>
      </c>
      <c r="G1097" s="88">
        <v>43151</v>
      </c>
      <c r="H1097" s="88">
        <v>4</v>
      </c>
      <c r="I1097" s="89" t="s">
        <v>1014</v>
      </c>
      <c r="J1097" s="92" t="s">
        <v>1504</v>
      </c>
      <c r="K1097" s="86" t="s">
        <v>1491</v>
      </c>
      <c r="L1097" s="88">
        <v>43151</v>
      </c>
      <c r="M1097" s="87"/>
      <c r="N1097" s="87"/>
      <c r="O1097" s="93"/>
      <c r="P1097" s="86"/>
      <c r="Q1097" s="86">
        <v>3</v>
      </c>
      <c r="R1097" s="86">
        <v>27</v>
      </c>
      <c r="S1097" s="86">
        <v>27</v>
      </c>
      <c r="T1097" s="86">
        <v>0</v>
      </c>
      <c r="U1097" s="86" t="s">
        <v>1561</v>
      </c>
      <c r="V1097" s="86" t="s">
        <v>1562</v>
      </c>
      <c r="W1097" s="86" t="s">
        <v>1563</v>
      </c>
      <c r="X1097" s="86" t="s">
        <v>1564</v>
      </c>
      <c r="Y1097" s="94" t="s">
        <v>1565</v>
      </c>
      <c r="Z1097" s="93"/>
      <c r="AA1097" s="86"/>
      <c r="AB1097" s="86"/>
      <c r="AC1097" s="86"/>
      <c r="AD1097" s="86"/>
      <c r="AE1097" s="86"/>
      <c r="AF1097" s="86"/>
      <c r="AG1097" s="94" t="s">
        <v>1571</v>
      </c>
    </row>
    <row r="1098" spans="1:33" x14ac:dyDescent="0.25">
      <c r="A1098" s="86" t="s">
        <v>1022</v>
      </c>
      <c r="B1098" s="87">
        <v>18</v>
      </c>
      <c r="C1098" s="87" t="s">
        <v>1111</v>
      </c>
      <c r="D1098" s="88">
        <v>43145</v>
      </c>
      <c r="E1098" s="88">
        <v>42993</v>
      </c>
      <c r="F1098" s="88">
        <v>43033</v>
      </c>
      <c r="G1098" s="88"/>
      <c r="H1098" s="88">
        <v>4</v>
      </c>
      <c r="I1098" s="89" t="s">
        <v>1105</v>
      </c>
      <c r="J1098" s="92" t="s">
        <v>1508</v>
      </c>
      <c r="K1098" s="86" t="s">
        <v>1491</v>
      </c>
      <c r="L1098" s="88">
        <v>43151</v>
      </c>
      <c r="M1098" s="87"/>
      <c r="N1098" s="87"/>
      <c r="O1098" s="93"/>
      <c r="P1098" s="86"/>
      <c r="Q1098" s="86">
        <v>2</v>
      </c>
      <c r="R1098" s="86">
        <v>16</v>
      </c>
      <c r="S1098" s="86">
        <v>16</v>
      </c>
      <c r="T1098" s="86">
        <v>0</v>
      </c>
      <c r="U1098" s="86" t="s">
        <v>1561</v>
      </c>
      <c r="V1098" s="86" t="s">
        <v>1567</v>
      </c>
      <c r="W1098" s="86" t="s">
        <v>1563</v>
      </c>
      <c r="X1098" s="86" t="s">
        <v>1564</v>
      </c>
      <c r="Y1098" s="94" t="s">
        <v>1565</v>
      </c>
      <c r="Z1098" s="93"/>
      <c r="AA1098" s="86"/>
      <c r="AB1098" s="86"/>
      <c r="AC1098" s="86"/>
      <c r="AD1098" s="86"/>
      <c r="AE1098" s="86"/>
      <c r="AF1098" s="86"/>
      <c r="AG1098" s="94" t="s">
        <v>1571</v>
      </c>
    </row>
    <row r="1099" spans="1:33" x14ac:dyDescent="0.25">
      <c r="A1099" s="86" t="s">
        <v>1022</v>
      </c>
      <c r="B1099" s="87">
        <v>19</v>
      </c>
      <c r="C1099" s="87" t="s">
        <v>1111</v>
      </c>
      <c r="D1099" s="88">
        <v>43145</v>
      </c>
      <c r="E1099" s="88">
        <v>42993</v>
      </c>
      <c r="F1099" s="88">
        <v>43033</v>
      </c>
      <c r="G1099" s="88"/>
      <c r="H1099" s="88">
        <v>4</v>
      </c>
      <c r="I1099" s="89" t="s">
        <v>1105</v>
      </c>
      <c r="J1099" s="92" t="s">
        <v>1515</v>
      </c>
      <c r="K1099" s="86" t="s">
        <v>1491</v>
      </c>
      <c r="L1099" s="88">
        <v>43151</v>
      </c>
      <c r="M1099" s="87"/>
      <c r="N1099" s="87"/>
      <c r="O1099" s="93"/>
      <c r="P1099" s="86"/>
      <c r="Q1099" s="86">
        <v>3</v>
      </c>
      <c r="R1099" s="86">
        <v>16</v>
      </c>
      <c r="S1099" s="86">
        <v>16</v>
      </c>
      <c r="T1099" s="86">
        <v>0</v>
      </c>
      <c r="U1099" s="86" t="s">
        <v>1561</v>
      </c>
      <c r="V1099" s="86" t="s">
        <v>1567</v>
      </c>
      <c r="W1099" s="86" t="s">
        <v>1563</v>
      </c>
      <c r="X1099" s="86" t="s">
        <v>1564</v>
      </c>
      <c r="Y1099" s="94" t="s">
        <v>1565</v>
      </c>
      <c r="Z1099" s="93"/>
      <c r="AA1099" s="86"/>
      <c r="AB1099" s="86"/>
      <c r="AC1099" s="86"/>
      <c r="AD1099" s="86"/>
      <c r="AE1099" s="86"/>
      <c r="AF1099" s="86"/>
      <c r="AG1099" s="94" t="s">
        <v>1571</v>
      </c>
    </row>
    <row r="1100" spans="1:33" x14ac:dyDescent="0.25">
      <c r="A1100" s="86" t="s">
        <v>1022</v>
      </c>
      <c r="B1100" s="87">
        <v>3</v>
      </c>
      <c r="C1100" s="87" t="s">
        <v>1061</v>
      </c>
      <c r="D1100" s="88">
        <v>43145</v>
      </c>
      <c r="E1100" s="88">
        <v>42971</v>
      </c>
      <c r="F1100" s="88">
        <v>43021</v>
      </c>
      <c r="G1100" s="88">
        <v>43151</v>
      </c>
      <c r="H1100" s="88"/>
      <c r="I1100" s="89" t="s">
        <v>1013</v>
      </c>
      <c r="J1100" s="92" t="s">
        <v>1501</v>
      </c>
      <c r="K1100" s="86" t="s">
        <v>1491</v>
      </c>
      <c r="L1100" s="88">
        <v>43151</v>
      </c>
      <c r="M1100" s="87"/>
      <c r="N1100" s="87"/>
      <c r="O1100" s="93"/>
      <c r="P1100" s="86"/>
      <c r="Q1100" s="86">
        <v>1</v>
      </c>
      <c r="R1100" s="86">
        <v>2</v>
      </c>
      <c r="S1100" s="86">
        <v>2</v>
      </c>
      <c r="T1100" s="86">
        <v>0</v>
      </c>
      <c r="U1100" s="86" t="s">
        <v>1561</v>
      </c>
      <c r="V1100" s="86" t="s">
        <v>1562</v>
      </c>
      <c r="W1100" s="86" t="s">
        <v>1563</v>
      </c>
      <c r="X1100" s="86" t="s">
        <v>1564</v>
      </c>
      <c r="Y1100" s="94" t="s">
        <v>1565</v>
      </c>
      <c r="Z1100" s="93"/>
      <c r="AA1100" s="86"/>
      <c r="AB1100" s="86"/>
      <c r="AC1100" s="86"/>
      <c r="AD1100" s="86"/>
      <c r="AE1100" s="86"/>
      <c r="AF1100" s="86"/>
      <c r="AG1100" s="94" t="s">
        <v>1571</v>
      </c>
    </row>
    <row r="1101" spans="1:33" x14ac:dyDescent="0.25">
      <c r="A1101" s="86" t="s">
        <v>1022</v>
      </c>
      <c r="B1101" s="87">
        <v>27</v>
      </c>
      <c r="C1101" s="87" t="s">
        <v>1061</v>
      </c>
      <c r="D1101" s="88">
        <v>43145</v>
      </c>
      <c r="E1101" s="88">
        <v>43102</v>
      </c>
      <c r="F1101" s="88">
        <v>43151</v>
      </c>
      <c r="G1101" s="88">
        <v>43151</v>
      </c>
      <c r="H1101" s="88"/>
      <c r="I1101" s="89" t="s">
        <v>1013</v>
      </c>
      <c r="J1101" s="92" t="s">
        <v>1501</v>
      </c>
      <c r="K1101" s="86" t="s">
        <v>1491</v>
      </c>
      <c r="L1101" s="88">
        <v>43151</v>
      </c>
      <c r="M1101" s="87"/>
      <c r="N1101" s="87"/>
      <c r="O1101" s="93"/>
      <c r="P1101" s="86"/>
      <c r="Q1101" s="86">
        <v>0</v>
      </c>
      <c r="R1101" s="86">
        <v>27</v>
      </c>
      <c r="S1101" s="86">
        <v>27</v>
      </c>
      <c r="T1101" s="86">
        <v>0</v>
      </c>
      <c r="U1101" s="86" t="s">
        <v>1561</v>
      </c>
      <c r="V1101" s="86" t="s">
        <v>1562</v>
      </c>
      <c r="W1101" s="86" t="s">
        <v>1563</v>
      </c>
      <c r="X1101" s="86" t="s">
        <v>1564</v>
      </c>
      <c r="Y1101" s="94" t="s">
        <v>1565</v>
      </c>
      <c r="Z1101" s="93"/>
      <c r="AA1101" s="86"/>
      <c r="AB1101" s="86"/>
      <c r="AC1101" s="86"/>
      <c r="AD1101" s="86"/>
      <c r="AE1101" s="86"/>
      <c r="AF1101" s="86"/>
      <c r="AG1101" s="94" t="s">
        <v>1571</v>
      </c>
    </row>
    <row r="1102" spans="1:33" x14ac:dyDescent="0.25">
      <c r="A1102" s="86" t="s">
        <v>1022</v>
      </c>
      <c r="B1102" s="87">
        <v>23</v>
      </c>
      <c r="C1102" s="87" t="s">
        <v>1077</v>
      </c>
      <c r="D1102" s="88">
        <v>43129</v>
      </c>
      <c r="E1102" s="88"/>
      <c r="F1102" s="88"/>
      <c r="G1102" s="88"/>
      <c r="H1102" s="88" t="s">
        <v>1102</v>
      </c>
      <c r="I1102" s="89" t="s">
        <v>1062</v>
      </c>
      <c r="J1102" s="92" t="s">
        <v>1495</v>
      </c>
      <c r="K1102" s="86" t="s">
        <v>1491</v>
      </c>
      <c r="L1102" s="88">
        <v>43151</v>
      </c>
      <c r="M1102" s="87"/>
      <c r="N1102" s="87"/>
      <c r="O1102" s="93"/>
      <c r="P1102" s="86"/>
      <c r="Q1102" s="86">
        <v>6</v>
      </c>
      <c r="R1102" s="86">
        <v>17</v>
      </c>
      <c r="S1102" s="86"/>
      <c r="T1102" s="86"/>
      <c r="U1102" s="86" t="s">
        <v>1561</v>
      </c>
      <c r="V1102" s="86" t="s">
        <v>1567</v>
      </c>
      <c r="W1102" s="86" t="s">
        <v>1572</v>
      </c>
      <c r="X1102" s="86" t="s">
        <v>1567</v>
      </c>
      <c r="Y1102" s="94" t="s">
        <v>1565</v>
      </c>
      <c r="Z1102" s="93"/>
      <c r="AA1102" s="86"/>
      <c r="AB1102" s="86"/>
      <c r="AC1102" s="86"/>
      <c r="AD1102" s="86"/>
      <c r="AE1102" s="86"/>
      <c r="AF1102" s="86"/>
      <c r="AG1102" s="94" t="s">
        <v>1571</v>
      </c>
    </row>
    <row r="1103" spans="1:33" x14ac:dyDescent="0.25">
      <c r="A1103" s="86" t="s">
        <v>1022</v>
      </c>
      <c r="B1103" s="87">
        <v>10</v>
      </c>
      <c r="C1103" s="87" t="s">
        <v>1077</v>
      </c>
      <c r="D1103" s="88">
        <v>43129</v>
      </c>
      <c r="E1103" s="88"/>
      <c r="F1103" s="88"/>
      <c r="G1103" s="88"/>
      <c r="H1103" s="88" t="s">
        <v>1102</v>
      </c>
      <c r="I1103" s="89" t="s">
        <v>1062</v>
      </c>
      <c r="J1103" s="92" t="s">
        <v>1495</v>
      </c>
      <c r="K1103" s="86" t="s">
        <v>1491</v>
      </c>
      <c r="L1103" s="88">
        <v>43151</v>
      </c>
      <c r="M1103" s="87"/>
      <c r="N1103" s="87"/>
      <c r="O1103" s="93"/>
      <c r="P1103" s="86"/>
      <c r="Q1103" s="86">
        <v>0</v>
      </c>
      <c r="R1103" s="86">
        <v>10</v>
      </c>
      <c r="S1103" s="86"/>
      <c r="T1103" s="86"/>
      <c r="U1103" s="86" t="s">
        <v>1561</v>
      </c>
      <c r="V1103" s="86" t="s">
        <v>1567</v>
      </c>
      <c r="W1103" s="86" t="s">
        <v>1572</v>
      </c>
      <c r="X1103" s="86" t="s">
        <v>1567</v>
      </c>
      <c r="Y1103" s="94" t="s">
        <v>1565</v>
      </c>
      <c r="Z1103" s="93"/>
      <c r="AA1103" s="86"/>
      <c r="AB1103" s="86"/>
      <c r="AC1103" s="86"/>
      <c r="AD1103" s="86"/>
      <c r="AE1103" s="86"/>
      <c r="AF1103" s="86"/>
      <c r="AG1103" s="94" t="s">
        <v>1571</v>
      </c>
    </row>
    <row r="1104" spans="1:33" x14ac:dyDescent="0.25">
      <c r="A1104" s="86" t="s">
        <v>1022</v>
      </c>
      <c r="B1104" s="87">
        <v>23</v>
      </c>
      <c r="C1104" s="87" t="s">
        <v>1077</v>
      </c>
      <c r="D1104" s="88">
        <v>43129</v>
      </c>
      <c r="E1104" s="88"/>
      <c r="F1104" s="88"/>
      <c r="G1104" s="88"/>
      <c r="H1104" s="88" t="s">
        <v>1102</v>
      </c>
      <c r="I1104" s="89" t="s">
        <v>1062</v>
      </c>
      <c r="J1104" s="92" t="s">
        <v>1495</v>
      </c>
      <c r="K1104" s="86" t="s">
        <v>1491</v>
      </c>
      <c r="L1104" s="88">
        <v>43151</v>
      </c>
      <c r="M1104" s="87"/>
      <c r="N1104" s="87"/>
      <c r="O1104" s="93"/>
      <c r="P1104" s="86"/>
      <c r="Q1104" s="86">
        <v>1</v>
      </c>
      <c r="R1104" s="86">
        <v>22</v>
      </c>
      <c r="S1104" s="86"/>
      <c r="T1104" s="86"/>
      <c r="U1104" s="86" t="s">
        <v>1561</v>
      </c>
      <c r="V1104" s="86" t="s">
        <v>1567</v>
      </c>
      <c r="W1104" s="86" t="s">
        <v>1572</v>
      </c>
      <c r="X1104" s="86" t="s">
        <v>1567</v>
      </c>
      <c r="Y1104" s="94" t="s">
        <v>1565</v>
      </c>
      <c r="Z1104" s="93"/>
      <c r="AA1104" s="86"/>
      <c r="AB1104" s="86"/>
      <c r="AC1104" s="86"/>
      <c r="AD1104" s="86"/>
      <c r="AE1104" s="86"/>
      <c r="AF1104" s="86"/>
      <c r="AG1104" s="94" t="s">
        <v>1571</v>
      </c>
    </row>
    <row r="1105" spans="1:33" x14ac:dyDescent="0.25">
      <c r="A1105" s="86" t="s">
        <v>1022</v>
      </c>
      <c r="B1105" s="87">
        <v>8</v>
      </c>
      <c r="C1105" s="87" t="s">
        <v>1077</v>
      </c>
      <c r="D1105" s="88">
        <v>43129</v>
      </c>
      <c r="E1105" s="88"/>
      <c r="F1105" s="88"/>
      <c r="G1105" s="88"/>
      <c r="H1105" s="88" t="s">
        <v>1102</v>
      </c>
      <c r="I1105" s="89" t="s">
        <v>1062</v>
      </c>
      <c r="J1105" s="92" t="s">
        <v>1495</v>
      </c>
      <c r="K1105" s="86" t="s">
        <v>1491</v>
      </c>
      <c r="L1105" s="88">
        <v>43151</v>
      </c>
      <c r="M1105" s="87"/>
      <c r="N1105" s="87"/>
      <c r="O1105" s="93"/>
      <c r="P1105" s="86"/>
      <c r="Q1105" s="86">
        <v>0</v>
      </c>
      <c r="R1105" s="86">
        <v>8</v>
      </c>
      <c r="S1105" s="86"/>
      <c r="T1105" s="86"/>
      <c r="U1105" s="86" t="s">
        <v>1561</v>
      </c>
      <c r="V1105" s="86" t="s">
        <v>1567</v>
      </c>
      <c r="W1105" s="86" t="s">
        <v>1572</v>
      </c>
      <c r="X1105" s="86" t="s">
        <v>1567</v>
      </c>
      <c r="Y1105" s="94" t="s">
        <v>1565</v>
      </c>
      <c r="Z1105" s="93"/>
      <c r="AA1105" s="86"/>
      <c r="AB1105" s="86"/>
      <c r="AC1105" s="86"/>
      <c r="AD1105" s="86"/>
      <c r="AE1105" s="86"/>
      <c r="AF1105" s="86"/>
      <c r="AG1105" s="94" t="s">
        <v>1571</v>
      </c>
    </row>
    <row r="1106" spans="1:33" x14ac:dyDescent="0.25">
      <c r="A1106" s="86" t="s">
        <v>1022</v>
      </c>
      <c r="B1106" s="87">
        <v>38</v>
      </c>
      <c r="C1106" s="87" t="s">
        <v>1077</v>
      </c>
      <c r="D1106" s="88">
        <v>43129</v>
      </c>
      <c r="E1106" s="88"/>
      <c r="F1106" s="88"/>
      <c r="G1106" s="88"/>
      <c r="H1106" s="88" t="s">
        <v>1102</v>
      </c>
      <c r="I1106" s="89" t="s">
        <v>1062</v>
      </c>
      <c r="J1106" s="92" t="s">
        <v>1495</v>
      </c>
      <c r="K1106" s="86" t="s">
        <v>1491</v>
      </c>
      <c r="L1106" s="88">
        <v>43151</v>
      </c>
      <c r="M1106" s="87"/>
      <c r="N1106" s="87"/>
      <c r="O1106" s="93"/>
      <c r="P1106" s="86"/>
      <c r="Q1106" s="86">
        <v>6</v>
      </c>
      <c r="R1106" s="86">
        <v>32</v>
      </c>
      <c r="S1106" s="86"/>
      <c r="T1106" s="86"/>
      <c r="U1106" s="86" t="s">
        <v>1561</v>
      </c>
      <c r="V1106" s="86" t="s">
        <v>1567</v>
      </c>
      <c r="W1106" s="86" t="s">
        <v>1572</v>
      </c>
      <c r="X1106" s="86" t="s">
        <v>1567</v>
      </c>
      <c r="Y1106" s="94" t="s">
        <v>1565</v>
      </c>
      <c r="Z1106" s="93"/>
      <c r="AA1106" s="86"/>
      <c r="AB1106" s="86"/>
      <c r="AC1106" s="86"/>
      <c r="AD1106" s="86"/>
      <c r="AE1106" s="86"/>
      <c r="AF1106" s="86"/>
      <c r="AG1106" s="94" t="s">
        <v>1571</v>
      </c>
    </row>
    <row r="1107" spans="1:33" x14ac:dyDescent="0.25">
      <c r="A1107" s="86" t="s">
        <v>1022</v>
      </c>
      <c r="B1107" s="87">
        <v>22</v>
      </c>
      <c r="C1107" s="87" t="s">
        <v>1077</v>
      </c>
      <c r="D1107" s="88">
        <v>43129</v>
      </c>
      <c r="E1107" s="88"/>
      <c r="F1107" s="88"/>
      <c r="G1107" s="88"/>
      <c r="H1107" s="88" t="s">
        <v>1102</v>
      </c>
      <c r="I1107" s="89" t="s">
        <v>1062</v>
      </c>
      <c r="J1107" s="92" t="s">
        <v>1495</v>
      </c>
      <c r="K1107" s="86" t="s">
        <v>1491</v>
      </c>
      <c r="L1107" s="88">
        <v>43151</v>
      </c>
      <c r="M1107" s="87"/>
      <c r="N1107" s="87"/>
      <c r="O1107" s="93"/>
      <c r="P1107" s="86"/>
      <c r="Q1107" s="86">
        <v>0</v>
      </c>
      <c r="R1107" s="86">
        <v>22</v>
      </c>
      <c r="S1107" s="86"/>
      <c r="T1107" s="86"/>
      <c r="U1107" s="86" t="s">
        <v>1561</v>
      </c>
      <c r="V1107" s="86" t="s">
        <v>1567</v>
      </c>
      <c r="W1107" s="86" t="s">
        <v>1572</v>
      </c>
      <c r="X1107" s="86" t="s">
        <v>1567</v>
      </c>
      <c r="Y1107" s="94" t="s">
        <v>1565</v>
      </c>
      <c r="Z1107" s="93"/>
      <c r="AA1107" s="86"/>
      <c r="AB1107" s="86"/>
      <c r="AC1107" s="86"/>
      <c r="AD1107" s="86"/>
      <c r="AE1107" s="86"/>
      <c r="AF1107" s="86"/>
      <c r="AG1107" s="94" t="s">
        <v>1571</v>
      </c>
    </row>
    <row r="1108" spans="1:33" x14ac:dyDescent="0.25">
      <c r="A1108" s="86" t="s">
        <v>1011</v>
      </c>
      <c r="B1108" s="87">
        <v>28</v>
      </c>
      <c r="C1108" s="87" t="s">
        <v>1012</v>
      </c>
      <c r="D1108" s="88" t="s">
        <v>1063</v>
      </c>
      <c r="E1108" s="88">
        <v>43088</v>
      </c>
      <c r="F1108" s="88">
        <v>43150</v>
      </c>
      <c r="G1108" s="88">
        <v>43151</v>
      </c>
      <c r="H1108" s="88">
        <v>4</v>
      </c>
      <c r="I1108" s="89" t="s">
        <v>1016</v>
      </c>
      <c r="J1108" s="92" t="s">
        <v>1508</v>
      </c>
      <c r="K1108" s="86" t="s">
        <v>1491</v>
      </c>
      <c r="L1108" s="88">
        <v>43152</v>
      </c>
      <c r="M1108" s="87"/>
      <c r="N1108" s="87"/>
      <c r="O1108" s="93"/>
      <c r="P1108" s="86"/>
      <c r="Q1108" s="86">
        <v>0</v>
      </c>
      <c r="R1108" s="86">
        <v>28</v>
      </c>
      <c r="S1108" s="86">
        <v>28</v>
      </c>
      <c r="T1108" s="86">
        <v>0</v>
      </c>
      <c r="U1108" s="86" t="s">
        <v>1561</v>
      </c>
      <c r="V1108" s="86" t="s">
        <v>1562</v>
      </c>
      <c r="W1108" s="86" t="s">
        <v>1563</v>
      </c>
      <c r="X1108" s="86" t="s">
        <v>1564</v>
      </c>
      <c r="Y1108" s="94" t="s">
        <v>1565</v>
      </c>
      <c r="Z1108" s="93"/>
      <c r="AA1108" s="86"/>
      <c r="AB1108" s="86"/>
      <c r="AC1108" s="86"/>
      <c r="AD1108" s="86"/>
      <c r="AE1108" s="86"/>
      <c r="AF1108" s="86"/>
      <c r="AG1108" s="94" t="s">
        <v>1571</v>
      </c>
    </row>
    <row r="1109" spans="1:33" x14ac:dyDescent="0.25">
      <c r="A1109" s="86" t="s">
        <v>1011</v>
      </c>
      <c r="B1109" s="87">
        <v>30</v>
      </c>
      <c r="C1109" s="87" t="s">
        <v>1012</v>
      </c>
      <c r="D1109" s="88" t="s">
        <v>1096</v>
      </c>
      <c r="E1109" s="88">
        <v>43091</v>
      </c>
      <c r="F1109" s="88">
        <v>43150</v>
      </c>
      <c r="G1109" s="88">
        <v>43152</v>
      </c>
      <c r="H1109" s="88">
        <v>4</v>
      </c>
      <c r="I1109" s="89" t="s">
        <v>1015</v>
      </c>
      <c r="J1109" s="92" t="s">
        <v>1501</v>
      </c>
      <c r="K1109" s="86" t="s">
        <v>1491</v>
      </c>
      <c r="L1109" s="88">
        <v>43152</v>
      </c>
      <c r="M1109" s="87"/>
      <c r="N1109" s="87"/>
      <c r="O1109" s="93"/>
      <c r="P1109" s="86"/>
      <c r="Q1109" s="86">
        <v>0</v>
      </c>
      <c r="R1109" s="86">
        <v>30</v>
      </c>
      <c r="S1109" s="86">
        <v>30</v>
      </c>
      <c r="T1109" s="86">
        <v>0</v>
      </c>
      <c r="U1109" s="86" t="s">
        <v>1561</v>
      </c>
      <c r="V1109" s="86" t="s">
        <v>1562</v>
      </c>
      <c r="W1109" s="86" t="s">
        <v>1563</v>
      </c>
      <c r="X1109" s="86" t="s">
        <v>1564</v>
      </c>
      <c r="Y1109" s="94" t="s">
        <v>1565</v>
      </c>
      <c r="Z1109" s="93"/>
      <c r="AA1109" s="86"/>
      <c r="AB1109" s="86"/>
      <c r="AC1109" s="86"/>
      <c r="AD1109" s="86"/>
      <c r="AE1109" s="86"/>
      <c r="AF1109" s="86"/>
      <c r="AG1109" s="94" t="s">
        <v>1571</v>
      </c>
    </row>
    <row r="1110" spans="1:33" x14ac:dyDescent="0.25">
      <c r="A1110" s="86" t="s">
        <v>1011</v>
      </c>
      <c r="B1110" s="87">
        <v>24</v>
      </c>
      <c r="C1110" s="87" t="s">
        <v>1012</v>
      </c>
      <c r="D1110" s="88" t="s">
        <v>1098</v>
      </c>
      <c r="E1110" s="88">
        <v>43091</v>
      </c>
      <c r="F1110" s="88">
        <v>43151</v>
      </c>
      <c r="G1110" s="88">
        <v>43152</v>
      </c>
      <c r="H1110" s="88">
        <v>4</v>
      </c>
      <c r="I1110" s="89" t="s">
        <v>1014</v>
      </c>
      <c r="J1110" s="92" t="s">
        <v>1494</v>
      </c>
      <c r="K1110" s="86" t="s">
        <v>1491</v>
      </c>
      <c r="L1110" s="88">
        <v>43152</v>
      </c>
      <c r="M1110" s="87"/>
      <c r="N1110" s="87"/>
      <c r="O1110" s="93"/>
      <c r="P1110" s="86"/>
      <c r="Q1110" s="86">
        <v>3</v>
      </c>
      <c r="R1110" s="86">
        <v>21</v>
      </c>
      <c r="S1110" s="86">
        <v>20</v>
      </c>
      <c r="T1110" s="86">
        <v>1</v>
      </c>
      <c r="U1110" s="86" t="s">
        <v>1561</v>
      </c>
      <c r="V1110" s="86" t="s">
        <v>1562</v>
      </c>
      <c r="W1110" s="86" t="s">
        <v>1563</v>
      </c>
      <c r="X1110" s="86" t="s">
        <v>1564</v>
      </c>
      <c r="Y1110" s="94" t="s">
        <v>1565</v>
      </c>
      <c r="Z1110" s="93"/>
      <c r="AA1110" s="86"/>
      <c r="AB1110" s="86"/>
      <c r="AC1110" s="86"/>
      <c r="AD1110" s="86"/>
      <c r="AE1110" s="86"/>
      <c r="AF1110" s="86"/>
      <c r="AG1110" s="94" t="s">
        <v>1571</v>
      </c>
    </row>
    <row r="1111" spans="1:33" x14ac:dyDescent="0.25">
      <c r="A1111" s="86" t="s">
        <v>1011</v>
      </c>
      <c r="B1111" s="87">
        <v>30</v>
      </c>
      <c r="C1111" s="87" t="s">
        <v>1012</v>
      </c>
      <c r="D1111" s="88">
        <v>43095</v>
      </c>
      <c r="E1111" s="88">
        <v>43097</v>
      </c>
      <c r="F1111" s="88">
        <v>43132</v>
      </c>
      <c r="G1111" s="88">
        <v>43152</v>
      </c>
      <c r="H1111" s="88">
        <v>4</v>
      </c>
      <c r="I1111" s="89" t="s">
        <v>1014</v>
      </c>
      <c r="J1111" s="92" t="s">
        <v>1500</v>
      </c>
      <c r="K1111" s="86" t="s">
        <v>1491</v>
      </c>
      <c r="L1111" s="88">
        <v>43152</v>
      </c>
      <c r="M1111" s="87"/>
      <c r="N1111" s="87"/>
      <c r="O1111" s="93"/>
      <c r="P1111" s="86"/>
      <c r="Q1111" s="86">
        <v>0</v>
      </c>
      <c r="R1111" s="86">
        <v>30</v>
      </c>
      <c r="S1111" s="86">
        <v>29</v>
      </c>
      <c r="T1111" s="86">
        <v>1</v>
      </c>
      <c r="U1111" s="86" t="s">
        <v>1568</v>
      </c>
      <c r="V1111" s="86" t="s">
        <v>1562</v>
      </c>
      <c r="W1111" s="86" t="s">
        <v>1563</v>
      </c>
      <c r="X1111" s="86" t="s">
        <v>1564</v>
      </c>
      <c r="Y1111" s="94" t="s">
        <v>1565</v>
      </c>
      <c r="Z1111" s="93"/>
      <c r="AA1111" s="86"/>
      <c r="AB1111" s="86"/>
      <c r="AC1111" s="86"/>
      <c r="AD1111" s="86"/>
      <c r="AE1111" s="86"/>
      <c r="AF1111" s="86"/>
      <c r="AG1111" s="94" t="s">
        <v>1571</v>
      </c>
    </row>
    <row r="1112" spans="1:33" x14ac:dyDescent="0.25">
      <c r="A1112" s="86" t="s">
        <v>1011</v>
      </c>
      <c r="B1112" s="87">
        <v>25</v>
      </c>
      <c r="C1112" s="87" t="s">
        <v>1012</v>
      </c>
      <c r="D1112" s="88">
        <v>43095</v>
      </c>
      <c r="E1112" s="88">
        <v>43096</v>
      </c>
      <c r="F1112" s="88">
        <v>43147</v>
      </c>
      <c r="G1112" s="88">
        <v>43152</v>
      </c>
      <c r="H1112" s="88">
        <v>4</v>
      </c>
      <c r="I1112" s="89" t="s">
        <v>1014</v>
      </c>
      <c r="J1112" s="92" t="s">
        <v>1505</v>
      </c>
      <c r="K1112" s="86" t="s">
        <v>1491</v>
      </c>
      <c r="L1112" s="88">
        <v>43152</v>
      </c>
      <c r="M1112" s="87"/>
      <c r="N1112" s="87"/>
      <c r="O1112" s="93"/>
      <c r="P1112" s="86"/>
      <c r="Q1112" s="86">
        <v>0</v>
      </c>
      <c r="R1112" s="86">
        <v>25</v>
      </c>
      <c r="S1112" s="86">
        <v>25</v>
      </c>
      <c r="T1112" s="86">
        <v>0</v>
      </c>
      <c r="U1112" s="86" t="s">
        <v>1561</v>
      </c>
      <c r="V1112" s="86" t="s">
        <v>1562</v>
      </c>
      <c r="W1112" s="86" t="s">
        <v>1563</v>
      </c>
      <c r="X1112" s="86" t="s">
        <v>1564</v>
      </c>
      <c r="Y1112" s="94" t="s">
        <v>1565</v>
      </c>
      <c r="Z1112" s="93"/>
      <c r="AA1112" s="86"/>
      <c r="AB1112" s="86"/>
      <c r="AC1112" s="86"/>
      <c r="AD1112" s="86"/>
      <c r="AE1112" s="86"/>
      <c r="AF1112" s="86"/>
      <c r="AG1112" s="94" t="s">
        <v>1571</v>
      </c>
    </row>
    <row r="1113" spans="1:33" x14ac:dyDescent="0.25">
      <c r="A1113" s="86" t="s">
        <v>1011</v>
      </c>
      <c r="B1113" s="87">
        <v>30</v>
      </c>
      <c r="C1113" s="87" t="s">
        <v>1012</v>
      </c>
      <c r="D1113" s="88" t="s">
        <v>1097</v>
      </c>
      <c r="E1113" s="88">
        <v>43104</v>
      </c>
      <c r="F1113" s="88">
        <v>43148</v>
      </c>
      <c r="G1113" s="88">
        <v>43152</v>
      </c>
      <c r="H1113" s="88">
        <v>4</v>
      </c>
      <c r="I1113" s="89" t="s">
        <v>1014</v>
      </c>
      <c r="J1113" s="92" t="s">
        <v>1496</v>
      </c>
      <c r="K1113" s="86" t="s">
        <v>1491</v>
      </c>
      <c r="L1113" s="88">
        <v>43152</v>
      </c>
      <c r="M1113" s="87"/>
      <c r="N1113" s="87"/>
      <c r="O1113" s="93"/>
      <c r="P1113" s="86"/>
      <c r="Q1113" s="86">
        <v>0</v>
      </c>
      <c r="R1113" s="86">
        <v>30</v>
      </c>
      <c r="S1113" s="86">
        <v>30</v>
      </c>
      <c r="T1113" s="86">
        <v>0</v>
      </c>
      <c r="U1113" s="86" t="s">
        <v>1561</v>
      </c>
      <c r="V1113" s="86" t="s">
        <v>1562</v>
      </c>
      <c r="W1113" s="86" t="s">
        <v>1563</v>
      </c>
      <c r="X1113" s="86" t="s">
        <v>1564</v>
      </c>
      <c r="Y1113" s="94" t="s">
        <v>1565</v>
      </c>
      <c r="Z1113" s="93"/>
      <c r="AA1113" s="86"/>
      <c r="AB1113" s="86"/>
      <c r="AC1113" s="86"/>
      <c r="AD1113" s="86"/>
      <c r="AE1113" s="86"/>
      <c r="AF1113" s="86"/>
      <c r="AG1113" s="94" t="s">
        <v>1571</v>
      </c>
    </row>
    <row r="1114" spans="1:33" x14ac:dyDescent="0.25">
      <c r="A1114" s="86" t="s">
        <v>1011</v>
      </c>
      <c r="B1114" s="87">
        <v>30</v>
      </c>
      <c r="C1114" s="87" t="s">
        <v>1012</v>
      </c>
      <c r="D1114" s="88">
        <v>43101.426388888889</v>
      </c>
      <c r="E1114" s="88">
        <v>43104</v>
      </c>
      <c r="F1114" s="88">
        <v>43151</v>
      </c>
      <c r="G1114" s="88">
        <v>43152</v>
      </c>
      <c r="H1114" s="88">
        <v>4</v>
      </c>
      <c r="I1114" s="89" t="s">
        <v>1013</v>
      </c>
      <c r="J1114" s="92" t="s">
        <v>1502</v>
      </c>
      <c r="K1114" s="86" t="s">
        <v>1491</v>
      </c>
      <c r="L1114" s="88">
        <v>43152</v>
      </c>
      <c r="M1114" s="87"/>
      <c r="N1114" s="87"/>
      <c r="O1114" s="93"/>
      <c r="P1114" s="86"/>
      <c r="Q1114" s="86">
        <v>0</v>
      </c>
      <c r="R1114" s="86">
        <v>30</v>
      </c>
      <c r="S1114" s="86">
        <v>30</v>
      </c>
      <c r="T1114" s="86">
        <v>0</v>
      </c>
      <c r="U1114" s="86" t="s">
        <v>1561</v>
      </c>
      <c r="V1114" s="86" t="s">
        <v>1562</v>
      </c>
      <c r="W1114" s="86" t="s">
        <v>1563</v>
      </c>
      <c r="X1114" s="86" t="s">
        <v>1564</v>
      </c>
      <c r="Y1114" s="94" t="s">
        <v>1565</v>
      </c>
      <c r="Z1114" s="93"/>
      <c r="AA1114" s="86"/>
      <c r="AB1114" s="86"/>
      <c r="AC1114" s="86"/>
      <c r="AD1114" s="86"/>
      <c r="AE1114" s="86"/>
      <c r="AF1114" s="86"/>
      <c r="AG1114" s="94" t="s">
        <v>1571</v>
      </c>
    </row>
    <row r="1115" spans="1:33" x14ac:dyDescent="0.25">
      <c r="A1115" s="86" t="s">
        <v>1011</v>
      </c>
      <c r="B1115" s="87">
        <v>30</v>
      </c>
      <c r="C1115" s="87" t="s">
        <v>1012</v>
      </c>
      <c r="D1115" s="88">
        <v>43101.426388888889</v>
      </c>
      <c r="E1115" s="88">
        <v>43105</v>
      </c>
      <c r="F1115" s="88">
        <v>43151</v>
      </c>
      <c r="G1115" s="88">
        <v>43152</v>
      </c>
      <c r="H1115" s="88">
        <v>4</v>
      </c>
      <c r="I1115" s="89" t="s">
        <v>1014</v>
      </c>
      <c r="J1115" s="92" t="s">
        <v>1492</v>
      </c>
      <c r="K1115" s="86" t="s">
        <v>1491</v>
      </c>
      <c r="L1115" s="88">
        <v>43152</v>
      </c>
      <c r="M1115" s="87"/>
      <c r="N1115" s="87"/>
      <c r="O1115" s="93"/>
      <c r="P1115" s="86"/>
      <c r="Q1115" s="86">
        <v>1</v>
      </c>
      <c r="R1115" s="86">
        <v>29</v>
      </c>
      <c r="S1115" s="86">
        <v>29</v>
      </c>
      <c r="T1115" s="86">
        <v>0</v>
      </c>
      <c r="U1115" s="86" t="s">
        <v>1561</v>
      </c>
      <c r="V1115" s="86" t="s">
        <v>1567</v>
      </c>
      <c r="W1115" s="86" t="s">
        <v>1563</v>
      </c>
      <c r="X1115" s="86" t="s">
        <v>1564</v>
      </c>
      <c r="Y1115" s="94" t="s">
        <v>1565</v>
      </c>
      <c r="Z1115" s="93"/>
      <c r="AA1115" s="86"/>
      <c r="AB1115" s="86"/>
      <c r="AC1115" s="86"/>
      <c r="AD1115" s="86"/>
      <c r="AE1115" s="86"/>
      <c r="AF1115" s="86"/>
      <c r="AG1115" s="94" t="s">
        <v>1571</v>
      </c>
    </row>
    <row r="1116" spans="1:33" x14ac:dyDescent="0.25">
      <c r="A1116" s="86" t="s">
        <v>1011</v>
      </c>
      <c r="B1116" s="87">
        <v>30</v>
      </c>
      <c r="C1116" s="87" t="s">
        <v>1012</v>
      </c>
      <c r="D1116" s="88">
        <v>43101.426388888889</v>
      </c>
      <c r="E1116" s="88">
        <v>43108</v>
      </c>
      <c r="F1116" s="88">
        <v>43151</v>
      </c>
      <c r="G1116" s="88">
        <v>43152</v>
      </c>
      <c r="H1116" s="88">
        <v>4</v>
      </c>
      <c r="I1116" s="89" t="s">
        <v>1014</v>
      </c>
      <c r="J1116" s="92" t="s">
        <v>1507</v>
      </c>
      <c r="K1116" s="86" t="s">
        <v>1491</v>
      </c>
      <c r="L1116" s="88">
        <v>43152</v>
      </c>
      <c r="M1116" s="87"/>
      <c r="N1116" s="87"/>
      <c r="O1116" s="93"/>
      <c r="P1116" s="86"/>
      <c r="Q1116" s="86">
        <v>0</v>
      </c>
      <c r="R1116" s="86">
        <v>30</v>
      </c>
      <c r="S1116" s="86"/>
      <c r="T1116" s="86"/>
      <c r="U1116" s="86" t="s">
        <v>1568</v>
      </c>
      <c r="V1116" s="86" t="s">
        <v>1562</v>
      </c>
      <c r="W1116" s="86" t="s">
        <v>1563</v>
      </c>
      <c r="X1116" s="86" t="s">
        <v>1567</v>
      </c>
      <c r="Y1116" s="94" t="s">
        <v>1565</v>
      </c>
      <c r="Z1116" s="93"/>
      <c r="AA1116" s="86"/>
      <c r="AB1116" s="86"/>
      <c r="AC1116" s="86"/>
      <c r="AD1116" s="86"/>
      <c r="AE1116" s="86"/>
      <c r="AF1116" s="86"/>
      <c r="AG1116" s="94" t="s">
        <v>1571</v>
      </c>
    </row>
    <row r="1117" spans="1:33" x14ac:dyDescent="0.25">
      <c r="A1117" s="86" t="s">
        <v>1011</v>
      </c>
      <c r="B1117" s="87">
        <v>30</v>
      </c>
      <c r="C1117" s="87" t="s">
        <v>1012</v>
      </c>
      <c r="D1117" s="88">
        <v>43108</v>
      </c>
      <c r="E1117" s="88">
        <v>43111</v>
      </c>
      <c r="F1117" s="88">
        <v>43151</v>
      </c>
      <c r="G1117" s="88">
        <v>43152</v>
      </c>
      <c r="H1117" s="88">
        <v>4</v>
      </c>
      <c r="I1117" s="89" t="s">
        <v>1014</v>
      </c>
      <c r="J1117" s="92" t="s">
        <v>1492</v>
      </c>
      <c r="K1117" s="86" t="s">
        <v>1491</v>
      </c>
      <c r="L1117" s="88">
        <v>43152</v>
      </c>
      <c r="M1117" s="87"/>
      <c r="N1117" s="87"/>
      <c r="O1117" s="93"/>
      <c r="P1117" s="86"/>
      <c r="Q1117" s="86">
        <v>10</v>
      </c>
      <c r="R1117" s="86">
        <v>20</v>
      </c>
      <c r="S1117" s="86">
        <v>20</v>
      </c>
      <c r="T1117" s="86">
        <v>0</v>
      </c>
      <c r="U1117" s="86" t="s">
        <v>1561</v>
      </c>
      <c r="V1117" s="86" t="s">
        <v>1567</v>
      </c>
      <c r="W1117" s="86" t="s">
        <v>1563</v>
      </c>
      <c r="X1117" s="86" t="s">
        <v>1564</v>
      </c>
      <c r="Y1117" s="94" t="s">
        <v>1565</v>
      </c>
      <c r="Z1117" s="93"/>
      <c r="AA1117" s="86"/>
      <c r="AB1117" s="86"/>
      <c r="AC1117" s="86"/>
      <c r="AD1117" s="86"/>
      <c r="AE1117" s="86"/>
      <c r="AF1117" s="86"/>
      <c r="AG1117" s="94" t="s">
        <v>1571</v>
      </c>
    </row>
    <row r="1118" spans="1:33" x14ac:dyDescent="0.25">
      <c r="A1118" s="86" t="s">
        <v>1011</v>
      </c>
      <c r="B1118" s="87">
        <v>30</v>
      </c>
      <c r="C1118" s="87" t="s">
        <v>1012</v>
      </c>
      <c r="D1118" s="88">
        <v>43115</v>
      </c>
      <c r="E1118" s="88">
        <v>43116</v>
      </c>
      <c r="F1118" s="88">
        <v>43151</v>
      </c>
      <c r="G1118" s="88">
        <v>43152</v>
      </c>
      <c r="H1118" s="88">
        <v>4</v>
      </c>
      <c r="I1118" s="89" t="s">
        <v>1014</v>
      </c>
      <c r="J1118" s="92" t="s">
        <v>1492</v>
      </c>
      <c r="K1118" s="86" t="s">
        <v>1491</v>
      </c>
      <c r="L1118" s="88">
        <v>43152</v>
      </c>
      <c r="M1118" s="87"/>
      <c r="N1118" s="87"/>
      <c r="O1118" s="93"/>
      <c r="P1118" s="86"/>
      <c r="Q1118" s="86">
        <v>0</v>
      </c>
      <c r="R1118" s="86">
        <v>30</v>
      </c>
      <c r="S1118" s="86">
        <v>30</v>
      </c>
      <c r="T1118" s="86">
        <v>0</v>
      </c>
      <c r="U1118" s="86" t="s">
        <v>1561</v>
      </c>
      <c r="V1118" s="86" t="s">
        <v>1567</v>
      </c>
      <c r="W1118" s="86" t="s">
        <v>1563</v>
      </c>
      <c r="X1118" s="86" t="s">
        <v>1564</v>
      </c>
      <c r="Y1118" s="94" t="s">
        <v>1565</v>
      </c>
      <c r="Z1118" s="93"/>
      <c r="AA1118" s="86"/>
      <c r="AB1118" s="86"/>
      <c r="AC1118" s="86"/>
      <c r="AD1118" s="86"/>
      <c r="AE1118" s="86"/>
      <c r="AF1118" s="86"/>
      <c r="AG1118" s="94" t="s">
        <v>1571</v>
      </c>
    </row>
    <row r="1119" spans="1:33" x14ac:dyDescent="0.25">
      <c r="A1119" s="86" t="s">
        <v>1011</v>
      </c>
      <c r="B1119" s="87">
        <v>30</v>
      </c>
      <c r="C1119" s="87" t="s">
        <v>1012</v>
      </c>
      <c r="D1119" s="88">
        <v>43115</v>
      </c>
      <c r="E1119" s="88">
        <v>43115</v>
      </c>
      <c r="F1119" s="88">
        <v>43151</v>
      </c>
      <c r="G1119" s="88">
        <v>43152</v>
      </c>
      <c r="H1119" s="88">
        <v>4</v>
      </c>
      <c r="I1119" s="89" t="s">
        <v>1014</v>
      </c>
      <c r="J1119" s="92" t="s">
        <v>1500</v>
      </c>
      <c r="K1119" s="86" t="s">
        <v>1491</v>
      </c>
      <c r="L1119" s="88">
        <v>43152</v>
      </c>
      <c r="M1119" s="87"/>
      <c r="N1119" s="87"/>
      <c r="O1119" s="93"/>
      <c r="P1119" s="86"/>
      <c r="Q1119" s="86">
        <v>0</v>
      </c>
      <c r="R1119" s="86">
        <v>30</v>
      </c>
      <c r="S1119" s="86">
        <v>22</v>
      </c>
      <c r="T1119" s="86">
        <v>8</v>
      </c>
      <c r="U1119" s="86" t="s">
        <v>1568</v>
      </c>
      <c r="V1119" s="86" t="s">
        <v>1562</v>
      </c>
      <c r="W1119" s="86" t="s">
        <v>1563</v>
      </c>
      <c r="X1119" s="86" t="s">
        <v>1564</v>
      </c>
      <c r="Y1119" s="94" t="s">
        <v>1565</v>
      </c>
      <c r="Z1119" s="93"/>
      <c r="AA1119" s="86"/>
      <c r="AB1119" s="86"/>
      <c r="AC1119" s="86"/>
      <c r="AD1119" s="86"/>
      <c r="AE1119" s="86"/>
      <c r="AF1119" s="86"/>
      <c r="AG1119" s="94" t="s">
        <v>1571</v>
      </c>
    </row>
    <row r="1120" spans="1:33" x14ac:dyDescent="0.25">
      <c r="A1120" s="86" t="s">
        <v>1011</v>
      </c>
      <c r="B1120" s="87">
        <v>30</v>
      </c>
      <c r="C1120" s="87" t="s">
        <v>1012</v>
      </c>
      <c r="D1120" s="88">
        <v>43115</v>
      </c>
      <c r="E1120" s="88">
        <v>43115</v>
      </c>
      <c r="F1120" s="88">
        <v>43151</v>
      </c>
      <c r="G1120" s="88">
        <v>43152</v>
      </c>
      <c r="H1120" s="88">
        <v>4</v>
      </c>
      <c r="I1120" s="89" t="s">
        <v>1014</v>
      </c>
      <c r="J1120" s="92" t="s">
        <v>1500</v>
      </c>
      <c r="K1120" s="86" t="s">
        <v>1491</v>
      </c>
      <c r="L1120" s="88">
        <v>43152</v>
      </c>
      <c r="M1120" s="87"/>
      <c r="N1120" s="87"/>
      <c r="O1120" s="93"/>
      <c r="P1120" s="86"/>
      <c r="Q1120" s="86">
        <v>2</v>
      </c>
      <c r="R1120" s="86">
        <v>28</v>
      </c>
      <c r="S1120" s="86"/>
      <c r="T1120" s="86"/>
      <c r="U1120" s="86" t="s">
        <v>1568</v>
      </c>
      <c r="V1120" s="86" t="s">
        <v>1567</v>
      </c>
      <c r="W1120" s="86" t="s">
        <v>1563</v>
      </c>
      <c r="X1120" s="86" t="s">
        <v>1567</v>
      </c>
      <c r="Y1120" s="94" t="s">
        <v>1565</v>
      </c>
      <c r="Z1120" s="93"/>
      <c r="AA1120" s="86"/>
      <c r="AB1120" s="86"/>
      <c r="AC1120" s="86"/>
      <c r="AD1120" s="86"/>
      <c r="AE1120" s="86"/>
      <c r="AF1120" s="86"/>
      <c r="AG1120" s="94" t="s">
        <v>1571</v>
      </c>
    </row>
    <row r="1121" spans="1:33" x14ac:dyDescent="0.25">
      <c r="A1121" s="86" t="s">
        <v>1011</v>
      </c>
      <c r="B1121" s="87">
        <v>30</v>
      </c>
      <c r="C1121" s="87" t="s">
        <v>1012</v>
      </c>
      <c r="D1121" s="88">
        <v>43115</v>
      </c>
      <c r="E1121" s="88">
        <v>43116</v>
      </c>
      <c r="F1121" s="88">
        <v>43151</v>
      </c>
      <c r="G1121" s="88">
        <v>43152</v>
      </c>
      <c r="H1121" s="88">
        <v>4</v>
      </c>
      <c r="I1121" s="89" t="s">
        <v>1014</v>
      </c>
      <c r="J1121" s="92" t="s">
        <v>1502</v>
      </c>
      <c r="K1121" s="86" t="s">
        <v>1491</v>
      </c>
      <c r="L1121" s="88">
        <v>43152</v>
      </c>
      <c r="M1121" s="87"/>
      <c r="N1121" s="87"/>
      <c r="O1121" s="93"/>
      <c r="P1121" s="86"/>
      <c r="Q1121" s="86">
        <v>0</v>
      </c>
      <c r="R1121" s="86">
        <v>30</v>
      </c>
      <c r="S1121" s="86">
        <v>30</v>
      </c>
      <c r="T1121" s="86">
        <v>0</v>
      </c>
      <c r="U1121" s="86" t="s">
        <v>1561</v>
      </c>
      <c r="V1121" s="86" t="s">
        <v>1562</v>
      </c>
      <c r="W1121" s="86" t="s">
        <v>1563</v>
      </c>
      <c r="X1121" s="86" t="s">
        <v>1564</v>
      </c>
      <c r="Y1121" s="94" t="s">
        <v>1565</v>
      </c>
      <c r="Z1121" s="93"/>
      <c r="AA1121" s="86"/>
      <c r="AB1121" s="86"/>
      <c r="AC1121" s="86"/>
      <c r="AD1121" s="86"/>
      <c r="AE1121" s="86"/>
      <c r="AF1121" s="86"/>
      <c r="AG1121" s="94" t="s">
        <v>1571</v>
      </c>
    </row>
    <row r="1122" spans="1:33" x14ac:dyDescent="0.25">
      <c r="A1122" s="86" t="s">
        <v>1011</v>
      </c>
      <c r="B1122" s="87">
        <v>27</v>
      </c>
      <c r="C1122" s="87" t="s">
        <v>1012</v>
      </c>
      <c r="D1122" s="88">
        <v>43115</v>
      </c>
      <c r="E1122" s="88">
        <v>43116</v>
      </c>
      <c r="F1122" s="88">
        <v>43151</v>
      </c>
      <c r="G1122" s="88">
        <v>43152</v>
      </c>
      <c r="H1122" s="88">
        <v>4</v>
      </c>
      <c r="I1122" s="89" t="s">
        <v>1014</v>
      </c>
      <c r="J1122" s="92" t="s">
        <v>1501</v>
      </c>
      <c r="K1122" s="86" t="s">
        <v>1491</v>
      </c>
      <c r="L1122" s="88">
        <v>43152</v>
      </c>
      <c r="M1122" s="87"/>
      <c r="N1122" s="87"/>
      <c r="O1122" s="93"/>
      <c r="P1122" s="86"/>
      <c r="Q1122" s="86">
        <v>3</v>
      </c>
      <c r="R1122" s="86">
        <v>24</v>
      </c>
      <c r="S1122" s="86">
        <v>24</v>
      </c>
      <c r="T1122" s="86">
        <v>0</v>
      </c>
      <c r="U1122" s="86" t="s">
        <v>1561</v>
      </c>
      <c r="V1122" s="86" t="s">
        <v>1562</v>
      </c>
      <c r="W1122" s="86" t="s">
        <v>1563</v>
      </c>
      <c r="X1122" s="86" t="s">
        <v>1564</v>
      </c>
      <c r="Y1122" s="94" t="s">
        <v>1565</v>
      </c>
      <c r="Z1122" s="93"/>
      <c r="AA1122" s="86"/>
      <c r="AB1122" s="86"/>
      <c r="AC1122" s="86"/>
      <c r="AD1122" s="86"/>
      <c r="AE1122" s="86"/>
      <c r="AF1122" s="86"/>
      <c r="AG1122" s="94" t="s">
        <v>1571</v>
      </c>
    </row>
    <row r="1123" spans="1:33" x14ac:dyDescent="0.25">
      <c r="A1123" s="86" t="s">
        <v>1011</v>
      </c>
      <c r="B1123" s="87">
        <v>30</v>
      </c>
      <c r="C1123" s="87" t="s">
        <v>1012</v>
      </c>
      <c r="D1123" s="88">
        <v>43115</v>
      </c>
      <c r="E1123" s="88">
        <v>43117</v>
      </c>
      <c r="F1123" s="88">
        <v>43151</v>
      </c>
      <c r="G1123" s="88">
        <v>43152</v>
      </c>
      <c r="H1123" s="88">
        <v>4</v>
      </c>
      <c r="I1123" s="89" t="s">
        <v>1014</v>
      </c>
      <c r="J1123" s="92" t="s">
        <v>1509</v>
      </c>
      <c r="K1123" s="86" t="s">
        <v>1491</v>
      </c>
      <c r="L1123" s="88">
        <v>43152</v>
      </c>
      <c r="M1123" s="87"/>
      <c r="N1123" s="87"/>
      <c r="O1123" s="93"/>
      <c r="P1123" s="86"/>
      <c r="Q1123" s="86">
        <v>0</v>
      </c>
      <c r="R1123" s="86">
        <v>30</v>
      </c>
      <c r="S1123" s="86">
        <v>30</v>
      </c>
      <c r="T1123" s="86">
        <v>0</v>
      </c>
      <c r="U1123" s="86" t="s">
        <v>1568</v>
      </c>
      <c r="V1123" s="86" t="s">
        <v>1567</v>
      </c>
      <c r="W1123" s="86" t="s">
        <v>1563</v>
      </c>
      <c r="X1123" s="86" t="s">
        <v>1564</v>
      </c>
      <c r="Y1123" s="94" t="s">
        <v>1565</v>
      </c>
      <c r="Z1123" s="93"/>
      <c r="AA1123" s="86"/>
      <c r="AB1123" s="86"/>
      <c r="AC1123" s="86"/>
      <c r="AD1123" s="86"/>
      <c r="AE1123" s="86"/>
      <c r="AF1123" s="86"/>
      <c r="AG1123" s="94" t="s">
        <v>1571</v>
      </c>
    </row>
    <row r="1124" spans="1:33" x14ac:dyDescent="0.25">
      <c r="A1124" s="86" t="s">
        <v>1011</v>
      </c>
      <c r="B1124" s="87">
        <v>30</v>
      </c>
      <c r="C1124" s="87" t="s">
        <v>1012</v>
      </c>
      <c r="D1124" s="88">
        <v>43115</v>
      </c>
      <c r="E1124" s="88">
        <v>43116</v>
      </c>
      <c r="F1124" s="88">
        <v>43151</v>
      </c>
      <c r="G1124" s="88">
        <v>43152</v>
      </c>
      <c r="H1124" s="88">
        <v>4</v>
      </c>
      <c r="I1124" s="89" t="s">
        <v>1014</v>
      </c>
      <c r="J1124" s="92" t="s">
        <v>1492</v>
      </c>
      <c r="K1124" s="86" t="s">
        <v>1491</v>
      </c>
      <c r="L1124" s="88">
        <v>43152</v>
      </c>
      <c r="M1124" s="87"/>
      <c r="N1124" s="87"/>
      <c r="O1124" s="93"/>
      <c r="P1124" s="86"/>
      <c r="Q1124" s="86">
        <v>0</v>
      </c>
      <c r="R1124" s="86">
        <v>30</v>
      </c>
      <c r="S1124" s="86"/>
      <c r="T1124" s="86"/>
      <c r="U1124" s="86" t="s">
        <v>1561</v>
      </c>
      <c r="V1124" s="86" t="s">
        <v>1567</v>
      </c>
      <c r="W1124" s="86" t="s">
        <v>1563</v>
      </c>
      <c r="X1124" s="86" t="s">
        <v>1567</v>
      </c>
      <c r="Y1124" s="94" t="s">
        <v>1565</v>
      </c>
      <c r="Z1124" s="93"/>
      <c r="AA1124" s="86"/>
      <c r="AB1124" s="86"/>
      <c r="AC1124" s="86"/>
      <c r="AD1124" s="86"/>
      <c r="AE1124" s="86"/>
      <c r="AF1124" s="86"/>
      <c r="AG1124" s="94" t="s">
        <v>1571</v>
      </c>
    </row>
    <row r="1125" spans="1:33" x14ac:dyDescent="0.25">
      <c r="A1125" s="86" t="s">
        <v>1011</v>
      </c>
      <c r="B1125" s="87">
        <v>30</v>
      </c>
      <c r="C1125" s="87" t="s">
        <v>1012</v>
      </c>
      <c r="D1125" s="88">
        <v>43120</v>
      </c>
      <c r="E1125" s="88">
        <v>43116</v>
      </c>
      <c r="F1125" s="88">
        <v>43151</v>
      </c>
      <c r="G1125" s="88">
        <v>43152</v>
      </c>
      <c r="H1125" s="88">
        <v>4</v>
      </c>
      <c r="I1125" s="89" t="s">
        <v>1014</v>
      </c>
      <c r="J1125" s="92" t="s">
        <v>1500</v>
      </c>
      <c r="K1125" s="86" t="s">
        <v>1491</v>
      </c>
      <c r="L1125" s="88">
        <v>43152</v>
      </c>
      <c r="M1125" s="87"/>
      <c r="N1125" s="87"/>
      <c r="O1125" s="93"/>
      <c r="P1125" s="86"/>
      <c r="Q1125" s="86">
        <v>0</v>
      </c>
      <c r="R1125" s="86">
        <v>30</v>
      </c>
      <c r="S1125" s="86">
        <v>29</v>
      </c>
      <c r="T1125" s="86">
        <v>1</v>
      </c>
      <c r="U1125" s="86" t="s">
        <v>1561</v>
      </c>
      <c r="V1125" s="86" t="s">
        <v>1562</v>
      </c>
      <c r="W1125" s="86" t="s">
        <v>1563</v>
      </c>
      <c r="X1125" s="86" t="s">
        <v>1564</v>
      </c>
      <c r="Y1125" s="94" t="s">
        <v>1565</v>
      </c>
      <c r="Z1125" s="93"/>
      <c r="AA1125" s="86"/>
      <c r="AB1125" s="86"/>
      <c r="AC1125" s="86"/>
      <c r="AD1125" s="86"/>
      <c r="AE1125" s="86"/>
      <c r="AF1125" s="86"/>
      <c r="AG1125" s="94" t="s">
        <v>1571</v>
      </c>
    </row>
    <row r="1126" spans="1:33" x14ac:dyDescent="0.25">
      <c r="A1126" s="86" t="s">
        <v>1011</v>
      </c>
      <c r="B1126" s="87">
        <v>25</v>
      </c>
      <c r="C1126" s="87" t="s">
        <v>1012</v>
      </c>
      <c r="D1126" s="88">
        <v>43120</v>
      </c>
      <c r="E1126" s="88">
        <v>43125</v>
      </c>
      <c r="F1126" s="88">
        <v>43148</v>
      </c>
      <c r="G1126" s="88">
        <v>43152</v>
      </c>
      <c r="H1126" s="88">
        <v>4</v>
      </c>
      <c r="I1126" s="89" t="s">
        <v>1016</v>
      </c>
      <c r="J1126" s="92" t="s">
        <v>1508</v>
      </c>
      <c r="K1126" s="86" t="s">
        <v>1491</v>
      </c>
      <c r="L1126" s="88">
        <v>43152</v>
      </c>
      <c r="M1126" s="87"/>
      <c r="N1126" s="87"/>
      <c r="O1126" s="93"/>
      <c r="P1126" s="86"/>
      <c r="Q1126" s="86">
        <v>0</v>
      </c>
      <c r="R1126" s="86">
        <v>25</v>
      </c>
      <c r="S1126" s="86"/>
      <c r="T1126" s="86"/>
      <c r="U1126" s="86" t="s">
        <v>1561</v>
      </c>
      <c r="V1126" s="86" t="s">
        <v>1567</v>
      </c>
      <c r="W1126" s="86" t="s">
        <v>1563</v>
      </c>
      <c r="X1126" s="86" t="s">
        <v>1567</v>
      </c>
      <c r="Y1126" s="94" t="s">
        <v>1565</v>
      </c>
      <c r="Z1126" s="93"/>
      <c r="AA1126" s="86"/>
      <c r="AB1126" s="86"/>
      <c r="AC1126" s="86"/>
      <c r="AD1126" s="86"/>
      <c r="AE1126" s="86"/>
      <c r="AF1126" s="86"/>
      <c r="AG1126" s="94" t="s">
        <v>1571</v>
      </c>
    </row>
    <row r="1127" spans="1:33" x14ac:dyDescent="0.25">
      <c r="A1127" s="86" t="s">
        <v>1011</v>
      </c>
      <c r="B1127" s="87">
        <v>30</v>
      </c>
      <c r="C1127" s="87" t="s">
        <v>1012</v>
      </c>
      <c r="D1127" s="88">
        <v>43129</v>
      </c>
      <c r="E1127" s="88">
        <v>43133</v>
      </c>
      <c r="F1127" s="88">
        <v>43150</v>
      </c>
      <c r="G1127" s="88">
        <v>43152</v>
      </c>
      <c r="H1127" s="88">
        <v>4</v>
      </c>
      <c r="I1127" s="89" t="s">
        <v>1014</v>
      </c>
      <c r="J1127" s="92" t="s">
        <v>1502</v>
      </c>
      <c r="K1127" s="86" t="s">
        <v>1491</v>
      </c>
      <c r="L1127" s="88">
        <v>43152</v>
      </c>
      <c r="M1127" s="87"/>
      <c r="N1127" s="87"/>
      <c r="O1127" s="93"/>
      <c r="P1127" s="86"/>
      <c r="Q1127" s="86">
        <v>0</v>
      </c>
      <c r="R1127" s="86">
        <v>30</v>
      </c>
      <c r="S1127" s="86">
        <v>30</v>
      </c>
      <c r="T1127" s="86">
        <v>0</v>
      </c>
      <c r="U1127" s="86" t="s">
        <v>1561</v>
      </c>
      <c r="V1127" s="86" t="s">
        <v>1562</v>
      </c>
      <c r="W1127" s="86" t="s">
        <v>1563</v>
      </c>
      <c r="X1127" s="86" t="s">
        <v>1564</v>
      </c>
      <c r="Y1127" s="94" t="s">
        <v>1565</v>
      </c>
      <c r="Z1127" s="93"/>
      <c r="AA1127" s="86"/>
      <c r="AB1127" s="86"/>
      <c r="AC1127" s="86"/>
      <c r="AD1127" s="86"/>
      <c r="AE1127" s="86"/>
      <c r="AF1127" s="86"/>
      <c r="AG1127" s="94" t="s">
        <v>1571</v>
      </c>
    </row>
    <row r="1128" spans="1:33" x14ac:dyDescent="0.25">
      <c r="A1128" s="86" t="s">
        <v>1011</v>
      </c>
      <c r="B1128" s="87">
        <v>30</v>
      </c>
      <c r="C1128" s="87" t="s">
        <v>1012</v>
      </c>
      <c r="D1128" s="88">
        <v>43129</v>
      </c>
      <c r="E1128" s="88">
        <v>43133</v>
      </c>
      <c r="F1128" s="88">
        <v>43150</v>
      </c>
      <c r="G1128" s="88">
        <v>43152</v>
      </c>
      <c r="H1128" s="88">
        <v>4</v>
      </c>
      <c r="I1128" s="89" t="s">
        <v>1014</v>
      </c>
      <c r="J1128" s="92" t="s">
        <v>1502</v>
      </c>
      <c r="K1128" s="86" t="s">
        <v>1491</v>
      </c>
      <c r="L1128" s="88">
        <v>43152</v>
      </c>
      <c r="M1128" s="87"/>
      <c r="N1128" s="87"/>
      <c r="O1128" s="93"/>
      <c r="P1128" s="86"/>
      <c r="Q1128" s="86">
        <v>0</v>
      </c>
      <c r="R1128" s="86">
        <v>30</v>
      </c>
      <c r="S1128" s="86">
        <v>30</v>
      </c>
      <c r="T1128" s="86">
        <v>0</v>
      </c>
      <c r="U1128" s="86" t="s">
        <v>1561</v>
      </c>
      <c r="V1128" s="86" t="s">
        <v>1562</v>
      </c>
      <c r="W1128" s="86" t="s">
        <v>1563</v>
      </c>
      <c r="X1128" s="86" t="s">
        <v>1564</v>
      </c>
      <c r="Y1128" s="94" t="s">
        <v>1565</v>
      </c>
      <c r="Z1128" s="93"/>
      <c r="AA1128" s="86"/>
      <c r="AB1128" s="86"/>
      <c r="AC1128" s="86"/>
      <c r="AD1128" s="86"/>
      <c r="AE1128" s="86"/>
      <c r="AF1128" s="86"/>
      <c r="AG1128" s="94" t="s">
        <v>1571</v>
      </c>
    </row>
    <row r="1129" spans="1:33" x14ac:dyDescent="0.25">
      <c r="A1129" s="86" t="s">
        <v>1011</v>
      </c>
      <c r="B1129" s="87">
        <v>30</v>
      </c>
      <c r="C1129" s="87" t="s">
        <v>1012</v>
      </c>
      <c r="D1129" s="88">
        <v>43131</v>
      </c>
      <c r="E1129" s="88">
        <v>43133</v>
      </c>
      <c r="F1129" s="88">
        <v>43151</v>
      </c>
      <c r="G1129" s="88">
        <v>43152</v>
      </c>
      <c r="H1129" s="88">
        <v>4</v>
      </c>
      <c r="I1129" s="89" t="s">
        <v>1014</v>
      </c>
      <c r="J1129" s="92" t="s">
        <v>1506</v>
      </c>
      <c r="K1129" s="86" t="s">
        <v>1491</v>
      </c>
      <c r="L1129" s="88">
        <v>43152</v>
      </c>
      <c r="M1129" s="87"/>
      <c r="N1129" s="87"/>
      <c r="O1129" s="93"/>
      <c r="P1129" s="86"/>
      <c r="Q1129" s="86">
        <v>2</v>
      </c>
      <c r="R1129" s="86">
        <v>28</v>
      </c>
      <c r="S1129" s="86">
        <v>15</v>
      </c>
      <c r="T1129" s="86">
        <v>13</v>
      </c>
      <c r="U1129" s="86" t="s">
        <v>1561</v>
      </c>
      <c r="V1129" s="86" t="s">
        <v>1562</v>
      </c>
      <c r="W1129" s="86" t="s">
        <v>1563</v>
      </c>
      <c r="X1129" s="86" t="s">
        <v>1564</v>
      </c>
      <c r="Y1129" s="94" t="s">
        <v>1565</v>
      </c>
      <c r="Z1129" s="93"/>
      <c r="AA1129" s="86"/>
      <c r="AB1129" s="86"/>
      <c r="AC1129" s="86"/>
      <c r="AD1129" s="86"/>
      <c r="AE1129" s="86"/>
      <c r="AF1129" s="86"/>
      <c r="AG1129" s="94" t="s">
        <v>1571</v>
      </c>
    </row>
    <row r="1130" spans="1:33" x14ac:dyDescent="0.25">
      <c r="A1130" s="86" t="s">
        <v>1011</v>
      </c>
      <c r="B1130" s="87">
        <v>21</v>
      </c>
      <c r="C1130" s="87" t="s">
        <v>1012</v>
      </c>
      <c r="D1130" s="88">
        <v>43095</v>
      </c>
      <c r="E1130" s="88">
        <v>43098</v>
      </c>
      <c r="F1130" s="88">
        <v>43133</v>
      </c>
      <c r="G1130" s="88">
        <v>43136</v>
      </c>
      <c r="H1130" s="88">
        <v>4</v>
      </c>
      <c r="I1130" s="89" t="s">
        <v>1014</v>
      </c>
      <c r="J1130" s="92" t="s">
        <v>1510</v>
      </c>
      <c r="K1130" s="86" t="s">
        <v>1491</v>
      </c>
      <c r="L1130" s="88">
        <v>43152</v>
      </c>
      <c r="M1130" s="87"/>
      <c r="N1130" s="87"/>
      <c r="O1130" s="93"/>
      <c r="P1130" s="86"/>
      <c r="Q1130" s="86">
        <v>2</v>
      </c>
      <c r="R1130" s="86">
        <v>19</v>
      </c>
      <c r="S1130" s="86">
        <v>19</v>
      </c>
      <c r="T1130" s="86">
        <v>0</v>
      </c>
      <c r="U1130" s="86" t="s">
        <v>1561</v>
      </c>
      <c r="V1130" s="86" t="s">
        <v>1562</v>
      </c>
      <c r="W1130" s="86" t="s">
        <v>1563</v>
      </c>
      <c r="X1130" s="86" t="s">
        <v>1564</v>
      </c>
      <c r="Y1130" s="94" t="s">
        <v>1565</v>
      </c>
      <c r="Z1130" s="93"/>
      <c r="AA1130" s="86"/>
      <c r="AB1130" s="86"/>
      <c r="AC1130" s="86"/>
      <c r="AD1130" s="86"/>
      <c r="AE1130" s="86"/>
      <c r="AF1130" s="86"/>
      <c r="AG1130" s="94" t="s">
        <v>1571</v>
      </c>
    </row>
    <row r="1131" spans="1:33" x14ac:dyDescent="0.25">
      <c r="A1131" s="86" t="s">
        <v>1011</v>
      </c>
      <c r="B1131" s="87">
        <v>30</v>
      </c>
      <c r="C1131" s="87" t="s">
        <v>1012</v>
      </c>
      <c r="D1131" s="88" t="s">
        <v>1066</v>
      </c>
      <c r="E1131" s="88">
        <v>43089</v>
      </c>
      <c r="F1131" s="88">
        <v>43148</v>
      </c>
      <c r="G1131" s="88">
        <v>43152</v>
      </c>
      <c r="H1131" s="88">
        <v>4</v>
      </c>
      <c r="I1131" s="89" t="s">
        <v>1015</v>
      </c>
      <c r="J1131" s="92" t="s">
        <v>1501</v>
      </c>
      <c r="K1131" s="86" t="s">
        <v>1491</v>
      </c>
      <c r="L1131" s="88">
        <v>43152</v>
      </c>
      <c r="M1131" s="87"/>
      <c r="N1131" s="87"/>
      <c r="O1131" s="93"/>
      <c r="P1131" s="86"/>
      <c r="Q1131" s="86">
        <v>0</v>
      </c>
      <c r="R1131" s="86">
        <v>30</v>
      </c>
      <c r="S1131" s="86">
        <v>30</v>
      </c>
      <c r="T1131" s="86">
        <v>0</v>
      </c>
      <c r="U1131" s="86" t="s">
        <v>1561</v>
      </c>
      <c r="V1131" s="86" t="s">
        <v>1562</v>
      </c>
      <c r="W1131" s="86" t="s">
        <v>1563</v>
      </c>
      <c r="X1131" s="86" t="s">
        <v>1564</v>
      </c>
      <c r="Y1131" s="94" t="s">
        <v>1565</v>
      </c>
      <c r="Z1131" s="93"/>
      <c r="AA1131" s="86"/>
      <c r="AB1131" s="86"/>
      <c r="AC1131" s="86"/>
      <c r="AD1131" s="86"/>
      <c r="AE1131" s="86"/>
      <c r="AF1131" s="86"/>
      <c r="AG1131" s="94" t="s">
        <v>1571</v>
      </c>
    </row>
    <row r="1132" spans="1:33" x14ac:dyDescent="0.25">
      <c r="A1132" s="86" t="s">
        <v>1011</v>
      </c>
      <c r="B1132" s="87">
        <v>30</v>
      </c>
      <c r="C1132" s="87" t="s">
        <v>1012</v>
      </c>
      <c r="D1132" s="88">
        <v>43096</v>
      </c>
      <c r="E1132" s="88">
        <v>43102</v>
      </c>
      <c r="F1132" s="88">
        <v>43151</v>
      </c>
      <c r="G1132" s="88">
        <v>43152</v>
      </c>
      <c r="H1132" s="88">
        <v>4</v>
      </c>
      <c r="I1132" s="89" t="s">
        <v>1016</v>
      </c>
      <c r="J1132" s="92" t="s">
        <v>1494</v>
      </c>
      <c r="K1132" s="86" t="s">
        <v>1491</v>
      </c>
      <c r="L1132" s="88">
        <v>43152</v>
      </c>
      <c r="M1132" s="87"/>
      <c r="N1132" s="87"/>
      <c r="O1132" s="93"/>
      <c r="P1132" s="86"/>
      <c r="Q1132" s="86">
        <v>0</v>
      </c>
      <c r="R1132" s="86">
        <v>30</v>
      </c>
      <c r="S1132" s="86">
        <v>30</v>
      </c>
      <c r="T1132" s="86">
        <v>0</v>
      </c>
      <c r="U1132" s="86" t="s">
        <v>1561</v>
      </c>
      <c r="V1132" s="86" t="s">
        <v>1562</v>
      </c>
      <c r="W1132" s="86" t="s">
        <v>1563</v>
      </c>
      <c r="X1132" s="86" t="s">
        <v>1564</v>
      </c>
      <c r="Y1132" s="94" t="s">
        <v>1565</v>
      </c>
      <c r="Z1132" s="93"/>
      <c r="AA1132" s="86"/>
      <c r="AB1132" s="86"/>
      <c r="AC1132" s="86"/>
      <c r="AD1132" s="86"/>
      <c r="AE1132" s="86"/>
      <c r="AF1132" s="86"/>
      <c r="AG1132" s="94" t="s">
        <v>1571</v>
      </c>
    </row>
    <row r="1133" spans="1:33" x14ac:dyDescent="0.25">
      <c r="A1133" s="86" t="s">
        <v>1011</v>
      </c>
      <c r="B1133" s="87">
        <v>25</v>
      </c>
      <c r="C1133" s="87" t="s">
        <v>1012</v>
      </c>
      <c r="D1133" s="88">
        <v>43101.426388888889</v>
      </c>
      <c r="E1133" s="88">
        <v>43103</v>
      </c>
      <c r="F1133" s="88">
        <v>43148</v>
      </c>
      <c r="G1133" s="88">
        <v>43152</v>
      </c>
      <c r="H1133" s="88">
        <v>4</v>
      </c>
      <c r="I1133" s="89" t="s">
        <v>1014</v>
      </c>
      <c r="J1133" s="92" t="s">
        <v>1490</v>
      </c>
      <c r="K1133" s="86" t="s">
        <v>1491</v>
      </c>
      <c r="L1133" s="88">
        <v>43152</v>
      </c>
      <c r="M1133" s="87"/>
      <c r="N1133" s="87"/>
      <c r="O1133" s="93"/>
      <c r="P1133" s="86"/>
      <c r="Q1133" s="86">
        <v>0</v>
      </c>
      <c r="R1133" s="86">
        <v>25</v>
      </c>
      <c r="S1133" s="86">
        <v>25</v>
      </c>
      <c r="T1133" s="86">
        <v>0</v>
      </c>
      <c r="U1133" s="86" t="s">
        <v>1561</v>
      </c>
      <c r="V1133" s="86" t="s">
        <v>1562</v>
      </c>
      <c r="W1133" s="86" t="s">
        <v>1563</v>
      </c>
      <c r="X1133" s="86" t="s">
        <v>1564</v>
      </c>
      <c r="Y1133" s="94" t="s">
        <v>1565</v>
      </c>
      <c r="Z1133" s="93"/>
      <c r="AA1133" s="86"/>
      <c r="AB1133" s="86"/>
      <c r="AC1133" s="86"/>
      <c r="AD1133" s="86"/>
      <c r="AE1133" s="86"/>
      <c r="AF1133" s="86"/>
      <c r="AG1133" s="94" t="s">
        <v>1571</v>
      </c>
    </row>
    <row r="1134" spans="1:33" x14ac:dyDescent="0.25">
      <c r="A1134" s="86" t="s">
        <v>1011</v>
      </c>
      <c r="B1134" s="87">
        <v>20</v>
      </c>
      <c r="C1134" s="87" t="s">
        <v>1012</v>
      </c>
      <c r="D1134" s="88">
        <v>43101.426388888889</v>
      </c>
      <c r="E1134" s="88">
        <v>43104</v>
      </c>
      <c r="F1134" s="88">
        <v>43151</v>
      </c>
      <c r="G1134" s="88">
        <v>43152</v>
      </c>
      <c r="H1134" s="88">
        <v>4</v>
      </c>
      <c r="I1134" s="89" t="s">
        <v>1014</v>
      </c>
      <c r="J1134" s="92" t="s">
        <v>1492</v>
      </c>
      <c r="K1134" s="86" t="s">
        <v>1491</v>
      </c>
      <c r="L1134" s="88">
        <v>43152</v>
      </c>
      <c r="M1134" s="87"/>
      <c r="N1134" s="87"/>
      <c r="O1134" s="93"/>
      <c r="P1134" s="86"/>
      <c r="Q1134" s="86">
        <v>0</v>
      </c>
      <c r="R1134" s="86">
        <v>20</v>
      </c>
      <c r="S1134" s="86">
        <v>20</v>
      </c>
      <c r="T1134" s="86">
        <v>0</v>
      </c>
      <c r="U1134" s="86" t="s">
        <v>1561</v>
      </c>
      <c r="V1134" s="86" t="s">
        <v>1567</v>
      </c>
      <c r="W1134" s="86" t="s">
        <v>1563</v>
      </c>
      <c r="X1134" s="86" t="s">
        <v>1564</v>
      </c>
      <c r="Y1134" s="94" t="s">
        <v>1565</v>
      </c>
      <c r="Z1134" s="93"/>
      <c r="AA1134" s="86"/>
      <c r="AB1134" s="86"/>
      <c r="AC1134" s="86"/>
      <c r="AD1134" s="86"/>
      <c r="AE1134" s="86"/>
      <c r="AF1134" s="86"/>
      <c r="AG1134" s="94" t="s">
        <v>1571</v>
      </c>
    </row>
    <row r="1135" spans="1:33" x14ac:dyDescent="0.25">
      <c r="A1135" s="86" t="s">
        <v>1011</v>
      </c>
      <c r="B1135" s="87">
        <v>30</v>
      </c>
      <c r="C1135" s="87" t="s">
        <v>1012</v>
      </c>
      <c r="D1135" s="88">
        <v>43103.433333333334</v>
      </c>
      <c r="E1135" s="88">
        <v>43109</v>
      </c>
      <c r="F1135" s="88">
        <v>43151</v>
      </c>
      <c r="G1135" s="88">
        <v>43152</v>
      </c>
      <c r="H1135" s="88">
        <v>4</v>
      </c>
      <c r="I1135" s="89" t="s">
        <v>1014</v>
      </c>
      <c r="J1135" s="92" t="s">
        <v>1492</v>
      </c>
      <c r="K1135" s="86" t="s">
        <v>1491</v>
      </c>
      <c r="L1135" s="88">
        <v>43152</v>
      </c>
      <c r="M1135" s="87"/>
      <c r="N1135" s="87"/>
      <c r="O1135" s="93"/>
      <c r="P1135" s="86"/>
      <c r="Q1135" s="86">
        <v>0</v>
      </c>
      <c r="R1135" s="86">
        <v>30</v>
      </c>
      <c r="S1135" s="86">
        <v>30</v>
      </c>
      <c r="T1135" s="86">
        <v>0</v>
      </c>
      <c r="U1135" s="86" t="s">
        <v>1561</v>
      </c>
      <c r="V1135" s="86" t="s">
        <v>1562</v>
      </c>
      <c r="W1135" s="86" t="s">
        <v>1563</v>
      </c>
      <c r="X1135" s="86" t="s">
        <v>1564</v>
      </c>
      <c r="Y1135" s="94" t="s">
        <v>1565</v>
      </c>
      <c r="Z1135" s="93"/>
      <c r="AA1135" s="86"/>
      <c r="AB1135" s="86"/>
      <c r="AC1135" s="86"/>
      <c r="AD1135" s="86"/>
      <c r="AE1135" s="86"/>
      <c r="AF1135" s="86"/>
      <c r="AG1135" s="94" t="s">
        <v>1571</v>
      </c>
    </row>
    <row r="1136" spans="1:33" x14ac:dyDescent="0.25">
      <c r="A1136" s="86" t="s">
        <v>1011</v>
      </c>
      <c r="B1136" s="87">
        <v>30</v>
      </c>
      <c r="C1136" s="87" t="s">
        <v>1012</v>
      </c>
      <c r="D1136" s="88">
        <v>43103.433333333334</v>
      </c>
      <c r="E1136" s="88">
        <v>43109</v>
      </c>
      <c r="F1136" s="88">
        <v>43151</v>
      </c>
      <c r="G1136" s="88">
        <v>43152</v>
      </c>
      <c r="H1136" s="88">
        <v>4</v>
      </c>
      <c r="I1136" s="89" t="s">
        <v>1014</v>
      </c>
      <c r="J1136" s="92" t="s">
        <v>1492</v>
      </c>
      <c r="K1136" s="86" t="s">
        <v>1491</v>
      </c>
      <c r="L1136" s="88">
        <v>43152</v>
      </c>
      <c r="M1136" s="87"/>
      <c r="N1136" s="87"/>
      <c r="O1136" s="93"/>
      <c r="P1136" s="86"/>
      <c r="Q1136" s="86">
        <v>2</v>
      </c>
      <c r="R1136" s="86">
        <v>28</v>
      </c>
      <c r="S1136" s="86">
        <v>28</v>
      </c>
      <c r="T1136" s="86">
        <v>0</v>
      </c>
      <c r="U1136" s="86" t="s">
        <v>1561</v>
      </c>
      <c r="V1136" s="86" t="s">
        <v>1562</v>
      </c>
      <c r="W1136" s="86" t="s">
        <v>1563</v>
      </c>
      <c r="X1136" s="86" t="s">
        <v>1564</v>
      </c>
      <c r="Y1136" s="94" t="s">
        <v>1565</v>
      </c>
      <c r="Z1136" s="93"/>
      <c r="AA1136" s="86"/>
      <c r="AB1136" s="86"/>
      <c r="AC1136" s="86"/>
      <c r="AD1136" s="86"/>
      <c r="AE1136" s="86"/>
      <c r="AF1136" s="86"/>
      <c r="AG1136" s="94" t="s">
        <v>1571</v>
      </c>
    </row>
    <row r="1137" spans="1:33" x14ac:dyDescent="0.25">
      <c r="A1137" s="86" t="s">
        <v>1011</v>
      </c>
      <c r="B1137" s="87">
        <v>30</v>
      </c>
      <c r="C1137" s="87" t="s">
        <v>1012</v>
      </c>
      <c r="D1137" s="88">
        <v>43103.433333333334</v>
      </c>
      <c r="E1137" s="88">
        <v>43109</v>
      </c>
      <c r="F1137" s="88">
        <v>43151</v>
      </c>
      <c r="G1137" s="88">
        <v>43152</v>
      </c>
      <c r="H1137" s="88">
        <v>4</v>
      </c>
      <c r="I1137" s="89" t="s">
        <v>1014</v>
      </c>
      <c r="J1137" s="92" t="s">
        <v>1492</v>
      </c>
      <c r="K1137" s="86" t="s">
        <v>1491</v>
      </c>
      <c r="L1137" s="88">
        <v>43152</v>
      </c>
      <c r="M1137" s="87"/>
      <c r="N1137" s="87"/>
      <c r="O1137" s="93"/>
      <c r="P1137" s="86"/>
      <c r="Q1137" s="86">
        <v>3</v>
      </c>
      <c r="R1137" s="86">
        <v>27</v>
      </c>
      <c r="S1137" s="86">
        <v>17</v>
      </c>
      <c r="T1137" s="86">
        <v>10</v>
      </c>
      <c r="U1137" s="86" t="s">
        <v>1561</v>
      </c>
      <c r="V1137" s="86" t="s">
        <v>1567</v>
      </c>
      <c r="W1137" s="86" t="s">
        <v>1563</v>
      </c>
      <c r="X1137" s="86" t="s">
        <v>1564</v>
      </c>
      <c r="Y1137" s="94" t="s">
        <v>1565</v>
      </c>
      <c r="Z1137" s="93"/>
      <c r="AA1137" s="86"/>
      <c r="AB1137" s="86"/>
      <c r="AC1137" s="86"/>
      <c r="AD1137" s="86"/>
      <c r="AE1137" s="86"/>
      <c r="AF1137" s="86"/>
      <c r="AG1137" s="94" t="s">
        <v>1571</v>
      </c>
    </row>
    <row r="1138" spans="1:33" x14ac:dyDescent="0.25">
      <c r="A1138" s="86" t="s">
        <v>1011</v>
      </c>
      <c r="B1138" s="87">
        <v>30</v>
      </c>
      <c r="C1138" s="87" t="s">
        <v>1012</v>
      </c>
      <c r="D1138" s="88">
        <v>43108</v>
      </c>
      <c r="E1138" s="88">
        <v>43108</v>
      </c>
      <c r="F1138" s="88">
        <v>43150</v>
      </c>
      <c r="G1138" s="88">
        <v>43152</v>
      </c>
      <c r="H1138" s="88">
        <v>4</v>
      </c>
      <c r="I1138" s="89" t="s">
        <v>1014</v>
      </c>
      <c r="J1138" s="92" t="s">
        <v>1492</v>
      </c>
      <c r="K1138" s="86" t="s">
        <v>1491</v>
      </c>
      <c r="L1138" s="88">
        <v>43152</v>
      </c>
      <c r="M1138" s="87"/>
      <c r="N1138" s="87"/>
      <c r="O1138" s="93"/>
      <c r="P1138" s="86"/>
      <c r="Q1138" s="86">
        <v>0</v>
      </c>
      <c r="R1138" s="86">
        <v>30</v>
      </c>
      <c r="S1138" s="86">
        <v>30</v>
      </c>
      <c r="T1138" s="86">
        <v>0</v>
      </c>
      <c r="U1138" s="86" t="s">
        <v>1561</v>
      </c>
      <c r="V1138" s="86" t="s">
        <v>1567</v>
      </c>
      <c r="W1138" s="86" t="s">
        <v>1563</v>
      </c>
      <c r="X1138" s="86" t="s">
        <v>1564</v>
      </c>
      <c r="Y1138" s="94" t="s">
        <v>1565</v>
      </c>
      <c r="Z1138" s="93"/>
      <c r="AA1138" s="86"/>
      <c r="AB1138" s="86"/>
      <c r="AC1138" s="86"/>
      <c r="AD1138" s="86"/>
      <c r="AE1138" s="86"/>
      <c r="AF1138" s="86"/>
      <c r="AG1138" s="94" t="s">
        <v>1571</v>
      </c>
    </row>
    <row r="1139" spans="1:33" x14ac:dyDescent="0.25">
      <c r="A1139" s="86" t="s">
        <v>1011</v>
      </c>
      <c r="B1139" s="87">
        <v>30</v>
      </c>
      <c r="C1139" s="87" t="s">
        <v>1012</v>
      </c>
      <c r="D1139" s="88">
        <v>43115</v>
      </c>
      <c r="E1139" s="88">
        <v>43116</v>
      </c>
      <c r="F1139" s="88">
        <v>43151</v>
      </c>
      <c r="G1139" s="88">
        <v>43152</v>
      </c>
      <c r="H1139" s="88">
        <v>4</v>
      </c>
      <c r="I1139" s="89" t="s">
        <v>1014</v>
      </c>
      <c r="J1139" s="92" t="s">
        <v>1509</v>
      </c>
      <c r="K1139" s="86" t="s">
        <v>1491</v>
      </c>
      <c r="L1139" s="88">
        <v>43152</v>
      </c>
      <c r="M1139" s="87"/>
      <c r="N1139" s="87"/>
      <c r="O1139" s="93"/>
      <c r="P1139" s="86"/>
      <c r="Q1139" s="86">
        <v>0</v>
      </c>
      <c r="R1139" s="86">
        <v>30</v>
      </c>
      <c r="S1139" s="86">
        <v>29</v>
      </c>
      <c r="T1139" s="86">
        <v>1</v>
      </c>
      <c r="U1139" s="86" t="s">
        <v>1561</v>
      </c>
      <c r="V1139" s="86" t="s">
        <v>1562</v>
      </c>
      <c r="W1139" s="86" t="s">
        <v>1563</v>
      </c>
      <c r="X1139" s="86" t="s">
        <v>1564</v>
      </c>
      <c r="Y1139" s="94" t="s">
        <v>1565</v>
      </c>
      <c r="Z1139" s="93"/>
      <c r="AA1139" s="86"/>
      <c r="AB1139" s="86"/>
      <c r="AC1139" s="86"/>
      <c r="AD1139" s="86"/>
      <c r="AE1139" s="86"/>
      <c r="AF1139" s="86"/>
      <c r="AG1139" s="94" t="s">
        <v>1571</v>
      </c>
    </row>
    <row r="1140" spans="1:33" x14ac:dyDescent="0.25">
      <c r="A1140" s="86" t="s">
        <v>1011</v>
      </c>
      <c r="B1140" s="87">
        <v>30</v>
      </c>
      <c r="C1140" s="87" t="s">
        <v>1012</v>
      </c>
      <c r="D1140" s="88">
        <v>43115</v>
      </c>
      <c r="E1140" s="88">
        <v>43115</v>
      </c>
      <c r="F1140" s="88">
        <v>43150</v>
      </c>
      <c r="G1140" s="88">
        <v>43152</v>
      </c>
      <c r="H1140" s="88">
        <v>4</v>
      </c>
      <c r="I1140" s="89" t="s">
        <v>1014</v>
      </c>
      <c r="J1140" s="92" t="s">
        <v>1495</v>
      </c>
      <c r="K1140" s="86" t="s">
        <v>1491</v>
      </c>
      <c r="L1140" s="88">
        <v>43152</v>
      </c>
      <c r="M1140" s="87"/>
      <c r="N1140" s="87"/>
      <c r="O1140" s="93"/>
      <c r="P1140" s="86"/>
      <c r="Q1140" s="86">
        <v>0</v>
      </c>
      <c r="R1140" s="86">
        <v>30</v>
      </c>
      <c r="S1140" s="86">
        <v>30</v>
      </c>
      <c r="T1140" s="86">
        <v>0</v>
      </c>
      <c r="U1140" s="86" t="s">
        <v>1561</v>
      </c>
      <c r="V1140" s="86" t="s">
        <v>1562</v>
      </c>
      <c r="W1140" s="86" t="s">
        <v>1563</v>
      </c>
      <c r="X1140" s="86" t="s">
        <v>1564</v>
      </c>
      <c r="Y1140" s="94" t="s">
        <v>1565</v>
      </c>
      <c r="Z1140" s="93"/>
      <c r="AA1140" s="86"/>
      <c r="AB1140" s="86"/>
      <c r="AC1140" s="86"/>
      <c r="AD1140" s="86"/>
      <c r="AE1140" s="86"/>
      <c r="AF1140" s="86"/>
      <c r="AG1140" s="94" t="s">
        <v>1571</v>
      </c>
    </row>
    <row r="1141" spans="1:33" x14ac:dyDescent="0.25">
      <c r="A1141" s="86" t="s">
        <v>1011</v>
      </c>
      <c r="B1141" s="87">
        <v>30</v>
      </c>
      <c r="C1141" s="87" t="s">
        <v>1012</v>
      </c>
      <c r="D1141" s="88">
        <v>43115</v>
      </c>
      <c r="E1141" s="88">
        <v>43115</v>
      </c>
      <c r="F1141" s="88">
        <v>43151</v>
      </c>
      <c r="G1141" s="88">
        <v>43152</v>
      </c>
      <c r="H1141" s="88">
        <v>4</v>
      </c>
      <c r="I1141" s="89" t="s">
        <v>1014</v>
      </c>
      <c r="J1141" s="92" t="s">
        <v>1501</v>
      </c>
      <c r="K1141" s="86" t="s">
        <v>1491</v>
      </c>
      <c r="L1141" s="88">
        <v>43152</v>
      </c>
      <c r="M1141" s="87"/>
      <c r="N1141" s="87"/>
      <c r="O1141" s="93"/>
      <c r="P1141" s="86"/>
      <c r="Q1141" s="86">
        <v>0</v>
      </c>
      <c r="R1141" s="86">
        <v>30</v>
      </c>
      <c r="S1141" s="86">
        <v>30</v>
      </c>
      <c r="T1141" s="86">
        <v>0</v>
      </c>
      <c r="U1141" s="86" t="s">
        <v>1561</v>
      </c>
      <c r="V1141" s="86" t="s">
        <v>1562</v>
      </c>
      <c r="W1141" s="86" t="s">
        <v>1563</v>
      </c>
      <c r="X1141" s="86" t="s">
        <v>1564</v>
      </c>
      <c r="Y1141" s="94" t="s">
        <v>1565</v>
      </c>
      <c r="Z1141" s="93"/>
      <c r="AA1141" s="86"/>
      <c r="AB1141" s="86"/>
      <c r="AC1141" s="86"/>
      <c r="AD1141" s="86"/>
      <c r="AE1141" s="86"/>
      <c r="AF1141" s="86"/>
      <c r="AG1141" s="94" t="s">
        <v>1571</v>
      </c>
    </row>
    <row r="1142" spans="1:33" x14ac:dyDescent="0.25">
      <c r="A1142" s="86" t="s">
        <v>1011</v>
      </c>
      <c r="B1142" s="87">
        <v>30</v>
      </c>
      <c r="C1142" s="87" t="s">
        <v>1012</v>
      </c>
      <c r="D1142" s="88">
        <v>43115</v>
      </c>
      <c r="E1142" s="88">
        <v>43115</v>
      </c>
      <c r="F1142" s="88">
        <v>43150</v>
      </c>
      <c r="G1142" s="88">
        <v>43152</v>
      </c>
      <c r="H1142" s="88">
        <v>4</v>
      </c>
      <c r="I1142" s="89" t="s">
        <v>1014</v>
      </c>
      <c r="J1142" s="92" t="s">
        <v>1492</v>
      </c>
      <c r="K1142" s="86" t="s">
        <v>1491</v>
      </c>
      <c r="L1142" s="88">
        <v>43152</v>
      </c>
      <c r="M1142" s="87"/>
      <c r="N1142" s="87"/>
      <c r="O1142" s="93"/>
      <c r="P1142" s="86"/>
      <c r="Q1142" s="86">
        <v>1</v>
      </c>
      <c r="R1142" s="86">
        <v>29</v>
      </c>
      <c r="S1142" s="86">
        <v>27</v>
      </c>
      <c r="T1142" s="86">
        <v>2</v>
      </c>
      <c r="U1142" s="86" t="s">
        <v>1561</v>
      </c>
      <c r="V1142" s="86" t="s">
        <v>1562</v>
      </c>
      <c r="W1142" s="86" t="s">
        <v>1563</v>
      </c>
      <c r="X1142" s="86" t="s">
        <v>1564</v>
      </c>
      <c r="Y1142" s="94" t="s">
        <v>1565</v>
      </c>
      <c r="Z1142" s="93"/>
      <c r="AA1142" s="86"/>
      <c r="AB1142" s="86"/>
      <c r="AC1142" s="86"/>
      <c r="AD1142" s="86"/>
      <c r="AE1142" s="86"/>
      <c r="AF1142" s="86"/>
      <c r="AG1142" s="94" t="s">
        <v>1571</v>
      </c>
    </row>
    <row r="1143" spans="1:33" x14ac:dyDescent="0.25">
      <c r="A1143" s="86" t="s">
        <v>1011</v>
      </c>
      <c r="B1143" s="87">
        <v>30</v>
      </c>
      <c r="C1143" s="87" t="s">
        <v>1012</v>
      </c>
      <c r="D1143" s="88">
        <v>43129</v>
      </c>
      <c r="E1143" s="88">
        <v>43134</v>
      </c>
      <c r="F1143" s="88">
        <v>43151</v>
      </c>
      <c r="G1143" s="88">
        <v>43152</v>
      </c>
      <c r="H1143" s="88">
        <v>4</v>
      </c>
      <c r="I1143" s="89" t="s">
        <v>1014</v>
      </c>
      <c r="J1143" s="92" t="s">
        <v>1495</v>
      </c>
      <c r="K1143" s="86" t="s">
        <v>1491</v>
      </c>
      <c r="L1143" s="88">
        <v>43152</v>
      </c>
      <c r="M1143" s="87"/>
      <c r="N1143" s="87"/>
      <c r="O1143" s="93"/>
      <c r="P1143" s="86"/>
      <c r="Q1143" s="86">
        <v>0</v>
      </c>
      <c r="R1143" s="86">
        <v>30</v>
      </c>
      <c r="S1143" s="86">
        <v>30</v>
      </c>
      <c r="T1143" s="86">
        <v>0</v>
      </c>
      <c r="U1143" s="86" t="s">
        <v>1561</v>
      </c>
      <c r="V1143" s="86" t="s">
        <v>1562</v>
      </c>
      <c r="W1143" s="86" t="s">
        <v>1563</v>
      </c>
      <c r="X1143" s="86" t="s">
        <v>1564</v>
      </c>
      <c r="Y1143" s="94" t="s">
        <v>1565</v>
      </c>
      <c r="Z1143" s="93"/>
      <c r="AA1143" s="86"/>
      <c r="AB1143" s="86"/>
      <c r="AC1143" s="86"/>
      <c r="AD1143" s="86"/>
      <c r="AE1143" s="86"/>
      <c r="AF1143" s="86"/>
      <c r="AG1143" s="94" t="s">
        <v>1571</v>
      </c>
    </row>
    <row r="1144" spans="1:33" x14ac:dyDescent="0.25">
      <c r="A1144" s="86" t="s">
        <v>1011</v>
      </c>
      <c r="B1144" s="87">
        <v>30</v>
      </c>
      <c r="C1144" s="87" t="s">
        <v>1012</v>
      </c>
      <c r="D1144" s="88">
        <v>43129</v>
      </c>
      <c r="E1144" s="88">
        <v>43131</v>
      </c>
      <c r="F1144" s="88">
        <v>43151</v>
      </c>
      <c r="G1144" s="88">
        <v>43152</v>
      </c>
      <c r="H1144" s="88">
        <v>4</v>
      </c>
      <c r="I1144" s="89" t="s">
        <v>1014</v>
      </c>
      <c r="J1144" s="92" t="s">
        <v>1492</v>
      </c>
      <c r="K1144" s="86" t="s">
        <v>1491</v>
      </c>
      <c r="L1144" s="88">
        <v>43152</v>
      </c>
      <c r="M1144" s="87"/>
      <c r="N1144" s="87"/>
      <c r="O1144" s="93"/>
      <c r="P1144" s="86"/>
      <c r="Q1144" s="86">
        <v>0</v>
      </c>
      <c r="R1144" s="86">
        <v>30</v>
      </c>
      <c r="S1144" s="86">
        <v>30</v>
      </c>
      <c r="T1144" s="86">
        <v>0</v>
      </c>
      <c r="U1144" s="86" t="s">
        <v>1561</v>
      </c>
      <c r="V1144" s="86" t="s">
        <v>1567</v>
      </c>
      <c r="W1144" s="86" t="s">
        <v>1563</v>
      </c>
      <c r="X1144" s="86" t="s">
        <v>1564</v>
      </c>
      <c r="Y1144" s="94" t="s">
        <v>1565</v>
      </c>
      <c r="Z1144" s="93"/>
      <c r="AA1144" s="86"/>
      <c r="AB1144" s="86"/>
      <c r="AC1144" s="86"/>
      <c r="AD1144" s="86"/>
      <c r="AE1144" s="86"/>
      <c r="AF1144" s="86"/>
      <c r="AG1144" s="94" t="s">
        <v>1571</v>
      </c>
    </row>
    <row r="1145" spans="1:33" x14ac:dyDescent="0.25">
      <c r="A1145" s="86" t="s">
        <v>1022</v>
      </c>
      <c r="B1145" s="87">
        <v>48</v>
      </c>
      <c r="C1145" s="87" t="s">
        <v>1031</v>
      </c>
      <c r="D1145" s="88">
        <v>43147</v>
      </c>
      <c r="E1145" s="88">
        <v>42522</v>
      </c>
      <c r="F1145" s="88">
        <v>42825</v>
      </c>
      <c r="G1145" s="88"/>
      <c r="H1145" s="88"/>
      <c r="I1145" s="89" t="s">
        <v>1072</v>
      </c>
      <c r="J1145" s="92" t="s">
        <v>1494</v>
      </c>
      <c r="K1145" s="86" t="s">
        <v>1491</v>
      </c>
      <c r="L1145" s="88">
        <v>43152</v>
      </c>
      <c r="M1145" s="87"/>
      <c r="N1145" s="87"/>
      <c r="O1145" s="93"/>
      <c r="P1145" s="86"/>
      <c r="Q1145" s="86">
        <v>0</v>
      </c>
      <c r="R1145" s="86">
        <v>48</v>
      </c>
      <c r="S1145" s="86">
        <v>48</v>
      </c>
      <c r="T1145" s="86">
        <v>0</v>
      </c>
      <c r="U1145" s="86" t="s">
        <v>1561</v>
      </c>
      <c r="V1145" s="86" t="s">
        <v>1567</v>
      </c>
      <c r="W1145" s="86" t="s">
        <v>1563</v>
      </c>
      <c r="X1145" s="86" t="s">
        <v>1564</v>
      </c>
      <c r="Y1145" s="94" t="s">
        <v>1565</v>
      </c>
      <c r="Z1145" s="93"/>
      <c r="AA1145" s="86"/>
      <c r="AB1145" s="86"/>
      <c r="AC1145" s="86"/>
      <c r="AD1145" s="86"/>
      <c r="AE1145" s="86"/>
      <c r="AF1145" s="86"/>
      <c r="AG1145" s="94" t="s">
        <v>1571</v>
      </c>
    </row>
    <row r="1146" spans="1:33" x14ac:dyDescent="0.25">
      <c r="A1146" s="86" t="s">
        <v>1022</v>
      </c>
      <c r="B1146" s="87">
        <v>47</v>
      </c>
      <c r="C1146" s="87" t="s">
        <v>1031</v>
      </c>
      <c r="D1146" s="88">
        <v>43147</v>
      </c>
      <c r="E1146" s="88"/>
      <c r="F1146" s="88"/>
      <c r="G1146" s="88"/>
      <c r="H1146" s="88"/>
      <c r="I1146" s="89" t="s">
        <v>1112</v>
      </c>
      <c r="J1146" s="92" t="s">
        <v>1494</v>
      </c>
      <c r="K1146" s="86" t="s">
        <v>1491</v>
      </c>
      <c r="L1146" s="88">
        <v>43152</v>
      </c>
      <c r="M1146" s="87"/>
      <c r="N1146" s="87"/>
      <c r="O1146" s="93"/>
      <c r="P1146" s="86"/>
      <c r="Q1146" s="86">
        <v>2</v>
      </c>
      <c r="R1146" s="86">
        <v>45</v>
      </c>
      <c r="S1146" s="86">
        <v>37</v>
      </c>
      <c r="T1146" s="86">
        <v>8</v>
      </c>
      <c r="U1146" s="86" t="s">
        <v>1561</v>
      </c>
      <c r="V1146" s="86" t="s">
        <v>1567</v>
      </c>
      <c r="W1146" s="86" t="s">
        <v>1563</v>
      </c>
      <c r="X1146" s="86" t="s">
        <v>1564</v>
      </c>
      <c r="Y1146" s="94" t="s">
        <v>1565</v>
      </c>
      <c r="Z1146" s="93"/>
      <c r="AA1146" s="86"/>
      <c r="AB1146" s="86"/>
      <c r="AC1146" s="86"/>
      <c r="AD1146" s="86"/>
      <c r="AE1146" s="86"/>
      <c r="AF1146" s="86"/>
      <c r="AG1146" s="94" t="s">
        <v>1571</v>
      </c>
    </row>
    <row r="1147" spans="1:33" x14ac:dyDescent="0.25">
      <c r="A1147" s="86" t="s">
        <v>1022</v>
      </c>
      <c r="B1147" s="87">
        <v>7</v>
      </c>
      <c r="C1147" s="87" t="s">
        <v>1031</v>
      </c>
      <c r="D1147" s="88">
        <v>43147</v>
      </c>
      <c r="E1147" s="88"/>
      <c r="F1147" s="88"/>
      <c r="G1147" s="88"/>
      <c r="H1147" s="88"/>
      <c r="I1147" s="89" t="s">
        <v>1072</v>
      </c>
      <c r="J1147" s="92" t="s">
        <v>1494</v>
      </c>
      <c r="K1147" s="86" t="s">
        <v>1491</v>
      </c>
      <c r="L1147" s="88">
        <v>43152</v>
      </c>
      <c r="M1147" s="87"/>
      <c r="N1147" s="87"/>
      <c r="O1147" s="93"/>
      <c r="P1147" s="86"/>
      <c r="Q1147" s="86">
        <v>0</v>
      </c>
      <c r="R1147" s="86">
        <v>7</v>
      </c>
      <c r="S1147" s="86">
        <v>7</v>
      </c>
      <c r="T1147" s="86">
        <v>0</v>
      </c>
      <c r="U1147" s="86" t="s">
        <v>1561</v>
      </c>
      <c r="V1147" s="86" t="s">
        <v>1567</v>
      </c>
      <c r="W1147" s="86" t="s">
        <v>1563</v>
      </c>
      <c r="X1147" s="86" t="s">
        <v>1564</v>
      </c>
      <c r="Y1147" s="94" t="s">
        <v>1565</v>
      </c>
      <c r="Z1147" s="93"/>
      <c r="AA1147" s="86"/>
      <c r="AB1147" s="86"/>
      <c r="AC1147" s="86"/>
      <c r="AD1147" s="86"/>
      <c r="AE1147" s="86"/>
      <c r="AF1147" s="86"/>
      <c r="AG1147" s="94" t="s">
        <v>1571</v>
      </c>
    </row>
    <row r="1148" spans="1:33" x14ac:dyDescent="0.25">
      <c r="A1148" s="86" t="s">
        <v>1022</v>
      </c>
      <c r="B1148" s="87">
        <v>26</v>
      </c>
      <c r="C1148" s="87" t="s">
        <v>1113</v>
      </c>
      <c r="D1148" s="88">
        <v>43126</v>
      </c>
      <c r="E1148" s="88">
        <v>42731</v>
      </c>
      <c r="F1148" s="88">
        <v>43092</v>
      </c>
      <c r="G1148" s="88">
        <v>43105</v>
      </c>
      <c r="H1148" s="88">
        <v>3</v>
      </c>
      <c r="I1148" s="89" t="s">
        <v>1013</v>
      </c>
      <c r="J1148" s="92" t="s">
        <v>1506</v>
      </c>
      <c r="K1148" s="86" t="s">
        <v>1491</v>
      </c>
      <c r="L1148" s="88">
        <v>43152</v>
      </c>
      <c r="M1148" s="87"/>
      <c r="N1148" s="87"/>
      <c r="O1148" s="93"/>
      <c r="P1148" s="86"/>
      <c r="Q1148" s="86">
        <v>3</v>
      </c>
      <c r="R1148" s="86">
        <v>23</v>
      </c>
      <c r="S1148" s="86">
        <v>23</v>
      </c>
      <c r="T1148" s="86">
        <v>0</v>
      </c>
      <c r="U1148" s="86" t="s">
        <v>1561</v>
      </c>
      <c r="V1148" s="86" t="s">
        <v>1567</v>
      </c>
      <c r="W1148" s="86" t="s">
        <v>1563</v>
      </c>
      <c r="X1148" s="86" t="s">
        <v>1564</v>
      </c>
      <c r="Y1148" s="94" t="s">
        <v>1565</v>
      </c>
      <c r="Z1148" s="93"/>
      <c r="AA1148" s="86"/>
      <c r="AB1148" s="86"/>
      <c r="AC1148" s="86"/>
      <c r="AD1148" s="86"/>
      <c r="AE1148" s="86"/>
      <c r="AF1148" s="86"/>
      <c r="AG1148" s="94" t="s">
        <v>1571</v>
      </c>
    </row>
    <row r="1149" spans="1:33" x14ac:dyDescent="0.25">
      <c r="A1149" s="86" t="s">
        <v>1022</v>
      </c>
      <c r="B1149" s="87">
        <v>32</v>
      </c>
      <c r="C1149" s="87" t="s">
        <v>1077</v>
      </c>
      <c r="D1149" s="88">
        <v>43129</v>
      </c>
      <c r="E1149" s="88"/>
      <c r="F1149" s="88"/>
      <c r="G1149" s="88"/>
      <c r="H1149" s="88" t="s">
        <v>1102</v>
      </c>
      <c r="I1149" s="89" t="s">
        <v>1062</v>
      </c>
      <c r="J1149" s="92" t="s">
        <v>1495</v>
      </c>
      <c r="K1149" s="86" t="s">
        <v>1491</v>
      </c>
      <c r="L1149" s="88">
        <v>43152</v>
      </c>
      <c r="M1149" s="87"/>
      <c r="N1149" s="87"/>
      <c r="O1149" s="93"/>
      <c r="P1149" s="86"/>
      <c r="Q1149" s="86">
        <v>2</v>
      </c>
      <c r="R1149" s="86">
        <v>30</v>
      </c>
      <c r="S1149" s="86"/>
      <c r="T1149" s="86"/>
      <c r="U1149" s="86" t="s">
        <v>1561</v>
      </c>
      <c r="V1149" s="86" t="s">
        <v>1567</v>
      </c>
      <c r="W1149" s="86" t="s">
        <v>1572</v>
      </c>
      <c r="X1149" s="86" t="s">
        <v>1567</v>
      </c>
      <c r="Y1149" s="94" t="s">
        <v>1565</v>
      </c>
      <c r="Z1149" s="93"/>
      <c r="AA1149" s="86"/>
      <c r="AB1149" s="86"/>
      <c r="AC1149" s="86"/>
      <c r="AD1149" s="86"/>
      <c r="AE1149" s="86"/>
      <c r="AF1149" s="86"/>
      <c r="AG1149" s="94" t="s">
        <v>1571</v>
      </c>
    </row>
    <row r="1150" spans="1:33" x14ac:dyDescent="0.25">
      <c r="A1150" s="86" t="s">
        <v>1022</v>
      </c>
      <c r="B1150" s="87">
        <v>22</v>
      </c>
      <c r="C1150" s="87" t="s">
        <v>1077</v>
      </c>
      <c r="D1150" s="88">
        <v>43129</v>
      </c>
      <c r="E1150" s="88"/>
      <c r="F1150" s="88"/>
      <c r="G1150" s="88"/>
      <c r="H1150" s="88" t="s">
        <v>1102</v>
      </c>
      <c r="I1150" s="89" t="s">
        <v>1062</v>
      </c>
      <c r="J1150" s="92" t="s">
        <v>1495</v>
      </c>
      <c r="K1150" s="86" t="s">
        <v>1491</v>
      </c>
      <c r="L1150" s="88">
        <v>43152</v>
      </c>
      <c r="M1150" s="87"/>
      <c r="N1150" s="87"/>
      <c r="O1150" s="93"/>
      <c r="P1150" s="86"/>
      <c r="Q1150" s="86">
        <v>0</v>
      </c>
      <c r="R1150" s="86">
        <v>22</v>
      </c>
      <c r="S1150" s="86"/>
      <c r="T1150" s="86"/>
      <c r="U1150" s="86" t="s">
        <v>1561</v>
      </c>
      <c r="V1150" s="86" t="s">
        <v>1567</v>
      </c>
      <c r="W1150" s="86" t="s">
        <v>1572</v>
      </c>
      <c r="X1150" s="86" t="s">
        <v>1567</v>
      </c>
      <c r="Y1150" s="94" t="s">
        <v>1565</v>
      </c>
      <c r="Z1150" s="93"/>
      <c r="AA1150" s="86"/>
      <c r="AB1150" s="86"/>
      <c r="AC1150" s="86"/>
      <c r="AD1150" s="86"/>
      <c r="AE1150" s="86"/>
      <c r="AF1150" s="86"/>
      <c r="AG1150" s="94" t="s">
        <v>1571</v>
      </c>
    </row>
    <row r="1151" spans="1:33" x14ac:dyDescent="0.25">
      <c r="A1151" s="86" t="s">
        <v>1022</v>
      </c>
      <c r="B1151" s="87">
        <v>32</v>
      </c>
      <c r="C1151" s="87" t="s">
        <v>1077</v>
      </c>
      <c r="D1151" s="88">
        <v>43129</v>
      </c>
      <c r="E1151" s="88"/>
      <c r="F1151" s="88"/>
      <c r="G1151" s="88"/>
      <c r="H1151" s="88" t="s">
        <v>1102</v>
      </c>
      <c r="I1151" s="89" t="s">
        <v>1062</v>
      </c>
      <c r="J1151" s="92" t="s">
        <v>1495</v>
      </c>
      <c r="K1151" s="86" t="s">
        <v>1491</v>
      </c>
      <c r="L1151" s="88">
        <v>43152</v>
      </c>
      <c r="M1151" s="87"/>
      <c r="N1151" s="87"/>
      <c r="O1151" s="93"/>
      <c r="P1151" s="86"/>
      <c r="Q1151" s="86">
        <v>0</v>
      </c>
      <c r="R1151" s="86">
        <v>32</v>
      </c>
      <c r="S1151" s="86"/>
      <c r="T1151" s="86"/>
      <c r="U1151" s="86" t="s">
        <v>1561</v>
      </c>
      <c r="V1151" s="86" t="s">
        <v>1567</v>
      </c>
      <c r="W1151" s="86" t="s">
        <v>1572</v>
      </c>
      <c r="X1151" s="86" t="s">
        <v>1567</v>
      </c>
      <c r="Y1151" s="94" t="s">
        <v>1565</v>
      </c>
      <c r="Z1151" s="93"/>
      <c r="AA1151" s="86"/>
      <c r="AB1151" s="86"/>
      <c r="AC1151" s="86"/>
      <c r="AD1151" s="86"/>
      <c r="AE1151" s="86"/>
      <c r="AF1151" s="86"/>
      <c r="AG1151" s="94" t="s">
        <v>1571</v>
      </c>
    </row>
    <row r="1152" spans="1:33" x14ac:dyDescent="0.25">
      <c r="A1152" s="86" t="s">
        <v>1022</v>
      </c>
      <c r="B1152" s="87">
        <v>22</v>
      </c>
      <c r="C1152" s="87" t="s">
        <v>1077</v>
      </c>
      <c r="D1152" s="88">
        <v>43129</v>
      </c>
      <c r="E1152" s="88"/>
      <c r="F1152" s="88"/>
      <c r="G1152" s="88"/>
      <c r="H1152" s="88" t="s">
        <v>1102</v>
      </c>
      <c r="I1152" s="89" t="s">
        <v>1062</v>
      </c>
      <c r="J1152" s="92" t="s">
        <v>1495</v>
      </c>
      <c r="K1152" s="86" t="s">
        <v>1491</v>
      </c>
      <c r="L1152" s="88">
        <v>43152</v>
      </c>
      <c r="M1152" s="87"/>
      <c r="N1152" s="87"/>
      <c r="O1152" s="93"/>
      <c r="P1152" s="86"/>
      <c r="Q1152" s="86">
        <v>0</v>
      </c>
      <c r="R1152" s="86">
        <v>22</v>
      </c>
      <c r="S1152" s="86"/>
      <c r="T1152" s="86"/>
      <c r="U1152" s="86" t="s">
        <v>1561</v>
      </c>
      <c r="V1152" s="86" t="s">
        <v>1567</v>
      </c>
      <c r="W1152" s="86" t="s">
        <v>1572</v>
      </c>
      <c r="X1152" s="86" t="s">
        <v>1567</v>
      </c>
      <c r="Y1152" s="94" t="s">
        <v>1565</v>
      </c>
      <c r="Z1152" s="93"/>
      <c r="AA1152" s="86"/>
      <c r="AB1152" s="86"/>
      <c r="AC1152" s="86"/>
      <c r="AD1152" s="86"/>
      <c r="AE1152" s="86"/>
      <c r="AF1152" s="86"/>
      <c r="AG1152" s="94" t="s">
        <v>1571</v>
      </c>
    </row>
    <row r="1153" spans="1:33" x14ac:dyDescent="0.25">
      <c r="A1153" s="86" t="s">
        <v>1022</v>
      </c>
      <c r="B1153" s="87">
        <v>25</v>
      </c>
      <c r="C1153" s="87" t="s">
        <v>1077</v>
      </c>
      <c r="D1153" s="88">
        <v>43129</v>
      </c>
      <c r="E1153" s="88"/>
      <c r="F1153" s="88"/>
      <c r="G1153" s="88"/>
      <c r="H1153" s="88" t="s">
        <v>1102</v>
      </c>
      <c r="I1153" s="89" t="s">
        <v>1062</v>
      </c>
      <c r="J1153" s="92" t="s">
        <v>1495</v>
      </c>
      <c r="K1153" s="86" t="s">
        <v>1491</v>
      </c>
      <c r="L1153" s="88">
        <v>43152</v>
      </c>
      <c r="M1153" s="87"/>
      <c r="N1153" s="87"/>
      <c r="O1153" s="93"/>
      <c r="P1153" s="86"/>
      <c r="Q1153" s="86">
        <v>1</v>
      </c>
      <c r="R1153" s="86">
        <v>24</v>
      </c>
      <c r="S1153" s="86"/>
      <c r="T1153" s="86"/>
      <c r="U1153" s="86" t="s">
        <v>1561</v>
      </c>
      <c r="V1153" s="86" t="s">
        <v>1567</v>
      </c>
      <c r="W1153" s="86" t="s">
        <v>1572</v>
      </c>
      <c r="X1153" s="86" t="s">
        <v>1567</v>
      </c>
      <c r="Y1153" s="94" t="s">
        <v>1565</v>
      </c>
      <c r="Z1153" s="93"/>
      <c r="AA1153" s="86"/>
      <c r="AB1153" s="86"/>
      <c r="AC1153" s="86"/>
      <c r="AD1153" s="86"/>
      <c r="AE1153" s="86"/>
      <c r="AF1153" s="86"/>
      <c r="AG1153" s="94" t="s">
        <v>1571</v>
      </c>
    </row>
    <row r="1154" spans="1:33" x14ac:dyDescent="0.25">
      <c r="A1154" s="86" t="s">
        <v>1022</v>
      </c>
      <c r="B1154" s="87">
        <v>14</v>
      </c>
      <c r="C1154" s="87" t="s">
        <v>1077</v>
      </c>
      <c r="D1154" s="88">
        <v>43129</v>
      </c>
      <c r="E1154" s="88"/>
      <c r="F1154" s="88"/>
      <c r="G1154" s="88"/>
      <c r="H1154" s="88" t="s">
        <v>1102</v>
      </c>
      <c r="I1154" s="89" t="s">
        <v>1062</v>
      </c>
      <c r="J1154" s="92" t="s">
        <v>1495</v>
      </c>
      <c r="K1154" s="86" t="s">
        <v>1491</v>
      </c>
      <c r="L1154" s="88">
        <v>43152</v>
      </c>
      <c r="M1154" s="87"/>
      <c r="N1154" s="87"/>
      <c r="O1154" s="93"/>
      <c r="P1154" s="86"/>
      <c r="Q1154" s="86">
        <v>0</v>
      </c>
      <c r="R1154" s="86">
        <v>14</v>
      </c>
      <c r="S1154" s="86"/>
      <c r="T1154" s="86"/>
      <c r="U1154" s="86" t="s">
        <v>1561</v>
      </c>
      <c r="V1154" s="86" t="s">
        <v>1567</v>
      </c>
      <c r="W1154" s="86" t="s">
        <v>1572</v>
      </c>
      <c r="X1154" s="86" t="s">
        <v>1567</v>
      </c>
      <c r="Y1154" s="94" t="s">
        <v>1565</v>
      </c>
      <c r="Z1154" s="93"/>
      <c r="AA1154" s="86"/>
      <c r="AB1154" s="86"/>
      <c r="AC1154" s="86"/>
      <c r="AD1154" s="86"/>
      <c r="AE1154" s="86"/>
      <c r="AF1154" s="86"/>
      <c r="AG1154" s="94" t="s">
        <v>1571</v>
      </c>
    </row>
    <row r="1155" spans="1:33" x14ac:dyDescent="0.25">
      <c r="A1155" s="86" t="s">
        <v>1022</v>
      </c>
      <c r="B1155" s="87">
        <v>29</v>
      </c>
      <c r="C1155" s="87" t="s">
        <v>1077</v>
      </c>
      <c r="D1155" s="88">
        <v>43129</v>
      </c>
      <c r="E1155" s="88"/>
      <c r="F1155" s="88"/>
      <c r="G1155" s="88"/>
      <c r="H1155" s="88" t="s">
        <v>1102</v>
      </c>
      <c r="I1155" s="89" t="s">
        <v>1062</v>
      </c>
      <c r="J1155" s="92" t="s">
        <v>1495</v>
      </c>
      <c r="K1155" s="86" t="s">
        <v>1491</v>
      </c>
      <c r="L1155" s="88">
        <v>43152</v>
      </c>
      <c r="M1155" s="87"/>
      <c r="N1155" s="87"/>
      <c r="O1155" s="93"/>
      <c r="P1155" s="86"/>
      <c r="Q1155" s="86">
        <v>3</v>
      </c>
      <c r="R1155" s="86">
        <v>26</v>
      </c>
      <c r="S1155" s="86"/>
      <c r="T1155" s="86"/>
      <c r="U1155" s="86" t="s">
        <v>1561</v>
      </c>
      <c r="V1155" s="86" t="s">
        <v>1567</v>
      </c>
      <c r="W1155" s="86" t="s">
        <v>1572</v>
      </c>
      <c r="X1155" s="86" t="s">
        <v>1567</v>
      </c>
      <c r="Y1155" s="94" t="s">
        <v>1565</v>
      </c>
      <c r="Z1155" s="93"/>
      <c r="AA1155" s="86"/>
      <c r="AB1155" s="86"/>
      <c r="AC1155" s="86"/>
      <c r="AD1155" s="86"/>
      <c r="AE1155" s="86"/>
      <c r="AF1155" s="86"/>
      <c r="AG1155" s="94" t="s">
        <v>1571</v>
      </c>
    </row>
    <row r="1156" spans="1:33" x14ac:dyDescent="0.25">
      <c r="A1156" s="86" t="s">
        <v>1022</v>
      </c>
      <c r="B1156" s="87">
        <v>27</v>
      </c>
      <c r="C1156" s="87" t="s">
        <v>1077</v>
      </c>
      <c r="D1156" s="88">
        <v>43129</v>
      </c>
      <c r="E1156" s="88"/>
      <c r="F1156" s="88"/>
      <c r="G1156" s="88"/>
      <c r="H1156" s="88" t="s">
        <v>1102</v>
      </c>
      <c r="I1156" s="89" t="s">
        <v>1062</v>
      </c>
      <c r="J1156" s="92" t="s">
        <v>1495</v>
      </c>
      <c r="K1156" s="86" t="s">
        <v>1491</v>
      </c>
      <c r="L1156" s="88">
        <v>43152</v>
      </c>
      <c r="M1156" s="87"/>
      <c r="N1156" s="87"/>
      <c r="O1156" s="93"/>
      <c r="P1156" s="86"/>
      <c r="Q1156" s="86">
        <v>1</v>
      </c>
      <c r="R1156" s="86">
        <v>26</v>
      </c>
      <c r="S1156" s="86"/>
      <c r="T1156" s="86"/>
      <c r="U1156" s="86" t="s">
        <v>1561</v>
      </c>
      <c r="V1156" s="86" t="s">
        <v>1567</v>
      </c>
      <c r="W1156" s="86" t="s">
        <v>1572</v>
      </c>
      <c r="X1156" s="86" t="s">
        <v>1567</v>
      </c>
      <c r="Y1156" s="94" t="s">
        <v>1565</v>
      </c>
      <c r="Z1156" s="93"/>
      <c r="AA1156" s="86"/>
      <c r="AB1156" s="86"/>
      <c r="AC1156" s="86"/>
      <c r="AD1156" s="86"/>
      <c r="AE1156" s="86"/>
      <c r="AF1156" s="86"/>
      <c r="AG1156" s="94" t="s">
        <v>1571</v>
      </c>
    </row>
    <row r="1157" spans="1:33" x14ac:dyDescent="0.25">
      <c r="A1157" s="86" t="s">
        <v>1022</v>
      </c>
      <c r="B1157" s="87">
        <v>28</v>
      </c>
      <c r="C1157" s="87" t="s">
        <v>1077</v>
      </c>
      <c r="D1157" s="88">
        <v>43129</v>
      </c>
      <c r="E1157" s="88"/>
      <c r="F1157" s="88"/>
      <c r="G1157" s="88"/>
      <c r="H1157" s="88" t="s">
        <v>1102</v>
      </c>
      <c r="I1157" s="89" t="s">
        <v>1062</v>
      </c>
      <c r="J1157" s="92" t="s">
        <v>1495</v>
      </c>
      <c r="K1157" s="86" t="s">
        <v>1491</v>
      </c>
      <c r="L1157" s="88">
        <v>43152</v>
      </c>
      <c r="M1157" s="87"/>
      <c r="N1157" s="87"/>
      <c r="O1157" s="93"/>
      <c r="P1157" s="86"/>
      <c r="Q1157" s="86">
        <v>0</v>
      </c>
      <c r="R1157" s="86">
        <v>28</v>
      </c>
      <c r="S1157" s="86"/>
      <c r="T1157" s="86"/>
      <c r="U1157" s="86" t="s">
        <v>1561</v>
      </c>
      <c r="V1157" s="86" t="s">
        <v>1567</v>
      </c>
      <c r="W1157" s="86" t="s">
        <v>1572</v>
      </c>
      <c r="X1157" s="86" t="s">
        <v>1567</v>
      </c>
      <c r="Y1157" s="94" t="s">
        <v>1565</v>
      </c>
      <c r="Z1157" s="93"/>
      <c r="AA1157" s="86"/>
      <c r="AB1157" s="86"/>
      <c r="AC1157" s="86"/>
      <c r="AD1157" s="86"/>
      <c r="AE1157" s="86"/>
      <c r="AF1157" s="86"/>
      <c r="AG1157" s="94" t="s">
        <v>1571</v>
      </c>
    </row>
    <row r="1158" spans="1:33" x14ac:dyDescent="0.25">
      <c r="A1158" s="86" t="s">
        <v>1022</v>
      </c>
      <c r="B1158" s="87">
        <v>27</v>
      </c>
      <c r="C1158" s="87" t="s">
        <v>1077</v>
      </c>
      <c r="D1158" s="88">
        <v>43129</v>
      </c>
      <c r="E1158" s="88"/>
      <c r="F1158" s="88"/>
      <c r="G1158" s="88"/>
      <c r="H1158" s="88" t="s">
        <v>1102</v>
      </c>
      <c r="I1158" s="89" t="s">
        <v>1062</v>
      </c>
      <c r="J1158" s="92" t="s">
        <v>1495</v>
      </c>
      <c r="K1158" s="86" t="s">
        <v>1491</v>
      </c>
      <c r="L1158" s="88">
        <v>43152</v>
      </c>
      <c r="M1158" s="87"/>
      <c r="N1158" s="87"/>
      <c r="O1158" s="93"/>
      <c r="P1158" s="86"/>
      <c r="Q1158" s="86">
        <v>0</v>
      </c>
      <c r="R1158" s="86">
        <v>27</v>
      </c>
      <c r="S1158" s="86"/>
      <c r="T1158" s="86"/>
      <c r="U1158" s="86" t="s">
        <v>1561</v>
      </c>
      <c r="V1158" s="86" t="s">
        <v>1567</v>
      </c>
      <c r="W1158" s="86" t="s">
        <v>1572</v>
      </c>
      <c r="X1158" s="86" t="s">
        <v>1567</v>
      </c>
      <c r="Y1158" s="94" t="s">
        <v>1565</v>
      </c>
      <c r="Z1158" s="93"/>
      <c r="AA1158" s="86"/>
      <c r="AB1158" s="86"/>
      <c r="AC1158" s="86"/>
      <c r="AD1158" s="86"/>
      <c r="AE1158" s="86"/>
      <c r="AF1158" s="86"/>
      <c r="AG1158" s="94" t="s">
        <v>1571</v>
      </c>
    </row>
    <row r="1159" spans="1:33" x14ac:dyDescent="0.25">
      <c r="A1159" s="86" t="s">
        <v>1022</v>
      </c>
      <c r="B1159" s="87">
        <v>18</v>
      </c>
      <c r="C1159" s="87" t="s">
        <v>1077</v>
      </c>
      <c r="D1159" s="88">
        <v>43129</v>
      </c>
      <c r="E1159" s="88"/>
      <c r="F1159" s="88"/>
      <c r="G1159" s="88"/>
      <c r="H1159" s="88" t="s">
        <v>1102</v>
      </c>
      <c r="I1159" s="89" t="s">
        <v>1062</v>
      </c>
      <c r="J1159" s="92" t="s">
        <v>1495</v>
      </c>
      <c r="K1159" s="86" t="s">
        <v>1491</v>
      </c>
      <c r="L1159" s="88">
        <v>43152</v>
      </c>
      <c r="M1159" s="87"/>
      <c r="N1159" s="87"/>
      <c r="O1159" s="93"/>
      <c r="P1159" s="86"/>
      <c r="Q1159" s="86">
        <v>0</v>
      </c>
      <c r="R1159" s="86">
        <v>18</v>
      </c>
      <c r="S1159" s="86"/>
      <c r="T1159" s="86"/>
      <c r="U1159" s="86" t="s">
        <v>1561</v>
      </c>
      <c r="V1159" s="86" t="s">
        <v>1567</v>
      </c>
      <c r="W1159" s="86" t="s">
        <v>1572</v>
      </c>
      <c r="X1159" s="86" t="s">
        <v>1567</v>
      </c>
      <c r="Y1159" s="94" t="s">
        <v>1565</v>
      </c>
      <c r="Z1159" s="93"/>
      <c r="AA1159" s="86"/>
      <c r="AB1159" s="86"/>
      <c r="AC1159" s="86"/>
      <c r="AD1159" s="86"/>
      <c r="AE1159" s="86"/>
      <c r="AF1159" s="86"/>
      <c r="AG1159" s="94" t="s">
        <v>1571</v>
      </c>
    </row>
    <row r="1160" spans="1:33" x14ac:dyDescent="0.25">
      <c r="A1160" s="86" t="s">
        <v>1022</v>
      </c>
      <c r="B1160" s="87">
        <v>43</v>
      </c>
      <c r="C1160" s="87" t="s">
        <v>1114</v>
      </c>
      <c r="D1160" s="88">
        <v>43151</v>
      </c>
      <c r="E1160" s="88"/>
      <c r="F1160" s="88"/>
      <c r="G1160" s="88"/>
      <c r="H1160" s="88" t="s">
        <v>1062</v>
      </c>
      <c r="I1160" s="89" t="s">
        <v>1072</v>
      </c>
      <c r="J1160" s="92" t="s">
        <v>1499</v>
      </c>
      <c r="K1160" s="86" t="s">
        <v>1491</v>
      </c>
      <c r="L1160" s="88">
        <v>43152</v>
      </c>
      <c r="M1160" s="87"/>
      <c r="N1160" s="87"/>
      <c r="O1160" s="93"/>
      <c r="P1160" s="86"/>
      <c r="Q1160" s="86">
        <v>9</v>
      </c>
      <c r="R1160" s="86">
        <v>34</v>
      </c>
      <c r="S1160" s="86">
        <v>31</v>
      </c>
      <c r="T1160" s="86">
        <v>3</v>
      </c>
      <c r="U1160" s="86" t="s">
        <v>1561</v>
      </c>
      <c r="V1160" s="86" t="s">
        <v>1567</v>
      </c>
      <c r="W1160" s="86" t="s">
        <v>1563</v>
      </c>
      <c r="X1160" s="86" t="s">
        <v>1564</v>
      </c>
      <c r="Y1160" s="94" t="s">
        <v>1565</v>
      </c>
      <c r="Z1160" s="93"/>
      <c r="AA1160" s="86"/>
      <c r="AB1160" s="86"/>
      <c r="AC1160" s="86"/>
      <c r="AD1160" s="86"/>
      <c r="AE1160" s="86"/>
      <c r="AF1160" s="86"/>
      <c r="AG1160" s="94" t="s">
        <v>1571</v>
      </c>
    </row>
    <row r="1161" spans="1:33" x14ac:dyDescent="0.25">
      <c r="A1161" s="86" t="s">
        <v>1022</v>
      </c>
      <c r="B1161" s="87">
        <v>2</v>
      </c>
      <c r="C1161" s="87" t="s">
        <v>1114</v>
      </c>
      <c r="D1161" s="88">
        <v>43151</v>
      </c>
      <c r="E1161" s="88"/>
      <c r="F1161" s="88"/>
      <c r="G1161" s="88"/>
      <c r="H1161" s="88" t="s">
        <v>1062</v>
      </c>
      <c r="I1161" s="89" t="s">
        <v>1115</v>
      </c>
      <c r="J1161" s="92" t="s">
        <v>1499</v>
      </c>
      <c r="K1161" s="86" t="s">
        <v>1491</v>
      </c>
      <c r="L1161" s="88">
        <v>43152</v>
      </c>
      <c r="M1161" s="87"/>
      <c r="N1161" s="87"/>
      <c r="O1161" s="93"/>
      <c r="P1161" s="86"/>
      <c r="Q1161" s="86">
        <v>0</v>
      </c>
      <c r="R1161" s="86">
        <v>2</v>
      </c>
      <c r="S1161" s="86">
        <v>0</v>
      </c>
      <c r="T1161" s="86">
        <v>2</v>
      </c>
      <c r="U1161" s="86" t="s">
        <v>1561</v>
      </c>
      <c r="V1161" s="86" t="s">
        <v>1567</v>
      </c>
      <c r="W1161" s="86" t="s">
        <v>1563</v>
      </c>
      <c r="X1161" s="86" t="s">
        <v>1564</v>
      </c>
      <c r="Y1161" s="94" t="s">
        <v>1565</v>
      </c>
      <c r="Z1161" s="93"/>
      <c r="AA1161" s="86"/>
      <c r="AB1161" s="86"/>
      <c r="AC1161" s="86"/>
      <c r="AD1161" s="86"/>
      <c r="AE1161" s="86"/>
      <c r="AF1161" s="86"/>
      <c r="AG1161" s="94" t="s">
        <v>1571</v>
      </c>
    </row>
    <row r="1162" spans="1:33" x14ac:dyDescent="0.25">
      <c r="A1162" s="86" t="s">
        <v>1022</v>
      </c>
      <c r="B1162" s="87">
        <v>21</v>
      </c>
      <c r="C1162" s="87" t="s">
        <v>1114</v>
      </c>
      <c r="D1162" s="88">
        <v>43151</v>
      </c>
      <c r="E1162" s="88"/>
      <c r="F1162" s="88"/>
      <c r="G1162" s="88"/>
      <c r="H1162" s="88" t="s">
        <v>1062</v>
      </c>
      <c r="I1162" s="89" t="s">
        <v>1116</v>
      </c>
      <c r="J1162" s="92" t="s">
        <v>1499</v>
      </c>
      <c r="K1162" s="86" t="s">
        <v>1491</v>
      </c>
      <c r="L1162" s="88">
        <v>43152</v>
      </c>
      <c r="M1162" s="87"/>
      <c r="N1162" s="87"/>
      <c r="O1162" s="93"/>
      <c r="P1162" s="86"/>
      <c r="Q1162" s="86">
        <v>2</v>
      </c>
      <c r="R1162" s="86">
        <v>19</v>
      </c>
      <c r="S1162" s="86">
        <v>0</v>
      </c>
      <c r="T1162" s="86">
        <v>19</v>
      </c>
      <c r="U1162" s="86" t="s">
        <v>1561</v>
      </c>
      <c r="V1162" s="86" t="s">
        <v>1567</v>
      </c>
      <c r="W1162" s="86" t="s">
        <v>1563</v>
      </c>
      <c r="X1162" s="86" t="s">
        <v>1564</v>
      </c>
      <c r="Y1162" s="94" t="s">
        <v>1565</v>
      </c>
      <c r="Z1162" s="93"/>
      <c r="AA1162" s="86"/>
      <c r="AB1162" s="86"/>
      <c r="AC1162" s="86"/>
      <c r="AD1162" s="86"/>
      <c r="AE1162" s="86"/>
      <c r="AF1162" s="86"/>
      <c r="AG1162" s="94" t="s">
        <v>1571</v>
      </c>
    </row>
    <row r="1163" spans="1:33" x14ac:dyDescent="0.25">
      <c r="A1163" s="86" t="s">
        <v>1011</v>
      </c>
      <c r="B1163" s="87">
        <v>29</v>
      </c>
      <c r="C1163" s="87" t="s">
        <v>1012</v>
      </c>
      <c r="D1163" s="88" t="s">
        <v>1096</v>
      </c>
      <c r="E1163" s="88">
        <v>43094</v>
      </c>
      <c r="F1163" s="88">
        <v>43151</v>
      </c>
      <c r="G1163" s="88">
        <v>43153</v>
      </c>
      <c r="H1163" s="88">
        <v>4</v>
      </c>
      <c r="I1163" s="89" t="s">
        <v>1016</v>
      </c>
      <c r="J1163" s="92" t="s">
        <v>1508</v>
      </c>
      <c r="K1163" s="86" t="s">
        <v>1491</v>
      </c>
      <c r="L1163" s="88">
        <v>43153</v>
      </c>
      <c r="M1163" s="87"/>
      <c r="N1163" s="87"/>
      <c r="O1163" s="93"/>
      <c r="P1163" s="86"/>
      <c r="Q1163" s="86">
        <v>2</v>
      </c>
      <c r="R1163" s="86">
        <v>27</v>
      </c>
      <c r="S1163" s="86">
        <v>27</v>
      </c>
      <c r="T1163" s="86">
        <v>0</v>
      </c>
      <c r="U1163" s="86" t="s">
        <v>1561</v>
      </c>
      <c r="V1163" s="86" t="s">
        <v>1562</v>
      </c>
      <c r="W1163" s="86" t="s">
        <v>1563</v>
      </c>
      <c r="X1163" s="86" t="s">
        <v>1564</v>
      </c>
      <c r="Y1163" s="94" t="s">
        <v>1565</v>
      </c>
      <c r="Z1163" s="93"/>
      <c r="AA1163" s="86"/>
      <c r="AB1163" s="86"/>
      <c r="AC1163" s="86"/>
      <c r="AD1163" s="86"/>
      <c r="AE1163" s="86"/>
      <c r="AF1163" s="86"/>
      <c r="AG1163" s="94" t="s">
        <v>1571</v>
      </c>
    </row>
    <row r="1164" spans="1:33" x14ac:dyDescent="0.25">
      <c r="A1164" s="86" t="s">
        <v>1011</v>
      </c>
      <c r="B1164" s="87">
        <v>30</v>
      </c>
      <c r="C1164" s="87" t="s">
        <v>1012</v>
      </c>
      <c r="D1164" s="88">
        <v>43095</v>
      </c>
      <c r="E1164" s="88">
        <v>43097</v>
      </c>
      <c r="F1164" s="88">
        <v>43132</v>
      </c>
      <c r="G1164" s="88">
        <v>43153</v>
      </c>
      <c r="H1164" s="88">
        <v>4</v>
      </c>
      <c r="I1164" s="89" t="s">
        <v>1014</v>
      </c>
      <c r="J1164" s="92" t="s">
        <v>1500</v>
      </c>
      <c r="K1164" s="86" t="s">
        <v>1491</v>
      </c>
      <c r="L1164" s="88">
        <v>43153</v>
      </c>
      <c r="M1164" s="87"/>
      <c r="N1164" s="87"/>
      <c r="O1164" s="93"/>
      <c r="P1164" s="86"/>
      <c r="Q1164" s="86">
        <v>0</v>
      </c>
      <c r="R1164" s="86">
        <v>30</v>
      </c>
      <c r="S1164" s="86">
        <v>30</v>
      </c>
      <c r="T1164" s="86">
        <v>0</v>
      </c>
      <c r="U1164" s="86" t="s">
        <v>1568</v>
      </c>
      <c r="V1164" s="86" t="s">
        <v>1562</v>
      </c>
      <c r="W1164" s="86" t="s">
        <v>1563</v>
      </c>
      <c r="X1164" s="86" t="s">
        <v>1564</v>
      </c>
      <c r="Y1164" s="94" t="s">
        <v>1565</v>
      </c>
      <c r="Z1164" s="93"/>
      <c r="AA1164" s="86"/>
      <c r="AB1164" s="86"/>
      <c r="AC1164" s="86"/>
      <c r="AD1164" s="86"/>
      <c r="AE1164" s="86"/>
      <c r="AF1164" s="86"/>
      <c r="AG1164" s="94" t="s">
        <v>1571</v>
      </c>
    </row>
    <row r="1165" spans="1:33" x14ac:dyDescent="0.25">
      <c r="A1165" s="86" t="s">
        <v>1011</v>
      </c>
      <c r="B1165" s="87">
        <v>30</v>
      </c>
      <c r="C1165" s="87" t="s">
        <v>1012</v>
      </c>
      <c r="D1165" s="88">
        <v>43101.426388888889</v>
      </c>
      <c r="E1165" s="88">
        <v>43105</v>
      </c>
      <c r="F1165" s="88">
        <v>43144</v>
      </c>
      <c r="G1165" s="88">
        <v>43153</v>
      </c>
      <c r="H1165" s="88">
        <v>4</v>
      </c>
      <c r="I1165" s="89" t="s">
        <v>1014</v>
      </c>
      <c r="J1165" s="92" t="s">
        <v>1500</v>
      </c>
      <c r="K1165" s="86" t="s">
        <v>1491</v>
      </c>
      <c r="L1165" s="88">
        <v>43153</v>
      </c>
      <c r="M1165" s="87"/>
      <c r="N1165" s="87"/>
      <c r="O1165" s="93"/>
      <c r="P1165" s="86"/>
      <c r="Q1165" s="86">
        <v>0</v>
      </c>
      <c r="R1165" s="86">
        <v>30</v>
      </c>
      <c r="S1165" s="86">
        <v>29</v>
      </c>
      <c r="T1165" s="86">
        <v>1</v>
      </c>
      <c r="U1165" s="86" t="s">
        <v>1568</v>
      </c>
      <c r="V1165" s="86" t="s">
        <v>1562</v>
      </c>
      <c r="W1165" s="86" t="s">
        <v>1563</v>
      </c>
      <c r="X1165" s="86" t="s">
        <v>1564</v>
      </c>
      <c r="Y1165" s="94" t="s">
        <v>1565</v>
      </c>
      <c r="Z1165" s="93"/>
      <c r="AA1165" s="86"/>
      <c r="AB1165" s="86"/>
      <c r="AC1165" s="86"/>
      <c r="AD1165" s="86"/>
      <c r="AE1165" s="86"/>
      <c r="AF1165" s="86"/>
      <c r="AG1165" s="94" t="s">
        <v>1571</v>
      </c>
    </row>
    <row r="1166" spans="1:33" x14ac:dyDescent="0.25">
      <c r="A1166" s="86" t="s">
        <v>1011</v>
      </c>
      <c r="B1166" s="87">
        <v>30</v>
      </c>
      <c r="C1166" s="87" t="s">
        <v>1012</v>
      </c>
      <c r="D1166" s="88">
        <v>43103.433333333334</v>
      </c>
      <c r="E1166" s="88">
        <v>43116</v>
      </c>
      <c r="F1166" s="88">
        <v>43152</v>
      </c>
      <c r="G1166" s="88">
        <v>43153</v>
      </c>
      <c r="H1166" s="88">
        <v>4</v>
      </c>
      <c r="I1166" s="89" t="s">
        <v>1014</v>
      </c>
      <c r="J1166" s="92" t="s">
        <v>1492</v>
      </c>
      <c r="K1166" s="86" t="s">
        <v>1491</v>
      </c>
      <c r="L1166" s="88">
        <v>43153</v>
      </c>
      <c r="M1166" s="87"/>
      <c r="N1166" s="87"/>
      <c r="O1166" s="93"/>
      <c r="P1166" s="86"/>
      <c r="Q1166" s="86">
        <v>0</v>
      </c>
      <c r="R1166" s="86">
        <v>30</v>
      </c>
      <c r="S1166" s="86">
        <v>30</v>
      </c>
      <c r="T1166" s="86">
        <v>0</v>
      </c>
      <c r="U1166" s="86" t="s">
        <v>1561</v>
      </c>
      <c r="V1166" s="86" t="s">
        <v>1567</v>
      </c>
      <c r="W1166" s="86" t="s">
        <v>1563</v>
      </c>
      <c r="X1166" s="86" t="s">
        <v>1564</v>
      </c>
      <c r="Y1166" s="94" t="s">
        <v>1565</v>
      </c>
      <c r="Z1166" s="93"/>
      <c r="AA1166" s="86"/>
      <c r="AB1166" s="86"/>
      <c r="AC1166" s="86"/>
      <c r="AD1166" s="86"/>
      <c r="AE1166" s="86"/>
      <c r="AF1166" s="86"/>
      <c r="AG1166" s="94" t="s">
        <v>1571</v>
      </c>
    </row>
    <row r="1167" spans="1:33" x14ac:dyDescent="0.25">
      <c r="A1167" s="86" t="s">
        <v>1011</v>
      </c>
      <c r="B1167" s="87">
        <v>30</v>
      </c>
      <c r="C1167" s="87" t="s">
        <v>1012</v>
      </c>
      <c r="D1167" s="88">
        <v>43115</v>
      </c>
      <c r="E1167" s="88">
        <v>43115</v>
      </c>
      <c r="F1167" s="88">
        <v>43150</v>
      </c>
      <c r="G1167" s="88">
        <v>43153</v>
      </c>
      <c r="H1167" s="88">
        <v>4</v>
      </c>
      <c r="I1167" s="89" t="s">
        <v>1014</v>
      </c>
      <c r="J1167" s="92" t="s">
        <v>1500</v>
      </c>
      <c r="K1167" s="86" t="s">
        <v>1491</v>
      </c>
      <c r="L1167" s="88">
        <v>43153</v>
      </c>
      <c r="M1167" s="87"/>
      <c r="N1167" s="87"/>
      <c r="O1167" s="93"/>
      <c r="P1167" s="86"/>
      <c r="Q1167" s="86">
        <v>2</v>
      </c>
      <c r="R1167" s="86">
        <v>28</v>
      </c>
      <c r="S1167" s="86">
        <v>12</v>
      </c>
      <c r="T1167" s="86">
        <v>16</v>
      </c>
      <c r="U1167" s="86" t="s">
        <v>1568</v>
      </c>
      <c r="V1167" s="86" t="s">
        <v>1562</v>
      </c>
      <c r="W1167" s="86" t="s">
        <v>1563</v>
      </c>
      <c r="X1167" s="86" t="s">
        <v>1564</v>
      </c>
      <c r="Y1167" s="94" t="s">
        <v>1565</v>
      </c>
      <c r="Z1167" s="93"/>
      <c r="AA1167" s="86"/>
      <c r="AB1167" s="86"/>
      <c r="AC1167" s="86"/>
      <c r="AD1167" s="86"/>
      <c r="AE1167" s="86"/>
      <c r="AF1167" s="86"/>
      <c r="AG1167" s="94" t="s">
        <v>1571</v>
      </c>
    </row>
    <row r="1168" spans="1:33" x14ac:dyDescent="0.25">
      <c r="A1168" s="86" t="s">
        <v>1011</v>
      </c>
      <c r="B1168" s="87">
        <v>30</v>
      </c>
      <c r="C1168" s="87" t="s">
        <v>1012</v>
      </c>
      <c r="D1168" s="88">
        <v>43115</v>
      </c>
      <c r="E1168" s="88">
        <v>43116</v>
      </c>
      <c r="F1168" s="88">
        <v>43152</v>
      </c>
      <c r="G1168" s="88">
        <v>43153</v>
      </c>
      <c r="H1168" s="88">
        <v>4</v>
      </c>
      <c r="I1168" s="89" t="s">
        <v>1014</v>
      </c>
      <c r="J1168" s="92" t="s">
        <v>1493</v>
      </c>
      <c r="K1168" s="86" t="s">
        <v>1491</v>
      </c>
      <c r="L1168" s="88">
        <v>43153</v>
      </c>
      <c r="M1168" s="87"/>
      <c r="N1168" s="87"/>
      <c r="O1168" s="93"/>
      <c r="P1168" s="86"/>
      <c r="Q1168" s="86">
        <v>0</v>
      </c>
      <c r="R1168" s="86">
        <v>30</v>
      </c>
      <c r="S1168" s="86">
        <v>30</v>
      </c>
      <c r="T1168" s="86">
        <v>0</v>
      </c>
      <c r="U1168" s="86" t="s">
        <v>1561</v>
      </c>
      <c r="V1168" s="86" t="s">
        <v>1567</v>
      </c>
      <c r="W1168" s="86" t="s">
        <v>1563</v>
      </c>
      <c r="X1168" s="86" t="s">
        <v>1564</v>
      </c>
      <c r="Y1168" s="94" t="s">
        <v>1565</v>
      </c>
      <c r="Z1168" s="93"/>
      <c r="AA1168" s="86"/>
      <c r="AB1168" s="86"/>
      <c r="AC1168" s="86"/>
      <c r="AD1168" s="86"/>
      <c r="AE1168" s="86"/>
      <c r="AF1168" s="86"/>
      <c r="AG1168" s="94" t="s">
        <v>1571</v>
      </c>
    </row>
    <row r="1169" spans="1:33" x14ac:dyDescent="0.25">
      <c r="A1169" s="86" t="s">
        <v>1011</v>
      </c>
      <c r="B1169" s="87">
        <v>30</v>
      </c>
      <c r="C1169" s="87" t="s">
        <v>1012</v>
      </c>
      <c r="D1169" s="88">
        <v>43120</v>
      </c>
      <c r="E1169" s="88">
        <v>43124</v>
      </c>
      <c r="F1169" s="88">
        <v>43152</v>
      </c>
      <c r="G1169" s="88">
        <v>43153</v>
      </c>
      <c r="H1169" s="88">
        <v>4</v>
      </c>
      <c r="I1169" s="89" t="s">
        <v>1014</v>
      </c>
      <c r="J1169" s="92" t="s">
        <v>1497</v>
      </c>
      <c r="K1169" s="86" t="s">
        <v>1491</v>
      </c>
      <c r="L1169" s="88">
        <v>43153</v>
      </c>
      <c r="M1169" s="87"/>
      <c r="N1169" s="87"/>
      <c r="O1169" s="93"/>
      <c r="P1169" s="86"/>
      <c r="Q1169" s="86">
        <v>0</v>
      </c>
      <c r="R1169" s="86">
        <v>30</v>
      </c>
      <c r="S1169" s="86">
        <v>29</v>
      </c>
      <c r="T1169" s="86">
        <v>1</v>
      </c>
      <c r="U1169" s="86" t="s">
        <v>1568</v>
      </c>
      <c r="V1169" s="86" t="s">
        <v>1562</v>
      </c>
      <c r="W1169" s="86" t="s">
        <v>1563</v>
      </c>
      <c r="X1169" s="86" t="s">
        <v>1564</v>
      </c>
      <c r="Y1169" s="94" t="s">
        <v>1565</v>
      </c>
      <c r="Z1169" s="93"/>
      <c r="AA1169" s="86"/>
      <c r="AB1169" s="86"/>
      <c r="AC1169" s="86"/>
      <c r="AD1169" s="86"/>
      <c r="AE1169" s="86"/>
      <c r="AF1169" s="86"/>
      <c r="AG1169" s="94" t="s">
        <v>1571</v>
      </c>
    </row>
    <row r="1170" spans="1:33" x14ac:dyDescent="0.25">
      <c r="A1170" s="86" t="s">
        <v>1011</v>
      </c>
      <c r="B1170" s="87">
        <v>30</v>
      </c>
      <c r="C1170" s="87" t="s">
        <v>1012</v>
      </c>
      <c r="D1170" s="88" t="s">
        <v>1067</v>
      </c>
      <c r="E1170" s="88">
        <v>43092</v>
      </c>
      <c r="F1170" s="88">
        <v>43152</v>
      </c>
      <c r="G1170" s="88">
        <v>43153</v>
      </c>
      <c r="H1170" s="88">
        <v>4</v>
      </c>
      <c r="I1170" s="89" t="s">
        <v>1013</v>
      </c>
      <c r="J1170" s="92" t="s">
        <v>1490</v>
      </c>
      <c r="K1170" s="86" t="s">
        <v>1491</v>
      </c>
      <c r="L1170" s="88">
        <v>43153</v>
      </c>
      <c r="M1170" s="87"/>
      <c r="N1170" s="87"/>
      <c r="O1170" s="93"/>
      <c r="P1170" s="86"/>
      <c r="Q1170" s="86">
        <v>0</v>
      </c>
      <c r="R1170" s="86">
        <v>30</v>
      </c>
      <c r="S1170" s="86">
        <v>30</v>
      </c>
      <c r="T1170" s="86">
        <v>0</v>
      </c>
      <c r="U1170" s="86" t="s">
        <v>1561</v>
      </c>
      <c r="V1170" s="86" t="s">
        <v>1562</v>
      </c>
      <c r="W1170" s="86" t="s">
        <v>1563</v>
      </c>
      <c r="X1170" s="86" t="s">
        <v>1564</v>
      </c>
      <c r="Y1170" s="94" t="s">
        <v>1565</v>
      </c>
      <c r="Z1170" s="93"/>
      <c r="AA1170" s="86"/>
      <c r="AB1170" s="86"/>
      <c r="AC1170" s="86"/>
      <c r="AD1170" s="86"/>
      <c r="AE1170" s="86"/>
      <c r="AF1170" s="86"/>
      <c r="AG1170" s="94" t="s">
        <v>1571</v>
      </c>
    </row>
    <row r="1171" spans="1:33" x14ac:dyDescent="0.25">
      <c r="A1171" s="86" t="s">
        <v>1011</v>
      </c>
      <c r="B1171" s="87">
        <v>30</v>
      </c>
      <c r="C1171" s="87" t="s">
        <v>1012</v>
      </c>
      <c r="D1171" s="88">
        <v>43101.426388888889</v>
      </c>
      <c r="E1171" s="88">
        <v>43102</v>
      </c>
      <c r="F1171" s="88">
        <v>43148</v>
      </c>
      <c r="G1171" s="88">
        <v>43153</v>
      </c>
      <c r="H1171" s="88">
        <v>4</v>
      </c>
      <c r="I1171" s="89" t="s">
        <v>1014</v>
      </c>
      <c r="J1171" s="92" t="s">
        <v>1490</v>
      </c>
      <c r="K1171" s="86" t="s">
        <v>1491</v>
      </c>
      <c r="L1171" s="88">
        <v>43153</v>
      </c>
      <c r="M1171" s="87"/>
      <c r="N1171" s="87"/>
      <c r="O1171" s="93"/>
      <c r="P1171" s="86"/>
      <c r="Q1171" s="86">
        <v>0</v>
      </c>
      <c r="R1171" s="86">
        <v>30</v>
      </c>
      <c r="S1171" s="86">
        <v>30</v>
      </c>
      <c r="T1171" s="86">
        <v>0</v>
      </c>
      <c r="U1171" s="86" t="s">
        <v>1561</v>
      </c>
      <c r="V1171" s="86" t="s">
        <v>1562</v>
      </c>
      <c r="W1171" s="86" t="s">
        <v>1563</v>
      </c>
      <c r="X1171" s="86" t="s">
        <v>1564</v>
      </c>
      <c r="Y1171" s="94" t="s">
        <v>1565</v>
      </c>
      <c r="Z1171" s="93"/>
      <c r="AA1171" s="86"/>
      <c r="AB1171" s="86"/>
      <c r="AC1171" s="86"/>
      <c r="AD1171" s="86"/>
      <c r="AE1171" s="86"/>
      <c r="AF1171" s="86"/>
      <c r="AG1171" s="94" t="s">
        <v>1571</v>
      </c>
    </row>
    <row r="1172" spans="1:33" x14ac:dyDescent="0.25">
      <c r="A1172" s="86" t="s">
        <v>1011</v>
      </c>
      <c r="B1172" s="87">
        <v>24</v>
      </c>
      <c r="C1172" s="87" t="s">
        <v>1012</v>
      </c>
      <c r="D1172" s="88">
        <v>43103.433333333334</v>
      </c>
      <c r="E1172" s="88">
        <v>43108</v>
      </c>
      <c r="F1172" s="88">
        <v>43150</v>
      </c>
      <c r="G1172" s="88">
        <v>43153</v>
      </c>
      <c r="H1172" s="88">
        <v>4</v>
      </c>
      <c r="I1172" s="89" t="s">
        <v>1014</v>
      </c>
      <c r="J1172" s="92" t="s">
        <v>1492</v>
      </c>
      <c r="K1172" s="86" t="s">
        <v>1491</v>
      </c>
      <c r="L1172" s="88">
        <v>43153</v>
      </c>
      <c r="M1172" s="87"/>
      <c r="N1172" s="87"/>
      <c r="O1172" s="93"/>
      <c r="P1172" s="86"/>
      <c r="Q1172" s="86">
        <v>0</v>
      </c>
      <c r="R1172" s="86">
        <v>24</v>
      </c>
      <c r="S1172" s="86">
        <v>24</v>
      </c>
      <c r="T1172" s="86">
        <v>0</v>
      </c>
      <c r="U1172" s="86" t="s">
        <v>1561</v>
      </c>
      <c r="V1172" s="86" t="s">
        <v>1567</v>
      </c>
      <c r="W1172" s="86" t="s">
        <v>1563</v>
      </c>
      <c r="X1172" s="86" t="s">
        <v>1564</v>
      </c>
      <c r="Y1172" s="94" t="s">
        <v>1565</v>
      </c>
      <c r="Z1172" s="93"/>
      <c r="AA1172" s="86"/>
      <c r="AB1172" s="86"/>
      <c r="AC1172" s="86"/>
      <c r="AD1172" s="86"/>
      <c r="AE1172" s="86"/>
      <c r="AF1172" s="86"/>
      <c r="AG1172" s="94" t="s">
        <v>1571</v>
      </c>
    </row>
    <row r="1173" spans="1:33" x14ac:dyDescent="0.25">
      <c r="A1173" s="86" t="s">
        <v>1011</v>
      </c>
      <c r="B1173" s="87">
        <v>30</v>
      </c>
      <c r="C1173" s="87" t="s">
        <v>1012</v>
      </c>
      <c r="D1173" s="88">
        <v>43115</v>
      </c>
      <c r="E1173" s="88">
        <v>43118</v>
      </c>
      <c r="F1173" s="88">
        <v>43152</v>
      </c>
      <c r="G1173" s="88">
        <v>43153</v>
      </c>
      <c r="H1173" s="88">
        <v>4</v>
      </c>
      <c r="I1173" s="89" t="s">
        <v>1014</v>
      </c>
      <c r="J1173" s="92" t="s">
        <v>1495</v>
      </c>
      <c r="K1173" s="86" t="s">
        <v>1491</v>
      </c>
      <c r="L1173" s="88">
        <v>43153</v>
      </c>
      <c r="M1173" s="87"/>
      <c r="N1173" s="87"/>
      <c r="O1173" s="93"/>
      <c r="P1173" s="86"/>
      <c r="Q1173" s="86">
        <v>0</v>
      </c>
      <c r="R1173" s="86">
        <v>30</v>
      </c>
      <c r="S1173" s="86">
        <v>11</v>
      </c>
      <c r="T1173" s="86">
        <v>19</v>
      </c>
      <c r="U1173" s="86" t="s">
        <v>1561</v>
      </c>
      <c r="V1173" s="86" t="s">
        <v>1562</v>
      </c>
      <c r="W1173" s="86" t="s">
        <v>1563</v>
      </c>
      <c r="X1173" s="86" t="s">
        <v>1564</v>
      </c>
      <c r="Y1173" s="94" t="s">
        <v>1565</v>
      </c>
      <c r="Z1173" s="93"/>
      <c r="AA1173" s="86"/>
      <c r="AB1173" s="86"/>
      <c r="AC1173" s="86"/>
      <c r="AD1173" s="86"/>
      <c r="AE1173" s="86"/>
      <c r="AF1173" s="86"/>
      <c r="AG1173" s="94" t="s">
        <v>1571</v>
      </c>
    </row>
    <row r="1174" spans="1:33" x14ac:dyDescent="0.25">
      <c r="A1174" s="86" t="s">
        <v>1011</v>
      </c>
      <c r="B1174" s="87">
        <v>25</v>
      </c>
      <c r="C1174" s="87" t="s">
        <v>1012</v>
      </c>
      <c r="D1174" s="88">
        <v>43115</v>
      </c>
      <c r="E1174" s="88">
        <v>43113</v>
      </c>
      <c r="F1174" s="88">
        <v>43152</v>
      </c>
      <c r="G1174" s="88">
        <v>43153</v>
      </c>
      <c r="H1174" s="88">
        <v>4</v>
      </c>
      <c r="I1174" s="89" t="s">
        <v>1014</v>
      </c>
      <c r="J1174" s="92" t="s">
        <v>1493</v>
      </c>
      <c r="K1174" s="86" t="s">
        <v>1491</v>
      </c>
      <c r="L1174" s="88">
        <v>43153</v>
      </c>
      <c r="M1174" s="87"/>
      <c r="N1174" s="87"/>
      <c r="O1174" s="93"/>
      <c r="P1174" s="86"/>
      <c r="Q1174" s="86">
        <v>1</v>
      </c>
      <c r="R1174" s="86">
        <v>24</v>
      </c>
      <c r="S1174" s="86">
        <v>24</v>
      </c>
      <c r="T1174" s="86">
        <v>0</v>
      </c>
      <c r="U1174" s="86" t="s">
        <v>1561</v>
      </c>
      <c r="V1174" s="86" t="s">
        <v>1567</v>
      </c>
      <c r="W1174" s="86" t="s">
        <v>1563</v>
      </c>
      <c r="X1174" s="86" t="s">
        <v>1564</v>
      </c>
      <c r="Y1174" s="94" t="s">
        <v>1565</v>
      </c>
      <c r="Z1174" s="93"/>
      <c r="AA1174" s="86"/>
      <c r="AB1174" s="86"/>
      <c r="AC1174" s="86"/>
      <c r="AD1174" s="86"/>
      <c r="AE1174" s="86"/>
      <c r="AF1174" s="86"/>
      <c r="AG1174" s="94" t="s">
        <v>1571</v>
      </c>
    </row>
    <row r="1175" spans="1:33" x14ac:dyDescent="0.25">
      <c r="A1175" s="86" t="s">
        <v>1011</v>
      </c>
      <c r="B1175" s="87">
        <v>30</v>
      </c>
      <c r="C1175" s="87" t="s">
        <v>1012</v>
      </c>
      <c r="D1175" s="88">
        <v>43115</v>
      </c>
      <c r="E1175" s="88">
        <v>43116</v>
      </c>
      <c r="F1175" s="88">
        <v>43151</v>
      </c>
      <c r="G1175" s="88">
        <v>43153</v>
      </c>
      <c r="H1175" s="88">
        <v>4</v>
      </c>
      <c r="I1175" s="89" t="s">
        <v>1014</v>
      </c>
      <c r="J1175" s="92" t="s">
        <v>1492</v>
      </c>
      <c r="K1175" s="86" t="s">
        <v>1491</v>
      </c>
      <c r="L1175" s="88">
        <v>43153</v>
      </c>
      <c r="M1175" s="87"/>
      <c r="N1175" s="87"/>
      <c r="O1175" s="93"/>
      <c r="P1175" s="86"/>
      <c r="Q1175" s="86">
        <v>0</v>
      </c>
      <c r="R1175" s="86">
        <v>30</v>
      </c>
      <c r="S1175" s="86">
        <v>30</v>
      </c>
      <c r="T1175" s="86">
        <v>0</v>
      </c>
      <c r="U1175" s="86" t="s">
        <v>1561</v>
      </c>
      <c r="V1175" s="86" t="s">
        <v>1567</v>
      </c>
      <c r="W1175" s="86" t="s">
        <v>1563</v>
      </c>
      <c r="X1175" s="86" t="s">
        <v>1564</v>
      </c>
      <c r="Y1175" s="94" t="s">
        <v>1565</v>
      </c>
      <c r="Z1175" s="93"/>
      <c r="AA1175" s="86"/>
      <c r="AB1175" s="86"/>
      <c r="AC1175" s="86"/>
      <c r="AD1175" s="86"/>
      <c r="AE1175" s="86"/>
      <c r="AF1175" s="86"/>
      <c r="AG1175" s="94" t="s">
        <v>1571</v>
      </c>
    </row>
    <row r="1176" spans="1:33" x14ac:dyDescent="0.25">
      <c r="A1176" s="86" t="s">
        <v>1022</v>
      </c>
      <c r="B1176" s="87">
        <v>27</v>
      </c>
      <c r="C1176" s="87" t="s">
        <v>1077</v>
      </c>
      <c r="D1176" s="88">
        <v>43129</v>
      </c>
      <c r="E1176" s="88"/>
      <c r="F1176" s="88"/>
      <c r="G1176" s="88"/>
      <c r="H1176" s="88" t="s">
        <v>1102</v>
      </c>
      <c r="I1176" s="89" t="s">
        <v>1062</v>
      </c>
      <c r="J1176" s="92" t="s">
        <v>1495</v>
      </c>
      <c r="K1176" s="86" t="s">
        <v>1491</v>
      </c>
      <c r="L1176" s="88">
        <v>43153</v>
      </c>
      <c r="M1176" s="87"/>
      <c r="N1176" s="87"/>
      <c r="O1176" s="93"/>
      <c r="P1176" s="86"/>
      <c r="Q1176" s="86">
        <v>0</v>
      </c>
      <c r="R1176" s="86">
        <v>27</v>
      </c>
      <c r="S1176" s="86"/>
      <c r="T1176" s="86"/>
      <c r="U1176" s="86" t="s">
        <v>1561</v>
      </c>
      <c r="V1176" s="86" t="s">
        <v>1567</v>
      </c>
      <c r="W1176" s="86" t="s">
        <v>1572</v>
      </c>
      <c r="X1176" s="86" t="s">
        <v>1567</v>
      </c>
      <c r="Y1176" s="94" t="s">
        <v>1565</v>
      </c>
      <c r="Z1176" s="93"/>
      <c r="AA1176" s="86"/>
      <c r="AB1176" s="86"/>
      <c r="AC1176" s="86"/>
      <c r="AD1176" s="86"/>
      <c r="AE1176" s="86"/>
      <c r="AF1176" s="86"/>
      <c r="AG1176" s="94" t="s">
        <v>1571</v>
      </c>
    </row>
    <row r="1177" spans="1:33" x14ac:dyDescent="0.25">
      <c r="A1177" s="86" t="s">
        <v>1022</v>
      </c>
      <c r="B1177" s="87">
        <v>21</v>
      </c>
      <c r="C1177" s="87" t="s">
        <v>1077</v>
      </c>
      <c r="D1177" s="88">
        <v>43129</v>
      </c>
      <c r="E1177" s="88"/>
      <c r="F1177" s="88"/>
      <c r="G1177" s="88"/>
      <c r="H1177" s="88" t="s">
        <v>1102</v>
      </c>
      <c r="I1177" s="89" t="s">
        <v>1062</v>
      </c>
      <c r="J1177" s="92" t="s">
        <v>1495</v>
      </c>
      <c r="K1177" s="86" t="s">
        <v>1491</v>
      </c>
      <c r="L1177" s="88">
        <v>43153</v>
      </c>
      <c r="M1177" s="87"/>
      <c r="N1177" s="87"/>
      <c r="O1177" s="93"/>
      <c r="P1177" s="86"/>
      <c r="Q1177" s="86">
        <v>0</v>
      </c>
      <c r="R1177" s="86">
        <v>21</v>
      </c>
      <c r="S1177" s="86"/>
      <c r="T1177" s="86"/>
      <c r="U1177" s="86" t="s">
        <v>1561</v>
      </c>
      <c r="V1177" s="86" t="s">
        <v>1567</v>
      </c>
      <c r="W1177" s="86" t="s">
        <v>1572</v>
      </c>
      <c r="X1177" s="86" t="s">
        <v>1567</v>
      </c>
      <c r="Y1177" s="94" t="s">
        <v>1565</v>
      </c>
      <c r="Z1177" s="93"/>
      <c r="AA1177" s="86"/>
      <c r="AB1177" s="86"/>
      <c r="AC1177" s="86"/>
      <c r="AD1177" s="86"/>
      <c r="AE1177" s="86"/>
      <c r="AF1177" s="86"/>
      <c r="AG1177" s="94" t="s">
        <v>1571</v>
      </c>
    </row>
    <row r="1178" spans="1:33" x14ac:dyDescent="0.25">
      <c r="A1178" s="86" t="s">
        <v>1022</v>
      </c>
      <c r="B1178" s="87">
        <v>27</v>
      </c>
      <c r="C1178" s="87" t="s">
        <v>1077</v>
      </c>
      <c r="D1178" s="88">
        <v>43129</v>
      </c>
      <c r="E1178" s="88"/>
      <c r="F1178" s="88"/>
      <c r="G1178" s="88"/>
      <c r="H1178" s="88" t="s">
        <v>1102</v>
      </c>
      <c r="I1178" s="89" t="s">
        <v>1062</v>
      </c>
      <c r="J1178" s="92" t="s">
        <v>1495</v>
      </c>
      <c r="K1178" s="86" t="s">
        <v>1491</v>
      </c>
      <c r="L1178" s="88">
        <v>43153</v>
      </c>
      <c r="M1178" s="87"/>
      <c r="N1178" s="87"/>
      <c r="O1178" s="93"/>
      <c r="P1178" s="86"/>
      <c r="Q1178" s="86">
        <v>2</v>
      </c>
      <c r="R1178" s="86">
        <v>25</v>
      </c>
      <c r="S1178" s="86"/>
      <c r="T1178" s="86"/>
      <c r="U1178" s="86" t="s">
        <v>1561</v>
      </c>
      <c r="V1178" s="86" t="s">
        <v>1567</v>
      </c>
      <c r="W1178" s="86" t="s">
        <v>1572</v>
      </c>
      <c r="X1178" s="86" t="s">
        <v>1567</v>
      </c>
      <c r="Y1178" s="94" t="s">
        <v>1565</v>
      </c>
      <c r="Z1178" s="93"/>
      <c r="AA1178" s="86"/>
      <c r="AB1178" s="86"/>
      <c r="AC1178" s="86"/>
      <c r="AD1178" s="86"/>
      <c r="AE1178" s="86"/>
      <c r="AF1178" s="86"/>
      <c r="AG1178" s="94" t="s">
        <v>1571</v>
      </c>
    </row>
    <row r="1179" spans="1:33" x14ac:dyDescent="0.25">
      <c r="A1179" s="86" t="s">
        <v>1022</v>
      </c>
      <c r="B1179" s="87">
        <v>17</v>
      </c>
      <c r="C1179" s="87" t="s">
        <v>1077</v>
      </c>
      <c r="D1179" s="88">
        <v>43129</v>
      </c>
      <c r="E1179" s="88"/>
      <c r="F1179" s="88"/>
      <c r="G1179" s="88"/>
      <c r="H1179" s="88" t="s">
        <v>1102</v>
      </c>
      <c r="I1179" s="89" t="s">
        <v>1062</v>
      </c>
      <c r="J1179" s="92" t="s">
        <v>1495</v>
      </c>
      <c r="K1179" s="86" t="s">
        <v>1491</v>
      </c>
      <c r="L1179" s="88">
        <v>43153</v>
      </c>
      <c r="M1179" s="87"/>
      <c r="N1179" s="87"/>
      <c r="O1179" s="93"/>
      <c r="P1179" s="86"/>
      <c r="Q1179" s="86">
        <v>0</v>
      </c>
      <c r="R1179" s="86">
        <v>17</v>
      </c>
      <c r="S1179" s="86"/>
      <c r="T1179" s="86"/>
      <c r="U1179" s="86" t="s">
        <v>1561</v>
      </c>
      <c r="V1179" s="86" t="s">
        <v>1567</v>
      </c>
      <c r="W1179" s="86" t="s">
        <v>1572</v>
      </c>
      <c r="X1179" s="86" t="s">
        <v>1567</v>
      </c>
      <c r="Y1179" s="94" t="s">
        <v>1565</v>
      </c>
      <c r="Z1179" s="93"/>
      <c r="AA1179" s="86"/>
      <c r="AB1179" s="86"/>
      <c r="AC1179" s="86"/>
      <c r="AD1179" s="86"/>
      <c r="AE1179" s="86"/>
      <c r="AF1179" s="86"/>
      <c r="AG1179" s="94" t="s">
        <v>1571</v>
      </c>
    </row>
    <row r="1180" spans="1:33" x14ac:dyDescent="0.25">
      <c r="A1180" s="86" t="s">
        <v>1022</v>
      </c>
      <c r="B1180" s="87">
        <v>27</v>
      </c>
      <c r="C1180" s="87" t="s">
        <v>1077</v>
      </c>
      <c r="D1180" s="88">
        <v>43129</v>
      </c>
      <c r="E1180" s="88"/>
      <c r="F1180" s="88"/>
      <c r="G1180" s="88"/>
      <c r="H1180" s="88" t="s">
        <v>1102</v>
      </c>
      <c r="I1180" s="89" t="s">
        <v>1062</v>
      </c>
      <c r="J1180" s="92" t="s">
        <v>1495</v>
      </c>
      <c r="K1180" s="86" t="s">
        <v>1491</v>
      </c>
      <c r="L1180" s="88">
        <v>43153</v>
      </c>
      <c r="M1180" s="87"/>
      <c r="N1180" s="87"/>
      <c r="O1180" s="93"/>
      <c r="P1180" s="86"/>
      <c r="Q1180" s="86">
        <v>0</v>
      </c>
      <c r="R1180" s="86">
        <v>27</v>
      </c>
      <c r="S1180" s="86"/>
      <c r="T1180" s="86"/>
      <c r="U1180" s="86" t="s">
        <v>1561</v>
      </c>
      <c r="V1180" s="86" t="s">
        <v>1567</v>
      </c>
      <c r="W1180" s="86" t="s">
        <v>1572</v>
      </c>
      <c r="X1180" s="86" t="s">
        <v>1567</v>
      </c>
      <c r="Y1180" s="94" t="s">
        <v>1565</v>
      </c>
      <c r="Z1180" s="93"/>
      <c r="AA1180" s="86"/>
      <c r="AB1180" s="86"/>
      <c r="AC1180" s="86"/>
      <c r="AD1180" s="86"/>
      <c r="AE1180" s="86"/>
      <c r="AF1180" s="86"/>
      <c r="AG1180" s="94" t="s">
        <v>1571</v>
      </c>
    </row>
    <row r="1181" spans="1:33" x14ac:dyDescent="0.25">
      <c r="A1181" s="86" t="s">
        <v>1022</v>
      </c>
      <c r="B1181" s="87">
        <v>20</v>
      </c>
      <c r="C1181" s="87" t="s">
        <v>1077</v>
      </c>
      <c r="D1181" s="88">
        <v>43129</v>
      </c>
      <c r="E1181" s="88"/>
      <c r="F1181" s="88"/>
      <c r="G1181" s="88"/>
      <c r="H1181" s="88" t="s">
        <v>1102</v>
      </c>
      <c r="I1181" s="89" t="s">
        <v>1062</v>
      </c>
      <c r="J1181" s="92" t="s">
        <v>1495</v>
      </c>
      <c r="K1181" s="86" t="s">
        <v>1491</v>
      </c>
      <c r="L1181" s="88">
        <v>43153</v>
      </c>
      <c r="M1181" s="87"/>
      <c r="N1181" s="87"/>
      <c r="O1181" s="93"/>
      <c r="P1181" s="86"/>
      <c r="Q1181" s="86">
        <v>0</v>
      </c>
      <c r="R1181" s="86">
        <v>20</v>
      </c>
      <c r="S1181" s="86"/>
      <c r="T1181" s="86"/>
      <c r="U1181" s="86" t="s">
        <v>1561</v>
      </c>
      <c r="V1181" s="86" t="s">
        <v>1567</v>
      </c>
      <c r="W1181" s="86" t="s">
        <v>1572</v>
      </c>
      <c r="X1181" s="86" t="s">
        <v>1567</v>
      </c>
      <c r="Y1181" s="94" t="s">
        <v>1565</v>
      </c>
      <c r="Z1181" s="93"/>
      <c r="AA1181" s="86"/>
      <c r="AB1181" s="86"/>
      <c r="AC1181" s="86"/>
      <c r="AD1181" s="86"/>
      <c r="AE1181" s="86"/>
      <c r="AF1181" s="86"/>
      <c r="AG1181" s="94" t="s">
        <v>1571</v>
      </c>
    </row>
    <row r="1182" spans="1:33" x14ac:dyDescent="0.25">
      <c r="A1182" s="86" t="s">
        <v>1011</v>
      </c>
      <c r="B1182" s="87">
        <v>30</v>
      </c>
      <c r="C1182" s="87" t="s">
        <v>1012</v>
      </c>
      <c r="D1182" s="88">
        <v>43082</v>
      </c>
      <c r="E1182" s="88">
        <v>43086</v>
      </c>
      <c r="F1182" s="88">
        <v>43152</v>
      </c>
      <c r="G1182" s="88">
        <v>43154</v>
      </c>
      <c r="H1182" s="88">
        <v>4</v>
      </c>
      <c r="I1182" s="89" t="s">
        <v>1015</v>
      </c>
      <c r="J1182" s="92" t="s">
        <v>1490</v>
      </c>
      <c r="K1182" s="86" t="s">
        <v>1491</v>
      </c>
      <c r="L1182" s="88">
        <v>43154</v>
      </c>
      <c r="M1182" s="87"/>
      <c r="N1182" s="87"/>
      <c r="O1182" s="93"/>
      <c r="P1182" s="86"/>
      <c r="Q1182" s="86">
        <v>0</v>
      </c>
      <c r="R1182" s="86">
        <v>30</v>
      </c>
      <c r="S1182" s="86">
        <v>0</v>
      </c>
      <c r="T1182" s="86">
        <v>30</v>
      </c>
      <c r="U1182" s="86" t="s">
        <v>1561</v>
      </c>
      <c r="V1182" s="86" t="s">
        <v>1562</v>
      </c>
      <c r="W1182" s="86" t="s">
        <v>1563</v>
      </c>
      <c r="X1182" s="86" t="s">
        <v>1564</v>
      </c>
      <c r="Y1182" s="94" t="s">
        <v>1565</v>
      </c>
      <c r="Z1182" s="93"/>
      <c r="AA1182" s="86"/>
      <c r="AB1182" s="86"/>
      <c r="AC1182" s="86"/>
      <c r="AD1182" s="86"/>
      <c r="AE1182" s="86"/>
      <c r="AF1182" s="86"/>
      <c r="AG1182" s="94" t="s">
        <v>1571</v>
      </c>
    </row>
    <row r="1183" spans="1:33" x14ac:dyDescent="0.25">
      <c r="A1183" s="86" t="s">
        <v>1011</v>
      </c>
      <c r="B1183" s="87">
        <v>30</v>
      </c>
      <c r="C1183" s="87" t="s">
        <v>1012</v>
      </c>
      <c r="D1183" s="88" t="s">
        <v>1101</v>
      </c>
      <c r="E1183" s="88">
        <v>43097</v>
      </c>
      <c r="F1183" s="88">
        <v>43153</v>
      </c>
      <c r="G1183" s="88">
        <v>43154</v>
      </c>
      <c r="H1183" s="88">
        <v>4</v>
      </c>
      <c r="I1183" s="89" t="s">
        <v>1014</v>
      </c>
      <c r="J1183" s="92" t="s">
        <v>1492</v>
      </c>
      <c r="K1183" s="86" t="s">
        <v>1491</v>
      </c>
      <c r="L1183" s="88">
        <v>43154</v>
      </c>
      <c r="M1183" s="87"/>
      <c r="N1183" s="87"/>
      <c r="O1183" s="93"/>
      <c r="P1183" s="86"/>
      <c r="Q1183" s="86">
        <v>0</v>
      </c>
      <c r="R1183" s="86">
        <v>30</v>
      </c>
      <c r="S1183" s="86">
        <v>30</v>
      </c>
      <c r="T1183" s="86">
        <v>0</v>
      </c>
      <c r="U1183" s="86" t="s">
        <v>1561</v>
      </c>
      <c r="V1183" s="86" t="s">
        <v>1567</v>
      </c>
      <c r="W1183" s="86" t="s">
        <v>1563</v>
      </c>
      <c r="X1183" s="86" t="s">
        <v>1564</v>
      </c>
      <c r="Y1183" s="94" t="s">
        <v>1565</v>
      </c>
      <c r="Z1183" s="93"/>
      <c r="AA1183" s="86"/>
      <c r="AB1183" s="86"/>
      <c r="AC1183" s="86"/>
      <c r="AD1183" s="86"/>
      <c r="AE1183" s="86"/>
      <c r="AF1183" s="86"/>
      <c r="AG1183" s="94" t="s">
        <v>1571</v>
      </c>
    </row>
    <row r="1184" spans="1:33" x14ac:dyDescent="0.25">
      <c r="A1184" s="86" t="s">
        <v>1011</v>
      </c>
      <c r="B1184" s="87">
        <v>30</v>
      </c>
      <c r="C1184" s="87" t="s">
        <v>1012</v>
      </c>
      <c r="D1184" s="88">
        <v>43095</v>
      </c>
      <c r="E1184" s="88">
        <v>43101</v>
      </c>
      <c r="F1184" s="88">
        <v>43151</v>
      </c>
      <c r="G1184" s="88">
        <v>43154</v>
      </c>
      <c r="H1184" s="88">
        <v>4</v>
      </c>
      <c r="I1184" s="89" t="s">
        <v>1016</v>
      </c>
      <c r="J1184" s="92" t="s">
        <v>1494</v>
      </c>
      <c r="K1184" s="86" t="s">
        <v>1491</v>
      </c>
      <c r="L1184" s="88">
        <v>43154</v>
      </c>
      <c r="M1184" s="87"/>
      <c r="N1184" s="87"/>
      <c r="O1184" s="93"/>
      <c r="P1184" s="86"/>
      <c r="Q1184" s="86">
        <v>2</v>
      </c>
      <c r="R1184" s="86">
        <v>28</v>
      </c>
      <c r="S1184" s="86">
        <v>15</v>
      </c>
      <c r="T1184" s="86">
        <v>13</v>
      </c>
      <c r="U1184" s="86" t="s">
        <v>1561</v>
      </c>
      <c r="V1184" s="86" t="s">
        <v>1562</v>
      </c>
      <c r="W1184" s="86" t="s">
        <v>1563</v>
      </c>
      <c r="X1184" s="86" t="s">
        <v>1564</v>
      </c>
      <c r="Y1184" s="94" t="s">
        <v>1565</v>
      </c>
      <c r="Z1184" s="93"/>
      <c r="AA1184" s="86"/>
      <c r="AB1184" s="86"/>
      <c r="AC1184" s="86"/>
      <c r="AD1184" s="86"/>
      <c r="AE1184" s="86"/>
      <c r="AF1184" s="86"/>
      <c r="AG1184" s="94" t="s">
        <v>1571</v>
      </c>
    </row>
    <row r="1185" spans="1:33" x14ac:dyDescent="0.25">
      <c r="A1185" s="86" t="s">
        <v>1011</v>
      </c>
      <c r="B1185" s="87">
        <v>30</v>
      </c>
      <c r="C1185" s="87" t="s">
        <v>1012</v>
      </c>
      <c r="D1185" s="88">
        <v>43095</v>
      </c>
      <c r="E1185" s="88">
        <v>43097</v>
      </c>
      <c r="F1185" s="88">
        <v>43132</v>
      </c>
      <c r="G1185" s="88">
        <v>43154</v>
      </c>
      <c r="H1185" s="88">
        <v>4</v>
      </c>
      <c r="I1185" s="89" t="s">
        <v>1014</v>
      </c>
      <c r="J1185" s="92" t="s">
        <v>1500</v>
      </c>
      <c r="K1185" s="86" t="s">
        <v>1491</v>
      </c>
      <c r="L1185" s="88">
        <v>43154</v>
      </c>
      <c r="M1185" s="87"/>
      <c r="N1185" s="87"/>
      <c r="O1185" s="93"/>
      <c r="P1185" s="86"/>
      <c r="Q1185" s="86">
        <v>0</v>
      </c>
      <c r="R1185" s="86">
        <v>30</v>
      </c>
      <c r="S1185" s="86">
        <v>30</v>
      </c>
      <c r="T1185" s="86">
        <v>0</v>
      </c>
      <c r="U1185" s="86" t="s">
        <v>1568</v>
      </c>
      <c r="V1185" s="86" t="s">
        <v>1562</v>
      </c>
      <c r="W1185" s="86" t="s">
        <v>1563</v>
      </c>
      <c r="X1185" s="86" t="s">
        <v>1564</v>
      </c>
      <c r="Y1185" s="94" t="s">
        <v>1565</v>
      </c>
      <c r="Z1185" s="93"/>
      <c r="AA1185" s="86"/>
      <c r="AB1185" s="86"/>
      <c r="AC1185" s="86"/>
      <c r="AD1185" s="86"/>
      <c r="AE1185" s="86"/>
      <c r="AF1185" s="86"/>
      <c r="AG1185" s="94" t="s">
        <v>1571</v>
      </c>
    </row>
    <row r="1186" spans="1:33" x14ac:dyDescent="0.25">
      <c r="A1186" s="86" t="s">
        <v>1011</v>
      </c>
      <c r="B1186" s="87">
        <v>28</v>
      </c>
      <c r="C1186" s="87" t="s">
        <v>1012</v>
      </c>
      <c r="D1186" s="88">
        <v>43101.426388888889</v>
      </c>
      <c r="E1186" s="88">
        <v>43106</v>
      </c>
      <c r="F1186" s="88">
        <v>43150</v>
      </c>
      <c r="G1186" s="88">
        <v>43154</v>
      </c>
      <c r="H1186" s="88">
        <v>4</v>
      </c>
      <c r="I1186" s="89" t="s">
        <v>1014</v>
      </c>
      <c r="J1186" s="92" t="s">
        <v>1495</v>
      </c>
      <c r="K1186" s="86" t="s">
        <v>1491</v>
      </c>
      <c r="L1186" s="88">
        <v>43154</v>
      </c>
      <c r="M1186" s="87"/>
      <c r="N1186" s="87"/>
      <c r="O1186" s="93"/>
      <c r="P1186" s="86"/>
      <c r="Q1186" s="86">
        <v>9</v>
      </c>
      <c r="R1186" s="86">
        <v>19</v>
      </c>
      <c r="S1186" s="86">
        <v>17</v>
      </c>
      <c r="T1186" s="86">
        <v>2</v>
      </c>
      <c r="U1186" s="86" t="s">
        <v>1561</v>
      </c>
      <c r="V1186" s="86" t="s">
        <v>1562</v>
      </c>
      <c r="W1186" s="86" t="s">
        <v>1563</v>
      </c>
      <c r="X1186" s="86" t="s">
        <v>1564</v>
      </c>
      <c r="Y1186" s="94" t="s">
        <v>1565</v>
      </c>
      <c r="Z1186" s="93"/>
      <c r="AA1186" s="86"/>
      <c r="AB1186" s="86"/>
      <c r="AC1186" s="86"/>
      <c r="AD1186" s="86"/>
      <c r="AE1186" s="86"/>
      <c r="AF1186" s="86"/>
      <c r="AG1186" s="94" t="s">
        <v>1571</v>
      </c>
    </row>
    <row r="1187" spans="1:33" x14ac:dyDescent="0.25">
      <c r="A1187" s="86" t="s">
        <v>1011</v>
      </c>
      <c r="B1187" s="87">
        <v>30</v>
      </c>
      <c r="C1187" s="87" t="s">
        <v>1012</v>
      </c>
      <c r="D1187" s="88">
        <v>43101.425694444442</v>
      </c>
      <c r="E1187" s="88">
        <v>43105</v>
      </c>
      <c r="F1187" s="88">
        <v>43153</v>
      </c>
      <c r="G1187" s="88">
        <v>43154</v>
      </c>
      <c r="H1187" s="88">
        <v>4</v>
      </c>
      <c r="I1187" s="89" t="s">
        <v>1014</v>
      </c>
      <c r="J1187" s="92" t="s">
        <v>1492</v>
      </c>
      <c r="K1187" s="86" t="s">
        <v>1491</v>
      </c>
      <c r="L1187" s="88">
        <v>43154</v>
      </c>
      <c r="M1187" s="87"/>
      <c r="N1187" s="87"/>
      <c r="O1187" s="93"/>
      <c r="P1187" s="86"/>
      <c r="Q1187" s="86">
        <v>2</v>
      </c>
      <c r="R1187" s="86">
        <v>28</v>
      </c>
      <c r="S1187" s="86">
        <v>28</v>
      </c>
      <c r="T1187" s="86">
        <v>0</v>
      </c>
      <c r="U1187" s="86" t="s">
        <v>1561</v>
      </c>
      <c r="V1187" s="86" t="s">
        <v>1567</v>
      </c>
      <c r="W1187" s="86" t="s">
        <v>1563</v>
      </c>
      <c r="X1187" s="86" t="s">
        <v>1564</v>
      </c>
      <c r="Y1187" s="94" t="s">
        <v>1565</v>
      </c>
      <c r="Z1187" s="93"/>
      <c r="AA1187" s="86"/>
      <c r="AB1187" s="86"/>
      <c r="AC1187" s="86"/>
      <c r="AD1187" s="86"/>
      <c r="AE1187" s="86"/>
      <c r="AF1187" s="86"/>
      <c r="AG1187" s="94" t="s">
        <v>1571</v>
      </c>
    </row>
    <row r="1188" spans="1:33" x14ac:dyDescent="0.25">
      <c r="A1188" s="86" t="s">
        <v>1011</v>
      </c>
      <c r="B1188" s="87">
        <v>30</v>
      </c>
      <c r="C1188" s="87" t="s">
        <v>1012</v>
      </c>
      <c r="D1188" s="88">
        <v>43101.425694444442</v>
      </c>
      <c r="E1188" s="88">
        <v>43105</v>
      </c>
      <c r="F1188" s="88">
        <v>43153</v>
      </c>
      <c r="G1188" s="88">
        <v>43154</v>
      </c>
      <c r="H1188" s="88">
        <v>4</v>
      </c>
      <c r="I1188" s="89" t="s">
        <v>1014</v>
      </c>
      <c r="J1188" s="92" t="s">
        <v>1492</v>
      </c>
      <c r="K1188" s="86" t="s">
        <v>1491</v>
      </c>
      <c r="L1188" s="88">
        <v>43154</v>
      </c>
      <c r="M1188" s="87"/>
      <c r="N1188" s="87"/>
      <c r="O1188" s="93"/>
      <c r="P1188" s="86"/>
      <c r="Q1188" s="86">
        <v>5</v>
      </c>
      <c r="R1188" s="86">
        <v>25</v>
      </c>
      <c r="S1188" s="86">
        <v>24</v>
      </c>
      <c r="T1188" s="86">
        <v>1</v>
      </c>
      <c r="U1188" s="86" t="s">
        <v>1561</v>
      </c>
      <c r="V1188" s="86" t="s">
        <v>1562</v>
      </c>
      <c r="W1188" s="86" t="s">
        <v>1563</v>
      </c>
      <c r="X1188" s="86" t="s">
        <v>1564</v>
      </c>
      <c r="Y1188" s="94" t="s">
        <v>1565</v>
      </c>
      <c r="Z1188" s="93"/>
      <c r="AA1188" s="86"/>
      <c r="AB1188" s="86"/>
      <c r="AC1188" s="86"/>
      <c r="AD1188" s="86"/>
      <c r="AE1188" s="86"/>
      <c r="AF1188" s="86"/>
      <c r="AG1188" s="94" t="s">
        <v>1571</v>
      </c>
    </row>
    <row r="1189" spans="1:33" x14ac:dyDescent="0.25">
      <c r="A1189" s="86" t="s">
        <v>1011</v>
      </c>
      <c r="B1189" s="87">
        <v>30</v>
      </c>
      <c r="C1189" s="87" t="s">
        <v>1012</v>
      </c>
      <c r="D1189" s="88">
        <v>43103.433333333334</v>
      </c>
      <c r="E1189" s="88">
        <v>43116</v>
      </c>
      <c r="F1189" s="88">
        <v>43152</v>
      </c>
      <c r="G1189" s="88">
        <v>43154</v>
      </c>
      <c r="H1189" s="88">
        <v>4</v>
      </c>
      <c r="I1189" s="89" t="s">
        <v>1014</v>
      </c>
      <c r="J1189" s="92" t="s">
        <v>1492</v>
      </c>
      <c r="K1189" s="86" t="s">
        <v>1491</v>
      </c>
      <c r="L1189" s="88">
        <v>43154</v>
      </c>
      <c r="M1189" s="87"/>
      <c r="N1189" s="87"/>
      <c r="O1189" s="93"/>
      <c r="P1189" s="86"/>
      <c r="Q1189" s="86">
        <v>0</v>
      </c>
      <c r="R1189" s="86">
        <v>30</v>
      </c>
      <c r="S1189" s="86">
        <v>30</v>
      </c>
      <c r="T1189" s="86">
        <v>0</v>
      </c>
      <c r="U1189" s="86" t="s">
        <v>1561</v>
      </c>
      <c r="V1189" s="86" t="s">
        <v>1567</v>
      </c>
      <c r="W1189" s="86" t="s">
        <v>1563</v>
      </c>
      <c r="X1189" s="86" t="s">
        <v>1564</v>
      </c>
      <c r="Y1189" s="94" t="s">
        <v>1565</v>
      </c>
      <c r="Z1189" s="93"/>
      <c r="AA1189" s="86"/>
      <c r="AB1189" s="86"/>
      <c r="AC1189" s="86"/>
      <c r="AD1189" s="86"/>
      <c r="AE1189" s="86"/>
      <c r="AF1189" s="86"/>
      <c r="AG1189" s="94" t="s">
        <v>1571</v>
      </c>
    </row>
    <row r="1190" spans="1:33" x14ac:dyDescent="0.25">
      <c r="A1190" s="86" t="s">
        <v>1011</v>
      </c>
      <c r="B1190" s="87">
        <v>30</v>
      </c>
      <c r="C1190" s="87" t="s">
        <v>1012</v>
      </c>
      <c r="D1190" s="88">
        <v>43115</v>
      </c>
      <c r="E1190" s="88">
        <v>43118</v>
      </c>
      <c r="F1190" s="88">
        <v>43153</v>
      </c>
      <c r="G1190" s="88">
        <v>43154</v>
      </c>
      <c r="H1190" s="88">
        <v>4</v>
      </c>
      <c r="I1190" s="89" t="s">
        <v>1014</v>
      </c>
      <c r="J1190" s="92" t="s">
        <v>1516</v>
      </c>
      <c r="K1190" s="86" t="s">
        <v>1491</v>
      </c>
      <c r="L1190" s="88">
        <v>43154</v>
      </c>
      <c r="M1190" s="87"/>
      <c r="N1190" s="87"/>
      <c r="O1190" s="93"/>
      <c r="P1190" s="86"/>
      <c r="Q1190" s="86">
        <v>0</v>
      </c>
      <c r="R1190" s="86">
        <v>30</v>
      </c>
      <c r="S1190" s="86">
        <v>30</v>
      </c>
      <c r="T1190" s="86">
        <v>0</v>
      </c>
      <c r="U1190" s="86" t="s">
        <v>1561</v>
      </c>
      <c r="V1190" s="86" t="s">
        <v>1567</v>
      </c>
      <c r="W1190" s="86" t="s">
        <v>1563</v>
      </c>
      <c r="X1190" s="86" t="s">
        <v>1564</v>
      </c>
      <c r="Y1190" s="94" t="s">
        <v>1565</v>
      </c>
      <c r="Z1190" s="93"/>
      <c r="AA1190" s="86"/>
      <c r="AB1190" s="86"/>
      <c r="AC1190" s="86"/>
      <c r="AD1190" s="86"/>
      <c r="AE1190" s="86"/>
      <c r="AF1190" s="86"/>
      <c r="AG1190" s="94" t="s">
        <v>1571</v>
      </c>
    </row>
    <row r="1191" spans="1:33" x14ac:dyDescent="0.25">
      <c r="A1191" s="86" t="s">
        <v>1011</v>
      </c>
      <c r="B1191" s="87">
        <v>30</v>
      </c>
      <c r="C1191" s="87" t="s">
        <v>1012</v>
      </c>
      <c r="D1191" s="88">
        <v>43115</v>
      </c>
      <c r="E1191" s="88">
        <v>43118</v>
      </c>
      <c r="F1191" s="88">
        <v>43153</v>
      </c>
      <c r="G1191" s="88">
        <v>43154</v>
      </c>
      <c r="H1191" s="88">
        <v>4</v>
      </c>
      <c r="I1191" s="89" t="s">
        <v>1014</v>
      </c>
      <c r="J1191" s="92" t="s">
        <v>1495</v>
      </c>
      <c r="K1191" s="86" t="s">
        <v>1491</v>
      </c>
      <c r="L1191" s="88">
        <v>43154</v>
      </c>
      <c r="M1191" s="87"/>
      <c r="N1191" s="87"/>
      <c r="O1191" s="93"/>
      <c r="P1191" s="86"/>
      <c r="Q1191" s="86">
        <v>4</v>
      </c>
      <c r="R1191" s="86">
        <v>26</v>
      </c>
      <c r="S1191" s="86">
        <v>21</v>
      </c>
      <c r="T1191" s="86">
        <v>5</v>
      </c>
      <c r="U1191" s="86" t="s">
        <v>1561</v>
      </c>
      <c r="V1191" s="86" t="s">
        <v>1562</v>
      </c>
      <c r="W1191" s="86" t="s">
        <v>1563</v>
      </c>
      <c r="X1191" s="86" t="s">
        <v>1564</v>
      </c>
      <c r="Y1191" s="94" t="s">
        <v>1565</v>
      </c>
      <c r="Z1191" s="93"/>
      <c r="AA1191" s="86"/>
      <c r="AB1191" s="86"/>
      <c r="AC1191" s="86"/>
      <c r="AD1191" s="86"/>
      <c r="AE1191" s="86"/>
      <c r="AF1191" s="86"/>
      <c r="AG1191" s="94" t="s">
        <v>1571</v>
      </c>
    </row>
    <row r="1192" spans="1:33" x14ac:dyDescent="0.25">
      <c r="A1192" s="86" t="s">
        <v>1011</v>
      </c>
      <c r="B1192" s="87">
        <v>30</v>
      </c>
      <c r="C1192" s="87" t="s">
        <v>1012</v>
      </c>
      <c r="D1192" s="88">
        <v>43115</v>
      </c>
      <c r="E1192" s="88">
        <v>43118</v>
      </c>
      <c r="F1192" s="88">
        <v>43153</v>
      </c>
      <c r="G1192" s="88">
        <v>43154</v>
      </c>
      <c r="H1192" s="88">
        <v>4</v>
      </c>
      <c r="I1192" s="89" t="s">
        <v>1014</v>
      </c>
      <c r="J1192" s="92" t="s">
        <v>1495</v>
      </c>
      <c r="K1192" s="86" t="s">
        <v>1491</v>
      </c>
      <c r="L1192" s="88">
        <v>43154</v>
      </c>
      <c r="M1192" s="87"/>
      <c r="N1192" s="87"/>
      <c r="O1192" s="93"/>
      <c r="P1192" s="86"/>
      <c r="Q1192" s="86">
        <v>0</v>
      </c>
      <c r="R1192" s="86">
        <v>30</v>
      </c>
      <c r="S1192" s="86">
        <v>29</v>
      </c>
      <c r="T1192" s="86">
        <v>1</v>
      </c>
      <c r="U1192" s="86" t="s">
        <v>1561</v>
      </c>
      <c r="V1192" s="86" t="s">
        <v>1562</v>
      </c>
      <c r="W1192" s="86" t="s">
        <v>1563</v>
      </c>
      <c r="X1192" s="86" t="s">
        <v>1564</v>
      </c>
      <c r="Y1192" s="94" t="s">
        <v>1565</v>
      </c>
      <c r="Z1192" s="93"/>
      <c r="AA1192" s="86"/>
      <c r="AB1192" s="86"/>
      <c r="AC1192" s="86"/>
      <c r="AD1192" s="86"/>
      <c r="AE1192" s="86"/>
      <c r="AF1192" s="86"/>
      <c r="AG1192" s="94" t="s">
        <v>1571</v>
      </c>
    </row>
    <row r="1193" spans="1:33" x14ac:dyDescent="0.25">
      <c r="A1193" s="86" t="s">
        <v>1011</v>
      </c>
      <c r="B1193" s="87">
        <v>30</v>
      </c>
      <c r="C1193" s="87" t="s">
        <v>1012</v>
      </c>
      <c r="D1193" s="88">
        <v>43115</v>
      </c>
      <c r="E1193" s="88">
        <v>43118</v>
      </c>
      <c r="F1193" s="88">
        <v>43153</v>
      </c>
      <c r="G1193" s="88">
        <v>43154</v>
      </c>
      <c r="H1193" s="88">
        <v>4</v>
      </c>
      <c r="I1193" s="89" t="s">
        <v>1014</v>
      </c>
      <c r="J1193" s="92" t="s">
        <v>1502</v>
      </c>
      <c r="K1193" s="86" t="s">
        <v>1491</v>
      </c>
      <c r="L1193" s="88">
        <v>43154</v>
      </c>
      <c r="M1193" s="87"/>
      <c r="N1193" s="87"/>
      <c r="O1193" s="93"/>
      <c r="P1193" s="86"/>
      <c r="Q1193" s="86">
        <v>0</v>
      </c>
      <c r="R1193" s="86">
        <v>30</v>
      </c>
      <c r="S1193" s="86">
        <v>30</v>
      </c>
      <c r="T1193" s="86">
        <v>0</v>
      </c>
      <c r="U1193" s="86" t="s">
        <v>1568</v>
      </c>
      <c r="V1193" s="86" t="s">
        <v>1562</v>
      </c>
      <c r="W1193" s="86" t="s">
        <v>1563</v>
      </c>
      <c r="X1193" s="86" t="s">
        <v>1564</v>
      </c>
      <c r="Y1193" s="94" t="s">
        <v>1565</v>
      </c>
      <c r="Z1193" s="93"/>
      <c r="AA1193" s="86"/>
      <c r="AB1193" s="86"/>
      <c r="AC1193" s="86"/>
      <c r="AD1193" s="86"/>
      <c r="AE1193" s="86"/>
      <c r="AF1193" s="86"/>
      <c r="AG1193" s="94" t="s">
        <v>1571</v>
      </c>
    </row>
    <row r="1194" spans="1:33" x14ac:dyDescent="0.25">
      <c r="A1194" s="86" t="s">
        <v>1011</v>
      </c>
      <c r="B1194" s="87">
        <v>25</v>
      </c>
      <c r="C1194" s="87" t="s">
        <v>1012</v>
      </c>
      <c r="D1194" s="88">
        <v>43115</v>
      </c>
      <c r="E1194" s="88">
        <v>43118</v>
      </c>
      <c r="F1194" s="88">
        <v>43153</v>
      </c>
      <c r="G1194" s="88">
        <v>43154</v>
      </c>
      <c r="H1194" s="88">
        <v>4</v>
      </c>
      <c r="I1194" s="89" t="s">
        <v>1014</v>
      </c>
      <c r="J1194" s="92" t="s">
        <v>1494</v>
      </c>
      <c r="K1194" s="86" t="s">
        <v>1491</v>
      </c>
      <c r="L1194" s="88">
        <v>43154</v>
      </c>
      <c r="M1194" s="87"/>
      <c r="N1194" s="87"/>
      <c r="O1194" s="93"/>
      <c r="P1194" s="86"/>
      <c r="Q1194" s="86">
        <v>0</v>
      </c>
      <c r="R1194" s="86">
        <v>25</v>
      </c>
      <c r="S1194" s="86">
        <v>25</v>
      </c>
      <c r="T1194" s="86">
        <v>0</v>
      </c>
      <c r="U1194" s="86" t="s">
        <v>1561</v>
      </c>
      <c r="V1194" s="86" t="s">
        <v>1562</v>
      </c>
      <c r="W1194" s="86" t="s">
        <v>1563</v>
      </c>
      <c r="X1194" s="86" t="s">
        <v>1564</v>
      </c>
      <c r="Y1194" s="94" t="s">
        <v>1565</v>
      </c>
      <c r="Z1194" s="93"/>
      <c r="AA1194" s="86"/>
      <c r="AB1194" s="86"/>
      <c r="AC1194" s="86"/>
      <c r="AD1194" s="86"/>
      <c r="AE1194" s="86"/>
      <c r="AF1194" s="86"/>
      <c r="AG1194" s="94" t="s">
        <v>1571</v>
      </c>
    </row>
    <row r="1195" spans="1:33" x14ac:dyDescent="0.25">
      <c r="A1195" s="86" t="s">
        <v>1011</v>
      </c>
      <c r="B1195" s="87">
        <v>30</v>
      </c>
      <c r="C1195" s="87" t="s">
        <v>1012</v>
      </c>
      <c r="D1195" s="88">
        <v>43115</v>
      </c>
      <c r="E1195" s="88">
        <v>43118</v>
      </c>
      <c r="F1195" s="88">
        <v>43153</v>
      </c>
      <c r="G1195" s="88">
        <v>43154</v>
      </c>
      <c r="H1195" s="88">
        <v>4</v>
      </c>
      <c r="I1195" s="89" t="s">
        <v>1014</v>
      </c>
      <c r="J1195" s="92" t="s">
        <v>1492</v>
      </c>
      <c r="K1195" s="86" t="s">
        <v>1491</v>
      </c>
      <c r="L1195" s="88">
        <v>43154</v>
      </c>
      <c r="M1195" s="87"/>
      <c r="N1195" s="87"/>
      <c r="O1195" s="93"/>
      <c r="P1195" s="86"/>
      <c r="Q1195" s="86">
        <v>0</v>
      </c>
      <c r="R1195" s="86">
        <v>30</v>
      </c>
      <c r="S1195" s="86">
        <v>30</v>
      </c>
      <c r="T1195" s="86">
        <v>0</v>
      </c>
      <c r="U1195" s="86" t="s">
        <v>1561</v>
      </c>
      <c r="V1195" s="86" t="s">
        <v>1562</v>
      </c>
      <c r="W1195" s="86" t="s">
        <v>1563</v>
      </c>
      <c r="X1195" s="86" t="s">
        <v>1564</v>
      </c>
      <c r="Y1195" s="94" t="s">
        <v>1565</v>
      </c>
      <c r="Z1195" s="93"/>
      <c r="AA1195" s="86"/>
      <c r="AB1195" s="86"/>
      <c r="AC1195" s="86"/>
      <c r="AD1195" s="86"/>
      <c r="AE1195" s="86"/>
      <c r="AF1195" s="86"/>
      <c r="AG1195" s="94" t="s">
        <v>1571</v>
      </c>
    </row>
    <row r="1196" spans="1:33" x14ac:dyDescent="0.25">
      <c r="A1196" s="86" t="s">
        <v>1011</v>
      </c>
      <c r="B1196" s="87">
        <v>30</v>
      </c>
      <c r="C1196" s="87" t="s">
        <v>1012</v>
      </c>
      <c r="D1196" s="88">
        <v>43115</v>
      </c>
      <c r="E1196" s="88">
        <v>43118</v>
      </c>
      <c r="F1196" s="88">
        <v>43153</v>
      </c>
      <c r="G1196" s="88">
        <v>43154</v>
      </c>
      <c r="H1196" s="88">
        <v>4</v>
      </c>
      <c r="I1196" s="89" t="s">
        <v>1014</v>
      </c>
      <c r="J1196" s="92" t="s">
        <v>1492</v>
      </c>
      <c r="K1196" s="86" t="s">
        <v>1491</v>
      </c>
      <c r="L1196" s="88">
        <v>43154</v>
      </c>
      <c r="M1196" s="87"/>
      <c r="N1196" s="87"/>
      <c r="O1196" s="93"/>
      <c r="P1196" s="86"/>
      <c r="Q1196" s="86">
        <v>1</v>
      </c>
      <c r="R1196" s="86">
        <v>29</v>
      </c>
      <c r="S1196" s="86">
        <v>13</v>
      </c>
      <c r="T1196" s="86">
        <v>16</v>
      </c>
      <c r="U1196" s="86" t="s">
        <v>1561</v>
      </c>
      <c r="V1196" s="86" t="s">
        <v>1567</v>
      </c>
      <c r="W1196" s="86" t="s">
        <v>1563</v>
      </c>
      <c r="X1196" s="86" t="s">
        <v>1564</v>
      </c>
      <c r="Y1196" s="94" t="s">
        <v>1565</v>
      </c>
      <c r="Z1196" s="93"/>
      <c r="AA1196" s="86"/>
      <c r="AB1196" s="86"/>
      <c r="AC1196" s="86"/>
      <c r="AD1196" s="86"/>
      <c r="AE1196" s="86"/>
      <c r="AF1196" s="86"/>
      <c r="AG1196" s="94" t="s">
        <v>1571</v>
      </c>
    </row>
    <row r="1197" spans="1:33" x14ac:dyDescent="0.25">
      <c r="A1197" s="86" t="s">
        <v>1011</v>
      </c>
      <c r="B1197" s="87">
        <v>30</v>
      </c>
      <c r="C1197" s="87" t="s">
        <v>1012</v>
      </c>
      <c r="D1197" s="88">
        <v>43115</v>
      </c>
      <c r="E1197" s="88">
        <v>43118</v>
      </c>
      <c r="F1197" s="88">
        <v>43153</v>
      </c>
      <c r="G1197" s="88">
        <v>43154</v>
      </c>
      <c r="H1197" s="88">
        <v>4</v>
      </c>
      <c r="I1197" s="89" t="s">
        <v>1014</v>
      </c>
      <c r="J1197" s="92" t="s">
        <v>1492</v>
      </c>
      <c r="K1197" s="86" t="s">
        <v>1491</v>
      </c>
      <c r="L1197" s="88">
        <v>43154</v>
      </c>
      <c r="M1197" s="87"/>
      <c r="N1197" s="87"/>
      <c r="O1197" s="93"/>
      <c r="P1197" s="86"/>
      <c r="Q1197" s="86">
        <v>1</v>
      </c>
      <c r="R1197" s="86">
        <v>29</v>
      </c>
      <c r="S1197" s="86">
        <v>29</v>
      </c>
      <c r="T1197" s="86">
        <v>0</v>
      </c>
      <c r="U1197" s="86" t="s">
        <v>1561</v>
      </c>
      <c r="V1197" s="86" t="s">
        <v>1562</v>
      </c>
      <c r="W1197" s="86" t="s">
        <v>1563</v>
      </c>
      <c r="X1197" s="86" t="s">
        <v>1564</v>
      </c>
      <c r="Y1197" s="94" t="s">
        <v>1565</v>
      </c>
      <c r="Z1197" s="93"/>
      <c r="AA1197" s="86"/>
      <c r="AB1197" s="86"/>
      <c r="AC1197" s="86"/>
      <c r="AD1197" s="86"/>
      <c r="AE1197" s="86"/>
      <c r="AF1197" s="86"/>
      <c r="AG1197" s="94" t="s">
        <v>1571</v>
      </c>
    </row>
    <row r="1198" spans="1:33" x14ac:dyDescent="0.25">
      <c r="A1198" s="86" t="s">
        <v>1011</v>
      </c>
      <c r="B1198" s="87">
        <v>30</v>
      </c>
      <c r="C1198" s="87" t="s">
        <v>1012</v>
      </c>
      <c r="D1198" s="88">
        <v>43115</v>
      </c>
      <c r="E1198" s="88">
        <v>43118</v>
      </c>
      <c r="F1198" s="88">
        <v>43153</v>
      </c>
      <c r="G1198" s="88">
        <v>43154</v>
      </c>
      <c r="H1198" s="88">
        <v>4</v>
      </c>
      <c r="I1198" s="89" t="s">
        <v>1014</v>
      </c>
      <c r="J1198" s="92" t="s">
        <v>1492</v>
      </c>
      <c r="K1198" s="86" t="s">
        <v>1491</v>
      </c>
      <c r="L1198" s="88">
        <v>43154</v>
      </c>
      <c r="M1198" s="87"/>
      <c r="N1198" s="87"/>
      <c r="O1198" s="93"/>
      <c r="P1198" s="86"/>
      <c r="Q1198" s="86">
        <v>0</v>
      </c>
      <c r="R1198" s="86">
        <v>30</v>
      </c>
      <c r="S1198" s="86">
        <v>30</v>
      </c>
      <c r="T1198" s="86">
        <v>0</v>
      </c>
      <c r="U1198" s="86" t="s">
        <v>1561</v>
      </c>
      <c r="V1198" s="86" t="s">
        <v>1567</v>
      </c>
      <c r="W1198" s="86" t="s">
        <v>1563</v>
      </c>
      <c r="X1198" s="86" t="s">
        <v>1564</v>
      </c>
      <c r="Y1198" s="94" t="s">
        <v>1565</v>
      </c>
      <c r="Z1198" s="93"/>
      <c r="AA1198" s="86"/>
      <c r="AB1198" s="86"/>
      <c r="AC1198" s="86"/>
      <c r="AD1198" s="86"/>
      <c r="AE1198" s="86"/>
      <c r="AF1198" s="86"/>
      <c r="AG1198" s="94" t="s">
        <v>1571</v>
      </c>
    </row>
    <row r="1199" spans="1:33" x14ac:dyDescent="0.25">
      <c r="A1199" s="86" t="s">
        <v>1011</v>
      </c>
      <c r="B1199" s="87">
        <v>30</v>
      </c>
      <c r="C1199" s="87" t="s">
        <v>1012</v>
      </c>
      <c r="D1199" s="88">
        <v>43115</v>
      </c>
      <c r="E1199" s="88">
        <v>43118</v>
      </c>
      <c r="F1199" s="88">
        <v>43153</v>
      </c>
      <c r="G1199" s="88">
        <v>43154</v>
      </c>
      <c r="H1199" s="88">
        <v>4</v>
      </c>
      <c r="I1199" s="89" t="s">
        <v>1014</v>
      </c>
      <c r="J1199" s="92" t="s">
        <v>1492</v>
      </c>
      <c r="K1199" s="86" t="s">
        <v>1491</v>
      </c>
      <c r="L1199" s="88">
        <v>43154</v>
      </c>
      <c r="M1199" s="87"/>
      <c r="N1199" s="87"/>
      <c r="O1199" s="93"/>
      <c r="P1199" s="86"/>
      <c r="Q1199" s="86">
        <v>0</v>
      </c>
      <c r="R1199" s="86">
        <v>30</v>
      </c>
      <c r="S1199" s="86">
        <v>30</v>
      </c>
      <c r="T1199" s="86">
        <v>0</v>
      </c>
      <c r="U1199" s="86" t="s">
        <v>1561</v>
      </c>
      <c r="V1199" s="86" t="s">
        <v>1567</v>
      </c>
      <c r="W1199" s="86" t="s">
        <v>1563</v>
      </c>
      <c r="X1199" s="86" t="s">
        <v>1564</v>
      </c>
      <c r="Y1199" s="94" t="s">
        <v>1565</v>
      </c>
      <c r="Z1199" s="93"/>
      <c r="AA1199" s="86"/>
      <c r="AB1199" s="86"/>
      <c r="AC1199" s="86"/>
      <c r="AD1199" s="86"/>
      <c r="AE1199" s="86"/>
      <c r="AF1199" s="86"/>
      <c r="AG1199" s="94" t="s">
        <v>1571</v>
      </c>
    </row>
    <row r="1200" spans="1:33" x14ac:dyDescent="0.25">
      <c r="A1200" s="86" t="s">
        <v>1011</v>
      </c>
      <c r="B1200" s="87">
        <v>30</v>
      </c>
      <c r="C1200" s="87" t="s">
        <v>1012</v>
      </c>
      <c r="D1200" s="88">
        <v>43115</v>
      </c>
      <c r="E1200" s="88">
        <v>43118</v>
      </c>
      <c r="F1200" s="88">
        <v>43153</v>
      </c>
      <c r="G1200" s="88">
        <v>43154</v>
      </c>
      <c r="H1200" s="88">
        <v>4</v>
      </c>
      <c r="I1200" s="89" t="s">
        <v>1014</v>
      </c>
      <c r="J1200" s="92" t="s">
        <v>1492</v>
      </c>
      <c r="K1200" s="86" t="s">
        <v>1491</v>
      </c>
      <c r="L1200" s="88">
        <v>43154</v>
      </c>
      <c r="M1200" s="87"/>
      <c r="N1200" s="87"/>
      <c r="O1200" s="93"/>
      <c r="P1200" s="86"/>
      <c r="Q1200" s="86">
        <v>0</v>
      </c>
      <c r="R1200" s="86">
        <v>30</v>
      </c>
      <c r="S1200" s="86">
        <v>30</v>
      </c>
      <c r="T1200" s="86">
        <v>0</v>
      </c>
      <c r="U1200" s="86" t="s">
        <v>1561</v>
      </c>
      <c r="V1200" s="86" t="s">
        <v>1567</v>
      </c>
      <c r="W1200" s="86" t="s">
        <v>1563</v>
      </c>
      <c r="X1200" s="86" t="s">
        <v>1564</v>
      </c>
      <c r="Y1200" s="94" t="s">
        <v>1565</v>
      </c>
      <c r="Z1200" s="93"/>
      <c r="AA1200" s="86"/>
      <c r="AB1200" s="86"/>
      <c r="AC1200" s="86"/>
      <c r="AD1200" s="86"/>
      <c r="AE1200" s="86"/>
      <c r="AF1200" s="86"/>
      <c r="AG1200" s="94" t="s">
        <v>1571</v>
      </c>
    </row>
    <row r="1201" spans="1:33" x14ac:dyDescent="0.25">
      <c r="A1201" s="86" t="s">
        <v>1011</v>
      </c>
      <c r="B1201" s="87">
        <v>30</v>
      </c>
      <c r="C1201" s="87" t="s">
        <v>1012</v>
      </c>
      <c r="D1201" s="88">
        <v>43120</v>
      </c>
      <c r="E1201" s="88">
        <v>43125</v>
      </c>
      <c r="F1201" s="88">
        <v>43153</v>
      </c>
      <c r="G1201" s="88">
        <v>43154</v>
      </c>
      <c r="H1201" s="88">
        <v>4</v>
      </c>
      <c r="I1201" s="89" t="s">
        <v>1014</v>
      </c>
      <c r="J1201" s="92" t="s">
        <v>1496</v>
      </c>
      <c r="K1201" s="86" t="s">
        <v>1491</v>
      </c>
      <c r="L1201" s="88">
        <v>43154</v>
      </c>
      <c r="M1201" s="87"/>
      <c r="N1201" s="87"/>
      <c r="O1201" s="93"/>
      <c r="P1201" s="86"/>
      <c r="Q1201" s="86">
        <v>3</v>
      </c>
      <c r="R1201" s="86">
        <v>27</v>
      </c>
      <c r="S1201" s="86">
        <v>27</v>
      </c>
      <c r="T1201" s="86">
        <v>0</v>
      </c>
      <c r="U1201" s="86" t="s">
        <v>1561</v>
      </c>
      <c r="V1201" s="86" t="s">
        <v>1562</v>
      </c>
      <c r="W1201" s="86" t="s">
        <v>1563</v>
      </c>
      <c r="X1201" s="86" t="s">
        <v>1564</v>
      </c>
      <c r="Y1201" s="94" t="s">
        <v>1565</v>
      </c>
      <c r="Z1201" s="93"/>
      <c r="AA1201" s="86"/>
      <c r="AB1201" s="86"/>
      <c r="AC1201" s="86"/>
      <c r="AD1201" s="86"/>
      <c r="AE1201" s="86"/>
      <c r="AF1201" s="86"/>
      <c r="AG1201" s="94" t="s">
        <v>1571</v>
      </c>
    </row>
    <row r="1202" spans="1:33" x14ac:dyDescent="0.25">
      <c r="A1202" s="86" t="s">
        <v>1011</v>
      </c>
      <c r="B1202" s="87">
        <v>30</v>
      </c>
      <c r="C1202" s="87" t="s">
        <v>1012</v>
      </c>
      <c r="D1202" s="88">
        <v>43120</v>
      </c>
      <c r="E1202" s="88">
        <v>43125</v>
      </c>
      <c r="F1202" s="88">
        <v>43153</v>
      </c>
      <c r="G1202" s="88">
        <v>43154</v>
      </c>
      <c r="H1202" s="88">
        <v>4</v>
      </c>
      <c r="I1202" s="89" t="s">
        <v>1014</v>
      </c>
      <c r="J1202" s="92" t="s">
        <v>1496</v>
      </c>
      <c r="K1202" s="86" t="s">
        <v>1491</v>
      </c>
      <c r="L1202" s="88">
        <v>43154</v>
      </c>
      <c r="M1202" s="87"/>
      <c r="N1202" s="87"/>
      <c r="O1202" s="93"/>
      <c r="P1202" s="86"/>
      <c r="Q1202" s="86">
        <v>5</v>
      </c>
      <c r="R1202" s="86">
        <v>25</v>
      </c>
      <c r="S1202" s="86">
        <v>23</v>
      </c>
      <c r="T1202" s="86">
        <v>2</v>
      </c>
      <c r="U1202" s="86" t="s">
        <v>1568</v>
      </c>
      <c r="V1202" s="86" t="s">
        <v>1562</v>
      </c>
      <c r="W1202" s="86" t="s">
        <v>1563</v>
      </c>
      <c r="X1202" s="86" t="s">
        <v>1564</v>
      </c>
      <c r="Y1202" s="94" t="s">
        <v>1565</v>
      </c>
      <c r="Z1202" s="93"/>
      <c r="AA1202" s="86"/>
      <c r="AB1202" s="86"/>
      <c r="AC1202" s="86"/>
      <c r="AD1202" s="86"/>
      <c r="AE1202" s="86"/>
      <c r="AF1202" s="86"/>
      <c r="AG1202" s="94" t="s">
        <v>1571</v>
      </c>
    </row>
    <row r="1203" spans="1:33" x14ac:dyDescent="0.25">
      <c r="A1203" s="86" t="s">
        <v>1011</v>
      </c>
      <c r="B1203" s="87">
        <v>30</v>
      </c>
      <c r="C1203" s="87" t="s">
        <v>1012</v>
      </c>
      <c r="D1203" s="88">
        <v>43120</v>
      </c>
      <c r="E1203" s="88">
        <v>43125</v>
      </c>
      <c r="F1203" s="88">
        <v>43150</v>
      </c>
      <c r="G1203" s="88">
        <v>43154</v>
      </c>
      <c r="H1203" s="88">
        <v>4</v>
      </c>
      <c r="I1203" s="89" t="s">
        <v>1014</v>
      </c>
      <c r="J1203" s="92" t="s">
        <v>1494</v>
      </c>
      <c r="K1203" s="86" t="s">
        <v>1491</v>
      </c>
      <c r="L1203" s="88">
        <v>43154</v>
      </c>
      <c r="M1203" s="87"/>
      <c r="N1203" s="87"/>
      <c r="O1203" s="93"/>
      <c r="P1203" s="86"/>
      <c r="Q1203" s="86">
        <v>0</v>
      </c>
      <c r="R1203" s="86">
        <v>30</v>
      </c>
      <c r="S1203" s="86">
        <v>30</v>
      </c>
      <c r="T1203" s="86">
        <v>0</v>
      </c>
      <c r="U1203" s="86" t="s">
        <v>1561</v>
      </c>
      <c r="V1203" s="86" t="s">
        <v>1562</v>
      </c>
      <c r="W1203" s="86" t="s">
        <v>1563</v>
      </c>
      <c r="X1203" s="86" t="s">
        <v>1564</v>
      </c>
      <c r="Y1203" s="94" t="s">
        <v>1565</v>
      </c>
      <c r="Z1203" s="93"/>
      <c r="AA1203" s="86"/>
      <c r="AB1203" s="86"/>
      <c r="AC1203" s="86"/>
      <c r="AD1203" s="86"/>
      <c r="AE1203" s="86"/>
      <c r="AF1203" s="86"/>
      <c r="AG1203" s="94" t="s">
        <v>1571</v>
      </c>
    </row>
    <row r="1204" spans="1:33" x14ac:dyDescent="0.25">
      <c r="A1204" s="86" t="s">
        <v>1011</v>
      </c>
      <c r="B1204" s="87">
        <v>30</v>
      </c>
      <c r="C1204" s="87" t="s">
        <v>1012</v>
      </c>
      <c r="D1204" s="88">
        <v>43129</v>
      </c>
      <c r="E1204" s="88">
        <v>43131</v>
      </c>
      <c r="F1204" s="88">
        <v>43153</v>
      </c>
      <c r="G1204" s="88">
        <v>43154</v>
      </c>
      <c r="H1204" s="88">
        <v>4</v>
      </c>
      <c r="I1204" s="89" t="s">
        <v>1016</v>
      </c>
      <c r="J1204" s="92" t="s">
        <v>1497</v>
      </c>
      <c r="K1204" s="86" t="s">
        <v>1491</v>
      </c>
      <c r="L1204" s="88">
        <v>43154</v>
      </c>
      <c r="M1204" s="87"/>
      <c r="N1204" s="87"/>
      <c r="O1204" s="93"/>
      <c r="P1204" s="86"/>
      <c r="Q1204" s="86">
        <v>0</v>
      </c>
      <c r="R1204" s="86">
        <v>30</v>
      </c>
      <c r="S1204" s="86">
        <v>30</v>
      </c>
      <c r="T1204" s="86">
        <v>0</v>
      </c>
      <c r="U1204" s="86" t="s">
        <v>1561</v>
      </c>
      <c r="V1204" s="86" t="s">
        <v>1562</v>
      </c>
      <c r="W1204" s="86" t="s">
        <v>1563</v>
      </c>
      <c r="X1204" s="86" t="s">
        <v>1564</v>
      </c>
      <c r="Y1204" s="94" t="s">
        <v>1565</v>
      </c>
      <c r="Z1204" s="93"/>
      <c r="AA1204" s="86"/>
      <c r="AB1204" s="86"/>
      <c r="AC1204" s="86"/>
      <c r="AD1204" s="86"/>
      <c r="AE1204" s="86"/>
      <c r="AF1204" s="86"/>
      <c r="AG1204" s="94" t="s">
        <v>1571</v>
      </c>
    </row>
    <row r="1205" spans="1:33" x14ac:dyDescent="0.25">
      <c r="A1205" s="86" t="s">
        <v>1011</v>
      </c>
      <c r="B1205" s="87">
        <v>30</v>
      </c>
      <c r="C1205" s="87" t="s">
        <v>1012</v>
      </c>
      <c r="D1205" s="88">
        <v>43129</v>
      </c>
      <c r="E1205" s="88">
        <v>43134</v>
      </c>
      <c r="F1205" s="88">
        <v>43151</v>
      </c>
      <c r="G1205" s="88">
        <v>43154</v>
      </c>
      <c r="H1205" s="88">
        <v>4</v>
      </c>
      <c r="I1205" s="89" t="s">
        <v>1014</v>
      </c>
      <c r="J1205" s="92" t="s">
        <v>1505</v>
      </c>
      <c r="K1205" s="86" t="s">
        <v>1491</v>
      </c>
      <c r="L1205" s="88">
        <v>43154</v>
      </c>
      <c r="M1205" s="87"/>
      <c r="N1205" s="87"/>
      <c r="O1205" s="93"/>
      <c r="P1205" s="86"/>
      <c r="Q1205" s="86">
        <v>0</v>
      </c>
      <c r="R1205" s="86">
        <v>30</v>
      </c>
      <c r="S1205" s="86">
        <v>30</v>
      </c>
      <c r="T1205" s="86">
        <v>0</v>
      </c>
      <c r="U1205" s="86" t="s">
        <v>1561</v>
      </c>
      <c r="V1205" s="86" t="s">
        <v>1562</v>
      </c>
      <c r="W1205" s="86" t="s">
        <v>1563</v>
      </c>
      <c r="X1205" s="86" t="s">
        <v>1564</v>
      </c>
      <c r="Y1205" s="94" t="s">
        <v>1565</v>
      </c>
      <c r="Z1205" s="93"/>
      <c r="AA1205" s="86"/>
      <c r="AB1205" s="86"/>
      <c r="AC1205" s="86"/>
      <c r="AD1205" s="86"/>
      <c r="AE1205" s="86"/>
      <c r="AF1205" s="86"/>
      <c r="AG1205" s="94" t="s">
        <v>1571</v>
      </c>
    </row>
    <row r="1206" spans="1:33" x14ac:dyDescent="0.25">
      <c r="A1206" s="86" t="s">
        <v>1011</v>
      </c>
      <c r="B1206" s="87">
        <v>30</v>
      </c>
      <c r="C1206" s="87" t="s">
        <v>1012</v>
      </c>
      <c r="D1206" s="88">
        <v>43138</v>
      </c>
      <c r="E1206" s="88">
        <v>43143</v>
      </c>
      <c r="F1206" s="88">
        <v>43153</v>
      </c>
      <c r="G1206" s="88">
        <v>43154</v>
      </c>
      <c r="H1206" s="88">
        <v>4</v>
      </c>
      <c r="I1206" s="89" t="s">
        <v>1105</v>
      </c>
      <c r="J1206" s="92" t="s">
        <v>1492</v>
      </c>
      <c r="K1206" s="86" t="s">
        <v>1491</v>
      </c>
      <c r="L1206" s="88">
        <v>43154</v>
      </c>
      <c r="M1206" s="87"/>
      <c r="N1206" s="87"/>
      <c r="O1206" s="93"/>
      <c r="P1206" s="86"/>
      <c r="Q1206" s="86">
        <v>0</v>
      </c>
      <c r="R1206" s="86">
        <v>30</v>
      </c>
      <c r="S1206" s="86">
        <v>30</v>
      </c>
      <c r="T1206" s="86">
        <v>0</v>
      </c>
      <c r="U1206" s="86" t="s">
        <v>1561</v>
      </c>
      <c r="V1206" s="86" t="s">
        <v>1567</v>
      </c>
      <c r="W1206" s="86" t="s">
        <v>1563</v>
      </c>
      <c r="X1206" s="86" t="s">
        <v>1564</v>
      </c>
      <c r="Y1206" s="94" t="s">
        <v>1565</v>
      </c>
      <c r="Z1206" s="93"/>
      <c r="AA1206" s="86"/>
      <c r="AB1206" s="86"/>
      <c r="AC1206" s="86"/>
      <c r="AD1206" s="86"/>
      <c r="AE1206" s="86"/>
      <c r="AF1206" s="86"/>
      <c r="AG1206" s="94" t="s">
        <v>1571</v>
      </c>
    </row>
    <row r="1207" spans="1:33" x14ac:dyDescent="0.25">
      <c r="A1207" s="86" t="s">
        <v>1011</v>
      </c>
      <c r="B1207" s="87">
        <v>27</v>
      </c>
      <c r="C1207" s="87" t="s">
        <v>1012</v>
      </c>
      <c r="D1207" s="88">
        <v>43115</v>
      </c>
      <c r="E1207" s="88">
        <v>43117</v>
      </c>
      <c r="F1207" s="88">
        <v>43151</v>
      </c>
      <c r="G1207" s="88">
        <v>43153</v>
      </c>
      <c r="H1207" s="88">
        <v>4</v>
      </c>
      <c r="I1207" s="89" t="s">
        <v>1014</v>
      </c>
      <c r="J1207" s="92" t="s">
        <v>1493</v>
      </c>
      <c r="K1207" s="86" t="s">
        <v>1491</v>
      </c>
      <c r="L1207" s="88">
        <v>43154</v>
      </c>
      <c r="M1207" s="87"/>
      <c r="N1207" s="87"/>
      <c r="O1207" s="93"/>
      <c r="P1207" s="86"/>
      <c r="Q1207" s="86">
        <v>0</v>
      </c>
      <c r="R1207" s="86">
        <v>27</v>
      </c>
      <c r="S1207" s="86">
        <v>27</v>
      </c>
      <c r="T1207" s="86">
        <v>0</v>
      </c>
      <c r="U1207" s="86" t="s">
        <v>1561</v>
      </c>
      <c r="V1207" s="86" t="s">
        <v>1567</v>
      </c>
      <c r="W1207" s="86" t="s">
        <v>1563</v>
      </c>
      <c r="X1207" s="86" t="s">
        <v>1564</v>
      </c>
      <c r="Y1207" s="94" t="s">
        <v>1565</v>
      </c>
      <c r="Z1207" s="93"/>
      <c r="AA1207" s="86"/>
      <c r="AB1207" s="86"/>
      <c r="AC1207" s="86"/>
      <c r="AD1207" s="86"/>
      <c r="AE1207" s="86"/>
      <c r="AF1207" s="86"/>
      <c r="AG1207" s="94" t="s">
        <v>1571</v>
      </c>
    </row>
    <row r="1208" spans="1:33" x14ac:dyDescent="0.25">
      <c r="A1208" s="86" t="s">
        <v>1011</v>
      </c>
      <c r="B1208" s="87">
        <v>30</v>
      </c>
      <c r="C1208" s="87" t="s">
        <v>1012</v>
      </c>
      <c r="D1208" s="88">
        <v>43103.433333333334</v>
      </c>
      <c r="E1208" s="88">
        <v>43106</v>
      </c>
      <c r="F1208" s="88">
        <v>43153</v>
      </c>
      <c r="G1208" s="88">
        <v>43154</v>
      </c>
      <c r="H1208" s="88">
        <v>4</v>
      </c>
      <c r="I1208" s="89" t="s">
        <v>1016</v>
      </c>
      <c r="J1208" s="92" t="s">
        <v>1501</v>
      </c>
      <c r="K1208" s="86" t="s">
        <v>1491</v>
      </c>
      <c r="L1208" s="88">
        <v>43154</v>
      </c>
      <c r="M1208" s="87"/>
      <c r="N1208" s="87"/>
      <c r="O1208" s="93"/>
      <c r="P1208" s="86"/>
      <c r="Q1208" s="86">
        <v>0</v>
      </c>
      <c r="R1208" s="86">
        <v>30</v>
      </c>
      <c r="S1208" s="86">
        <v>29</v>
      </c>
      <c r="T1208" s="86">
        <v>1</v>
      </c>
      <c r="U1208" s="86" t="s">
        <v>1561</v>
      </c>
      <c r="V1208" s="86" t="s">
        <v>1567</v>
      </c>
      <c r="W1208" s="86" t="s">
        <v>1563</v>
      </c>
      <c r="X1208" s="86" t="s">
        <v>1564</v>
      </c>
      <c r="Y1208" s="94" t="s">
        <v>1565</v>
      </c>
      <c r="Z1208" s="93"/>
      <c r="AA1208" s="86"/>
      <c r="AB1208" s="86"/>
      <c r="AC1208" s="86"/>
      <c r="AD1208" s="86"/>
      <c r="AE1208" s="86"/>
      <c r="AF1208" s="86"/>
      <c r="AG1208" s="94" t="s">
        <v>1571</v>
      </c>
    </row>
    <row r="1209" spans="1:33" x14ac:dyDescent="0.25">
      <c r="A1209" s="86" t="s">
        <v>1011</v>
      </c>
      <c r="B1209" s="87">
        <v>30</v>
      </c>
      <c r="C1209" s="87" t="s">
        <v>1012</v>
      </c>
      <c r="D1209" s="88">
        <v>43108</v>
      </c>
      <c r="E1209" s="88">
        <v>43108</v>
      </c>
      <c r="F1209" s="88">
        <v>43153</v>
      </c>
      <c r="G1209" s="88">
        <v>43154</v>
      </c>
      <c r="H1209" s="88">
        <v>4</v>
      </c>
      <c r="I1209" s="89" t="s">
        <v>1014</v>
      </c>
      <c r="J1209" s="92" t="s">
        <v>1509</v>
      </c>
      <c r="K1209" s="86" t="s">
        <v>1491</v>
      </c>
      <c r="L1209" s="88">
        <v>43154</v>
      </c>
      <c r="M1209" s="87"/>
      <c r="N1209" s="87"/>
      <c r="O1209" s="93"/>
      <c r="P1209" s="86"/>
      <c r="Q1209" s="86">
        <v>0</v>
      </c>
      <c r="R1209" s="86">
        <v>30</v>
      </c>
      <c r="S1209" s="86">
        <v>30</v>
      </c>
      <c r="T1209" s="86">
        <v>0</v>
      </c>
      <c r="U1209" s="86" t="s">
        <v>1561</v>
      </c>
      <c r="V1209" s="86" t="s">
        <v>1562</v>
      </c>
      <c r="W1209" s="86" t="s">
        <v>1563</v>
      </c>
      <c r="X1209" s="86" t="s">
        <v>1564</v>
      </c>
      <c r="Y1209" s="94" t="s">
        <v>1565</v>
      </c>
      <c r="Z1209" s="93"/>
      <c r="AA1209" s="86"/>
      <c r="AB1209" s="86"/>
      <c r="AC1209" s="86"/>
      <c r="AD1209" s="86"/>
      <c r="AE1209" s="86"/>
      <c r="AF1209" s="86"/>
      <c r="AG1209" s="94" t="s">
        <v>1571</v>
      </c>
    </row>
    <row r="1210" spans="1:33" x14ac:dyDescent="0.25">
      <c r="A1210" s="86" t="s">
        <v>1011</v>
      </c>
      <c r="B1210" s="87">
        <v>30</v>
      </c>
      <c r="C1210" s="87" t="s">
        <v>1012</v>
      </c>
      <c r="D1210" s="88">
        <v>43108</v>
      </c>
      <c r="E1210" s="88">
        <v>43111</v>
      </c>
      <c r="F1210" s="88">
        <v>43153</v>
      </c>
      <c r="G1210" s="88">
        <v>43154</v>
      </c>
      <c r="H1210" s="88">
        <v>4</v>
      </c>
      <c r="I1210" s="89" t="s">
        <v>1014</v>
      </c>
      <c r="J1210" s="92" t="s">
        <v>1493</v>
      </c>
      <c r="K1210" s="86" t="s">
        <v>1491</v>
      </c>
      <c r="L1210" s="88">
        <v>43154</v>
      </c>
      <c r="M1210" s="87"/>
      <c r="N1210" s="87"/>
      <c r="O1210" s="93"/>
      <c r="P1210" s="86"/>
      <c r="Q1210" s="86">
        <v>1</v>
      </c>
      <c r="R1210" s="86">
        <v>29</v>
      </c>
      <c r="S1210" s="86">
        <v>23</v>
      </c>
      <c r="T1210" s="86">
        <v>6</v>
      </c>
      <c r="U1210" s="86" t="s">
        <v>1561</v>
      </c>
      <c r="V1210" s="86" t="s">
        <v>1562</v>
      </c>
      <c r="W1210" s="86" t="s">
        <v>1563</v>
      </c>
      <c r="X1210" s="86" t="s">
        <v>1564</v>
      </c>
      <c r="Y1210" s="94" t="s">
        <v>1565</v>
      </c>
      <c r="Z1210" s="93"/>
      <c r="AA1210" s="86"/>
      <c r="AB1210" s="86"/>
      <c r="AC1210" s="86"/>
      <c r="AD1210" s="86"/>
      <c r="AE1210" s="86"/>
      <c r="AF1210" s="86"/>
      <c r="AG1210" s="94" t="s">
        <v>1571</v>
      </c>
    </row>
    <row r="1211" spans="1:33" x14ac:dyDescent="0.25">
      <c r="A1211" s="86" t="s">
        <v>1011</v>
      </c>
      <c r="B1211" s="87">
        <v>30</v>
      </c>
      <c r="C1211" s="87" t="s">
        <v>1012</v>
      </c>
      <c r="D1211" s="88">
        <v>43115</v>
      </c>
      <c r="E1211" s="88">
        <v>43118</v>
      </c>
      <c r="F1211" s="88">
        <v>43153</v>
      </c>
      <c r="G1211" s="88">
        <v>43154</v>
      </c>
      <c r="H1211" s="88">
        <v>4</v>
      </c>
      <c r="I1211" s="89" t="s">
        <v>1014</v>
      </c>
      <c r="J1211" s="92" t="s">
        <v>1504</v>
      </c>
      <c r="K1211" s="86" t="s">
        <v>1491</v>
      </c>
      <c r="L1211" s="88">
        <v>43154</v>
      </c>
      <c r="M1211" s="87"/>
      <c r="N1211" s="87"/>
      <c r="O1211" s="93"/>
      <c r="P1211" s="86"/>
      <c r="Q1211" s="86">
        <v>0</v>
      </c>
      <c r="R1211" s="86">
        <v>30</v>
      </c>
      <c r="S1211" s="86">
        <v>30</v>
      </c>
      <c r="T1211" s="86">
        <v>0</v>
      </c>
      <c r="U1211" s="86" t="s">
        <v>1561</v>
      </c>
      <c r="V1211" s="86" t="s">
        <v>1562</v>
      </c>
      <c r="W1211" s="86" t="s">
        <v>1563</v>
      </c>
      <c r="X1211" s="86" t="s">
        <v>1564</v>
      </c>
      <c r="Y1211" s="94" t="s">
        <v>1565</v>
      </c>
      <c r="Z1211" s="93"/>
      <c r="AA1211" s="86"/>
      <c r="AB1211" s="86"/>
      <c r="AC1211" s="86"/>
      <c r="AD1211" s="86"/>
      <c r="AE1211" s="86"/>
      <c r="AF1211" s="86"/>
      <c r="AG1211" s="94" t="s">
        <v>1571</v>
      </c>
    </row>
    <row r="1212" spans="1:33" x14ac:dyDescent="0.25">
      <c r="A1212" s="86" t="s">
        <v>1011</v>
      </c>
      <c r="B1212" s="87">
        <v>27</v>
      </c>
      <c r="C1212" s="87" t="s">
        <v>1012</v>
      </c>
      <c r="D1212" s="88">
        <v>43120</v>
      </c>
      <c r="E1212" s="88">
        <v>43125</v>
      </c>
      <c r="F1212" s="88">
        <v>43153</v>
      </c>
      <c r="G1212" s="88">
        <v>43154</v>
      </c>
      <c r="H1212" s="88">
        <v>4</v>
      </c>
      <c r="I1212" s="89" t="s">
        <v>1014</v>
      </c>
      <c r="J1212" s="92" t="s">
        <v>1501</v>
      </c>
      <c r="K1212" s="86" t="s">
        <v>1491</v>
      </c>
      <c r="L1212" s="88">
        <v>43154</v>
      </c>
      <c r="M1212" s="87"/>
      <c r="N1212" s="87"/>
      <c r="O1212" s="93"/>
      <c r="P1212" s="86"/>
      <c r="Q1212" s="86">
        <v>0</v>
      </c>
      <c r="R1212" s="86">
        <v>27</v>
      </c>
      <c r="S1212" s="86">
        <v>27</v>
      </c>
      <c r="T1212" s="86">
        <v>0</v>
      </c>
      <c r="U1212" s="86" t="s">
        <v>1561</v>
      </c>
      <c r="V1212" s="86" t="s">
        <v>1562</v>
      </c>
      <c r="W1212" s="86" t="s">
        <v>1563</v>
      </c>
      <c r="X1212" s="86" t="s">
        <v>1564</v>
      </c>
      <c r="Y1212" s="94" t="s">
        <v>1565</v>
      </c>
      <c r="Z1212" s="93"/>
      <c r="AA1212" s="86"/>
      <c r="AB1212" s="86"/>
      <c r="AC1212" s="86"/>
      <c r="AD1212" s="86"/>
      <c r="AE1212" s="86"/>
      <c r="AF1212" s="86"/>
      <c r="AG1212" s="94" t="s">
        <v>1571</v>
      </c>
    </row>
    <row r="1213" spans="1:33" x14ac:dyDescent="0.25">
      <c r="A1213" s="86" t="s">
        <v>1011</v>
      </c>
      <c r="B1213" s="87">
        <v>30</v>
      </c>
      <c r="C1213" s="87" t="s">
        <v>1012</v>
      </c>
      <c r="D1213" s="88">
        <v>43120</v>
      </c>
      <c r="E1213" s="88">
        <v>43125</v>
      </c>
      <c r="F1213" s="88">
        <v>43153</v>
      </c>
      <c r="G1213" s="88">
        <v>43154</v>
      </c>
      <c r="H1213" s="88">
        <v>4</v>
      </c>
      <c r="I1213" s="89" t="s">
        <v>1014</v>
      </c>
      <c r="J1213" s="92" t="s">
        <v>1495</v>
      </c>
      <c r="K1213" s="86" t="s">
        <v>1491</v>
      </c>
      <c r="L1213" s="88">
        <v>43154</v>
      </c>
      <c r="M1213" s="87"/>
      <c r="N1213" s="87"/>
      <c r="O1213" s="93"/>
      <c r="P1213" s="86"/>
      <c r="Q1213" s="86">
        <v>0</v>
      </c>
      <c r="R1213" s="86">
        <v>30</v>
      </c>
      <c r="S1213" s="86">
        <v>29</v>
      </c>
      <c r="T1213" s="86">
        <v>1</v>
      </c>
      <c r="U1213" s="86" t="s">
        <v>1561</v>
      </c>
      <c r="V1213" s="86" t="s">
        <v>1562</v>
      </c>
      <c r="W1213" s="86" t="s">
        <v>1563</v>
      </c>
      <c r="X1213" s="86" t="s">
        <v>1564</v>
      </c>
      <c r="Y1213" s="94" t="s">
        <v>1565</v>
      </c>
      <c r="Z1213" s="93"/>
      <c r="AA1213" s="86"/>
      <c r="AB1213" s="86"/>
      <c r="AC1213" s="86"/>
      <c r="AD1213" s="86"/>
      <c r="AE1213" s="86"/>
      <c r="AF1213" s="86"/>
      <c r="AG1213" s="94" t="s">
        <v>1571</v>
      </c>
    </row>
    <row r="1214" spans="1:33" x14ac:dyDescent="0.25">
      <c r="A1214" s="86" t="s">
        <v>1011</v>
      </c>
      <c r="B1214" s="87">
        <v>30</v>
      </c>
      <c r="C1214" s="87" t="s">
        <v>1012</v>
      </c>
      <c r="D1214" s="88">
        <v>43120</v>
      </c>
      <c r="E1214" s="88">
        <v>43123</v>
      </c>
      <c r="F1214" s="88">
        <v>43146</v>
      </c>
      <c r="G1214" s="88">
        <v>43154</v>
      </c>
      <c r="H1214" s="88">
        <v>3</v>
      </c>
      <c r="I1214" s="89" t="s">
        <v>1013</v>
      </c>
      <c r="J1214" s="92" t="s">
        <v>1508</v>
      </c>
      <c r="K1214" s="86" t="s">
        <v>1491</v>
      </c>
      <c r="L1214" s="88">
        <v>43154</v>
      </c>
      <c r="M1214" s="87"/>
      <c r="N1214" s="87"/>
      <c r="O1214" s="93"/>
      <c r="P1214" s="86"/>
      <c r="Q1214" s="86">
        <v>0</v>
      </c>
      <c r="R1214" s="86">
        <v>30</v>
      </c>
      <c r="S1214" s="86">
        <v>30</v>
      </c>
      <c r="T1214" s="86">
        <v>0</v>
      </c>
      <c r="U1214" s="86" t="s">
        <v>1561</v>
      </c>
      <c r="V1214" s="86" t="s">
        <v>1562</v>
      </c>
      <c r="W1214" s="86" t="s">
        <v>1563</v>
      </c>
      <c r="X1214" s="86" t="s">
        <v>1564</v>
      </c>
      <c r="Y1214" s="94" t="s">
        <v>1565</v>
      </c>
      <c r="Z1214" s="93"/>
      <c r="AA1214" s="86"/>
      <c r="AB1214" s="86"/>
      <c r="AC1214" s="86"/>
      <c r="AD1214" s="86"/>
      <c r="AE1214" s="86"/>
      <c r="AF1214" s="86"/>
      <c r="AG1214" s="94" t="s">
        <v>1571</v>
      </c>
    </row>
    <row r="1215" spans="1:33" x14ac:dyDescent="0.25">
      <c r="A1215" s="86" t="s">
        <v>1011</v>
      </c>
      <c r="B1215" s="87">
        <v>30</v>
      </c>
      <c r="C1215" s="87" t="s">
        <v>1012</v>
      </c>
      <c r="D1215" s="88">
        <v>43131</v>
      </c>
      <c r="E1215" s="88">
        <v>43136</v>
      </c>
      <c r="F1215" s="88">
        <v>43153</v>
      </c>
      <c r="G1215" s="88">
        <v>43154</v>
      </c>
      <c r="H1215" s="88">
        <v>4</v>
      </c>
      <c r="I1215" s="89" t="s">
        <v>1014</v>
      </c>
      <c r="J1215" s="92" t="s">
        <v>1500</v>
      </c>
      <c r="K1215" s="86" t="s">
        <v>1491</v>
      </c>
      <c r="L1215" s="88">
        <v>43154</v>
      </c>
      <c r="M1215" s="87"/>
      <c r="N1215" s="87"/>
      <c r="O1215" s="93"/>
      <c r="P1215" s="86"/>
      <c r="Q1215" s="86">
        <v>0</v>
      </c>
      <c r="R1215" s="86">
        <v>30</v>
      </c>
      <c r="S1215" s="86">
        <v>30</v>
      </c>
      <c r="T1215" s="86">
        <v>0</v>
      </c>
      <c r="U1215" s="86" t="s">
        <v>1561</v>
      </c>
      <c r="V1215" s="86" t="s">
        <v>1562</v>
      </c>
      <c r="W1215" s="86" t="s">
        <v>1563</v>
      </c>
      <c r="X1215" s="86" t="s">
        <v>1564</v>
      </c>
      <c r="Y1215" s="94" t="s">
        <v>1565</v>
      </c>
      <c r="Z1215" s="93"/>
      <c r="AA1215" s="86"/>
      <c r="AB1215" s="86"/>
      <c r="AC1215" s="86"/>
      <c r="AD1215" s="86"/>
      <c r="AE1215" s="86"/>
      <c r="AF1215" s="86"/>
      <c r="AG1215" s="94" t="s">
        <v>1571</v>
      </c>
    </row>
    <row r="1216" spans="1:33" x14ac:dyDescent="0.25">
      <c r="A1216" s="86" t="s">
        <v>1011</v>
      </c>
      <c r="B1216" s="87">
        <v>18</v>
      </c>
      <c r="C1216" s="87" t="s">
        <v>1012</v>
      </c>
      <c r="D1216" s="88">
        <v>43138</v>
      </c>
      <c r="E1216" s="88">
        <v>43143</v>
      </c>
      <c r="F1216" s="88">
        <v>43153</v>
      </c>
      <c r="G1216" s="88">
        <v>43154</v>
      </c>
      <c r="H1216" s="88">
        <v>4</v>
      </c>
      <c r="I1216" s="89" t="s">
        <v>1105</v>
      </c>
      <c r="J1216" s="92" t="s">
        <v>1492</v>
      </c>
      <c r="K1216" s="86" t="s">
        <v>1491</v>
      </c>
      <c r="L1216" s="88">
        <v>43154</v>
      </c>
      <c r="M1216" s="87"/>
      <c r="N1216" s="87"/>
      <c r="O1216" s="93"/>
      <c r="P1216" s="86"/>
      <c r="Q1216" s="86">
        <v>0</v>
      </c>
      <c r="R1216" s="86">
        <v>18</v>
      </c>
      <c r="S1216" s="86">
        <v>18</v>
      </c>
      <c r="T1216" s="86">
        <v>0</v>
      </c>
      <c r="U1216" s="86" t="s">
        <v>1561</v>
      </c>
      <c r="V1216" s="86" t="s">
        <v>1567</v>
      </c>
      <c r="W1216" s="86" t="s">
        <v>1563</v>
      </c>
      <c r="X1216" s="86" t="s">
        <v>1564</v>
      </c>
      <c r="Y1216" s="94" t="s">
        <v>1565</v>
      </c>
      <c r="Z1216" s="93"/>
      <c r="AA1216" s="86"/>
      <c r="AB1216" s="86"/>
      <c r="AC1216" s="86"/>
      <c r="AD1216" s="86"/>
      <c r="AE1216" s="86"/>
      <c r="AF1216" s="86"/>
      <c r="AG1216" s="94" t="s">
        <v>1571</v>
      </c>
    </row>
    <row r="1217" spans="1:33" x14ac:dyDescent="0.25">
      <c r="A1217" s="86" t="s">
        <v>1022</v>
      </c>
      <c r="B1217" s="87">
        <v>30</v>
      </c>
      <c r="C1217" s="87" t="s">
        <v>1074</v>
      </c>
      <c r="D1217" s="88">
        <v>43145</v>
      </c>
      <c r="E1217" s="88"/>
      <c r="F1217" s="88"/>
      <c r="G1217" s="88">
        <v>43145.920138888891</v>
      </c>
      <c r="H1217" s="88"/>
      <c r="I1217" s="89" t="s">
        <v>1072</v>
      </c>
      <c r="J1217" s="92" t="s">
        <v>1517</v>
      </c>
      <c r="K1217" s="86" t="s">
        <v>1491</v>
      </c>
      <c r="L1217" s="88">
        <v>43154</v>
      </c>
      <c r="M1217" s="87"/>
      <c r="N1217" s="87"/>
      <c r="O1217" s="93"/>
      <c r="P1217" s="86"/>
      <c r="Q1217" s="86">
        <v>4</v>
      </c>
      <c r="R1217" s="86">
        <v>26</v>
      </c>
      <c r="S1217" s="86">
        <v>15</v>
      </c>
      <c r="T1217" s="86">
        <v>11</v>
      </c>
      <c r="U1217" s="86" t="s">
        <v>1561</v>
      </c>
      <c r="V1217" s="86" t="s">
        <v>1567</v>
      </c>
      <c r="W1217" s="86" t="s">
        <v>1563</v>
      </c>
      <c r="X1217" s="86" t="s">
        <v>1564</v>
      </c>
      <c r="Y1217" s="94" t="s">
        <v>1565</v>
      </c>
      <c r="Z1217" s="93"/>
      <c r="AA1217" s="86"/>
      <c r="AB1217" s="86"/>
      <c r="AC1217" s="86"/>
      <c r="AD1217" s="86"/>
      <c r="AE1217" s="86"/>
      <c r="AF1217" s="86"/>
      <c r="AG1217" s="94" t="s">
        <v>1571</v>
      </c>
    </row>
    <row r="1218" spans="1:33" x14ac:dyDescent="0.25">
      <c r="A1218" s="86" t="s">
        <v>1022</v>
      </c>
      <c r="B1218" s="87">
        <v>24</v>
      </c>
      <c r="C1218" s="87" t="s">
        <v>1077</v>
      </c>
      <c r="D1218" s="88"/>
      <c r="E1218" s="88"/>
      <c r="F1218" s="88"/>
      <c r="G1218" s="88"/>
      <c r="H1218" s="88">
        <v>2</v>
      </c>
      <c r="I1218" s="89" t="s">
        <v>1103</v>
      </c>
      <c r="J1218" s="92" t="s">
        <v>1508</v>
      </c>
      <c r="K1218" s="86" t="s">
        <v>1491</v>
      </c>
      <c r="L1218" s="88">
        <v>43154</v>
      </c>
      <c r="M1218" s="87"/>
      <c r="N1218" s="87"/>
      <c r="O1218" s="93"/>
      <c r="P1218" s="86"/>
      <c r="Q1218" s="86">
        <v>0</v>
      </c>
      <c r="R1218" s="86">
        <v>24</v>
      </c>
      <c r="S1218" s="86"/>
      <c r="T1218" s="86"/>
      <c r="U1218" s="86" t="s">
        <v>1568</v>
      </c>
      <c r="V1218" s="86" t="s">
        <v>1567</v>
      </c>
      <c r="W1218" s="86" t="s">
        <v>1572</v>
      </c>
      <c r="X1218" s="86" t="s">
        <v>1567</v>
      </c>
      <c r="Y1218" s="94" t="s">
        <v>1565</v>
      </c>
      <c r="Z1218" s="93"/>
      <c r="AA1218" s="86"/>
      <c r="AB1218" s="86"/>
      <c r="AC1218" s="86"/>
      <c r="AD1218" s="86"/>
      <c r="AE1218" s="86"/>
      <c r="AF1218" s="86"/>
      <c r="AG1218" s="94" t="s">
        <v>1571</v>
      </c>
    </row>
    <row r="1219" spans="1:33" x14ac:dyDescent="0.25">
      <c r="A1219" s="86" t="s">
        <v>1022</v>
      </c>
      <c r="B1219" s="87">
        <v>32</v>
      </c>
      <c r="C1219" s="87" t="s">
        <v>1077</v>
      </c>
      <c r="D1219" s="88">
        <v>43129</v>
      </c>
      <c r="E1219" s="88"/>
      <c r="F1219" s="88"/>
      <c r="G1219" s="88"/>
      <c r="H1219" s="88" t="s">
        <v>1102</v>
      </c>
      <c r="I1219" s="89" t="s">
        <v>1062</v>
      </c>
      <c r="J1219" s="92" t="s">
        <v>1495</v>
      </c>
      <c r="K1219" s="86" t="s">
        <v>1491</v>
      </c>
      <c r="L1219" s="88">
        <v>43154</v>
      </c>
      <c r="M1219" s="87"/>
      <c r="N1219" s="87"/>
      <c r="O1219" s="93"/>
      <c r="P1219" s="86"/>
      <c r="Q1219" s="86">
        <v>0</v>
      </c>
      <c r="R1219" s="86">
        <v>32</v>
      </c>
      <c r="S1219" s="86"/>
      <c r="T1219" s="86"/>
      <c r="U1219" s="86" t="s">
        <v>1561</v>
      </c>
      <c r="V1219" s="86" t="s">
        <v>1567</v>
      </c>
      <c r="W1219" s="86" t="s">
        <v>1572</v>
      </c>
      <c r="X1219" s="86" t="s">
        <v>1567</v>
      </c>
      <c r="Y1219" s="94" t="s">
        <v>1565</v>
      </c>
      <c r="Z1219" s="93"/>
      <c r="AA1219" s="86"/>
      <c r="AB1219" s="86"/>
      <c r="AC1219" s="86"/>
      <c r="AD1219" s="86"/>
      <c r="AE1219" s="86"/>
      <c r="AF1219" s="86"/>
      <c r="AG1219" s="94" t="s">
        <v>1571</v>
      </c>
    </row>
    <row r="1220" spans="1:33" x14ac:dyDescent="0.25">
      <c r="A1220" s="86" t="s">
        <v>1022</v>
      </c>
      <c r="B1220" s="87">
        <v>20</v>
      </c>
      <c r="C1220" s="87" t="s">
        <v>1077</v>
      </c>
      <c r="D1220" s="88">
        <v>43129</v>
      </c>
      <c r="E1220" s="88"/>
      <c r="F1220" s="88"/>
      <c r="G1220" s="88"/>
      <c r="H1220" s="88" t="s">
        <v>1102</v>
      </c>
      <c r="I1220" s="89" t="s">
        <v>1062</v>
      </c>
      <c r="J1220" s="92" t="s">
        <v>1495</v>
      </c>
      <c r="K1220" s="86" t="s">
        <v>1491</v>
      </c>
      <c r="L1220" s="88">
        <v>43154</v>
      </c>
      <c r="M1220" s="87"/>
      <c r="N1220" s="87"/>
      <c r="O1220" s="93"/>
      <c r="P1220" s="86"/>
      <c r="Q1220" s="86">
        <v>0</v>
      </c>
      <c r="R1220" s="86">
        <v>20</v>
      </c>
      <c r="S1220" s="86"/>
      <c r="T1220" s="86"/>
      <c r="U1220" s="86" t="s">
        <v>1561</v>
      </c>
      <c r="V1220" s="86" t="s">
        <v>1567</v>
      </c>
      <c r="W1220" s="86" t="s">
        <v>1572</v>
      </c>
      <c r="X1220" s="86" t="s">
        <v>1567</v>
      </c>
      <c r="Y1220" s="94" t="s">
        <v>1565</v>
      </c>
      <c r="Z1220" s="93"/>
      <c r="AA1220" s="86"/>
      <c r="AB1220" s="86"/>
      <c r="AC1220" s="86"/>
      <c r="AD1220" s="86"/>
      <c r="AE1220" s="86"/>
      <c r="AF1220" s="86"/>
      <c r="AG1220" s="94" t="s">
        <v>1571</v>
      </c>
    </row>
    <row r="1221" spans="1:33" x14ac:dyDescent="0.25">
      <c r="A1221" s="86" t="s">
        <v>1011</v>
      </c>
      <c r="B1221" s="87">
        <v>30</v>
      </c>
      <c r="C1221" s="87" t="s">
        <v>1012</v>
      </c>
      <c r="D1221" s="88">
        <v>43125</v>
      </c>
      <c r="E1221" s="88">
        <v>43129</v>
      </c>
      <c r="F1221" s="88">
        <v>43150</v>
      </c>
      <c r="G1221" s="88">
        <v>43151</v>
      </c>
      <c r="H1221" s="88">
        <v>4</v>
      </c>
      <c r="I1221" s="89" t="s">
        <v>1014</v>
      </c>
      <c r="J1221" s="92" t="s">
        <v>1504</v>
      </c>
      <c r="K1221" s="86" t="s">
        <v>1491</v>
      </c>
      <c r="L1221" s="88">
        <v>43155</v>
      </c>
      <c r="M1221" s="87"/>
      <c r="N1221" s="87"/>
      <c r="O1221" s="93"/>
      <c r="P1221" s="86"/>
      <c r="Q1221" s="86">
        <v>2</v>
      </c>
      <c r="R1221" s="86">
        <v>28</v>
      </c>
      <c r="S1221" s="86">
        <v>19</v>
      </c>
      <c r="T1221" s="86">
        <v>9</v>
      </c>
      <c r="U1221" s="86" t="s">
        <v>1561</v>
      </c>
      <c r="V1221" s="86" t="s">
        <v>1562</v>
      </c>
      <c r="W1221" s="86" t="s">
        <v>1563</v>
      </c>
      <c r="X1221" s="86" t="s">
        <v>1564</v>
      </c>
      <c r="Y1221" s="94" t="s">
        <v>1565</v>
      </c>
      <c r="Z1221" s="93"/>
      <c r="AA1221" s="86"/>
      <c r="AB1221" s="86"/>
      <c r="AC1221" s="86"/>
      <c r="AD1221" s="86"/>
      <c r="AE1221" s="86"/>
      <c r="AF1221" s="86"/>
      <c r="AG1221" s="94" t="s">
        <v>1571</v>
      </c>
    </row>
    <row r="1222" spans="1:33" x14ac:dyDescent="0.25">
      <c r="A1222" s="86" t="s">
        <v>1011</v>
      </c>
      <c r="B1222" s="87">
        <v>30</v>
      </c>
      <c r="C1222" s="87" t="s">
        <v>1012</v>
      </c>
      <c r="D1222" s="88" t="s">
        <v>1063</v>
      </c>
      <c r="E1222" s="88">
        <v>43088</v>
      </c>
      <c r="F1222" s="88">
        <v>43147</v>
      </c>
      <c r="G1222" s="88">
        <v>43155</v>
      </c>
      <c r="H1222" s="88">
        <v>4</v>
      </c>
      <c r="I1222" s="89" t="s">
        <v>1015</v>
      </c>
      <c r="J1222" s="92" t="s">
        <v>1501</v>
      </c>
      <c r="K1222" s="86" t="s">
        <v>1491</v>
      </c>
      <c r="L1222" s="88">
        <v>43155</v>
      </c>
      <c r="M1222" s="87"/>
      <c r="N1222" s="87"/>
      <c r="O1222" s="93"/>
      <c r="P1222" s="86"/>
      <c r="Q1222" s="86">
        <v>2</v>
      </c>
      <c r="R1222" s="86">
        <v>28</v>
      </c>
      <c r="S1222" s="86">
        <v>28</v>
      </c>
      <c r="T1222" s="86">
        <v>0</v>
      </c>
      <c r="U1222" s="86" t="s">
        <v>1561</v>
      </c>
      <c r="V1222" s="86" t="s">
        <v>1562</v>
      </c>
      <c r="W1222" s="86" t="s">
        <v>1563</v>
      </c>
      <c r="X1222" s="86" t="s">
        <v>1564</v>
      </c>
      <c r="Y1222" s="94" t="s">
        <v>1565</v>
      </c>
      <c r="Z1222" s="93"/>
      <c r="AA1222" s="86"/>
      <c r="AB1222" s="86"/>
      <c r="AC1222" s="86"/>
      <c r="AD1222" s="86"/>
      <c r="AE1222" s="86"/>
      <c r="AF1222" s="86"/>
      <c r="AG1222" s="94" t="s">
        <v>1571</v>
      </c>
    </row>
    <row r="1223" spans="1:33" x14ac:dyDescent="0.25">
      <c r="A1223" s="86" t="s">
        <v>1011</v>
      </c>
      <c r="B1223" s="87">
        <v>30</v>
      </c>
      <c r="C1223" s="87" t="s">
        <v>1012</v>
      </c>
      <c r="D1223" s="88" t="s">
        <v>1117</v>
      </c>
      <c r="E1223" s="88">
        <v>43087</v>
      </c>
      <c r="F1223" s="88">
        <v>43153</v>
      </c>
      <c r="G1223" s="88">
        <v>43155</v>
      </c>
      <c r="H1223" s="88">
        <v>4</v>
      </c>
      <c r="I1223" s="89" t="s">
        <v>1014</v>
      </c>
      <c r="J1223" s="92" t="s">
        <v>1504</v>
      </c>
      <c r="K1223" s="86" t="s">
        <v>1491</v>
      </c>
      <c r="L1223" s="88">
        <v>43155</v>
      </c>
      <c r="M1223" s="87"/>
      <c r="N1223" s="87"/>
      <c r="O1223" s="93"/>
      <c r="P1223" s="86"/>
      <c r="Q1223" s="86">
        <v>7</v>
      </c>
      <c r="R1223" s="86">
        <v>23</v>
      </c>
      <c r="S1223" s="86">
        <v>21</v>
      </c>
      <c r="T1223" s="86">
        <v>2</v>
      </c>
      <c r="U1223" s="86" t="s">
        <v>1561</v>
      </c>
      <c r="V1223" s="86" t="s">
        <v>1562</v>
      </c>
      <c r="W1223" s="86" t="s">
        <v>1563</v>
      </c>
      <c r="X1223" s="86" t="s">
        <v>1564</v>
      </c>
      <c r="Y1223" s="94" t="s">
        <v>1565</v>
      </c>
      <c r="Z1223" s="93"/>
      <c r="AA1223" s="86"/>
      <c r="AB1223" s="86"/>
      <c r="AC1223" s="86"/>
      <c r="AD1223" s="86"/>
      <c r="AE1223" s="86"/>
      <c r="AF1223" s="86"/>
      <c r="AG1223" s="94" t="s">
        <v>1571</v>
      </c>
    </row>
    <row r="1224" spans="1:33" x14ac:dyDescent="0.25">
      <c r="A1224" s="86" t="s">
        <v>1011</v>
      </c>
      <c r="B1224" s="87">
        <v>30</v>
      </c>
      <c r="C1224" s="87" t="s">
        <v>1012</v>
      </c>
      <c r="D1224" s="88" t="s">
        <v>1066</v>
      </c>
      <c r="E1224" s="88">
        <v>43088</v>
      </c>
      <c r="F1224" s="88">
        <v>43154</v>
      </c>
      <c r="G1224" s="88">
        <v>43155</v>
      </c>
      <c r="H1224" s="88">
        <v>4</v>
      </c>
      <c r="I1224" s="89" t="s">
        <v>1015</v>
      </c>
      <c r="J1224" s="92" t="s">
        <v>1501</v>
      </c>
      <c r="K1224" s="86" t="s">
        <v>1491</v>
      </c>
      <c r="L1224" s="88">
        <v>43155</v>
      </c>
      <c r="M1224" s="87"/>
      <c r="N1224" s="87"/>
      <c r="O1224" s="93"/>
      <c r="P1224" s="86"/>
      <c r="Q1224" s="86">
        <v>0</v>
      </c>
      <c r="R1224" s="86">
        <v>30</v>
      </c>
      <c r="S1224" s="86">
        <v>30</v>
      </c>
      <c r="T1224" s="86">
        <v>0</v>
      </c>
      <c r="U1224" s="86" t="s">
        <v>1561</v>
      </c>
      <c r="V1224" s="86" t="s">
        <v>1562</v>
      </c>
      <c r="W1224" s="86" t="s">
        <v>1563</v>
      </c>
      <c r="X1224" s="86" t="s">
        <v>1564</v>
      </c>
      <c r="Y1224" s="94" t="s">
        <v>1565</v>
      </c>
      <c r="Z1224" s="93"/>
      <c r="AA1224" s="86"/>
      <c r="AB1224" s="86"/>
      <c r="AC1224" s="86"/>
      <c r="AD1224" s="86"/>
      <c r="AE1224" s="86"/>
      <c r="AF1224" s="86"/>
      <c r="AG1224" s="94" t="s">
        <v>1571</v>
      </c>
    </row>
    <row r="1225" spans="1:33" x14ac:dyDescent="0.25">
      <c r="A1225" s="86" t="s">
        <v>1011</v>
      </c>
      <c r="B1225" s="87">
        <v>30</v>
      </c>
      <c r="C1225" s="87" t="s">
        <v>1012</v>
      </c>
      <c r="D1225" s="88" t="s">
        <v>1066</v>
      </c>
      <c r="E1225" s="88">
        <v>43088</v>
      </c>
      <c r="F1225" s="88">
        <v>43154</v>
      </c>
      <c r="G1225" s="88">
        <v>43155</v>
      </c>
      <c r="H1225" s="88">
        <v>4</v>
      </c>
      <c r="I1225" s="89" t="s">
        <v>1015</v>
      </c>
      <c r="J1225" s="92" t="s">
        <v>1501</v>
      </c>
      <c r="K1225" s="86" t="s">
        <v>1491</v>
      </c>
      <c r="L1225" s="88">
        <v>43155</v>
      </c>
      <c r="M1225" s="87"/>
      <c r="N1225" s="87"/>
      <c r="O1225" s="93"/>
      <c r="P1225" s="86"/>
      <c r="Q1225" s="86">
        <v>2</v>
      </c>
      <c r="R1225" s="86">
        <v>28</v>
      </c>
      <c r="S1225" s="86">
        <v>28</v>
      </c>
      <c r="T1225" s="86">
        <v>0</v>
      </c>
      <c r="U1225" s="86" t="s">
        <v>1561</v>
      </c>
      <c r="V1225" s="86" t="s">
        <v>1562</v>
      </c>
      <c r="W1225" s="86" t="s">
        <v>1563</v>
      </c>
      <c r="X1225" s="86" t="s">
        <v>1564</v>
      </c>
      <c r="Y1225" s="94" t="s">
        <v>1565</v>
      </c>
      <c r="Z1225" s="93"/>
      <c r="AA1225" s="86"/>
      <c r="AB1225" s="86"/>
      <c r="AC1225" s="86"/>
      <c r="AD1225" s="86"/>
      <c r="AE1225" s="86"/>
      <c r="AF1225" s="86"/>
      <c r="AG1225" s="94" t="s">
        <v>1571</v>
      </c>
    </row>
    <row r="1226" spans="1:33" x14ac:dyDescent="0.25">
      <c r="A1226" s="86" t="s">
        <v>1011</v>
      </c>
      <c r="B1226" s="87">
        <v>29</v>
      </c>
      <c r="C1226" s="87" t="s">
        <v>1012</v>
      </c>
      <c r="D1226" s="88"/>
      <c r="E1226" s="88">
        <v>43095</v>
      </c>
      <c r="F1226" s="88">
        <v>43154</v>
      </c>
      <c r="G1226" s="88">
        <v>43155</v>
      </c>
      <c r="H1226" s="88">
        <v>4</v>
      </c>
      <c r="I1226" s="89" t="s">
        <v>1013</v>
      </c>
      <c r="J1226" s="92" t="s">
        <v>1500</v>
      </c>
      <c r="K1226" s="86" t="s">
        <v>1491</v>
      </c>
      <c r="L1226" s="88">
        <v>43155</v>
      </c>
      <c r="M1226" s="87"/>
      <c r="N1226" s="87"/>
      <c r="O1226" s="93"/>
      <c r="P1226" s="86"/>
      <c r="Q1226" s="86">
        <v>5</v>
      </c>
      <c r="R1226" s="86">
        <v>24</v>
      </c>
      <c r="S1226" s="86"/>
      <c r="T1226" s="86"/>
      <c r="U1226" s="86" t="s">
        <v>1568</v>
      </c>
      <c r="V1226" s="86" t="s">
        <v>1567</v>
      </c>
      <c r="W1226" s="86" t="s">
        <v>1563</v>
      </c>
      <c r="X1226" s="86" t="s">
        <v>1567</v>
      </c>
      <c r="Y1226" s="94" t="s">
        <v>1565</v>
      </c>
      <c r="Z1226" s="93"/>
      <c r="AA1226" s="86"/>
      <c r="AB1226" s="86"/>
      <c r="AC1226" s="86"/>
      <c r="AD1226" s="86"/>
      <c r="AE1226" s="86"/>
      <c r="AF1226" s="86"/>
      <c r="AG1226" s="94" t="s">
        <v>1571</v>
      </c>
    </row>
    <row r="1227" spans="1:33" x14ac:dyDescent="0.25">
      <c r="A1227" s="86" t="s">
        <v>1011</v>
      </c>
      <c r="B1227" s="87">
        <v>30</v>
      </c>
      <c r="C1227" s="87" t="s">
        <v>1012</v>
      </c>
      <c r="D1227" s="88">
        <v>43095</v>
      </c>
      <c r="E1227" s="88">
        <v>43098</v>
      </c>
      <c r="F1227" s="88">
        <v>43145</v>
      </c>
      <c r="G1227" s="88">
        <v>43155</v>
      </c>
      <c r="H1227" s="88">
        <v>4</v>
      </c>
      <c r="I1227" s="89" t="s">
        <v>1016</v>
      </c>
      <c r="J1227" s="92" t="s">
        <v>1494</v>
      </c>
      <c r="K1227" s="86" t="s">
        <v>1491</v>
      </c>
      <c r="L1227" s="88">
        <v>43155</v>
      </c>
      <c r="M1227" s="87"/>
      <c r="N1227" s="87"/>
      <c r="O1227" s="93"/>
      <c r="P1227" s="86"/>
      <c r="Q1227" s="86">
        <v>1</v>
      </c>
      <c r="R1227" s="86">
        <v>29</v>
      </c>
      <c r="S1227" s="86">
        <v>18</v>
      </c>
      <c r="T1227" s="86">
        <v>11</v>
      </c>
      <c r="U1227" s="86" t="s">
        <v>1561</v>
      </c>
      <c r="V1227" s="86" t="s">
        <v>1562</v>
      </c>
      <c r="W1227" s="86" t="s">
        <v>1563</v>
      </c>
      <c r="X1227" s="86" t="s">
        <v>1564</v>
      </c>
      <c r="Y1227" s="94" t="s">
        <v>1565</v>
      </c>
      <c r="Z1227" s="93"/>
      <c r="AA1227" s="86"/>
      <c r="AB1227" s="86"/>
      <c r="AC1227" s="86"/>
      <c r="AD1227" s="86"/>
      <c r="AE1227" s="86"/>
      <c r="AF1227" s="86"/>
      <c r="AG1227" s="94" t="s">
        <v>1571</v>
      </c>
    </row>
    <row r="1228" spans="1:33" x14ac:dyDescent="0.25">
      <c r="A1228" s="86" t="s">
        <v>1011</v>
      </c>
      <c r="B1228" s="87">
        <v>30</v>
      </c>
      <c r="C1228" s="87" t="s">
        <v>1012</v>
      </c>
      <c r="D1228" s="88">
        <v>43095</v>
      </c>
      <c r="E1228" s="88">
        <v>43097</v>
      </c>
      <c r="F1228" s="88">
        <v>43132</v>
      </c>
      <c r="G1228" s="88">
        <v>43155</v>
      </c>
      <c r="H1228" s="88">
        <v>4</v>
      </c>
      <c r="I1228" s="89" t="s">
        <v>1014</v>
      </c>
      <c r="J1228" s="92" t="s">
        <v>1500</v>
      </c>
      <c r="K1228" s="86" t="s">
        <v>1491</v>
      </c>
      <c r="L1228" s="88">
        <v>43155</v>
      </c>
      <c r="M1228" s="87"/>
      <c r="N1228" s="87"/>
      <c r="O1228" s="93"/>
      <c r="P1228" s="86"/>
      <c r="Q1228" s="86">
        <v>0</v>
      </c>
      <c r="R1228" s="86">
        <v>30</v>
      </c>
      <c r="S1228" s="86">
        <v>10</v>
      </c>
      <c r="T1228" s="86">
        <v>20</v>
      </c>
      <c r="U1228" s="86" t="s">
        <v>1568</v>
      </c>
      <c r="V1228" s="86" t="s">
        <v>1562</v>
      </c>
      <c r="W1228" s="86" t="s">
        <v>1563</v>
      </c>
      <c r="X1228" s="86" t="s">
        <v>1564</v>
      </c>
      <c r="Y1228" s="94" t="s">
        <v>1565</v>
      </c>
      <c r="Z1228" s="93"/>
      <c r="AA1228" s="86"/>
      <c r="AB1228" s="86"/>
      <c r="AC1228" s="86"/>
      <c r="AD1228" s="86"/>
      <c r="AE1228" s="86"/>
      <c r="AF1228" s="86"/>
      <c r="AG1228" s="94" t="s">
        <v>1571</v>
      </c>
    </row>
    <row r="1229" spans="1:33" x14ac:dyDescent="0.25">
      <c r="A1229" s="86" t="s">
        <v>1011</v>
      </c>
      <c r="B1229" s="87">
        <v>25</v>
      </c>
      <c r="C1229" s="87" t="s">
        <v>1012</v>
      </c>
      <c r="D1229" s="88">
        <v>43101.426388888889</v>
      </c>
      <c r="E1229" s="88">
        <v>43104</v>
      </c>
      <c r="F1229" s="88">
        <v>43148</v>
      </c>
      <c r="G1229" s="88">
        <v>43155</v>
      </c>
      <c r="H1229" s="88">
        <v>4</v>
      </c>
      <c r="I1229" s="89" t="s">
        <v>1014</v>
      </c>
      <c r="J1229" s="92" t="s">
        <v>1516</v>
      </c>
      <c r="K1229" s="86" t="s">
        <v>1491</v>
      </c>
      <c r="L1229" s="88">
        <v>43155</v>
      </c>
      <c r="M1229" s="87"/>
      <c r="N1229" s="87"/>
      <c r="O1229" s="93"/>
      <c r="P1229" s="86"/>
      <c r="Q1229" s="86">
        <v>0</v>
      </c>
      <c r="R1229" s="86">
        <v>25</v>
      </c>
      <c r="S1229" s="86"/>
      <c r="T1229" s="86"/>
      <c r="U1229" s="86" t="s">
        <v>1561</v>
      </c>
      <c r="V1229" s="86" t="s">
        <v>1567</v>
      </c>
      <c r="W1229" s="86" t="s">
        <v>1563</v>
      </c>
      <c r="X1229" s="86" t="s">
        <v>1567</v>
      </c>
      <c r="Y1229" s="94" t="s">
        <v>1565</v>
      </c>
      <c r="Z1229" s="93"/>
      <c r="AA1229" s="86"/>
      <c r="AB1229" s="86"/>
      <c r="AC1229" s="86"/>
      <c r="AD1229" s="86"/>
      <c r="AE1229" s="86"/>
      <c r="AF1229" s="86"/>
      <c r="AG1229" s="94" t="s">
        <v>1571</v>
      </c>
    </row>
    <row r="1230" spans="1:33" x14ac:dyDescent="0.25">
      <c r="A1230" s="86" t="s">
        <v>1011</v>
      </c>
      <c r="B1230" s="87">
        <v>30</v>
      </c>
      <c r="C1230" s="87" t="s">
        <v>1012</v>
      </c>
      <c r="D1230" s="88">
        <v>43108</v>
      </c>
      <c r="E1230" s="88">
        <v>43110</v>
      </c>
      <c r="F1230" s="88">
        <v>43154</v>
      </c>
      <c r="G1230" s="88">
        <v>43155</v>
      </c>
      <c r="H1230" s="88">
        <v>4</v>
      </c>
      <c r="I1230" s="89" t="s">
        <v>1014</v>
      </c>
      <c r="J1230" s="92" t="s">
        <v>1500</v>
      </c>
      <c r="K1230" s="86" t="s">
        <v>1491</v>
      </c>
      <c r="L1230" s="88">
        <v>43155</v>
      </c>
      <c r="M1230" s="87"/>
      <c r="N1230" s="87"/>
      <c r="O1230" s="93"/>
      <c r="P1230" s="86"/>
      <c r="Q1230" s="86">
        <v>0</v>
      </c>
      <c r="R1230" s="86">
        <v>30</v>
      </c>
      <c r="S1230" s="86">
        <v>7</v>
      </c>
      <c r="T1230" s="86">
        <v>23</v>
      </c>
      <c r="U1230" s="86" t="s">
        <v>1568</v>
      </c>
      <c r="V1230" s="86" t="s">
        <v>1562</v>
      </c>
      <c r="W1230" s="86" t="s">
        <v>1563</v>
      </c>
      <c r="X1230" s="86" t="s">
        <v>1564</v>
      </c>
      <c r="Y1230" s="94" t="s">
        <v>1565</v>
      </c>
      <c r="Z1230" s="93"/>
      <c r="AA1230" s="86"/>
      <c r="AB1230" s="86"/>
      <c r="AC1230" s="86"/>
      <c r="AD1230" s="86"/>
      <c r="AE1230" s="86"/>
      <c r="AF1230" s="86"/>
      <c r="AG1230" s="94" t="s">
        <v>1571</v>
      </c>
    </row>
    <row r="1231" spans="1:33" x14ac:dyDescent="0.25">
      <c r="A1231" s="86" t="s">
        <v>1011</v>
      </c>
      <c r="B1231" s="87">
        <v>30</v>
      </c>
      <c r="C1231" s="87" t="s">
        <v>1012</v>
      </c>
      <c r="D1231" s="88">
        <v>43108</v>
      </c>
      <c r="E1231" s="88">
        <v>43111</v>
      </c>
      <c r="F1231" s="88">
        <v>43154</v>
      </c>
      <c r="G1231" s="88">
        <v>43155</v>
      </c>
      <c r="H1231" s="88">
        <v>4</v>
      </c>
      <c r="I1231" s="89" t="s">
        <v>1014</v>
      </c>
      <c r="J1231" s="92" t="s">
        <v>1493</v>
      </c>
      <c r="K1231" s="86" t="s">
        <v>1491</v>
      </c>
      <c r="L1231" s="88">
        <v>43155</v>
      </c>
      <c r="M1231" s="87"/>
      <c r="N1231" s="87"/>
      <c r="O1231" s="93"/>
      <c r="P1231" s="86"/>
      <c r="Q1231" s="86">
        <v>0</v>
      </c>
      <c r="R1231" s="86">
        <v>30</v>
      </c>
      <c r="S1231" s="86">
        <v>30</v>
      </c>
      <c r="T1231" s="86">
        <v>0</v>
      </c>
      <c r="U1231" s="86" t="s">
        <v>1561</v>
      </c>
      <c r="V1231" s="86" t="s">
        <v>1567</v>
      </c>
      <c r="W1231" s="86" t="s">
        <v>1563</v>
      </c>
      <c r="X1231" s="86" t="s">
        <v>1564</v>
      </c>
      <c r="Y1231" s="94" t="s">
        <v>1565</v>
      </c>
      <c r="Z1231" s="93"/>
      <c r="AA1231" s="86"/>
      <c r="AB1231" s="86"/>
      <c r="AC1231" s="86"/>
      <c r="AD1231" s="86"/>
      <c r="AE1231" s="86"/>
      <c r="AF1231" s="86"/>
      <c r="AG1231" s="94" t="s">
        <v>1571</v>
      </c>
    </row>
    <row r="1232" spans="1:33" x14ac:dyDescent="0.25">
      <c r="A1232" s="86" t="s">
        <v>1011</v>
      </c>
      <c r="B1232" s="87">
        <v>25</v>
      </c>
      <c r="C1232" s="87" t="s">
        <v>1012</v>
      </c>
      <c r="D1232" s="88">
        <v>43115</v>
      </c>
      <c r="E1232" s="88">
        <v>43115</v>
      </c>
      <c r="F1232" s="88">
        <v>43153</v>
      </c>
      <c r="G1232" s="88">
        <v>43155</v>
      </c>
      <c r="H1232" s="88">
        <v>4</v>
      </c>
      <c r="I1232" s="89" t="s">
        <v>1014</v>
      </c>
      <c r="J1232" s="92" t="s">
        <v>1516</v>
      </c>
      <c r="K1232" s="86" t="s">
        <v>1491</v>
      </c>
      <c r="L1232" s="88">
        <v>43155</v>
      </c>
      <c r="M1232" s="87"/>
      <c r="N1232" s="87"/>
      <c r="O1232" s="93"/>
      <c r="P1232" s="86"/>
      <c r="Q1232" s="86">
        <v>0</v>
      </c>
      <c r="R1232" s="86">
        <v>25</v>
      </c>
      <c r="S1232" s="86">
        <v>14</v>
      </c>
      <c r="T1232" s="86">
        <v>11</v>
      </c>
      <c r="U1232" s="86" t="s">
        <v>1561</v>
      </c>
      <c r="V1232" s="86" t="s">
        <v>1567</v>
      </c>
      <c r="W1232" s="86" t="s">
        <v>1563</v>
      </c>
      <c r="X1232" s="86" t="s">
        <v>1564</v>
      </c>
      <c r="Y1232" s="94" t="s">
        <v>1565</v>
      </c>
      <c r="Z1232" s="93"/>
      <c r="AA1232" s="86"/>
      <c r="AB1232" s="86"/>
      <c r="AC1232" s="86"/>
      <c r="AD1232" s="86"/>
      <c r="AE1232" s="86"/>
      <c r="AF1232" s="86"/>
      <c r="AG1232" s="94" t="s">
        <v>1571</v>
      </c>
    </row>
    <row r="1233" spans="1:33" x14ac:dyDescent="0.25">
      <c r="A1233" s="86" t="s">
        <v>1011</v>
      </c>
      <c r="B1233" s="87">
        <v>30</v>
      </c>
      <c r="C1233" s="87" t="s">
        <v>1012</v>
      </c>
      <c r="D1233" s="88">
        <v>43115</v>
      </c>
      <c r="E1233" s="88">
        <v>43118</v>
      </c>
      <c r="F1233" s="88">
        <v>43153</v>
      </c>
      <c r="G1233" s="88">
        <v>43155</v>
      </c>
      <c r="H1233" s="88">
        <v>4</v>
      </c>
      <c r="I1233" s="89" t="s">
        <v>1014</v>
      </c>
      <c r="J1233" s="92" t="s">
        <v>1495</v>
      </c>
      <c r="K1233" s="86" t="s">
        <v>1491</v>
      </c>
      <c r="L1233" s="88">
        <v>43155</v>
      </c>
      <c r="M1233" s="87"/>
      <c r="N1233" s="87"/>
      <c r="O1233" s="93"/>
      <c r="P1233" s="86"/>
      <c r="Q1233" s="86">
        <v>0</v>
      </c>
      <c r="R1233" s="86">
        <v>30</v>
      </c>
      <c r="S1233" s="86">
        <v>30</v>
      </c>
      <c r="T1233" s="86">
        <v>0</v>
      </c>
      <c r="U1233" s="86" t="s">
        <v>1561</v>
      </c>
      <c r="V1233" s="86" t="s">
        <v>1562</v>
      </c>
      <c r="W1233" s="86" t="s">
        <v>1563</v>
      </c>
      <c r="X1233" s="86" t="s">
        <v>1564</v>
      </c>
      <c r="Y1233" s="94" t="s">
        <v>1565</v>
      </c>
      <c r="Z1233" s="93"/>
      <c r="AA1233" s="86"/>
      <c r="AB1233" s="86"/>
      <c r="AC1233" s="86"/>
      <c r="AD1233" s="86"/>
      <c r="AE1233" s="86"/>
      <c r="AF1233" s="86"/>
      <c r="AG1233" s="94" t="s">
        <v>1571</v>
      </c>
    </row>
    <row r="1234" spans="1:33" x14ac:dyDescent="0.25">
      <c r="A1234" s="86" t="s">
        <v>1011</v>
      </c>
      <c r="B1234" s="87">
        <v>30</v>
      </c>
      <c r="C1234" s="87" t="s">
        <v>1012</v>
      </c>
      <c r="D1234" s="88">
        <v>43115</v>
      </c>
      <c r="E1234" s="88">
        <v>43119</v>
      </c>
      <c r="F1234" s="88">
        <v>43154</v>
      </c>
      <c r="G1234" s="88">
        <v>43155</v>
      </c>
      <c r="H1234" s="88">
        <v>4</v>
      </c>
      <c r="I1234" s="89" t="s">
        <v>1014</v>
      </c>
      <c r="J1234" s="92" t="s">
        <v>1495</v>
      </c>
      <c r="K1234" s="86" t="s">
        <v>1491</v>
      </c>
      <c r="L1234" s="88">
        <v>43155</v>
      </c>
      <c r="M1234" s="87"/>
      <c r="N1234" s="87"/>
      <c r="O1234" s="93"/>
      <c r="P1234" s="86"/>
      <c r="Q1234" s="86">
        <v>0</v>
      </c>
      <c r="R1234" s="86">
        <v>30</v>
      </c>
      <c r="S1234" s="86">
        <v>0</v>
      </c>
      <c r="T1234" s="86">
        <v>30</v>
      </c>
      <c r="U1234" s="86" t="s">
        <v>1561</v>
      </c>
      <c r="V1234" s="86" t="s">
        <v>1562</v>
      </c>
      <c r="W1234" s="86" t="s">
        <v>1563</v>
      </c>
      <c r="X1234" s="86" t="s">
        <v>1564</v>
      </c>
      <c r="Y1234" s="94" t="s">
        <v>1565</v>
      </c>
      <c r="Z1234" s="93"/>
      <c r="AA1234" s="86"/>
      <c r="AB1234" s="86"/>
      <c r="AC1234" s="86"/>
      <c r="AD1234" s="86"/>
      <c r="AE1234" s="86"/>
      <c r="AF1234" s="86"/>
      <c r="AG1234" s="94" t="s">
        <v>1571</v>
      </c>
    </row>
    <row r="1235" spans="1:33" x14ac:dyDescent="0.25">
      <c r="A1235" s="86" t="s">
        <v>1011</v>
      </c>
      <c r="B1235" s="87">
        <v>30</v>
      </c>
      <c r="C1235" s="87" t="s">
        <v>1012</v>
      </c>
      <c r="D1235" s="88">
        <v>43115</v>
      </c>
      <c r="E1235" s="88">
        <v>43119</v>
      </c>
      <c r="F1235" s="88">
        <v>43154</v>
      </c>
      <c r="G1235" s="88">
        <v>43155</v>
      </c>
      <c r="H1235" s="88">
        <v>4</v>
      </c>
      <c r="I1235" s="89" t="s">
        <v>1014</v>
      </c>
      <c r="J1235" s="92" t="s">
        <v>1493</v>
      </c>
      <c r="K1235" s="86" t="s">
        <v>1491</v>
      </c>
      <c r="L1235" s="88">
        <v>43155</v>
      </c>
      <c r="M1235" s="87"/>
      <c r="N1235" s="87"/>
      <c r="O1235" s="93"/>
      <c r="P1235" s="86"/>
      <c r="Q1235" s="86">
        <v>0</v>
      </c>
      <c r="R1235" s="86">
        <v>30</v>
      </c>
      <c r="S1235" s="86">
        <v>30</v>
      </c>
      <c r="T1235" s="86">
        <v>0</v>
      </c>
      <c r="U1235" s="86" t="s">
        <v>1561</v>
      </c>
      <c r="V1235" s="86" t="s">
        <v>1567</v>
      </c>
      <c r="W1235" s="86" t="s">
        <v>1563</v>
      </c>
      <c r="X1235" s="86" t="s">
        <v>1564</v>
      </c>
      <c r="Y1235" s="94" t="s">
        <v>1565</v>
      </c>
      <c r="Z1235" s="93"/>
      <c r="AA1235" s="86"/>
      <c r="AB1235" s="86"/>
      <c r="AC1235" s="86"/>
      <c r="AD1235" s="86"/>
      <c r="AE1235" s="86"/>
      <c r="AF1235" s="86"/>
      <c r="AG1235" s="94" t="s">
        <v>1571</v>
      </c>
    </row>
    <row r="1236" spans="1:33" x14ac:dyDescent="0.25">
      <c r="A1236" s="86" t="s">
        <v>1011</v>
      </c>
      <c r="B1236" s="87">
        <v>30</v>
      </c>
      <c r="C1236" s="87" t="s">
        <v>1012</v>
      </c>
      <c r="D1236" s="88">
        <v>43115</v>
      </c>
      <c r="E1236" s="88">
        <v>43118</v>
      </c>
      <c r="F1236" s="88">
        <v>43154</v>
      </c>
      <c r="G1236" s="88">
        <v>43155</v>
      </c>
      <c r="H1236" s="88">
        <v>4</v>
      </c>
      <c r="I1236" s="89" t="s">
        <v>1016</v>
      </c>
      <c r="J1236" s="92" t="s">
        <v>1504</v>
      </c>
      <c r="K1236" s="86" t="s">
        <v>1491</v>
      </c>
      <c r="L1236" s="88">
        <v>43155</v>
      </c>
      <c r="M1236" s="87"/>
      <c r="N1236" s="87"/>
      <c r="O1236" s="93"/>
      <c r="P1236" s="86"/>
      <c r="Q1236" s="86">
        <v>0</v>
      </c>
      <c r="R1236" s="86">
        <v>30</v>
      </c>
      <c r="S1236" s="86">
        <v>30</v>
      </c>
      <c r="T1236" s="86">
        <v>0</v>
      </c>
      <c r="U1236" s="86" t="s">
        <v>1568</v>
      </c>
      <c r="V1236" s="86" t="s">
        <v>1562</v>
      </c>
      <c r="W1236" s="86" t="s">
        <v>1563</v>
      </c>
      <c r="X1236" s="86" t="s">
        <v>1564</v>
      </c>
      <c r="Y1236" s="94" t="s">
        <v>1565</v>
      </c>
      <c r="Z1236" s="93"/>
      <c r="AA1236" s="86"/>
      <c r="AB1236" s="86"/>
      <c r="AC1236" s="86"/>
      <c r="AD1236" s="86"/>
      <c r="AE1236" s="86"/>
      <c r="AF1236" s="86"/>
      <c r="AG1236" s="94" t="s">
        <v>1571</v>
      </c>
    </row>
    <row r="1237" spans="1:33" x14ac:dyDescent="0.25">
      <c r="A1237" s="86" t="s">
        <v>1011</v>
      </c>
      <c r="B1237" s="87">
        <v>19</v>
      </c>
      <c r="C1237" s="87" t="s">
        <v>1012</v>
      </c>
      <c r="D1237" s="88">
        <v>43115</v>
      </c>
      <c r="E1237" s="88">
        <v>43117</v>
      </c>
      <c r="F1237" s="88">
        <v>43154</v>
      </c>
      <c r="G1237" s="88">
        <v>43155</v>
      </c>
      <c r="H1237" s="88">
        <v>4</v>
      </c>
      <c r="I1237" s="89" t="s">
        <v>1014</v>
      </c>
      <c r="J1237" s="92" t="s">
        <v>1504</v>
      </c>
      <c r="K1237" s="86" t="s">
        <v>1491</v>
      </c>
      <c r="L1237" s="88">
        <v>43155</v>
      </c>
      <c r="M1237" s="87"/>
      <c r="N1237" s="87"/>
      <c r="O1237" s="93"/>
      <c r="P1237" s="86"/>
      <c r="Q1237" s="86">
        <v>0</v>
      </c>
      <c r="R1237" s="86">
        <v>19</v>
      </c>
      <c r="S1237" s="86">
        <v>19</v>
      </c>
      <c r="T1237" s="86">
        <v>0</v>
      </c>
      <c r="U1237" s="86" t="s">
        <v>1561</v>
      </c>
      <c r="V1237" s="86" t="s">
        <v>1562</v>
      </c>
      <c r="W1237" s="86" t="s">
        <v>1563</v>
      </c>
      <c r="X1237" s="86" t="s">
        <v>1564</v>
      </c>
      <c r="Y1237" s="94" t="s">
        <v>1565</v>
      </c>
      <c r="Z1237" s="93"/>
      <c r="AA1237" s="86"/>
      <c r="AB1237" s="86"/>
      <c r="AC1237" s="86"/>
      <c r="AD1237" s="86"/>
      <c r="AE1237" s="86"/>
      <c r="AF1237" s="86"/>
      <c r="AG1237" s="94" t="s">
        <v>1571</v>
      </c>
    </row>
    <row r="1238" spans="1:33" x14ac:dyDescent="0.25">
      <c r="A1238" s="86" t="s">
        <v>1011</v>
      </c>
      <c r="B1238" s="87">
        <v>30</v>
      </c>
      <c r="C1238" s="87" t="s">
        <v>1012</v>
      </c>
      <c r="D1238" s="88">
        <v>43115</v>
      </c>
      <c r="E1238" s="88">
        <v>43119</v>
      </c>
      <c r="F1238" s="88">
        <v>43154</v>
      </c>
      <c r="G1238" s="88">
        <v>43155</v>
      </c>
      <c r="H1238" s="88">
        <v>4</v>
      </c>
      <c r="I1238" s="89" t="s">
        <v>1014</v>
      </c>
      <c r="J1238" s="92" t="s">
        <v>1492</v>
      </c>
      <c r="K1238" s="86" t="s">
        <v>1491</v>
      </c>
      <c r="L1238" s="88">
        <v>43155</v>
      </c>
      <c r="M1238" s="87"/>
      <c r="N1238" s="87"/>
      <c r="O1238" s="93"/>
      <c r="P1238" s="86"/>
      <c r="Q1238" s="86">
        <v>1</v>
      </c>
      <c r="R1238" s="86">
        <v>29</v>
      </c>
      <c r="S1238" s="86">
        <v>28</v>
      </c>
      <c r="T1238" s="86">
        <v>1</v>
      </c>
      <c r="U1238" s="86" t="s">
        <v>1561</v>
      </c>
      <c r="V1238" s="86" t="s">
        <v>1562</v>
      </c>
      <c r="W1238" s="86" t="s">
        <v>1563</v>
      </c>
      <c r="X1238" s="86" t="s">
        <v>1564</v>
      </c>
      <c r="Y1238" s="94" t="s">
        <v>1565</v>
      </c>
      <c r="Z1238" s="93"/>
      <c r="AA1238" s="86"/>
      <c r="AB1238" s="86"/>
      <c r="AC1238" s="86"/>
      <c r="AD1238" s="86"/>
      <c r="AE1238" s="86"/>
      <c r="AF1238" s="86"/>
      <c r="AG1238" s="94" t="s">
        <v>1571</v>
      </c>
    </row>
    <row r="1239" spans="1:33" x14ac:dyDescent="0.25">
      <c r="A1239" s="86" t="s">
        <v>1011</v>
      </c>
      <c r="B1239" s="87">
        <v>30</v>
      </c>
      <c r="C1239" s="87" t="s">
        <v>1012</v>
      </c>
      <c r="D1239" s="88">
        <v>43115</v>
      </c>
      <c r="E1239" s="88">
        <v>43119</v>
      </c>
      <c r="F1239" s="88">
        <v>43154</v>
      </c>
      <c r="G1239" s="88">
        <v>43155</v>
      </c>
      <c r="H1239" s="88">
        <v>4</v>
      </c>
      <c r="I1239" s="89" t="s">
        <v>1014</v>
      </c>
      <c r="J1239" s="92" t="s">
        <v>1492</v>
      </c>
      <c r="K1239" s="86" t="s">
        <v>1491</v>
      </c>
      <c r="L1239" s="88">
        <v>43155</v>
      </c>
      <c r="M1239" s="87"/>
      <c r="N1239" s="87"/>
      <c r="O1239" s="93"/>
      <c r="P1239" s="86"/>
      <c r="Q1239" s="86">
        <v>1</v>
      </c>
      <c r="R1239" s="86">
        <v>29</v>
      </c>
      <c r="S1239" s="86">
        <v>29</v>
      </c>
      <c r="T1239" s="86">
        <v>0</v>
      </c>
      <c r="U1239" s="86" t="s">
        <v>1561</v>
      </c>
      <c r="V1239" s="86" t="s">
        <v>1567</v>
      </c>
      <c r="W1239" s="86" t="s">
        <v>1563</v>
      </c>
      <c r="X1239" s="86" t="s">
        <v>1564</v>
      </c>
      <c r="Y1239" s="94" t="s">
        <v>1565</v>
      </c>
      <c r="Z1239" s="93"/>
      <c r="AA1239" s="86"/>
      <c r="AB1239" s="86"/>
      <c r="AC1239" s="86"/>
      <c r="AD1239" s="86"/>
      <c r="AE1239" s="86"/>
      <c r="AF1239" s="86"/>
      <c r="AG1239" s="94" t="s">
        <v>1571</v>
      </c>
    </row>
    <row r="1240" spans="1:33" x14ac:dyDescent="0.25">
      <c r="A1240" s="86" t="s">
        <v>1011</v>
      </c>
      <c r="B1240" s="87">
        <v>30</v>
      </c>
      <c r="C1240" s="87" t="s">
        <v>1012</v>
      </c>
      <c r="D1240" s="88">
        <v>43115</v>
      </c>
      <c r="E1240" s="88">
        <v>43118</v>
      </c>
      <c r="F1240" s="88">
        <v>43153</v>
      </c>
      <c r="G1240" s="88">
        <v>43155</v>
      </c>
      <c r="H1240" s="88">
        <v>4</v>
      </c>
      <c r="I1240" s="89" t="s">
        <v>1014</v>
      </c>
      <c r="J1240" s="92" t="s">
        <v>1492</v>
      </c>
      <c r="K1240" s="86" t="s">
        <v>1491</v>
      </c>
      <c r="L1240" s="88">
        <v>43155</v>
      </c>
      <c r="M1240" s="87"/>
      <c r="N1240" s="87"/>
      <c r="O1240" s="93"/>
      <c r="P1240" s="86"/>
      <c r="Q1240" s="86">
        <v>0</v>
      </c>
      <c r="R1240" s="86">
        <v>30</v>
      </c>
      <c r="S1240" s="86">
        <v>30</v>
      </c>
      <c r="T1240" s="86">
        <v>0</v>
      </c>
      <c r="U1240" s="86" t="s">
        <v>1561</v>
      </c>
      <c r="V1240" s="86" t="s">
        <v>1567</v>
      </c>
      <c r="W1240" s="86" t="s">
        <v>1563</v>
      </c>
      <c r="X1240" s="86" t="s">
        <v>1564</v>
      </c>
      <c r="Y1240" s="94" t="s">
        <v>1565</v>
      </c>
      <c r="Z1240" s="93"/>
      <c r="AA1240" s="86"/>
      <c r="AB1240" s="86"/>
      <c r="AC1240" s="86"/>
      <c r="AD1240" s="86"/>
      <c r="AE1240" s="86"/>
      <c r="AF1240" s="86"/>
      <c r="AG1240" s="94" t="s">
        <v>1571</v>
      </c>
    </row>
    <row r="1241" spans="1:33" x14ac:dyDescent="0.25">
      <c r="A1241" s="86" t="s">
        <v>1011</v>
      </c>
      <c r="B1241" s="87">
        <v>30</v>
      </c>
      <c r="C1241" s="87" t="s">
        <v>1012</v>
      </c>
      <c r="D1241" s="88">
        <v>43115</v>
      </c>
      <c r="E1241" s="88">
        <v>43118</v>
      </c>
      <c r="F1241" s="88">
        <v>43154</v>
      </c>
      <c r="G1241" s="88">
        <v>43155</v>
      </c>
      <c r="H1241" s="88">
        <v>4</v>
      </c>
      <c r="I1241" s="89" t="s">
        <v>1014</v>
      </c>
      <c r="J1241" s="92" t="s">
        <v>1492</v>
      </c>
      <c r="K1241" s="86" t="s">
        <v>1491</v>
      </c>
      <c r="L1241" s="88">
        <v>43155</v>
      </c>
      <c r="M1241" s="87"/>
      <c r="N1241" s="87"/>
      <c r="O1241" s="93"/>
      <c r="P1241" s="86"/>
      <c r="Q1241" s="86">
        <v>0</v>
      </c>
      <c r="R1241" s="86">
        <v>30</v>
      </c>
      <c r="S1241" s="86">
        <v>30</v>
      </c>
      <c r="T1241" s="86">
        <v>0</v>
      </c>
      <c r="U1241" s="86" t="s">
        <v>1561</v>
      </c>
      <c r="V1241" s="86" t="s">
        <v>1567</v>
      </c>
      <c r="W1241" s="86" t="s">
        <v>1563</v>
      </c>
      <c r="X1241" s="86" t="s">
        <v>1564</v>
      </c>
      <c r="Y1241" s="94" t="s">
        <v>1565</v>
      </c>
      <c r="Z1241" s="93"/>
      <c r="AA1241" s="86"/>
      <c r="AB1241" s="86"/>
      <c r="AC1241" s="86"/>
      <c r="AD1241" s="86"/>
      <c r="AE1241" s="86"/>
      <c r="AF1241" s="86"/>
      <c r="AG1241" s="94" t="s">
        <v>1571</v>
      </c>
    </row>
    <row r="1242" spans="1:33" x14ac:dyDescent="0.25">
      <c r="A1242" s="86" t="s">
        <v>1011</v>
      </c>
      <c r="B1242" s="87">
        <v>30</v>
      </c>
      <c r="C1242" s="87" t="s">
        <v>1012</v>
      </c>
      <c r="D1242" s="88">
        <v>43115</v>
      </c>
      <c r="E1242" s="88">
        <v>43118</v>
      </c>
      <c r="F1242" s="88">
        <v>43154</v>
      </c>
      <c r="G1242" s="88">
        <v>43155</v>
      </c>
      <c r="H1242" s="88">
        <v>4</v>
      </c>
      <c r="I1242" s="89" t="s">
        <v>1014</v>
      </c>
      <c r="J1242" s="92" t="s">
        <v>1492</v>
      </c>
      <c r="K1242" s="86" t="s">
        <v>1491</v>
      </c>
      <c r="L1242" s="88">
        <v>43155</v>
      </c>
      <c r="M1242" s="87"/>
      <c r="N1242" s="87"/>
      <c r="O1242" s="93"/>
      <c r="P1242" s="86"/>
      <c r="Q1242" s="86">
        <v>2</v>
      </c>
      <c r="R1242" s="86">
        <v>28</v>
      </c>
      <c r="S1242" s="86">
        <v>27</v>
      </c>
      <c r="T1242" s="86">
        <v>1</v>
      </c>
      <c r="U1242" s="86" t="s">
        <v>1561</v>
      </c>
      <c r="V1242" s="86" t="s">
        <v>1567</v>
      </c>
      <c r="W1242" s="86" t="s">
        <v>1563</v>
      </c>
      <c r="X1242" s="86" t="s">
        <v>1564</v>
      </c>
      <c r="Y1242" s="94" t="s">
        <v>1565</v>
      </c>
      <c r="Z1242" s="93"/>
      <c r="AA1242" s="86"/>
      <c r="AB1242" s="86"/>
      <c r="AC1242" s="86"/>
      <c r="AD1242" s="86"/>
      <c r="AE1242" s="86"/>
      <c r="AF1242" s="86"/>
      <c r="AG1242" s="94" t="s">
        <v>1571</v>
      </c>
    </row>
    <row r="1243" spans="1:33" x14ac:dyDescent="0.25">
      <c r="A1243" s="86" t="s">
        <v>1011</v>
      </c>
      <c r="B1243" s="87">
        <v>30</v>
      </c>
      <c r="C1243" s="87" t="s">
        <v>1012</v>
      </c>
      <c r="D1243" s="88">
        <v>43115</v>
      </c>
      <c r="E1243" s="88">
        <v>43118</v>
      </c>
      <c r="F1243" s="88">
        <v>43154</v>
      </c>
      <c r="G1243" s="88">
        <v>43155</v>
      </c>
      <c r="H1243" s="88">
        <v>4</v>
      </c>
      <c r="I1243" s="89" t="s">
        <v>1014</v>
      </c>
      <c r="J1243" s="92" t="s">
        <v>1492</v>
      </c>
      <c r="K1243" s="86" t="s">
        <v>1491</v>
      </c>
      <c r="L1243" s="88">
        <v>43155</v>
      </c>
      <c r="M1243" s="87"/>
      <c r="N1243" s="87"/>
      <c r="O1243" s="93"/>
      <c r="P1243" s="86"/>
      <c r="Q1243" s="86">
        <v>2</v>
      </c>
      <c r="R1243" s="86">
        <v>28</v>
      </c>
      <c r="S1243" s="86">
        <v>7</v>
      </c>
      <c r="T1243" s="86">
        <v>21</v>
      </c>
      <c r="U1243" s="86" t="s">
        <v>1568</v>
      </c>
      <c r="V1243" s="86" t="s">
        <v>1562</v>
      </c>
      <c r="W1243" s="86" t="s">
        <v>1563</v>
      </c>
      <c r="X1243" s="86" t="s">
        <v>1564</v>
      </c>
      <c r="Y1243" s="94" t="s">
        <v>1565</v>
      </c>
      <c r="Z1243" s="93"/>
      <c r="AA1243" s="86"/>
      <c r="AB1243" s="86"/>
      <c r="AC1243" s="86"/>
      <c r="AD1243" s="86"/>
      <c r="AE1243" s="86"/>
      <c r="AF1243" s="86"/>
      <c r="AG1243" s="94" t="s">
        <v>1571</v>
      </c>
    </row>
    <row r="1244" spans="1:33" x14ac:dyDescent="0.25">
      <c r="A1244" s="86" t="s">
        <v>1011</v>
      </c>
      <c r="B1244" s="87">
        <v>30</v>
      </c>
      <c r="C1244" s="87" t="s">
        <v>1012</v>
      </c>
      <c r="D1244" s="88">
        <v>43125</v>
      </c>
      <c r="E1244" s="88">
        <v>43126</v>
      </c>
      <c r="F1244" s="88">
        <v>43154</v>
      </c>
      <c r="G1244" s="88">
        <v>43155</v>
      </c>
      <c r="H1244" s="88">
        <v>4</v>
      </c>
      <c r="I1244" s="89" t="s">
        <v>1014</v>
      </c>
      <c r="J1244" s="92" t="s">
        <v>1502</v>
      </c>
      <c r="K1244" s="86" t="s">
        <v>1491</v>
      </c>
      <c r="L1244" s="88">
        <v>43155</v>
      </c>
      <c r="M1244" s="87"/>
      <c r="N1244" s="87"/>
      <c r="O1244" s="93"/>
      <c r="P1244" s="86"/>
      <c r="Q1244" s="86">
        <v>0</v>
      </c>
      <c r="R1244" s="86">
        <v>30</v>
      </c>
      <c r="S1244" s="86">
        <v>30</v>
      </c>
      <c r="T1244" s="86">
        <v>0</v>
      </c>
      <c r="U1244" s="86" t="s">
        <v>1561</v>
      </c>
      <c r="V1244" s="86" t="s">
        <v>1562</v>
      </c>
      <c r="W1244" s="86" t="s">
        <v>1563</v>
      </c>
      <c r="X1244" s="86" t="s">
        <v>1564</v>
      </c>
      <c r="Y1244" s="94" t="s">
        <v>1565</v>
      </c>
      <c r="Z1244" s="93"/>
      <c r="AA1244" s="86"/>
      <c r="AB1244" s="86"/>
      <c r="AC1244" s="86"/>
      <c r="AD1244" s="86"/>
      <c r="AE1244" s="86"/>
      <c r="AF1244" s="86"/>
      <c r="AG1244" s="94" t="s">
        <v>1571</v>
      </c>
    </row>
    <row r="1245" spans="1:33" x14ac:dyDescent="0.25">
      <c r="A1245" s="86" t="s">
        <v>1011</v>
      </c>
      <c r="B1245" s="87">
        <v>21</v>
      </c>
      <c r="C1245" s="87" t="s">
        <v>1012</v>
      </c>
      <c r="D1245" s="88">
        <v>43129</v>
      </c>
      <c r="E1245" s="88">
        <v>43133</v>
      </c>
      <c r="F1245" s="88">
        <v>43154</v>
      </c>
      <c r="G1245" s="88">
        <v>43155</v>
      </c>
      <c r="H1245" s="88">
        <v>4</v>
      </c>
      <c r="I1245" s="89" t="s">
        <v>1014</v>
      </c>
      <c r="J1245" s="92" t="s">
        <v>1492</v>
      </c>
      <c r="K1245" s="86" t="s">
        <v>1491</v>
      </c>
      <c r="L1245" s="88">
        <v>43155</v>
      </c>
      <c r="M1245" s="87"/>
      <c r="N1245" s="87"/>
      <c r="O1245" s="93"/>
      <c r="P1245" s="86"/>
      <c r="Q1245" s="86">
        <v>0</v>
      </c>
      <c r="R1245" s="86">
        <v>21</v>
      </c>
      <c r="S1245" s="86">
        <v>18</v>
      </c>
      <c r="T1245" s="86">
        <v>3</v>
      </c>
      <c r="U1245" s="86" t="s">
        <v>1561</v>
      </c>
      <c r="V1245" s="86" t="s">
        <v>1562</v>
      </c>
      <c r="W1245" s="86" t="s">
        <v>1563</v>
      </c>
      <c r="X1245" s="86" t="s">
        <v>1564</v>
      </c>
      <c r="Y1245" s="94" t="s">
        <v>1565</v>
      </c>
      <c r="Z1245" s="93"/>
      <c r="AA1245" s="86"/>
      <c r="AB1245" s="86"/>
      <c r="AC1245" s="86"/>
      <c r="AD1245" s="86"/>
      <c r="AE1245" s="86"/>
      <c r="AF1245" s="86"/>
      <c r="AG1245" s="94" t="s">
        <v>1571</v>
      </c>
    </row>
    <row r="1246" spans="1:33" x14ac:dyDescent="0.25">
      <c r="A1246" s="86" t="s">
        <v>1011</v>
      </c>
      <c r="B1246" s="87">
        <v>30</v>
      </c>
      <c r="C1246" s="87" t="s">
        <v>1012</v>
      </c>
      <c r="D1246" s="88" t="s">
        <v>1108</v>
      </c>
      <c r="E1246" s="88">
        <v>43138</v>
      </c>
      <c r="F1246" s="88">
        <v>43154</v>
      </c>
      <c r="G1246" s="88" t="s">
        <v>1118</v>
      </c>
      <c r="H1246" s="88">
        <v>4</v>
      </c>
      <c r="I1246" s="89" t="s">
        <v>1105</v>
      </c>
      <c r="J1246" s="92" t="s">
        <v>1497</v>
      </c>
      <c r="K1246" s="86" t="s">
        <v>1491</v>
      </c>
      <c r="L1246" s="88">
        <v>43155</v>
      </c>
      <c r="M1246" s="87"/>
      <c r="N1246" s="87"/>
      <c r="O1246" s="93"/>
      <c r="P1246" s="86"/>
      <c r="Q1246" s="86">
        <v>0</v>
      </c>
      <c r="R1246" s="86">
        <v>30</v>
      </c>
      <c r="S1246" s="86">
        <v>30</v>
      </c>
      <c r="T1246" s="86">
        <v>0</v>
      </c>
      <c r="U1246" s="86" t="s">
        <v>1568</v>
      </c>
      <c r="V1246" s="86" t="s">
        <v>1562</v>
      </c>
      <c r="W1246" s="86" t="s">
        <v>1563</v>
      </c>
      <c r="X1246" s="86" t="s">
        <v>1564</v>
      </c>
      <c r="Y1246" s="94" t="s">
        <v>1565</v>
      </c>
      <c r="Z1246" s="93"/>
      <c r="AA1246" s="86"/>
      <c r="AB1246" s="86"/>
      <c r="AC1246" s="86"/>
      <c r="AD1246" s="86"/>
      <c r="AE1246" s="86"/>
      <c r="AF1246" s="86"/>
      <c r="AG1246" s="94" t="s">
        <v>1571</v>
      </c>
    </row>
    <row r="1247" spans="1:33" x14ac:dyDescent="0.25">
      <c r="A1247" s="86" t="s">
        <v>1011</v>
      </c>
      <c r="B1247" s="87">
        <v>30</v>
      </c>
      <c r="C1247" s="87" t="s">
        <v>1012</v>
      </c>
      <c r="D1247" s="88" t="s">
        <v>1108</v>
      </c>
      <c r="E1247" s="88">
        <v>43137</v>
      </c>
      <c r="F1247" s="88">
        <v>43154</v>
      </c>
      <c r="G1247" s="88" t="s">
        <v>1118</v>
      </c>
      <c r="H1247" s="88">
        <v>4</v>
      </c>
      <c r="I1247" s="89" t="s">
        <v>1105</v>
      </c>
      <c r="J1247" s="92" t="s">
        <v>1492</v>
      </c>
      <c r="K1247" s="86" t="s">
        <v>1491</v>
      </c>
      <c r="L1247" s="88">
        <v>43155</v>
      </c>
      <c r="M1247" s="87"/>
      <c r="N1247" s="87"/>
      <c r="O1247" s="93"/>
      <c r="P1247" s="86"/>
      <c r="Q1247" s="86">
        <v>1</v>
      </c>
      <c r="R1247" s="86">
        <v>29</v>
      </c>
      <c r="S1247" s="86">
        <v>29</v>
      </c>
      <c r="T1247" s="86">
        <v>0</v>
      </c>
      <c r="U1247" s="86" t="s">
        <v>1568</v>
      </c>
      <c r="V1247" s="86" t="s">
        <v>1562</v>
      </c>
      <c r="W1247" s="86" t="s">
        <v>1563</v>
      </c>
      <c r="X1247" s="86" t="s">
        <v>1564</v>
      </c>
      <c r="Y1247" s="94" t="s">
        <v>1565</v>
      </c>
      <c r="Z1247" s="93"/>
      <c r="AA1247" s="86"/>
      <c r="AB1247" s="86"/>
      <c r="AC1247" s="86"/>
      <c r="AD1247" s="86"/>
      <c r="AE1247" s="86"/>
      <c r="AF1247" s="86"/>
      <c r="AG1247" s="94" t="s">
        <v>1571</v>
      </c>
    </row>
    <row r="1248" spans="1:33" x14ac:dyDescent="0.25">
      <c r="A1248" s="86" t="s">
        <v>1011</v>
      </c>
      <c r="B1248" s="87">
        <v>30</v>
      </c>
      <c r="C1248" s="87" t="s">
        <v>1012</v>
      </c>
      <c r="D1248" s="88">
        <v>43125</v>
      </c>
      <c r="E1248" s="88">
        <v>43129</v>
      </c>
      <c r="F1248" s="88">
        <v>43150</v>
      </c>
      <c r="G1248" s="88">
        <v>43151</v>
      </c>
      <c r="H1248" s="88">
        <v>4</v>
      </c>
      <c r="I1248" s="89" t="s">
        <v>1014</v>
      </c>
      <c r="J1248" s="92" t="s">
        <v>1504</v>
      </c>
      <c r="K1248" s="86" t="s">
        <v>1491</v>
      </c>
      <c r="L1248" s="88">
        <v>43155</v>
      </c>
      <c r="M1248" s="87"/>
      <c r="N1248" s="87"/>
      <c r="O1248" s="93"/>
      <c r="P1248" s="86"/>
      <c r="Q1248" s="86">
        <v>2</v>
      </c>
      <c r="R1248" s="86">
        <v>28</v>
      </c>
      <c r="S1248" s="86">
        <v>28</v>
      </c>
      <c r="T1248" s="86">
        <v>0</v>
      </c>
      <c r="U1248" s="86" t="s">
        <v>1561</v>
      </c>
      <c r="V1248" s="86" t="s">
        <v>1562</v>
      </c>
      <c r="W1248" s="86" t="s">
        <v>1563</v>
      </c>
      <c r="X1248" s="86" t="s">
        <v>1564</v>
      </c>
      <c r="Y1248" s="94" t="s">
        <v>1565</v>
      </c>
      <c r="Z1248" s="93"/>
      <c r="AA1248" s="86"/>
      <c r="AB1248" s="86"/>
      <c r="AC1248" s="86"/>
      <c r="AD1248" s="86"/>
      <c r="AE1248" s="86"/>
      <c r="AF1248" s="86"/>
      <c r="AG1248" s="94" t="s">
        <v>1571</v>
      </c>
    </row>
    <row r="1249" spans="1:33" x14ac:dyDescent="0.25">
      <c r="A1249" s="86" t="s">
        <v>1011</v>
      </c>
      <c r="B1249" s="87">
        <v>30</v>
      </c>
      <c r="C1249" s="87" t="s">
        <v>1012</v>
      </c>
      <c r="D1249" s="88">
        <v>43101.426388888889</v>
      </c>
      <c r="E1249" s="88">
        <v>43104</v>
      </c>
      <c r="F1249" s="88">
        <v>43144</v>
      </c>
      <c r="G1249" s="88">
        <v>43145</v>
      </c>
      <c r="H1249" s="88">
        <v>4</v>
      </c>
      <c r="I1249" s="89" t="s">
        <v>1014</v>
      </c>
      <c r="J1249" s="92" t="s">
        <v>1499</v>
      </c>
      <c r="K1249" s="86" t="s">
        <v>1491</v>
      </c>
      <c r="L1249" s="88">
        <v>43155</v>
      </c>
      <c r="M1249" s="87"/>
      <c r="N1249" s="87"/>
      <c r="O1249" s="93"/>
      <c r="P1249" s="86"/>
      <c r="Q1249" s="86">
        <v>0</v>
      </c>
      <c r="R1249" s="86">
        <v>30</v>
      </c>
      <c r="S1249" s="86">
        <v>30</v>
      </c>
      <c r="T1249" s="86">
        <v>0</v>
      </c>
      <c r="U1249" s="86" t="s">
        <v>1561</v>
      </c>
      <c r="V1249" s="86" t="s">
        <v>1562</v>
      </c>
      <c r="W1249" s="86" t="s">
        <v>1563</v>
      </c>
      <c r="X1249" s="86" t="s">
        <v>1564</v>
      </c>
      <c r="Y1249" s="94" t="s">
        <v>1565</v>
      </c>
      <c r="Z1249" s="93"/>
      <c r="AA1249" s="86"/>
      <c r="AB1249" s="86"/>
      <c r="AC1249" s="86"/>
      <c r="AD1249" s="86"/>
      <c r="AE1249" s="86"/>
      <c r="AF1249" s="86"/>
      <c r="AG1249" s="94" t="s">
        <v>1571</v>
      </c>
    </row>
    <row r="1250" spans="1:33" x14ac:dyDescent="0.25">
      <c r="A1250" s="86" t="s">
        <v>1011</v>
      </c>
      <c r="B1250" s="87">
        <v>30</v>
      </c>
      <c r="C1250" s="87" t="s">
        <v>1012</v>
      </c>
      <c r="D1250" s="88">
        <v>43101.426388888889</v>
      </c>
      <c r="E1250" s="88">
        <v>43104</v>
      </c>
      <c r="F1250" s="88">
        <v>43144</v>
      </c>
      <c r="G1250" s="88">
        <v>43146</v>
      </c>
      <c r="H1250" s="88">
        <v>4</v>
      </c>
      <c r="I1250" s="89" t="s">
        <v>1014</v>
      </c>
      <c r="J1250" s="92" t="s">
        <v>1499</v>
      </c>
      <c r="K1250" s="86" t="s">
        <v>1491</v>
      </c>
      <c r="L1250" s="88">
        <v>43155</v>
      </c>
      <c r="M1250" s="87"/>
      <c r="N1250" s="87"/>
      <c r="O1250" s="93"/>
      <c r="P1250" s="86"/>
      <c r="Q1250" s="86">
        <v>0</v>
      </c>
      <c r="R1250" s="86">
        <v>30</v>
      </c>
      <c r="S1250" s="86">
        <v>30</v>
      </c>
      <c r="T1250" s="86">
        <v>0</v>
      </c>
      <c r="U1250" s="86" t="s">
        <v>1561</v>
      </c>
      <c r="V1250" s="86" t="s">
        <v>1562</v>
      </c>
      <c r="W1250" s="86" t="s">
        <v>1563</v>
      </c>
      <c r="X1250" s="86" t="s">
        <v>1564</v>
      </c>
      <c r="Y1250" s="94" t="s">
        <v>1565</v>
      </c>
      <c r="Z1250" s="93"/>
      <c r="AA1250" s="86"/>
      <c r="AB1250" s="86"/>
      <c r="AC1250" s="86"/>
      <c r="AD1250" s="86"/>
      <c r="AE1250" s="86"/>
      <c r="AF1250" s="86"/>
      <c r="AG1250" s="94" t="s">
        <v>1571</v>
      </c>
    </row>
    <row r="1251" spans="1:33" x14ac:dyDescent="0.25">
      <c r="A1251" s="86" t="s">
        <v>1011</v>
      </c>
      <c r="B1251" s="87">
        <v>30</v>
      </c>
      <c r="C1251" s="87" t="s">
        <v>1012</v>
      </c>
      <c r="D1251" s="88">
        <v>43115</v>
      </c>
      <c r="E1251" s="88">
        <v>43116</v>
      </c>
      <c r="F1251" s="88">
        <v>43151</v>
      </c>
      <c r="G1251" s="88">
        <v>43155</v>
      </c>
      <c r="H1251" s="88">
        <v>4</v>
      </c>
      <c r="I1251" s="89" t="s">
        <v>1014</v>
      </c>
      <c r="J1251" s="92" t="s">
        <v>1501</v>
      </c>
      <c r="K1251" s="86" t="s">
        <v>1491</v>
      </c>
      <c r="L1251" s="88">
        <v>43155</v>
      </c>
      <c r="M1251" s="87"/>
      <c r="N1251" s="87"/>
      <c r="O1251" s="93"/>
      <c r="P1251" s="86"/>
      <c r="Q1251" s="86">
        <v>1</v>
      </c>
      <c r="R1251" s="86">
        <v>29</v>
      </c>
      <c r="S1251" s="86">
        <v>29</v>
      </c>
      <c r="T1251" s="86">
        <v>0</v>
      </c>
      <c r="U1251" s="86" t="s">
        <v>1561</v>
      </c>
      <c r="V1251" s="86" t="s">
        <v>1562</v>
      </c>
      <c r="W1251" s="86" t="s">
        <v>1563</v>
      </c>
      <c r="X1251" s="86" t="s">
        <v>1564</v>
      </c>
      <c r="Y1251" s="94" t="s">
        <v>1565</v>
      </c>
      <c r="Z1251" s="93"/>
      <c r="AA1251" s="86"/>
      <c r="AB1251" s="86"/>
      <c r="AC1251" s="86"/>
      <c r="AD1251" s="86"/>
      <c r="AE1251" s="86"/>
      <c r="AF1251" s="86"/>
      <c r="AG1251" s="94" t="s">
        <v>1571</v>
      </c>
    </row>
    <row r="1252" spans="1:33" x14ac:dyDescent="0.25">
      <c r="A1252" s="86" t="s">
        <v>1011</v>
      </c>
      <c r="B1252" s="87">
        <v>30</v>
      </c>
      <c r="C1252" s="87" t="s">
        <v>1012</v>
      </c>
      <c r="D1252" s="88">
        <v>43122</v>
      </c>
      <c r="E1252" s="88">
        <v>43127</v>
      </c>
      <c r="F1252" s="88">
        <v>43150</v>
      </c>
      <c r="G1252" s="88">
        <v>43155</v>
      </c>
      <c r="H1252" s="88">
        <v>3</v>
      </c>
      <c r="I1252" s="89" t="s">
        <v>1013</v>
      </c>
      <c r="J1252" s="92" t="s">
        <v>1508</v>
      </c>
      <c r="K1252" s="86" t="s">
        <v>1491</v>
      </c>
      <c r="L1252" s="88">
        <v>43155</v>
      </c>
      <c r="M1252" s="87"/>
      <c r="N1252" s="87"/>
      <c r="O1252" s="93"/>
      <c r="P1252" s="86"/>
      <c r="Q1252" s="86">
        <v>0</v>
      </c>
      <c r="R1252" s="86">
        <v>30</v>
      </c>
      <c r="S1252" s="86">
        <v>30</v>
      </c>
      <c r="T1252" s="86">
        <v>0</v>
      </c>
      <c r="U1252" s="86" t="s">
        <v>1561</v>
      </c>
      <c r="V1252" s="86" t="s">
        <v>1562</v>
      </c>
      <c r="W1252" s="86" t="s">
        <v>1563</v>
      </c>
      <c r="X1252" s="86" t="s">
        <v>1564</v>
      </c>
      <c r="Y1252" s="94" t="s">
        <v>1565</v>
      </c>
      <c r="Z1252" s="93"/>
      <c r="AA1252" s="86"/>
      <c r="AB1252" s="86"/>
      <c r="AC1252" s="86"/>
      <c r="AD1252" s="86"/>
      <c r="AE1252" s="86"/>
      <c r="AF1252" s="86"/>
      <c r="AG1252" s="94" t="s">
        <v>1571</v>
      </c>
    </row>
    <row r="1253" spans="1:33" x14ac:dyDescent="0.25">
      <c r="A1253" s="86" t="s">
        <v>1011</v>
      </c>
      <c r="B1253" s="87">
        <v>30</v>
      </c>
      <c r="C1253" s="87" t="s">
        <v>1012</v>
      </c>
      <c r="D1253" s="88">
        <v>43129</v>
      </c>
      <c r="E1253" s="88">
        <v>43131</v>
      </c>
      <c r="F1253" s="88">
        <v>43154</v>
      </c>
      <c r="G1253" s="88">
        <v>43155</v>
      </c>
      <c r="H1253" s="88">
        <v>3</v>
      </c>
      <c r="I1253" s="89" t="s">
        <v>1013</v>
      </c>
      <c r="J1253" s="92" t="s">
        <v>1508</v>
      </c>
      <c r="K1253" s="86" t="s">
        <v>1491</v>
      </c>
      <c r="L1253" s="88">
        <v>43155</v>
      </c>
      <c r="M1253" s="87"/>
      <c r="N1253" s="87"/>
      <c r="O1253" s="93"/>
      <c r="P1253" s="86"/>
      <c r="Q1253" s="86">
        <v>0</v>
      </c>
      <c r="R1253" s="86">
        <v>30</v>
      </c>
      <c r="S1253" s="86">
        <v>30</v>
      </c>
      <c r="T1253" s="86">
        <v>0</v>
      </c>
      <c r="U1253" s="86" t="s">
        <v>1561</v>
      </c>
      <c r="V1253" s="86" t="s">
        <v>1562</v>
      </c>
      <c r="W1253" s="86" t="s">
        <v>1563</v>
      </c>
      <c r="X1253" s="86" t="s">
        <v>1564</v>
      </c>
      <c r="Y1253" s="94" t="s">
        <v>1565</v>
      </c>
      <c r="Z1253" s="93"/>
      <c r="AA1253" s="86"/>
      <c r="AB1253" s="86"/>
      <c r="AC1253" s="86"/>
      <c r="AD1253" s="86"/>
      <c r="AE1253" s="86"/>
      <c r="AF1253" s="86"/>
      <c r="AG1253" s="94" t="s">
        <v>1571</v>
      </c>
    </row>
    <row r="1254" spans="1:33" x14ac:dyDescent="0.25">
      <c r="A1254" s="86" t="s">
        <v>1011</v>
      </c>
      <c r="B1254" s="87">
        <v>30</v>
      </c>
      <c r="C1254" s="87" t="s">
        <v>1012</v>
      </c>
      <c r="D1254" s="88" t="s">
        <v>1108</v>
      </c>
      <c r="E1254" s="88">
        <v>43138</v>
      </c>
      <c r="F1254" s="88">
        <v>43154</v>
      </c>
      <c r="G1254" s="88" t="s">
        <v>1118</v>
      </c>
      <c r="H1254" s="88">
        <v>4</v>
      </c>
      <c r="I1254" s="89" t="s">
        <v>1105</v>
      </c>
      <c r="J1254" s="92" t="s">
        <v>1495</v>
      </c>
      <c r="K1254" s="86" t="s">
        <v>1491</v>
      </c>
      <c r="L1254" s="88">
        <v>43155</v>
      </c>
      <c r="M1254" s="87"/>
      <c r="N1254" s="87"/>
      <c r="O1254" s="93"/>
      <c r="P1254" s="86"/>
      <c r="Q1254" s="86">
        <v>0</v>
      </c>
      <c r="R1254" s="86">
        <v>30</v>
      </c>
      <c r="S1254" s="86">
        <v>30</v>
      </c>
      <c r="T1254" s="86">
        <v>0</v>
      </c>
      <c r="U1254" s="86" t="s">
        <v>1561</v>
      </c>
      <c r="V1254" s="86" t="s">
        <v>1562</v>
      </c>
      <c r="W1254" s="86" t="s">
        <v>1563</v>
      </c>
      <c r="X1254" s="86" t="s">
        <v>1564</v>
      </c>
      <c r="Y1254" s="94" t="s">
        <v>1565</v>
      </c>
      <c r="Z1254" s="93"/>
      <c r="AA1254" s="86"/>
      <c r="AB1254" s="86"/>
      <c r="AC1254" s="86"/>
      <c r="AD1254" s="86"/>
      <c r="AE1254" s="86"/>
      <c r="AF1254" s="86"/>
      <c r="AG1254" s="94" t="s">
        <v>1571</v>
      </c>
    </row>
    <row r="1255" spans="1:33" x14ac:dyDescent="0.25">
      <c r="A1255" s="86" t="s">
        <v>1022</v>
      </c>
      <c r="B1255" s="87">
        <v>25</v>
      </c>
      <c r="C1255" s="87" t="s">
        <v>1077</v>
      </c>
      <c r="D1255" s="88"/>
      <c r="E1255" s="88"/>
      <c r="F1255" s="88"/>
      <c r="G1255" s="88"/>
      <c r="H1255" s="88">
        <v>2</v>
      </c>
      <c r="I1255" s="89" t="s">
        <v>1103</v>
      </c>
      <c r="J1255" s="92" t="s">
        <v>1508</v>
      </c>
      <c r="K1255" s="86" t="s">
        <v>1491</v>
      </c>
      <c r="L1255" s="88">
        <v>43155</v>
      </c>
      <c r="M1255" s="87"/>
      <c r="N1255" s="87"/>
      <c r="O1255" s="93"/>
      <c r="P1255" s="86"/>
      <c r="Q1255" s="86">
        <v>0</v>
      </c>
      <c r="R1255" s="86">
        <v>25</v>
      </c>
      <c r="S1255" s="86"/>
      <c r="T1255" s="86"/>
      <c r="U1255" s="86" t="s">
        <v>1568</v>
      </c>
      <c r="V1255" s="86" t="s">
        <v>1567</v>
      </c>
      <c r="W1255" s="86" t="s">
        <v>1572</v>
      </c>
      <c r="X1255" s="86" t="s">
        <v>1567</v>
      </c>
      <c r="Y1255" s="94" t="s">
        <v>1565</v>
      </c>
      <c r="Z1255" s="93"/>
      <c r="AA1255" s="86"/>
      <c r="AB1255" s="86"/>
      <c r="AC1255" s="86"/>
      <c r="AD1255" s="86"/>
      <c r="AE1255" s="86"/>
      <c r="AF1255" s="86"/>
      <c r="AG1255" s="94" t="s">
        <v>1571</v>
      </c>
    </row>
    <row r="1256" spans="1:33" x14ac:dyDescent="0.25">
      <c r="A1256" s="86" t="s">
        <v>1022</v>
      </c>
      <c r="B1256" s="87">
        <v>27</v>
      </c>
      <c r="C1256" s="87" t="s">
        <v>1077</v>
      </c>
      <c r="D1256" s="88">
        <v>43129</v>
      </c>
      <c r="E1256" s="88"/>
      <c r="F1256" s="88"/>
      <c r="G1256" s="88"/>
      <c r="H1256" s="88" t="s">
        <v>1102</v>
      </c>
      <c r="I1256" s="89" t="s">
        <v>1062</v>
      </c>
      <c r="J1256" s="92" t="s">
        <v>1495</v>
      </c>
      <c r="K1256" s="86" t="s">
        <v>1491</v>
      </c>
      <c r="L1256" s="88">
        <v>43155</v>
      </c>
      <c r="M1256" s="87"/>
      <c r="N1256" s="87"/>
      <c r="O1256" s="93"/>
      <c r="P1256" s="86"/>
      <c r="Q1256" s="86">
        <v>0</v>
      </c>
      <c r="R1256" s="86">
        <v>27</v>
      </c>
      <c r="S1256" s="86"/>
      <c r="T1256" s="86"/>
      <c r="U1256" s="86" t="s">
        <v>1561</v>
      </c>
      <c r="V1256" s="86" t="s">
        <v>1567</v>
      </c>
      <c r="W1256" s="86" t="s">
        <v>1572</v>
      </c>
      <c r="X1256" s="86" t="s">
        <v>1567</v>
      </c>
      <c r="Y1256" s="94" t="s">
        <v>1565</v>
      </c>
      <c r="Z1256" s="93"/>
      <c r="AA1256" s="86"/>
      <c r="AB1256" s="86"/>
      <c r="AC1256" s="86"/>
      <c r="AD1256" s="86"/>
      <c r="AE1256" s="86"/>
      <c r="AF1256" s="86"/>
      <c r="AG1256" s="94" t="s">
        <v>1571</v>
      </c>
    </row>
    <row r="1257" spans="1:33" x14ac:dyDescent="0.25">
      <c r="A1257" s="86" t="s">
        <v>1022</v>
      </c>
      <c r="B1257" s="87">
        <v>18</v>
      </c>
      <c r="C1257" s="87" t="s">
        <v>1077</v>
      </c>
      <c r="D1257" s="88">
        <v>43129</v>
      </c>
      <c r="E1257" s="88"/>
      <c r="F1257" s="88"/>
      <c r="G1257" s="88"/>
      <c r="H1257" s="88" t="s">
        <v>1102</v>
      </c>
      <c r="I1257" s="89" t="s">
        <v>1062</v>
      </c>
      <c r="J1257" s="92" t="s">
        <v>1495</v>
      </c>
      <c r="K1257" s="86" t="s">
        <v>1491</v>
      </c>
      <c r="L1257" s="88">
        <v>43155</v>
      </c>
      <c r="M1257" s="87"/>
      <c r="N1257" s="87"/>
      <c r="O1257" s="93"/>
      <c r="P1257" s="86"/>
      <c r="Q1257" s="86">
        <v>1</v>
      </c>
      <c r="R1257" s="86">
        <v>17</v>
      </c>
      <c r="S1257" s="86"/>
      <c r="T1257" s="86"/>
      <c r="U1257" s="86" t="s">
        <v>1561</v>
      </c>
      <c r="V1257" s="86" t="s">
        <v>1567</v>
      </c>
      <c r="W1257" s="86" t="s">
        <v>1572</v>
      </c>
      <c r="X1257" s="86" t="s">
        <v>1567</v>
      </c>
      <c r="Y1257" s="94" t="s">
        <v>1565</v>
      </c>
      <c r="Z1257" s="93"/>
      <c r="AA1257" s="86"/>
      <c r="AB1257" s="86"/>
      <c r="AC1257" s="86"/>
      <c r="AD1257" s="86"/>
      <c r="AE1257" s="86"/>
      <c r="AF1257" s="86"/>
      <c r="AG1257" s="94" t="s">
        <v>1571</v>
      </c>
    </row>
    <row r="1258" spans="1:33" x14ac:dyDescent="0.25">
      <c r="A1258" s="86" t="s">
        <v>1022</v>
      </c>
      <c r="B1258" s="87">
        <v>25</v>
      </c>
      <c r="C1258" s="87" t="s">
        <v>1077</v>
      </c>
      <c r="D1258" s="88">
        <v>43129</v>
      </c>
      <c r="E1258" s="88"/>
      <c r="F1258" s="88"/>
      <c r="G1258" s="88"/>
      <c r="H1258" s="88" t="s">
        <v>1102</v>
      </c>
      <c r="I1258" s="89" t="s">
        <v>1062</v>
      </c>
      <c r="J1258" s="92" t="s">
        <v>1495</v>
      </c>
      <c r="K1258" s="86" t="s">
        <v>1491</v>
      </c>
      <c r="L1258" s="88">
        <v>43155</v>
      </c>
      <c r="M1258" s="87"/>
      <c r="N1258" s="87"/>
      <c r="O1258" s="93"/>
      <c r="P1258" s="86"/>
      <c r="Q1258" s="86">
        <v>0</v>
      </c>
      <c r="R1258" s="86">
        <v>25</v>
      </c>
      <c r="S1258" s="86"/>
      <c r="T1258" s="86"/>
      <c r="U1258" s="86" t="s">
        <v>1561</v>
      </c>
      <c r="V1258" s="86" t="s">
        <v>1567</v>
      </c>
      <c r="W1258" s="86" t="s">
        <v>1572</v>
      </c>
      <c r="X1258" s="86" t="s">
        <v>1567</v>
      </c>
      <c r="Y1258" s="94" t="s">
        <v>1565</v>
      </c>
      <c r="Z1258" s="93"/>
      <c r="AA1258" s="86"/>
      <c r="AB1258" s="86"/>
      <c r="AC1258" s="86"/>
      <c r="AD1258" s="86"/>
      <c r="AE1258" s="86"/>
      <c r="AF1258" s="86"/>
      <c r="AG1258" s="94" t="s">
        <v>1571</v>
      </c>
    </row>
    <row r="1259" spans="1:33" x14ac:dyDescent="0.25">
      <c r="A1259" s="86" t="s">
        <v>1022</v>
      </c>
      <c r="B1259" s="87">
        <v>21</v>
      </c>
      <c r="C1259" s="87" t="s">
        <v>1077</v>
      </c>
      <c r="D1259" s="88">
        <v>43129</v>
      </c>
      <c r="E1259" s="88"/>
      <c r="F1259" s="88"/>
      <c r="G1259" s="88"/>
      <c r="H1259" s="88" t="s">
        <v>1102</v>
      </c>
      <c r="I1259" s="89" t="s">
        <v>1062</v>
      </c>
      <c r="J1259" s="92" t="s">
        <v>1495</v>
      </c>
      <c r="K1259" s="86" t="s">
        <v>1491</v>
      </c>
      <c r="L1259" s="88">
        <v>43155</v>
      </c>
      <c r="M1259" s="87"/>
      <c r="N1259" s="87"/>
      <c r="O1259" s="93"/>
      <c r="P1259" s="86"/>
      <c r="Q1259" s="86">
        <v>0</v>
      </c>
      <c r="R1259" s="86">
        <v>21</v>
      </c>
      <c r="S1259" s="86"/>
      <c r="T1259" s="86"/>
      <c r="U1259" s="86" t="s">
        <v>1561</v>
      </c>
      <c r="V1259" s="86" t="s">
        <v>1567</v>
      </c>
      <c r="W1259" s="86" t="s">
        <v>1572</v>
      </c>
      <c r="X1259" s="86" t="s">
        <v>1567</v>
      </c>
      <c r="Y1259" s="94" t="s">
        <v>1565</v>
      </c>
      <c r="Z1259" s="93"/>
      <c r="AA1259" s="86"/>
      <c r="AB1259" s="86"/>
      <c r="AC1259" s="86"/>
      <c r="AD1259" s="86"/>
      <c r="AE1259" s="86"/>
      <c r="AF1259" s="86"/>
      <c r="AG1259" s="94" t="s">
        <v>1571</v>
      </c>
    </row>
    <row r="1260" spans="1:33" x14ac:dyDescent="0.25">
      <c r="A1260" s="86" t="s">
        <v>1022</v>
      </c>
      <c r="B1260" s="87">
        <v>25</v>
      </c>
      <c r="C1260" s="87" t="s">
        <v>1077</v>
      </c>
      <c r="D1260" s="88">
        <v>43129</v>
      </c>
      <c r="E1260" s="88"/>
      <c r="F1260" s="88"/>
      <c r="G1260" s="88"/>
      <c r="H1260" s="88" t="s">
        <v>1102</v>
      </c>
      <c r="I1260" s="89" t="s">
        <v>1062</v>
      </c>
      <c r="J1260" s="92" t="s">
        <v>1495</v>
      </c>
      <c r="K1260" s="86" t="s">
        <v>1491</v>
      </c>
      <c r="L1260" s="88">
        <v>43155</v>
      </c>
      <c r="M1260" s="87"/>
      <c r="N1260" s="87"/>
      <c r="O1260" s="93"/>
      <c r="P1260" s="86"/>
      <c r="Q1260" s="86">
        <v>1</v>
      </c>
      <c r="R1260" s="86">
        <v>24</v>
      </c>
      <c r="S1260" s="86"/>
      <c r="T1260" s="86"/>
      <c r="U1260" s="86" t="s">
        <v>1561</v>
      </c>
      <c r="V1260" s="86" t="s">
        <v>1567</v>
      </c>
      <c r="W1260" s="86" t="s">
        <v>1572</v>
      </c>
      <c r="X1260" s="86" t="s">
        <v>1567</v>
      </c>
      <c r="Y1260" s="94" t="s">
        <v>1565</v>
      </c>
      <c r="Z1260" s="93"/>
      <c r="AA1260" s="86"/>
      <c r="AB1260" s="86"/>
      <c r="AC1260" s="86"/>
      <c r="AD1260" s="86"/>
      <c r="AE1260" s="86"/>
      <c r="AF1260" s="86"/>
      <c r="AG1260" s="94" t="s">
        <v>1571</v>
      </c>
    </row>
    <row r="1261" spans="1:33" x14ac:dyDescent="0.25">
      <c r="A1261" s="86" t="s">
        <v>1022</v>
      </c>
      <c r="B1261" s="87">
        <v>18</v>
      </c>
      <c r="C1261" s="87" t="s">
        <v>1077</v>
      </c>
      <c r="D1261" s="88">
        <v>43129</v>
      </c>
      <c r="E1261" s="88"/>
      <c r="F1261" s="88"/>
      <c r="G1261" s="88"/>
      <c r="H1261" s="88" t="s">
        <v>1102</v>
      </c>
      <c r="I1261" s="89" t="s">
        <v>1062</v>
      </c>
      <c r="J1261" s="92" t="s">
        <v>1495</v>
      </c>
      <c r="K1261" s="86" t="s">
        <v>1491</v>
      </c>
      <c r="L1261" s="88">
        <v>43155</v>
      </c>
      <c r="M1261" s="87"/>
      <c r="N1261" s="87"/>
      <c r="O1261" s="93"/>
      <c r="P1261" s="86"/>
      <c r="Q1261" s="86">
        <v>0</v>
      </c>
      <c r="R1261" s="86">
        <v>18</v>
      </c>
      <c r="S1261" s="86"/>
      <c r="T1261" s="86"/>
      <c r="U1261" s="86" t="s">
        <v>1561</v>
      </c>
      <c r="V1261" s="86" t="s">
        <v>1567</v>
      </c>
      <c r="W1261" s="86" t="s">
        <v>1572</v>
      </c>
      <c r="X1261" s="86" t="s">
        <v>1567</v>
      </c>
      <c r="Y1261" s="94" t="s">
        <v>1565</v>
      </c>
      <c r="Z1261" s="93"/>
      <c r="AA1261" s="86"/>
      <c r="AB1261" s="86"/>
      <c r="AC1261" s="86"/>
      <c r="AD1261" s="86"/>
      <c r="AE1261" s="86"/>
      <c r="AF1261" s="86"/>
      <c r="AG1261" s="94" t="s">
        <v>1571</v>
      </c>
    </row>
    <row r="1262" spans="1:33" x14ac:dyDescent="0.25">
      <c r="A1262" s="86" t="s">
        <v>1011</v>
      </c>
      <c r="B1262" s="87">
        <v>30</v>
      </c>
      <c r="C1262" s="87" t="s">
        <v>1012</v>
      </c>
      <c r="D1262" s="88" t="s">
        <v>1096</v>
      </c>
      <c r="E1262" s="88">
        <v>43093</v>
      </c>
      <c r="F1262" s="88">
        <v>43155</v>
      </c>
      <c r="G1262" s="88">
        <v>43156</v>
      </c>
      <c r="H1262" s="88">
        <v>4</v>
      </c>
      <c r="I1262" s="89" t="s">
        <v>1015</v>
      </c>
      <c r="J1262" s="92" t="s">
        <v>1495</v>
      </c>
      <c r="K1262" s="86" t="s">
        <v>1491</v>
      </c>
      <c r="L1262" s="88">
        <v>43156</v>
      </c>
      <c r="M1262" s="87"/>
      <c r="N1262" s="87"/>
      <c r="O1262" s="93"/>
      <c r="P1262" s="86"/>
      <c r="Q1262" s="86">
        <v>0</v>
      </c>
      <c r="R1262" s="86">
        <v>30</v>
      </c>
      <c r="S1262" s="86">
        <v>30</v>
      </c>
      <c r="T1262" s="86">
        <v>0</v>
      </c>
      <c r="U1262" s="86" t="s">
        <v>1561</v>
      </c>
      <c r="V1262" s="86" t="s">
        <v>1562</v>
      </c>
      <c r="W1262" s="86" t="s">
        <v>1563</v>
      </c>
      <c r="X1262" s="86" t="s">
        <v>1564</v>
      </c>
      <c r="Y1262" s="94" t="s">
        <v>1565</v>
      </c>
      <c r="Z1262" s="93"/>
      <c r="AA1262" s="86"/>
      <c r="AB1262" s="86"/>
      <c r="AC1262" s="86"/>
      <c r="AD1262" s="86"/>
      <c r="AE1262" s="86"/>
      <c r="AF1262" s="86"/>
      <c r="AG1262" s="94" t="s">
        <v>1571</v>
      </c>
    </row>
    <row r="1263" spans="1:33" x14ac:dyDescent="0.25">
      <c r="A1263" s="86" t="s">
        <v>1011</v>
      </c>
      <c r="B1263" s="87">
        <v>30</v>
      </c>
      <c r="C1263" s="87" t="s">
        <v>1012</v>
      </c>
      <c r="D1263" s="88">
        <v>43095</v>
      </c>
      <c r="E1263" s="88">
        <v>43097</v>
      </c>
      <c r="F1263" s="88">
        <v>43154</v>
      </c>
      <c r="G1263" s="88">
        <v>43156</v>
      </c>
      <c r="H1263" s="88">
        <v>4</v>
      </c>
      <c r="I1263" s="89" t="s">
        <v>1016</v>
      </c>
      <c r="J1263" s="92" t="s">
        <v>1492</v>
      </c>
      <c r="K1263" s="86" t="s">
        <v>1491</v>
      </c>
      <c r="L1263" s="88">
        <v>43156</v>
      </c>
      <c r="M1263" s="87"/>
      <c r="N1263" s="87"/>
      <c r="O1263" s="93"/>
      <c r="P1263" s="86"/>
      <c r="Q1263" s="86">
        <v>0</v>
      </c>
      <c r="R1263" s="86">
        <v>30</v>
      </c>
      <c r="S1263" s="86">
        <v>30</v>
      </c>
      <c r="T1263" s="86">
        <v>0</v>
      </c>
      <c r="U1263" s="86" t="s">
        <v>1561</v>
      </c>
      <c r="V1263" s="86" t="s">
        <v>1567</v>
      </c>
      <c r="W1263" s="86" t="s">
        <v>1563</v>
      </c>
      <c r="X1263" s="86" t="s">
        <v>1564</v>
      </c>
      <c r="Y1263" s="94" t="s">
        <v>1565</v>
      </c>
      <c r="Z1263" s="93"/>
      <c r="AA1263" s="86"/>
      <c r="AB1263" s="86"/>
      <c r="AC1263" s="86"/>
      <c r="AD1263" s="86"/>
      <c r="AE1263" s="86"/>
      <c r="AF1263" s="86"/>
      <c r="AG1263" s="94" t="s">
        <v>1571</v>
      </c>
    </row>
    <row r="1264" spans="1:33" x14ac:dyDescent="0.25">
      <c r="A1264" s="86" t="s">
        <v>1011</v>
      </c>
      <c r="B1264" s="87">
        <v>28</v>
      </c>
      <c r="C1264" s="87" t="s">
        <v>1012</v>
      </c>
      <c r="D1264" s="88">
        <v>43096</v>
      </c>
      <c r="E1264" s="88">
        <v>43099</v>
      </c>
      <c r="F1264" s="88">
        <v>43154</v>
      </c>
      <c r="G1264" s="88">
        <v>43156</v>
      </c>
      <c r="H1264" s="88">
        <v>4</v>
      </c>
      <c r="I1264" s="89" t="s">
        <v>1016</v>
      </c>
      <c r="J1264" s="92" t="s">
        <v>1493</v>
      </c>
      <c r="K1264" s="86" t="s">
        <v>1491</v>
      </c>
      <c r="L1264" s="88">
        <v>43156</v>
      </c>
      <c r="M1264" s="87"/>
      <c r="N1264" s="87"/>
      <c r="O1264" s="93"/>
      <c r="P1264" s="86"/>
      <c r="Q1264" s="86">
        <v>0</v>
      </c>
      <c r="R1264" s="86">
        <v>28</v>
      </c>
      <c r="S1264" s="86">
        <v>26</v>
      </c>
      <c r="T1264" s="86">
        <v>2</v>
      </c>
      <c r="U1264" s="86" t="s">
        <v>1561</v>
      </c>
      <c r="V1264" s="86" t="s">
        <v>1567</v>
      </c>
      <c r="W1264" s="86" t="s">
        <v>1563</v>
      </c>
      <c r="X1264" s="86" t="s">
        <v>1564</v>
      </c>
      <c r="Y1264" s="94" t="s">
        <v>1565</v>
      </c>
      <c r="Z1264" s="93"/>
      <c r="AA1264" s="86"/>
      <c r="AB1264" s="86"/>
      <c r="AC1264" s="86"/>
      <c r="AD1264" s="86"/>
      <c r="AE1264" s="86"/>
      <c r="AF1264" s="86"/>
      <c r="AG1264" s="94" t="s">
        <v>1571</v>
      </c>
    </row>
    <row r="1265" spans="1:33" x14ac:dyDescent="0.25">
      <c r="A1265" s="86" t="s">
        <v>1011</v>
      </c>
      <c r="B1265" s="87">
        <v>30</v>
      </c>
      <c r="C1265" s="87" t="s">
        <v>1012</v>
      </c>
      <c r="D1265" s="88">
        <v>43115</v>
      </c>
      <c r="E1265" s="88">
        <v>43117</v>
      </c>
      <c r="F1265" s="88">
        <v>43155</v>
      </c>
      <c r="G1265" s="88">
        <v>43156</v>
      </c>
      <c r="H1265" s="88">
        <v>4</v>
      </c>
      <c r="I1265" s="89" t="s">
        <v>1014</v>
      </c>
      <c r="J1265" s="92" t="s">
        <v>1509</v>
      </c>
      <c r="K1265" s="86" t="s">
        <v>1491</v>
      </c>
      <c r="L1265" s="88">
        <v>43156</v>
      </c>
      <c r="M1265" s="87"/>
      <c r="N1265" s="87"/>
      <c r="O1265" s="93"/>
      <c r="P1265" s="86"/>
      <c r="Q1265" s="86">
        <v>2</v>
      </c>
      <c r="R1265" s="86">
        <v>28</v>
      </c>
      <c r="S1265" s="86">
        <v>28</v>
      </c>
      <c r="T1265" s="86">
        <v>0</v>
      </c>
      <c r="U1265" s="86" t="s">
        <v>1561</v>
      </c>
      <c r="V1265" s="86" t="s">
        <v>1562</v>
      </c>
      <c r="W1265" s="86" t="s">
        <v>1563</v>
      </c>
      <c r="X1265" s="86" t="s">
        <v>1564</v>
      </c>
      <c r="Y1265" s="94" t="s">
        <v>1565</v>
      </c>
      <c r="Z1265" s="93"/>
      <c r="AA1265" s="86"/>
      <c r="AB1265" s="86"/>
      <c r="AC1265" s="86"/>
      <c r="AD1265" s="86"/>
      <c r="AE1265" s="86"/>
      <c r="AF1265" s="86"/>
      <c r="AG1265" s="94" t="s">
        <v>1571</v>
      </c>
    </row>
    <row r="1266" spans="1:33" x14ac:dyDescent="0.25">
      <c r="A1266" s="86" t="s">
        <v>1011</v>
      </c>
      <c r="B1266" s="87">
        <v>30</v>
      </c>
      <c r="C1266" s="87" t="s">
        <v>1012</v>
      </c>
      <c r="D1266" s="88">
        <v>43115</v>
      </c>
      <c r="E1266" s="88">
        <v>43117</v>
      </c>
      <c r="F1266" s="88">
        <v>43155</v>
      </c>
      <c r="G1266" s="88">
        <v>43156</v>
      </c>
      <c r="H1266" s="88">
        <v>4</v>
      </c>
      <c r="I1266" s="89" t="s">
        <v>1014</v>
      </c>
      <c r="J1266" s="92" t="s">
        <v>1509</v>
      </c>
      <c r="K1266" s="86" t="s">
        <v>1491</v>
      </c>
      <c r="L1266" s="88">
        <v>43156</v>
      </c>
      <c r="M1266" s="87"/>
      <c r="N1266" s="87"/>
      <c r="O1266" s="93"/>
      <c r="P1266" s="86"/>
      <c r="Q1266" s="86">
        <v>1</v>
      </c>
      <c r="R1266" s="86">
        <v>29</v>
      </c>
      <c r="S1266" s="86">
        <v>3</v>
      </c>
      <c r="T1266" s="86">
        <v>26</v>
      </c>
      <c r="U1266" s="86" t="s">
        <v>1568</v>
      </c>
      <c r="V1266" s="86" t="s">
        <v>1567</v>
      </c>
      <c r="W1266" s="86" t="s">
        <v>1563</v>
      </c>
      <c r="X1266" s="86" t="s">
        <v>1564</v>
      </c>
      <c r="Y1266" s="94" t="s">
        <v>1565</v>
      </c>
      <c r="Z1266" s="93"/>
      <c r="AA1266" s="86"/>
      <c r="AB1266" s="86"/>
      <c r="AC1266" s="86"/>
      <c r="AD1266" s="86"/>
      <c r="AE1266" s="86"/>
      <c r="AF1266" s="86"/>
      <c r="AG1266" s="94" t="s">
        <v>1571</v>
      </c>
    </row>
    <row r="1267" spans="1:33" x14ac:dyDescent="0.25">
      <c r="A1267" s="86" t="s">
        <v>1011</v>
      </c>
      <c r="B1267" s="87">
        <v>30</v>
      </c>
      <c r="C1267" s="87" t="s">
        <v>1012</v>
      </c>
      <c r="D1267" s="88">
        <v>43115</v>
      </c>
      <c r="E1267" s="88">
        <v>43118</v>
      </c>
      <c r="F1267" s="88">
        <v>43155</v>
      </c>
      <c r="G1267" s="88">
        <v>43156</v>
      </c>
      <c r="H1267" s="88">
        <v>4</v>
      </c>
      <c r="I1267" s="89" t="s">
        <v>1014</v>
      </c>
      <c r="J1267" s="92" t="s">
        <v>1493</v>
      </c>
      <c r="K1267" s="86" t="s">
        <v>1491</v>
      </c>
      <c r="L1267" s="88">
        <v>43156</v>
      </c>
      <c r="M1267" s="87"/>
      <c r="N1267" s="87"/>
      <c r="O1267" s="93"/>
      <c r="P1267" s="86"/>
      <c r="Q1267" s="86">
        <v>0</v>
      </c>
      <c r="R1267" s="86">
        <v>30</v>
      </c>
      <c r="S1267" s="86">
        <v>30</v>
      </c>
      <c r="T1267" s="86">
        <v>0</v>
      </c>
      <c r="U1267" s="86" t="s">
        <v>1568</v>
      </c>
      <c r="V1267" s="86" t="s">
        <v>1562</v>
      </c>
      <c r="W1267" s="86" t="s">
        <v>1563</v>
      </c>
      <c r="X1267" s="86" t="s">
        <v>1564</v>
      </c>
      <c r="Y1267" s="94" t="s">
        <v>1565</v>
      </c>
      <c r="Z1267" s="93"/>
      <c r="AA1267" s="86"/>
      <c r="AB1267" s="86"/>
      <c r="AC1267" s="86"/>
      <c r="AD1267" s="86"/>
      <c r="AE1267" s="86"/>
      <c r="AF1267" s="86"/>
      <c r="AG1267" s="94" t="s">
        <v>1571</v>
      </c>
    </row>
    <row r="1268" spans="1:33" x14ac:dyDescent="0.25">
      <c r="A1268" s="86" t="s">
        <v>1011</v>
      </c>
      <c r="B1268" s="87">
        <v>30</v>
      </c>
      <c r="C1268" s="87" t="s">
        <v>1012</v>
      </c>
      <c r="D1268" s="88">
        <v>43115</v>
      </c>
      <c r="E1268" s="88">
        <v>43118</v>
      </c>
      <c r="F1268" s="88">
        <v>43153</v>
      </c>
      <c r="G1268" s="88">
        <v>43156</v>
      </c>
      <c r="H1268" s="88">
        <v>4</v>
      </c>
      <c r="I1268" s="89" t="s">
        <v>1014</v>
      </c>
      <c r="J1268" s="92" t="s">
        <v>1492</v>
      </c>
      <c r="K1268" s="86" t="s">
        <v>1491</v>
      </c>
      <c r="L1268" s="88">
        <v>43156</v>
      </c>
      <c r="M1268" s="87"/>
      <c r="N1268" s="87"/>
      <c r="O1268" s="93"/>
      <c r="P1268" s="86"/>
      <c r="Q1268" s="86">
        <v>3</v>
      </c>
      <c r="R1268" s="86">
        <v>27</v>
      </c>
      <c r="S1268" s="86">
        <v>27</v>
      </c>
      <c r="T1268" s="86">
        <v>0</v>
      </c>
      <c r="U1268" s="86" t="s">
        <v>1561</v>
      </c>
      <c r="V1268" s="86" t="s">
        <v>1562</v>
      </c>
      <c r="W1268" s="86" t="s">
        <v>1563</v>
      </c>
      <c r="X1268" s="86" t="s">
        <v>1564</v>
      </c>
      <c r="Y1268" s="94" t="s">
        <v>1565</v>
      </c>
      <c r="Z1268" s="93"/>
      <c r="AA1268" s="86"/>
      <c r="AB1268" s="86"/>
      <c r="AC1268" s="86"/>
      <c r="AD1268" s="86"/>
      <c r="AE1268" s="86"/>
      <c r="AF1268" s="86"/>
      <c r="AG1268" s="94" t="s">
        <v>1571</v>
      </c>
    </row>
    <row r="1269" spans="1:33" x14ac:dyDescent="0.25">
      <c r="A1269" s="86" t="s">
        <v>1011</v>
      </c>
      <c r="B1269" s="87">
        <v>30</v>
      </c>
      <c r="C1269" s="87" t="s">
        <v>1012</v>
      </c>
      <c r="D1269" s="88">
        <v>43120</v>
      </c>
      <c r="E1269" s="88">
        <v>43126</v>
      </c>
      <c r="F1269" s="88">
        <v>43154</v>
      </c>
      <c r="G1269" s="88">
        <v>43156</v>
      </c>
      <c r="H1269" s="88">
        <v>4</v>
      </c>
      <c r="I1269" s="89" t="s">
        <v>1014</v>
      </c>
      <c r="J1269" s="92" t="s">
        <v>1493</v>
      </c>
      <c r="K1269" s="86" t="s">
        <v>1491</v>
      </c>
      <c r="L1269" s="88">
        <v>43156</v>
      </c>
      <c r="M1269" s="87"/>
      <c r="N1269" s="87"/>
      <c r="O1269" s="93"/>
      <c r="P1269" s="86"/>
      <c r="Q1269" s="86">
        <v>0</v>
      </c>
      <c r="R1269" s="86">
        <v>30</v>
      </c>
      <c r="S1269" s="86">
        <v>30</v>
      </c>
      <c r="T1269" s="86">
        <v>0</v>
      </c>
      <c r="U1269" s="86" t="s">
        <v>1561</v>
      </c>
      <c r="V1269" s="86" t="s">
        <v>1567</v>
      </c>
      <c r="W1269" s="86" t="s">
        <v>1563</v>
      </c>
      <c r="X1269" s="86" t="s">
        <v>1564</v>
      </c>
      <c r="Y1269" s="94" t="s">
        <v>1565</v>
      </c>
      <c r="Z1269" s="93"/>
      <c r="AA1269" s="86"/>
      <c r="AB1269" s="86"/>
      <c r="AC1269" s="86"/>
      <c r="AD1269" s="86"/>
      <c r="AE1269" s="86"/>
      <c r="AF1269" s="86"/>
      <c r="AG1269" s="94" t="s">
        <v>1571</v>
      </c>
    </row>
    <row r="1270" spans="1:33" x14ac:dyDescent="0.25">
      <c r="A1270" s="86" t="s">
        <v>1011</v>
      </c>
      <c r="B1270" s="87">
        <v>30</v>
      </c>
      <c r="C1270" s="87" t="s">
        <v>1012</v>
      </c>
      <c r="D1270" s="88">
        <v>43122</v>
      </c>
      <c r="E1270" s="88">
        <v>43125</v>
      </c>
      <c r="F1270" s="88">
        <v>43151</v>
      </c>
      <c r="G1270" s="88">
        <v>43156</v>
      </c>
      <c r="H1270" s="88">
        <v>3</v>
      </c>
      <c r="I1270" s="89" t="s">
        <v>1013</v>
      </c>
      <c r="J1270" s="92" t="s">
        <v>1508</v>
      </c>
      <c r="K1270" s="86" t="s">
        <v>1491</v>
      </c>
      <c r="L1270" s="88">
        <v>43156</v>
      </c>
      <c r="M1270" s="87"/>
      <c r="N1270" s="87"/>
      <c r="O1270" s="93"/>
      <c r="P1270" s="86"/>
      <c r="Q1270" s="86">
        <v>0</v>
      </c>
      <c r="R1270" s="86">
        <v>30</v>
      </c>
      <c r="S1270" s="86">
        <v>30</v>
      </c>
      <c r="T1270" s="86">
        <v>0</v>
      </c>
      <c r="U1270" s="86" t="s">
        <v>1561</v>
      </c>
      <c r="V1270" s="86" t="s">
        <v>1562</v>
      </c>
      <c r="W1270" s="86" t="s">
        <v>1563</v>
      </c>
      <c r="X1270" s="86" t="s">
        <v>1564</v>
      </c>
      <c r="Y1270" s="94" t="s">
        <v>1565</v>
      </c>
      <c r="Z1270" s="93"/>
      <c r="AA1270" s="86"/>
      <c r="AB1270" s="86"/>
      <c r="AC1270" s="86"/>
      <c r="AD1270" s="86"/>
      <c r="AE1270" s="86"/>
      <c r="AF1270" s="86"/>
      <c r="AG1270" s="94" t="s">
        <v>1571</v>
      </c>
    </row>
    <row r="1271" spans="1:33" x14ac:dyDescent="0.25">
      <c r="A1271" s="86" t="s">
        <v>1011</v>
      </c>
      <c r="B1271" s="87">
        <v>30</v>
      </c>
      <c r="C1271" s="87" t="s">
        <v>1012</v>
      </c>
      <c r="D1271" s="88">
        <v>43122</v>
      </c>
      <c r="E1271" s="88">
        <v>43125</v>
      </c>
      <c r="F1271" s="88">
        <v>43151</v>
      </c>
      <c r="G1271" s="88">
        <v>43156</v>
      </c>
      <c r="H1271" s="88">
        <v>3</v>
      </c>
      <c r="I1271" s="89" t="s">
        <v>1013</v>
      </c>
      <c r="J1271" s="92" t="s">
        <v>1508</v>
      </c>
      <c r="K1271" s="86" t="s">
        <v>1491</v>
      </c>
      <c r="L1271" s="88">
        <v>43156</v>
      </c>
      <c r="M1271" s="87"/>
      <c r="N1271" s="87"/>
      <c r="O1271" s="93"/>
      <c r="P1271" s="86"/>
      <c r="Q1271" s="86">
        <v>0</v>
      </c>
      <c r="R1271" s="86">
        <v>30</v>
      </c>
      <c r="S1271" s="86">
        <v>30</v>
      </c>
      <c r="T1271" s="86">
        <v>0</v>
      </c>
      <c r="U1271" s="86" t="s">
        <v>1561</v>
      </c>
      <c r="V1271" s="86" t="s">
        <v>1562</v>
      </c>
      <c r="W1271" s="86" t="s">
        <v>1563</v>
      </c>
      <c r="X1271" s="86" t="s">
        <v>1564</v>
      </c>
      <c r="Y1271" s="94" t="s">
        <v>1565</v>
      </c>
      <c r="Z1271" s="93"/>
      <c r="AA1271" s="86"/>
      <c r="AB1271" s="86"/>
      <c r="AC1271" s="86"/>
      <c r="AD1271" s="86"/>
      <c r="AE1271" s="86"/>
      <c r="AF1271" s="86"/>
      <c r="AG1271" s="94" t="s">
        <v>1571</v>
      </c>
    </row>
    <row r="1272" spans="1:33" x14ac:dyDescent="0.25">
      <c r="A1272" s="86" t="s">
        <v>1011</v>
      </c>
      <c r="B1272" s="87">
        <v>30</v>
      </c>
      <c r="C1272" s="87" t="s">
        <v>1012</v>
      </c>
      <c r="D1272" s="88">
        <v>43125</v>
      </c>
      <c r="E1272" s="88">
        <v>43127</v>
      </c>
      <c r="F1272" s="88">
        <v>43155</v>
      </c>
      <c r="G1272" s="88">
        <v>43156</v>
      </c>
      <c r="H1272" s="88">
        <v>4</v>
      </c>
      <c r="I1272" s="89" t="s">
        <v>1014</v>
      </c>
      <c r="J1272" s="92" t="s">
        <v>1490</v>
      </c>
      <c r="K1272" s="86" t="s">
        <v>1491</v>
      </c>
      <c r="L1272" s="88">
        <v>43156</v>
      </c>
      <c r="M1272" s="87"/>
      <c r="N1272" s="87"/>
      <c r="O1272" s="93"/>
      <c r="P1272" s="86"/>
      <c r="Q1272" s="86">
        <v>0</v>
      </c>
      <c r="R1272" s="86">
        <v>30</v>
      </c>
      <c r="S1272" s="86">
        <v>30</v>
      </c>
      <c r="T1272" s="86">
        <v>0</v>
      </c>
      <c r="U1272" s="86" t="s">
        <v>1561</v>
      </c>
      <c r="V1272" s="86" t="s">
        <v>1562</v>
      </c>
      <c r="W1272" s="86" t="s">
        <v>1563</v>
      </c>
      <c r="X1272" s="86" t="s">
        <v>1564</v>
      </c>
      <c r="Y1272" s="94" t="s">
        <v>1565</v>
      </c>
      <c r="Z1272" s="93"/>
      <c r="AA1272" s="86"/>
      <c r="AB1272" s="86"/>
      <c r="AC1272" s="86"/>
      <c r="AD1272" s="86"/>
      <c r="AE1272" s="86"/>
      <c r="AF1272" s="86"/>
      <c r="AG1272" s="94" t="s">
        <v>1571</v>
      </c>
    </row>
    <row r="1273" spans="1:33" x14ac:dyDescent="0.25">
      <c r="A1273" s="86" t="s">
        <v>1011</v>
      </c>
      <c r="B1273" s="87">
        <v>25</v>
      </c>
      <c r="C1273" s="87" t="s">
        <v>1012</v>
      </c>
      <c r="D1273" s="88">
        <v>43126</v>
      </c>
      <c r="E1273" s="88">
        <v>43127</v>
      </c>
      <c r="F1273" s="88">
        <v>43155</v>
      </c>
      <c r="G1273" s="88">
        <v>43156</v>
      </c>
      <c r="H1273" s="88">
        <v>4</v>
      </c>
      <c r="I1273" s="89" t="s">
        <v>1014</v>
      </c>
      <c r="J1273" s="92" t="s">
        <v>1492</v>
      </c>
      <c r="K1273" s="86" t="s">
        <v>1491</v>
      </c>
      <c r="L1273" s="88">
        <v>43156</v>
      </c>
      <c r="M1273" s="87"/>
      <c r="N1273" s="87"/>
      <c r="O1273" s="93"/>
      <c r="P1273" s="86"/>
      <c r="Q1273" s="86">
        <v>0</v>
      </c>
      <c r="R1273" s="86">
        <v>25</v>
      </c>
      <c r="S1273" s="86">
        <v>24</v>
      </c>
      <c r="T1273" s="86">
        <v>1</v>
      </c>
      <c r="U1273" s="86" t="s">
        <v>1561</v>
      </c>
      <c r="V1273" s="86" t="s">
        <v>1562</v>
      </c>
      <c r="W1273" s="86" t="s">
        <v>1563</v>
      </c>
      <c r="X1273" s="86" t="s">
        <v>1564</v>
      </c>
      <c r="Y1273" s="94" t="s">
        <v>1565</v>
      </c>
      <c r="Z1273" s="93"/>
      <c r="AA1273" s="86"/>
      <c r="AB1273" s="86"/>
      <c r="AC1273" s="86"/>
      <c r="AD1273" s="86"/>
      <c r="AE1273" s="86"/>
      <c r="AF1273" s="86"/>
      <c r="AG1273" s="94" t="s">
        <v>1571</v>
      </c>
    </row>
    <row r="1274" spans="1:33" x14ac:dyDescent="0.25">
      <c r="A1274" s="86" t="s">
        <v>1011</v>
      </c>
      <c r="B1274" s="87">
        <v>30</v>
      </c>
      <c r="C1274" s="87" t="s">
        <v>1012</v>
      </c>
      <c r="D1274" s="88">
        <v>43131</v>
      </c>
      <c r="E1274" s="88">
        <v>43138</v>
      </c>
      <c r="F1274" s="88">
        <v>43155</v>
      </c>
      <c r="G1274" s="88">
        <v>43156</v>
      </c>
      <c r="H1274" s="88">
        <v>4</v>
      </c>
      <c r="I1274" s="89" t="s">
        <v>1014</v>
      </c>
      <c r="J1274" s="92" t="s">
        <v>1492</v>
      </c>
      <c r="K1274" s="86" t="s">
        <v>1491</v>
      </c>
      <c r="L1274" s="88">
        <v>43156</v>
      </c>
      <c r="M1274" s="87"/>
      <c r="N1274" s="87"/>
      <c r="O1274" s="93"/>
      <c r="P1274" s="86"/>
      <c r="Q1274" s="86">
        <v>0</v>
      </c>
      <c r="R1274" s="86">
        <v>30</v>
      </c>
      <c r="S1274" s="86">
        <v>30</v>
      </c>
      <c r="T1274" s="86">
        <v>0</v>
      </c>
      <c r="U1274" s="86" t="s">
        <v>1561</v>
      </c>
      <c r="V1274" s="86" t="s">
        <v>1567</v>
      </c>
      <c r="W1274" s="86" t="s">
        <v>1563</v>
      </c>
      <c r="X1274" s="86" t="s">
        <v>1564</v>
      </c>
      <c r="Y1274" s="94" t="s">
        <v>1565</v>
      </c>
      <c r="Z1274" s="93"/>
      <c r="AA1274" s="86"/>
      <c r="AB1274" s="86"/>
      <c r="AC1274" s="86"/>
      <c r="AD1274" s="86"/>
      <c r="AE1274" s="86"/>
      <c r="AF1274" s="86"/>
      <c r="AG1274" s="94" t="s">
        <v>1571</v>
      </c>
    </row>
    <row r="1275" spans="1:33" x14ac:dyDescent="0.25">
      <c r="A1275" s="86" t="s">
        <v>1011</v>
      </c>
      <c r="B1275" s="87">
        <v>10</v>
      </c>
      <c r="C1275" s="87" t="s">
        <v>1012</v>
      </c>
      <c r="D1275" s="88">
        <v>43147</v>
      </c>
      <c r="E1275" s="88">
        <v>43145</v>
      </c>
      <c r="F1275" s="88">
        <v>43155</v>
      </c>
      <c r="G1275" s="88">
        <v>43156</v>
      </c>
      <c r="H1275" s="88">
        <v>4</v>
      </c>
      <c r="I1275" s="89" t="s">
        <v>1014</v>
      </c>
      <c r="J1275" s="92" t="s">
        <v>1492</v>
      </c>
      <c r="K1275" s="86" t="s">
        <v>1491</v>
      </c>
      <c r="L1275" s="88">
        <v>43156</v>
      </c>
      <c r="M1275" s="87"/>
      <c r="N1275" s="87"/>
      <c r="O1275" s="93"/>
      <c r="P1275" s="86"/>
      <c r="Q1275" s="86">
        <v>0</v>
      </c>
      <c r="R1275" s="86">
        <v>10</v>
      </c>
      <c r="S1275" s="86">
        <v>10</v>
      </c>
      <c r="T1275" s="86">
        <v>0</v>
      </c>
      <c r="U1275" s="86" t="s">
        <v>1561</v>
      </c>
      <c r="V1275" s="86" t="s">
        <v>1567</v>
      </c>
      <c r="W1275" s="86" t="s">
        <v>1563</v>
      </c>
      <c r="X1275" s="86" t="s">
        <v>1564</v>
      </c>
      <c r="Y1275" s="94" t="s">
        <v>1565</v>
      </c>
      <c r="Z1275" s="93"/>
      <c r="AA1275" s="86"/>
      <c r="AB1275" s="86"/>
      <c r="AC1275" s="86"/>
      <c r="AD1275" s="86"/>
      <c r="AE1275" s="86"/>
      <c r="AF1275" s="86"/>
      <c r="AG1275" s="94" t="s">
        <v>1571</v>
      </c>
    </row>
    <row r="1276" spans="1:33" x14ac:dyDescent="0.25">
      <c r="A1276" s="86" t="s">
        <v>1011</v>
      </c>
      <c r="B1276" s="87">
        <v>30</v>
      </c>
      <c r="C1276" s="87" t="s">
        <v>1012</v>
      </c>
      <c r="D1276" s="88">
        <v>43115</v>
      </c>
      <c r="E1276" s="88">
        <v>43115</v>
      </c>
      <c r="F1276" s="88">
        <v>43155</v>
      </c>
      <c r="G1276" s="88">
        <v>43156</v>
      </c>
      <c r="H1276" s="88">
        <v>4</v>
      </c>
      <c r="I1276" s="89" t="s">
        <v>1014</v>
      </c>
      <c r="J1276" s="92" t="s">
        <v>1492</v>
      </c>
      <c r="K1276" s="86" t="s">
        <v>1491</v>
      </c>
      <c r="L1276" s="88">
        <v>43156</v>
      </c>
      <c r="M1276" s="87"/>
      <c r="N1276" s="87"/>
      <c r="O1276" s="93"/>
      <c r="P1276" s="86"/>
      <c r="Q1276" s="86">
        <v>4</v>
      </c>
      <c r="R1276" s="86">
        <v>26</v>
      </c>
      <c r="S1276" s="86">
        <v>26</v>
      </c>
      <c r="T1276" s="86">
        <v>0</v>
      </c>
      <c r="U1276" s="86" t="s">
        <v>1561</v>
      </c>
      <c r="V1276" s="86" t="s">
        <v>1562</v>
      </c>
      <c r="W1276" s="86" t="s">
        <v>1563</v>
      </c>
      <c r="X1276" s="86" t="s">
        <v>1564</v>
      </c>
      <c r="Y1276" s="94" t="s">
        <v>1565</v>
      </c>
      <c r="Z1276" s="93"/>
      <c r="AA1276" s="86"/>
      <c r="AB1276" s="86"/>
      <c r="AC1276" s="86"/>
      <c r="AD1276" s="86"/>
      <c r="AE1276" s="86"/>
      <c r="AF1276" s="86"/>
      <c r="AG1276" s="94" t="s">
        <v>1571</v>
      </c>
    </row>
    <row r="1277" spans="1:33" x14ac:dyDescent="0.25">
      <c r="A1277" s="86" t="s">
        <v>1011</v>
      </c>
      <c r="B1277" s="87">
        <v>30</v>
      </c>
      <c r="C1277" s="87" t="s">
        <v>1012</v>
      </c>
      <c r="D1277" s="88">
        <v>43116</v>
      </c>
      <c r="E1277" s="88">
        <v>43122</v>
      </c>
      <c r="F1277" s="88">
        <v>43150</v>
      </c>
      <c r="G1277" s="88">
        <v>43156</v>
      </c>
      <c r="H1277" s="88">
        <v>4</v>
      </c>
      <c r="I1277" s="89" t="s">
        <v>1014</v>
      </c>
      <c r="J1277" s="92" t="s">
        <v>1492</v>
      </c>
      <c r="K1277" s="86" t="s">
        <v>1491</v>
      </c>
      <c r="L1277" s="88">
        <v>43156</v>
      </c>
      <c r="M1277" s="87"/>
      <c r="N1277" s="87"/>
      <c r="O1277" s="93"/>
      <c r="P1277" s="86"/>
      <c r="Q1277" s="86">
        <v>0</v>
      </c>
      <c r="R1277" s="86">
        <v>30</v>
      </c>
      <c r="S1277" s="86">
        <v>30</v>
      </c>
      <c r="T1277" s="86">
        <v>0</v>
      </c>
      <c r="U1277" s="86" t="s">
        <v>1561</v>
      </c>
      <c r="V1277" s="86" t="s">
        <v>1567</v>
      </c>
      <c r="W1277" s="86" t="s">
        <v>1563</v>
      </c>
      <c r="X1277" s="86" t="s">
        <v>1564</v>
      </c>
      <c r="Y1277" s="94" t="s">
        <v>1565</v>
      </c>
      <c r="Z1277" s="93"/>
      <c r="AA1277" s="86"/>
      <c r="AB1277" s="86"/>
      <c r="AC1277" s="86"/>
      <c r="AD1277" s="86"/>
      <c r="AE1277" s="86"/>
      <c r="AF1277" s="86"/>
      <c r="AG1277" s="94" t="s">
        <v>1571</v>
      </c>
    </row>
    <row r="1278" spans="1:33" x14ac:dyDescent="0.25">
      <c r="A1278" s="86" t="s">
        <v>1011</v>
      </c>
      <c r="B1278" s="87">
        <v>30</v>
      </c>
      <c r="C1278" s="87" t="s">
        <v>1012</v>
      </c>
      <c r="D1278" s="88">
        <v>43122</v>
      </c>
      <c r="E1278" s="88">
        <v>43129</v>
      </c>
      <c r="F1278" s="88">
        <v>43152</v>
      </c>
      <c r="G1278" s="88">
        <v>43156</v>
      </c>
      <c r="H1278" s="88">
        <v>3</v>
      </c>
      <c r="I1278" s="89" t="s">
        <v>1013</v>
      </c>
      <c r="J1278" s="92" t="s">
        <v>1508</v>
      </c>
      <c r="K1278" s="86" t="s">
        <v>1491</v>
      </c>
      <c r="L1278" s="88">
        <v>43156</v>
      </c>
      <c r="M1278" s="87"/>
      <c r="N1278" s="87"/>
      <c r="O1278" s="93"/>
      <c r="P1278" s="86"/>
      <c r="Q1278" s="86">
        <v>0</v>
      </c>
      <c r="R1278" s="86">
        <v>30</v>
      </c>
      <c r="S1278" s="86">
        <v>30</v>
      </c>
      <c r="T1278" s="86">
        <v>0</v>
      </c>
      <c r="U1278" s="86" t="s">
        <v>1561</v>
      </c>
      <c r="V1278" s="86" t="s">
        <v>1562</v>
      </c>
      <c r="W1278" s="86" t="s">
        <v>1563</v>
      </c>
      <c r="X1278" s="86" t="s">
        <v>1564</v>
      </c>
      <c r="Y1278" s="94" t="s">
        <v>1565</v>
      </c>
      <c r="Z1278" s="93"/>
      <c r="AA1278" s="86"/>
      <c r="AB1278" s="86"/>
      <c r="AC1278" s="86"/>
      <c r="AD1278" s="86"/>
      <c r="AE1278" s="86"/>
      <c r="AF1278" s="86"/>
      <c r="AG1278" s="94" t="s">
        <v>1571</v>
      </c>
    </row>
    <row r="1279" spans="1:33" x14ac:dyDescent="0.25">
      <c r="A1279" s="86" t="s">
        <v>1022</v>
      </c>
      <c r="B1279" s="87">
        <v>23</v>
      </c>
      <c r="C1279" s="87" t="s">
        <v>1119</v>
      </c>
      <c r="D1279" s="88">
        <v>43145</v>
      </c>
      <c r="E1279" s="88"/>
      <c r="F1279" s="88"/>
      <c r="G1279" s="88">
        <v>43145.912499999999</v>
      </c>
      <c r="H1279" s="88">
        <v>3</v>
      </c>
      <c r="I1279" s="89" t="s">
        <v>1013</v>
      </c>
      <c r="J1279" s="92" t="s">
        <v>1509</v>
      </c>
      <c r="K1279" s="86" t="s">
        <v>1491</v>
      </c>
      <c r="L1279" s="88">
        <v>43156</v>
      </c>
      <c r="M1279" s="87"/>
      <c r="N1279" s="87"/>
      <c r="O1279" s="93"/>
      <c r="P1279" s="86"/>
      <c r="Q1279" s="86">
        <v>4</v>
      </c>
      <c r="R1279" s="86">
        <v>19</v>
      </c>
      <c r="S1279" s="86">
        <v>19</v>
      </c>
      <c r="T1279" s="86">
        <v>0</v>
      </c>
      <c r="U1279" s="86" t="s">
        <v>1568</v>
      </c>
      <c r="V1279" s="86" t="s">
        <v>1562</v>
      </c>
      <c r="W1279" s="86" t="s">
        <v>1563</v>
      </c>
      <c r="X1279" s="86" t="s">
        <v>1564</v>
      </c>
      <c r="Y1279" s="94" t="s">
        <v>1565</v>
      </c>
      <c r="Z1279" s="93"/>
      <c r="AA1279" s="86"/>
      <c r="AB1279" s="86"/>
      <c r="AC1279" s="86"/>
      <c r="AD1279" s="86"/>
      <c r="AE1279" s="86"/>
      <c r="AF1279" s="86"/>
      <c r="AG1279" s="94" t="s">
        <v>1571</v>
      </c>
    </row>
    <row r="1280" spans="1:33" x14ac:dyDescent="0.25">
      <c r="A1280" s="86" t="s">
        <v>1011</v>
      </c>
      <c r="B1280" s="87">
        <v>30</v>
      </c>
      <c r="C1280" s="87" t="s">
        <v>1012</v>
      </c>
      <c r="D1280" s="88">
        <v>43101.425694444442</v>
      </c>
      <c r="E1280" s="88">
        <v>43105</v>
      </c>
      <c r="F1280" s="88">
        <v>43152</v>
      </c>
      <c r="G1280" s="88">
        <v>43155</v>
      </c>
      <c r="H1280" s="88">
        <v>4</v>
      </c>
      <c r="I1280" s="89" t="s">
        <v>1016</v>
      </c>
      <c r="J1280" s="92" t="s">
        <v>1498</v>
      </c>
      <c r="K1280" s="86" t="s">
        <v>1491</v>
      </c>
      <c r="L1280" s="88">
        <v>43157</v>
      </c>
      <c r="M1280" s="87"/>
      <c r="N1280" s="87"/>
      <c r="O1280" s="93"/>
      <c r="P1280" s="86"/>
      <c r="Q1280" s="86">
        <v>2</v>
      </c>
      <c r="R1280" s="86">
        <v>28</v>
      </c>
      <c r="S1280" s="86">
        <v>27</v>
      </c>
      <c r="T1280" s="86">
        <v>1</v>
      </c>
      <c r="U1280" s="86" t="s">
        <v>1561</v>
      </c>
      <c r="V1280" s="86" t="s">
        <v>1567</v>
      </c>
      <c r="W1280" s="86" t="s">
        <v>1563</v>
      </c>
      <c r="X1280" s="86" t="s">
        <v>1564</v>
      </c>
      <c r="Y1280" s="94" t="s">
        <v>1565</v>
      </c>
      <c r="Z1280" s="93"/>
      <c r="AA1280" s="86"/>
      <c r="AB1280" s="86"/>
      <c r="AC1280" s="86"/>
      <c r="AD1280" s="86"/>
      <c r="AE1280" s="86"/>
      <c r="AF1280" s="86"/>
      <c r="AG1280" s="94" t="s">
        <v>1571</v>
      </c>
    </row>
    <row r="1281" spans="1:33" x14ac:dyDescent="0.25">
      <c r="A1281" s="86" t="s">
        <v>1011</v>
      </c>
      <c r="B1281" s="87">
        <v>30</v>
      </c>
      <c r="C1281" s="87" t="s">
        <v>1012</v>
      </c>
      <c r="D1281" s="88" t="s">
        <v>1120</v>
      </c>
      <c r="E1281" s="88">
        <v>43090</v>
      </c>
      <c r="F1281" s="88">
        <v>43156</v>
      </c>
      <c r="G1281" s="88">
        <v>43157</v>
      </c>
      <c r="H1281" s="88">
        <v>4</v>
      </c>
      <c r="I1281" s="89" t="s">
        <v>1015</v>
      </c>
      <c r="J1281" s="92" t="s">
        <v>1501</v>
      </c>
      <c r="K1281" s="86" t="s">
        <v>1491</v>
      </c>
      <c r="L1281" s="88">
        <v>43157</v>
      </c>
      <c r="M1281" s="87"/>
      <c r="N1281" s="87"/>
      <c r="O1281" s="93"/>
      <c r="P1281" s="86"/>
      <c r="Q1281" s="86">
        <v>0</v>
      </c>
      <c r="R1281" s="86">
        <v>30</v>
      </c>
      <c r="S1281" s="86">
        <v>28</v>
      </c>
      <c r="T1281" s="86">
        <v>2</v>
      </c>
      <c r="U1281" s="86" t="s">
        <v>1561</v>
      </c>
      <c r="V1281" s="86" t="s">
        <v>1562</v>
      </c>
      <c r="W1281" s="86" t="s">
        <v>1563</v>
      </c>
      <c r="X1281" s="86" t="s">
        <v>1564</v>
      </c>
      <c r="Y1281" s="94" t="s">
        <v>1565</v>
      </c>
      <c r="Z1281" s="93"/>
      <c r="AA1281" s="86"/>
      <c r="AB1281" s="86"/>
      <c r="AC1281" s="86"/>
      <c r="AD1281" s="86"/>
      <c r="AE1281" s="86"/>
      <c r="AF1281" s="86"/>
      <c r="AG1281" s="94" t="s">
        <v>1571</v>
      </c>
    </row>
    <row r="1282" spans="1:33" x14ac:dyDescent="0.25">
      <c r="A1282" s="86" t="s">
        <v>1011</v>
      </c>
      <c r="B1282" s="87">
        <v>30</v>
      </c>
      <c r="C1282" s="87" t="s">
        <v>1012</v>
      </c>
      <c r="D1282" s="88">
        <v>43095</v>
      </c>
      <c r="E1282" s="88">
        <v>43098</v>
      </c>
      <c r="F1282" s="88">
        <v>43151</v>
      </c>
      <c r="G1282" s="88">
        <v>43157</v>
      </c>
      <c r="H1282" s="88">
        <v>4</v>
      </c>
      <c r="I1282" s="89" t="s">
        <v>1016</v>
      </c>
      <c r="J1282" s="92" t="s">
        <v>1494</v>
      </c>
      <c r="K1282" s="86" t="s">
        <v>1491</v>
      </c>
      <c r="L1282" s="88">
        <v>43157</v>
      </c>
      <c r="M1282" s="87"/>
      <c r="N1282" s="87"/>
      <c r="O1282" s="93"/>
      <c r="P1282" s="86"/>
      <c r="Q1282" s="86">
        <v>0</v>
      </c>
      <c r="R1282" s="86">
        <v>30</v>
      </c>
      <c r="S1282" s="86">
        <v>25</v>
      </c>
      <c r="T1282" s="86">
        <v>5</v>
      </c>
      <c r="U1282" s="86" t="s">
        <v>1561</v>
      </c>
      <c r="V1282" s="86" t="s">
        <v>1567</v>
      </c>
      <c r="W1282" s="86" t="s">
        <v>1563</v>
      </c>
      <c r="X1282" s="86" t="s">
        <v>1564</v>
      </c>
      <c r="Y1282" s="94" t="s">
        <v>1565</v>
      </c>
      <c r="Z1282" s="93"/>
      <c r="AA1282" s="86"/>
      <c r="AB1282" s="86"/>
      <c r="AC1282" s="86"/>
      <c r="AD1282" s="86"/>
      <c r="AE1282" s="86"/>
      <c r="AF1282" s="86"/>
      <c r="AG1282" s="94" t="s">
        <v>1571</v>
      </c>
    </row>
    <row r="1283" spans="1:33" x14ac:dyDescent="0.25">
      <c r="A1283" s="86" t="s">
        <v>1011</v>
      </c>
      <c r="B1283" s="87">
        <v>30</v>
      </c>
      <c r="C1283" s="87" t="s">
        <v>1012</v>
      </c>
      <c r="D1283" s="88">
        <v>43095</v>
      </c>
      <c r="E1283" s="88">
        <v>43105</v>
      </c>
      <c r="F1283" s="88">
        <v>43140</v>
      </c>
      <c r="G1283" s="88">
        <v>43157</v>
      </c>
      <c r="H1283" s="88">
        <v>4</v>
      </c>
      <c r="I1283" s="89" t="s">
        <v>1014</v>
      </c>
      <c r="J1283" s="92" t="s">
        <v>1500</v>
      </c>
      <c r="K1283" s="86" t="s">
        <v>1491</v>
      </c>
      <c r="L1283" s="88">
        <v>43157</v>
      </c>
      <c r="M1283" s="87"/>
      <c r="N1283" s="87"/>
      <c r="O1283" s="93"/>
      <c r="P1283" s="86"/>
      <c r="Q1283" s="86">
        <v>0</v>
      </c>
      <c r="R1283" s="86">
        <v>30</v>
      </c>
      <c r="S1283" s="86">
        <v>30</v>
      </c>
      <c r="T1283" s="86">
        <v>0</v>
      </c>
      <c r="U1283" s="86" t="s">
        <v>1568</v>
      </c>
      <c r="V1283" s="86" t="s">
        <v>1562</v>
      </c>
      <c r="W1283" s="86" t="s">
        <v>1563</v>
      </c>
      <c r="X1283" s="86" t="s">
        <v>1564</v>
      </c>
      <c r="Y1283" s="94" t="s">
        <v>1565</v>
      </c>
      <c r="Z1283" s="93"/>
      <c r="AA1283" s="86"/>
      <c r="AB1283" s="86"/>
      <c r="AC1283" s="86"/>
      <c r="AD1283" s="86"/>
      <c r="AE1283" s="86"/>
      <c r="AF1283" s="86"/>
      <c r="AG1283" s="94" t="s">
        <v>1571</v>
      </c>
    </row>
    <row r="1284" spans="1:33" x14ac:dyDescent="0.25">
      <c r="A1284" s="86" t="s">
        <v>1011</v>
      </c>
      <c r="B1284" s="87">
        <v>30</v>
      </c>
      <c r="C1284" s="87" t="s">
        <v>1012</v>
      </c>
      <c r="D1284" s="88">
        <v>43101.425694444442</v>
      </c>
      <c r="E1284" s="88">
        <v>43105</v>
      </c>
      <c r="F1284" s="88">
        <v>43156</v>
      </c>
      <c r="G1284" s="88">
        <v>43157</v>
      </c>
      <c r="H1284" s="88">
        <v>4</v>
      </c>
      <c r="I1284" s="89" t="s">
        <v>1014</v>
      </c>
      <c r="J1284" s="92" t="s">
        <v>1502</v>
      </c>
      <c r="K1284" s="86" t="s">
        <v>1491</v>
      </c>
      <c r="L1284" s="88">
        <v>43157</v>
      </c>
      <c r="M1284" s="87"/>
      <c r="N1284" s="87"/>
      <c r="O1284" s="93"/>
      <c r="P1284" s="86"/>
      <c r="Q1284" s="86">
        <v>0</v>
      </c>
      <c r="R1284" s="86">
        <v>30</v>
      </c>
      <c r="S1284" s="86">
        <v>30</v>
      </c>
      <c r="T1284" s="86">
        <v>0</v>
      </c>
      <c r="U1284" s="86" t="s">
        <v>1561</v>
      </c>
      <c r="V1284" s="86" t="s">
        <v>1562</v>
      </c>
      <c r="W1284" s="86" t="s">
        <v>1563</v>
      </c>
      <c r="X1284" s="86" t="s">
        <v>1564</v>
      </c>
      <c r="Y1284" s="94" t="s">
        <v>1565</v>
      </c>
      <c r="Z1284" s="93"/>
      <c r="AA1284" s="86"/>
      <c r="AB1284" s="86"/>
      <c r="AC1284" s="86"/>
      <c r="AD1284" s="86"/>
      <c r="AE1284" s="86"/>
      <c r="AF1284" s="86"/>
      <c r="AG1284" s="94" t="s">
        <v>1571</v>
      </c>
    </row>
    <row r="1285" spans="1:33" x14ac:dyDescent="0.25">
      <c r="A1285" s="86" t="s">
        <v>1011</v>
      </c>
      <c r="B1285" s="87">
        <v>30</v>
      </c>
      <c r="C1285" s="87" t="s">
        <v>1012</v>
      </c>
      <c r="D1285" s="88">
        <v>43115</v>
      </c>
      <c r="E1285" s="88">
        <v>43121</v>
      </c>
      <c r="F1285" s="88">
        <v>43156</v>
      </c>
      <c r="G1285" s="88">
        <v>43157</v>
      </c>
      <c r="H1285" s="88">
        <v>4</v>
      </c>
      <c r="I1285" s="89" t="s">
        <v>1014</v>
      </c>
      <c r="J1285" s="92" t="s">
        <v>1492</v>
      </c>
      <c r="K1285" s="86" t="s">
        <v>1491</v>
      </c>
      <c r="L1285" s="88">
        <v>43157</v>
      </c>
      <c r="M1285" s="87"/>
      <c r="N1285" s="87"/>
      <c r="O1285" s="93"/>
      <c r="P1285" s="86"/>
      <c r="Q1285" s="86">
        <v>0</v>
      </c>
      <c r="R1285" s="86">
        <v>30</v>
      </c>
      <c r="S1285" s="86">
        <v>9</v>
      </c>
      <c r="T1285" s="86">
        <v>21</v>
      </c>
      <c r="U1285" s="86" t="s">
        <v>1561</v>
      </c>
      <c r="V1285" s="86" t="s">
        <v>1567</v>
      </c>
      <c r="W1285" s="86" t="s">
        <v>1563</v>
      </c>
      <c r="X1285" s="86" t="s">
        <v>1564</v>
      </c>
      <c r="Y1285" s="94" t="s">
        <v>1565</v>
      </c>
      <c r="Z1285" s="93"/>
      <c r="AA1285" s="86"/>
      <c r="AB1285" s="86"/>
      <c r="AC1285" s="86"/>
      <c r="AD1285" s="86"/>
      <c r="AE1285" s="86"/>
      <c r="AF1285" s="86"/>
      <c r="AG1285" s="94" t="s">
        <v>1571</v>
      </c>
    </row>
    <row r="1286" spans="1:33" x14ac:dyDescent="0.25">
      <c r="A1286" s="86" t="s">
        <v>1011</v>
      </c>
      <c r="B1286" s="87">
        <v>30</v>
      </c>
      <c r="C1286" s="87" t="s">
        <v>1012</v>
      </c>
      <c r="D1286" s="88">
        <v>43115</v>
      </c>
      <c r="E1286" s="88">
        <v>43116</v>
      </c>
      <c r="F1286" s="88">
        <v>43155</v>
      </c>
      <c r="G1286" s="88">
        <v>43157</v>
      </c>
      <c r="H1286" s="88">
        <v>4</v>
      </c>
      <c r="I1286" s="89" t="s">
        <v>1014</v>
      </c>
      <c r="J1286" s="92" t="s">
        <v>1500</v>
      </c>
      <c r="K1286" s="86" t="s">
        <v>1491</v>
      </c>
      <c r="L1286" s="88">
        <v>43157</v>
      </c>
      <c r="M1286" s="87"/>
      <c r="N1286" s="87"/>
      <c r="O1286" s="93"/>
      <c r="P1286" s="86"/>
      <c r="Q1286" s="86">
        <v>0</v>
      </c>
      <c r="R1286" s="86">
        <v>30</v>
      </c>
      <c r="S1286" s="86">
        <v>15</v>
      </c>
      <c r="T1286" s="86">
        <v>15</v>
      </c>
      <c r="U1286" s="86" t="s">
        <v>1561</v>
      </c>
      <c r="V1286" s="86" t="s">
        <v>1562</v>
      </c>
      <c r="W1286" s="86" t="s">
        <v>1563</v>
      </c>
      <c r="X1286" s="86" t="s">
        <v>1564</v>
      </c>
      <c r="Y1286" s="94" t="s">
        <v>1565</v>
      </c>
      <c r="Z1286" s="93"/>
      <c r="AA1286" s="86"/>
      <c r="AB1286" s="86"/>
      <c r="AC1286" s="86"/>
      <c r="AD1286" s="86"/>
      <c r="AE1286" s="86"/>
      <c r="AF1286" s="86"/>
      <c r="AG1286" s="94" t="s">
        <v>1571</v>
      </c>
    </row>
    <row r="1287" spans="1:33" x14ac:dyDescent="0.25">
      <c r="A1287" s="86" t="s">
        <v>1011</v>
      </c>
      <c r="B1287" s="87">
        <v>30</v>
      </c>
      <c r="C1287" s="87" t="s">
        <v>1012</v>
      </c>
      <c r="D1287" s="88">
        <v>43115</v>
      </c>
      <c r="E1287" s="88">
        <v>43115</v>
      </c>
      <c r="F1287" s="88">
        <v>43155</v>
      </c>
      <c r="G1287" s="88">
        <v>43157</v>
      </c>
      <c r="H1287" s="88">
        <v>4</v>
      </c>
      <c r="I1287" s="89" t="s">
        <v>1014</v>
      </c>
      <c r="J1287" s="92" t="s">
        <v>1497</v>
      </c>
      <c r="K1287" s="86" t="s">
        <v>1491</v>
      </c>
      <c r="L1287" s="88">
        <v>43157</v>
      </c>
      <c r="M1287" s="87"/>
      <c r="N1287" s="87"/>
      <c r="O1287" s="93"/>
      <c r="P1287" s="86"/>
      <c r="Q1287" s="86">
        <v>0</v>
      </c>
      <c r="R1287" s="86">
        <v>30</v>
      </c>
      <c r="S1287" s="86">
        <v>30</v>
      </c>
      <c r="T1287" s="86">
        <v>0</v>
      </c>
      <c r="U1287" s="86" t="s">
        <v>1568</v>
      </c>
      <c r="V1287" s="86" t="s">
        <v>1562</v>
      </c>
      <c r="W1287" s="86" t="s">
        <v>1563</v>
      </c>
      <c r="X1287" s="86" t="s">
        <v>1564</v>
      </c>
      <c r="Y1287" s="94" t="s">
        <v>1565</v>
      </c>
      <c r="Z1287" s="93"/>
      <c r="AA1287" s="86"/>
      <c r="AB1287" s="86"/>
      <c r="AC1287" s="86"/>
      <c r="AD1287" s="86"/>
      <c r="AE1287" s="86"/>
      <c r="AF1287" s="86"/>
      <c r="AG1287" s="94" t="s">
        <v>1571</v>
      </c>
    </row>
    <row r="1288" spans="1:33" x14ac:dyDescent="0.25">
      <c r="A1288" s="86" t="s">
        <v>1011</v>
      </c>
      <c r="B1288" s="87">
        <v>30</v>
      </c>
      <c r="C1288" s="87" t="s">
        <v>1012</v>
      </c>
      <c r="D1288" s="88">
        <v>43115</v>
      </c>
      <c r="E1288" s="88">
        <v>43119</v>
      </c>
      <c r="F1288" s="88">
        <v>43155</v>
      </c>
      <c r="G1288" s="88">
        <v>43157</v>
      </c>
      <c r="H1288" s="88">
        <v>4</v>
      </c>
      <c r="I1288" s="89" t="s">
        <v>1014</v>
      </c>
      <c r="J1288" s="92" t="s">
        <v>1507</v>
      </c>
      <c r="K1288" s="86" t="s">
        <v>1491</v>
      </c>
      <c r="L1288" s="88">
        <v>43157</v>
      </c>
      <c r="M1288" s="87"/>
      <c r="N1288" s="87"/>
      <c r="O1288" s="93"/>
      <c r="P1288" s="86"/>
      <c r="Q1288" s="86">
        <v>0</v>
      </c>
      <c r="R1288" s="86">
        <v>30</v>
      </c>
      <c r="S1288" s="86">
        <v>0</v>
      </c>
      <c r="T1288" s="86">
        <v>30</v>
      </c>
      <c r="U1288" s="86" t="s">
        <v>1568</v>
      </c>
      <c r="V1288" s="86" t="s">
        <v>1562</v>
      </c>
      <c r="W1288" s="86" t="s">
        <v>1563</v>
      </c>
      <c r="X1288" s="86" t="s">
        <v>1564</v>
      </c>
      <c r="Y1288" s="94" t="s">
        <v>1565</v>
      </c>
      <c r="Z1288" s="93"/>
      <c r="AA1288" s="86"/>
      <c r="AB1288" s="86"/>
      <c r="AC1288" s="86"/>
      <c r="AD1288" s="86"/>
      <c r="AE1288" s="86"/>
      <c r="AF1288" s="86"/>
      <c r="AG1288" s="94" t="s">
        <v>1571</v>
      </c>
    </row>
    <row r="1289" spans="1:33" x14ac:dyDescent="0.25">
      <c r="A1289" s="86" t="s">
        <v>1011</v>
      </c>
      <c r="B1289" s="87">
        <v>30</v>
      </c>
      <c r="C1289" s="87" t="s">
        <v>1012</v>
      </c>
      <c r="D1289" s="88">
        <v>43115</v>
      </c>
      <c r="E1289" s="88">
        <v>43115</v>
      </c>
      <c r="F1289" s="88">
        <v>43156</v>
      </c>
      <c r="G1289" s="88">
        <v>43157</v>
      </c>
      <c r="H1289" s="88">
        <v>4</v>
      </c>
      <c r="I1289" s="89" t="s">
        <v>1014</v>
      </c>
      <c r="J1289" s="92" t="s">
        <v>1495</v>
      </c>
      <c r="K1289" s="86" t="s">
        <v>1491</v>
      </c>
      <c r="L1289" s="88">
        <v>43157</v>
      </c>
      <c r="M1289" s="87"/>
      <c r="N1289" s="87"/>
      <c r="O1289" s="93"/>
      <c r="P1289" s="86"/>
      <c r="Q1289" s="86">
        <v>5</v>
      </c>
      <c r="R1289" s="86">
        <v>25</v>
      </c>
      <c r="S1289" s="86">
        <v>24</v>
      </c>
      <c r="T1289" s="86">
        <v>1</v>
      </c>
      <c r="U1289" s="86" t="s">
        <v>1561</v>
      </c>
      <c r="V1289" s="86" t="s">
        <v>1567</v>
      </c>
      <c r="W1289" s="86" t="s">
        <v>1563</v>
      </c>
      <c r="X1289" s="86" t="s">
        <v>1564</v>
      </c>
      <c r="Y1289" s="94" t="s">
        <v>1565</v>
      </c>
      <c r="Z1289" s="93"/>
      <c r="AA1289" s="86"/>
      <c r="AB1289" s="86"/>
      <c r="AC1289" s="86"/>
      <c r="AD1289" s="86"/>
      <c r="AE1289" s="86"/>
      <c r="AF1289" s="86"/>
      <c r="AG1289" s="94" t="s">
        <v>1571</v>
      </c>
    </row>
    <row r="1290" spans="1:33" x14ac:dyDescent="0.25">
      <c r="A1290" s="86" t="s">
        <v>1011</v>
      </c>
      <c r="B1290" s="87">
        <v>30</v>
      </c>
      <c r="C1290" s="87" t="s">
        <v>1012</v>
      </c>
      <c r="D1290" s="88">
        <v>43115</v>
      </c>
      <c r="E1290" s="88">
        <v>43115</v>
      </c>
      <c r="F1290" s="88">
        <v>43155</v>
      </c>
      <c r="G1290" s="88">
        <v>43157</v>
      </c>
      <c r="H1290" s="88">
        <v>4</v>
      </c>
      <c r="I1290" s="89" t="s">
        <v>1014</v>
      </c>
      <c r="J1290" s="92" t="s">
        <v>1508</v>
      </c>
      <c r="K1290" s="86" t="s">
        <v>1491</v>
      </c>
      <c r="L1290" s="88">
        <v>43157</v>
      </c>
      <c r="M1290" s="87"/>
      <c r="N1290" s="87"/>
      <c r="O1290" s="93"/>
      <c r="P1290" s="86"/>
      <c r="Q1290" s="86">
        <v>4</v>
      </c>
      <c r="R1290" s="86">
        <v>26</v>
      </c>
      <c r="S1290" s="86">
        <v>19</v>
      </c>
      <c r="T1290" s="86">
        <v>7</v>
      </c>
      <c r="U1290" s="86" t="s">
        <v>1561</v>
      </c>
      <c r="V1290" s="86" t="s">
        <v>1567</v>
      </c>
      <c r="W1290" s="86" t="s">
        <v>1563</v>
      </c>
      <c r="X1290" s="86" t="s">
        <v>1564</v>
      </c>
      <c r="Y1290" s="94" t="s">
        <v>1565</v>
      </c>
      <c r="Z1290" s="93"/>
      <c r="AA1290" s="86"/>
      <c r="AB1290" s="86"/>
      <c r="AC1290" s="86"/>
      <c r="AD1290" s="86"/>
      <c r="AE1290" s="86"/>
      <c r="AF1290" s="86"/>
      <c r="AG1290" s="94" t="s">
        <v>1571</v>
      </c>
    </row>
    <row r="1291" spans="1:33" x14ac:dyDescent="0.25">
      <c r="A1291" s="86" t="s">
        <v>1011</v>
      </c>
      <c r="B1291" s="87">
        <v>25</v>
      </c>
      <c r="C1291" s="87" t="s">
        <v>1012</v>
      </c>
      <c r="D1291" s="88">
        <v>43115</v>
      </c>
      <c r="E1291" s="88">
        <v>43116</v>
      </c>
      <c r="F1291" s="88">
        <v>43155</v>
      </c>
      <c r="G1291" s="88">
        <v>43157</v>
      </c>
      <c r="H1291" s="88">
        <v>4</v>
      </c>
      <c r="I1291" s="89" t="s">
        <v>1014</v>
      </c>
      <c r="J1291" s="92" t="s">
        <v>1493</v>
      </c>
      <c r="K1291" s="86" t="s">
        <v>1491</v>
      </c>
      <c r="L1291" s="88">
        <v>43157</v>
      </c>
      <c r="M1291" s="87"/>
      <c r="N1291" s="87"/>
      <c r="O1291" s="93"/>
      <c r="P1291" s="86"/>
      <c r="Q1291" s="86">
        <v>0</v>
      </c>
      <c r="R1291" s="86">
        <v>25</v>
      </c>
      <c r="S1291" s="86">
        <v>25</v>
      </c>
      <c r="T1291" s="86">
        <v>0</v>
      </c>
      <c r="U1291" s="86" t="s">
        <v>1561</v>
      </c>
      <c r="V1291" s="86" t="s">
        <v>1562</v>
      </c>
      <c r="W1291" s="86" t="s">
        <v>1563</v>
      </c>
      <c r="X1291" s="86" t="s">
        <v>1564</v>
      </c>
      <c r="Y1291" s="94" t="s">
        <v>1565</v>
      </c>
      <c r="Z1291" s="93"/>
      <c r="AA1291" s="86"/>
      <c r="AB1291" s="86"/>
      <c r="AC1291" s="86"/>
      <c r="AD1291" s="86"/>
      <c r="AE1291" s="86"/>
      <c r="AF1291" s="86"/>
      <c r="AG1291" s="94" t="s">
        <v>1571</v>
      </c>
    </row>
    <row r="1292" spans="1:33" x14ac:dyDescent="0.25">
      <c r="A1292" s="86" t="s">
        <v>1011</v>
      </c>
      <c r="B1292" s="87">
        <v>25</v>
      </c>
      <c r="C1292" s="87" t="s">
        <v>1012</v>
      </c>
      <c r="D1292" s="88">
        <v>43115</v>
      </c>
      <c r="E1292" s="88">
        <v>43115</v>
      </c>
      <c r="F1292" s="88">
        <v>43155</v>
      </c>
      <c r="G1292" s="88">
        <v>43157</v>
      </c>
      <c r="H1292" s="88">
        <v>4</v>
      </c>
      <c r="I1292" s="89" t="s">
        <v>1014</v>
      </c>
      <c r="J1292" s="92" t="s">
        <v>1501</v>
      </c>
      <c r="K1292" s="86" t="s">
        <v>1491</v>
      </c>
      <c r="L1292" s="88">
        <v>43157</v>
      </c>
      <c r="M1292" s="87"/>
      <c r="N1292" s="87"/>
      <c r="O1292" s="93"/>
      <c r="P1292" s="86"/>
      <c r="Q1292" s="86">
        <v>3</v>
      </c>
      <c r="R1292" s="86">
        <v>22</v>
      </c>
      <c r="S1292" s="86">
        <v>22</v>
      </c>
      <c r="T1292" s="86">
        <v>0</v>
      </c>
      <c r="U1292" s="86" t="s">
        <v>1561</v>
      </c>
      <c r="V1292" s="86" t="s">
        <v>1562</v>
      </c>
      <c r="W1292" s="86" t="s">
        <v>1563</v>
      </c>
      <c r="X1292" s="86" t="s">
        <v>1564</v>
      </c>
      <c r="Y1292" s="94" t="s">
        <v>1565</v>
      </c>
      <c r="Z1292" s="93"/>
      <c r="AA1292" s="86"/>
      <c r="AB1292" s="86"/>
      <c r="AC1292" s="86"/>
      <c r="AD1292" s="86"/>
      <c r="AE1292" s="86"/>
      <c r="AF1292" s="86"/>
      <c r="AG1292" s="94" t="s">
        <v>1571</v>
      </c>
    </row>
    <row r="1293" spans="1:33" x14ac:dyDescent="0.25">
      <c r="A1293" s="86" t="s">
        <v>1011</v>
      </c>
      <c r="B1293" s="87">
        <v>30</v>
      </c>
      <c r="C1293" s="87" t="s">
        <v>1012</v>
      </c>
      <c r="D1293" s="88">
        <v>43115</v>
      </c>
      <c r="E1293" s="88">
        <v>43116</v>
      </c>
      <c r="F1293" s="88">
        <v>43156</v>
      </c>
      <c r="G1293" s="88">
        <v>43157</v>
      </c>
      <c r="H1293" s="88">
        <v>4</v>
      </c>
      <c r="I1293" s="89" t="s">
        <v>1014</v>
      </c>
      <c r="J1293" s="92" t="s">
        <v>1492</v>
      </c>
      <c r="K1293" s="86" t="s">
        <v>1491</v>
      </c>
      <c r="L1293" s="88">
        <v>43157</v>
      </c>
      <c r="M1293" s="87"/>
      <c r="N1293" s="87"/>
      <c r="O1293" s="93"/>
      <c r="P1293" s="86"/>
      <c r="Q1293" s="86">
        <v>2</v>
      </c>
      <c r="R1293" s="86">
        <v>28</v>
      </c>
      <c r="S1293" s="86">
        <v>28</v>
      </c>
      <c r="T1293" s="86">
        <v>0</v>
      </c>
      <c r="U1293" s="86" t="s">
        <v>1561</v>
      </c>
      <c r="V1293" s="86" t="s">
        <v>1567</v>
      </c>
      <c r="W1293" s="86" t="s">
        <v>1563</v>
      </c>
      <c r="X1293" s="86" t="s">
        <v>1564</v>
      </c>
      <c r="Y1293" s="94" t="s">
        <v>1565</v>
      </c>
      <c r="Z1293" s="93"/>
      <c r="AA1293" s="86"/>
      <c r="AB1293" s="86"/>
      <c r="AC1293" s="86"/>
      <c r="AD1293" s="86"/>
      <c r="AE1293" s="86"/>
      <c r="AF1293" s="86"/>
      <c r="AG1293" s="94" t="s">
        <v>1571</v>
      </c>
    </row>
    <row r="1294" spans="1:33" x14ac:dyDescent="0.25">
      <c r="A1294" s="86" t="s">
        <v>1011</v>
      </c>
      <c r="B1294" s="87">
        <v>30</v>
      </c>
      <c r="C1294" s="87" t="s">
        <v>1012</v>
      </c>
      <c r="D1294" s="88">
        <v>43116</v>
      </c>
      <c r="E1294" s="88">
        <v>43120</v>
      </c>
      <c r="F1294" s="88">
        <v>43155</v>
      </c>
      <c r="G1294" s="88">
        <v>43157</v>
      </c>
      <c r="H1294" s="88">
        <v>4</v>
      </c>
      <c r="I1294" s="89" t="s">
        <v>1014</v>
      </c>
      <c r="J1294" s="92" t="s">
        <v>1497</v>
      </c>
      <c r="K1294" s="86" t="s">
        <v>1491</v>
      </c>
      <c r="L1294" s="88">
        <v>43157</v>
      </c>
      <c r="M1294" s="87"/>
      <c r="N1294" s="87"/>
      <c r="O1294" s="93"/>
      <c r="P1294" s="86"/>
      <c r="Q1294" s="86">
        <v>3</v>
      </c>
      <c r="R1294" s="86">
        <v>27</v>
      </c>
      <c r="S1294" s="86">
        <v>27</v>
      </c>
      <c r="T1294" s="86">
        <v>0</v>
      </c>
      <c r="U1294" s="86" t="s">
        <v>1561</v>
      </c>
      <c r="V1294" s="86" t="s">
        <v>1562</v>
      </c>
      <c r="W1294" s="86" t="s">
        <v>1563</v>
      </c>
      <c r="X1294" s="86" t="s">
        <v>1564</v>
      </c>
      <c r="Y1294" s="94" t="s">
        <v>1565</v>
      </c>
      <c r="Z1294" s="93"/>
      <c r="AA1294" s="86"/>
      <c r="AB1294" s="86"/>
      <c r="AC1294" s="86"/>
      <c r="AD1294" s="86"/>
      <c r="AE1294" s="86"/>
      <c r="AF1294" s="86"/>
      <c r="AG1294" s="94" t="s">
        <v>1571</v>
      </c>
    </row>
    <row r="1295" spans="1:33" x14ac:dyDescent="0.25">
      <c r="A1295" s="86" t="s">
        <v>1011</v>
      </c>
      <c r="B1295" s="87">
        <v>30</v>
      </c>
      <c r="C1295" s="87" t="s">
        <v>1012</v>
      </c>
      <c r="D1295" s="88">
        <v>43116</v>
      </c>
      <c r="E1295" s="88">
        <v>43120</v>
      </c>
      <c r="F1295" s="88">
        <v>43155</v>
      </c>
      <c r="G1295" s="88">
        <v>43157</v>
      </c>
      <c r="H1295" s="88">
        <v>4</v>
      </c>
      <c r="I1295" s="89" t="s">
        <v>1014</v>
      </c>
      <c r="J1295" s="92" t="s">
        <v>1492</v>
      </c>
      <c r="K1295" s="86" t="s">
        <v>1491</v>
      </c>
      <c r="L1295" s="88">
        <v>43157</v>
      </c>
      <c r="M1295" s="87"/>
      <c r="N1295" s="87"/>
      <c r="O1295" s="93"/>
      <c r="P1295" s="86"/>
      <c r="Q1295" s="86">
        <v>0</v>
      </c>
      <c r="R1295" s="86">
        <v>30</v>
      </c>
      <c r="S1295" s="86">
        <v>30</v>
      </c>
      <c r="T1295" s="86">
        <v>0</v>
      </c>
      <c r="U1295" s="86" t="s">
        <v>1561</v>
      </c>
      <c r="V1295" s="86" t="s">
        <v>1562</v>
      </c>
      <c r="W1295" s="86" t="s">
        <v>1563</v>
      </c>
      <c r="X1295" s="86" t="s">
        <v>1564</v>
      </c>
      <c r="Y1295" s="94" t="s">
        <v>1565</v>
      </c>
      <c r="Z1295" s="93"/>
      <c r="AA1295" s="86"/>
      <c r="AB1295" s="86"/>
      <c r="AC1295" s="86"/>
      <c r="AD1295" s="86"/>
      <c r="AE1295" s="86"/>
      <c r="AF1295" s="86"/>
      <c r="AG1295" s="94" t="s">
        <v>1571</v>
      </c>
    </row>
    <row r="1296" spans="1:33" x14ac:dyDescent="0.25">
      <c r="A1296" s="86" t="s">
        <v>1011</v>
      </c>
      <c r="B1296" s="87">
        <v>20</v>
      </c>
      <c r="C1296" s="87" t="s">
        <v>1012</v>
      </c>
      <c r="D1296" s="88">
        <v>43120</v>
      </c>
      <c r="E1296" s="88">
        <v>43124</v>
      </c>
      <c r="F1296" s="88">
        <v>43152</v>
      </c>
      <c r="G1296" s="88">
        <v>43157</v>
      </c>
      <c r="H1296" s="88">
        <v>4</v>
      </c>
      <c r="I1296" s="89" t="s">
        <v>1014</v>
      </c>
      <c r="J1296" s="92" t="s">
        <v>1507</v>
      </c>
      <c r="K1296" s="86" t="s">
        <v>1491</v>
      </c>
      <c r="L1296" s="88">
        <v>43157</v>
      </c>
      <c r="M1296" s="87"/>
      <c r="N1296" s="87"/>
      <c r="O1296" s="93"/>
      <c r="P1296" s="86"/>
      <c r="Q1296" s="86">
        <v>0</v>
      </c>
      <c r="R1296" s="86">
        <v>20</v>
      </c>
      <c r="S1296" s="86"/>
      <c r="T1296" s="86"/>
      <c r="U1296" s="86" t="s">
        <v>1568</v>
      </c>
      <c r="V1296" s="86" t="s">
        <v>1562</v>
      </c>
      <c r="W1296" s="86" t="s">
        <v>1563</v>
      </c>
      <c r="X1296" s="86" t="s">
        <v>1567</v>
      </c>
      <c r="Y1296" s="94" t="s">
        <v>1565</v>
      </c>
      <c r="Z1296" s="93"/>
      <c r="AA1296" s="86"/>
      <c r="AB1296" s="86"/>
      <c r="AC1296" s="86"/>
      <c r="AD1296" s="86"/>
      <c r="AE1296" s="86"/>
      <c r="AF1296" s="86"/>
      <c r="AG1296" s="94" t="s">
        <v>1571</v>
      </c>
    </row>
    <row r="1297" spans="1:33" x14ac:dyDescent="0.25">
      <c r="A1297" s="86" t="s">
        <v>1011</v>
      </c>
      <c r="B1297" s="87">
        <v>30</v>
      </c>
      <c r="C1297" s="87" t="s">
        <v>1012</v>
      </c>
      <c r="D1297" s="88">
        <v>43125</v>
      </c>
      <c r="E1297" s="88">
        <v>43127</v>
      </c>
      <c r="F1297" s="88">
        <v>43155</v>
      </c>
      <c r="G1297" s="88">
        <v>43157</v>
      </c>
      <c r="H1297" s="88">
        <v>4</v>
      </c>
      <c r="I1297" s="89" t="s">
        <v>1014</v>
      </c>
      <c r="J1297" s="92" t="s">
        <v>1492</v>
      </c>
      <c r="K1297" s="86" t="s">
        <v>1491</v>
      </c>
      <c r="L1297" s="88">
        <v>43157</v>
      </c>
      <c r="M1297" s="87"/>
      <c r="N1297" s="87"/>
      <c r="O1297" s="93"/>
      <c r="P1297" s="86"/>
      <c r="Q1297" s="86">
        <v>1</v>
      </c>
      <c r="R1297" s="86">
        <v>29</v>
      </c>
      <c r="S1297" s="86">
        <v>29</v>
      </c>
      <c r="T1297" s="86">
        <v>0</v>
      </c>
      <c r="U1297" s="86" t="s">
        <v>1561</v>
      </c>
      <c r="V1297" s="86" t="s">
        <v>1562</v>
      </c>
      <c r="W1297" s="86" t="s">
        <v>1563</v>
      </c>
      <c r="X1297" s="86" t="s">
        <v>1564</v>
      </c>
      <c r="Y1297" s="94" t="s">
        <v>1565</v>
      </c>
      <c r="Z1297" s="93"/>
      <c r="AA1297" s="86"/>
      <c r="AB1297" s="86"/>
      <c r="AC1297" s="86"/>
      <c r="AD1297" s="86"/>
      <c r="AE1297" s="86"/>
      <c r="AF1297" s="86"/>
      <c r="AG1297" s="94" t="s">
        <v>1571</v>
      </c>
    </row>
    <row r="1298" spans="1:33" x14ac:dyDescent="0.25">
      <c r="A1298" s="86" t="s">
        <v>1011</v>
      </c>
      <c r="B1298" s="87">
        <v>30</v>
      </c>
      <c r="C1298" s="87" t="s">
        <v>1012</v>
      </c>
      <c r="D1298" s="88">
        <v>43125</v>
      </c>
      <c r="E1298" s="88">
        <v>43130</v>
      </c>
      <c r="F1298" s="88">
        <v>43156</v>
      </c>
      <c r="G1298" s="88">
        <v>43157</v>
      </c>
      <c r="H1298" s="88">
        <v>4</v>
      </c>
      <c r="I1298" s="89" t="s">
        <v>1015</v>
      </c>
      <c r="J1298" s="92" t="s">
        <v>1495</v>
      </c>
      <c r="K1298" s="86" t="s">
        <v>1491</v>
      </c>
      <c r="L1298" s="88">
        <v>43157</v>
      </c>
      <c r="M1298" s="87"/>
      <c r="N1298" s="87"/>
      <c r="O1298" s="93"/>
      <c r="P1298" s="86"/>
      <c r="Q1298" s="86">
        <v>0</v>
      </c>
      <c r="R1298" s="86">
        <v>30</v>
      </c>
      <c r="S1298" s="86">
        <v>30</v>
      </c>
      <c r="T1298" s="86">
        <v>0</v>
      </c>
      <c r="U1298" s="86" t="s">
        <v>1561</v>
      </c>
      <c r="V1298" s="86" t="s">
        <v>1562</v>
      </c>
      <c r="W1298" s="86" t="s">
        <v>1563</v>
      </c>
      <c r="X1298" s="86" t="s">
        <v>1564</v>
      </c>
      <c r="Y1298" s="94" t="s">
        <v>1565</v>
      </c>
      <c r="Z1298" s="93"/>
      <c r="AA1298" s="86"/>
      <c r="AB1298" s="86"/>
      <c r="AC1298" s="86"/>
      <c r="AD1298" s="86"/>
      <c r="AE1298" s="86"/>
      <c r="AF1298" s="86"/>
      <c r="AG1298" s="94" t="s">
        <v>1571</v>
      </c>
    </row>
    <row r="1299" spans="1:33" x14ac:dyDescent="0.25">
      <c r="A1299" s="86" t="s">
        <v>1011</v>
      </c>
      <c r="B1299" s="87">
        <v>30</v>
      </c>
      <c r="C1299" s="87" t="s">
        <v>1012</v>
      </c>
      <c r="D1299" s="88">
        <v>43125</v>
      </c>
      <c r="E1299" s="88">
        <v>43129</v>
      </c>
      <c r="F1299" s="88">
        <v>43156</v>
      </c>
      <c r="G1299" s="88">
        <v>43157</v>
      </c>
      <c r="H1299" s="88">
        <v>3</v>
      </c>
      <c r="I1299" s="89" t="s">
        <v>1013</v>
      </c>
      <c r="J1299" s="92" t="s">
        <v>1505</v>
      </c>
      <c r="K1299" s="86" t="s">
        <v>1491</v>
      </c>
      <c r="L1299" s="88">
        <v>43157</v>
      </c>
      <c r="M1299" s="87"/>
      <c r="N1299" s="87"/>
      <c r="O1299" s="93"/>
      <c r="P1299" s="86"/>
      <c r="Q1299" s="86">
        <v>0</v>
      </c>
      <c r="R1299" s="86">
        <v>30</v>
      </c>
      <c r="S1299" s="86">
        <v>30</v>
      </c>
      <c r="T1299" s="86">
        <v>0</v>
      </c>
      <c r="U1299" s="86" t="s">
        <v>1561</v>
      </c>
      <c r="V1299" s="86" t="s">
        <v>1562</v>
      </c>
      <c r="W1299" s="86" t="s">
        <v>1563</v>
      </c>
      <c r="X1299" s="86" t="s">
        <v>1564</v>
      </c>
      <c r="Y1299" s="94" t="s">
        <v>1565</v>
      </c>
      <c r="Z1299" s="93"/>
      <c r="AA1299" s="86"/>
      <c r="AB1299" s="86"/>
      <c r="AC1299" s="86"/>
      <c r="AD1299" s="86"/>
      <c r="AE1299" s="86"/>
      <c r="AF1299" s="86"/>
      <c r="AG1299" s="94" t="s">
        <v>1571</v>
      </c>
    </row>
    <row r="1300" spans="1:33" x14ac:dyDescent="0.25">
      <c r="A1300" s="86" t="s">
        <v>1011</v>
      </c>
      <c r="B1300" s="87">
        <v>30</v>
      </c>
      <c r="C1300" s="87" t="s">
        <v>1012</v>
      </c>
      <c r="D1300" s="88">
        <v>43125</v>
      </c>
      <c r="E1300" s="88">
        <v>43129</v>
      </c>
      <c r="F1300" s="88">
        <v>43156</v>
      </c>
      <c r="G1300" s="88">
        <v>43157</v>
      </c>
      <c r="H1300" s="88">
        <v>3</v>
      </c>
      <c r="I1300" s="89" t="s">
        <v>1013</v>
      </c>
      <c r="J1300" s="92" t="s">
        <v>1505</v>
      </c>
      <c r="K1300" s="86" t="s">
        <v>1491</v>
      </c>
      <c r="L1300" s="88">
        <v>43157</v>
      </c>
      <c r="M1300" s="87"/>
      <c r="N1300" s="87"/>
      <c r="O1300" s="93"/>
      <c r="P1300" s="86"/>
      <c r="Q1300" s="86">
        <v>0</v>
      </c>
      <c r="R1300" s="86">
        <v>30</v>
      </c>
      <c r="S1300" s="86"/>
      <c r="T1300" s="86"/>
      <c r="U1300" s="86" t="s">
        <v>1561</v>
      </c>
      <c r="V1300" s="86" t="s">
        <v>1562</v>
      </c>
      <c r="W1300" s="86" t="s">
        <v>1563</v>
      </c>
      <c r="X1300" s="86" t="s">
        <v>1567</v>
      </c>
      <c r="Y1300" s="94" t="s">
        <v>1565</v>
      </c>
      <c r="Z1300" s="93"/>
      <c r="AA1300" s="86"/>
      <c r="AB1300" s="86"/>
      <c r="AC1300" s="86"/>
      <c r="AD1300" s="86"/>
      <c r="AE1300" s="86"/>
      <c r="AF1300" s="86"/>
      <c r="AG1300" s="94" t="s">
        <v>1571</v>
      </c>
    </row>
    <row r="1301" spans="1:33" x14ac:dyDescent="0.25">
      <c r="A1301" s="86" t="s">
        <v>1011</v>
      </c>
      <c r="B1301" s="87">
        <v>30</v>
      </c>
      <c r="C1301" s="87" t="s">
        <v>1012</v>
      </c>
      <c r="D1301" s="88">
        <v>43129</v>
      </c>
      <c r="E1301" s="88">
        <v>43130</v>
      </c>
      <c r="F1301" s="88">
        <v>43156</v>
      </c>
      <c r="G1301" s="88">
        <v>43157</v>
      </c>
      <c r="H1301" s="88">
        <v>4</v>
      </c>
      <c r="I1301" s="89" t="s">
        <v>1015</v>
      </c>
      <c r="J1301" s="92" t="s">
        <v>1495</v>
      </c>
      <c r="K1301" s="86" t="s">
        <v>1491</v>
      </c>
      <c r="L1301" s="88">
        <v>43157</v>
      </c>
      <c r="M1301" s="87"/>
      <c r="N1301" s="87"/>
      <c r="O1301" s="93"/>
      <c r="P1301" s="86"/>
      <c r="Q1301" s="86">
        <v>0</v>
      </c>
      <c r="R1301" s="86">
        <v>30</v>
      </c>
      <c r="S1301" s="86">
        <v>25</v>
      </c>
      <c r="T1301" s="86">
        <v>5</v>
      </c>
      <c r="U1301" s="86" t="s">
        <v>1561</v>
      </c>
      <c r="V1301" s="86" t="s">
        <v>1562</v>
      </c>
      <c r="W1301" s="86" t="s">
        <v>1563</v>
      </c>
      <c r="X1301" s="86" t="s">
        <v>1564</v>
      </c>
      <c r="Y1301" s="94" t="s">
        <v>1565</v>
      </c>
      <c r="Z1301" s="93"/>
      <c r="AA1301" s="86"/>
      <c r="AB1301" s="86"/>
      <c r="AC1301" s="86"/>
      <c r="AD1301" s="86"/>
      <c r="AE1301" s="86"/>
      <c r="AF1301" s="86"/>
      <c r="AG1301" s="94" t="s">
        <v>1571</v>
      </c>
    </row>
    <row r="1302" spans="1:33" x14ac:dyDescent="0.25">
      <c r="A1302" s="86" t="s">
        <v>1011</v>
      </c>
      <c r="B1302" s="87">
        <v>30</v>
      </c>
      <c r="C1302" s="87" t="s">
        <v>1012</v>
      </c>
      <c r="D1302" s="88">
        <v>43131</v>
      </c>
      <c r="E1302" s="88">
        <v>43137</v>
      </c>
      <c r="F1302" s="88">
        <v>43154</v>
      </c>
      <c r="G1302" s="88">
        <v>43157</v>
      </c>
      <c r="H1302" s="88">
        <v>4</v>
      </c>
      <c r="I1302" s="89" t="s">
        <v>1014</v>
      </c>
      <c r="J1302" s="92" t="s">
        <v>1493</v>
      </c>
      <c r="K1302" s="86" t="s">
        <v>1491</v>
      </c>
      <c r="L1302" s="88">
        <v>43157</v>
      </c>
      <c r="M1302" s="87"/>
      <c r="N1302" s="87"/>
      <c r="O1302" s="93"/>
      <c r="P1302" s="86"/>
      <c r="Q1302" s="86">
        <v>1</v>
      </c>
      <c r="R1302" s="86">
        <v>29</v>
      </c>
      <c r="S1302" s="86">
        <v>29</v>
      </c>
      <c r="T1302" s="86">
        <v>0</v>
      </c>
      <c r="U1302" s="86" t="s">
        <v>1561</v>
      </c>
      <c r="V1302" s="86" t="s">
        <v>1562</v>
      </c>
      <c r="W1302" s="86" t="s">
        <v>1563</v>
      </c>
      <c r="X1302" s="86" t="s">
        <v>1564</v>
      </c>
      <c r="Y1302" s="94" t="s">
        <v>1565</v>
      </c>
      <c r="Z1302" s="93"/>
      <c r="AA1302" s="86"/>
      <c r="AB1302" s="86"/>
      <c r="AC1302" s="86"/>
      <c r="AD1302" s="86"/>
      <c r="AE1302" s="86"/>
      <c r="AF1302" s="86"/>
      <c r="AG1302" s="94" t="s">
        <v>1571</v>
      </c>
    </row>
    <row r="1303" spans="1:33" x14ac:dyDescent="0.25">
      <c r="A1303" s="86" t="s">
        <v>1011</v>
      </c>
      <c r="B1303" s="87">
        <v>30</v>
      </c>
      <c r="C1303" s="87" t="s">
        <v>1012</v>
      </c>
      <c r="D1303" s="88" t="s">
        <v>1108</v>
      </c>
      <c r="E1303" s="88">
        <v>43139</v>
      </c>
      <c r="F1303" s="88">
        <v>43156</v>
      </c>
      <c r="G1303" s="88" t="s">
        <v>1121</v>
      </c>
      <c r="H1303" s="88">
        <v>4</v>
      </c>
      <c r="I1303" s="89" t="s">
        <v>1105</v>
      </c>
      <c r="J1303" s="92" t="s">
        <v>1493</v>
      </c>
      <c r="K1303" s="86" t="s">
        <v>1491</v>
      </c>
      <c r="L1303" s="88">
        <v>43157</v>
      </c>
      <c r="M1303" s="87"/>
      <c r="N1303" s="87"/>
      <c r="O1303" s="93"/>
      <c r="P1303" s="86"/>
      <c r="Q1303" s="86">
        <v>0</v>
      </c>
      <c r="R1303" s="86">
        <v>30</v>
      </c>
      <c r="S1303" s="86">
        <v>30</v>
      </c>
      <c r="T1303" s="86">
        <v>0</v>
      </c>
      <c r="U1303" s="86" t="s">
        <v>1568</v>
      </c>
      <c r="V1303" s="86" t="s">
        <v>1562</v>
      </c>
      <c r="W1303" s="86" t="s">
        <v>1563</v>
      </c>
      <c r="X1303" s="86" t="s">
        <v>1564</v>
      </c>
      <c r="Y1303" s="94" t="s">
        <v>1565</v>
      </c>
      <c r="Z1303" s="93"/>
      <c r="AA1303" s="86"/>
      <c r="AB1303" s="86"/>
      <c r="AC1303" s="86"/>
      <c r="AD1303" s="86"/>
      <c r="AE1303" s="86"/>
      <c r="AF1303" s="86"/>
      <c r="AG1303" s="94" t="s">
        <v>1571</v>
      </c>
    </row>
    <row r="1304" spans="1:33" x14ac:dyDescent="0.25">
      <c r="A1304" s="86" t="s">
        <v>1011</v>
      </c>
      <c r="B1304" s="87">
        <v>30</v>
      </c>
      <c r="C1304" s="87" t="s">
        <v>1012</v>
      </c>
      <c r="D1304" s="88" t="s">
        <v>1106</v>
      </c>
      <c r="E1304" s="88">
        <v>43140</v>
      </c>
      <c r="F1304" s="88">
        <v>43156</v>
      </c>
      <c r="G1304" s="88" t="s">
        <v>1121</v>
      </c>
      <c r="H1304" s="88">
        <v>3</v>
      </c>
      <c r="I1304" s="89" t="s">
        <v>1013</v>
      </c>
      <c r="J1304" s="92" t="s">
        <v>1505</v>
      </c>
      <c r="K1304" s="86" t="s">
        <v>1491</v>
      </c>
      <c r="L1304" s="88">
        <v>43157</v>
      </c>
      <c r="M1304" s="87"/>
      <c r="N1304" s="87"/>
      <c r="O1304" s="93"/>
      <c r="P1304" s="86"/>
      <c r="Q1304" s="86">
        <v>0</v>
      </c>
      <c r="R1304" s="86">
        <v>30</v>
      </c>
      <c r="S1304" s="86">
        <v>30</v>
      </c>
      <c r="T1304" s="86">
        <v>0</v>
      </c>
      <c r="U1304" s="86" t="s">
        <v>1561</v>
      </c>
      <c r="V1304" s="86" t="s">
        <v>1562</v>
      </c>
      <c r="W1304" s="86" t="s">
        <v>1563</v>
      </c>
      <c r="X1304" s="86" t="s">
        <v>1564</v>
      </c>
      <c r="Y1304" s="94" t="s">
        <v>1565</v>
      </c>
      <c r="Z1304" s="93"/>
      <c r="AA1304" s="86"/>
      <c r="AB1304" s="86"/>
      <c r="AC1304" s="86"/>
      <c r="AD1304" s="86"/>
      <c r="AE1304" s="86"/>
      <c r="AF1304" s="86"/>
      <c r="AG1304" s="94" t="s">
        <v>1571</v>
      </c>
    </row>
    <row r="1305" spans="1:33" x14ac:dyDescent="0.25">
      <c r="A1305" s="86" t="s">
        <v>1011</v>
      </c>
      <c r="B1305" s="87">
        <v>10</v>
      </c>
      <c r="C1305" s="87" t="s">
        <v>1012</v>
      </c>
      <c r="D1305" s="88">
        <v>43115</v>
      </c>
      <c r="E1305" s="88">
        <v>43121</v>
      </c>
      <c r="F1305" s="88">
        <v>43156</v>
      </c>
      <c r="G1305" s="88">
        <v>43157</v>
      </c>
      <c r="H1305" s="88">
        <v>4</v>
      </c>
      <c r="I1305" s="89" t="s">
        <v>1014</v>
      </c>
      <c r="J1305" s="92" t="s">
        <v>1495</v>
      </c>
      <c r="K1305" s="86" t="s">
        <v>1491</v>
      </c>
      <c r="L1305" s="88">
        <v>43157</v>
      </c>
      <c r="M1305" s="87"/>
      <c r="N1305" s="87"/>
      <c r="O1305" s="93"/>
      <c r="P1305" s="86"/>
      <c r="Q1305" s="86">
        <v>0</v>
      </c>
      <c r="R1305" s="86">
        <v>10</v>
      </c>
      <c r="S1305" s="86">
        <v>10</v>
      </c>
      <c r="T1305" s="86">
        <v>0</v>
      </c>
      <c r="U1305" s="86" t="s">
        <v>1561</v>
      </c>
      <c r="V1305" s="86" t="s">
        <v>1562</v>
      </c>
      <c r="W1305" s="86" t="s">
        <v>1563</v>
      </c>
      <c r="X1305" s="86" t="s">
        <v>1564</v>
      </c>
      <c r="Y1305" s="94" t="s">
        <v>1565</v>
      </c>
      <c r="Z1305" s="93"/>
      <c r="AA1305" s="86"/>
      <c r="AB1305" s="86"/>
      <c r="AC1305" s="86"/>
      <c r="AD1305" s="86"/>
      <c r="AE1305" s="86"/>
      <c r="AF1305" s="86"/>
      <c r="AG1305" s="94" t="s">
        <v>1571</v>
      </c>
    </row>
    <row r="1306" spans="1:33" x14ac:dyDescent="0.25">
      <c r="A1306" s="86" t="s">
        <v>1011</v>
      </c>
      <c r="B1306" s="87">
        <v>30</v>
      </c>
      <c r="C1306" s="87" t="s">
        <v>1012</v>
      </c>
      <c r="D1306" s="88">
        <v>43115</v>
      </c>
      <c r="E1306" s="88">
        <v>43116</v>
      </c>
      <c r="F1306" s="88">
        <v>43155</v>
      </c>
      <c r="G1306" s="88">
        <v>43157</v>
      </c>
      <c r="H1306" s="88">
        <v>4</v>
      </c>
      <c r="I1306" s="89" t="s">
        <v>1014</v>
      </c>
      <c r="J1306" s="92" t="s">
        <v>1492</v>
      </c>
      <c r="K1306" s="86" t="s">
        <v>1491</v>
      </c>
      <c r="L1306" s="88">
        <v>43157</v>
      </c>
      <c r="M1306" s="87"/>
      <c r="N1306" s="87"/>
      <c r="O1306" s="93"/>
      <c r="P1306" s="86"/>
      <c r="Q1306" s="86">
        <v>0</v>
      </c>
      <c r="R1306" s="86">
        <v>30</v>
      </c>
      <c r="S1306" s="86">
        <v>30</v>
      </c>
      <c r="T1306" s="86">
        <v>0</v>
      </c>
      <c r="U1306" s="86" t="s">
        <v>1561</v>
      </c>
      <c r="V1306" s="86" t="s">
        <v>1562</v>
      </c>
      <c r="W1306" s="86" t="s">
        <v>1563</v>
      </c>
      <c r="X1306" s="86" t="s">
        <v>1564</v>
      </c>
      <c r="Y1306" s="94" t="s">
        <v>1565</v>
      </c>
      <c r="Z1306" s="93"/>
      <c r="AA1306" s="86"/>
      <c r="AB1306" s="86"/>
      <c r="AC1306" s="86"/>
      <c r="AD1306" s="86"/>
      <c r="AE1306" s="86"/>
      <c r="AF1306" s="86"/>
      <c r="AG1306" s="94" t="s">
        <v>1571</v>
      </c>
    </row>
    <row r="1307" spans="1:33" x14ac:dyDescent="0.25">
      <c r="A1307" s="86" t="s">
        <v>1011</v>
      </c>
      <c r="B1307" s="87">
        <v>30</v>
      </c>
      <c r="C1307" s="87" t="s">
        <v>1012</v>
      </c>
      <c r="D1307" s="88">
        <v>43120</v>
      </c>
      <c r="E1307" s="88">
        <v>43121</v>
      </c>
      <c r="F1307" s="88">
        <v>43156</v>
      </c>
      <c r="G1307" s="88">
        <v>43157</v>
      </c>
      <c r="H1307" s="88">
        <v>4</v>
      </c>
      <c r="I1307" s="89" t="s">
        <v>1014</v>
      </c>
      <c r="J1307" s="92" t="s">
        <v>1492</v>
      </c>
      <c r="K1307" s="86" t="s">
        <v>1491</v>
      </c>
      <c r="L1307" s="88">
        <v>43157</v>
      </c>
      <c r="M1307" s="87"/>
      <c r="N1307" s="87"/>
      <c r="O1307" s="93"/>
      <c r="P1307" s="86"/>
      <c r="Q1307" s="86">
        <v>0</v>
      </c>
      <c r="R1307" s="86">
        <v>30</v>
      </c>
      <c r="S1307" s="86">
        <v>30</v>
      </c>
      <c r="T1307" s="86">
        <v>0</v>
      </c>
      <c r="U1307" s="86" t="s">
        <v>1561</v>
      </c>
      <c r="V1307" s="86" t="s">
        <v>1567</v>
      </c>
      <c r="W1307" s="86" t="s">
        <v>1563</v>
      </c>
      <c r="X1307" s="86" t="s">
        <v>1564</v>
      </c>
      <c r="Y1307" s="94" t="s">
        <v>1565</v>
      </c>
      <c r="Z1307" s="93"/>
      <c r="AA1307" s="86"/>
      <c r="AB1307" s="86"/>
      <c r="AC1307" s="86"/>
      <c r="AD1307" s="86"/>
      <c r="AE1307" s="86"/>
      <c r="AF1307" s="86"/>
      <c r="AG1307" s="94" t="s">
        <v>1571</v>
      </c>
    </row>
    <row r="1308" spans="1:33" x14ac:dyDescent="0.25">
      <c r="A1308" s="86" t="s">
        <v>1022</v>
      </c>
      <c r="B1308" s="87">
        <v>29</v>
      </c>
      <c r="C1308" s="87" t="s">
        <v>1077</v>
      </c>
      <c r="D1308" s="88">
        <v>43129</v>
      </c>
      <c r="E1308" s="88"/>
      <c r="F1308" s="88"/>
      <c r="G1308" s="88"/>
      <c r="H1308" s="88" t="s">
        <v>1102</v>
      </c>
      <c r="I1308" s="89" t="s">
        <v>1062</v>
      </c>
      <c r="J1308" s="92" t="s">
        <v>1495</v>
      </c>
      <c r="K1308" s="86" t="s">
        <v>1491</v>
      </c>
      <c r="L1308" s="88">
        <v>43157</v>
      </c>
      <c r="M1308" s="87"/>
      <c r="N1308" s="87"/>
      <c r="O1308" s="93"/>
      <c r="P1308" s="86"/>
      <c r="Q1308" s="86">
        <v>2</v>
      </c>
      <c r="R1308" s="86">
        <v>27</v>
      </c>
      <c r="S1308" s="86"/>
      <c r="T1308" s="86"/>
      <c r="U1308" s="86" t="s">
        <v>1561</v>
      </c>
      <c r="V1308" s="86" t="s">
        <v>1567</v>
      </c>
      <c r="W1308" s="86" t="s">
        <v>1572</v>
      </c>
      <c r="X1308" s="86" t="s">
        <v>1567</v>
      </c>
      <c r="Y1308" s="94" t="s">
        <v>1565</v>
      </c>
      <c r="Z1308" s="93"/>
      <c r="AA1308" s="86"/>
      <c r="AB1308" s="86"/>
      <c r="AC1308" s="86"/>
      <c r="AD1308" s="86"/>
      <c r="AE1308" s="86"/>
      <c r="AF1308" s="86"/>
      <c r="AG1308" s="94" t="s">
        <v>1571</v>
      </c>
    </row>
    <row r="1309" spans="1:33" x14ac:dyDescent="0.25">
      <c r="A1309" s="86" t="s">
        <v>1022</v>
      </c>
      <c r="B1309" s="87">
        <v>27</v>
      </c>
      <c r="C1309" s="87" t="s">
        <v>1077</v>
      </c>
      <c r="D1309" s="88">
        <v>43129</v>
      </c>
      <c r="E1309" s="88"/>
      <c r="F1309" s="88"/>
      <c r="G1309" s="88"/>
      <c r="H1309" s="88" t="s">
        <v>1102</v>
      </c>
      <c r="I1309" s="89" t="s">
        <v>1062</v>
      </c>
      <c r="J1309" s="92" t="s">
        <v>1495</v>
      </c>
      <c r="K1309" s="86" t="s">
        <v>1491</v>
      </c>
      <c r="L1309" s="88">
        <v>43157</v>
      </c>
      <c r="M1309" s="87"/>
      <c r="N1309" s="87"/>
      <c r="O1309" s="93"/>
      <c r="P1309" s="86"/>
      <c r="Q1309" s="86">
        <v>0</v>
      </c>
      <c r="R1309" s="86">
        <v>27</v>
      </c>
      <c r="S1309" s="86"/>
      <c r="T1309" s="86"/>
      <c r="U1309" s="86" t="s">
        <v>1561</v>
      </c>
      <c r="V1309" s="86" t="s">
        <v>1567</v>
      </c>
      <c r="W1309" s="86" t="s">
        <v>1572</v>
      </c>
      <c r="X1309" s="86" t="s">
        <v>1567</v>
      </c>
      <c r="Y1309" s="94" t="s">
        <v>1565</v>
      </c>
      <c r="Z1309" s="93"/>
      <c r="AA1309" s="86"/>
      <c r="AB1309" s="86"/>
      <c r="AC1309" s="86"/>
      <c r="AD1309" s="86"/>
      <c r="AE1309" s="86"/>
      <c r="AF1309" s="86"/>
      <c r="AG1309" s="94" t="s">
        <v>1571</v>
      </c>
    </row>
    <row r="1310" spans="1:33" x14ac:dyDescent="0.25">
      <c r="A1310" s="86" t="s">
        <v>1022</v>
      </c>
      <c r="B1310" s="87">
        <v>24</v>
      </c>
      <c r="C1310" s="87" t="s">
        <v>1077</v>
      </c>
      <c r="D1310" s="88">
        <v>43129</v>
      </c>
      <c r="E1310" s="88"/>
      <c r="F1310" s="88"/>
      <c r="G1310" s="88"/>
      <c r="H1310" s="88" t="s">
        <v>1102</v>
      </c>
      <c r="I1310" s="89" t="s">
        <v>1062</v>
      </c>
      <c r="J1310" s="92" t="s">
        <v>1495</v>
      </c>
      <c r="K1310" s="86" t="s">
        <v>1491</v>
      </c>
      <c r="L1310" s="88">
        <v>43157</v>
      </c>
      <c r="M1310" s="87"/>
      <c r="N1310" s="87"/>
      <c r="O1310" s="93"/>
      <c r="P1310" s="86"/>
      <c r="Q1310" s="86">
        <v>0</v>
      </c>
      <c r="R1310" s="86">
        <v>24</v>
      </c>
      <c r="S1310" s="86"/>
      <c r="T1310" s="86"/>
      <c r="U1310" s="86" t="s">
        <v>1561</v>
      </c>
      <c r="V1310" s="86" t="s">
        <v>1567</v>
      </c>
      <c r="W1310" s="86" t="s">
        <v>1572</v>
      </c>
      <c r="X1310" s="86" t="s">
        <v>1567</v>
      </c>
      <c r="Y1310" s="94" t="s">
        <v>1565</v>
      </c>
      <c r="Z1310" s="93"/>
      <c r="AA1310" s="86"/>
      <c r="AB1310" s="86"/>
      <c r="AC1310" s="86"/>
      <c r="AD1310" s="86"/>
      <c r="AE1310" s="86"/>
      <c r="AF1310" s="86"/>
      <c r="AG1310" s="94" t="s">
        <v>1571</v>
      </c>
    </row>
    <row r="1311" spans="1:33" x14ac:dyDescent="0.25">
      <c r="A1311" s="86" t="s">
        <v>1022</v>
      </c>
      <c r="B1311" s="87">
        <v>30</v>
      </c>
      <c r="C1311" s="87" t="s">
        <v>1077</v>
      </c>
      <c r="D1311" s="88">
        <v>43129</v>
      </c>
      <c r="E1311" s="88"/>
      <c r="F1311" s="88"/>
      <c r="G1311" s="88"/>
      <c r="H1311" s="88" t="s">
        <v>1102</v>
      </c>
      <c r="I1311" s="89" t="s">
        <v>1062</v>
      </c>
      <c r="J1311" s="92" t="s">
        <v>1495</v>
      </c>
      <c r="K1311" s="86" t="s">
        <v>1491</v>
      </c>
      <c r="L1311" s="88">
        <v>43157</v>
      </c>
      <c r="M1311" s="87"/>
      <c r="N1311" s="87"/>
      <c r="O1311" s="93"/>
      <c r="P1311" s="86"/>
      <c r="Q1311" s="86">
        <v>1</v>
      </c>
      <c r="R1311" s="86">
        <v>29</v>
      </c>
      <c r="S1311" s="86"/>
      <c r="T1311" s="86"/>
      <c r="U1311" s="86" t="s">
        <v>1561</v>
      </c>
      <c r="V1311" s="86" t="s">
        <v>1567</v>
      </c>
      <c r="W1311" s="86" t="s">
        <v>1572</v>
      </c>
      <c r="X1311" s="86" t="s">
        <v>1567</v>
      </c>
      <c r="Y1311" s="94" t="s">
        <v>1565</v>
      </c>
      <c r="Z1311" s="93"/>
      <c r="AA1311" s="86"/>
      <c r="AB1311" s="86"/>
      <c r="AC1311" s="86"/>
      <c r="AD1311" s="86"/>
      <c r="AE1311" s="86"/>
      <c r="AF1311" s="86"/>
      <c r="AG1311" s="94" t="s">
        <v>1571</v>
      </c>
    </row>
    <row r="1312" spans="1:33" x14ac:dyDescent="0.25">
      <c r="A1312" s="86" t="s">
        <v>1022</v>
      </c>
      <c r="B1312" s="87">
        <v>16</v>
      </c>
      <c r="C1312" s="87" t="s">
        <v>1077</v>
      </c>
      <c r="D1312" s="88">
        <v>43129</v>
      </c>
      <c r="E1312" s="88"/>
      <c r="F1312" s="88"/>
      <c r="G1312" s="88"/>
      <c r="H1312" s="88" t="s">
        <v>1102</v>
      </c>
      <c r="I1312" s="89" t="s">
        <v>1062</v>
      </c>
      <c r="J1312" s="92" t="s">
        <v>1495</v>
      </c>
      <c r="K1312" s="86" t="s">
        <v>1491</v>
      </c>
      <c r="L1312" s="88">
        <v>43157</v>
      </c>
      <c r="M1312" s="87"/>
      <c r="N1312" s="87"/>
      <c r="O1312" s="93"/>
      <c r="P1312" s="86"/>
      <c r="Q1312" s="86">
        <v>1</v>
      </c>
      <c r="R1312" s="86">
        <v>15</v>
      </c>
      <c r="S1312" s="86"/>
      <c r="T1312" s="86"/>
      <c r="U1312" s="86" t="s">
        <v>1561</v>
      </c>
      <c r="V1312" s="86" t="s">
        <v>1567</v>
      </c>
      <c r="W1312" s="86" t="s">
        <v>1572</v>
      </c>
      <c r="X1312" s="86" t="s">
        <v>1567</v>
      </c>
      <c r="Y1312" s="94" t="s">
        <v>1565</v>
      </c>
      <c r="Z1312" s="93"/>
      <c r="AA1312" s="86"/>
      <c r="AB1312" s="86"/>
      <c r="AC1312" s="86"/>
      <c r="AD1312" s="86"/>
      <c r="AE1312" s="86"/>
      <c r="AF1312" s="86"/>
      <c r="AG1312" s="94" t="s">
        <v>1571</v>
      </c>
    </row>
    <row r="1313" spans="1:33" x14ac:dyDescent="0.25">
      <c r="A1313" s="86" t="s">
        <v>1022</v>
      </c>
      <c r="B1313" s="87">
        <v>11</v>
      </c>
      <c r="C1313" s="87" t="s">
        <v>1077</v>
      </c>
      <c r="D1313" s="88">
        <v>43147</v>
      </c>
      <c r="E1313" s="88"/>
      <c r="F1313" s="88"/>
      <c r="G1313" s="88"/>
      <c r="H1313" s="88">
        <v>1</v>
      </c>
      <c r="I1313" s="89" t="s">
        <v>1122</v>
      </c>
      <c r="J1313" s="92" t="s">
        <v>1516</v>
      </c>
      <c r="K1313" s="86" t="s">
        <v>1491</v>
      </c>
      <c r="L1313" s="88">
        <v>43157</v>
      </c>
      <c r="M1313" s="87"/>
      <c r="N1313" s="87"/>
      <c r="O1313" s="93"/>
      <c r="P1313" s="86"/>
      <c r="Q1313" s="86">
        <v>0</v>
      </c>
      <c r="R1313" s="86">
        <v>11</v>
      </c>
      <c r="S1313" s="86"/>
      <c r="T1313" s="86"/>
      <c r="U1313" s="86" t="s">
        <v>1561</v>
      </c>
      <c r="V1313" s="86" t="s">
        <v>1567</v>
      </c>
      <c r="W1313" s="86" t="s">
        <v>1572</v>
      </c>
      <c r="X1313" s="86" t="s">
        <v>1567</v>
      </c>
      <c r="Y1313" s="94" t="s">
        <v>1565</v>
      </c>
      <c r="Z1313" s="93"/>
      <c r="AA1313" s="86"/>
      <c r="AB1313" s="86"/>
      <c r="AC1313" s="86"/>
      <c r="AD1313" s="86"/>
      <c r="AE1313" s="86"/>
      <c r="AF1313" s="86"/>
      <c r="AG1313" s="94" t="s">
        <v>1571</v>
      </c>
    </row>
    <row r="1314" spans="1:33" x14ac:dyDescent="0.25">
      <c r="A1314" s="86" t="s">
        <v>1022</v>
      </c>
      <c r="B1314" s="87">
        <v>6</v>
      </c>
      <c r="C1314" s="87" t="s">
        <v>1077</v>
      </c>
      <c r="D1314" s="88">
        <v>43147</v>
      </c>
      <c r="E1314" s="88"/>
      <c r="F1314" s="88"/>
      <c r="G1314" s="88"/>
      <c r="H1314" s="88">
        <v>2</v>
      </c>
      <c r="I1314" s="89" t="s">
        <v>1122</v>
      </c>
      <c r="J1314" s="92" t="s">
        <v>1516</v>
      </c>
      <c r="K1314" s="86" t="s">
        <v>1491</v>
      </c>
      <c r="L1314" s="88">
        <v>43157</v>
      </c>
      <c r="M1314" s="87"/>
      <c r="N1314" s="87"/>
      <c r="O1314" s="93"/>
      <c r="P1314" s="86"/>
      <c r="Q1314" s="86">
        <v>0</v>
      </c>
      <c r="R1314" s="86">
        <v>6</v>
      </c>
      <c r="S1314" s="86"/>
      <c r="T1314" s="86"/>
      <c r="U1314" s="86" t="s">
        <v>1561</v>
      </c>
      <c r="V1314" s="86" t="s">
        <v>1567</v>
      </c>
      <c r="W1314" s="86" t="s">
        <v>1572</v>
      </c>
      <c r="X1314" s="86" t="s">
        <v>1567</v>
      </c>
      <c r="Y1314" s="94" t="s">
        <v>1565</v>
      </c>
      <c r="Z1314" s="93"/>
      <c r="AA1314" s="86"/>
      <c r="AB1314" s="86"/>
      <c r="AC1314" s="86"/>
      <c r="AD1314" s="86"/>
      <c r="AE1314" s="86"/>
      <c r="AF1314" s="86"/>
      <c r="AG1314" s="94" t="s">
        <v>1571</v>
      </c>
    </row>
    <row r="1315" spans="1:33" x14ac:dyDescent="0.25">
      <c r="A1315" s="86" t="s">
        <v>1022</v>
      </c>
      <c r="B1315" s="87">
        <v>26</v>
      </c>
      <c r="C1315" s="87" t="s">
        <v>1077</v>
      </c>
      <c r="D1315" s="88">
        <v>43147</v>
      </c>
      <c r="E1315" s="88"/>
      <c r="F1315" s="88"/>
      <c r="G1315" s="88"/>
      <c r="H1315" s="88">
        <v>2</v>
      </c>
      <c r="I1315" s="89" t="s">
        <v>1122</v>
      </c>
      <c r="J1315" s="92" t="s">
        <v>1516</v>
      </c>
      <c r="K1315" s="86" t="s">
        <v>1491</v>
      </c>
      <c r="L1315" s="88">
        <v>43157</v>
      </c>
      <c r="M1315" s="87"/>
      <c r="N1315" s="87"/>
      <c r="O1315" s="93"/>
      <c r="P1315" s="86"/>
      <c r="Q1315" s="86">
        <v>0</v>
      </c>
      <c r="R1315" s="86">
        <v>26</v>
      </c>
      <c r="S1315" s="86"/>
      <c r="T1315" s="86"/>
      <c r="U1315" s="86" t="s">
        <v>1561</v>
      </c>
      <c r="V1315" s="86" t="s">
        <v>1567</v>
      </c>
      <c r="W1315" s="86" t="s">
        <v>1572</v>
      </c>
      <c r="X1315" s="86" t="s">
        <v>1567</v>
      </c>
      <c r="Y1315" s="94" t="s">
        <v>1565</v>
      </c>
      <c r="Z1315" s="93"/>
      <c r="AA1315" s="86"/>
      <c r="AB1315" s="86"/>
      <c r="AC1315" s="86"/>
      <c r="AD1315" s="86"/>
      <c r="AE1315" s="86"/>
      <c r="AF1315" s="86"/>
      <c r="AG1315" s="94" t="s">
        <v>1571</v>
      </c>
    </row>
    <row r="1316" spans="1:33" x14ac:dyDescent="0.25">
      <c r="A1316" s="86" t="s">
        <v>1022</v>
      </c>
      <c r="B1316" s="87">
        <v>9</v>
      </c>
      <c r="C1316" s="87" t="s">
        <v>1077</v>
      </c>
      <c r="D1316" s="88">
        <v>43147</v>
      </c>
      <c r="E1316" s="88"/>
      <c r="F1316" s="88"/>
      <c r="G1316" s="88"/>
      <c r="H1316" s="88">
        <v>2</v>
      </c>
      <c r="I1316" s="89" t="s">
        <v>1122</v>
      </c>
      <c r="J1316" s="92" t="s">
        <v>1516</v>
      </c>
      <c r="K1316" s="86" t="s">
        <v>1491</v>
      </c>
      <c r="L1316" s="88">
        <v>43157</v>
      </c>
      <c r="M1316" s="87"/>
      <c r="N1316" s="87"/>
      <c r="O1316" s="93"/>
      <c r="P1316" s="86"/>
      <c r="Q1316" s="86">
        <v>0</v>
      </c>
      <c r="R1316" s="86">
        <v>9</v>
      </c>
      <c r="S1316" s="86"/>
      <c r="T1316" s="86"/>
      <c r="U1316" s="86" t="s">
        <v>1561</v>
      </c>
      <c r="V1316" s="86" t="s">
        <v>1567</v>
      </c>
      <c r="W1316" s="86" t="s">
        <v>1572</v>
      </c>
      <c r="X1316" s="86" t="s">
        <v>1567</v>
      </c>
      <c r="Y1316" s="94" t="s">
        <v>1565</v>
      </c>
      <c r="Z1316" s="93"/>
      <c r="AA1316" s="86"/>
      <c r="AB1316" s="86"/>
      <c r="AC1316" s="86"/>
      <c r="AD1316" s="86"/>
      <c r="AE1316" s="86"/>
      <c r="AF1316" s="86"/>
      <c r="AG1316" s="94" t="s">
        <v>1571</v>
      </c>
    </row>
    <row r="1317" spans="1:33" x14ac:dyDescent="0.25">
      <c r="A1317" s="86" t="s">
        <v>1022</v>
      </c>
      <c r="B1317" s="87">
        <v>18</v>
      </c>
      <c r="C1317" s="87" t="s">
        <v>1077</v>
      </c>
      <c r="D1317" s="88">
        <v>43147</v>
      </c>
      <c r="E1317" s="88"/>
      <c r="F1317" s="88"/>
      <c r="G1317" s="88"/>
      <c r="H1317" s="88">
        <v>1</v>
      </c>
      <c r="I1317" s="89" t="s">
        <v>1122</v>
      </c>
      <c r="J1317" s="92" t="s">
        <v>1516</v>
      </c>
      <c r="K1317" s="86" t="s">
        <v>1491</v>
      </c>
      <c r="L1317" s="88">
        <v>43157</v>
      </c>
      <c r="M1317" s="87"/>
      <c r="N1317" s="87"/>
      <c r="O1317" s="93"/>
      <c r="P1317" s="86"/>
      <c r="Q1317" s="86">
        <v>0</v>
      </c>
      <c r="R1317" s="86">
        <v>18</v>
      </c>
      <c r="S1317" s="86"/>
      <c r="T1317" s="86"/>
      <c r="U1317" s="86" t="s">
        <v>1561</v>
      </c>
      <c r="V1317" s="86" t="s">
        <v>1567</v>
      </c>
      <c r="W1317" s="86" t="s">
        <v>1572</v>
      </c>
      <c r="X1317" s="86" t="s">
        <v>1567</v>
      </c>
      <c r="Y1317" s="94" t="s">
        <v>1565</v>
      </c>
      <c r="Z1317" s="93"/>
      <c r="AA1317" s="86"/>
      <c r="AB1317" s="86"/>
      <c r="AC1317" s="86"/>
      <c r="AD1317" s="86"/>
      <c r="AE1317" s="86"/>
      <c r="AF1317" s="86"/>
      <c r="AG1317" s="94" t="s">
        <v>1571</v>
      </c>
    </row>
    <row r="1318" spans="1:33" x14ac:dyDescent="0.25">
      <c r="A1318" s="86" t="s">
        <v>1022</v>
      </c>
      <c r="B1318" s="87">
        <v>18</v>
      </c>
      <c r="C1318" s="87" t="s">
        <v>1077</v>
      </c>
      <c r="D1318" s="88">
        <v>43147</v>
      </c>
      <c r="E1318" s="88"/>
      <c r="F1318" s="88"/>
      <c r="G1318" s="88"/>
      <c r="H1318" s="88">
        <v>2</v>
      </c>
      <c r="I1318" s="89" t="s">
        <v>1122</v>
      </c>
      <c r="J1318" s="92" t="s">
        <v>1516</v>
      </c>
      <c r="K1318" s="86" t="s">
        <v>1491</v>
      </c>
      <c r="L1318" s="88">
        <v>43157</v>
      </c>
      <c r="M1318" s="87"/>
      <c r="N1318" s="87"/>
      <c r="O1318" s="93"/>
      <c r="P1318" s="86"/>
      <c r="Q1318" s="86">
        <v>0</v>
      </c>
      <c r="R1318" s="86">
        <v>18</v>
      </c>
      <c r="S1318" s="86"/>
      <c r="T1318" s="86"/>
      <c r="U1318" s="86" t="s">
        <v>1561</v>
      </c>
      <c r="V1318" s="86" t="s">
        <v>1567</v>
      </c>
      <c r="W1318" s="86" t="s">
        <v>1572</v>
      </c>
      <c r="X1318" s="86" t="s">
        <v>1567</v>
      </c>
      <c r="Y1318" s="94" t="s">
        <v>1565</v>
      </c>
      <c r="Z1318" s="93"/>
      <c r="AA1318" s="86"/>
      <c r="AB1318" s="86"/>
      <c r="AC1318" s="86"/>
      <c r="AD1318" s="86"/>
      <c r="AE1318" s="86"/>
      <c r="AF1318" s="86"/>
      <c r="AG1318" s="94" t="s">
        <v>1571</v>
      </c>
    </row>
    <row r="1319" spans="1:33" x14ac:dyDescent="0.25">
      <c r="A1319" s="86" t="s">
        <v>1022</v>
      </c>
      <c r="B1319" s="87">
        <v>25</v>
      </c>
      <c r="C1319" s="87" t="s">
        <v>1077</v>
      </c>
      <c r="D1319" s="88">
        <v>43147</v>
      </c>
      <c r="E1319" s="88"/>
      <c r="F1319" s="88"/>
      <c r="G1319" s="88"/>
      <c r="H1319" s="88">
        <v>2</v>
      </c>
      <c r="I1319" s="89" t="s">
        <v>1122</v>
      </c>
      <c r="J1319" s="92" t="s">
        <v>1516</v>
      </c>
      <c r="K1319" s="86" t="s">
        <v>1491</v>
      </c>
      <c r="L1319" s="88">
        <v>43157</v>
      </c>
      <c r="M1319" s="87"/>
      <c r="N1319" s="87"/>
      <c r="O1319" s="93"/>
      <c r="P1319" s="86"/>
      <c r="Q1319" s="86">
        <v>0</v>
      </c>
      <c r="R1319" s="86">
        <v>25</v>
      </c>
      <c r="S1319" s="86"/>
      <c r="T1319" s="86"/>
      <c r="U1319" s="86" t="s">
        <v>1561</v>
      </c>
      <c r="V1319" s="86" t="s">
        <v>1567</v>
      </c>
      <c r="W1319" s="86" t="s">
        <v>1572</v>
      </c>
      <c r="X1319" s="86" t="s">
        <v>1567</v>
      </c>
      <c r="Y1319" s="94" t="s">
        <v>1565</v>
      </c>
      <c r="Z1319" s="93"/>
      <c r="AA1319" s="86"/>
      <c r="AB1319" s="86"/>
      <c r="AC1319" s="86"/>
      <c r="AD1319" s="86"/>
      <c r="AE1319" s="86"/>
      <c r="AF1319" s="86"/>
      <c r="AG1319" s="94" t="s">
        <v>1571</v>
      </c>
    </row>
    <row r="1320" spans="1:33" x14ac:dyDescent="0.25">
      <c r="A1320" s="86" t="s">
        <v>1022</v>
      </c>
      <c r="B1320" s="87">
        <v>16</v>
      </c>
      <c r="C1320" s="87" t="s">
        <v>1077</v>
      </c>
      <c r="D1320" s="88">
        <v>43147</v>
      </c>
      <c r="E1320" s="88"/>
      <c r="F1320" s="88"/>
      <c r="G1320" s="88"/>
      <c r="H1320" s="88">
        <v>1</v>
      </c>
      <c r="I1320" s="89" t="s">
        <v>1122</v>
      </c>
      <c r="J1320" s="92" t="s">
        <v>1516</v>
      </c>
      <c r="K1320" s="86" t="s">
        <v>1491</v>
      </c>
      <c r="L1320" s="88">
        <v>43157</v>
      </c>
      <c r="M1320" s="87"/>
      <c r="N1320" s="87"/>
      <c r="O1320" s="93"/>
      <c r="P1320" s="86"/>
      <c r="Q1320" s="86">
        <v>0</v>
      </c>
      <c r="R1320" s="86">
        <v>16</v>
      </c>
      <c r="S1320" s="86"/>
      <c r="T1320" s="86"/>
      <c r="U1320" s="86" t="s">
        <v>1561</v>
      </c>
      <c r="V1320" s="86" t="s">
        <v>1567</v>
      </c>
      <c r="W1320" s="86" t="s">
        <v>1572</v>
      </c>
      <c r="X1320" s="86" t="s">
        <v>1567</v>
      </c>
      <c r="Y1320" s="94" t="s">
        <v>1565</v>
      </c>
      <c r="Z1320" s="93"/>
      <c r="AA1320" s="86"/>
      <c r="AB1320" s="86"/>
      <c r="AC1320" s="86"/>
      <c r="AD1320" s="86"/>
      <c r="AE1320" s="86"/>
      <c r="AF1320" s="86"/>
      <c r="AG1320" s="94" t="s">
        <v>1571</v>
      </c>
    </row>
    <row r="1321" spans="1:33" x14ac:dyDescent="0.25">
      <c r="A1321" s="86" t="s">
        <v>1022</v>
      </c>
      <c r="B1321" s="87">
        <v>25</v>
      </c>
      <c r="C1321" s="87" t="s">
        <v>1077</v>
      </c>
      <c r="D1321" s="88">
        <v>43147</v>
      </c>
      <c r="E1321" s="88"/>
      <c r="F1321" s="88"/>
      <c r="G1321" s="88"/>
      <c r="H1321" s="88">
        <v>1</v>
      </c>
      <c r="I1321" s="89" t="s">
        <v>1122</v>
      </c>
      <c r="J1321" s="92" t="s">
        <v>1516</v>
      </c>
      <c r="K1321" s="86" t="s">
        <v>1491</v>
      </c>
      <c r="L1321" s="88">
        <v>43157</v>
      </c>
      <c r="M1321" s="87"/>
      <c r="N1321" s="87"/>
      <c r="O1321" s="93"/>
      <c r="P1321" s="86"/>
      <c r="Q1321" s="86">
        <v>0</v>
      </c>
      <c r="R1321" s="86">
        <v>25</v>
      </c>
      <c r="S1321" s="86"/>
      <c r="T1321" s="86"/>
      <c r="U1321" s="86" t="s">
        <v>1561</v>
      </c>
      <c r="V1321" s="86" t="s">
        <v>1567</v>
      </c>
      <c r="W1321" s="86" t="s">
        <v>1572</v>
      </c>
      <c r="X1321" s="86" t="s">
        <v>1567</v>
      </c>
      <c r="Y1321" s="94" t="s">
        <v>1565</v>
      </c>
      <c r="Z1321" s="93"/>
      <c r="AA1321" s="86"/>
      <c r="AB1321" s="86"/>
      <c r="AC1321" s="86"/>
      <c r="AD1321" s="86"/>
      <c r="AE1321" s="86"/>
      <c r="AF1321" s="86"/>
      <c r="AG1321" s="94" t="s">
        <v>1571</v>
      </c>
    </row>
    <row r="1322" spans="1:33" x14ac:dyDescent="0.25">
      <c r="A1322" s="86" t="s">
        <v>1022</v>
      </c>
      <c r="B1322" s="87">
        <v>27</v>
      </c>
      <c r="C1322" s="87" t="s">
        <v>1077</v>
      </c>
      <c r="D1322" s="88">
        <v>43147</v>
      </c>
      <c r="E1322" s="88"/>
      <c r="F1322" s="88"/>
      <c r="G1322" s="88"/>
      <c r="H1322" s="88">
        <v>2</v>
      </c>
      <c r="I1322" s="89" t="s">
        <v>1122</v>
      </c>
      <c r="J1322" s="92" t="s">
        <v>1516</v>
      </c>
      <c r="K1322" s="86" t="s">
        <v>1491</v>
      </c>
      <c r="L1322" s="88">
        <v>43157</v>
      </c>
      <c r="M1322" s="87"/>
      <c r="N1322" s="87"/>
      <c r="O1322" s="93"/>
      <c r="P1322" s="86"/>
      <c r="Q1322" s="86">
        <v>0</v>
      </c>
      <c r="R1322" s="86">
        <v>27</v>
      </c>
      <c r="S1322" s="86"/>
      <c r="T1322" s="86"/>
      <c r="U1322" s="86" t="s">
        <v>1561</v>
      </c>
      <c r="V1322" s="86" t="s">
        <v>1567</v>
      </c>
      <c r="W1322" s="86" t="s">
        <v>1572</v>
      </c>
      <c r="X1322" s="86" t="s">
        <v>1567</v>
      </c>
      <c r="Y1322" s="94" t="s">
        <v>1565</v>
      </c>
      <c r="Z1322" s="93"/>
      <c r="AA1322" s="86"/>
      <c r="AB1322" s="86"/>
      <c r="AC1322" s="86"/>
      <c r="AD1322" s="86"/>
      <c r="AE1322" s="86"/>
      <c r="AF1322" s="86"/>
      <c r="AG1322" s="94" t="s">
        <v>1571</v>
      </c>
    </row>
    <row r="1323" spans="1:33" x14ac:dyDescent="0.25">
      <c r="A1323" s="86" t="s">
        <v>1022</v>
      </c>
      <c r="B1323" s="87">
        <v>15</v>
      </c>
      <c r="C1323" s="87" t="s">
        <v>1077</v>
      </c>
      <c r="D1323" s="88">
        <v>43147</v>
      </c>
      <c r="E1323" s="88"/>
      <c r="F1323" s="88"/>
      <c r="G1323" s="88"/>
      <c r="H1323" s="88">
        <v>2</v>
      </c>
      <c r="I1323" s="89" t="s">
        <v>1122</v>
      </c>
      <c r="J1323" s="92" t="s">
        <v>1516</v>
      </c>
      <c r="K1323" s="86" t="s">
        <v>1491</v>
      </c>
      <c r="L1323" s="88">
        <v>43157</v>
      </c>
      <c r="M1323" s="87"/>
      <c r="N1323" s="87"/>
      <c r="O1323" s="93"/>
      <c r="P1323" s="86"/>
      <c r="Q1323" s="86">
        <v>0</v>
      </c>
      <c r="R1323" s="86">
        <v>15</v>
      </c>
      <c r="S1323" s="86"/>
      <c r="T1323" s="86"/>
      <c r="U1323" s="86" t="s">
        <v>1561</v>
      </c>
      <c r="V1323" s="86" t="s">
        <v>1567</v>
      </c>
      <c r="W1323" s="86" t="s">
        <v>1572</v>
      </c>
      <c r="X1323" s="86" t="s">
        <v>1567</v>
      </c>
      <c r="Y1323" s="94" t="s">
        <v>1565</v>
      </c>
      <c r="Z1323" s="93"/>
      <c r="AA1323" s="86"/>
      <c r="AB1323" s="86"/>
      <c r="AC1323" s="86"/>
      <c r="AD1323" s="86"/>
      <c r="AE1323" s="86"/>
      <c r="AF1323" s="86"/>
      <c r="AG1323" s="94" t="s">
        <v>1571</v>
      </c>
    </row>
    <row r="1324" spans="1:33" x14ac:dyDescent="0.25">
      <c r="A1324" s="86" t="s">
        <v>1022</v>
      </c>
      <c r="B1324" s="87">
        <v>30</v>
      </c>
      <c r="C1324" s="87" t="s">
        <v>1071</v>
      </c>
      <c r="D1324" s="88">
        <v>43145</v>
      </c>
      <c r="E1324" s="88">
        <v>42846</v>
      </c>
      <c r="F1324" s="88">
        <v>42969</v>
      </c>
      <c r="G1324" s="88" t="s">
        <v>1123</v>
      </c>
      <c r="H1324" s="88"/>
      <c r="I1324" s="89" t="s">
        <v>1072</v>
      </c>
      <c r="J1324" s="92" t="s">
        <v>1499</v>
      </c>
      <c r="K1324" s="86" t="s">
        <v>1491</v>
      </c>
      <c r="L1324" s="88">
        <v>43158</v>
      </c>
      <c r="M1324" s="87"/>
      <c r="N1324" s="87"/>
      <c r="O1324" s="93"/>
      <c r="P1324" s="86"/>
      <c r="Q1324" s="86">
        <v>13</v>
      </c>
      <c r="R1324" s="86">
        <v>17</v>
      </c>
      <c r="S1324" s="86">
        <v>16</v>
      </c>
      <c r="T1324" s="86">
        <v>1</v>
      </c>
      <c r="U1324" s="86" t="s">
        <v>1561</v>
      </c>
      <c r="V1324" s="86" t="s">
        <v>1562</v>
      </c>
      <c r="W1324" s="86" t="s">
        <v>1563</v>
      </c>
      <c r="X1324" s="86" t="s">
        <v>1564</v>
      </c>
      <c r="Y1324" s="94" t="s">
        <v>1565</v>
      </c>
      <c r="Z1324" s="93"/>
      <c r="AA1324" s="86"/>
      <c r="AB1324" s="86"/>
      <c r="AC1324" s="86"/>
      <c r="AD1324" s="86"/>
      <c r="AE1324" s="86"/>
      <c r="AF1324" s="86"/>
      <c r="AG1324" s="94" t="s">
        <v>1571</v>
      </c>
    </row>
    <row r="1325" spans="1:33" x14ac:dyDescent="0.25">
      <c r="A1325" s="86" t="s">
        <v>1011</v>
      </c>
      <c r="B1325" s="87">
        <v>30</v>
      </c>
      <c r="C1325" s="87" t="s">
        <v>1012</v>
      </c>
      <c r="D1325" s="88">
        <v>43122</v>
      </c>
      <c r="E1325" s="88">
        <v>43126</v>
      </c>
      <c r="F1325" s="88">
        <v>43154</v>
      </c>
      <c r="G1325" s="88">
        <v>43156</v>
      </c>
      <c r="H1325" s="88">
        <v>4</v>
      </c>
      <c r="I1325" s="89" t="s">
        <v>1014</v>
      </c>
      <c r="J1325" s="92" t="s">
        <v>1502</v>
      </c>
      <c r="K1325" s="86" t="s">
        <v>1491</v>
      </c>
      <c r="L1325" s="88">
        <v>43158</v>
      </c>
      <c r="M1325" s="87"/>
      <c r="N1325" s="87"/>
      <c r="O1325" s="93"/>
      <c r="P1325" s="86"/>
      <c r="Q1325" s="86">
        <v>0</v>
      </c>
      <c r="R1325" s="86">
        <v>30</v>
      </c>
      <c r="S1325" s="86">
        <v>30</v>
      </c>
      <c r="T1325" s="86">
        <v>0</v>
      </c>
      <c r="U1325" s="86" t="s">
        <v>1561</v>
      </c>
      <c r="V1325" s="86" t="s">
        <v>1562</v>
      </c>
      <c r="W1325" s="86" t="s">
        <v>1563</v>
      </c>
      <c r="X1325" s="86" t="s">
        <v>1564</v>
      </c>
      <c r="Y1325" s="94" t="s">
        <v>1565</v>
      </c>
      <c r="Z1325" s="93"/>
      <c r="AA1325" s="86"/>
      <c r="AB1325" s="86"/>
      <c r="AC1325" s="86"/>
      <c r="AD1325" s="86"/>
      <c r="AE1325" s="86"/>
      <c r="AF1325" s="86"/>
      <c r="AG1325" s="94" t="s">
        <v>1571</v>
      </c>
    </row>
    <row r="1326" spans="1:33" x14ac:dyDescent="0.25">
      <c r="A1326" s="86" t="s">
        <v>1011</v>
      </c>
      <c r="B1326" s="87">
        <v>30</v>
      </c>
      <c r="C1326" s="87" t="s">
        <v>1012</v>
      </c>
      <c r="D1326" s="88">
        <v>43115</v>
      </c>
      <c r="E1326" s="88">
        <v>43116</v>
      </c>
      <c r="F1326" s="88">
        <v>43152</v>
      </c>
      <c r="G1326" s="88">
        <v>43153</v>
      </c>
      <c r="H1326" s="88">
        <v>4</v>
      </c>
      <c r="I1326" s="89" t="s">
        <v>1014</v>
      </c>
      <c r="J1326" s="92" t="s">
        <v>1493</v>
      </c>
      <c r="K1326" s="86" t="s">
        <v>1491</v>
      </c>
      <c r="L1326" s="88">
        <v>43158</v>
      </c>
      <c r="M1326" s="87"/>
      <c r="N1326" s="87"/>
      <c r="O1326" s="93"/>
      <c r="P1326" s="86"/>
      <c r="Q1326" s="86">
        <v>0</v>
      </c>
      <c r="R1326" s="86">
        <v>30</v>
      </c>
      <c r="S1326" s="86">
        <v>30</v>
      </c>
      <c r="T1326" s="86">
        <v>0</v>
      </c>
      <c r="U1326" s="86" t="s">
        <v>1561</v>
      </c>
      <c r="V1326" s="86" t="s">
        <v>1567</v>
      </c>
      <c r="W1326" s="86" t="s">
        <v>1563</v>
      </c>
      <c r="X1326" s="86" t="s">
        <v>1564</v>
      </c>
      <c r="Y1326" s="94" t="s">
        <v>1565</v>
      </c>
      <c r="Z1326" s="93"/>
      <c r="AA1326" s="86"/>
      <c r="AB1326" s="86"/>
      <c r="AC1326" s="86"/>
      <c r="AD1326" s="86"/>
      <c r="AE1326" s="86"/>
      <c r="AF1326" s="86"/>
      <c r="AG1326" s="94" t="s">
        <v>1571</v>
      </c>
    </row>
    <row r="1327" spans="1:33" x14ac:dyDescent="0.25">
      <c r="A1327" s="86" t="s">
        <v>1011</v>
      </c>
      <c r="B1327" s="87">
        <v>30</v>
      </c>
      <c r="C1327" s="87" t="s">
        <v>1012</v>
      </c>
      <c r="D1327" s="88" t="s">
        <v>1067</v>
      </c>
      <c r="E1327" s="88">
        <v>43092</v>
      </c>
      <c r="F1327" s="88">
        <v>43155</v>
      </c>
      <c r="G1327" s="88">
        <v>43158</v>
      </c>
      <c r="H1327" s="88">
        <v>4</v>
      </c>
      <c r="I1327" s="89" t="s">
        <v>1013</v>
      </c>
      <c r="J1327" s="92" t="s">
        <v>1494</v>
      </c>
      <c r="K1327" s="86" t="s">
        <v>1491</v>
      </c>
      <c r="L1327" s="88">
        <v>43158</v>
      </c>
      <c r="M1327" s="87"/>
      <c r="N1327" s="87"/>
      <c r="O1327" s="93"/>
      <c r="P1327" s="86"/>
      <c r="Q1327" s="86">
        <v>0</v>
      </c>
      <c r="R1327" s="86">
        <v>30</v>
      </c>
      <c r="S1327" s="86"/>
      <c r="T1327" s="86"/>
      <c r="U1327" s="86" t="s">
        <v>1561</v>
      </c>
      <c r="V1327" s="86" t="s">
        <v>1567</v>
      </c>
      <c r="W1327" s="86" t="s">
        <v>1563</v>
      </c>
      <c r="X1327" s="86" t="s">
        <v>1567</v>
      </c>
      <c r="Y1327" s="94" t="s">
        <v>1565</v>
      </c>
      <c r="Z1327" s="93"/>
      <c r="AA1327" s="86"/>
      <c r="AB1327" s="86"/>
      <c r="AC1327" s="86"/>
      <c r="AD1327" s="86"/>
      <c r="AE1327" s="86"/>
      <c r="AF1327" s="86"/>
      <c r="AG1327" s="94" t="s">
        <v>1571</v>
      </c>
    </row>
    <row r="1328" spans="1:33" x14ac:dyDescent="0.25">
      <c r="A1328" s="86" t="s">
        <v>1011</v>
      </c>
      <c r="B1328" s="87">
        <v>30</v>
      </c>
      <c r="C1328" s="87" t="s">
        <v>1012</v>
      </c>
      <c r="D1328" s="88">
        <v>43096</v>
      </c>
      <c r="E1328" s="88">
        <v>43110</v>
      </c>
      <c r="F1328" s="88">
        <v>43145</v>
      </c>
      <c r="G1328" s="88">
        <v>43158</v>
      </c>
      <c r="H1328" s="88">
        <v>4</v>
      </c>
      <c r="I1328" s="89" t="s">
        <v>1014</v>
      </c>
      <c r="J1328" s="92" t="s">
        <v>1500</v>
      </c>
      <c r="K1328" s="86" t="s">
        <v>1491</v>
      </c>
      <c r="L1328" s="88">
        <v>43158</v>
      </c>
      <c r="M1328" s="87"/>
      <c r="N1328" s="87"/>
      <c r="O1328" s="93"/>
      <c r="P1328" s="86"/>
      <c r="Q1328" s="86">
        <v>0</v>
      </c>
      <c r="R1328" s="86">
        <v>30</v>
      </c>
      <c r="S1328" s="86">
        <v>27</v>
      </c>
      <c r="T1328" s="86">
        <v>3</v>
      </c>
      <c r="U1328" s="86" t="s">
        <v>1568</v>
      </c>
      <c r="V1328" s="86" t="s">
        <v>1562</v>
      </c>
      <c r="W1328" s="86" t="s">
        <v>1563</v>
      </c>
      <c r="X1328" s="86" t="s">
        <v>1564</v>
      </c>
      <c r="Y1328" s="94" t="s">
        <v>1565</v>
      </c>
      <c r="Z1328" s="93"/>
      <c r="AA1328" s="86"/>
      <c r="AB1328" s="86"/>
      <c r="AC1328" s="86"/>
      <c r="AD1328" s="86"/>
      <c r="AE1328" s="86"/>
      <c r="AF1328" s="86"/>
      <c r="AG1328" s="94" t="s">
        <v>1571</v>
      </c>
    </row>
    <row r="1329" spans="1:33" x14ac:dyDescent="0.25">
      <c r="A1329" s="86" t="s">
        <v>1011</v>
      </c>
      <c r="B1329" s="87">
        <v>30</v>
      </c>
      <c r="C1329" s="87" t="s">
        <v>1012</v>
      </c>
      <c r="D1329" s="88">
        <v>43101.425694444442</v>
      </c>
      <c r="E1329" s="88">
        <v>43106</v>
      </c>
      <c r="F1329" s="88">
        <v>43157</v>
      </c>
      <c r="G1329" s="88">
        <v>43158</v>
      </c>
      <c r="H1329" s="88">
        <v>4</v>
      </c>
      <c r="I1329" s="89" t="s">
        <v>1016</v>
      </c>
      <c r="J1329" s="92" t="s">
        <v>1492</v>
      </c>
      <c r="K1329" s="86" t="s">
        <v>1491</v>
      </c>
      <c r="L1329" s="88">
        <v>43158</v>
      </c>
      <c r="M1329" s="87"/>
      <c r="N1329" s="87"/>
      <c r="O1329" s="93"/>
      <c r="P1329" s="86"/>
      <c r="Q1329" s="86">
        <v>0</v>
      </c>
      <c r="R1329" s="86">
        <v>30</v>
      </c>
      <c r="S1329" s="86">
        <v>30</v>
      </c>
      <c r="T1329" s="86">
        <v>0</v>
      </c>
      <c r="U1329" s="86" t="s">
        <v>1561</v>
      </c>
      <c r="V1329" s="86" t="s">
        <v>1562</v>
      </c>
      <c r="W1329" s="86" t="s">
        <v>1563</v>
      </c>
      <c r="X1329" s="86" t="s">
        <v>1564</v>
      </c>
      <c r="Y1329" s="94" t="s">
        <v>1565</v>
      </c>
      <c r="Z1329" s="93"/>
      <c r="AA1329" s="86"/>
      <c r="AB1329" s="86"/>
      <c r="AC1329" s="86"/>
      <c r="AD1329" s="86"/>
      <c r="AE1329" s="86"/>
      <c r="AF1329" s="86"/>
      <c r="AG1329" s="94" t="s">
        <v>1571</v>
      </c>
    </row>
    <row r="1330" spans="1:33" x14ac:dyDescent="0.25">
      <c r="A1330" s="86" t="s">
        <v>1011</v>
      </c>
      <c r="B1330" s="87">
        <v>30</v>
      </c>
      <c r="C1330" s="87" t="s">
        <v>1012</v>
      </c>
      <c r="D1330" s="88">
        <v>43101.425694444442</v>
      </c>
      <c r="E1330" s="88">
        <v>43105</v>
      </c>
      <c r="F1330" s="88">
        <v>43157</v>
      </c>
      <c r="G1330" s="88">
        <v>43158</v>
      </c>
      <c r="H1330" s="88">
        <v>4</v>
      </c>
      <c r="I1330" s="89" t="s">
        <v>1013</v>
      </c>
      <c r="J1330" s="92" t="s">
        <v>1493</v>
      </c>
      <c r="K1330" s="86" t="s">
        <v>1491</v>
      </c>
      <c r="L1330" s="88">
        <v>43158</v>
      </c>
      <c r="M1330" s="87"/>
      <c r="N1330" s="87"/>
      <c r="O1330" s="93"/>
      <c r="P1330" s="86"/>
      <c r="Q1330" s="86">
        <v>0</v>
      </c>
      <c r="R1330" s="86">
        <v>30</v>
      </c>
      <c r="S1330" s="86">
        <v>30</v>
      </c>
      <c r="T1330" s="86">
        <v>0</v>
      </c>
      <c r="U1330" s="86" t="s">
        <v>1561</v>
      </c>
      <c r="V1330" s="86" t="s">
        <v>1567</v>
      </c>
      <c r="W1330" s="86" t="s">
        <v>1563</v>
      </c>
      <c r="X1330" s="86" t="s">
        <v>1564</v>
      </c>
      <c r="Y1330" s="94" t="s">
        <v>1565</v>
      </c>
      <c r="Z1330" s="93"/>
      <c r="AA1330" s="86"/>
      <c r="AB1330" s="86"/>
      <c r="AC1330" s="86"/>
      <c r="AD1330" s="86"/>
      <c r="AE1330" s="86"/>
      <c r="AF1330" s="86"/>
      <c r="AG1330" s="94" t="s">
        <v>1571</v>
      </c>
    </row>
    <row r="1331" spans="1:33" x14ac:dyDescent="0.25">
      <c r="A1331" s="86" t="s">
        <v>1011</v>
      </c>
      <c r="B1331" s="87">
        <v>30</v>
      </c>
      <c r="C1331" s="87" t="s">
        <v>1012</v>
      </c>
      <c r="D1331" s="88">
        <v>43101.425694444442</v>
      </c>
      <c r="E1331" s="88">
        <v>43105</v>
      </c>
      <c r="F1331" s="88">
        <v>43157</v>
      </c>
      <c r="G1331" s="88">
        <v>43158</v>
      </c>
      <c r="H1331" s="88">
        <v>4</v>
      </c>
      <c r="I1331" s="89" t="s">
        <v>1013</v>
      </c>
      <c r="J1331" s="92" t="s">
        <v>1493</v>
      </c>
      <c r="K1331" s="86" t="s">
        <v>1491</v>
      </c>
      <c r="L1331" s="88">
        <v>43158</v>
      </c>
      <c r="M1331" s="87"/>
      <c r="N1331" s="87"/>
      <c r="O1331" s="93"/>
      <c r="P1331" s="86"/>
      <c r="Q1331" s="86">
        <v>0</v>
      </c>
      <c r="R1331" s="86">
        <v>30</v>
      </c>
      <c r="S1331" s="86">
        <v>30</v>
      </c>
      <c r="T1331" s="86">
        <v>0</v>
      </c>
      <c r="U1331" s="86" t="s">
        <v>1561</v>
      </c>
      <c r="V1331" s="86" t="s">
        <v>1567</v>
      </c>
      <c r="W1331" s="86" t="s">
        <v>1563</v>
      </c>
      <c r="X1331" s="86" t="s">
        <v>1564</v>
      </c>
      <c r="Y1331" s="94" t="s">
        <v>1565</v>
      </c>
      <c r="Z1331" s="93"/>
      <c r="AA1331" s="86"/>
      <c r="AB1331" s="86"/>
      <c r="AC1331" s="86"/>
      <c r="AD1331" s="86"/>
      <c r="AE1331" s="86"/>
      <c r="AF1331" s="86"/>
      <c r="AG1331" s="94" t="s">
        <v>1571</v>
      </c>
    </row>
    <row r="1332" spans="1:33" x14ac:dyDescent="0.25">
      <c r="A1332" s="86" t="s">
        <v>1011</v>
      </c>
      <c r="B1332" s="87">
        <v>30</v>
      </c>
      <c r="C1332" s="87" t="s">
        <v>1012</v>
      </c>
      <c r="D1332" s="88">
        <v>43101.426388888889</v>
      </c>
      <c r="E1332" s="88">
        <v>43107</v>
      </c>
      <c r="F1332" s="88">
        <v>43151</v>
      </c>
      <c r="G1332" s="88">
        <v>43158</v>
      </c>
      <c r="H1332" s="88">
        <v>4</v>
      </c>
      <c r="I1332" s="89" t="s">
        <v>1014</v>
      </c>
      <c r="J1332" s="92" t="s">
        <v>1495</v>
      </c>
      <c r="K1332" s="86" t="s">
        <v>1491</v>
      </c>
      <c r="L1332" s="88">
        <v>43158</v>
      </c>
      <c r="M1332" s="87"/>
      <c r="N1332" s="87"/>
      <c r="O1332" s="93"/>
      <c r="P1332" s="86"/>
      <c r="Q1332" s="86">
        <v>0</v>
      </c>
      <c r="R1332" s="86">
        <v>30</v>
      </c>
      <c r="S1332" s="86">
        <v>30</v>
      </c>
      <c r="T1332" s="86">
        <v>0</v>
      </c>
      <c r="U1332" s="86" t="s">
        <v>1561</v>
      </c>
      <c r="V1332" s="86" t="s">
        <v>1562</v>
      </c>
      <c r="W1332" s="86" t="s">
        <v>1563</v>
      </c>
      <c r="X1332" s="86" t="s">
        <v>1564</v>
      </c>
      <c r="Y1332" s="94" t="s">
        <v>1565</v>
      </c>
      <c r="Z1332" s="93"/>
      <c r="AA1332" s="86"/>
      <c r="AB1332" s="86"/>
      <c r="AC1332" s="86"/>
      <c r="AD1332" s="86"/>
      <c r="AE1332" s="86"/>
      <c r="AF1332" s="86"/>
      <c r="AG1332" s="94" t="s">
        <v>1571</v>
      </c>
    </row>
    <row r="1333" spans="1:33" x14ac:dyDescent="0.25">
      <c r="A1333" s="86" t="s">
        <v>1011</v>
      </c>
      <c r="B1333" s="87">
        <v>30</v>
      </c>
      <c r="C1333" s="87" t="s">
        <v>1012</v>
      </c>
      <c r="D1333" s="88">
        <v>43101.425694444442</v>
      </c>
      <c r="E1333" s="88">
        <v>43108</v>
      </c>
      <c r="F1333" s="88">
        <v>43152</v>
      </c>
      <c r="G1333" s="88">
        <v>43158</v>
      </c>
      <c r="H1333" s="88">
        <v>4</v>
      </c>
      <c r="I1333" s="89" t="s">
        <v>1014</v>
      </c>
      <c r="J1333" s="92" t="s">
        <v>1492</v>
      </c>
      <c r="K1333" s="86" t="s">
        <v>1491</v>
      </c>
      <c r="L1333" s="88">
        <v>43158</v>
      </c>
      <c r="M1333" s="87"/>
      <c r="N1333" s="87"/>
      <c r="O1333" s="93"/>
      <c r="P1333" s="86"/>
      <c r="Q1333" s="86">
        <v>7</v>
      </c>
      <c r="R1333" s="86">
        <v>23</v>
      </c>
      <c r="S1333" s="86">
        <v>20</v>
      </c>
      <c r="T1333" s="86">
        <v>3</v>
      </c>
      <c r="U1333" s="86" t="s">
        <v>1561</v>
      </c>
      <c r="V1333" s="86" t="s">
        <v>1567</v>
      </c>
      <c r="W1333" s="86" t="s">
        <v>1563</v>
      </c>
      <c r="X1333" s="86" t="s">
        <v>1564</v>
      </c>
      <c r="Y1333" s="94" t="s">
        <v>1565</v>
      </c>
      <c r="Z1333" s="93"/>
      <c r="AA1333" s="86"/>
      <c r="AB1333" s="86"/>
      <c r="AC1333" s="86"/>
      <c r="AD1333" s="86"/>
      <c r="AE1333" s="86"/>
      <c r="AF1333" s="86"/>
      <c r="AG1333" s="94" t="s">
        <v>1571</v>
      </c>
    </row>
    <row r="1334" spans="1:33" x14ac:dyDescent="0.25">
      <c r="A1334" s="86" t="s">
        <v>1011</v>
      </c>
      <c r="B1334" s="87">
        <v>30</v>
      </c>
      <c r="C1334" s="87" t="s">
        <v>1012</v>
      </c>
      <c r="D1334" s="88">
        <v>43108</v>
      </c>
      <c r="E1334" s="88">
        <v>43110</v>
      </c>
      <c r="F1334" s="88">
        <v>43157</v>
      </c>
      <c r="G1334" s="88">
        <v>43158</v>
      </c>
      <c r="H1334" s="88">
        <v>4</v>
      </c>
      <c r="I1334" s="89" t="s">
        <v>1014</v>
      </c>
      <c r="J1334" s="92" t="s">
        <v>1492</v>
      </c>
      <c r="K1334" s="86" t="s">
        <v>1491</v>
      </c>
      <c r="L1334" s="88">
        <v>43158</v>
      </c>
      <c r="M1334" s="87"/>
      <c r="N1334" s="87"/>
      <c r="O1334" s="93"/>
      <c r="P1334" s="86"/>
      <c r="Q1334" s="86">
        <v>0</v>
      </c>
      <c r="R1334" s="86">
        <v>30</v>
      </c>
      <c r="S1334" s="86"/>
      <c r="T1334" s="86"/>
      <c r="U1334" s="86" t="s">
        <v>1561</v>
      </c>
      <c r="V1334" s="86" t="s">
        <v>1567</v>
      </c>
      <c r="W1334" s="86" t="s">
        <v>1563</v>
      </c>
      <c r="X1334" s="86" t="s">
        <v>1567</v>
      </c>
      <c r="Y1334" s="94" t="s">
        <v>1565</v>
      </c>
      <c r="Z1334" s="93"/>
      <c r="AA1334" s="86"/>
      <c r="AB1334" s="86"/>
      <c r="AC1334" s="86"/>
      <c r="AD1334" s="86"/>
      <c r="AE1334" s="86"/>
      <c r="AF1334" s="86"/>
      <c r="AG1334" s="94" t="s">
        <v>1571</v>
      </c>
    </row>
    <row r="1335" spans="1:33" x14ac:dyDescent="0.25">
      <c r="A1335" s="86" t="s">
        <v>1011</v>
      </c>
      <c r="B1335" s="87">
        <v>30</v>
      </c>
      <c r="C1335" s="87" t="s">
        <v>1012</v>
      </c>
      <c r="D1335" s="88">
        <v>43108</v>
      </c>
      <c r="E1335" s="88">
        <v>43110</v>
      </c>
      <c r="F1335" s="88">
        <v>43157</v>
      </c>
      <c r="G1335" s="88">
        <v>43158</v>
      </c>
      <c r="H1335" s="88">
        <v>4</v>
      </c>
      <c r="I1335" s="89" t="s">
        <v>1014</v>
      </c>
      <c r="J1335" s="92" t="s">
        <v>1492</v>
      </c>
      <c r="K1335" s="86" t="s">
        <v>1491</v>
      </c>
      <c r="L1335" s="88">
        <v>43158</v>
      </c>
      <c r="M1335" s="87"/>
      <c r="N1335" s="87"/>
      <c r="O1335" s="93"/>
      <c r="P1335" s="86"/>
      <c r="Q1335" s="86">
        <v>0</v>
      </c>
      <c r="R1335" s="86">
        <v>30</v>
      </c>
      <c r="S1335" s="86">
        <v>30</v>
      </c>
      <c r="T1335" s="86">
        <v>0</v>
      </c>
      <c r="U1335" s="86" t="s">
        <v>1561</v>
      </c>
      <c r="V1335" s="86" t="s">
        <v>1567</v>
      </c>
      <c r="W1335" s="86" t="s">
        <v>1563</v>
      </c>
      <c r="X1335" s="86" t="s">
        <v>1564</v>
      </c>
      <c r="Y1335" s="94" t="s">
        <v>1565</v>
      </c>
      <c r="Z1335" s="93"/>
      <c r="AA1335" s="86"/>
      <c r="AB1335" s="86"/>
      <c r="AC1335" s="86"/>
      <c r="AD1335" s="86"/>
      <c r="AE1335" s="86"/>
      <c r="AF1335" s="86"/>
      <c r="AG1335" s="94" t="s">
        <v>1571</v>
      </c>
    </row>
    <row r="1336" spans="1:33" x14ac:dyDescent="0.25">
      <c r="A1336" s="86" t="s">
        <v>1011</v>
      </c>
      <c r="B1336" s="87">
        <v>30</v>
      </c>
      <c r="C1336" s="87" t="s">
        <v>1012</v>
      </c>
      <c r="D1336" s="88">
        <v>43115</v>
      </c>
      <c r="E1336" s="88">
        <v>43115</v>
      </c>
      <c r="F1336" s="88">
        <v>43157</v>
      </c>
      <c r="G1336" s="88">
        <v>43158</v>
      </c>
      <c r="H1336" s="88">
        <v>4</v>
      </c>
      <c r="I1336" s="89" t="s">
        <v>1014</v>
      </c>
      <c r="J1336" s="92" t="s">
        <v>1508</v>
      </c>
      <c r="K1336" s="86" t="s">
        <v>1491</v>
      </c>
      <c r="L1336" s="88">
        <v>43158</v>
      </c>
      <c r="M1336" s="87"/>
      <c r="N1336" s="87"/>
      <c r="O1336" s="93"/>
      <c r="P1336" s="86"/>
      <c r="Q1336" s="86">
        <v>6</v>
      </c>
      <c r="R1336" s="86">
        <v>24</v>
      </c>
      <c r="S1336" s="86">
        <v>24</v>
      </c>
      <c r="T1336" s="86">
        <v>0</v>
      </c>
      <c r="U1336" s="86" t="s">
        <v>1561</v>
      </c>
      <c r="V1336" s="86" t="s">
        <v>1567</v>
      </c>
      <c r="W1336" s="86" t="s">
        <v>1563</v>
      </c>
      <c r="X1336" s="86" t="s">
        <v>1564</v>
      </c>
      <c r="Y1336" s="94" t="s">
        <v>1565</v>
      </c>
      <c r="Z1336" s="93"/>
      <c r="AA1336" s="86"/>
      <c r="AB1336" s="86"/>
      <c r="AC1336" s="86"/>
      <c r="AD1336" s="86"/>
      <c r="AE1336" s="86"/>
      <c r="AF1336" s="86"/>
      <c r="AG1336" s="94" t="s">
        <v>1571</v>
      </c>
    </row>
    <row r="1337" spans="1:33" x14ac:dyDescent="0.25">
      <c r="A1337" s="86" t="s">
        <v>1011</v>
      </c>
      <c r="B1337" s="87">
        <v>30</v>
      </c>
      <c r="C1337" s="87" t="s">
        <v>1012</v>
      </c>
      <c r="D1337" s="88">
        <v>43115</v>
      </c>
      <c r="E1337" s="88">
        <v>43118</v>
      </c>
      <c r="F1337" s="88">
        <v>43157</v>
      </c>
      <c r="G1337" s="88">
        <v>43158</v>
      </c>
      <c r="H1337" s="88">
        <v>4</v>
      </c>
      <c r="I1337" s="89" t="s">
        <v>1014</v>
      </c>
      <c r="J1337" s="92" t="s">
        <v>1501</v>
      </c>
      <c r="K1337" s="86" t="s">
        <v>1491</v>
      </c>
      <c r="L1337" s="88">
        <v>43158</v>
      </c>
      <c r="M1337" s="87"/>
      <c r="N1337" s="87"/>
      <c r="O1337" s="93"/>
      <c r="P1337" s="86"/>
      <c r="Q1337" s="86">
        <v>1</v>
      </c>
      <c r="R1337" s="86">
        <v>29</v>
      </c>
      <c r="S1337" s="86">
        <v>29</v>
      </c>
      <c r="T1337" s="86">
        <v>0</v>
      </c>
      <c r="U1337" s="86" t="s">
        <v>1561</v>
      </c>
      <c r="V1337" s="86" t="s">
        <v>1562</v>
      </c>
      <c r="W1337" s="86" t="s">
        <v>1563</v>
      </c>
      <c r="X1337" s="86" t="s">
        <v>1564</v>
      </c>
      <c r="Y1337" s="94" t="s">
        <v>1565</v>
      </c>
      <c r="Z1337" s="93"/>
      <c r="AA1337" s="86"/>
      <c r="AB1337" s="86"/>
      <c r="AC1337" s="86"/>
      <c r="AD1337" s="86"/>
      <c r="AE1337" s="86"/>
      <c r="AF1337" s="86"/>
      <c r="AG1337" s="94" t="s">
        <v>1571</v>
      </c>
    </row>
    <row r="1338" spans="1:33" x14ac:dyDescent="0.25">
      <c r="A1338" s="86" t="s">
        <v>1011</v>
      </c>
      <c r="B1338" s="87">
        <v>25</v>
      </c>
      <c r="C1338" s="87" t="s">
        <v>1012</v>
      </c>
      <c r="D1338" s="88">
        <v>43115</v>
      </c>
      <c r="E1338" s="88">
        <v>43118</v>
      </c>
      <c r="F1338" s="88">
        <v>43157</v>
      </c>
      <c r="G1338" s="88">
        <v>43158</v>
      </c>
      <c r="H1338" s="88">
        <v>4</v>
      </c>
      <c r="I1338" s="89" t="s">
        <v>1014</v>
      </c>
      <c r="J1338" s="92" t="s">
        <v>1501</v>
      </c>
      <c r="K1338" s="86" t="s">
        <v>1491</v>
      </c>
      <c r="L1338" s="88">
        <v>43158</v>
      </c>
      <c r="M1338" s="87"/>
      <c r="N1338" s="87"/>
      <c r="O1338" s="93"/>
      <c r="P1338" s="86"/>
      <c r="Q1338" s="86">
        <v>0</v>
      </c>
      <c r="R1338" s="86">
        <v>25</v>
      </c>
      <c r="S1338" s="86">
        <v>25</v>
      </c>
      <c r="T1338" s="86">
        <v>0</v>
      </c>
      <c r="U1338" s="86" t="s">
        <v>1561</v>
      </c>
      <c r="V1338" s="86" t="s">
        <v>1562</v>
      </c>
      <c r="W1338" s="86" t="s">
        <v>1563</v>
      </c>
      <c r="X1338" s="86" t="s">
        <v>1564</v>
      </c>
      <c r="Y1338" s="94" t="s">
        <v>1565</v>
      </c>
      <c r="Z1338" s="93"/>
      <c r="AA1338" s="86"/>
      <c r="AB1338" s="86"/>
      <c r="AC1338" s="86"/>
      <c r="AD1338" s="86"/>
      <c r="AE1338" s="86"/>
      <c r="AF1338" s="86"/>
      <c r="AG1338" s="94" t="s">
        <v>1571</v>
      </c>
    </row>
    <row r="1339" spans="1:33" x14ac:dyDescent="0.25">
      <c r="A1339" s="86" t="s">
        <v>1011</v>
      </c>
      <c r="B1339" s="87">
        <v>30</v>
      </c>
      <c r="C1339" s="87" t="s">
        <v>1012</v>
      </c>
      <c r="D1339" s="88">
        <v>43115</v>
      </c>
      <c r="E1339" s="88">
        <v>43115</v>
      </c>
      <c r="F1339" s="88">
        <v>43157</v>
      </c>
      <c r="G1339" s="88">
        <v>43158</v>
      </c>
      <c r="H1339" s="88">
        <v>4</v>
      </c>
      <c r="I1339" s="89" t="s">
        <v>1014</v>
      </c>
      <c r="J1339" s="92" t="s">
        <v>1501</v>
      </c>
      <c r="K1339" s="86" t="s">
        <v>1491</v>
      </c>
      <c r="L1339" s="88">
        <v>43158</v>
      </c>
      <c r="M1339" s="87"/>
      <c r="N1339" s="87"/>
      <c r="O1339" s="93"/>
      <c r="P1339" s="86"/>
      <c r="Q1339" s="86">
        <v>0</v>
      </c>
      <c r="R1339" s="86">
        <v>30</v>
      </c>
      <c r="S1339" s="86">
        <v>30</v>
      </c>
      <c r="T1339" s="86">
        <v>0</v>
      </c>
      <c r="U1339" s="86" t="s">
        <v>1561</v>
      </c>
      <c r="V1339" s="86" t="s">
        <v>1562</v>
      </c>
      <c r="W1339" s="86" t="s">
        <v>1563</v>
      </c>
      <c r="X1339" s="86" t="s">
        <v>1564</v>
      </c>
      <c r="Y1339" s="94" t="s">
        <v>1565</v>
      </c>
      <c r="Z1339" s="93"/>
      <c r="AA1339" s="86"/>
      <c r="AB1339" s="86"/>
      <c r="AC1339" s="86"/>
      <c r="AD1339" s="86"/>
      <c r="AE1339" s="86"/>
      <c r="AF1339" s="86"/>
      <c r="AG1339" s="94" t="s">
        <v>1571</v>
      </c>
    </row>
    <row r="1340" spans="1:33" x14ac:dyDescent="0.25">
      <c r="A1340" s="86" t="s">
        <v>1011</v>
      </c>
      <c r="B1340" s="87">
        <v>30</v>
      </c>
      <c r="C1340" s="87" t="s">
        <v>1012</v>
      </c>
      <c r="D1340" s="88">
        <v>43115</v>
      </c>
      <c r="E1340" s="88">
        <v>43115</v>
      </c>
      <c r="F1340" s="88">
        <v>43157</v>
      </c>
      <c r="G1340" s="88">
        <v>43158</v>
      </c>
      <c r="H1340" s="88">
        <v>4</v>
      </c>
      <c r="I1340" s="89" t="s">
        <v>1014</v>
      </c>
      <c r="J1340" s="92" t="s">
        <v>1492</v>
      </c>
      <c r="K1340" s="86" t="s">
        <v>1491</v>
      </c>
      <c r="L1340" s="88">
        <v>43158</v>
      </c>
      <c r="M1340" s="87"/>
      <c r="N1340" s="87"/>
      <c r="O1340" s="93"/>
      <c r="P1340" s="86"/>
      <c r="Q1340" s="86">
        <v>0</v>
      </c>
      <c r="R1340" s="86">
        <v>30</v>
      </c>
      <c r="S1340" s="86">
        <v>30</v>
      </c>
      <c r="T1340" s="86">
        <v>0</v>
      </c>
      <c r="U1340" s="86" t="s">
        <v>1561</v>
      </c>
      <c r="V1340" s="86" t="s">
        <v>1562</v>
      </c>
      <c r="W1340" s="86" t="s">
        <v>1563</v>
      </c>
      <c r="X1340" s="86" t="s">
        <v>1564</v>
      </c>
      <c r="Y1340" s="94" t="s">
        <v>1565</v>
      </c>
      <c r="Z1340" s="93"/>
      <c r="AA1340" s="86"/>
      <c r="AB1340" s="86"/>
      <c r="AC1340" s="86"/>
      <c r="AD1340" s="86"/>
      <c r="AE1340" s="86"/>
      <c r="AF1340" s="86"/>
      <c r="AG1340" s="94" t="s">
        <v>1571</v>
      </c>
    </row>
    <row r="1341" spans="1:33" x14ac:dyDescent="0.25">
      <c r="A1341" s="86" t="s">
        <v>1011</v>
      </c>
      <c r="B1341" s="87">
        <v>30</v>
      </c>
      <c r="C1341" s="87" t="s">
        <v>1012</v>
      </c>
      <c r="D1341" s="88">
        <v>43115</v>
      </c>
      <c r="E1341" s="88">
        <v>43115</v>
      </c>
      <c r="F1341" s="88">
        <v>43157</v>
      </c>
      <c r="G1341" s="88">
        <v>43158</v>
      </c>
      <c r="H1341" s="88">
        <v>4</v>
      </c>
      <c r="I1341" s="89" t="s">
        <v>1014</v>
      </c>
      <c r="J1341" s="92" t="s">
        <v>1492</v>
      </c>
      <c r="K1341" s="86" t="s">
        <v>1491</v>
      </c>
      <c r="L1341" s="88">
        <v>43158</v>
      </c>
      <c r="M1341" s="87"/>
      <c r="N1341" s="87"/>
      <c r="O1341" s="93"/>
      <c r="P1341" s="86"/>
      <c r="Q1341" s="86">
        <v>0</v>
      </c>
      <c r="R1341" s="86">
        <v>30</v>
      </c>
      <c r="S1341" s="86">
        <v>30</v>
      </c>
      <c r="T1341" s="86">
        <v>0</v>
      </c>
      <c r="U1341" s="86" t="s">
        <v>1561</v>
      </c>
      <c r="V1341" s="86" t="s">
        <v>1567</v>
      </c>
      <c r="W1341" s="86" t="s">
        <v>1563</v>
      </c>
      <c r="X1341" s="86" t="s">
        <v>1564</v>
      </c>
      <c r="Y1341" s="94" t="s">
        <v>1565</v>
      </c>
      <c r="Z1341" s="93"/>
      <c r="AA1341" s="86"/>
      <c r="AB1341" s="86"/>
      <c r="AC1341" s="86"/>
      <c r="AD1341" s="86"/>
      <c r="AE1341" s="86"/>
      <c r="AF1341" s="86"/>
      <c r="AG1341" s="94" t="s">
        <v>1571</v>
      </c>
    </row>
    <row r="1342" spans="1:33" x14ac:dyDescent="0.25">
      <c r="A1342" s="86" t="s">
        <v>1011</v>
      </c>
      <c r="B1342" s="87">
        <v>20</v>
      </c>
      <c r="C1342" s="87" t="s">
        <v>1012</v>
      </c>
      <c r="D1342" s="88">
        <v>43116</v>
      </c>
      <c r="E1342" s="88">
        <v>43122</v>
      </c>
      <c r="F1342" s="88">
        <v>43157</v>
      </c>
      <c r="G1342" s="88">
        <v>43158</v>
      </c>
      <c r="H1342" s="88">
        <v>4</v>
      </c>
      <c r="I1342" s="89" t="s">
        <v>1014</v>
      </c>
      <c r="J1342" s="92" t="s">
        <v>1493</v>
      </c>
      <c r="K1342" s="86" t="s">
        <v>1491</v>
      </c>
      <c r="L1342" s="88">
        <v>43158</v>
      </c>
      <c r="M1342" s="87"/>
      <c r="N1342" s="87"/>
      <c r="O1342" s="93"/>
      <c r="P1342" s="86"/>
      <c r="Q1342" s="86">
        <v>0</v>
      </c>
      <c r="R1342" s="86">
        <v>20</v>
      </c>
      <c r="S1342" s="86">
        <v>20</v>
      </c>
      <c r="T1342" s="86">
        <v>0</v>
      </c>
      <c r="U1342" s="86" t="s">
        <v>1561</v>
      </c>
      <c r="V1342" s="86" t="s">
        <v>1567</v>
      </c>
      <c r="W1342" s="86" t="s">
        <v>1563</v>
      </c>
      <c r="X1342" s="86" t="s">
        <v>1564</v>
      </c>
      <c r="Y1342" s="94" t="s">
        <v>1565</v>
      </c>
      <c r="Z1342" s="93"/>
      <c r="AA1342" s="86"/>
      <c r="AB1342" s="86"/>
      <c r="AC1342" s="86"/>
      <c r="AD1342" s="86"/>
      <c r="AE1342" s="86"/>
      <c r="AF1342" s="86"/>
      <c r="AG1342" s="94" t="s">
        <v>1571</v>
      </c>
    </row>
    <row r="1343" spans="1:33" x14ac:dyDescent="0.25">
      <c r="A1343" s="86" t="s">
        <v>1011</v>
      </c>
      <c r="B1343" s="87">
        <v>18</v>
      </c>
      <c r="C1343" s="87" t="s">
        <v>1012</v>
      </c>
      <c r="D1343" s="88">
        <v>43116</v>
      </c>
      <c r="E1343" s="88">
        <v>43119</v>
      </c>
      <c r="F1343" s="88">
        <v>43157</v>
      </c>
      <c r="G1343" s="88">
        <v>43158</v>
      </c>
      <c r="H1343" s="88">
        <v>4</v>
      </c>
      <c r="I1343" s="89" t="s">
        <v>1014</v>
      </c>
      <c r="J1343" s="92" t="s">
        <v>1493</v>
      </c>
      <c r="K1343" s="86" t="s">
        <v>1491</v>
      </c>
      <c r="L1343" s="88">
        <v>43158</v>
      </c>
      <c r="M1343" s="87"/>
      <c r="N1343" s="87"/>
      <c r="O1343" s="93"/>
      <c r="P1343" s="86"/>
      <c r="Q1343" s="86">
        <v>0</v>
      </c>
      <c r="R1343" s="86">
        <v>18</v>
      </c>
      <c r="S1343" s="86">
        <v>18</v>
      </c>
      <c r="T1343" s="86">
        <v>0</v>
      </c>
      <c r="U1343" s="86" t="s">
        <v>1561</v>
      </c>
      <c r="V1343" s="86" t="s">
        <v>1567</v>
      </c>
      <c r="W1343" s="86" t="s">
        <v>1563</v>
      </c>
      <c r="X1343" s="86" t="s">
        <v>1564</v>
      </c>
      <c r="Y1343" s="94" t="s">
        <v>1565</v>
      </c>
      <c r="Z1343" s="93"/>
      <c r="AA1343" s="86"/>
      <c r="AB1343" s="86"/>
      <c r="AC1343" s="86"/>
      <c r="AD1343" s="86"/>
      <c r="AE1343" s="86"/>
      <c r="AF1343" s="86"/>
      <c r="AG1343" s="94" t="s">
        <v>1571</v>
      </c>
    </row>
    <row r="1344" spans="1:33" x14ac:dyDescent="0.25">
      <c r="A1344" s="86" t="s">
        <v>1011</v>
      </c>
      <c r="B1344" s="87">
        <v>30</v>
      </c>
      <c r="C1344" s="87" t="s">
        <v>1012</v>
      </c>
      <c r="D1344" s="88">
        <v>43116</v>
      </c>
      <c r="E1344" s="88">
        <v>43122</v>
      </c>
      <c r="F1344" s="88">
        <v>43157</v>
      </c>
      <c r="G1344" s="88">
        <v>43158</v>
      </c>
      <c r="H1344" s="88">
        <v>4</v>
      </c>
      <c r="I1344" s="89" t="s">
        <v>1014</v>
      </c>
      <c r="J1344" s="92" t="s">
        <v>1504</v>
      </c>
      <c r="K1344" s="86" t="s">
        <v>1491</v>
      </c>
      <c r="L1344" s="88">
        <v>43158</v>
      </c>
      <c r="M1344" s="87"/>
      <c r="N1344" s="87"/>
      <c r="O1344" s="93"/>
      <c r="P1344" s="86"/>
      <c r="Q1344" s="86">
        <v>0</v>
      </c>
      <c r="R1344" s="86">
        <v>30</v>
      </c>
      <c r="S1344" s="86">
        <v>30</v>
      </c>
      <c r="T1344" s="86">
        <v>0</v>
      </c>
      <c r="U1344" s="86" t="s">
        <v>1561</v>
      </c>
      <c r="V1344" s="86" t="s">
        <v>1562</v>
      </c>
      <c r="W1344" s="86" t="s">
        <v>1563</v>
      </c>
      <c r="X1344" s="86" t="s">
        <v>1564</v>
      </c>
      <c r="Y1344" s="94" t="s">
        <v>1565</v>
      </c>
      <c r="Z1344" s="93"/>
      <c r="AA1344" s="86"/>
      <c r="AB1344" s="86"/>
      <c r="AC1344" s="86"/>
      <c r="AD1344" s="86"/>
      <c r="AE1344" s="86"/>
      <c r="AF1344" s="86"/>
      <c r="AG1344" s="94" t="s">
        <v>1571</v>
      </c>
    </row>
    <row r="1345" spans="1:33" x14ac:dyDescent="0.25">
      <c r="A1345" s="86" t="s">
        <v>1011</v>
      </c>
      <c r="B1345" s="87">
        <v>30</v>
      </c>
      <c r="C1345" s="87" t="s">
        <v>1012</v>
      </c>
      <c r="D1345" s="88">
        <v>43120</v>
      </c>
      <c r="E1345" s="88">
        <v>43121</v>
      </c>
      <c r="F1345" s="88">
        <v>43156</v>
      </c>
      <c r="G1345" s="88">
        <v>43158</v>
      </c>
      <c r="H1345" s="88">
        <v>4</v>
      </c>
      <c r="I1345" s="89" t="s">
        <v>1014</v>
      </c>
      <c r="J1345" s="92" t="s">
        <v>1492</v>
      </c>
      <c r="K1345" s="86" t="s">
        <v>1491</v>
      </c>
      <c r="L1345" s="88">
        <v>43158</v>
      </c>
      <c r="M1345" s="87"/>
      <c r="N1345" s="87"/>
      <c r="O1345" s="93"/>
      <c r="P1345" s="86"/>
      <c r="Q1345" s="86">
        <v>0</v>
      </c>
      <c r="R1345" s="86">
        <v>30</v>
      </c>
      <c r="S1345" s="86"/>
      <c r="T1345" s="86"/>
      <c r="U1345" s="86" t="s">
        <v>1561</v>
      </c>
      <c r="V1345" s="86" t="s">
        <v>1567</v>
      </c>
      <c r="W1345" s="86" t="s">
        <v>1563</v>
      </c>
      <c r="X1345" s="86" t="s">
        <v>1567</v>
      </c>
      <c r="Y1345" s="94" t="s">
        <v>1565</v>
      </c>
      <c r="Z1345" s="93"/>
      <c r="AA1345" s="86"/>
      <c r="AB1345" s="86"/>
      <c r="AC1345" s="86"/>
      <c r="AD1345" s="86"/>
      <c r="AE1345" s="86"/>
      <c r="AF1345" s="86"/>
      <c r="AG1345" s="94" t="s">
        <v>1571</v>
      </c>
    </row>
    <row r="1346" spans="1:33" x14ac:dyDescent="0.25">
      <c r="A1346" s="86" t="s">
        <v>1011</v>
      </c>
      <c r="B1346" s="87">
        <v>30</v>
      </c>
      <c r="C1346" s="87" t="s">
        <v>1012</v>
      </c>
      <c r="D1346" s="88">
        <v>43120</v>
      </c>
      <c r="E1346" s="88">
        <v>43122</v>
      </c>
      <c r="F1346" s="88">
        <v>43157</v>
      </c>
      <c r="G1346" s="88">
        <v>43158</v>
      </c>
      <c r="H1346" s="88">
        <v>4</v>
      </c>
      <c r="I1346" s="89" t="s">
        <v>1014</v>
      </c>
      <c r="J1346" s="92" t="s">
        <v>1492</v>
      </c>
      <c r="K1346" s="86" t="s">
        <v>1491</v>
      </c>
      <c r="L1346" s="88">
        <v>43158</v>
      </c>
      <c r="M1346" s="87"/>
      <c r="N1346" s="87"/>
      <c r="O1346" s="93"/>
      <c r="P1346" s="86"/>
      <c r="Q1346" s="86">
        <v>1</v>
      </c>
      <c r="R1346" s="86">
        <v>29</v>
      </c>
      <c r="S1346" s="86">
        <v>29</v>
      </c>
      <c r="T1346" s="86">
        <v>0</v>
      </c>
      <c r="U1346" s="86" t="s">
        <v>1561</v>
      </c>
      <c r="V1346" s="86" t="s">
        <v>1562</v>
      </c>
      <c r="W1346" s="86" t="s">
        <v>1563</v>
      </c>
      <c r="X1346" s="86" t="s">
        <v>1564</v>
      </c>
      <c r="Y1346" s="94" t="s">
        <v>1565</v>
      </c>
      <c r="Z1346" s="93"/>
      <c r="AA1346" s="86"/>
      <c r="AB1346" s="86"/>
      <c r="AC1346" s="86"/>
      <c r="AD1346" s="86"/>
      <c r="AE1346" s="86"/>
      <c r="AF1346" s="86"/>
      <c r="AG1346" s="94" t="s">
        <v>1571</v>
      </c>
    </row>
    <row r="1347" spans="1:33" x14ac:dyDescent="0.25">
      <c r="A1347" s="86" t="s">
        <v>1011</v>
      </c>
      <c r="B1347" s="87">
        <v>30</v>
      </c>
      <c r="C1347" s="87" t="s">
        <v>1012</v>
      </c>
      <c r="D1347" s="88">
        <v>43129</v>
      </c>
      <c r="E1347" s="88">
        <v>43131</v>
      </c>
      <c r="F1347" s="88">
        <v>43154</v>
      </c>
      <c r="G1347" s="88">
        <v>43158</v>
      </c>
      <c r="H1347" s="88">
        <v>4</v>
      </c>
      <c r="I1347" s="89" t="s">
        <v>1014</v>
      </c>
      <c r="J1347" s="92" t="s">
        <v>1494</v>
      </c>
      <c r="K1347" s="86" t="s">
        <v>1491</v>
      </c>
      <c r="L1347" s="88">
        <v>43158</v>
      </c>
      <c r="M1347" s="87"/>
      <c r="N1347" s="87"/>
      <c r="O1347" s="93"/>
      <c r="P1347" s="86"/>
      <c r="Q1347" s="86">
        <v>6</v>
      </c>
      <c r="R1347" s="86">
        <v>24</v>
      </c>
      <c r="S1347" s="86">
        <v>24</v>
      </c>
      <c r="T1347" s="86">
        <v>0</v>
      </c>
      <c r="U1347" s="86" t="s">
        <v>1561</v>
      </c>
      <c r="V1347" s="86" t="s">
        <v>1562</v>
      </c>
      <c r="W1347" s="86" t="s">
        <v>1563</v>
      </c>
      <c r="X1347" s="86" t="s">
        <v>1564</v>
      </c>
      <c r="Y1347" s="94" t="s">
        <v>1565</v>
      </c>
      <c r="Z1347" s="93"/>
      <c r="AA1347" s="86"/>
      <c r="AB1347" s="86"/>
      <c r="AC1347" s="86"/>
      <c r="AD1347" s="86"/>
      <c r="AE1347" s="86"/>
      <c r="AF1347" s="86"/>
      <c r="AG1347" s="94" t="s">
        <v>1571</v>
      </c>
    </row>
    <row r="1348" spans="1:33" x14ac:dyDescent="0.25">
      <c r="A1348" s="86" t="s">
        <v>1011</v>
      </c>
      <c r="B1348" s="87">
        <v>30</v>
      </c>
      <c r="C1348" s="87" t="s">
        <v>1012</v>
      </c>
      <c r="D1348" s="88">
        <v>43129</v>
      </c>
      <c r="E1348" s="88">
        <v>43129</v>
      </c>
      <c r="F1348" s="88">
        <v>43157</v>
      </c>
      <c r="G1348" s="88">
        <v>43158</v>
      </c>
      <c r="H1348" s="88">
        <v>4</v>
      </c>
      <c r="I1348" s="89" t="s">
        <v>1016</v>
      </c>
      <c r="J1348" s="92" t="s">
        <v>1509</v>
      </c>
      <c r="K1348" s="86" t="s">
        <v>1491</v>
      </c>
      <c r="L1348" s="88">
        <v>43158</v>
      </c>
      <c r="M1348" s="87"/>
      <c r="N1348" s="87"/>
      <c r="O1348" s="93"/>
      <c r="P1348" s="86"/>
      <c r="Q1348" s="86">
        <v>5</v>
      </c>
      <c r="R1348" s="86">
        <v>25</v>
      </c>
      <c r="S1348" s="86">
        <v>18</v>
      </c>
      <c r="T1348" s="86">
        <v>7</v>
      </c>
      <c r="U1348" s="86" t="s">
        <v>1561</v>
      </c>
      <c r="V1348" s="86" t="s">
        <v>1562</v>
      </c>
      <c r="W1348" s="86" t="s">
        <v>1563</v>
      </c>
      <c r="X1348" s="86" t="s">
        <v>1564</v>
      </c>
      <c r="Y1348" s="94" t="s">
        <v>1565</v>
      </c>
      <c r="Z1348" s="93"/>
      <c r="AA1348" s="86"/>
      <c r="AB1348" s="86"/>
      <c r="AC1348" s="86"/>
      <c r="AD1348" s="86"/>
      <c r="AE1348" s="86"/>
      <c r="AF1348" s="86"/>
      <c r="AG1348" s="94" t="s">
        <v>1571</v>
      </c>
    </row>
    <row r="1349" spans="1:33" x14ac:dyDescent="0.25">
      <c r="A1349" s="86" t="s">
        <v>1011</v>
      </c>
      <c r="B1349" s="87">
        <v>30</v>
      </c>
      <c r="C1349" s="87" t="s">
        <v>1012</v>
      </c>
      <c r="D1349" s="88" t="s">
        <v>1108</v>
      </c>
      <c r="E1349" s="88">
        <v>43138</v>
      </c>
      <c r="F1349" s="88">
        <v>43157</v>
      </c>
      <c r="G1349" s="88" t="s">
        <v>1124</v>
      </c>
      <c r="H1349" s="88">
        <v>4</v>
      </c>
      <c r="I1349" s="89" t="s">
        <v>1105</v>
      </c>
      <c r="J1349" s="92" t="s">
        <v>1497</v>
      </c>
      <c r="K1349" s="86" t="s">
        <v>1491</v>
      </c>
      <c r="L1349" s="88">
        <v>43158</v>
      </c>
      <c r="M1349" s="87"/>
      <c r="N1349" s="87"/>
      <c r="O1349" s="93"/>
      <c r="P1349" s="86"/>
      <c r="Q1349" s="86">
        <v>3</v>
      </c>
      <c r="R1349" s="86">
        <v>27</v>
      </c>
      <c r="S1349" s="86">
        <v>27</v>
      </c>
      <c r="T1349" s="86">
        <v>0</v>
      </c>
      <c r="U1349" s="86" t="s">
        <v>1561</v>
      </c>
      <c r="V1349" s="86" t="s">
        <v>1562</v>
      </c>
      <c r="W1349" s="86" t="s">
        <v>1563</v>
      </c>
      <c r="X1349" s="86" t="s">
        <v>1564</v>
      </c>
      <c r="Y1349" s="94" t="s">
        <v>1565</v>
      </c>
      <c r="Z1349" s="93"/>
      <c r="AA1349" s="86"/>
      <c r="AB1349" s="86"/>
      <c r="AC1349" s="86"/>
      <c r="AD1349" s="86"/>
      <c r="AE1349" s="86"/>
      <c r="AF1349" s="86"/>
      <c r="AG1349" s="94" t="s">
        <v>1571</v>
      </c>
    </row>
    <row r="1350" spans="1:33" x14ac:dyDescent="0.25">
      <c r="A1350" s="86" t="s">
        <v>1011</v>
      </c>
      <c r="B1350" s="87">
        <v>30</v>
      </c>
      <c r="C1350" s="87" t="s">
        <v>1012</v>
      </c>
      <c r="D1350" s="88" t="s">
        <v>1108</v>
      </c>
      <c r="E1350" s="88">
        <v>43140</v>
      </c>
      <c r="F1350" s="88">
        <v>43157</v>
      </c>
      <c r="G1350" s="88" t="s">
        <v>1124</v>
      </c>
      <c r="H1350" s="88">
        <v>4</v>
      </c>
      <c r="I1350" s="89" t="s">
        <v>1014</v>
      </c>
      <c r="J1350" s="92" t="s">
        <v>1508</v>
      </c>
      <c r="K1350" s="86" t="s">
        <v>1491</v>
      </c>
      <c r="L1350" s="88">
        <v>43158</v>
      </c>
      <c r="M1350" s="87"/>
      <c r="N1350" s="87"/>
      <c r="O1350" s="93"/>
      <c r="P1350" s="86"/>
      <c r="Q1350" s="86">
        <v>0</v>
      </c>
      <c r="R1350" s="86">
        <v>30</v>
      </c>
      <c r="S1350" s="86"/>
      <c r="T1350" s="86"/>
      <c r="U1350" s="86" t="s">
        <v>1561</v>
      </c>
      <c r="V1350" s="86" t="s">
        <v>1567</v>
      </c>
      <c r="W1350" s="86" t="s">
        <v>1563</v>
      </c>
      <c r="X1350" s="86" t="s">
        <v>1567</v>
      </c>
      <c r="Y1350" s="94" t="s">
        <v>1565</v>
      </c>
      <c r="Z1350" s="93"/>
      <c r="AA1350" s="86"/>
      <c r="AB1350" s="86"/>
      <c r="AC1350" s="86"/>
      <c r="AD1350" s="86"/>
      <c r="AE1350" s="86"/>
      <c r="AF1350" s="86"/>
      <c r="AG1350" s="94" t="s">
        <v>1571</v>
      </c>
    </row>
    <row r="1351" spans="1:33" x14ac:dyDescent="0.25">
      <c r="A1351" s="86" t="s">
        <v>1011</v>
      </c>
      <c r="B1351" s="87">
        <v>30</v>
      </c>
      <c r="C1351" s="87" t="s">
        <v>1012</v>
      </c>
      <c r="D1351" s="88" t="s">
        <v>1108</v>
      </c>
      <c r="E1351" s="88">
        <v>43139</v>
      </c>
      <c r="F1351" s="88">
        <v>43156</v>
      </c>
      <c r="G1351" s="88" t="s">
        <v>1124</v>
      </c>
      <c r="H1351" s="88">
        <v>4</v>
      </c>
      <c r="I1351" s="89" t="s">
        <v>1014</v>
      </c>
      <c r="J1351" s="92" t="s">
        <v>1493</v>
      </c>
      <c r="K1351" s="86" t="s">
        <v>1491</v>
      </c>
      <c r="L1351" s="88">
        <v>43158</v>
      </c>
      <c r="M1351" s="87"/>
      <c r="N1351" s="87"/>
      <c r="O1351" s="93"/>
      <c r="P1351" s="86"/>
      <c r="Q1351" s="86">
        <v>0</v>
      </c>
      <c r="R1351" s="86">
        <v>30</v>
      </c>
      <c r="S1351" s="86">
        <v>30</v>
      </c>
      <c r="T1351" s="86">
        <v>0</v>
      </c>
      <c r="U1351" s="86" t="s">
        <v>1561</v>
      </c>
      <c r="V1351" s="86" t="s">
        <v>1567</v>
      </c>
      <c r="W1351" s="86" t="s">
        <v>1563</v>
      </c>
      <c r="X1351" s="86" t="s">
        <v>1564</v>
      </c>
      <c r="Y1351" s="94" t="s">
        <v>1565</v>
      </c>
      <c r="Z1351" s="93"/>
      <c r="AA1351" s="86"/>
      <c r="AB1351" s="86"/>
      <c r="AC1351" s="86"/>
      <c r="AD1351" s="86"/>
      <c r="AE1351" s="86"/>
      <c r="AF1351" s="86"/>
      <c r="AG1351" s="94" t="s">
        <v>1571</v>
      </c>
    </row>
    <row r="1352" spans="1:33" x14ac:dyDescent="0.25">
      <c r="A1352" s="86" t="s">
        <v>1011</v>
      </c>
      <c r="B1352" s="87">
        <v>30</v>
      </c>
      <c r="C1352" s="87" t="s">
        <v>1012</v>
      </c>
      <c r="D1352" s="88" t="s">
        <v>1106</v>
      </c>
      <c r="E1352" s="88">
        <v>43140</v>
      </c>
      <c r="F1352" s="88">
        <v>43157</v>
      </c>
      <c r="G1352" s="88" t="s">
        <v>1124</v>
      </c>
      <c r="H1352" s="88">
        <v>4</v>
      </c>
      <c r="I1352" s="89" t="s">
        <v>1014</v>
      </c>
      <c r="J1352" s="92" t="s">
        <v>1493</v>
      </c>
      <c r="K1352" s="86" t="s">
        <v>1491</v>
      </c>
      <c r="L1352" s="88">
        <v>43158</v>
      </c>
      <c r="M1352" s="87"/>
      <c r="N1352" s="87"/>
      <c r="O1352" s="93"/>
      <c r="P1352" s="86"/>
      <c r="Q1352" s="86">
        <v>0</v>
      </c>
      <c r="R1352" s="86">
        <v>30</v>
      </c>
      <c r="S1352" s="86"/>
      <c r="T1352" s="86"/>
      <c r="U1352" s="86" t="s">
        <v>1561</v>
      </c>
      <c r="V1352" s="86" t="s">
        <v>1567</v>
      </c>
      <c r="W1352" s="86" t="s">
        <v>1563</v>
      </c>
      <c r="X1352" s="86" t="s">
        <v>1567</v>
      </c>
      <c r="Y1352" s="94" t="s">
        <v>1565</v>
      </c>
      <c r="Z1352" s="93"/>
      <c r="AA1352" s="86"/>
      <c r="AB1352" s="86"/>
      <c r="AC1352" s="86"/>
      <c r="AD1352" s="86"/>
      <c r="AE1352" s="86"/>
      <c r="AF1352" s="86"/>
      <c r="AG1352" s="94" t="s">
        <v>1571</v>
      </c>
    </row>
    <row r="1353" spans="1:33" x14ac:dyDescent="0.25">
      <c r="A1353" s="86" t="s">
        <v>1011</v>
      </c>
      <c r="B1353" s="87">
        <v>30</v>
      </c>
      <c r="C1353" s="87" t="s">
        <v>1012</v>
      </c>
      <c r="D1353" s="88" t="s">
        <v>1106</v>
      </c>
      <c r="E1353" s="88">
        <v>43140</v>
      </c>
      <c r="F1353" s="88">
        <v>43157</v>
      </c>
      <c r="G1353" s="88" t="s">
        <v>1124</v>
      </c>
      <c r="H1353" s="88">
        <v>4</v>
      </c>
      <c r="I1353" s="89" t="s">
        <v>1014</v>
      </c>
      <c r="J1353" s="92" t="s">
        <v>1493</v>
      </c>
      <c r="K1353" s="86" t="s">
        <v>1491</v>
      </c>
      <c r="L1353" s="88">
        <v>43158</v>
      </c>
      <c r="M1353" s="87"/>
      <c r="N1353" s="87"/>
      <c r="O1353" s="93"/>
      <c r="P1353" s="86"/>
      <c r="Q1353" s="86">
        <v>0</v>
      </c>
      <c r="R1353" s="86">
        <v>30</v>
      </c>
      <c r="S1353" s="86"/>
      <c r="T1353" s="86"/>
      <c r="U1353" s="86" t="s">
        <v>1561</v>
      </c>
      <c r="V1353" s="86" t="s">
        <v>1567</v>
      </c>
      <c r="W1353" s="86" t="s">
        <v>1563</v>
      </c>
      <c r="X1353" s="86" t="s">
        <v>1567</v>
      </c>
      <c r="Y1353" s="94" t="s">
        <v>1565</v>
      </c>
      <c r="Z1353" s="93"/>
      <c r="AA1353" s="86"/>
      <c r="AB1353" s="86"/>
      <c r="AC1353" s="86"/>
      <c r="AD1353" s="86"/>
      <c r="AE1353" s="86"/>
      <c r="AF1353" s="86"/>
      <c r="AG1353" s="94" t="s">
        <v>1571</v>
      </c>
    </row>
    <row r="1354" spans="1:33" x14ac:dyDescent="0.25">
      <c r="A1354" s="86" t="s">
        <v>1011</v>
      </c>
      <c r="B1354" s="87">
        <v>28</v>
      </c>
      <c r="C1354" s="87" t="s">
        <v>1012</v>
      </c>
      <c r="D1354" s="88">
        <v>43138</v>
      </c>
      <c r="E1354" s="88">
        <v>43140</v>
      </c>
      <c r="F1354" s="88">
        <v>43157</v>
      </c>
      <c r="G1354" s="88">
        <v>43158</v>
      </c>
      <c r="H1354" s="88">
        <v>4</v>
      </c>
      <c r="I1354" s="89" t="s">
        <v>1105</v>
      </c>
      <c r="J1354" s="92" t="s">
        <v>1493</v>
      </c>
      <c r="K1354" s="86" t="s">
        <v>1491</v>
      </c>
      <c r="L1354" s="88">
        <v>43158</v>
      </c>
      <c r="M1354" s="87"/>
      <c r="N1354" s="87"/>
      <c r="O1354" s="93"/>
      <c r="P1354" s="86"/>
      <c r="Q1354" s="86">
        <v>0</v>
      </c>
      <c r="R1354" s="86">
        <v>28</v>
      </c>
      <c r="S1354" s="86">
        <v>28</v>
      </c>
      <c r="T1354" s="86">
        <v>0</v>
      </c>
      <c r="U1354" s="86" t="s">
        <v>1561</v>
      </c>
      <c r="V1354" s="86" t="s">
        <v>1562</v>
      </c>
      <c r="W1354" s="86" t="s">
        <v>1563</v>
      </c>
      <c r="X1354" s="86" t="s">
        <v>1564</v>
      </c>
      <c r="Y1354" s="94" t="s">
        <v>1565</v>
      </c>
      <c r="Z1354" s="93"/>
      <c r="AA1354" s="86"/>
      <c r="AB1354" s="86"/>
      <c r="AC1354" s="86"/>
      <c r="AD1354" s="86"/>
      <c r="AE1354" s="86"/>
      <c r="AF1354" s="86"/>
      <c r="AG1354" s="94" t="s">
        <v>1571</v>
      </c>
    </row>
    <row r="1355" spans="1:33" x14ac:dyDescent="0.25">
      <c r="A1355" s="86" t="s">
        <v>1011</v>
      </c>
      <c r="B1355" s="87">
        <v>30</v>
      </c>
      <c r="C1355" s="87" t="s">
        <v>1012</v>
      </c>
      <c r="D1355" s="88">
        <v>43120</v>
      </c>
      <c r="E1355" s="88">
        <v>43121</v>
      </c>
      <c r="F1355" s="88">
        <v>43156</v>
      </c>
      <c r="G1355" s="88">
        <v>43158</v>
      </c>
      <c r="H1355" s="88">
        <v>4</v>
      </c>
      <c r="I1355" s="89" t="s">
        <v>1014</v>
      </c>
      <c r="J1355" s="92" t="s">
        <v>1492</v>
      </c>
      <c r="K1355" s="86" t="s">
        <v>1491</v>
      </c>
      <c r="L1355" s="88">
        <v>43158</v>
      </c>
      <c r="M1355" s="87"/>
      <c r="N1355" s="87"/>
      <c r="O1355" s="93"/>
      <c r="P1355" s="86"/>
      <c r="Q1355" s="86">
        <v>0</v>
      </c>
      <c r="R1355" s="86">
        <v>30</v>
      </c>
      <c r="S1355" s="86">
        <v>30</v>
      </c>
      <c r="T1355" s="86">
        <v>0</v>
      </c>
      <c r="U1355" s="86" t="s">
        <v>1561</v>
      </c>
      <c r="V1355" s="86" t="s">
        <v>1567</v>
      </c>
      <c r="W1355" s="86" t="s">
        <v>1563</v>
      </c>
      <c r="X1355" s="86" t="s">
        <v>1564</v>
      </c>
      <c r="Y1355" s="94" t="s">
        <v>1565</v>
      </c>
      <c r="Z1355" s="93"/>
      <c r="AA1355" s="86"/>
      <c r="AB1355" s="86"/>
      <c r="AC1355" s="86"/>
      <c r="AD1355" s="86"/>
      <c r="AE1355" s="86"/>
      <c r="AF1355" s="86"/>
      <c r="AG1355" s="94" t="s">
        <v>1571</v>
      </c>
    </row>
    <row r="1356" spans="1:33" x14ac:dyDescent="0.25">
      <c r="A1356" s="86" t="s">
        <v>1011</v>
      </c>
      <c r="B1356" s="87">
        <v>30</v>
      </c>
      <c r="C1356" s="87" t="s">
        <v>1012</v>
      </c>
      <c r="D1356" s="88">
        <v>43129</v>
      </c>
      <c r="E1356" s="88">
        <v>43129</v>
      </c>
      <c r="F1356" s="88">
        <v>43157</v>
      </c>
      <c r="G1356" s="88">
        <v>43158</v>
      </c>
      <c r="H1356" s="88">
        <v>4</v>
      </c>
      <c r="I1356" s="89" t="s">
        <v>1014</v>
      </c>
      <c r="J1356" s="92" t="s">
        <v>1490</v>
      </c>
      <c r="K1356" s="86" t="s">
        <v>1491</v>
      </c>
      <c r="L1356" s="88">
        <v>43158</v>
      </c>
      <c r="M1356" s="87"/>
      <c r="N1356" s="87"/>
      <c r="O1356" s="93"/>
      <c r="P1356" s="86"/>
      <c r="Q1356" s="86">
        <v>0</v>
      </c>
      <c r="R1356" s="86">
        <v>30</v>
      </c>
      <c r="S1356" s="86">
        <v>30</v>
      </c>
      <c r="T1356" s="86">
        <v>0</v>
      </c>
      <c r="U1356" s="86" t="s">
        <v>1561</v>
      </c>
      <c r="V1356" s="86" t="s">
        <v>1562</v>
      </c>
      <c r="W1356" s="86" t="s">
        <v>1563</v>
      </c>
      <c r="X1356" s="86" t="s">
        <v>1564</v>
      </c>
      <c r="Y1356" s="94" t="s">
        <v>1565</v>
      </c>
      <c r="Z1356" s="93"/>
      <c r="AA1356" s="86"/>
      <c r="AB1356" s="86"/>
      <c r="AC1356" s="86"/>
      <c r="AD1356" s="86"/>
      <c r="AE1356" s="86"/>
      <c r="AF1356" s="86"/>
      <c r="AG1356" s="94" t="s">
        <v>1571</v>
      </c>
    </row>
    <row r="1357" spans="1:33" x14ac:dyDescent="0.25">
      <c r="A1357" s="86" t="s">
        <v>1011</v>
      </c>
      <c r="B1357" s="87">
        <v>30</v>
      </c>
      <c r="C1357" s="87" t="s">
        <v>1012</v>
      </c>
      <c r="D1357" s="88" t="s">
        <v>1108</v>
      </c>
      <c r="E1357" s="88">
        <v>43140</v>
      </c>
      <c r="F1357" s="88">
        <v>43157</v>
      </c>
      <c r="G1357" s="88" t="s">
        <v>1124</v>
      </c>
      <c r="H1357" s="88">
        <v>4</v>
      </c>
      <c r="I1357" s="89" t="s">
        <v>1105</v>
      </c>
      <c r="J1357" s="92" t="s">
        <v>1495</v>
      </c>
      <c r="K1357" s="86" t="s">
        <v>1491</v>
      </c>
      <c r="L1357" s="88">
        <v>43158</v>
      </c>
      <c r="M1357" s="87"/>
      <c r="N1357" s="87"/>
      <c r="O1357" s="93"/>
      <c r="P1357" s="86"/>
      <c r="Q1357" s="86">
        <v>3</v>
      </c>
      <c r="R1357" s="86">
        <v>27</v>
      </c>
      <c r="S1357" s="86">
        <v>27</v>
      </c>
      <c r="T1357" s="86">
        <v>0</v>
      </c>
      <c r="U1357" s="86" t="s">
        <v>1561</v>
      </c>
      <c r="V1357" s="86" t="s">
        <v>1562</v>
      </c>
      <c r="W1357" s="86" t="s">
        <v>1563</v>
      </c>
      <c r="X1357" s="86" t="s">
        <v>1564</v>
      </c>
      <c r="Y1357" s="94" t="s">
        <v>1565</v>
      </c>
      <c r="Z1357" s="93"/>
      <c r="AA1357" s="86"/>
      <c r="AB1357" s="86"/>
      <c r="AC1357" s="86"/>
      <c r="AD1357" s="86"/>
      <c r="AE1357" s="86"/>
      <c r="AF1357" s="86"/>
      <c r="AG1357" s="94" t="s">
        <v>1571</v>
      </c>
    </row>
    <row r="1358" spans="1:33" x14ac:dyDescent="0.25">
      <c r="A1358" s="86" t="s">
        <v>1022</v>
      </c>
      <c r="B1358" s="87">
        <v>30</v>
      </c>
      <c r="C1358" s="87" t="s">
        <v>1074</v>
      </c>
      <c r="D1358" s="88">
        <v>43145</v>
      </c>
      <c r="E1358" s="88"/>
      <c r="F1358" s="88"/>
      <c r="G1358" s="88">
        <v>43145.92083333333</v>
      </c>
      <c r="H1358" s="88"/>
      <c r="I1358" s="89" t="s">
        <v>1072</v>
      </c>
      <c r="J1358" s="92" t="s">
        <v>1498</v>
      </c>
      <c r="K1358" s="86" t="s">
        <v>1491</v>
      </c>
      <c r="L1358" s="88">
        <v>43158</v>
      </c>
      <c r="M1358" s="87"/>
      <c r="N1358" s="87"/>
      <c r="O1358" s="93"/>
      <c r="P1358" s="86"/>
      <c r="Q1358" s="86">
        <v>1</v>
      </c>
      <c r="R1358" s="86">
        <v>29</v>
      </c>
      <c r="S1358" s="86">
        <v>29</v>
      </c>
      <c r="T1358" s="86">
        <v>0</v>
      </c>
      <c r="U1358" s="86" t="s">
        <v>1561</v>
      </c>
      <c r="V1358" s="86" t="s">
        <v>1567</v>
      </c>
      <c r="W1358" s="86" t="s">
        <v>1563</v>
      </c>
      <c r="X1358" s="86" t="s">
        <v>1564</v>
      </c>
      <c r="Y1358" s="94" t="s">
        <v>1565</v>
      </c>
      <c r="Z1358" s="93"/>
      <c r="AA1358" s="86"/>
      <c r="AB1358" s="86"/>
      <c r="AC1358" s="86"/>
      <c r="AD1358" s="86"/>
      <c r="AE1358" s="86"/>
      <c r="AF1358" s="86"/>
      <c r="AG1358" s="94" t="s">
        <v>1571</v>
      </c>
    </row>
    <row r="1359" spans="1:33" x14ac:dyDescent="0.25">
      <c r="A1359" s="86" t="s">
        <v>1022</v>
      </c>
      <c r="B1359" s="87">
        <v>22</v>
      </c>
      <c r="C1359" s="87" t="s">
        <v>1077</v>
      </c>
      <c r="D1359" s="88">
        <v>43138</v>
      </c>
      <c r="E1359" s="88"/>
      <c r="F1359" s="88"/>
      <c r="G1359" s="88"/>
      <c r="H1359" s="88" t="s">
        <v>1102</v>
      </c>
      <c r="I1359" s="89" t="s">
        <v>1125</v>
      </c>
      <c r="J1359" s="92" t="s">
        <v>1518</v>
      </c>
      <c r="K1359" s="86" t="s">
        <v>1491</v>
      </c>
      <c r="L1359" s="88">
        <v>43158</v>
      </c>
      <c r="M1359" s="87"/>
      <c r="N1359" s="87"/>
      <c r="O1359" s="93"/>
      <c r="P1359" s="86"/>
      <c r="Q1359" s="86">
        <v>0</v>
      </c>
      <c r="R1359" s="86">
        <v>22</v>
      </c>
      <c r="S1359" s="86"/>
      <c r="T1359" s="86"/>
      <c r="U1359" s="86" t="s">
        <v>1568</v>
      </c>
      <c r="V1359" s="86" t="s">
        <v>1567</v>
      </c>
      <c r="W1359" s="86" t="s">
        <v>1572</v>
      </c>
      <c r="X1359" s="86" t="s">
        <v>1567</v>
      </c>
      <c r="Y1359" s="94" t="s">
        <v>1565</v>
      </c>
      <c r="Z1359" s="93"/>
      <c r="AA1359" s="86"/>
      <c r="AB1359" s="86"/>
      <c r="AC1359" s="86"/>
      <c r="AD1359" s="86"/>
      <c r="AE1359" s="86"/>
      <c r="AF1359" s="86"/>
      <c r="AG1359" s="94" t="s">
        <v>1571</v>
      </c>
    </row>
    <row r="1360" spans="1:33" x14ac:dyDescent="0.25">
      <c r="A1360" s="86" t="s">
        <v>1022</v>
      </c>
      <c r="B1360" s="87">
        <v>24</v>
      </c>
      <c r="C1360" s="87" t="s">
        <v>1077</v>
      </c>
      <c r="D1360" s="88">
        <v>43129</v>
      </c>
      <c r="E1360" s="88"/>
      <c r="F1360" s="88"/>
      <c r="G1360" s="88"/>
      <c r="H1360" s="88" t="s">
        <v>1102</v>
      </c>
      <c r="I1360" s="89" t="s">
        <v>1062</v>
      </c>
      <c r="J1360" s="92" t="s">
        <v>1495</v>
      </c>
      <c r="K1360" s="86" t="s">
        <v>1491</v>
      </c>
      <c r="L1360" s="88">
        <v>43158</v>
      </c>
      <c r="M1360" s="87"/>
      <c r="N1360" s="87"/>
      <c r="O1360" s="93"/>
      <c r="P1360" s="86"/>
      <c r="Q1360" s="86">
        <v>0</v>
      </c>
      <c r="R1360" s="86">
        <v>24</v>
      </c>
      <c r="S1360" s="86"/>
      <c r="T1360" s="86"/>
      <c r="U1360" s="86" t="s">
        <v>1561</v>
      </c>
      <c r="V1360" s="86" t="s">
        <v>1567</v>
      </c>
      <c r="W1360" s="86" t="s">
        <v>1572</v>
      </c>
      <c r="X1360" s="86" t="s">
        <v>1567</v>
      </c>
      <c r="Y1360" s="94" t="s">
        <v>1565</v>
      </c>
      <c r="Z1360" s="93"/>
      <c r="AA1360" s="86"/>
      <c r="AB1360" s="86"/>
      <c r="AC1360" s="86"/>
      <c r="AD1360" s="86"/>
      <c r="AE1360" s="86"/>
      <c r="AF1360" s="86"/>
      <c r="AG1360" s="94" t="s">
        <v>1571</v>
      </c>
    </row>
    <row r="1361" spans="1:33" x14ac:dyDescent="0.25">
      <c r="A1361" s="86" t="s">
        <v>1022</v>
      </c>
      <c r="B1361" s="87">
        <v>25</v>
      </c>
      <c r="C1361" s="87" t="s">
        <v>1077</v>
      </c>
      <c r="D1361" s="88">
        <v>43129</v>
      </c>
      <c r="E1361" s="88"/>
      <c r="F1361" s="88"/>
      <c r="G1361" s="88"/>
      <c r="H1361" s="88" t="s">
        <v>1102</v>
      </c>
      <c r="I1361" s="89" t="s">
        <v>1062</v>
      </c>
      <c r="J1361" s="92" t="s">
        <v>1495</v>
      </c>
      <c r="K1361" s="86" t="s">
        <v>1491</v>
      </c>
      <c r="L1361" s="88">
        <v>43158</v>
      </c>
      <c r="M1361" s="87"/>
      <c r="N1361" s="87"/>
      <c r="O1361" s="93"/>
      <c r="P1361" s="86"/>
      <c r="Q1361" s="86">
        <v>0</v>
      </c>
      <c r="R1361" s="86">
        <v>25</v>
      </c>
      <c r="S1361" s="86"/>
      <c r="T1361" s="86"/>
      <c r="U1361" s="86" t="s">
        <v>1561</v>
      </c>
      <c r="V1361" s="86" t="s">
        <v>1567</v>
      </c>
      <c r="W1361" s="86" t="s">
        <v>1572</v>
      </c>
      <c r="X1361" s="86" t="s">
        <v>1567</v>
      </c>
      <c r="Y1361" s="94" t="s">
        <v>1565</v>
      </c>
      <c r="Z1361" s="93"/>
      <c r="AA1361" s="86"/>
      <c r="AB1361" s="86"/>
      <c r="AC1361" s="86"/>
      <c r="AD1361" s="86"/>
      <c r="AE1361" s="86"/>
      <c r="AF1361" s="86"/>
      <c r="AG1361" s="94" t="s">
        <v>1571</v>
      </c>
    </row>
    <row r="1362" spans="1:33" x14ac:dyDescent="0.25">
      <c r="A1362" s="86" t="s">
        <v>1022</v>
      </c>
      <c r="B1362" s="87">
        <v>24</v>
      </c>
      <c r="C1362" s="87" t="s">
        <v>1077</v>
      </c>
      <c r="D1362" s="88">
        <v>43129</v>
      </c>
      <c r="E1362" s="88"/>
      <c r="F1362" s="88"/>
      <c r="G1362" s="88"/>
      <c r="H1362" s="88" t="s">
        <v>1102</v>
      </c>
      <c r="I1362" s="89" t="s">
        <v>1062</v>
      </c>
      <c r="J1362" s="92" t="s">
        <v>1495</v>
      </c>
      <c r="K1362" s="86" t="s">
        <v>1491</v>
      </c>
      <c r="L1362" s="88">
        <v>43158</v>
      </c>
      <c r="M1362" s="87"/>
      <c r="N1362" s="87"/>
      <c r="O1362" s="93"/>
      <c r="P1362" s="86"/>
      <c r="Q1362" s="86">
        <v>0</v>
      </c>
      <c r="R1362" s="86">
        <v>24</v>
      </c>
      <c r="S1362" s="86"/>
      <c r="T1362" s="86"/>
      <c r="U1362" s="86" t="s">
        <v>1561</v>
      </c>
      <c r="V1362" s="86" t="s">
        <v>1567</v>
      </c>
      <c r="W1362" s="86" t="s">
        <v>1572</v>
      </c>
      <c r="X1362" s="86" t="s">
        <v>1567</v>
      </c>
      <c r="Y1362" s="94" t="s">
        <v>1565</v>
      </c>
      <c r="Z1362" s="93"/>
      <c r="AA1362" s="86"/>
      <c r="AB1362" s="86"/>
      <c r="AC1362" s="86"/>
      <c r="AD1362" s="86"/>
      <c r="AE1362" s="86"/>
      <c r="AF1362" s="86"/>
      <c r="AG1362" s="94" t="s">
        <v>1571</v>
      </c>
    </row>
    <row r="1363" spans="1:33" x14ac:dyDescent="0.25">
      <c r="A1363" s="86" t="s">
        <v>1022</v>
      </c>
      <c r="B1363" s="87">
        <v>21</v>
      </c>
      <c r="C1363" s="87" t="s">
        <v>1077</v>
      </c>
      <c r="D1363" s="88">
        <v>43129</v>
      </c>
      <c r="E1363" s="88"/>
      <c r="F1363" s="88"/>
      <c r="G1363" s="88"/>
      <c r="H1363" s="88" t="s">
        <v>1102</v>
      </c>
      <c r="I1363" s="89" t="s">
        <v>1062</v>
      </c>
      <c r="J1363" s="92" t="s">
        <v>1495</v>
      </c>
      <c r="K1363" s="86" t="s">
        <v>1491</v>
      </c>
      <c r="L1363" s="88">
        <v>43158</v>
      </c>
      <c r="M1363" s="87"/>
      <c r="N1363" s="87"/>
      <c r="O1363" s="93"/>
      <c r="P1363" s="86"/>
      <c r="Q1363" s="86">
        <v>0</v>
      </c>
      <c r="R1363" s="86">
        <v>21</v>
      </c>
      <c r="S1363" s="86"/>
      <c r="T1363" s="86"/>
      <c r="U1363" s="86" t="s">
        <v>1561</v>
      </c>
      <c r="V1363" s="86" t="s">
        <v>1567</v>
      </c>
      <c r="W1363" s="86" t="s">
        <v>1572</v>
      </c>
      <c r="X1363" s="86" t="s">
        <v>1567</v>
      </c>
      <c r="Y1363" s="94" t="s">
        <v>1565</v>
      </c>
      <c r="Z1363" s="93"/>
      <c r="AA1363" s="86"/>
      <c r="AB1363" s="86"/>
      <c r="AC1363" s="86"/>
      <c r="AD1363" s="86"/>
      <c r="AE1363" s="86"/>
      <c r="AF1363" s="86"/>
      <c r="AG1363" s="94" t="s">
        <v>1571</v>
      </c>
    </row>
    <row r="1364" spans="1:33" x14ac:dyDescent="0.25">
      <c r="A1364" s="86" t="s">
        <v>1022</v>
      </c>
      <c r="B1364" s="87">
        <v>32</v>
      </c>
      <c r="C1364" s="87" t="s">
        <v>1077</v>
      </c>
      <c r="D1364" s="88">
        <v>43129</v>
      </c>
      <c r="E1364" s="88"/>
      <c r="F1364" s="88"/>
      <c r="G1364" s="88"/>
      <c r="H1364" s="88" t="s">
        <v>1102</v>
      </c>
      <c r="I1364" s="89" t="s">
        <v>1062</v>
      </c>
      <c r="J1364" s="92" t="s">
        <v>1495</v>
      </c>
      <c r="K1364" s="86" t="s">
        <v>1491</v>
      </c>
      <c r="L1364" s="88">
        <v>43158</v>
      </c>
      <c r="M1364" s="87"/>
      <c r="N1364" s="87"/>
      <c r="O1364" s="93"/>
      <c r="P1364" s="86"/>
      <c r="Q1364" s="86">
        <v>0</v>
      </c>
      <c r="R1364" s="86">
        <v>32</v>
      </c>
      <c r="S1364" s="86"/>
      <c r="T1364" s="86"/>
      <c r="U1364" s="86" t="s">
        <v>1561</v>
      </c>
      <c r="V1364" s="86" t="s">
        <v>1567</v>
      </c>
      <c r="W1364" s="86" t="s">
        <v>1572</v>
      </c>
      <c r="X1364" s="86" t="s">
        <v>1567</v>
      </c>
      <c r="Y1364" s="94" t="s">
        <v>1565</v>
      </c>
      <c r="Z1364" s="93"/>
      <c r="AA1364" s="86"/>
      <c r="AB1364" s="86"/>
      <c r="AC1364" s="86"/>
      <c r="AD1364" s="86"/>
      <c r="AE1364" s="86"/>
      <c r="AF1364" s="86"/>
      <c r="AG1364" s="94" t="s">
        <v>1571</v>
      </c>
    </row>
    <row r="1365" spans="1:33" x14ac:dyDescent="0.25">
      <c r="A1365" s="86" t="s">
        <v>1022</v>
      </c>
      <c r="B1365" s="87">
        <v>14</v>
      </c>
      <c r="C1365" s="87" t="s">
        <v>1077</v>
      </c>
      <c r="D1365" s="88">
        <v>43129</v>
      </c>
      <c r="E1365" s="88"/>
      <c r="F1365" s="88"/>
      <c r="G1365" s="88"/>
      <c r="H1365" s="88" t="s">
        <v>1102</v>
      </c>
      <c r="I1365" s="89" t="s">
        <v>1062</v>
      </c>
      <c r="J1365" s="92" t="s">
        <v>1495</v>
      </c>
      <c r="K1365" s="86" t="s">
        <v>1491</v>
      </c>
      <c r="L1365" s="88">
        <v>43158</v>
      </c>
      <c r="M1365" s="87"/>
      <c r="N1365" s="87"/>
      <c r="O1365" s="93"/>
      <c r="P1365" s="86"/>
      <c r="Q1365" s="86">
        <v>0</v>
      </c>
      <c r="R1365" s="86">
        <v>14</v>
      </c>
      <c r="S1365" s="86"/>
      <c r="T1365" s="86"/>
      <c r="U1365" s="86" t="s">
        <v>1561</v>
      </c>
      <c r="V1365" s="86" t="s">
        <v>1567</v>
      </c>
      <c r="W1365" s="86" t="s">
        <v>1572</v>
      </c>
      <c r="X1365" s="86" t="s">
        <v>1567</v>
      </c>
      <c r="Y1365" s="94" t="s">
        <v>1565</v>
      </c>
      <c r="Z1365" s="93"/>
      <c r="AA1365" s="86"/>
      <c r="AB1365" s="86"/>
      <c r="AC1365" s="86"/>
      <c r="AD1365" s="86"/>
      <c r="AE1365" s="86"/>
      <c r="AF1365" s="86"/>
      <c r="AG1365" s="94" t="s">
        <v>1571</v>
      </c>
    </row>
    <row r="1366" spans="1:33" x14ac:dyDescent="0.25">
      <c r="A1366" s="86" t="s">
        <v>1022</v>
      </c>
      <c r="B1366" s="87">
        <v>18</v>
      </c>
      <c r="C1366" s="87" t="s">
        <v>1077</v>
      </c>
      <c r="D1366" s="88">
        <v>43147</v>
      </c>
      <c r="E1366" s="88"/>
      <c r="F1366" s="88"/>
      <c r="G1366" s="88"/>
      <c r="H1366" s="88">
        <v>2</v>
      </c>
      <c r="I1366" s="89" t="s">
        <v>1122</v>
      </c>
      <c r="J1366" s="92" t="s">
        <v>1516</v>
      </c>
      <c r="K1366" s="86" t="s">
        <v>1491</v>
      </c>
      <c r="L1366" s="88">
        <v>43158</v>
      </c>
      <c r="M1366" s="87"/>
      <c r="N1366" s="87"/>
      <c r="O1366" s="93"/>
      <c r="P1366" s="86"/>
      <c r="Q1366" s="86">
        <v>0</v>
      </c>
      <c r="R1366" s="86">
        <v>18</v>
      </c>
      <c r="S1366" s="86"/>
      <c r="T1366" s="86"/>
      <c r="U1366" s="86" t="s">
        <v>1561</v>
      </c>
      <c r="V1366" s="86" t="s">
        <v>1567</v>
      </c>
      <c r="W1366" s="86" t="s">
        <v>1572</v>
      </c>
      <c r="X1366" s="86" t="s">
        <v>1567</v>
      </c>
      <c r="Y1366" s="94" t="s">
        <v>1565</v>
      </c>
      <c r="Z1366" s="93"/>
      <c r="AA1366" s="86"/>
      <c r="AB1366" s="86"/>
      <c r="AC1366" s="86"/>
      <c r="AD1366" s="86"/>
      <c r="AE1366" s="86"/>
      <c r="AF1366" s="86"/>
      <c r="AG1366" s="94" t="s">
        <v>1571</v>
      </c>
    </row>
    <row r="1367" spans="1:33" x14ac:dyDescent="0.25">
      <c r="A1367" s="86" t="s">
        <v>1022</v>
      </c>
      <c r="B1367" s="87">
        <v>12</v>
      </c>
      <c r="C1367" s="87" t="s">
        <v>1077</v>
      </c>
      <c r="D1367" s="88">
        <v>43147</v>
      </c>
      <c r="E1367" s="88"/>
      <c r="F1367" s="88"/>
      <c r="G1367" s="88"/>
      <c r="H1367" s="88">
        <v>1</v>
      </c>
      <c r="I1367" s="89" t="s">
        <v>1122</v>
      </c>
      <c r="J1367" s="92" t="s">
        <v>1516</v>
      </c>
      <c r="K1367" s="86" t="s">
        <v>1491</v>
      </c>
      <c r="L1367" s="88">
        <v>43158</v>
      </c>
      <c r="M1367" s="87"/>
      <c r="N1367" s="87"/>
      <c r="O1367" s="93"/>
      <c r="P1367" s="86"/>
      <c r="Q1367" s="86">
        <v>0</v>
      </c>
      <c r="R1367" s="86">
        <v>12</v>
      </c>
      <c r="S1367" s="86"/>
      <c r="T1367" s="86"/>
      <c r="U1367" s="86" t="s">
        <v>1561</v>
      </c>
      <c r="V1367" s="86" t="s">
        <v>1567</v>
      </c>
      <c r="W1367" s="86" t="s">
        <v>1572</v>
      </c>
      <c r="X1367" s="86" t="s">
        <v>1567</v>
      </c>
      <c r="Y1367" s="94" t="s">
        <v>1565</v>
      </c>
      <c r="Z1367" s="93"/>
      <c r="AA1367" s="86"/>
      <c r="AB1367" s="86"/>
      <c r="AC1367" s="86"/>
      <c r="AD1367" s="86"/>
      <c r="AE1367" s="86"/>
      <c r="AF1367" s="86"/>
      <c r="AG1367" s="94" t="s">
        <v>1571</v>
      </c>
    </row>
    <row r="1368" spans="1:33" x14ac:dyDescent="0.25">
      <c r="A1368" s="86" t="s">
        <v>1022</v>
      </c>
      <c r="B1368" s="87">
        <v>26</v>
      </c>
      <c r="C1368" s="87" t="s">
        <v>1077</v>
      </c>
      <c r="D1368" s="88">
        <v>43147</v>
      </c>
      <c r="E1368" s="88"/>
      <c r="F1368" s="88"/>
      <c r="G1368" s="88"/>
      <c r="H1368" s="88">
        <v>2</v>
      </c>
      <c r="I1368" s="89" t="s">
        <v>1122</v>
      </c>
      <c r="J1368" s="92" t="s">
        <v>1516</v>
      </c>
      <c r="K1368" s="86" t="s">
        <v>1491</v>
      </c>
      <c r="L1368" s="88">
        <v>43158</v>
      </c>
      <c r="M1368" s="87"/>
      <c r="N1368" s="87"/>
      <c r="O1368" s="93"/>
      <c r="P1368" s="86"/>
      <c r="Q1368" s="86">
        <v>0</v>
      </c>
      <c r="R1368" s="86">
        <v>26</v>
      </c>
      <c r="S1368" s="86"/>
      <c r="T1368" s="86"/>
      <c r="U1368" s="86" t="s">
        <v>1561</v>
      </c>
      <c r="V1368" s="86" t="s">
        <v>1567</v>
      </c>
      <c r="W1368" s="86" t="s">
        <v>1572</v>
      </c>
      <c r="X1368" s="86" t="s">
        <v>1567</v>
      </c>
      <c r="Y1368" s="94" t="s">
        <v>1565</v>
      </c>
      <c r="Z1368" s="93"/>
      <c r="AA1368" s="86"/>
      <c r="AB1368" s="86"/>
      <c r="AC1368" s="86"/>
      <c r="AD1368" s="86"/>
      <c r="AE1368" s="86"/>
      <c r="AF1368" s="86"/>
      <c r="AG1368" s="94" t="s">
        <v>1571</v>
      </c>
    </row>
    <row r="1369" spans="1:33" x14ac:dyDescent="0.25">
      <c r="A1369" s="86" t="s">
        <v>1022</v>
      </c>
      <c r="B1369" s="87">
        <v>24</v>
      </c>
      <c r="C1369" s="87" t="s">
        <v>1077</v>
      </c>
      <c r="D1369" s="88">
        <v>43147</v>
      </c>
      <c r="E1369" s="88"/>
      <c r="F1369" s="88"/>
      <c r="G1369" s="88"/>
      <c r="H1369" s="88">
        <v>1</v>
      </c>
      <c r="I1369" s="89" t="s">
        <v>1122</v>
      </c>
      <c r="J1369" s="92" t="s">
        <v>1516</v>
      </c>
      <c r="K1369" s="86" t="s">
        <v>1491</v>
      </c>
      <c r="L1369" s="88">
        <v>43158</v>
      </c>
      <c r="M1369" s="87"/>
      <c r="N1369" s="87"/>
      <c r="O1369" s="93"/>
      <c r="P1369" s="86"/>
      <c r="Q1369" s="86">
        <v>0</v>
      </c>
      <c r="R1369" s="86">
        <v>24</v>
      </c>
      <c r="S1369" s="86"/>
      <c r="T1369" s="86"/>
      <c r="U1369" s="86" t="s">
        <v>1561</v>
      </c>
      <c r="V1369" s="86" t="s">
        <v>1567</v>
      </c>
      <c r="W1369" s="86" t="s">
        <v>1572</v>
      </c>
      <c r="X1369" s="86" t="s">
        <v>1567</v>
      </c>
      <c r="Y1369" s="94" t="s">
        <v>1565</v>
      </c>
      <c r="Z1369" s="93"/>
      <c r="AA1369" s="86"/>
      <c r="AB1369" s="86"/>
      <c r="AC1369" s="86"/>
      <c r="AD1369" s="86"/>
      <c r="AE1369" s="86"/>
      <c r="AF1369" s="86"/>
      <c r="AG1369" s="94" t="s">
        <v>1571</v>
      </c>
    </row>
    <row r="1370" spans="1:33" x14ac:dyDescent="0.25">
      <c r="A1370" s="86" t="s">
        <v>1022</v>
      </c>
      <c r="B1370" s="87">
        <v>18</v>
      </c>
      <c r="C1370" s="87" t="s">
        <v>1077</v>
      </c>
      <c r="D1370" s="88">
        <v>43147</v>
      </c>
      <c r="E1370" s="88"/>
      <c r="F1370" s="88"/>
      <c r="G1370" s="88"/>
      <c r="H1370" s="88">
        <v>1</v>
      </c>
      <c r="I1370" s="89" t="s">
        <v>1122</v>
      </c>
      <c r="J1370" s="92" t="s">
        <v>1516</v>
      </c>
      <c r="K1370" s="86" t="s">
        <v>1491</v>
      </c>
      <c r="L1370" s="88">
        <v>43158</v>
      </c>
      <c r="M1370" s="87"/>
      <c r="N1370" s="87"/>
      <c r="O1370" s="93"/>
      <c r="P1370" s="86"/>
      <c r="Q1370" s="86">
        <v>0</v>
      </c>
      <c r="R1370" s="86">
        <v>18</v>
      </c>
      <c r="S1370" s="86"/>
      <c r="T1370" s="86"/>
      <c r="U1370" s="86" t="s">
        <v>1561</v>
      </c>
      <c r="V1370" s="86" t="s">
        <v>1567</v>
      </c>
      <c r="W1370" s="86" t="s">
        <v>1572</v>
      </c>
      <c r="X1370" s="86" t="s">
        <v>1567</v>
      </c>
      <c r="Y1370" s="94" t="s">
        <v>1565</v>
      </c>
      <c r="Z1370" s="93"/>
      <c r="AA1370" s="86"/>
      <c r="AB1370" s="86"/>
      <c r="AC1370" s="86"/>
      <c r="AD1370" s="86"/>
      <c r="AE1370" s="86"/>
      <c r="AF1370" s="86"/>
      <c r="AG1370" s="94" t="s">
        <v>1571</v>
      </c>
    </row>
    <row r="1371" spans="1:33" x14ac:dyDescent="0.25">
      <c r="A1371" s="86" t="s">
        <v>1022</v>
      </c>
      <c r="B1371" s="87">
        <v>19</v>
      </c>
      <c r="C1371" s="87" t="s">
        <v>1077</v>
      </c>
      <c r="D1371" s="88">
        <v>43147</v>
      </c>
      <c r="E1371" s="88"/>
      <c r="F1371" s="88"/>
      <c r="G1371" s="88"/>
      <c r="H1371" s="88">
        <v>2</v>
      </c>
      <c r="I1371" s="89" t="s">
        <v>1122</v>
      </c>
      <c r="J1371" s="92" t="s">
        <v>1516</v>
      </c>
      <c r="K1371" s="86" t="s">
        <v>1491</v>
      </c>
      <c r="L1371" s="88">
        <v>43158</v>
      </c>
      <c r="M1371" s="87"/>
      <c r="N1371" s="87"/>
      <c r="O1371" s="93"/>
      <c r="P1371" s="86"/>
      <c r="Q1371" s="86">
        <v>0</v>
      </c>
      <c r="R1371" s="86">
        <v>19</v>
      </c>
      <c r="S1371" s="86"/>
      <c r="T1371" s="86"/>
      <c r="U1371" s="86" t="s">
        <v>1561</v>
      </c>
      <c r="V1371" s="86" t="s">
        <v>1567</v>
      </c>
      <c r="W1371" s="86" t="s">
        <v>1572</v>
      </c>
      <c r="X1371" s="86" t="s">
        <v>1567</v>
      </c>
      <c r="Y1371" s="94" t="s">
        <v>1565</v>
      </c>
      <c r="Z1371" s="93"/>
      <c r="AA1371" s="86"/>
      <c r="AB1371" s="86"/>
      <c r="AC1371" s="86"/>
      <c r="AD1371" s="86"/>
      <c r="AE1371" s="86"/>
      <c r="AF1371" s="86"/>
      <c r="AG1371" s="94" t="s">
        <v>1571</v>
      </c>
    </row>
    <row r="1372" spans="1:33" x14ac:dyDescent="0.25">
      <c r="A1372" s="86" t="s">
        <v>1022</v>
      </c>
      <c r="B1372" s="87">
        <v>16</v>
      </c>
      <c r="C1372" s="87" t="s">
        <v>1077</v>
      </c>
      <c r="D1372" s="88">
        <v>43147</v>
      </c>
      <c r="E1372" s="88"/>
      <c r="F1372" s="88"/>
      <c r="G1372" s="88"/>
      <c r="H1372" s="88">
        <v>2</v>
      </c>
      <c r="I1372" s="89" t="s">
        <v>1122</v>
      </c>
      <c r="J1372" s="92" t="s">
        <v>1516</v>
      </c>
      <c r="K1372" s="86" t="s">
        <v>1491</v>
      </c>
      <c r="L1372" s="88">
        <v>43158</v>
      </c>
      <c r="M1372" s="87"/>
      <c r="N1372" s="87"/>
      <c r="O1372" s="93"/>
      <c r="P1372" s="86"/>
      <c r="Q1372" s="86">
        <v>0</v>
      </c>
      <c r="R1372" s="86">
        <v>16</v>
      </c>
      <c r="S1372" s="86"/>
      <c r="T1372" s="86"/>
      <c r="U1372" s="86" t="s">
        <v>1561</v>
      </c>
      <c r="V1372" s="86" t="s">
        <v>1567</v>
      </c>
      <c r="W1372" s="86" t="s">
        <v>1572</v>
      </c>
      <c r="X1372" s="86" t="s">
        <v>1567</v>
      </c>
      <c r="Y1372" s="94" t="s">
        <v>1565</v>
      </c>
      <c r="Z1372" s="93"/>
      <c r="AA1372" s="86"/>
      <c r="AB1372" s="86"/>
      <c r="AC1372" s="86"/>
      <c r="AD1372" s="86"/>
      <c r="AE1372" s="86"/>
      <c r="AF1372" s="86"/>
      <c r="AG1372" s="94" t="s">
        <v>1571</v>
      </c>
    </row>
    <row r="1373" spans="1:33" x14ac:dyDescent="0.25">
      <c r="A1373" s="86" t="s">
        <v>1022</v>
      </c>
      <c r="B1373" s="87">
        <v>23</v>
      </c>
      <c r="C1373" s="87" t="s">
        <v>1077</v>
      </c>
      <c r="D1373" s="88">
        <v>43147</v>
      </c>
      <c r="E1373" s="88"/>
      <c r="F1373" s="88"/>
      <c r="G1373" s="88"/>
      <c r="H1373" s="88">
        <v>1</v>
      </c>
      <c r="I1373" s="89" t="s">
        <v>1122</v>
      </c>
      <c r="J1373" s="92" t="s">
        <v>1516</v>
      </c>
      <c r="K1373" s="86" t="s">
        <v>1491</v>
      </c>
      <c r="L1373" s="88">
        <v>43158</v>
      </c>
      <c r="M1373" s="87"/>
      <c r="N1373" s="87"/>
      <c r="O1373" s="93"/>
      <c r="P1373" s="86"/>
      <c r="Q1373" s="86">
        <v>0</v>
      </c>
      <c r="R1373" s="86">
        <v>23</v>
      </c>
      <c r="S1373" s="86"/>
      <c r="T1373" s="86"/>
      <c r="U1373" s="86" t="s">
        <v>1561</v>
      </c>
      <c r="V1373" s="86" t="s">
        <v>1567</v>
      </c>
      <c r="W1373" s="86" t="s">
        <v>1572</v>
      </c>
      <c r="X1373" s="86" t="s">
        <v>1567</v>
      </c>
      <c r="Y1373" s="94" t="s">
        <v>1565</v>
      </c>
      <c r="Z1373" s="93"/>
      <c r="AA1373" s="86"/>
      <c r="AB1373" s="86"/>
      <c r="AC1373" s="86"/>
      <c r="AD1373" s="86"/>
      <c r="AE1373" s="86"/>
      <c r="AF1373" s="86"/>
      <c r="AG1373" s="94" t="s">
        <v>1571</v>
      </c>
    </row>
    <row r="1374" spans="1:33" x14ac:dyDescent="0.25">
      <c r="A1374" s="86" t="s">
        <v>1022</v>
      </c>
      <c r="B1374" s="87">
        <v>4</v>
      </c>
      <c r="C1374" s="87" t="s">
        <v>1077</v>
      </c>
      <c r="D1374" s="88">
        <v>43147</v>
      </c>
      <c r="E1374" s="88"/>
      <c r="F1374" s="88"/>
      <c r="G1374" s="88"/>
      <c r="H1374" s="88">
        <v>2</v>
      </c>
      <c r="I1374" s="89" t="s">
        <v>1122</v>
      </c>
      <c r="J1374" s="92" t="s">
        <v>1516</v>
      </c>
      <c r="K1374" s="86" t="s">
        <v>1491</v>
      </c>
      <c r="L1374" s="88">
        <v>43158</v>
      </c>
      <c r="M1374" s="87"/>
      <c r="N1374" s="87"/>
      <c r="O1374" s="93"/>
      <c r="P1374" s="86"/>
      <c r="Q1374" s="86">
        <v>0</v>
      </c>
      <c r="R1374" s="86">
        <v>4</v>
      </c>
      <c r="S1374" s="86"/>
      <c r="T1374" s="86"/>
      <c r="U1374" s="86" t="s">
        <v>1561</v>
      </c>
      <c r="V1374" s="86" t="s">
        <v>1567</v>
      </c>
      <c r="W1374" s="86" t="s">
        <v>1572</v>
      </c>
      <c r="X1374" s="86" t="s">
        <v>1567</v>
      </c>
      <c r="Y1374" s="94" t="s">
        <v>1565</v>
      </c>
      <c r="Z1374" s="93"/>
      <c r="AA1374" s="86"/>
      <c r="AB1374" s="86"/>
      <c r="AC1374" s="86"/>
      <c r="AD1374" s="86"/>
      <c r="AE1374" s="86"/>
      <c r="AF1374" s="86"/>
      <c r="AG1374" s="94" t="s">
        <v>1571</v>
      </c>
    </row>
    <row r="1375" spans="1:33" x14ac:dyDescent="0.25">
      <c r="A1375" s="86" t="s">
        <v>1022</v>
      </c>
      <c r="B1375" s="87">
        <v>13</v>
      </c>
      <c r="C1375" s="87" t="s">
        <v>1077</v>
      </c>
      <c r="D1375" s="88">
        <v>43147</v>
      </c>
      <c r="E1375" s="88"/>
      <c r="F1375" s="88"/>
      <c r="G1375" s="88"/>
      <c r="H1375" s="88">
        <v>1</v>
      </c>
      <c r="I1375" s="89" t="s">
        <v>1122</v>
      </c>
      <c r="J1375" s="92" t="s">
        <v>1516</v>
      </c>
      <c r="K1375" s="86" t="s">
        <v>1491</v>
      </c>
      <c r="L1375" s="88">
        <v>43158</v>
      </c>
      <c r="M1375" s="87"/>
      <c r="N1375" s="87"/>
      <c r="O1375" s="93"/>
      <c r="P1375" s="86"/>
      <c r="Q1375" s="86">
        <v>0</v>
      </c>
      <c r="R1375" s="86">
        <v>13</v>
      </c>
      <c r="S1375" s="86"/>
      <c r="T1375" s="86"/>
      <c r="U1375" s="86" t="s">
        <v>1561</v>
      </c>
      <c r="V1375" s="86" t="s">
        <v>1567</v>
      </c>
      <c r="W1375" s="86" t="s">
        <v>1572</v>
      </c>
      <c r="X1375" s="86" t="s">
        <v>1567</v>
      </c>
      <c r="Y1375" s="94" t="s">
        <v>1565</v>
      </c>
      <c r="Z1375" s="93"/>
      <c r="AA1375" s="86"/>
      <c r="AB1375" s="86"/>
      <c r="AC1375" s="86"/>
      <c r="AD1375" s="86"/>
      <c r="AE1375" s="86"/>
      <c r="AF1375" s="86"/>
      <c r="AG1375" s="94" t="s">
        <v>1571</v>
      </c>
    </row>
    <row r="1376" spans="1:33" x14ac:dyDescent="0.25">
      <c r="A1376" s="86" t="s">
        <v>1022</v>
      </c>
      <c r="B1376" s="87">
        <v>7</v>
      </c>
      <c r="C1376" s="87" t="s">
        <v>1077</v>
      </c>
      <c r="D1376" s="88">
        <v>43147</v>
      </c>
      <c r="E1376" s="88"/>
      <c r="F1376" s="88"/>
      <c r="G1376" s="88"/>
      <c r="H1376" s="88">
        <v>2</v>
      </c>
      <c r="I1376" s="89" t="s">
        <v>1122</v>
      </c>
      <c r="J1376" s="92" t="s">
        <v>1516</v>
      </c>
      <c r="K1376" s="86" t="s">
        <v>1491</v>
      </c>
      <c r="L1376" s="88">
        <v>43158</v>
      </c>
      <c r="M1376" s="87"/>
      <c r="N1376" s="87"/>
      <c r="O1376" s="93"/>
      <c r="P1376" s="86"/>
      <c r="Q1376" s="86">
        <v>0</v>
      </c>
      <c r="R1376" s="86">
        <v>7</v>
      </c>
      <c r="S1376" s="86"/>
      <c r="T1376" s="86"/>
      <c r="U1376" s="86" t="s">
        <v>1561</v>
      </c>
      <c r="V1376" s="86" t="s">
        <v>1567</v>
      </c>
      <c r="W1376" s="86" t="s">
        <v>1572</v>
      </c>
      <c r="X1376" s="86" t="s">
        <v>1567</v>
      </c>
      <c r="Y1376" s="94" t="s">
        <v>1565</v>
      </c>
      <c r="Z1376" s="93"/>
      <c r="AA1376" s="86"/>
      <c r="AB1376" s="86"/>
      <c r="AC1376" s="86"/>
      <c r="AD1376" s="86"/>
      <c r="AE1376" s="86"/>
      <c r="AF1376" s="86"/>
      <c r="AG1376" s="94" t="s">
        <v>1571</v>
      </c>
    </row>
    <row r="1377" spans="1:33" x14ac:dyDescent="0.25">
      <c r="A1377" s="86" t="s">
        <v>1022</v>
      </c>
      <c r="B1377" s="87">
        <v>10</v>
      </c>
      <c r="C1377" s="87" t="s">
        <v>1077</v>
      </c>
      <c r="D1377" s="88">
        <v>43147</v>
      </c>
      <c r="E1377" s="88"/>
      <c r="F1377" s="88"/>
      <c r="G1377" s="88"/>
      <c r="H1377" s="88">
        <v>1</v>
      </c>
      <c r="I1377" s="89" t="s">
        <v>1122</v>
      </c>
      <c r="J1377" s="92" t="s">
        <v>1516</v>
      </c>
      <c r="K1377" s="86" t="s">
        <v>1491</v>
      </c>
      <c r="L1377" s="88">
        <v>43158</v>
      </c>
      <c r="M1377" s="87"/>
      <c r="N1377" s="87"/>
      <c r="O1377" s="93"/>
      <c r="P1377" s="86"/>
      <c r="Q1377" s="86">
        <v>0</v>
      </c>
      <c r="R1377" s="86">
        <v>10</v>
      </c>
      <c r="S1377" s="86"/>
      <c r="T1377" s="86"/>
      <c r="U1377" s="86" t="s">
        <v>1561</v>
      </c>
      <c r="V1377" s="86" t="s">
        <v>1567</v>
      </c>
      <c r="W1377" s="86" t="s">
        <v>1572</v>
      </c>
      <c r="X1377" s="86" t="s">
        <v>1567</v>
      </c>
      <c r="Y1377" s="94" t="s">
        <v>1565</v>
      </c>
      <c r="Z1377" s="93"/>
      <c r="AA1377" s="86"/>
      <c r="AB1377" s="86"/>
      <c r="AC1377" s="86"/>
      <c r="AD1377" s="86"/>
      <c r="AE1377" s="86"/>
      <c r="AF1377" s="86"/>
      <c r="AG1377" s="94" t="s">
        <v>1571</v>
      </c>
    </row>
    <row r="1378" spans="1:33" x14ac:dyDescent="0.25">
      <c r="A1378" s="86" t="s">
        <v>1022</v>
      </c>
      <c r="B1378" s="87">
        <v>10</v>
      </c>
      <c r="C1378" s="87" t="s">
        <v>1077</v>
      </c>
      <c r="D1378" s="88">
        <v>43147</v>
      </c>
      <c r="E1378" s="88"/>
      <c r="F1378" s="88"/>
      <c r="G1378" s="88"/>
      <c r="H1378" s="88">
        <v>2</v>
      </c>
      <c r="I1378" s="89" t="s">
        <v>1122</v>
      </c>
      <c r="J1378" s="92" t="s">
        <v>1516</v>
      </c>
      <c r="K1378" s="86" t="s">
        <v>1491</v>
      </c>
      <c r="L1378" s="88">
        <v>43158</v>
      </c>
      <c r="M1378" s="87"/>
      <c r="N1378" s="87"/>
      <c r="O1378" s="93"/>
      <c r="P1378" s="86"/>
      <c r="Q1378" s="86">
        <v>0</v>
      </c>
      <c r="R1378" s="86">
        <v>10</v>
      </c>
      <c r="S1378" s="86"/>
      <c r="T1378" s="86"/>
      <c r="U1378" s="86" t="s">
        <v>1561</v>
      </c>
      <c r="V1378" s="86" t="s">
        <v>1567</v>
      </c>
      <c r="W1378" s="86" t="s">
        <v>1572</v>
      </c>
      <c r="X1378" s="86" t="s">
        <v>1567</v>
      </c>
      <c r="Y1378" s="94" t="s">
        <v>1565</v>
      </c>
      <c r="Z1378" s="93"/>
      <c r="AA1378" s="86"/>
      <c r="AB1378" s="86"/>
      <c r="AC1378" s="86"/>
      <c r="AD1378" s="86"/>
      <c r="AE1378" s="86"/>
      <c r="AF1378" s="86"/>
      <c r="AG1378" s="94" t="s">
        <v>1571</v>
      </c>
    </row>
    <row r="1379" spans="1:33" x14ac:dyDescent="0.25">
      <c r="A1379" s="86" t="s">
        <v>1022</v>
      </c>
      <c r="B1379" s="87">
        <v>11</v>
      </c>
      <c r="C1379" s="87" t="s">
        <v>1077</v>
      </c>
      <c r="D1379" s="88">
        <v>43147</v>
      </c>
      <c r="E1379" s="88"/>
      <c r="F1379" s="88"/>
      <c r="G1379" s="88"/>
      <c r="H1379" s="88">
        <v>2</v>
      </c>
      <c r="I1379" s="89" t="s">
        <v>1122</v>
      </c>
      <c r="J1379" s="92" t="s">
        <v>1516</v>
      </c>
      <c r="K1379" s="86" t="s">
        <v>1491</v>
      </c>
      <c r="L1379" s="88">
        <v>43158</v>
      </c>
      <c r="M1379" s="87"/>
      <c r="N1379" s="87"/>
      <c r="O1379" s="93"/>
      <c r="P1379" s="86"/>
      <c r="Q1379" s="86">
        <v>0</v>
      </c>
      <c r="R1379" s="86">
        <v>11</v>
      </c>
      <c r="S1379" s="86"/>
      <c r="T1379" s="86"/>
      <c r="U1379" s="86" t="s">
        <v>1561</v>
      </c>
      <c r="V1379" s="86" t="s">
        <v>1567</v>
      </c>
      <c r="W1379" s="86" t="s">
        <v>1572</v>
      </c>
      <c r="X1379" s="86" t="s">
        <v>1567</v>
      </c>
      <c r="Y1379" s="94" t="s">
        <v>1565</v>
      </c>
      <c r="Z1379" s="93"/>
      <c r="AA1379" s="86"/>
      <c r="AB1379" s="86"/>
      <c r="AC1379" s="86"/>
      <c r="AD1379" s="86"/>
      <c r="AE1379" s="86"/>
      <c r="AF1379" s="86"/>
      <c r="AG1379" s="94" t="s">
        <v>1571</v>
      </c>
    </row>
    <row r="1380" spans="1:33" x14ac:dyDescent="0.25">
      <c r="A1380" s="86" t="s">
        <v>1022</v>
      </c>
      <c r="B1380" s="87">
        <v>13</v>
      </c>
      <c r="C1380" s="87" t="s">
        <v>1077</v>
      </c>
      <c r="D1380" s="88">
        <v>43147</v>
      </c>
      <c r="E1380" s="88"/>
      <c r="F1380" s="88"/>
      <c r="G1380" s="88"/>
      <c r="H1380" s="88">
        <v>1</v>
      </c>
      <c r="I1380" s="89" t="s">
        <v>1122</v>
      </c>
      <c r="J1380" s="92" t="s">
        <v>1516</v>
      </c>
      <c r="K1380" s="86" t="s">
        <v>1491</v>
      </c>
      <c r="L1380" s="88">
        <v>43158</v>
      </c>
      <c r="M1380" s="87"/>
      <c r="N1380" s="87"/>
      <c r="O1380" s="93"/>
      <c r="P1380" s="86"/>
      <c r="Q1380" s="86">
        <v>0</v>
      </c>
      <c r="R1380" s="86">
        <v>13</v>
      </c>
      <c r="S1380" s="86"/>
      <c r="T1380" s="86"/>
      <c r="U1380" s="86" t="s">
        <v>1561</v>
      </c>
      <c r="V1380" s="86" t="s">
        <v>1567</v>
      </c>
      <c r="W1380" s="86" t="s">
        <v>1572</v>
      </c>
      <c r="X1380" s="86" t="s">
        <v>1567</v>
      </c>
      <c r="Y1380" s="94" t="s">
        <v>1565</v>
      </c>
      <c r="Z1380" s="93"/>
      <c r="AA1380" s="86"/>
      <c r="AB1380" s="86"/>
      <c r="AC1380" s="86"/>
      <c r="AD1380" s="86"/>
      <c r="AE1380" s="86"/>
      <c r="AF1380" s="86"/>
      <c r="AG1380" s="94" t="s">
        <v>1571</v>
      </c>
    </row>
    <row r="1381" spans="1:33" x14ac:dyDescent="0.25">
      <c r="A1381" s="86" t="s">
        <v>1022</v>
      </c>
      <c r="B1381" s="87">
        <v>21</v>
      </c>
      <c r="C1381" s="87" t="s">
        <v>1077</v>
      </c>
      <c r="D1381" s="88">
        <v>43147</v>
      </c>
      <c r="E1381" s="88"/>
      <c r="F1381" s="88"/>
      <c r="G1381" s="88"/>
      <c r="H1381" s="88">
        <v>2</v>
      </c>
      <c r="I1381" s="89" t="s">
        <v>1122</v>
      </c>
      <c r="J1381" s="92" t="s">
        <v>1516</v>
      </c>
      <c r="K1381" s="86" t="s">
        <v>1491</v>
      </c>
      <c r="L1381" s="88">
        <v>43158</v>
      </c>
      <c r="M1381" s="87"/>
      <c r="N1381" s="87"/>
      <c r="O1381" s="93"/>
      <c r="P1381" s="86"/>
      <c r="Q1381" s="86">
        <v>1</v>
      </c>
      <c r="R1381" s="86">
        <v>20</v>
      </c>
      <c r="S1381" s="86"/>
      <c r="T1381" s="86"/>
      <c r="U1381" s="86" t="s">
        <v>1561</v>
      </c>
      <c r="V1381" s="86" t="s">
        <v>1567</v>
      </c>
      <c r="W1381" s="86" t="s">
        <v>1572</v>
      </c>
      <c r="X1381" s="86" t="s">
        <v>1567</v>
      </c>
      <c r="Y1381" s="94" t="s">
        <v>1565</v>
      </c>
      <c r="Z1381" s="93"/>
      <c r="AA1381" s="86"/>
      <c r="AB1381" s="86"/>
      <c r="AC1381" s="86"/>
      <c r="AD1381" s="86"/>
      <c r="AE1381" s="86"/>
      <c r="AF1381" s="86"/>
      <c r="AG1381" s="94" t="s">
        <v>1571</v>
      </c>
    </row>
    <row r="1382" spans="1:33" x14ac:dyDescent="0.25">
      <c r="A1382" s="86" t="s">
        <v>1022</v>
      </c>
      <c r="B1382" s="87">
        <v>32</v>
      </c>
      <c r="C1382" s="87" t="s">
        <v>1077</v>
      </c>
      <c r="D1382" s="88">
        <v>43147</v>
      </c>
      <c r="E1382" s="88"/>
      <c r="F1382" s="88"/>
      <c r="G1382" s="88"/>
      <c r="H1382" s="88">
        <v>1</v>
      </c>
      <c r="I1382" s="89" t="s">
        <v>1122</v>
      </c>
      <c r="J1382" s="92" t="s">
        <v>1516</v>
      </c>
      <c r="K1382" s="86" t="s">
        <v>1491</v>
      </c>
      <c r="L1382" s="88">
        <v>43158</v>
      </c>
      <c r="M1382" s="87"/>
      <c r="N1382" s="87"/>
      <c r="O1382" s="93"/>
      <c r="P1382" s="86"/>
      <c r="Q1382" s="86">
        <v>0</v>
      </c>
      <c r="R1382" s="86">
        <v>32</v>
      </c>
      <c r="S1382" s="86"/>
      <c r="T1382" s="86"/>
      <c r="U1382" s="86" t="s">
        <v>1561</v>
      </c>
      <c r="V1382" s="86" t="s">
        <v>1567</v>
      </c>
      <c r="W1382" s="86" t="s">
        <v>1572</v>
      </c>
      <c r="X1382" s="86" t="s">
        <v>1567</v>
      </c>
      <c r="Y1382" s="94" t="s">
        <v>1565</v>
      </c>
      <c r="Z1382" s="93"/>
      <c r="AA1382" s="86"/>
      <c r="AB1382" s="86"/>
      <c r="AC1382" s="86"/>
      <c r="AD1382" s="86"/>
      <c r="AE1382" s="86"/>
      <c r="AF1382" s="86"/>
      <c r="AG1382" s="94" t="s">
        <v>1571</v>
      </c>
    </row>
    <row r="1383" spans="1:33" x14ac:dyDescent="0.25">
      <c r="A1383" s="86" t="s">
        <v>1022</v>
      </c>
      <c r="B1383" s="87">
        <v>18</v>
      </c>
      <c r="C1383" s="87" t="s">
        <v>1077</v>
      </c>
      <c r="D1383" s="88">
        <v>43147</v>
      </c>
      <c r="E1383" s="88"/>
      <c r="F1383" s="88"/>
      <c r="G1383" s="88"/>
      <c r="H1383" s="88">
        <v>2</v>
      </c>
      <c r="I1383" s="89" t="s">
        <v>1122</v>
      </c>
      <c r="J1383" s="92" t="s">
        <v>1516</v>
      </c>
      <c r="K1383" s="86" t="s">
        <v>1491</v>
      </c>
      <c r="L1383" s="88">
        <v>43158</v>
      </c>
      <c r="M1383" s="87"/>
      <c r="N1383" s="87"/>
      <c r="O1383" s="93"/>
      <c r="P1383" s="86"/>
      <c r="Q1383" s="86">
        <v>0</v>
      </c>
      <c r="R1383" s="86">
        <v>18</v>
      </c>
      <c r="S1383" s="86"/>
      <c r="T1383" s="86"/>
      <c r="U1383" s="86" t="s">
        <v>1561</v>
      </c>
      <c r="V1383" s="86" t="s">
        <v>1567</v>
      </c>
      <c r="W1383" s="86" t="s">
        <v>1572</v>
      </c>
      <c r="X1383" s="86" t="s">
        <v>1567</v>
      </c>
      <c r="Y1383" s="94" t="s">
        <v>1565</v>
      </c>
      <c r="Z1383" s="93"/>
      <c r="AA1383" s="86"/>
      <c r="AB1383" s="86"/>
      <c r="AC1383" s="86"/>
      <c r="AD1383" s="86"/>
      <c r="AE1383" s="86"/>
      <c r="AF1383" s="86"/>
      <c r="AG1383" s="94" t="s">
        <v>1571</v>
      </c>
    </row>
    <row r="1384" spans="1:33" x14ac:dyDescent="0.25">
      <c r="A1384" s="86" t="s">
        <v>1022</v>
      </c>
      <c r="B1384" s="87">
        <v>12</v>
      </c>
      <c r="C1384" s="87" t="s">
        <v>1077</v>
      </c>
      <c r="D1384" s="88"/>
      <c r="E1384" s="88"/>
      <c r="F1384" s="88"/>
      <c r="G1384" s="88"/>
      <c r="H1384" s="88">
        <v>2</v>
      </c>
      <c r="I1384" s="89" t="s">
        <v>1122</v>
      </c>
      <c r="J1384" s="92" t="s">
        <v>1516</v>
      </c>
      <c r="K1384" s="86" t="s">
        <v>1491</v>
      </c>
      <c r="L1384" s="88">
        <v>43158</v>
      </c>
      <c r="M1384" s="87"/>
      <c r="N1384" s="87"/>
      <c r="O1384" s="93"/>
      <c r="P1384" s="86"/>
      <c r="Q1384" s="86">
        <v>0</v>
      </c>
      <c r="R1384" s="86">
        <v>12</v>
      </c>
      <c r="S1384" s="86"/>
      <c r="T1384" s="86"/>
      <c r="U1384" s="86" t="s">
        <v>1561</v>
      </c>
      <c r="V1384" s="86" t="s">
        <v>1567</v>
      </c>
      <c r="W1384" s="86" t="s">
        <v>1572</v>
      </c>
      <c r="X1384" s="86" t="s">
        <v>1567</v>
      </c>
      <c r="Y1384" s="94" t="s">
        <v>1565</v>
      </c>
      <c r="Z1384" s="93"/>
      <c r="AA1384" s="86"/>
      <c r="AB1384" s="86"/>
      <c r="AC1384" s="86"/>
      <c r="AD1384" s="86"/>
      <c r="AE1384" s="86"/>
      <c r="AF1384" s="86"/>
      <c r="AG1384" s="94" t="s">
        <v>1571</v>
      </c>
    </row>
    <row r="1385" spans="1:33" x14ac:dyDescent="0.25">
      <c r="A1385" s="86" t="s">
        <v>1011</v>
      </c>
      <c r="B1385" s="87">
        <v>30</v>
      </c>
      <c r="C1385" s="87" t="s">
        <v>1012</v>
      </c>
      <c r="D1385" s="88" t="s">
        <v>1066</v>
      </c>
      <c r="E1385" s="88">
        <v>43088</v>
      </c>
      <c r="F1385" s="88">
        <v>43155</v>
      </c>
      <c r="G1385" s="88">
        <v>43159</v>
      </c>
      <c r="H1385" s="88">
        <v>4</v>
      </c>
      <c r="I1385" s="89" t="s">
        <v>1015</v>
      </c>
      <c r="J1385" s="92" t="s">
        <v>1502</v>
      </c>
      <c r="K1385" s="86" t="s">
        <v>1491</v>
      </c>
      <c r="L1385" s="88">
        <v>43159</v>
      </c>
      <c r="M1385" s="87"/>
      <c r="N1385" s="87"/>
      <c r="O1385" s="93"/>
      <c r="P1385" s="86"/>
      <c r="Q1385" s="86">
        <v>1</v>
      </c>
      <c r="R1385" s="86">
        <v>29</v>
      </c>
      <c r="S1385" s="86">
        <v>10</v>
      </c>
      <c r="T1385" s="86">
        <v>19</v>
      </c>
      <c r="U1385" s="86" t="s">
        <v>1561</v>
      </c>
      <c r="V1385" s="86" t="s">
        <v>1562</v>
      </c>
      <c r="W1385" s="86" t="s">
        <v>1563</v>
      </c>
      <c r="X1385" s="86" t="s">
        <v>1564</v>
      </c>
      <c r="Y1385" s="94" t="s">
        <v>1565</v>
      </c>
      <c r="Z1385" s="93"/>
      <c r="AA1385" s="86"/>
      <c r="AB1385" s="86"/>
      <c r="AC1385" s="86"/>
      <c r="AD1385" s="86"/>
      <c r="AE1385" s="86"/>
      <c r="AF1385" s="86"/>
      <c r="AG1385" s="94" t="s">
        <v>1571</v>
      </c>
    </row>
    <row r="1386" spans="1:33" x14ac:dyDescent="0.25">
      <c r="A1386" s="86" t="s">
        <v>1011</v>
      </c>
      <c r="B1386" s="87">
        <v>23</v>
      </c>
      <c r="C1386" s="87" t="s">
        <v>1012</v>
      </c>
      <c r="D1386" s="88" t="s">
        <v>1066</v>
      </c>
      <c r="E1386" s="88">
        <v>43088</v>
      </c>
      <c r="F1386" s="88">
        <v>43155</v>
      </c>
      <c r="G1386" s="88">
        <v>43159</v>
      </c>
      <c r="H1386" s="88">
        <v>4</v>
      </c>
      <c r="I1386" s="89" t="s">
        <v>1015</v>
      </c>
      <c r="J1386" s="92" t="s">
        <v>1502</v>
      </c>
      <c r="K1386" s="86" t="s">
        <v>1491</v>
      </c>
      <c r="L1386" s="88">
        <v>43159</v>
      </c>
      <c r="M1386" s="87"/>
      <c r="N1386" s="87"/>
      <c r="O1386" s="93"/>
      <c r="P1386" s="86"/>
      <c r="Q1386" s="86">
        <v>0</v>
      </c>
      <c r="R1386" s="86">
        <v>23</v>
      </c>
      <c r="S1386" s="86">
        <v>4</v>
      </c>
      <c r="T1386" s="86">
        <v>19</v>
      </c>
      <c r="U1386" s="86" t="s">
        <v>1561</v>
      </c>
      <c r="V1386" s="86" t="s">
        <v>1562</v>
      </c>
      <c r="W1386" s="86" t="s">
        <v>1563</v>
      </c>
      <c r="X1386" s="86" t="s">
        <v>1564</v>
      </c>
      <c r="Y1386" s="94" t="s">
        <v>1565</v>
      </c>
      <c r="Z1386" s="93"/>
      <c r="AA1386" s="86"/>
      <c r="AB1386" s="86"/>
      <c r="AC1386" s="86"/>
      <c r="AD1386" s="86"/>
      <c r="AE1386" s="86"/>
      <c r="AF1386" s="86"/>
      <c r="AG1386" s="94" t="s">
        <v>1571</v>
      </c>
    </row>
    <row r="1387" spans="1:33" x14ac:dyDescent="0.25">
      <c r="A1387" s="86" t="s">
        <v>1011</v>
      </c>
      <c r="B1387" s="87">
        <v>30</v>
      </c>
      <c r="C1387" s="87" t="s">
        <v>1012</v>
      </c>
      <c r="D1387" s="88" t="s">
        <v>1066</v>
      </c>
      <c r="E1387" s="88">
        <v>43090</v>
      </c>
      <c r="F1387" s="88">
        <v>43156</v>
      </c>
      <c r="G1387" s="88">
        <v>43159</v>
      </c>
      <c r="H1387" s="88">
        <v>4</v>
      </c>
      <c r="I1387" s="89" t="s">
        <v>1015</v>
      </c>
      <c r="J1387" s="92" t="s">
        <v>1502</v>
      </c>
      <c r="K1387" s="86" t="s">
        <v>1491</v>
      </c>
      <c r="L1387" s="88">
        <v>43159</v>
      </c>
      <c r="M1387" s="87"/>
      <c r="N1387" s="87"/>
      <c r="O1387" s="93"/>
      <c r="P1387" s="86"/>
      <c r="Q1387" s="86">
        <v>0</v>
      </c>
      <c r="R1387" s="86">
        <v>30</v>
      </c>
      <c r="S1387" s="86">
        <v>27</v>
      </c>
      <c r="T1387" s="86">
        <v>3</v>
      </c>
      <c r="U1387" s="86" t="s">
        <v>1561</v>
      </c>
      <c r="V1387" s="86" t="s">
        <v>1562</v>
      </c>
      <c r="W1387" s="86" t="s">
        <v>1563</v>
      </c>
      <c r="X1387" s="86" t="s">
        <v>1564</v>
      </c>
      <c r="Y1387" s="94" t="s">
        <v>1565</v>
      </c>
      <c r="Z1387" s="93"/>
      <c r="AA1387" s="86"/>
      <c r="AB1387" s="86"/>
      <c r="AC1387" s="86"/>
      <c r="AD1387" s="86"/>
      <c r="AE1387" s="86"/>
      <c r="AF1387" s="86"/>
      <c r="AG1387" s="94" t="s">
        <v>1571</v>
      </c>
    </row>
    <row r="1388" spans="1:33" x14ac:dyDescent="0.25">
      <c r="A1388" s="86" t="s">
        <v>1011</v>
      </c>
      <c r="B1388" s="87">
        <v>29</v>
      </c>
      <c r="C1388" s="87" t="s">
        <v>1012</v>
      </c>
      <c r="D1388" s="88" t="s">
        <v>1067</v>
      </c>
      <c r="E1388" s="88">
        <v>43090</v>
      </c>
      <c r="F1388" s="88">
        <v>43156</v>
      </c>
      <c r="G1388" s="88">
        <v>43159</v>
      </c>
      <c r="H1388" s="88">
        <v>4</v>
      </c>
      <c r="I1388" s="89" t="s">
        <v>1015</v>
      </c>
      <c r="J1388" s="92" t="s">
        <v>1502</v>
      </c>
      <c r="K1388" s="86" t="s">
        <v>1491</v>
      </c>
      <c r="L1388" s="88">
        <v>43159</v>
      </c>
      <c r="M1388" s="87"/>
      <c r="N1388" s="87"/>
      <c r="O1388" s="93"/>
      <c r="P1388" s="86"/>
      <c r="Q1388" s="86">
        <v>0</v>
      </c>
      <c r="R1388" s="86">
        <v>29</v>
      </c>
      <c r="S1388" s="86">
        <v>23</v>
      </c>
      <c r="T1388" s="86">
        <v>6</v>
      </c>
      <c r="U1388" s="86" t="s">
        <v>1561</v>
      </c>
      <c r="V1388" s="86" t="s">
        <v>1562</v>
      </c>
      <c r="W1388" s="86" t="s">
        <v>1563</v>
      </c>
      <c r="X1388" s="86" t="s">
        <v>1564</v>
      </c>
      <c r="Y1388" s="94" t="s">
        <v>1565</v>
      </c>
      <c r="Z1388" s="93"/>
      <c r="AA1388" s="86"/>
      <c r="AB1388" s="86"/>
      <c r="AC1388" s="86"/>
      <c r="AD1388" s="86"/>
      <c r="AE1388" s="86"/>
      <c r="AF1388" s="86"/>
      <c r="AG1388" s="94" t="s">
        <v>1571</v>
      </c>
    </row>
    <row r="1389" spans="1:33" x14ac:dyDescent="0.25">
      <c r="A1389" s="86" t="s">
        <v>1011</v>
      </c>
      <c r="B1389" s="87">
        <v>30</v>
      </c>
      <c r="C1389" s="87" t="s">
        <v>1012</v>
      </c>
      <c r="D1389" s="88" t="s">
        <v>1067</v>
      </c>
      <c r="E1389" s="88">
        <v>43092</v>
      </c>
      <c r="F1389" s="88">
        <v>43158</v>
      </c>
      <c r="G1389" s="88">
        <v>43159</v>
      </c>
      <c r="H1389" s="88">
        <v>4</v>
      </c>
      <c r="I1389" s="89" t="s">
        <v>1015</v>
      </c>
      <c r="J1389" s="92" t="s">
        <v>1490</v>
      </c>
      <c r="K1389" s="86" t="s">
        <v>1491</v>
      </c>
      <c r="L1389" s="88">
        <v>43159</v>
      </c>
      <c r="M1389" s="87"/>
      <c r="N1389" s="87"/>
      <c r="O1389" s="93"/>
      <c r="P1389" s="86"/>
      <c r="Q1389" s="86">
        <v>0</v>
      </c>
      <c r="R1389" s="86">
        <v>30</v>
      </c>
      <c r="S1389" s="86">
        <v>30</v>
      </c>
      <c r="T1389" s="86">
        <v>0</v>
      </c>
      <c r="U1389" s="86" t="s">
        <v>1561</v>
      </c>
      <c r="V1389" s="86" t="s">
        <v>1562</v>
      </c>
      <c r="W1389" s="86" t="s">
        <v>1563</v>
      </c>
      <c r="X1389" s="86" t="s">
        <v>1564</v>
      </c>
      <c r="Y1389" s="94" t="s">
        <v>1565</v>
      </c>
      <c r="Z1389" s="93"/>
      <c r="AA1389" s="86"/>
      <c r="AB1389" s="86"/>
      <c r="AC1389" s="86"/>
      <c r="AD1389" s="86"/>
      <c r="AE1389" s="86"/>
      <c r="AF1389" s="86"/>
      <c r="AG1389" s="94" t="s">
        <v>1571</v>
      </c>
    </row>
    <row r="1390" spans="1:33" x14ac:dyDescent="0.25">
      <c r="A1390" s="86" t="s">
        <v>1011</v>
      </c>
      <c r="B1390" s="87">
        <v>30</v>
      </c>
      <c r="C1390" s="87" t="s">
        <v>1012</v>
      </c>
      <c r="D1390" s="88">
        <v>43095</v>
      </c>
      <c r="E1390" s="88">
        <v>43099</v>
      </c>
      <c r="F1390" s="88">
        <v>43158</v>
      </c>
      <c r="G1390" s="88">
        <v>43159</v>
      </c>
      <c r="H1390" s="88">
        <v>4</v>
      </c>
      <c r="I1390" s="89" t="s">
        <v>1014</v>
      </c>
      <c r="J1390" s="92" t="s">
        <v>1492</v>
      </c>
      <c r="K1390" s="86" t="s">
        <v>1491</v>
      </c>
      <c r="L1390" s="88">
        <v>43159</v>
      </c>
      <c r="M1390" s="87"/>
      <c r="N1390" s="87"/>
      <c r="O1390" s="93"/>
      <c r="P1390" s="86"/>
      <c r="Q1390" s="86">
        <v>1</v>
      </c>
      <c r="R1390" s="86">
        <v>29</v>
      </c>
      <c r="S1390" s="86">
        <v>29</v>
      </c>
      <c r="T1390" s="86">
        <v>0</v>
      </c>
      <c r="U1390" s="86" t="s">
        <v>1561</v>
      </c>
      <c r="V1390" s="86" t="s">
        <v>1567</v>
      </c>
      <c r="W1390" s="86" t="s">
        <v>1563</v>
      </c>
      <c r="X1390" s="86" t="s">
        <v>1564</v>
      </c>
      <c r="Y1390" s="94" t="s">
        <v>1565</v>
      </c>
      <c r="Z1390" s="93"/>
      <c r="AA1390" s="86"/>
      <c r="AB1390" s="86"/>
      <c r="AC1390" s="86"/>
      <c r="AD1390" s="86"/>
      <c r="AE1390" s="86"/>
      <c r="AF1390" s="86"/>
      <c r="AG1390" s="94" t="s">
        <v>1571</v>
      </c>
    </row>
    <row r="1391" spans="1:33" x14ac:dyDescent="0.25">
      <c r="A1391" s="86" t="s">
        <v>1011</v>
      </c>
      <c r="B1391" s="87">
        <v>30</v>
      </c>
      <c r="C1391" s="87" t="s">
        <v>1012</v>
      </c>
      <c r="D1391" s="88" t="s">
        <v>1097</v>
      </c>
      <c r="E1391" s="88">
        <v>43103</v>
      </c>
      <c r="F1391" s="88">
        <v>43157</v>
      </c>
      <c r="G1391" s="88">
        <v>43159</v>
      </c>
      <c r="H1391" s="88">
        <v>4</v>
      </c>
      <c r="I1391" s="89" t="s">
        <v>1016</v>
      </c>
      <c r="J1391" s="92" t="s">
        <v>1507</v>
      </c>
      <c r="K1391" s="86" t="s">
        <v>1491</v>
      </c>
      <c r="L1391" s="88">
        <v>43159</v>
      </c>
      <c r="M1391" s="87"/>
      <c r="N1391" s="87"/>
      <c r="O1391" s="93"/>
      <c r="P1391" s="86"/>
      <c r="Q1391" s="86">
        <v>13</v>
      </c>
      <c r="R1391" s="86">
        <v>17</v>
      </c>
      <c r="S1391" s="86">
        <v>9</v>
      </c>
      <c r="T1391" s="86">
        <v>8</v>
      </c>
      <c r="U1391" s="86" t="s">
        <v>1561</v>
      </c>
      <c r="V1391" s="86" t="s">
        <v>1562</v>
      </c>
      <c r="W1391" s="86" t="s">
        <v>1563</v>
      </c>
      <c r="X1391" s="86" t="s">
        <v>1564</v>
      </c>
      <c r="Y1391" s="94" t="s">
        <v>1565</v>
      </c>
      <c r="Z1391" s="93"/>
      <c r="AA1391" s="86"/>
      <c r="AB1391" s="86"/>
      <c r="AC1391" s="86"/>
      <c r="AD1391" s="86"/>
      <c r="AE1391" s="86"/>
      <c r="AF1391" s="86"/>
      <c r="AG1391" s="94" t="s">
        <v>1571</v>
      </c>
    </row>
    <row r="1392" spans="1:33" x14ac:dyDescent="0.25">
      <c r="A1392" s="86" t="s">
        <v>1011</v>
      </c>
      <c r="B1392" s="87">
        <v>30</v>
      </c>
      <c r="C1392" s="87" t="s">
        <v>1012</v>
      </c>
      <c r="D1392" s="88" t="s">
        <v>1097</v>
      </c>
      <c r="E1392" s="88">
        <v>43110</v>
      </c>
      <c r="F1392" s="88">
        <v>43145</v>
      </c>
      <c r="G1392" s="88">
        <v>43159</v>
      </c>
      <c r="H1392" s="88">
        <v>4</v>
      </c>
      <c r="I1392" s="89" t="s">
        <v>1014</v>
      </c>
      <c r="J1392" s="92" t="s">
        <v>1500</v>
      </c>
      <c r="K1392" s="86" t="s">
        <v>1491</v>
      </c>
      <c r="L1392" s="88">
        <v>43159</v>
      </c>
      <c r="M1392" s="87"/>
      <c r="N1392" s="87"/>
      <c r="O1392" s="93"/>
      <c r="P1392" s="86"/>
      <c r="Q1392" s="86">
        <v>0</v>
      </c>
      <c r="R1392" s="86">
        <v>30</v>
      </c>
      <c r="S1392" s="86">
        <v>30</v>
      </c>
      <c r="T1392" s="86">
        <v>0</v>
      </c>
      <c r="U1392" s="86" t="s">
        <v>1568</v>
      </c>
      <c r="V1392" s="86" t="s">
        <v>1562</v>
      </c>
      <c r="W1392" s="86" t="s">
        <v>1563</v>
      </c>
      <c r="X1392" s="86" t="s">
        <v>1564</v>
      </c>
      <c r="Y1392" s="94" t="s">
        <v>1565</v>
      </c>
      <c r="Z1392" s="93"/>
      <c r="AA1392" s="86"/>
      <c r="AB1392" s="86"/>
      <c r="AC1392" s="86"/>
      <c r="AD1392" s="86"/>
      <c r="AE1392" s="86"/>
      <c r="AF1392" s="86"/>
      <c r="AG1392" s="94" t="s">
        <v>1571</v>
      </c>
    </row>
    <row r="1393" spans="1:33" x14ac:dyDescent="0.25">
      <c r="A1393" s="86" t="s">
        <v>1011</v>
      </c>
      <c r="B1393" s="87">
        <v>30</v>
      </c>
      <c r="C1393" s="87" t="s">
        <v>1012</v>
      </c>
      <c r="D1393" s="88">
        <v>43101.425694444442</v>
      </c>
      <c r="E1393" s="88">
        <v>43103</v>
      </c>
      <c r="F1393" s="88">
        <v>43157</v>
      </c>
      <c r="G1393" s="88">
        <v>43159</v>
      </c>
      <c r="H1393" s="88">
        <v>4</v>
      </c>
      <c r="I1393" s="89" t="s">
        <v>1016</v>
      </c>
      <c r="J1393" s="92" t="s">
        <v>1507</v>
      </c>
      <c r="K1393" s="86" t="s">
        <v>1491</v>
      </c>
      <c r="L1393" s="88">
        <v>43159</v>
      </c>
      <c r="M1393" s="87"/>
      <c r="N1393" s="87"/>
      <c r="O1393" s="93"/>
      <c r="P1393" s="86"/>
      <c r="Q1393" s="86">
        <v>15</v>
      </c>
      <c r="R1393" s="86">
        <v>15</v>
      </c>
      <c r="S1393" s="86">
        <v>4</v>
      </c>
      <c r="T1393" s="86">
        <v>11</v>
      </c>
      <c r="U1393" s="86" t="s">
        <v>1568</v>
      </c>
      <c r="V1393" s="86" t="s">
        <v>1562</v>
      </c>
      <c r="W1393" s="86" t="s">
        <v>1563</v>
      </c>
      <c r="X1393" s="86" t="s">
        <v>1564</v>
      </c>
      <c r="Y1393" s="94" t="s">
        <v>1565</v>
      </c>
      <c r="Z1393" s="93"/>
      <c r="AA1393" s="86"/>
      <c r="AB1393" s="86"/>
      <c r="AC1393" s="86"/>
      <c r="AD1393" s="86"/>
      <c r="AE1393" s="86"/>
      <c r="AF1393" s="86"/>
      <c r="AG1393" s="94" t="s">
        <v>1571</v>
      </c>
    </row>
    <row r="1394" spans="1:33" x14ac:dyDescent="0.25">
      <c r="A1394" s="86" t="s">
        <v>1011</v>
      </c>
      <c r="B1394" s="87">
        <v>30</v>
      </c>
      <c r="C1394" s="87" t="s">
        <v>1012</v>
      </c>
      <c r="D1394" s="88">
        <v>43103.432638888888</v>
      </c>
      <c r="E1394" s="88">
        <v>43109</v>
      </c>
      <c r="F1394" s="88">
        <v>43158</v>
      </c>
      <c r="G1394" s="88">
        <v>43159</v>
      </c>
      <c r="H1394" s="88">
        <v>4</v>
      </c>
      <c r="I1394" s="89" t="s">
        <v>1016</v>
      </c>
      <c r="J1394" s="92" t="s">
        <v>1492</v>
      </c>
      <c r="K1394" s="86" t="s">
        <v>1491</v>
      </c>
      <c r="L1394" s="88">
        <v>43159</v>
      </c>
      <c r="M1394" s="87"/>
      <c r="N1394" s="87"/>
      <c r="O1394" s="93"/>
      <c r="P1394" s="86"/>
      <c r="Q1394" s="86">
        <v>0</v>
      </c>
      <c r="R1394" s="86">
        <v>30</v>
      </c>
      <c r="S1394" s="86">
        <v>30</v>
      </c>
      <c r="T1394" s="86">
        <v>0</v>
      </c>
      <c r="U1394" s="86" t="s">
        <v>1561</v>
      </c>
      <c r="V1394" s="86" t="s">
        <v>1567</v>
      </c>
      <c r="W1394" s="86" t="s">
        <v>1563</v>
      </c>
      <c r="X1394" s="86" t="s">
        <v>1564</v>
      </c>
      <c r="Y1394" s="94" t="s">
        <v>1565</v>
      </c>
      <c r="Z1394" s="93"/>
      <c r="AA1394" s="86"/>
      <c r="AB1394" s="86"/>
      <c r="AC1394" s="86"/>
      <c r="AD1394" s="86"/>
      <c r="AE1394" s="86"/>
      <c r="AF1394" s="86"/>
      <c r="AG1394" s="94" t="s">
        <v>1571</v>
      </c>
    </row>
    <row r="1395" spans="1:33" x14ac:dyDescent="0.25">
      <c r="A1395" s="86" t="s">
        <v>1011</v>
      </c>
      <c r="B1395" s="87">
        <v>30</v>
      </c>
      <c r="C1395" s="87" t="s">
        <v>1012</v>
      </c>
      <c r="D1395" s="88">
        <v>43108</v>
      </c>
      <c r="E1395" s="88">
        <v>43111</v>
      </c>
      <c r="F1395" s="88">
        <v>43158</v>
      </c>
      <c r="G1395" s="88">
        <v>43159</v>
      </c>
      <c r="H1395" s="88">
        <v>4</v>
      </c>
      <c r="I1395" s="89" t="s">
        <v>1016</v>
      </c>
      <c r="J1395" s="92" t="s">
        <v>1492</v>
      </c>
      <c r="K1395" s="86" t="s">
        <v>1491</v>
      </c>
      <c r="L1395" s="88">
        <v>43159</v>
      </c>
      <c r="M1395" s="87"/>
      <c r="N1395" s="87"/>
      <c r="O1395" s="93"/>
      <c r="P1395" s="86"/>
      <c r="Q1395" s="86">
        <v>0</v>
      </c>
      <c r="R1395" s="86">
        <v>30</v>
      </c>
      <c r="S1395" s="86">
        <v>30</v>
      </c>
      <c r="T1395" s="86">
        <v>0</v>
      </c>
      <c r="U1395" s="86" t="s">
        <v>1561</v>
      </c>
      <c r="V1395" s="86" t="s">
        <v>1567</v>
      </c>
      <c r="W1395" s="86" t="s">
        <v>1563</v>
      </c>
      <c r="X1395" s="86" t="s">
        <v>1564</v>
      </c>
      <c r="Y1395" s="94" t="s">
        <v>1565</v>
      </c>
      <c r="Z1395" s="93"/>
      <c r="AA1395" s="86"/>
      <c r="AB1395" s="86"/>
      <c r="AC1395" s="86"/>
      <c r="AD1395" s="86"/>
      <c r="AE1395" s="86"/>
      <c r="AF1395" s="86"/>
      <c r="AG1395" s="94" t="s">
        <v>1571</v>
      </c>
    </row>
    <row r="1396" spans="1:33" x14ac:dyDescent="0.25">
      <c r="A1396" s="86" t="s">
        <v>1011</v>
      </c>
      <c r="B1396" s="87">
        <v>30</v>
      </c>
      <c r="C1396" s="87" t="s">
        <v>1012</v>
      </c>
      <c r="D1396" s="88">
        <v>43108</v>
      </c>
      <c r="E1396" s="88">
        <v>43110</v>
      </c>
      <c r="F1396" s="88">
        <v>43157</v>
      </c>
      <c r="G1396" s="88">
        <v>43159</v>
      </c>
      <c r="H1396" s="88">
        <v>4</v>
      </c>
      <c r="I1396" s="89" t="s">
        <v>1014</v>
      </c>
      <c r="J1396" s="92" t="s">
        <v>1509</v>
      </c>
      <c r="K1396" s="86" t="s">
        <v>1491</v>
      </c>
      <c r="L1396" s="88">
        <v>43159</v>
      </c>
      <c r="M1396" s="87"/>
      <c r="N1396" s="87"/>
      <c r="O1396" s="93"/>
      <c r="P1396" s="86"/>
      <c r="Q1396" s="86">
        <v>0</v>
      </c>
      <c r="R1396" s="86">
        <v>30</v>
      </c>
      <c r="S1396" s="86">
        <v>30</v>
      </c>
      <c r="T1396" s="86">
        <v>0</v>
      </c>
      <c r="U1396" s="86" t="s">
        <v>1561</v>
      </c>
      <c r="V1396" s="86" t="s">
        <v>1562</v>
      </c>
      <c r="W1396" s="86" t="s">
        <v>1563</v>
      </c>
      <c r="X1396" s="86" t="s">
        <v>1564</v>
      </c>
      <c r="Y1396" s="94" t="s">
        <v>1565</v>
      </c>
      <c r="Z1396" s="93"/>
      <c r="AA1396" s="86"/>
      <c r="AB1396" s="86"/>
      <c r="AC1396" s="86"/>
      <c r="AD1396" s="86"/>
      <c r="AE1396" s="86"/>
      <c r="AF1396" s="86"/>
      <c r="AG1396" s="94" t="s">
        <v>1571</v>
      </c>
    </row>
    <row r="1397" spans="1:33" x14ac:dyDescent="0.25">
      <c r="A1397" s="86" t="s">
        <v>1011</v>
      </c>
      <c r="B1397" s="87">
        <v>30</v>
      </c>
      <c r="C1397" s="87" t="s">
        <v>1012</v>
      </c>
      <c r="D1397" s="88">
        <v>43108</v>
      </c>
      <c r="E1397" s="88">
        <v>43110</v>
      </c>
      <c r="F1397" s="88">
        <v>43152</v>
      </c>
      <c r="G1397" s="88">
        <v>43159</v>
      </c>
      <c r="H1397" s="88">
        <v>4</v>
      </c>
      <c r="I1397" s="89" t="s">
        <v>1014</v>
      </c>
      <c r="J1397" s="92" t="s">
        <v>1503</v>
      </c>
      <c r="K1397" s="86" t="s">
        <v>1491</v>
      </c>
      <c r="L1397" s="88">
        <v>43159</v>
      </c>
      <c r="M1397" s="87"/>
      <c r="N1397" s="87"/>
      <c r="O1397" s="93"/>
      <c r="P1397" s="86"/>
      <c r="Q1397" s="86">
        <v>1</v>
      </c>
      <c r="R1397" s="86">
        <v>29</v>
      </c>
      <c r="S1397" s="86">
        <v>8</v>
      </c>
      <c r="T1397" s="86">
        <v>21</v>
      </c>
      <c r="U1397" s="86" t="s">
        <v>1561</v>
      </c>
      <c r="V1397" s="86" t="s">
        <v>1567</v>
      </c>
      <c r="W1397" s="86" t="s">
        <v>1563</v>
      </c>
      <c r="X1397" s="86" t="s">
        <v>1564</v>
      </c>
      <c r="Y1397" s="94" t="s">
        <v>1565</v>
      </c>
      <c r="Z1397" s="93"/>
      <c r="AA1397" s="86"/>
      <c r="AB1397" s="86"/>
      <c r="AC1397" s="86"/>
      <c r="AD1397" s="86"/>
      <c r="AE1397" s="86"/>
      <c r="AF1397" s="86"/>
      <c r="AG1397" s="94" t="s">
        <v>1571</v>
      </c>
    </row>
    <row r="1398" spans="1:33" x14ac:dyDescent="0.25">
      <c r="A1398" s="86" t="s">
        <v>1011</v>
      </c>
      <c r="B1398" s="87">
        <v>30</v>
      </c>
      <c r="C1398" s="87" t="s">
        <v>1012</v>
      </c>
      <c r="D1398" s="88">
        <v>43115</v>
      </c>
      <c r="E1398" s="88">
        <v>43118</v>
      </c>
      <c r="F1398" s="88">
        <v>43158</v>
      </c>
      <c r="G1398" s="88">
        <v>43159</v>
      </c>
      <c r="H1398" s="88">
        <v>4</v>
      </c>
      <c r="I1398" s="89" t="s">
        <v>1014</v>
      </c>
      <c r="J1398" s="92" t="s">
        <v>1500</v>
      </c>
      <c r="K1398" s="86" t="s">
        <v>1491</v>
      </c>
      <c r="L1398" s="88">
        <v>43159</v>
      </c>
      <c r="M1398" s="87"/>
      <c r="N1398" s="87"/>
      <c r="O1398" s="93"/>
      <c r="P1398" s="86"/>
      <c r="Q1398" s="86">
        <v>0</v>
      </c>
      <c r="R1398" s="86">
        <v>30</v>
      </c>
      <c r="S1398" s="86"/>
      <c r="T1398" s="86"/>
      <c r="U1398" s="86" t="s">
        <v>1568</v>
      </c>
      <c r="V1398" s="86" t="s">
        <v>1562</v>
      </c>
      <c r="W1398" s="86" t="s">
        <v>1563</v>
      </c>
      <c r="X1398" s="86" t="s">
        <v>1567</v>
      </c>
      <c r="Y1398" s="94" t="s">
        <v>1565</v>
      </c>
      <c r="Z1398" s="93"/>
      <c r="AA1398" s="86"/>
      <c r="AB1398" s="86"/>
      <c r="AC1398" s="86"/>
      <c r="AD1398" s="86"/>
      <c r="AE1398" s="86"/>
      <c r="AF1398" s="86"/>
      <c r="AG1398" s="94" t="s">
        <v>1571</v>
      </c>
    </row>
    <row r="1399" spans="1:33" x14ac:dyDescent="0.25">
      <c r="A1399" s="86" t="s">
        <v>1011</v>
      </c>
      <c r="B1399" s="87">
        <v>30</v>
      </c>
      <c r="C1399" s="87" t="s">
        <v>1012</v>
      </c>
      <c r="D1399" s="88">
        <v>43115</v>
      </c>
      <c r="E1399" s="88">
        <v>43115</v>
      </c>
      <c r="F1399" s="88">
        <v>43158</v>
      </c>
      <c r="G1399" s="88">
        <v>43159</v>
      </c>
      <c r="H1399" s="88">
        <v>4</v>
      </c>
      <c r="I1399" s="89" t="s">
        <v>1014</v>
      </c>
      <c r="J1399" s="92" t="s">
        <v>1508</v>
      </c>
      <c r="K1399" s="86" t="s">
        <v>1491</v>
      </c>
      <c r="L1399" s="88">
        <v>43159</v>
      </c>
      <c r="M1399" s="87"/>
      <c r="N1399" s="87"/>
      <c r="O1399" s="93"/>
      <c r="P1399" s="86"/>
      <c r="Q1399" s="86">
        <v>8</v>
      </c>
      <c r="R1399" s="86">
        <v>22</v>
      </c>
      <c r="S1399" s="86">
        <v>22</v>
      </c>
      <c r="T1399" s="86">
        <v>0</v>
      </c>
      <c r="U1399" s="86" t="s">
        <v>1561</v>
      </c>
      <c r="V1399" s="86" t="s">
        <v>1567</v>
      </c>
      <c r="W1399" s="86" t="s">
        <v>1563</v>
      </c>
      <c r="X1399" s="86" t="s">
        <v>1564</v>
      </c>
      <c r="Y1399" s="94" t="s">
        <v>1565</v>
      </c>
      <c r="Z1399" s="93"/>
      <c r="AA1399" s="86"/>
      <c r="AB1399" s="86"/>
      <c r="AC1399" s="86"/>
      <c r="AD1399" s="86"/>
      <c r="AE1399" s="86"/>
      <c r="AF1399" s="86"/>
      <c r="AG1399" s="94" t="s">
        <v>1571</v>
      </c>
    </row>
    <row r="1400" spans="1:33" x14ac:dyDescent="0.25">
      <c r="A1400" s="86" t="s">
        <v>1011</v>
      </c>
      <c r="B1400" s="87">
        <v>30</v>
      </c>
      <c r="C1400" s="87" t="s">
        <v>1012</v>
      </c>
      <c r="D1400" s="88">
        <v>43115</v>
      </c>
      <c r="E1400" s="88">
        <v>43116</v>
      </c>
      <c r="F1400" s="88">
        <v>43158</v>
      </c>
      <c r="G1400" s="88">
        <v>43159</v>
      </c>
      <c r="H1400" s="88">
        <v>4</v>
      </c>
      <c r="I1400" s="89" t="s">
        <v>1014</v>
      </c>
      <c r="J1400" s="92" t="s">
        <v>1493</v>
      </c>
      <c r="K1400" s="86" t="s">
        <v>1491</v>
      </c>
      <c r="L1400" s="88">
        <v>43159</v>
      </c>
      <c r="M1400" s="87"/>
      <c r="N1400" s="87"/>
      <c r="O1400" s="93"/>
      <c r="P1400" s="86"/>
      <c r="Q1400" s="86">
        <v>0</v>
      </c>
      <c r="R1400" s="86">
        <v>30</v>
      </c>
      <c r="S1400" s="86">
        <v>29</v>
      </c>
      <c r="T1400" s="86">
        <v>1</v>
      </c>
      <c r="U1400" s="86" t="s">
        <v>1561</v>
      </c>
      <c r="V1400" s="86" t="s">
        <v>1567</v>
      </c>
      <c r="W1400" s="86" t="s">
        <v>1563</v>
      </c>
      <c r="X1400" s="86" t="s">
        <v>1564</v>
      </c>
      <c r="Y1400" s="94" t="s">
        <v>1565</v>
      </c>
      <c r="Z1400" s="93"/>
      <c r="AA1400" s="86"/>
      <c r="AB1400" s="86"/>
      <c r="AC1400" s="86"/>
      <c r="AD1400" s="86"/>
      <c r="AE1400" s="86"/>
      <c r="AF1400" s="86"/>
      <c r="AG1400" s="94" t="s">
        <v>1571</v>
      </c>
    </row>
    <row r="1401" spans="1:33" x14ac:dyDescent="0.25">
      <c r="A1401" s="86" t="s">
        <v>1011</v>
      </c>
      <c r="B1401" s="87">
        <v>30</v>
      </c>
      <c r="C1401" s="87" t="s">
        <v>1012</v>
      </c>
      <c r="D1401" s="88">
        <v>43115</v>
      </c>
      <c r="E1401" s="88">
        <v>43115</v>
      </c>
      <c r="F1401" s="88">
        <v>43153</v>
      </c>
      <c r="G1401" s="88">
        <v>43159</v>
      </c>
      <c r="H1401" s="88">
        <v>4</v>
      </c>
      <c r="I1401" s="89" t="s">
        <v>1014</v>
      </c>
      <c r="J1401" s="92" t="s">
        <v>1490</v>
      </c>
      <c r="K1401" s="86" t="s">
        <v>1491</v>
      </c>
      <c r="L1401" s="88">
        <v>43159</v>
      </c>
      <c r="M1401" s="87"/>
      <c r="N1401" s="87"/>
      <c r="O1401" s="93"/>
      <c r="P1401" s="86"/>
      <c r="Q1401" s="86">
        <v>0</v>
      </c>
      <c r="R1401" s="86">
        <v>30</v>
      </c>
      <c r="S1401" s="86">
        <v>30</v>
      </c>
      <c r="T1401" s="86">
        <v>0</v>
      </c>
      <c r="U1401" s="86" t="s">
        <v>1561</v>
      </c>
      <c r="V1401" s="86" t="s">
        <v>1562</v>
      </c>
      <c r="W1401" s="86" t="s">
        <v>1563</v>
      </c>
      <c r="X1401" s="86" t="s">
        <v>1564</v>
      </c>
      <c r="Y1401" s="94" t="s">
        <v>1565</v>
      </c>
      <c r="Z1401" s="93"/>
      <c r="AA1401" s="86"/>
      <c r="AB1401" s="86"/>
      <c r="AC1401" s="86"/>
      <c r="AD1401" s="86"/>
      <c r="AE1401" s="86"/>
      <c r="AF1401" s="86"/>
      <c r="AG1401" s="94" t="s">
        <v>1571</v>
      </c>
    </row>
    <row r="1402" spans="1:33" x14ac:dyDescent="0.25">
      <c r="A1402" s="86" t="s">
        <v>1011</v>
      </c>
      <c r="B1402" s="87">
        <v>30</v>
      </c>
      <c r="C1402" s="87" t="s">
        <v>1012</v>
      </c>
      <c r="D1402" s="88">
        <v>43115</v>
      </c>
      <c r="E1402" s="88">
        <v>43117</v>
      </c>
      <c r="F1402" s="88">
        <v>43158</v>
      </c>
      <c r="G1402" s="88">
        <v>43159</v>
      </c>
      <c r="H1402" s="88">
        <v>4</v>
      </c>
      <c r="I1402" s="89" t="s">
        <v>1014</v>
      </c>
      <c r="J1402" s="92" t="s">
        <v>1492</v>
      </c>
      <c r="K1402" s="86" t="s">
        <v>1491</v>
      </c>
      <c r="L1402" s="88">
        <v>43159</v>
      </c>
      <c r="M1402" s="87"/>
      <c r="N1402" s="87"/>
      <c r="O1402" s="93"/>
      <c r="P1402" s="86"/>
      <c r="Q1402" s="86">
        <v>4</v>
      </c>
      <c r="R1402" s="86">
        <v>26</v>
      </c>
      <c r="S1402" s="86">
        <v>24</v>
      </c>
      <c r="T1402" s="86">
        <v>2</v>
      </c>
      <c r="U1402" s="86" t="s">
        <v>1561</v>
      </c>
      <c r="V1402" s="86" t="s">
        <v>1567</v>
      </c>
      <c r="W1402" s="86" t="s">
        <v>1563</v>
      </c>
      <c r="X1402" s="86" t="s">
        <v>1564</v>
      </c>
      <c r="Y1402" s="94" t="s">
        <v>1565</v>
      </c>
      <c r="Z1402" s="93"/>
      <c r="AA1402" s="86"/>
      <c r="AB1402" s="86"/>
      <c r="AC1402" s="86"/>
      <c r="AD1402" s="86"/>
      <c r="AE1402" s="86"/>
      <c r="AF1402" s="86"/>
      <c r="AG1402" s="94" t="s">
        <v>1571</v>
      </c>
    </row>
    <row r="1403" spans="1:33" x14ac:dyDescent="0.25">
      <c r="A1403" s="86" t="s">
        <v>1011</v>
      </c>
      <c r="B1403" s="87">
        <v>30</v>
      </c>
      <c r="C1403" s="87" t="s">
        <v>1012</v>
      </c>
      <c r="D1403" s="88">
        <v>43115</v>
      </c>
      <c r="E1403" s="88">
        <v>43122</v>
      </c>
      <c r="F1403" s="88">
        <v>43157</v>
      </c>
      <c r="G1403" s="88">
        <v>43159</v>
      </c>
      <c r="H1403" s="88">
        <v>4</v>
      </c>
      <c r="I1403" s="89" t="s">
        <v>1014</v>
      </c>
      <c r="J1403" s="92" t="s">
        <v>1503</v>
      </c>
      <c r="K1403" s="86" t="s">
        <v>1491</v>
      </c>
      <c r="L1403" s="88">
        <v>43159</v>
      </c>
      <c r="M1403" s="87"/>
      <c r="N1403" s="87"/>
      <c r="O1403" s="93"/>
      <c r="P1403" s="86"/>
      <c r="Q1403" s="86">
        <v>0</v>
      </c>
      <c r="R1403" s="86">
        <v>30</v>
      </c>
      <c r="S1403" s="86">
        <v>30</v>
      </c>
      <c r="T1403" s="86">
        <v>0</v>
      </c>
      <c r="U1403" s="86" t="s">
        <v>1561</v>
      </c>
      <c r="V1403" s="86" t="s">
        <v>1567</v>
      </c>
      <c r="W1403" s="86" t="s">
        <v>1563</v>
      </c>
      <c r="X1403" s="86" t="s">
        <v>1564</v>
      </c>
      <c r="Y1403" s="94" t="s">
        <v>1565</v>
      </c>
      <c r="Z1403" s="93"/>
      <c r="AA1403" s="86"/>
      <c r="AB1403" s="86"/>
      <c r="AC1403" s="86"/>
      <c r="AD1403" s="86"/>
      <c r="AE1403" s="86"/>
      <c r="AF1403" s="86"/>
      <c r="AG1403" s="94" t="s">
        <v>1571</v>
      </c>
    </row>
    <row r="1404" spans="1:33" x14ac:dyDescent="0.25">
      <c r="A1404" s="86" t="s">
        <v>1011</v>
      </c>
      <c r="B1404" s="87">
        <v>30</v>
      </c>
      <c r="C1404" s="87" t="s">
        <v>1012</v>
      </c>
      <c r="D1404" s="88">
        <v>43115</v>
      </c>
      <c r="E1404" s="88">
        <v>43122</v>
      </c>
      <c r="F1404" s="88">
        <v>43157</v>
      </c>
      <c r="G1404" s="88">
        <v>43159</v>
      </c>
      <c r="H1404" s="88">
        <v>4</v>
      </c>
      <c r="I1404" s="89" t="s">
        <v>1014</v>
      </c>
      <c r="J1404" s="92" t="s">
        <v>1503</v>
      </c>
      <c r="K1404" s="86" t="s">
        <v>1491</v>
      </c>
      <c r="L1404" s="88">
        <v>43159</v>
      </c>
      <c r="M1404" s="87"/>
      <c r="N1404" s="87"/>
      <c r="O1404" s="93"/>
      <c r="P1404" s="86"/>
      <c r="Q1404" s="86">
        <v>0</v>
      </c>
      <c r="R1404" s="86">
        <v>30</v>
      </c>
      <c r="S1404" s="86"/>
      <c r="T1404" s="86"/>
      <c r="U1404" s="86" t="s">
        <v>1568</v>
      </c>
      <c r="V1404" s="86" t="s">
        <v>1567</v>
      </c>
      <c r="W1404" s="86" t="s">
        <v>1563</v>
      </c>
      <c r="X1404" s="86" t="s">
        <v>1567</v>
      </c>
      <c r="Y1404" s="94" t="s">
        <v>1565</v>
      </c>
      <c r="Z1404" s="93"/>
      <c r="AA1404" s="86"/>
      <c r="AB1404" s="86"/>
      <c r="AC1404" s="86"/>
      <c r="AD1404" s="86"/>
      <c r="AE1404" s="86"/>
      <c r="AF1404" s="86"/>
      <c r="AG1404" s="94" t="s">
        <v>1571</v>
      </c>
    </row>
    <row r="1405" spans="1:33" x14ac:dyDescent="0.25">
      <c r="A1405" s="86" t="s">
        <v>1011</v>
      </c>
      <c r="B1405" s="87">
        <v>30</v>
      </c>
      <c r="C1405" s="87" t="s">
        <v>1012</v>
      </c>
      <c r="D1405" s="88">
        <v>43116</v>
      </c>
      <c r="E1405" s="88">
        <v>43123</v>
      </c>
      <c r="F1405" s="88">
        <v>43158</v>
      </c>
      <c r="G1405" s="88">
        <v>43159</v>
      </c>
      <c r="H1405" s="88">
        <v>4</v>
      </c>
      <c r="I1405" s="89" t="s">
        <v>1014</v>
      </c>
      <c r="J1405" s="92" t="s">
        <v>1495</v>
      </c>
      <c r="K1405" s="86" t="s">
        <v>1491</v>
      </c>
      <c r="L1405" s="88">
        <v>43159</v>
      </c>
      <c r="M1405" s="87"/>
      <c r="N1405" s="87"/>
      <c r="O1405" s="93"/>
      <c r="P1405" s="86"/>
      <c r="Q1405" s="86">
        <v>0</v>
      </c>
      <c r="R1405" s="86">
        <v>30</v>
      </c>
      <c r="S1405" s="86">
        <v>30</v>
      </c>
      <c r="T1405" s="86">
        <v>0</v>
      </c>
      <c r="U1405" s="86" t="s">
        <v>1561</v>
      </c>
      <c r="V1405" s="86" t="s">
        <v>1562</v>
      </c>
      <c r="W1405" s="86" t="s">
        <v>1563</v>
      </c>
      <c r="X1405" s="86" t="s">
        <v>1564</v>
      </c>
      <c r="Y1405" s="94" t="s">
        <v>1565</v>
      </c>
      <c r="Z1405" s="93"/>
      <c r="AA1405" s="86"/>
      <c r="AB1405" s="86"/>
      <c r="AC1405" s="86"/>
      <c r="AD1405" s="86"/>
      <c r="AE1405" s="86"/>
      <c r="AF1405" s="86"/>
      <c r="AG1405" s="94" t="s">
        <v>1571</v>
      </c>
    </row>
    <row r="1406" spans="1:33" x14ac:dyDescent="0.25">
      <c r="A1406" s="86" t="s">
        <v>1011</v>
      </c>
      <c r="B1406" s="87">
        <v>30</v>
      </c>
      <c r="C1406" s="87" t="s">
        <v>1012</v>
      </c>
      <c r="D1406" s="88">
        <v>43116</v>
      </c>
      <c r="E1406" s="88">
        <v>43123</v>
      </c>
      <c r="F1406" s="88">
        <v>43158</v>
      </c>
      <c r="G1406" s="88">
        <v>43159</v>
      </c>
      <c r="H1406" s="88">
        <v>4</v>
      </c>
      <c r="I1406" s="89" t="s">
        <v>1014</v>
      </c>
      <c r="J1406" s="92" t="s">
        <v>1495</v>
      </c>
      <c r="K1406" s="86" t="s">
        <v>1491</v>
      </c>
      <c r="L1406" s="88">
        <v>43159</v>
      </c>
      <c r="M1406" s="87"/>
      <c r="N1406" s="87"/>
      <c r="O1406" s="93"/>
      <c r="P1406" s="86"/>
      <c r="Q1406" s="86">
        <v>1</v>
      </c>
      <c r="R1406" s="86">
        <v>29</v>
      </c>
      <c r="S1406" s="86">
        <v>29</v>
      </c>
      <c r="T1406" s="86">
        <v>0</v>
      </c>
      <c r="U1406" s="86" t="s">
        <v>1561</v>
      </c>
      <c r="V1406" s="86" t="s">
        <v>1562</v>
      </c>
      <c r="W1406" s="86" t="s">
        <v>1563</v>
      </c>
      <c r="X1406" s="86" t="s">
        <v>1564</v>
      </c>
      <c r="Y1406" s="94" t="s">
        <v>1565</v>
      </c>
      <c r="Z1406" s="93"/>
      <c r="AA1406" s="86"/>
      <c r="AB1406" s="86"/>
      <c r="AC1406" s="86"/>
      <c r="AD1406" s="86"/>
      <c r="AE1406" s="86"/>
      <c r="AF1406" s="86"/>
      <c r="AG1406" s="94" t="s">
        <v>1571</v>
      </c>
    </row>
    <row r="1407" spans="1:33" x14ac:dyDescent="0.25">
      <c r="A1407" s="86" t="s">
        <v>1011</v>
      </c>
      <c r="B1407" s="87">
        <v>20</v>
      </c>
      <c r="C1407" s="87" t="s">
        <v>1012</v>
      </c>
      <c r="D1407" s="88">
        <v>43116</v>
      </c>
      <c r="E1407" s="88">
        <v>43123</v>
      </c>
      <c r="F1407" s="88">
        <v>43158</v>
      </c>
      <c r="G1407" s="88">
        <v>43159</v>
      </c>
      <c r="H1407" s="88">
        <v>4</v>
      </c>
      <c r="I1407" s="89" t="s">
        <v>1014</v>
      </c>
      <c r="J1407" s="92" t="s">
        <v>1493</v>
      </c>
      <c r="K1407" s="86" t="s">
        <v>1491</v>
      </c>
      <c r="L1407" s="88">
        <v>43159</v>
      </c>
      <c r="M1407" s="87"/>
      <c r="N1407" s="87"/>
      <c r="O1407" s="93"/>
      <c r="P1407" s="86"/>
      <c r="Q1407" s="86">
        <v>0</v>
      </c>
      <c r="R1407" s="86">
        <v>20</v>
      </c>
      <c r="S1407" s="86">
        <v>20</v>
      </c>
      <c r="T1407" s="86">
        <v>0</v>
      </c>
      <c r="U1407" s="86" t="s">
        <v>1561</v>
      </c>
      <c r="V1407" s="86" t="s">
        <v>1567</v>
      </c>
      <c r="W1407" s="86" t="s">
        <v>1563</v>
      </c>
      <c r="X1407" s="86" t="s">
        <v>1564</v>
      </c>
      <c r="Y1407" s="94" t="s">
        <v>1565</v>
      </c>
      <c r="Z1407" s="93"/>
      <c r="AA1407" s="86"/>
      <c r="AB1407" s="86"/>
      <c r="AC1407" s="86"/>
      <c r="AD1407" s="86"/>
      <c r="AE1407" s="86"/>
      <c r="AF1407" s="86"/>
      <c r="AG1407" s="94" t="s">
        <v>1571</v>
      </c>
    </row>
    <row r="1408" spans="1:33" x14ac:dyDescent="0.25">
      <c r="A1408" s="86" t="s">
        <v>1011</v>
      </c>
      <c r="B1408" s="87">
        <v>20</v>
      </c>
      <c r="C1408" s="87" t="s">
        <v>1012</v>
      </c>
      <c r="D1408" s="88">
        <v>43120</v>
      </c>
      <c r="E1408" s="88">
        <v>43123</v>
      </c>
      <c r="F1408" s="88">
        <v>43158</v>
      </c>
      <c r="G1408" s="88">
        <v>43159</v>
      </c>
      <c r="H1408" s="88">
        <v>4</v>
      </c>
      <c r="I1408" s="89" t="s">
        <v>1014</v>
      </c>
      <c r="J1408" s="92" t="s">
        <v>1500</v>
      </c>
      <c r="K1408" s="86" t="s">
        <v>1491</v>
      </c>
      <c r="L1408" s="88">
        <v>43159</v>
      </c>
      <c r="M1408" s="87"/>
      <c r="N1408" s="87"/>
      <c r="O1408" s="93"/>
      <c r="P1408" s="86"/>
      <c r="Q1408" s="86">
        <v>0</v>
      </c>
      <c r="R1408" s="86">
        <v>20</v>
      </c>
      <c r="S1408" s="86"/>
      <c r="T1408" s="86"/>
      <c r="U1408" s="86" t="s">
        <v>1568</v>
      </c>
      <c r="V1408" s="86" t="s">
        <v>1567</v>
      </c>
      <c r="W1408" s="86" t="s">
        <v>1563</v>
      </c>
      <c r="X1408" s="86" t="s">
        <v>1567</v>
      </c>
      <c r="Y1408" s="94" t="s">
        <v>1565</v>
      </c>
      <c r="Z1408" s="93"/>
      <c r="AA1408" s="86"/>
      <c r="AB1408" s="86"/>
      <c r="AC1408" s="86"/>
      <c r="AD1408" s="86"/>
      <c r="AE1408" s="86"/>
      <c r="AF1408" s="86"/>
      <c r="AG1408" s="94" t="s">
        <v>1571</v>
      </c>
    </row>
    <row r="1409" spans="1:33" x14ac:dyDescent="0.25">
      <c r="A1409" s="86" t="s">
        <v>1011</v>
      </c>
      <c r="B1409" s="87">
        <v>30</v>
      </c>
      <c r="C1409" s="87" t="s">
        <v>1012</v>
      </c>
      <c r="D1409" s="88">
        <v>43120</v>
      </c>
      <c r="E1409" s="88">
        <v>43123</v>
      </c>
      <c r="F1409" s="88">
        <v>43158</v>
      </c>
      <c r="G1409" s="88">
        <v>43159</v>
      </c>
      <c r="H1409" s="88">
        <v>4</v>
      </c>
      <c r="I1409" s="89" t="s">
        <v>1014</v>
      </c>
      <c r="J1409" s="92" t="s">
        <v>1493</v>
      </c>
      <c r="K1409" s="86" t="s">
        <v>1491</v>
      </c>
      <c r="L1409" s="88">
        <v>43159</v>
      </c>
      <c r="M1409" s="87"/>
      <c r="N1409" s="87"/>
      <c r="O1409" s="93"/>
      <c r="P1409" s="86"/>
      <c r="Q1409" s="86">
        <v>0</v>
      </c>
      <c r="R1409" s="86">
        <v>30</v>
      </c>
      <c r="S1409" s="86">
        <v>30</v>
      </c>
      <c r="T1409" s="86">
        <v>0</v>
      </c>
      <c r="U1409" s="86" t="s">
        <v>1561</v>
      </c>
      <c r="V1409" s="86" t="s">
        <v>1567</v>
      </c>
      <c r="W1409" s="86" t="s">
        <v>1563</v>
      </c>
      <c r="X1409" s="86" t="s">
        <v>1564</v>
      </c>
      <c r="Y1409" s="94" t="s">
        <v>1565</v>
      </c>
      <c r="Z1409" s="93"/>
      <c r="AA1409" s="86"/>
      <c r="AB1409" s="86"/>
      <c r="AC1409" s="86"/>
      <c r="AD1409" s="86"/>
      <c r="AE1409" s="86"/>
      <c r="AF1409" s="86"/>
      <c r="AG1409" s="94" t="s">
        <v>1571</v>
      </c>
    </row>
    <row r="1410" spans="1:33" x14ac:dyDescent="0.25">
      <c r="A1410" s="86" t="s">
        <v>1011</v>
      </c>
      <c r="B1410" s="87">
        <v>30</v>
      </c>
      <c r="C1410" s="87" t="s">
        <v>1012</v>
      </c>
      <c r="D1410" s="88">
        <v>43120</v>
      </c>
      <c r="E1410" s="88">
        <v>43123</v>
      </c>
      <c r="F1410" s="88">
        <v>43158</v>
      </c>
      <c r="G1410" s="88">
        <v>43159</v>
      </c>
      <c r="H1410" s="88">
        <v>4</v>
      </c>
      <c r="I1410" s="89" t="s">
        <v>1014</v>
      </c>
      <c r="J1410" s="92" t="s">
        <v>1490</v>
      </c>
      <c r="K1410" s="86" t="s">
        <v>1491</v>
      </c>
      <c r="L1410" s="88">
        <v>43159</v>
      </c>
      <c r="M1410" s="87"/>
      <c r="N1410" s="87"/>
      <c r="O1410" s="93"/>
      <c r="P1410" s="86"/>
      <c r="Q1410" s="86">
        <v>0</v>
      </c>
      <c r="R1410" s="86">
        <v>30</v>
      </c>
      <c r="S1410" s="86">
        <v>28</v>
      </c>
      <c r="T1410" s="86">
        <v>2</v>
      </c>
      <c r="U1410" s="86" t="s">
        <v>1561</v>
      </c>
      <c r="V1410" s="86" t="s">
        <v>1562</v>
      </c>
      <c r="W1410" s="86" t="s">
        <v>1563</v>
      </c>
      <c r="X1410" s="86" t="s">
        <v>1564</v>
      </c>
      <c r="Y1410" s="94" t="s">
        <v>1565</v>
      </c>
      <c r="Z1410" s="93"/>
      <c r="AA1410" s="86"/>
      <c r="AB1410" s="86"/>
      <c r="AC1410" s="86"/>
      <c r="AD1410" s="86"/>
      <c r="AE1410" s="86"/>
      <c r="AF1410" s="86"/>
      <c r="AG1410" s="94" t="s">
        <v>1571</v>
      </c>
    </row>
    <row r="1411" spans="1:33" x14ac:dyDescent="0.25">
      <c r="A1411" s="86" t="s">
        <v>1011</v>
      </c>
      <c r="B1411" s="87">
        <v>30</v>
      </c>
      <c r="C1411" s="87" t="s">
        <v>1012</v>
      </c>
      <c r="D1411" s="88">
        <v>43120</v>
      </c>
      <c r="E1411" s="88">
        <v>43123</v>
      </c>
      <c r="F1411" s="88">
        <v>43158</v>
      </c>
      <c r="G1411" s="88">
        <v>43159</v>
      </c>
      <c r="H1411" s="88">
        <v>4</v>
      </c>
      <c r="I1411" s="89" t="s">
        <v>1014</v>
      </c>
      <c r="J1411" s="92" t="s">
        <v>1492</v>
      </c>
      <c r="K1411" s="86" t="s">
        <v>1491</v>
      </c>
      <c r="L1411" s="88">
        <v>43159</v>
      </c>
      <c r="M1411" s="87"/>
      <c r="N1411" s="87"/>
      <c r="O1411" s="93"/>
      <c r="P1411" s="86"/>
      <c r="Q1411" s="86">
        <v>0</v>
      </c>
      <c r="R1411" s="86">
        <v>30</v>
      </c>
      <c r="S1411" s="86">
        <v>30</v>
      </c>
      <c r="T1411" s="86">
        <v>0</v>
      </c>
      <c r="U1411" s="86" t="s">
        <v>1561</v>
      </c>
      <c r="V1411" s="86" t="s">
        <v>1562</v>
      </c>
      <c r="W1411" s="86" t="s">
        <v>1563</v>
      </c>
      <c r="X1411" s="86" t="s">
        <v>1564</v>
      </c>
      <c r="Y1411" s="94" t="s">
        <v>1565</v>
      </c>
      <c r="Z1411" s="93"/>
      <c r="AA1411" s="86"/>
      <c r="AB1411" s="86"/>
      <c r="AC1411" s="86"/>
      <c r="AD1411" s="86"/>
      <c r="AE1411" s="86"/>
      <c r="AF1411" s="86"/>
      <c r="AG1411" s="94" t="s">
        <v>1571</v>
      </c>
    </row>
    <row r="1412" spans="1:33" x14ac:dyDescent="0.25">
      <c r="A1412" s="86" t="s">
        <v>1011</v>
      </c>
      <c r="B1412" s="87">
        <v>30</v>
      </c>
      <c r="C1412" s="87" t="s">
        <v>1012</v>
      </c>
      <c r="D1412" s="88">
        <v>43120</v>
      </c>
      <c r="E1412" s="88">
        <v>43123</v>
      </c>
      <c r="F1412" s="88">
        <v>43158</v>
      </c>
      <c r="G1412" s="88">
        <v>43159</v>
      </c>
      <c r="H1412" s="88">
        <v>4</v>
      </c>
      <c r="I1412" s="89" t="s">
        <v>1014</v>
      </c>
      <c r="J1412" s="92" t="s">
        <v>1492</v>
      </c>
      <c r="K1412" s="86" t="s">
        <v>1491</v>
      </c>
      <c r="L1412" s="88">
        <v>43159</v>
      </c>
      <c r="M1412" s="87"/>
      <c r="N1412" s="87"/>
      <c r="O1412" s="93"/>
      <c r="P1412" s="86"/>
      <c r="Q1412" s="86">
        <v>0</v>
      </c>
      <c r="R1412" s="86">
        <v>30</v>
      </c>
      <c r="S1412" s="86"/>
      <c r="T1412" s="86"/>
      <c r="U1412" s="86" t="s">
        <v>1561</v>
      </c>
      <c r="V1412" s="86" t="s">
        <v>1562</v>
      </c>
      <c r="W1412" s="86" t="s">
        <v>1563</v>
      </c>
      <c r="X1412" s="86" t="s">
        <v>1567</v>
      </c>
      <c r="Y1412" s="94" t="s">
        <v>1565</v>
      </c>
      <c r="Z1412" s="93"/>
      <c r="AA1412" s="86"/>
      <c r="AB1412" s="86"/>
      <c r="AC1412" s="86"/>
      <c r="AD1412" s="86"/>
      <c r="AE1412" s="86"/>
      <c r="AF1412" s="86"/>
      <c r="AG1412" s="94" t="s">
        <v>1571</v>
      </c>
    </row>
    <row r="1413" spans="1:33" x14ac:dyDescent="0.25">
      <c r="A1413" s="86" t="s">
        <v>1011</v>
      </c>
      <c r="B1413" s="87">
        <v>22</v>
      </c>
      <c r="C1413" s="87" t="s">
        <v>1012</v>
      </c>
      <c r="D1413" s="88">
        <v>43122</v>
      </c>
      <c r="E1413" s="88">
        <v>43127</v>
      </c>
      <c r="F1413" s="88">
        <v>43157</v>
      </c>
      <c r="G1413" s="88">
        <v>43159</v>
      </c>
      <c r="H1413" s="88">
        <v>4</v>
      </c>
      <c r="I1413" s="89" t="s">
        <v>1020</v>
      </c>
      <c r="J1413" s="92" t="s">
        <v>1498</v>
      </c>
      <c r="K1413" s="86" t="s">
        <v>1491</v>
      </c>
      <c r="L1413" s="88">
        <v>43159</v>
      </c>
      <c r="M1413" s="87"/>
      <c r="N1413" s="87"/>
      <c r="O1413" s="93"/>
      <c r="P1413" s="86"/>
      <c r="Q1413" s="86">
        <v>1</v>
      </c>
      <c r="R1413" s="86">
        <v>21</v>
      </c>
      <c r="S1413" s="86"/>
      <c r="T1413" s="86"/>
      <c r="U1413" s="86" t="s">
        <v>1568</v>
      </c>
      <c r="V1413" s="86" t="s">
        <v>1567</v>
      </c>
      <c r="W1413" s="86" t="s">
        <v>1563</v>
      </c>
      <c r="X1413" s="86" t="s">
        <v>1567</v>
      </c>
      <c r="Y1413" s="94" t="s">
        <v>1565</v>
      </c>
      <c r="Z1413" s="93"/>
      <c r="AA1413" s="86"/>
      <c r="AB1413" s="86"/>
      <c r="AC1413" s="86"/>
      <c r="AD1413" s="86"/>
      <c r="AE1413" s="86"/>
      <c r="AF1413" s="86"/>
      <c r="AG1413" s="94" t="s">
        <v>1571</v>
      </c>
    </row>
    <row r="1414" spans="1:33" x14ac:dyDescent="0.25">
      <c r="A1414" s="86" t="s">
        <v>1011</v>
      </c>
      <c r="B1414" s="87">
        <v>25</v>
      </c>
      <c r="C1414" s="87" t="s">
        <v>1012</v>
      </c>
      <c r="D1414" s="88">
        <v>43122</v>
      </c>
      <c r="E1414" s="88">
        <v>43127</v>
      </c>
      <c r="F1414" s="88">
        <v>43157</v>
      </c>
      <c r="G1414" s="88">
        <v>43159</v>
      </c>
      <c r="H1414" s="88">
        <v>4</v>
      </c>
      <c r="I1414" s="89" t="s">
        <v>1014</v>
      </c>
      <c r="J1414" s="92" t="s">
        <v>1501</v>
      </c>
      <c r="K1414" s="86" t="s">
        <v>1491</v>
      </c>
      <c r="L1414" s="88">
        <v>43159</v>
      </c>
      <c r="M1414" s="87"/>
      <c r="N1414" s="87"/>
      <c r="O1414" s="93"/>
      <c r="P1414" s="86"/>
      <c r="Q1414" s="86">
        <v>0</v>
      </c>
      <c r="R1414" s="86">
        <v>25</v>
      </c>
      <c r="S1414" s="86">
        <v>25</v>
      </c>
      <c r="T1414" s="86">
        <v>0</v>
      </c>
      <c r="U1414" s="86" t="s">
        <v>1561</v>
      </c>
      <c r="V1414" s="86" t="s">
        <v>1562</v>
      </c>
      <c r="W1414" s="86" t="s">
        <v>1563</v>
      </c>
      <c r="X1414" s="86" t="s">
        <v>1564</v>
      </c>
      <c r="Y1414" s="94" t="s">
        <v>1565</v>
      </c>
      <c r="Z1414" s="93"/>
      <c r="AA1414" s="86"/>
      <c r="AB1414" s="86"/>
      <c r="AC1414" s="86"/>
      <c r="AD1414" s="86"/>
      <c r="AE1414" s="86"/>
      <c r="AF1414" s="86"/>
      <c r="AG1414" s="94" t="s">
        <v>1571</v>
      </c>
    </row>
    <row r="1415" spans="1:33" x14ac:dyDescent="0.25">
      <c r="A1415" s="86" t="s">
        <v>1011</v>
      </c>
      <c r="B1415" s="87">
        <v>30</v>
      </c>
      <c r="C1415" s="87" t="s">
        <v>1012</v>
      </c>
      <c r="D1415" s="88">
        <v>43122</v>
      </c>
      <c r="E1415" s="88">
        <v>43123</v>
      </c>
      <c r="F1415" s="88">
        <v>43158</v>
      </c>
      <c r="G1415" s="88">
        <v>43159</v>
      </c>
      <c r="H1415" s="88">
        <v>4</v>
      </c>
      <c r="I1415" s="89" t="s">
        <v>1014</v>
      </c>
      <c r="J1415" s="92" t="s">
        <v>1509</v>
      </c>
      <c r="K1415" s="86" t="s">
        <v>1491</v>
      </c>
      <c r="L1415" s="88">
        <v>43159</v>
      </c>
      <c r="M1415" s="87"/>
      <c r="N1415" s="87"/>
      <c r="O1415" s="93"/>
      <c r="P1415" s="86"/>
      <c r="Q1415" s="86">
        <v>0</v>
      </c>
      <c r="R1415" s="86">
        <v>30</v>
      </c>
      <c r="S1415" s="86">
        <v>30</v>
      </c>
      <c r="T1415" s="86">
        <v>0</v>
      </c>
      <c r="U1415" s="86" t="s">
        <v>1568</v>
      </c>
      <c r="V1415" s="86" t="s">
        <v>1562</v>
      </c>
      <c r="W1415" s="86" t="s">
        <v>1563</v>
      </c>
      <c r="X1415" s="86" t="s">
        <v>1564</v>
      </c>
      <c r="Y1415" s="94" t="s">
        <v>1565</v>
      </c>
      <c r="Z1415" s="93"/>
      <c r="AA1415" s="86"/>
      <c r="AB1415" s="86"/>
      <c r="AC1415" s="86"/>
      <c r="AD1415" s="86"/>
      <c r="AE1415" s="86"/>
      <c r="AF1415" s="86"/>
      <c r="AG1415" s="94" t="s">
        <v>1571</v>
      </c>
    </row>
    <row r="1416" spans="1:33" x14ac:dyDescent="0.25">
      <c r="A1416" s="86" t="s">
        <v>1011</v>
      </c>
      <c r="B1416" s="87">
        <v>30</v>
      </c>
      <c r="C1416" s="87" t="s">
        <v>1012</v>
      </c>
      <c r="D1416" s="88">
        <v>43125</v>
      </c>
      <c r="E1416" s="88">
        <v>43128</v>
      </c>
      <c r="F1416" s="88">
        <v>43158</v>
      </c>
      <c r="G1416" s="88">
        <v>43159</v>
      </c>
      <c r="H1416" s="88">
        <v>4</v>
      </c>
      <c r="I1416" s="89" t="s">
        <v>1014</v>
      </c>
      <c r="J1416" s="92" t="s">
        <v>1501</v>
      </c>
      <c r="K1416" s="86" t="s">
        <v>1491</v>
      </c>
      <c r="L1416" s="88">
        <v>43159</v>
      </c>
      <c r="M1416" s="87"/>
      <c r="N1416" s="87"/>
      <c r="O1416" s="93"/>
      <c r="P1416" s="86"/>
      <c r="Q1416" s="86">
        <v>4</v>
      </c>
      <c r="R1416" s="86">
        <v>26</v>
      </c>
      <c r="S1416" s="86">
        <v>26</v>
      </c>
      <c r="T1416" s="86">
        <v>0</v>
      </c>
      <c r="U1416" s="86" t="s">
        <v>1561</v>
      </c>
      <c r="V1416" s="86" t="s">
        <v>1562</v>
      </c>
      <c r="W1416" s="86" t="s">
        <v>1563</v>
      </c>
      <c r="X1416" s="86" t="s">
        <v>1564</v>
      </c>
      <c r="Y1416" s="94" t="s">
        <v>1565</v>
      </c>
      <c r="Z1416" s="93"/>
      <c r="AA1416" s="86"/>
      <c r="AB1416" s="86"/>
      <c r="AC1416" s="86"/>
      <c r="AD1416" s="86"/>
      <c r="AE1416" s="86"/>
      <c r="AF1416" s="86"/>
      <c r="AG1416" s="94" t="s">
        <v>1571</v>
      </c>
    </row>
    <row r="1417" spans="1:33" x14ac:dyDescent="0.25">
      <c r="A1417" s="86" t="s">
        <v>1011</v>
      </c>
      <c r="B1417" s="87">
        <v>30</v>
      </c>
      <c r="C1417" s="87" t="s">
        <v>1012</v>
      </c>
      <c r="D1417" s="88">
        <v>43125</v>
      </c>
      <c r="E1417" s="88">
        <v>43130</v>
      </c>
      <c r="F1417" s="88">
        <v>43158</v>
      </c>
      <c r="G1417" s="88">
        <v>43159</v>
      </c>
      <c r="H1417" s="88">
        <v>4</v>
      </c>
      <c r="I1417" s="89" t="s">
        <v>1014</v>
      </c>
      <c r="J1417" s="92" t="s">
        <v>1501</v>
      </c>
      <c r="K1417" s="86" t="s">
        <v>1491</v>
      </c>
      <c r="L1417" s="88">
        <v>43159</v>
      </c>
      <c r="M1417" s="87"/>
      <c r="N1417" s="87"/>
      <c r="O1417" s="93"/>
      <c r="P1417" s="86"/>
      <c r="Q1417" s="86">
        <v>0</v>
      </c>
      <c r="R1417" s="86">
        <v>30</v>
      </c>
      <c r="S1417" s="86">
        <v>30</v>
      </c>
      <c r="T1417" s="86">
        <v>0</v>
      </c>
      <c r="U1417" s="86" t="s">
        <v>1561</v>
      </c>
      <c r="V1417" s="86" t="s">
        <v>1562</v>
      </c>
      <c r="W1417" s="86" t="s">
        <v>1563</v>
      </c>
      <c r="X1417" s="86" t="s">
        <v>1564</v>
      </c>
      <c r="Y1417" s="94" t="s">
        <v>1565</v>
      </c>
      <c r="Z1417" s="93"/>
      <c r="AA1417" s="86"/>
      <c r="AB1417" s="86"/>
      <c r="AC1417" s="86"/>
      <c r="AD1417" s="86"/>
      <c r="AE1417" s="86"/>
      <c r="AF1417" s="86"/>
      <c r="AG1417" s="94" t="s">
        <v>1571</v>
      </c>
    </row>
    <row r="1418" spans="1:33" x14ac:dyDescent="0.25">
      <c r="A1418" s="86" t="s">
        <v>1011</v>
      </c>
      <c r="B1418" s="87">
        <v>30</v>
      </c>
      <c r="C1418" s="87" t="s">
        <v>1012</v>
      </c>
      <c r="D1418" s="88">
        <v>43129</v>
      </c>
      <c r="E1418" s="88">
        <v>43130</v>
      </c>
      <c r="F1418" s="88">
        <v>43158</v>
      </c>
      <c r="G1418" s="88">
        <v>43159</v>
      </c>
      <c r="H1418" s="88">
        <v>4</v>
      </c>
      <c r="I1418" s="89" t="s">
        <v>1014</v>
      </c>
      <c r="J1418" s="92" t="s">
        <v>1493</v>
      </c>
      <c r="K1418" s="86" t="s">
        <v>1491</v>
      </c>
      <c r="L1418" s="88">
        <v>43159</v>
      </c>
      <c r="M1418" s="87"/>
      <c r="N1418" s="87"/>
      <c r="O1418" s="93"/>
      <c r="P1418" s="86"/>
      <c r="Q1418" s="86">
        <v>0</v>
      </c>
      <c r="R1418" s="86">
        <v>30</v>
      </c>
      <c r="S1418" s="86">
        <v>30</v>
      </c>
      <c r="T1418" s="86">
        <v>0</v>
      </c>
      <c r="U1418" s="86" t="s">
        <v>1561</v>
      </c>
      <c r="V1418" s="86" t="s">
        <v>1567</v>
      </c>
      <c r="W1418" s="86" t="s">
        <v>1563</v>
      </c>
      <c r="X1418" s="86" t="s">
        <v>1564</v>
      </c>
      <c r="Y1418" s="94" t="s">
        <v>1565</v>
      </c>
      <c r="Z1418" s="93"/>
      <c r="AA1418" s="86"/>
      <c r="AB1418" s="86"/>
      <c r="AC1418" s="86"/>
      <c r="AD1418" s="86"/>
      <c r="AE1418" s="86"/>
      <c r="AF1418" s="86"/>
      <c r="AG1418" s="94" t="s">
        <v>1571</v>
      </c>
    </row>
    <row r="1419" spans="1:33" x14ac:dyDescent="0.25">
      <c r="A1419" s="86" t="s">
        <v>1011</v>
      </c>
      <c r="B1419" s="87">
        <v>30</v>
      </c>
      <c r="C1419" s="87" t="s">
        <v>1012</v>
      </c>
      <c r="D1419" s="88" t="s">
        <v>1106</v>
      </c>
      <c r="E1419" s="88">
        <v>43141</v>
      </c>
      <c r="F1419" s="88">
        <v>43158</v>
      </c>
      <c r="G1419" s="88" t="s">
        <v>1126</v>
      </c>
      <c r="H1419" s="88">
        <v>4</v>
      </c>
      <c r="I1419" s="89" t="s">
        <v>1105</v>
      </c>
      <c r="J1419" s="92" t="s">
        <v>1495</v>
      </c>
      <c r="K1419" s="86" t="s">
        <v>1491</v>
      </c>
      <c r="L1419" s="88">
        <v>43159</v>
      </c>
      <c r="M1419" s="87"/>
      <c r="N1419" s="87"/>
      <c r="O1419" s="93"/>
      <c r="P1419" s="86"/>
      <c r="Q1419" s="86">
        <v>1</v>
      </c>
      <c r="R1419" s="86">
        <v>29</v>
      </c>
      <c r="S1419" s="86">
        <v>28</v>
      </c>
      <c r="T1419" s="86">
        <v>1</v>
      </c>
      <c r="U1419" s="86" t="s">
        <v>1561</v>
      </c>
      <c r="V1419" s="86" t="s">
        <v>1562</v>
      </c>
      <c r="W1419" s="86" t="s">
        <v>1563</v>
      </c>
      <c r="X1419" s="86" t="s">
        <v>1564</v>
      </c>
      <c r="Y1419" s="94" t="s">
        <v>1565</v>
      </c>
      <c r="Z1419" s="93"/>
      <c r="AA1419" s="86"/>
      <c r="AB1419" s="86"/>
      <c r="AC1419" s="86"/>
      <c r="AD1419" s="86"/>
      <c r="AE1419" s="86"/>
      <c r="AF1419" s="86"/>
      <c r="AG1419" s="94" t="s">
        <v>1571</v>
      </c>
    </row>
    <row r="1420" spans="1:33" x14ac:dyDescent="0.25">
      <c r="A1420" s="86" t="s">
        <v>1011</v>
      </c>
      <c r="B1420" s="87">
        <v>30</v>
      </c>
      <c r="C1420" s="87" t="s">
        <v>1012</v>
      </c>
      <c r="D1420" s="88" t="s">
        <v>1108</v>
      </c>
      <c r="E1420" s="88">
        <v>43140</v>
      </c>
      <c r="F1420" s="88">
        <v>43157</v>
      </c>
      <c r="G1420" s="88" t="s">
        <v>1126</v>
      </c>
      <c r="H1420" s="88">
        <v>4</v>
      </c>
      <c r="I1420" s="89" t="s">
        <v>1105</v>
      </c>
      <c r="J1420" s="92" t="s">
        <v>1495</v>
      </c>
      <c r="K1420" s="86" t="s">
        <v>1491</v>
      </c>
      <c r="L1420" s="88">
        <v>43159</v>
      </c>
      <c r="M1420" s="87"/>
      <c r="N1420" s="87"/>
      <c r="O1420" s="93"/>
      <c r="P1420" s="86"/>
      <c r="Q1420" s="86">
        <v>0</v>
      </c>
      <c r="R1420" s="86">
        <v>30</v>
      </c>
      <c r="S1420" s="86">
        <v>28</v>
      </c>
      <c r="T1420" s="86">
        <v>2</v>
      </c>
      <c r="U1420" s="86" t="s">
        <v>1561</v>
      </c>
      <c r="V1420" s="86" t="s">
        <v>1562</v>
      </c>
      <c r="W1420" s="86" t="s">
        <v>1563</v>
      </c>
      <c r="X1420" s="86" t="s">
        <v>1564</v>
      </c>
      <c r="Y1420" s="94" t="s">
        <v>1565</v>
      </c>
      <c r="Z1420" s="93"/>
      <c r="AA1420" s="86"/>
      <c r="AB1420" s="86"/>
      <c r="AC1420" s="86"/>
      <c r="AD1420" s="86"/>
      <c r="AE1420" s="86"/>
      <c r="AF1420" s="86"/>
      <c r="AG1420" s="94" t="s">
        <v>1571</v>
      </c>
    </row>
    <row r="1421" spans="1:33" x14ac:dyDescent="0.25">
      <c r="A1421" s="86" t="s">
        <v>1011</v>
      </c>
      <c r="B1421" s="87">
        <v>30</v>
      </c>
      <c r="C1421" s="87" t="s">
        <v>1012</v>
      </c>
      <c r="D1421" s="88" t="s">
        <v>1106</v>
      </c>
      <c r="E1421" s="88">
        <v>43141</v>
      </c>
      <c r="F1421" s="88">
        <v>43158</v>
      </c>
      <c r="G1421" s="88" t="s">
        <v>1126</v>
      </c>
      <c r="H1421" s="88">
        <v>4</v>
      </c>
      <c r="I1421" s="89" t="s">
        <v>1105</v>
      </c>
      <c r="J1421" s="92" t="s">
        <v>1493</v>
      </c>
      <c r="K1421" s="86" t="s">
        <v>1491</v>
      </c>
      <c r="L1421" s="88">
        <v>43159</v>
      </c>
      <c r="M1421" s="87"/>
      <c r="N1421" s="87"/>
      <c r="O1421" s="93"/>
      <c r="P1421" s="86"/>
      <c r="Q1421" s="86">
        <v>0</v>
      </c>
      <c r="R1421" s="86">
        <v>30</v>
      </c>
      <c r="S1421" s="86">
        <v>30</v>
      </c>
      <c r="T1421" s="86">
        <v>0</v>
      </c>
      <c r="U1421" s="86" t="s">
        <v>1561</v>
      </c>
      <c r="V1421" s="86" t="s">
        <v>1567</v>
      </c>
      <c r="W1421" s="86" t="s">
        <v>1563</v>
      </c>
      <c r="X1421" s="86" t="s">
        <v>1564</v>
      </c>
      <c r="Y1421" s="94" t="s">
        <v>1565</v>
      </c>
      <c r="Z1421" s="93"/>
      <c r="AA1421" s="86"/>
      <c r="AB1421" s="86"/>
      <c r="AC1421" s="86"/>
      <c r="AD1421" s="86"/>
      <c r="AE1421" s="86"/>
      <c r="AF1421" s="86"/>
      <c r="AG1421" s="94" t="s">
        <v>1571</v>
      </c>
    </row>
    <row r="1422" spans="1:33" x14ac:dyDescent="0.25">
      <c r="A1422" s="86" t="s">
        <v>1011</v>
      </c>
      <c r="B1422" s="87">
        <v>30</v>
      </c>
      <c r="C1422" s="87" t="s">
        <v>1012</v>
      </c>
      <c r="D1422" s="88" t="s">
        <v>1106</v>
      </c>
      <c r="E1422" s="88">
        <v>43141</v>
      </c>
      <c r="F1422" s="88">
        <v>43158</v>
      </c>
      <c r="G1422" s="88" t="s">
        <v>1126</v>
      </c>
      <c r="H1422" s="88">
        <v>4</v>
      </c>
      <c r="I1422" s="89" t="s">
        <v>1014</v>
      </c>
      <c r="J1422" s="92" t="s">
        <v>1493</v>
      </c>
      <c r="K1422" s="86" t="s">
        <v>1491</v>
      </c>
      <c r="L1422" s="88">
        <v>43159</v>
      </c>
      <c r="M1422" s="87"/>
      <c r="N1422" s="87"/>
      <c r="O1422" s="93"/>
      <c r="P1422" s="86"/>
      <c r="Q1422" s="86">
        <v>0</v>
      </c>
      <c r="R1422" s="86">
        <v>30</v>
      </c>
      <c r="S1422" s="86">
        <v>30</v>
      </c>
      <c r="T1422" s="86">
        <v>0</v>
      </c>
      <c r="U1422" s="86" t="s">
        <v>1561</v>
      </c>
      <c r="V1422" s="86" t="s">
        <v>1567</v>
      </c>
      <c r="W1422" s="86" t="s">
        <v>1563</v>
      </c>
      <c r="X1422" s="86" t="s">
        <v>1564</v>
      </c>
      <c r="Y1422" s="94" t="s">
        <v>1565</v>
      </c>
      <c r="Z1422" s="93"/>
      <c r="AA1422" s="86"/>
      <c r="AB1422" s="86"/>
      <c r="AC1422" s="86"/>
      <c r="AD1422" s="86"/>
      <c r="AE1422" s="86"/>
      <c r="AF1422" s="86"/>
      <c r="AG1422" s="94" t="s">
        <v>1571</v>
      </c>
    </row>
    <row r="1423" spans="1:33" x14ac:dyDescent="0.25">
      <c r="A1423" s="86" t="s">
        <v>1011</v>
      </c>
      <c r="B1423" s="87">
        <v>30</v>
      </c>
      <c r="C1423" s="87" t="s">
        <v>1012</v>
      </c>
      <c r="D1423" s="88" t="s">
        <v>1106</v>
      </c>
      <c r="E1423" s="88">
        <v>43138</v>
      </c>
      <c r="F1423" s="88">
        <v>43158</v>
      </c>
      <c r="G1423" s="88" t="s">
        <v>1126</v>
      </c>
      <c r="H1423" s="88">
        <v>4</v>
      </c>
      <c r="I1423" s="89" t="s">
        <v>1105</v>
      </c>
      <c r="J1423" s="92" t="s">
        <v>1501</v>
      </c>
      <c r="K1423" s="86" t="s">
        <v>1491</v>
      </c>
      <c r="L1423" s="88">
        <v>43159</v>
      </c>
      <c r="M1423" s="87"/>
      <c r="N1423" s="87"/>
      <c r="O1423" s="93"/>
      <c r="P1423" s="86"/>
      <c r="Q1423" s="86">
        <v>1</v>
      </c>
      <c r="R1423" s="86">
        <v>29</v>
      </c>
      <c r="S1423" s="86">
        <v>29</v>
      </c>
      <c r="T1423" s="86">
        <v>0</v>
      </c>
      <c r="U1423" s="86" t="s">
        <v>1561</v>
      </c>
      <c r="V1423" s="86" t="s">
        <v>1562</v>
      </c>
      <c r="W1423" s="86" t="s">
        <v>1563</v>
      </c>
      <c r="X1423" s="86" t="s">
        <v>1564</v>
      </c>
      <c r="Y1423" s="94" t="s">
        <v>1565</v>
      </c>
      <c r="Z1423" s="93"/>
      <c r="AA1423" s="86"/>
      <c r="AB1423" s="86"/>
      <c r="AC1423" s="86"/>
      <c r="AD1423" s="86"/>
      <c r="AE1423" s="86"/>
      <c r="AF1423" s="86"/>
      <c r="AG1423" s="94" t="s">
        <v>1571</v>
      </c>
    </row>
    <row r="1424" spans="1:33" x14ac:dyDescent="0.25">
      <c r="A1424" s="86" t="s">
        <v>1011</v>
      </c>
      <c r="B1424" s="87">
        <v>30</v>
      </c>
      <c r="C1424" s="87" t="s">
        <v>1012</v>
      </c>
      <c r="D1424" s="88" t="s">
        <v>1108</v>
      </c>
      <c r="E1424" s="88">
        <v>43136</v>
      </c>
      <c r="F1424" s="88">
        <v>43158</v>
      </c>
      <c r="G1424" s="88" t="s">
        <v>1126</v>
      </c>
      <c r="H1424" s="88">
        <v>4</v>
      </c>
      <c r="I1424" s="89" t="s">
        <v>1105</v>
      </c>
      <c r="J1424" s="92" t="s">
        <v>1509</v>
      </c>
      <c r="K1424" s="86" t="s">
        <v>1491</v>
      </c>
      <c r="L1424" s="88">
        <v>43159</v>
      </c>
      <c r="M1424" s="87"/>
      <c r="N1424" s="87"/>
      <c r="O1424" s="93"/>
      <c r="P1424" s="86"/>
      <c r="Q1424" s="86">
        <v>0</v>
      </c>
      <c r="R1424" s="86">
        <v>30</v>
      </c>
      <c r="S1424" s="86">
        <v>30</v>
      </c>
      <c r="T1424" s="86">
        <v>0</v>
      </c>
      <c r="U1424" s="86" t="s">
        <v>1561</v>
      </c>
      <c r="V1424" s="86" t="s">
        <v>1562</v>
      </c>
      <c r="W1424" s="86" t="s">
        <v>1563</v>
      </c>
      <c r="X1424" s="86" t="s">
        <v>1564</v>
      </c>
      <c r="Y1424" s="94" t="s">
        <v>1565</v>
      </c>
      <c r="Z1424" s="93"/>
      <c r="AA1424" s="86"/>
      <c r="AB1424" s="86"/>
      <c r="AC1424" s="86"/>
      <c r="AD1424" s="86"/>
      <c r="AE1424" s="86"/>
      <c r="AF1424" s="86"/>
      <c r="AG1424" s="94" t="s">
        <v>1571</v>
      </c>
    </row>
    <row r="1425" spans="1:33" x14ac:dyDescent="0.25">
      <c r="A1425" s="86" t="s">
        <v>1011</v>
      </c>
      <c r="B1425" s="87">
        <v>30</v>
      </c>
      <c r="C1425" s="87" t="s">
        <v>1012</v>
      </c>
      <c r="D1425" s="88">
        <v>43138</v>
      </c>
      <c r="E1425" s="88">
        <v>43141</v>
      </c>
      <c r="F1425" s="88">
        <v>43158</v>
      </c>
      <c r="G1425" s="88">
        <v>43159</v>
      </c>
      <c r="H1425" s="88">
        <v>4</v>
      </c>
      <c r="I1425" s="89" t="s">
        <v>1105</v>
      </c>
      <c r="J1425" s="92" t="s">
        <v>1495</v>
      </c>
      <c r="K1425" s="86" t="s">
        <v>1491</v>
      </c>
      <c r="L1425" s="88">
        <v>43159</v>
      </c>
      <c r="M1425" s="87"/>
      <c r="N1425" s="87"/>
      <c r="O1425" s="93"/>
      <c r="P1425" s="86"/>
      <c r="Q1425" s="86">
        <v>0</v>
      </c>
      <c r="R1425" s="86">
        <v>30</v>
      </c>
      <c r="S1425" s="86">
        <v>28</v>
      </c>
      <c r="T1425" s="86">
        <v>2</v>
      </c>
      <c r="U1425" s="86" t="s">
        <v>1561</v>
      </c>
      <c r="V1425" s="86" t="s">
        <v>1567</v>
      </c>
      <c r="W1425" s="86" t="s">
        <v>1563</v>
      </c>
      <c r="X1425" s="86" t="s">
        <v>1564</v>
      </c>
      <c r="Y1425" s="94" t="s">
        <v>1565</v>
      </c>
      <c r="Z1425" s="93"/>
      <c r="AA1425" s="86"/>
      <c r="AB1425" s="86"/>
      <c r="AC1425" s="86"/>
      <c r="AD1425" s="86"/>
      <c r="AE1425" s="86"/>
      <c r="AF1425" s="86"/>
      <c r="AG1425" s="94" t="s">
        <v>1571</v>
      </c>
    </row>
    <row r="1426" spans="1:33" x14ac:dyDescent="0.25">
      <c r="A1426" s="86" t="s">
        <v>1011</v>
      </c>
      <c r="B1426" s="87">
        <v>30</v>
      </c>
      <c r="C1426" s="87" t="s">
        <v>1012</v>
      </c>
      <c r="D1426" s="88">
        <v>43138</v>
      </c>
      <c r="E1426" s="88">
        <v>43140</v>
      </c>
      <c r="F1426" s="88">
        <v>43157</v>
      </c>
      <c r="G1426" s="88">
        <v>43159</v>
      </c>
      <c r="H1426" s="88">
        <v>4</v>
      </c>
      <c r="I1426" s="89" t="s">
        <v>1014</v>
      </c>
      <c r="J1426" s="92" t="s">
        <v>1493</v>
      </c>
      <c r="K1426" s="86" t="s">
        <v>1491</v>
      </c>
      <c r="L1426" s="88">
        <v>43159</v>
      </c>
      <c r="M1426" s="87"/>
      <c r="N1426" s="87"/>
      <c r="O1426" s="93"/>
      <c r="P1426" s="86"/>
      <c r="Q1426" s="86">
        <v>0</v>
      </c>
      <c r="R1426" s="86">
        <v>30</v>
      </c>
      <c r="S1426" s="86">
        <v>30</v>
      </c>
      <c r="T1426" s="86">
        <v>0</v>
      </c>
      <c r="U1426" s="86" t="s">
        <v>1561</v>
      </c>
      <c r="V1426" s="86" t="s">
        <v>1567</v>
      </c>
      <c r="W1426" s="86" t="s">
        <v>1563</v>
      </c>
      <c r="X1426" s="86" t="s">
        <v>1564</v>
      </c>
      <c r="Y1426" s="94" t="s">
        <v>1565</v>
      </c>
      <c r="Z1426" s="93"/>
      <c r="AA1426" s="86"/>
      <c r="AB1426" s="86"/>
      <c r="AC1426" s="86"/>
      <c r="AD1426" s="86"/>
      <c r="AE1426" s="86"/>
      <c r="AF1426" s="86"/>
      <c r="AG1426" s="94" t="s">
        <v>1571</v>
      </c>
    </row>
    <row r="1427" spans="1:33" x14ac:dyDescent="0.25">
      <c r="A1427" s="86" t="s">
        <v>1011</v>
      </c>
      <c r="B1427" s="87">
        <v>17</v>
      </c>
      <c r="C1427" s="87" t="s">
        <v>1012</v>
      </c>
      <c r="D1427" s="88">
        <v>43147</v>
      </c>
      <c r="E1427" s="88">
        <v>43144</v>
      </c>
      <c r="F1427" s="88">
        <v>43157</v>
      </c>
      <c r="G1427" s="88">
        <v>43159</v>
      </c>
      <c r="H1427" s="88">
        <v>4</v>
      </c>
      <c r="I1427" s="89" t="s">
        <v>1014</v>
      </c>
      <c r="J1427" s="92" t="s">
        <v>1494</v>
      </c>
      <c r="K1427" s="86" t="s">
        <v>1491</v>
      </c>
      <c r="L1427" s="88">
        <v>43159</v>
      </c>
      <c r="M1427" s="87"/>
      <c r="N1427" s="87"/>
      <c r="O1427" s="93"/>
      <c r="P1427" s="86"/>
      <c r="Q1427" s="86">
        <v>0</v>
      </c>
      <c r="R1427" s="86">
        <v>17</v>
      </c>
      <c r="S1427" s="86">
        <v>17</v>
      </c>
      <c r="T1427" s="86">
        <v>0</v>
      </c>
      <c r="U1427" s="86" t="s">
        <v>1561</v>
      </c>
      <c r="V1427" s="86" t="s">
        <v>1562</v>
      </c>
      <c r="W1427" s="86" t="s">
        <v>1563</v>
      </c>
      <c r="X1427" s="86" t="s">
        <v>1564</v>
      </c>
      <c r="Y1427" s="94" t="s">
        <v>1565</v>
      </c>
      <c r="Z1427" s="93"/>
      <c r="AA1427" s="86"/>
      <c r="AB1427" s="86"/>
      <c r="AC1427" s="86"/>
      <c r="AD1427" s="86"/>
      <c r="AE1427" s="86"/>
      <c r="AF1427" s="86"/>
      <c r="AG1427" s="94" t="s">
        <v>1571</v>
      </c>
    </row>
    <row r="1428" spans="1:33" x14ac:dyDescent="0.25">
      <c r="A1428" s="86" t="s">
        <v>1011</v>
      </c>
      <c r="B1428" s="87">
        <v>30</v>
      </c>
      <c r="C1428" s="87" t="s">
        <v>1012</v>
      </c>
      <c r="D1428" s="88">
        <v>43147</v>
      </c>
      <c r="E1428" s="88">
        <v>43145</v>
      </c>
      <c r="F1428" s="88">
        <v>43155</v>
      </c>
      <c r="G1428" s="88">
        <v>43159</v>
      </c>
      <c r="H1428" s="88">
        <v>4</v>
      </c>
      <c r="I1428" s="89" t="s">
        <v>1014</v>
      </c>
      <c r="J1428" s="92" t="s">
        <v>1492</v>
      </c>
      <c r="K1428" s="86" t="s">
        <v>1491</v>
      </c>
      <c r="L1428" s="88">
        <v>43159</v>
      </c>
      <c r="M1428" s="87"/>
      <c r="N1428" s="87"/>
      <c r="O1428" s="93"/>
      <c r="P1428" s="86"/>
      <c r="Q1428" s="86">
        <v>0</v>
      </c>
      <c r="R1428" s="86">
        <v>30</v>
      </c>
      <c r="S1428" s="86">
        <v>30</v>
      </c>
      <c r="T1428" s="86">
        <v>0</v>
      </c>
      <c r="U1428" s="86" t="s">
        <v>1561</v>
      </c>
      <c r="V1428" s="86" t="s">
        <v>1567</v>
      </c>
      <c r="W1428" s="86" t="s">
        <v>1563</v>
      </c>
      <c r="X1428" s="86" t="s">
        <v>1564</v>
      </c>
      <c r="Y1428" s="94" t="s">
        <v>1565</v>
      </c>
      <c r="Z1428" s="93"/>
      <c r="AA1428" s="86"/>
      <c r="AB1428" s="86"/>
      <c r="AC1428" s="86"/>
      <c r="AD1428" s="86"/>
      <c r="AE1428" s="86"/>
      <c r="AF1428" s="86"/>
      <c r="AG1428" s="94" t="s">
        <v>1571</v>
      </c>
    </row>
    <row r="1429" spans="1:33" x14ac:dyDescent="0.25">
      <c r="A1429" s="86" t="s">
        <v>1011</v>
      </c>
      <c r="B1429" s="87">
        <v>17</v>
      </c>
      <c r="C1429" s="87" t="s">
        <v>1012</v>
      </c>
      <c r="D1429" s="88">
        <v>43147</v>
      </c>
      <c r="E1429" s="88">
        <v>43148</v>
      </c>
      <c r="F1429" s="88">
        <v>43158</v>
      </c>
      <c r="G1429" s="88">
        <v>43159</v>
      </c>
      <c r="H1429" s="88">
        <v>4</v>
      </c>
      <c r="I1429" s="89" t="s">
        <v>1014</v>
      </c>
      <c r="J1429" s="92" t="s">
        <v>1492</v>
      </c>
      <c r="K1429" s="86" t="s">
        <v>1491</v>
      </c>
      <c r="L1429" s="88">
        <v>43159</v>
      </c>
      <c r="M1429" s="87"/>
      <c r="N1429" s="87"/>
      <c r="O1429" s="93"/>
      <c r="P1429" s="86"/>
      <c r="Q1429" s="86">
        <v>0</v>
      </c>
      <c r="R1429" s="86">
        <v>17</v>
      </c>
      <c r="S1429" s="86">
        <v>17</v>
      </c>
      <c r="T1429" s="86">
        <v>0</v>
      </c>
      <c r="U1429" s="86" t="s">
        <v>1561</v>
      </c>
      <c r="V1429" s="86" t="s">
        <v>1567</v>
      </c>
      <c r="W1429" s="86" t="s">
        <v>1563</v>
      </c>
      <c r="X1429" s="86" t="s">
        <v>1564</v>
      </c>
      <c r="Y1429" s="94" t="s">
        <v>1565</v>
      </c>
      <c r="Z1429" s="93"/>
      <c r="AA1429" s="86"/>
      <c r="AB1429" s="86"/>
      <c r="AC1429" s="86"/>
      <c r="AD1429" s="86"/>
      <c r="AE1429" s="86"/>
      <c r="AF1429" s="86"/>
      <c r="AG1429" s="94" t="s">
        <v>1571</v>
      </c>
    </row>
    <row r="1430" spans="1:33" x14ac:dyDescent="0.25">
      <c r="A1430" s="86" t="s">
        <v>1022</v>
      </c>
      <c r="B1430" s="87">
        <v>12</v>
      </c>
      <c r="C1430" s="87" t="s">
        <v>1127</v>
      </c>
      <c r="D1430" s="88">
        <v>43157</v>
      </c>
      <c r="E1430" s="88"/>
      <c r="F1430" s="88"/>
      <c r="G1430" s="88"/>
      <c r="H1430" s="88">
        <v>4</v>
      </c>
      <c r="I1430" s="89" t="s">
        <v>1014</v>
      </c>
      <c r="J1430" s="92" t="s">
        <v>1495</v>
      </c>
      <c r="K1430" s="86" t="s">
        <v>1491</v>
      </c>
      <c r="L1430" s="88">
        <v>43159</v>
      </c>
      <c r="M1430" s="87"/>
      <c r="N1430" s="87"/>
      <c r="O1430" s="93"/>
      <c r="P1430" s="86"/>
      <c r="Q1430" s="86">
        <v>0</v>
      </c>
      <c r="R1430" s="86">
        <v>12</v>
      </c>
      <c r="S1430" s="86">
        <v>12</v>
      </c>
      <c r="T1430" s="86">
        <v>0</v>
      </c>
      <c r="U1430" s="86" t="s">
        <v>1561</v>
      </c>
      <c r="V1430" s="86" t="s">
        <v>1562</v>
      </c>
      <c r="W1430" s="86" t="s">
        <v>1563</v>
      </c>
      <c r="X1430" s="86" t="s">
        <v>1564</v>
      </c>
      <c r="Y1430" s="94" t="s">
        <v>1565</v>
      </c>
      <c r="Z1430" s="93"/>
      <c r="AA1430" s="86"/>
      <c r="AB1430" s="86"/>
      <c r="AC1430" s="86"/>
      <c r="AD1430" s="86"/>
      <c r="AE1430" s="86"/>
      <c r="AF1430" s="86"/>
      <c r="AG1430" s="94" t="s">
        <v>1571</v>
      </c>
    </row>
    <row r="1431" spans="1:33" x14ac:dyDescent="0.25">
      <c r="A1431" s="86" t="s">
        <v>1011</v>
      </c>
      <c r="B1431" s="87">
        <v>16</v>
      </c>
      <c r="C1431" s="87" t="s">
        <v>1058</v>
      </c>
      <c r="D1431" s="88">
        <v>43139</v>
      </c>
      <c r="E1431" s="88">
        <v>43154</v>
      </c>
      <c r="F1431" s="88">
        <v>43155</v>
      </c>
      <c r="G1431" s="88">
        <v>43156</v>
      </c>
      <c r="H1431" s="88">
        <v>3</v>
      </c>
      <c r="I1431" s="89" t="s">
        <v>1013</v>
      </c>
      <c r="J1431" s="92" t="s">
        <v>1500</v>
      </c>
      <c r="K1431" s="86" t="s">
        <v>1491</v>
      </c>
      <c r="L1431" s="88">
        <v>43159</v>
      </c>
      <c r="M1431" s="87"/>
      <c r="N1431" s="87"/>
      <c r="O1431" s="93"/>
      <c r="P1431" s="86"/>
      <c r="Q1431" s="86">
        <v>2</v>
      </c>
      <c r="R1431" s="86">
        <v>14</v>
      </c>
      <c r="S1431" s="86">
        <v>14</v>
      </c>
      <c r="T1431" s="86">
        <v>0</v>
      </c>
      <c r="U1431" s="86" t="s">
        <v>1561</v>
      </c>
      <c r="V1431" s="86" t="s">
        <v>1562</v>
      </c>
      <c r="W1431" s="86" t="s">
        <v>1563</v>
      </c>
      <c r="X1431" s="86" t="s">
        <v>1564</v>
      </c>
      <c r="Y1431" s="94" t="s">
        <v>1565</v>
      </c>
      <c r="Z1431" s="93"/>
      <c r="AA1431" s="86"/>
      <c r="AB1431" s="86"/>
      <c r="AC1431" s="86"/>
      <c r="AD1431" s="86"/>
      <c r="AE1431" s="86"/>
      <c r="AF1431" s="86"/>
      <c r="AG1431" s="94" t="s">
        <v>1571</v>
      </c>
    </row>
    <row r="1432" spans="1:33" x14ac:dyDescent="0.25">
      <c r="A1432" s="86" t="s">
        <v>1011</v>
      </c>
      <c r="B1432" s="87">
        <v>16</v>
      </c>
      <c r="C1432" s="87" t="s">
        <v>1058</v>
      </c>
      <c r="D1432" s="88">
        <v>43139</v>
      </c>
      <c r="E1432" s="88">
        <v>43154</v>
      </c>
      <c r="F1432" s="88">
        <v>43155</v>
      </c>
      <c r="G1432" s="88">
        <v>43156</v>
      </c>
      <c r="H1432" s="88">
        <v>3</v>
      </c>
      <c r="I1432" s="89" t="s">
        <v>1013</v>
      </c>
      <c r="J1432" s="92" t="s">
        <v>1500</v>
      </c>
      <c r="K1432" s="86" t="s">
        <v>1491</v>
      </c>
      <c r="L1432" s="88">
        <v>43159</v>
      </c>
      <c r="M1432" s="87"/>
      <c r="N1432" s="87"/>
      <c r="O1432" s="93"/>
      <c r="P1432" s="86"/>
      <c r="Q1432" s="86">
        <v>1</v>
      </c>
      <c r="R1432" s="86">
        <v>15</v>
      </c>
      <c r="S1432" s="86">
        <v>15</v>
      </c>
      <c r="T1432" s="86">
        <v>0</v>
      </c>
      <c r="U1432" s="86" t="s">
        <v>1561</v>
      </c>
      <c r="V1432" s="86" t="s">
        <v>1562</v>
      </c>
      <c r="W1432" s="86" t="s">
        <v>1563</v>
      </c>
      <c r="X1432" s="86" t="s">
        <v>1564</v>
      </c>
      <c r="Y1432" s="94" t="s">
        <v>1565</v>
      </c>
      <c r="Z1432" s="93"/>
      <c r="AA1432" s="86"/>
      <c r="AB1432" s="86"/>
      <c r="AC1432" s="86"/>
      <c r="AD1432" s="86"/>
      <c r="AE1432" s="86"/>
      <c r="AF1432" s="86"/>
      <c r="AG1432" s="94" t="s">
        <v>1571</v>
      </c>
    </row>
    <row r="1433" spans="1:33" x14ac:dyDescent="0.25">
      <c r="A1433" s="86" t="s">
        <v>1011</v>
      </c>
      <c r="B1433" s="87">
        <v>3</v>
      </c>
      <c r="C1433" s="87" t="s">
        <v>1058</v>
      </c>
      <c r="D1433" s="88">
        <v>43139</v>
      </c>
      <c r="E1433" s="88">
        <v>43154</v>
      </c>
      <c r="F1433" s="88">
        <v>43155</v>
      </c>
      <c r="G1433" s="88">
        <v>43156</v>
      </c>
      <c r="H1433" s="88">
        <v>3</v>
      </c>
      <c r="I1433" s="89" t="s">
        <v>1013</v>
      </c>
      <c r="J1433" s="92" t="s">
        <v>1500</v>
      </c>
      <c r="K1433" s="86" t="s">
        <v>1491</v>
      </c>
      <c r="L1433" s="88">
        <v>43159</v>
      </c>
      <c r="M1433" s="87"/>
      <c r="N1433" s="87"/>
      <c r="O1433" s="93"/>
      <c r="P1433" s="86"/>
      <c r="Q1433" s="86">
        <v>0</v>
      </c>
      <c r="R1433" s="86">
        <v>3</v>
      </c>
      <c r="S1433" s="86">
        <v>3</v>
      </c>
      <c r="T1433" s="86">
        <v>0</v>
      </c>
      <c r="U1433" s="86" t="s">
        <v>1561</v>
      </c>
      <c r="V1433" s="86" t="s">
        <v>1562</v>
      </c>
      <c r="W1433" s="86" t="s">
        <v>1563</v>
      </c>
      <c r="X1433" s="86" t="s">
        <v>1564</v>
      </c>
      <c r="Y1433" s="94" t="s">
        <v>1565</v>
      </c>
      <c r="Z1433" s="93"/>
      <c r="AA1433" s="86"/>
      <c r="AB1433" s="86"/>
      <c r="AC1433" s="86"/>
      <c r="AD1433" s="86"/>
      <c r="AE1433" s="86"/>
      <c r="AF1433" s="86"/>
      <c r="AG1433" s="94" t="s">
        <v>1571</v>
      </c>
    </row>
    <row r="1434" spans="1:33" x14ac:dyDescent="0.25">
      <c r="A1434" s="86" t="s">
        <v>1022</v>
      </c>
      <c r="B1434" s="87">
        <v>26</v>
      </c>
      <c r="C1434" s="87" t="s">
        <v>1077</v>
      </c>
      <c r="D1434" s="88">
        <v>43129</v>
      </c>
      <c r="E1434" s="88"/>
      <c r="F1434" s="88"/>
      <c r="G1434" s="88"/>
      <c r="H1434" s="88" t="s">
        <v>1102</v>
      </c>
      <c r="I1434" s="89" t="s">
        <v>1062</v>
      </c>
      <c r="J1434" s="92" t="s">
        <v>1495</v>
      </c>
      <c r="K1434" s="86" t="s">
        <v>1491</v>
      </c>
      <c r="L1434" s="88">
        <v>43159</v>
      </c>
      <c r="M1434" s="87"/>
      <c r="N1434" s="87"/>
      <c r="O1434" s="93"/>
      <c r="P1434" s="86"/>
      <c r="Q1434" s="86">
        <v>0</v>
      </c>
      <c r="R1434" s="86">
        <v>26</v>
      </c>
      <c r="S1434" s="86"/>
      <c r="T1434" s="86"/>
      <c r="U1434" s="86" t="s">
        <v>1561</v>
      </c>
      <c r="V1434" s="86" t="s">
        <v>1567</v>
      </c>
      <c r="W1434" s="86" t="s">
        <v>1572</v>
      </c>
      <c r="X1434" s="86" t="s">
        <v>1567</v>
      </c>
      <c r="Y1434" s="94" t="s">
        <v>1565</v>
      </c>
      <c r="Z1434" s="93"/>
      <c r="AA1434" s="86"/>
      <c r="AB1434" s="86"/>
      <c r="AC1434" s="86"/>
      <c r="AD1434" s="86"/>
      <c r="AE1434" s="86"/>
      <c r="AF1434" s="86"/>
      <c r="AG1434" s="94" t="s">
        <v>1571</v>
      </c>
    </row>
    <row r="1435" spans="1:33" x14ac:dyDescent="0.25">
      <c r="A1435" s="86" t="s">
        <v>1022</v>
      </c>
      <c r="B1435" s="87">
        <v>22</v>
      </c>
      <c r="C1435" s="87" t="s">
        <v>1077</v>
      </c>
      <c r="D1435" s="88">
        <v>43129</v>
      </c>
      <c r="E1435" s="88"/>
      <c r="F1435" s="88"/>
      <c r="G1435" s="88"/>
      <c r="H1435" s="88" t="s">
        <v>1102</v>
      </c>
      <c r="I1435" s="89" t="s">
        <v>1062</v>
      </c>
      <c r="J1435" s="92" t="s">
        <v>1495</v>
      </c>
      <c r="K1435" s="86" t="s">
        <v>1491</v>
      </c>
      <c r="L1435" s="88">
        <v>43159</v>
      </c>
      <c r="M1435" s="87"/>
      <c r="N1435" s="87"/>
      <c r="O1435" s="93"/>
      <c r="P1435" s="86"/>
      <c r="Q1435" s="86">
        <v>0</v>
      </c>
      <c r="R1435" s="86">
        <v>22</v>
      </c>
      <c r="S1435" s="86"/>
      <c r="T1435" s="86"/>
      <c r="U1435" s="86" t="s">
        <v>1561</v>
      </c>
      <c r="V1435" s="86" t="s">
        <v>1567</v>
      </c>
      <c r="W1435" s="86" t="s">
        <v>1572</v>
      </c>
      <c r="X1435" s="86" t="s">
        <v>1567</v>
      </c>
      <c r="Y1435" s="94" t="s">
        <v>1565</v>
      </c>
      <c r="Z1435" s="93"/>
      <c r="AA1435" s="86"/>
      <c r="AB1435" s="86"/>
      <c r="AC1435" s="86"/>
      <c r="AD1435" s="86"/>
      <c r="AE1435" s="86"/>
      <c r="AF1435" s="86"/>
      <c r="AG1435" s="94" t="s">
        <v>1571</v>
      </c>
    </row>
    <row r="1436" spans="1:33" x14ac:dyDescent="0.25">
      <c r="A1436" s="86" t="s">
        <v>1022</v>
      </c>
      <c r="B1436" s="87">
        <v>27</v>
      </c>
      <c r="C1436" s="87" t="s">
        <v>1077</v>
      </c>
      <c r="D1436" s="88">
        <v>43129</v>
      </c>
      <c r="E1436" s="88"/>
      <c r="F1436" s="88"/>
      <c r="G1436" s="88"/>
      <c r="H1436" s="88" t="s">
        <v>1102</v>
      </c>
      <c r="I1436" s="89" t="s">
        <v>1062</v>
      </c>
      <c r="J1436" s="92" t="s">
        <v>1495</v>
      </c>
      <c r="K1436" s="86" t="s">
        <v>1491</v>
      </c>
      <c r="L1436" s="88">
        <v>43159</v>
      </c>
      <c r="M1436" s="87"/>
      <c r="N1436" s="87"/>
      <c r="O1436" s="93"/>
      <c r="P1436" s="86"/>
      <c r="Q1436" s="86">
        <v>0</v>
      </c>
      <c r="R1436" s="86">
        <v>27</v>
      </c>
      <c r="S1436" s="86"/>
      <c r="T1436" s="86"/>
      <c r="U1436" s="86" t="s">
        <v>1561</v>
      </c>
      <c r="V1436" s="86" t="s">
        <v>1567</v>
      </c>
      <c r="W1436" s="86" t="s">
        <v>1572</v>
      </c>
      <c r="X1436" s="86" t="s">
        <v>1567</v>
      </c>
      <c r="Y1436" s="94" t="s">
        <v>1565</v>
      </c>
      <c r="Z1436" s="93"/>
      <c r="AA1436" s="86"/>
      <c r="AB1436" s="86"/>
      <c r="AC1436" s="86"/>
      <c r="AD1436" s="86"/>
      <c r="AE1436" s="86"/>
      <c r="AF1436" s="86"/>
      <c r="AG1436" s="94" t="s">
        <v>1571</v>
      </c>
    </row>
    <row r="1437" spans="1:33" x14ac:dyDescent="0.25">
      <c r="A1437" s="86" t="s">
        <v>1022</v>
      </c>
      <c r="B1437" s="87">
        <v>29</v>
      </c>
      <c r="C1437" s="87" t="s">
        <v>1077</v>
      </c>
      <c r="D1437" s="88">
        <v>43129</v>
      </c>
      <c r="E1437" s="88"/>
      <c r="F1437" s="88"/>
      <c r="G1437" s="88"/>
      <c r="H1437" s="88" t="s">
        <v>1102</v>
      </c>
      <c r="I1437" s="89" t="s">
        <v>1062</v>
      </c>
      <c r="J1437" s="92" t="s">
        <v>1495</v>
      </c>
      <c r="K1437" s="86" t="s">
        <v>1491</v>
      </c>
      <c r="L1437" s="88">
        <v>43159</v>
      </c>
      <c r="M1437" s="87"/>
      <c r="N1437" s="87"/>
      <c r="O1437" s="93"/>
      <c r="P1437" s="86"/>
      <c r="Q1437" s="86">
        <v>0</v>
      </c>
      <c r="R1437" s="86">
        <v>29</v>
      </c>
      <c r="S1437" s="86"/>
      <c r="T1437" s="86"/>
      <c r="U1437" s="86" t="s">
        <v>1561</v>
      </c>
      <c r="V1437" s="86" t="s">
        <v>1567</v>
      </c>
      <c r="W1437" s="86" t="s">
        <v>1572</v>
      </c>
      <c r="X1437" s="86" t="s">
        <v>1567</v>
      </c>
      <c r="Y1437" s="94" t="s">
        <v>1565</v>
      </c>
      <c r="Z1437" s="93"/>
      <c r="AA1437" s="86"/>
      <c r="AB1437" s="86"/>
      <c r="AC1437" s="86"/>
      <c r="AD1437" s="86"/>
      <c r="AE1437" s="86"/>
      <c r="AF1437" s="86"/>
      <c r="AG1437" s="94" t="s">
        <v>1571</v>
      </c>
    </row>
    <row r="1438" spans="1:33" x14ac:dyDescent="0.25">
      <c r="A1438" s="86" t="s">
        <v>1022</v>
      </c>
      <c r="B1438" s="87">
        <v>16</v>
      </c>
      <c r="C1438" s="87" t="s">
        <v>1077</v>
      </c>
      <c r="D1438" s="88">
        <v>43129</v>
      </c>
      <c r="E1438" s="88"/>
      <c r="F1438" s="88"/>
      <c r="G1438" s="88"/>
      <c r="H1438" s="88" t="s">
        <v>1102</v>
      </c>
      <c r="I1438" s="89" t="s">
        <v>1062</v>
      </c>
      <c r="J1438" s="92" t="s">
        <v>1495</v>
      </c>
      <c r="K1438" s="86" t="s">
        <v>1491</v>
      </c>
      <c r="L1438" s="88">
        <v>43159</v>
      </c>
      <c r="M1438" s="87"/>
      <c r="N1438" s="87"/>
      <c r="O1438" s="93"/>
      <c r="P1438" s="86"/>
      <c r="Q1438" s="86">
        <v>1</v>
      </c>
      <c r="R1438" s="86">
        <v>15</v>
      </c>
      <c r="S1438" s="86"/>
      <c r="T1438" s="86"/>
      <c r="U1438" s="86" t="s">
        <v>1561</v>
      </c>
      <c r="V1438" s="86" t="s">
        <v>1567</v>
      </c>
      <c r="W1438" s="86" t="s">
        <v>1572</v>
      </c>
      <c r="X1438" s="86" t="s">
        <v>1567</v>
      </c>
      <c r="Y1438" s="94" t="s">
        <v>1565</v>
      </c>
      <c r="Z1438" s="93"/>
      <c r="AA1438" s="86"/>
      <c r="AB1438" s="86"/>
      <c r="AC1438" s="86"/>
      <c r="AD1438" s="86"/>
      <c r="AE1438" s="86"/>
      <c r="AF1438" s="86"/>
      <c r="AG1438" s="94" t="s">
        <v>1571</v>
      </c>
    </row>
    <row r="1439" spans="1:33" x14ac:dyDescent="0.25">
      <c r="A1439" s="86" t="s">
        <v>1022</v>
      </c>
      <c r="B1439" s="87">
        <v>27</v>
      </c>
      <c r="C1439" s="87" t="s">
        <v>1077</v>
      </c>
      <c r="D1439" s="88">
        <v>43129</v>
      </c>
      <c r="E1439" s="88"/>
      <c r="F1439" s="88"/>
      <c r="G1439" s="88"/>
      <c r="H1439" s="88" t="s">
        <v>1102</v>
      </c>
      <c r="I1439" s="89" t="s">
        <v>1062</v>
      </c>
      <c r="J1439" s="92" t="s">
        <v>1495</v>
      </c>
      <c r="K1439" s="86" t="s">
        <v>1491</v>
      </c>
      <c r="L1439" s="88">
        <v>43159</v>
      </c>
      <c r="M1439" s="87"/>
      <c r="N1439" s="87"/>
      <c r="O1439" s="93"/>
      <c r="P1439" s="86"/>
      <c r="Q1439" s="86">
        <v>1</v>
      </c>
      <c r="R1439" s="86">
        <v>26</v>
      </c>
      <c r="S1439" s="86"/>
      <c r="T1439" s="86"/>
      <c r="U1439" s="86" t="s">
        <v>1561</v>
      </c>
      <c r="V1439" s="86" t="s">
        <v>1567</v>
      </c>
      <c r="W1439" s="86" t="s">
        <v>1572</v>
      </c>
      <c r="X1439" s="86" t="s">
        <v>1567</v>
      </c>
      <c r="Y1439" s="94" t="s">
        <v>1565</v>
      </c>
      <c r="Z1439" s="93"/>
      <c r="AA1439" s="86"/>
      <c r="AB1439" s="86"/>
      <c r="AC1439" s="86"/>
      <c r="AD1439" s="86"/>
      <c r="AE1439" s="86"/>
      <c r="AF1439" s="86"/>
      <c r="AG1439" s="94" t="s">
        <v>1571</v>
      </c>
    </row>
    <row r="1440" spans="1:33" x14ac:dyDescent="0.25">
      <c r="A1440" s="86" t="s">
        <v>1022</v>
      </c>
      <c r="B1440" s="87">
        <v>7</v>
      </c>
      <c r="C1440" s="87" t="s">
        <v>1077</v>
      </c>
      <c r="D1440" s="88">
        <v>43129</v>
      </c>
      <c r="E1440" s="88"/>
      <c r="F1440" s="88"/>
      <c r="G1440" s="88"/>
      <c r="H1440" s="88" t="s">
        <v>1102</v>
      </c>
      <c r="I1440" s="89" t="s">
        <v>1062</v>
      </c>
      <c r="J1440" s="92" t="s">
        <v>1495</v>
      </c>
      <c r="K1440" s="86" t="s">
        <v>1491</v>
      </c>
      <c r="L1440" s="88">
        <v>43159</v>
      </c>
      <c r="M1440" s="87"/>
      <c r="N1440" s="87"/>
      <c r="O1440" s="93"/>
      <c r="P1440" s="86"/>
      <c r="Q1440" s="86">
        <v>0</v>
      </c>
      <c r="R1440" s="86">
        <v>7</v>
      </c>
      <c r="S1440" s="86"/>
      <c r="T1440" s="86"/>
      <c r="U1440" s="86" t="s">
        <v>1561</v>
      </c>
      <c r="V1440" s="86" t="s">
        <v>1567</v>
      </c>
      <c r="W1440" s="86" t="s">
        <v>1572</v>
      </c>
      <c r="X1440" s="86" t="s">
        <v>1567</v>
      </c>
      <c r="Y1440" s="94" t="s">
        <v>1565</v>
      </c>
      <c r="Z1440" s="93"/>
      <c r="AA1440" s="86"/>
      <c r="AB1440" s="86"/>
      <c r="AC1440" s="86"/>
      <c r="AD1440" s="86"/>
      <c r="AE1440" s="86"/>
      <c r="AF1440" s="86"/>
      <c r="AG1440" s="94" t="s">
        <v>1571</v>
      </c>
    </row>
    <row r="1441" spans="1:33" x14ac:dyDescent="0.25">
      <c r="A1441" s="86" t="s">
        <v>1022</v>
      </c>
      <c r="B1441" s="87">
        <v>15</v>
      </c>
      <c r="C1441" s="87" t="s">
        <v>1077</v>
      </c>
      <c r="D1441" s="88">
        <v>43147</v>
      </c>
      <c r="E1441" s="88"/>
      <c r="F1441" s="88"/>
      <c r="G1441" s="88"/>
      <c r="H1441" s="88">
        <v>1</v>
      </c>
      <c r="I1441" s="89" t="s">
        <v>1122</v>
      </c>
      <c r="J1441" s="92" t="s">
        <v>1516</v>
      </c>
      <c r="K1441" s="86" t="s">
        <v>1491</v>
      </c>
      <c r="L1441" s="88">
        <v>43159</v>
      </c>
      <c r="M1441" s="87"/>
      <c r="N1441" s="87"/>
      <c r="O1441" s="93"/>
      <c r="P1441" s="86"/>
      <c r="Q1441" s="86">
        <v>0</v>
      </c>
      <c r="R1441" s="86">
        <v>15</v>
      </c>
      <c r="S1441" s="86"/>
      <c r="T1441" s="86"/>
      <c r="U1441" s="86" t="s">
        <v>1561</v>
      </c>
      <c r="V1441" s="86" t="s">
        <v>1567</v>
      </c>
      <c r="W1441" s="86" t="s">
        <v>1572</v>
      </c>
      <c r="X1441" s="86" t="s">
        <v>1567</v>
      </c>
      <c r="Y1441" s="94" t="s">
        <v>1565</v>
      </c>
      <c r="Z1441" s="93"/>
      <c r="AA1441" s="86"/>
      <c r="AB1441" s="86"/>
      <c r="AC1441" s="86"/>
      <c r="AD1441" s="86"/>
      <c r="AE1441" s="86"/>
      <c r="AF1441" s="86"/>
      <c r="AG1441" s="94" t="s">
        <v>1571</v>
      </c>
    </row>
    <row r="1442" spans="1:33" x14ac:dyDescent="0.25">
      <c r="A1442" s="86" t="s">
        <v>1022</v>
      </c>
      <c r="B1442" s="87">
        <v>16</v>
      </c>
      <c r="C1442" s="87" t="s">
        <v>1077</v>
      </c>
      <c r="D1442" s="88">
        <v>43147</v>
      </c>
      <c r="E1442" s="88"/>
      <c r="F1442" s="88"/>
      <c r="G1442" s="88"/>
      <c r="H1442" s="88">
        <v>1</v>
      </c>
      <c r="I1442" s="89" t="s">
        <v>1122</v>
      </c>
      <c r="J1442" s="92" t="s">
        <v>1516</v>
      </c>
      <c r="K1442" s="86" t="s">
        <v>1491</v>
      </c>
      <c r="L1442" s="88">
        <v>43159</v>
      </c>
      <c r="M1442" s="87"/>
      <c r="N1442" s="87"/>
      <c r="O1442" s="93"/>
      <c r="P1442" s="86"/>
      <c r="Q1442" s="86">
        <v>0</v>
      </c>
      <c r="R1442" s="86">
        <v>16</v>
      </c>
      <c r="S1442" s="86"/>
      <c r="T1442" s="86"/>
      <c r="U1442" s="86" t="s">
        <v>1561</v>
      </c>
      <c r="V1442" s="86" t="s">
        <v>1567</v>
      </c>
      <c r="W1442" s="86" t="s">
        <v>1572</v>
      </c>
      <c r="X1442" s="86" t="s">
        <v>1567</v>
      </c>
      <c r="Y1442" s="94" t="s">
        <v>1565</v>
      </c>
      <c r="Z1442" s="93"/>
      <c r="AA1442" s="86"/>
      <c r="AB1442" s="86"/>
      <c r="AC1442" s="86"/>
      <c r="AD1442" s="86"/>
      <c r="AE1442" s="86"/>
      <c r="AF1442" s="86"/>
      <c r="AG1442" s="94" t="s">
        <v>1571</v>
      </c>
    </row>
    <row r="1443" spans="1:33" x14ac:dyDescent="0.25">
      <c r="A1443" s="86" t="s">
        <v>1022</v>
      </c>
      <c r="B1443" s="87">
        <v>19</v>
      </c>
      <c r="C1443" s="87" t="s">
        <v>1077</v>
      </c>
      <c r="D1443" s="88">
        <v>43147</v>
      </c>
      <c r="E1443" s="88"/>
      <c r="F1443" s="88"/>
      <c r="G1443" s="88"/>
      <c r="H1443" s="88">
        <v>2</v>
      </c>
      <c r="I1443" s="89" t="s">
        <v>1122</v>
      </c>
      <c r="J1443" s="92" t="s">
        <v>1516</v>
      </c>
      <c r="K1443" s="86" t="s">
        <v>1491</v>
      </c>
      <c r="L1443" s="88">
        <v>43159</v>
      </c>
      <c r="M1443" s="87"/>
      <c r="N1443" s="87"/>
      <c r="O1443" s="93"/>
      <c r="P1443" s="86"/>
      <c r="Q1443" s="86">
        <v>0</v>
      </c>
      <c r="R1443" s="86">
        <v>19</v>
      </c>
      <c r="S1443" s="86"/>
      <c r="T1443" s="86"/>
      <c r="U1443" s="86" t="s">
        <v>1561</v>
      </c>
      <c r="V1443" s="86" t="s">
        <v>1567</v>
      </c>
      <c r="W1443" s="86" t="s">
        <v>1572</v>
      </c>
      <c r="X1443" s="86" t="s">
        <v>1567</v>
      </c>
      <c r="Y1443" s="94" t="s">
        <v>1565</v>
      </c>
      <c r="Z1443" s="93"/>
      <c r="AA1443" s="86"/>
      <c r="AB1443" s="86"/>
      <c r="AC1443" s="86"/>
      <c r="AD1443" s="86"/>
      <c r="AE1443" s="86"/>
      <c r="AF1443" s="86"/>
      <c r="AG1443" s="94" t="s">
        <v>1571</v>
      </c>
    </row>
    <row r="1444" spans="1:33" x14ac:dyDescent="0.25">
      <c r="A1444" s="86" t="s">
        <v>1022</v>
      </c>
      <c r="B1444" s="87">
        <v>20</v>
      </c>
      <c r="C1444" s="87" t="s">
        <v>1077</v>
      </c>
      <c r="D1444" s="88">
        <v>43147</v>
      </c>
      <c r="E1444" s="88"/>
      <c r="F1444" s="88"/>
      <c r="G1444" s="88"/>
      <c r="H1444" s="88">
        <v>1</v>
      </c>
      <c r="I1444" s="89" t="s">
        <v>1122</v>
      </c>
      <c r="J1444" s="92" t="s">
        <v>1516</v>
      </c>
      <c r="K1444" s="86" t="s">
        <v>1491</v>
      </c>
      <c r="L1444" s="88">
        <v>43159</v>
      </c>
      <c r="M1444" s="87"/>
      <c r="N1444" s="87"/>
      <c r="O1444" s="93"/>
      <c r="P1444" s="86"/>
      <c r="Q1444" s="86">
        <v>1</v>
      </c>
      <c r="R1444" s="86">
        <v>19</v>
      </c>
      <c r="S1444" s="86"/>
      <c r="T1444" s="86"/>
      <c r="U1444" s="86" t="s">
        <v>1561</v>
      </c>
      <c r="V1444" s="86" t="s">
        <v>1567</v>
      </c>
      <c r="W1444" s="86" t="s">
        <v>1572</v>
      </c>
      <c r="X1444" s="86" t="s">
        <v>1567</v>
      </c>
      <c r="Y1444" s="94" t="s">
        <v>1565</v>
      </c>
      <c r="Z1444" s="93"/>
      <c r="AA1444" s="86"/>
      <c r="AB1444" s="86"/>
      <c r="AC1444" s="86"/>
      <c r="AD1444" s="86"/>
      <c r="AE1444" s="86"/>
      <c r="AF1444" s="86"/>
      <c r="AG1444" s="94" t="s">
        <v>1571</v>
      </c>
    </row>
    <row r="1445" spans="1:33" x14ac:dyDescent="0.25">
      <c r="A1445" s="86" t="s">
        <v>1022</v>
      </c>
      <c r="B1445" s="87">
        <v>22</v>
      </c>
      <c r="C1445" s="87" t="s">
        <v>1077</v>
      </c>
      <c r="D1445" s="88">
        <v>43147</v>
      </c>
      <c r="E1445" s="88"/>
      <c r="F1445" s="88"/>
      <c r="G1445" s="88"/>
      <c r="H1445" s="88">
        <v>2</v>
      </c>
      <c r="I1445" s="89" t="s">
        <v>1122</v>
      </c>
      <c r="J1445" s="92" t="s">
        <v>1516</v>
      </c>
      <c r="K1445" s="86" t="s">
        <v>1491</v>
      </c>
      <c r="L1445" s="88">
        <v>43159</v>
      </c>
      <c r="M1445" s="87"/>
      <c r="N1445" s="87"/>
      <c r="O1445" s="93"/>
      <c r="P1445" s="86"/>
      <c r="Q1445" s="86">
        <v>0</v>
      </c>
      <c r="R1445" s="86">
        <v>22</v>
      </c>
      <c r="S1445" s="86"/>
      <c r="T1445" s="86"/>
      <c r="U1445" s="86" t="s">
        <v>1561</v>
      </c>
      <c r="V1445" s="86" t="s">
        <v>1567</v>
      </c>
      <c r="W1445" s="86" t="s">
        <v>1572</v>
      </c>
      <c r="X1445" s="86" t="s">
        <v>1567</v>
      </c>
      <c r="Y1445" s="94" t="s">
        <v>1565</v>
      </c>
      <c r="Z1445" s="93"/>
      <c r="AA1445" s="86"/>
      <c r="AB1445" s="86"/>
      <c r="AC1445" s="86"/>
      <c r="AD1445" s="86"/>
      <c r="AE1445" s="86"/>
      <c r="AF1445" s="86"/>
      <c r="AG1445" s="94" t="s">
        <v>1571</v>
      </c>
    </row>
    <row r="1446" spans="1:33" x14ac:dyDescent="0.25">
      <c r="A1446" s="86" t="s">
        <v>1022</v>
      </c>
      <c r="B1446" s="87">
        <v>17</v>
      </c>
      <c r="C1446" s="87" t="s">
        <v>1077</v>
      </c>
      <c r="D1446" s="88">
        <v>43147</v>
      </c>
      <c r="E1446" s="88"/>
      <c r="F1446" s="88"/>
      <c r="G1446" s="88"/>
      <c r="H1446" s="88">
        <v>1</v>
      </c>
      <c r="I1446" s="89" t="s">
        <v>1122</v>
      </c>
      <c r="J1446" s="92" t="s">
        <v>1516</v>
      </c>
      <c r="K1446" s="86" t="s">
        <v>1491</v>
      </c>
      <c r="L1446" s="88">
        <v>43159</v>
      </c>
      <c r="M1446" s="87"/>
      <c r="N1446" s="87"/>
      <c r="O1446" s="93"/>
      <c r="P1446" s="86"/>
      <c r="Q1446" s="86">
        <v>0</v>
      </c>
      <c r="R1446" s="86">
        <v>17</v>
      </c>
      <c r="S1446" s="86"/>
      <c r="T1446" s="86"/>
      <c r="U1446" s="86" t="s">
        <v>1561</v>
      </c>
      <c r="V1446" s="86" t="s">
        <v>1567</v>
      </c>
      <c r="W1446" s="86" t="s">
        <v>1572</v>
      </c>
      <c r="X1446" s="86" t="s">
        <v>1567</v>
      </c>
      <c r="Y1446" s="94" t="s">
        <v>1565</v>
      </c>
      <c r="Z1446" s="93"/>
      <c r="AA1446" s="86"/>
      <c r="AB1446" s="86"/>
      <c r="AC1446" s="86"/>
      <c r="AD1446" s="86"/>
      <c r="AE1446" s="86"/>
      <c r="AF1446" s="86"/>
      <c r="AG1446" s="94" t="s">
        <v>1571</v>
      </c>
    </row>
    <row r="1447" spans="1:33" x14ac:dyDescent="0.25">
      <c r="A1447" s="86" t="s">
        <v>1022</v>
      </c>
      <c r="B1447" s="87">
        <v>17</v>
      </c>
      <c r="C1447" s="87" t="s">
        <v>1128</v>
      </c>
      <c r="D1447" s="88">
        <v>43103</v>
      </c>
      <c r="E1447" s="88">
        <v>43052</v>
      </c>
      <c r="F1447" s="88">
        <v>43111</v>
      </c>
      <c r="G1447" s="88">
        <v>43111</v>
      </c>
      <c r="H1447" s="88"/>
      <c r="I1447" s="89" t="s">
        <v>1129</v>
      </c>
      <c r="J1447" s="92" t="s">
        <v>1508</v>
      </c>
      <c r="K1447" s="86" t="s">
        <v>1519</v>
      </c>
      <c r="L1447" s="88">
        <v>43111</v>
      </c>
      <c r="M1447" s="87"/>
      <c r="N1447" s="87"/>
      <c r="O1447" s="93"/>
      <c r="P1447" s="86">
        <v>0</v>
      </c>
      <c r="Q1447" s="86">
        <v>0</v>
      </c>
      <c r="R1447" s="86">
        <v>17</v>
      </c>
      <c r="S1447" s="86">
        <v>16</v>
      </c>
      <c r="T1447" s="86">
        <v>1</v>
      </c>
      <c r="U1447" s="86" t="s">
        <v>1569</v>
      </c>
      <c r="V1447" s="86" t="s">
        <v>1567</v>
      </c>
      <c r="W1447" s="86" t="s">
        <v>1563</v>
      </c>
      <c r="X1447" s="86" t="s">
        <v>1564</v>
      </c>
      <c r="Y1447" s="94" t="s">
        <v>1565</v>
      </c>
      <c r="Z1447" s="93"/>
      <c r="AA1447" s="86"/>
      <c r="AB1447" s="86"/>
      <c r="AC1447" s="86"/>
      <c r="AD1447" s="86"/>
      <c r="AE1447" s="86"/>
      <c r="AF1447" s="86"/>
      <c r="AG1447" s="94" t="s">
        <v>1566</v>
      </c>
    </row>
    <row r="1448" spans="1:33" x14ac:dyDescent="0.25">
      <c r="A1448" s="86" t="s">
        <v>1022</v>
      </c>
      <c r="B1448" s="87">
        <v>11</v>
      </c>
      <c r="C1448" s="87" t="s">
        <v>1130</v>
      </c>
      <c r="D1448" s="88">
        <v>43088</v>
      </c>
      <c r="E1448" s="88">
        <v>43082</v>
      </c>
      <c r="F1448" s="88">
        <v>43111</v>
      </c>
      <c r="G1448" s="88">
        <v>43112</v>
      </c>
      <c r="H1448" s="88">
        <v>3</v>
      </c>
      <c r="I1448" s="89" t="s">
        <v>1131</v>
      </c>
      <c r="J1448" s="92" t="s">
        <v>1490</v>
      </c>
      <c r="K1448" s="86" t="s">
        <v>1519</v>
      </c>
      <c r="L1448" s="88">
        <v>43112</v>
      </c>
      <c r="M1448" s="87"/>
      <c r="N1448" s="87"/>
      <c r="O1448" s="93"/>
      <c r="P1448" s="86">
        <v>0</v>
      </c>
      <c r="Q1448" s="86">
        <v>0</v>
      </c>
      <c r="R1448" s="86">
        <v>11</v>
      </c>
      <c r="S1448" s="86">
        <v>11</v>
      </c>
      <c r="T1448" s="86">
        <v>0</v>
      </c>
      <c r="U1448" s="86" t="s">
        <v>1569</v>
      </c>
      <c r="V1448" s="86" t="s">
        <v>1567</v>
      </c>
      <c r="W1448" s="86" t="s">
        <v>1563</v>
      </c>
      <c r="X1448" s="86" t="s">
        <v>1564</v>
      </c>
      <c r="Y1448" s="94" t="s">
        <v>1565</v>
      </c>
      <c r="Z1448" s="93"/>
      <c r="AA1448" s="86"/>
      <c r="AB1448" s="86"/>
      <c r="AC1448" s="86"/>
      <c r="AD1448" s="86"/>
      <c r="AE1448" s="86"/>
      <c r="AF1448" s="86"/>
      <c r="AG1448" s="94" t="s">
        <v>1566</v>
      </c>
    </row>
    <row r="1449" spans="1:33" x14ac:dyDescent="0.25">
      <c r="A1449" s="86" t="s">
        <v>1022</v>
      </c>
      <c r="B1449" s="87">
        <v>10</v>
      </c>
      <c r="C1449" s="87" t="s">
        <v>1058</v>
      </c>
      <c r="D1449" s="88">
        <v>43095</v>
      </c>
      <c r="E1449" s="88">
        <v>43108</v>
      </c>
      <c r="F1449" s="88">
        <v>43112</v>
      </c>
      <c r="G1449" s="88">
        <v>43112</v>
      </c>
      <c r="H1449" s="88">
        <v>4</v>
      </c>
      <c r="I1449" s="89" t="s">
        <v>1132</v>
      </c>
      <c r="J1449" s="92" t="s">
        <v>1504</v>
      </c>
      <c r="K1449" s="86" t="s">
        <v>1519</v>
      </c>
      <c r="L1449" s="88">
        <v>43112</v>
      </c>
      <c r="M1449" s="87"/>
      <c r="N1449" s="87"/>
      <c r="O1449" s="93"/>
      <c r="P1449" s="86">
        <v>0</v>
      </c>
      <c r="Q1449" s="86">
        <v>2</v>
      </c>
      <c r="R1449" s="86">
        <v>8</v>
      </c>
      <c r="S1449" s="86">
        <v>8</v>
      </c>
      <c r="T1449" s="86">
        <v>0</v>
      </c>
      <c r="U1449" s="86" t="s">
        <v>1569</v>
      </c>
      <c r="V1449" s="86" t="s">
        <v>1562</v>
      </c>
      <c r="W1449" s="86" t="s">
        <v>1563</v>
      </c>
      <c r="X1449" s="86" t="s">
        <v>1564</v>
      </c>
      <c r="Y1449" s="94" t="s">
        <v>1565</v>
      </c>
      <c r="Z1449" s="93"/>
      <c r="AA1449" s="86"/>
      <c r="AB1449" s="86"/>
      <c r="AC1449" s="86"/>
      <c r="AD1449" s="86"/>
      <c r="AE1449" s="86"/>
      <c r="AF1449" s="86"/>
      <c r="AG1449" s="94" t="s">
        <v>1566</v>
      </c>
    </row>
    <row r="1450" spans="1:33" x14ac:dyDescent="0.25">
      <c r="A1450" s="86" t="s">
        <v>1011</v>
      </c>
      <c r="B1450" s="87">
        <v>20</v>
      </c>
      <c r="C1450" s="87" t="s">
        <v>1011</v>
      </c>
      <c r="D1450" s="88">
        <v>43066</v>
      </c>
      <c r="E1450" s="88">
        <v>43067</v>
      </c>
      <c r="F1450" s="88">
        <v>43102</v>
      </c>
      <c r="G1450" s="88">
        <v>43103</v>
      </c>
      <c r="H1450" s="88">
        <v>4</v>
      </c>
      <c r="I1450" s="89" t="s">
        <v>1133</v>
      </c>
      <c r="J1450" s="92" t="s">
        <v>1490</v>
      </c>
      <c r="K1450" s="86" t="s">
        <v>1519</v>
      </c>
      <c r="L1450" s="88">
        <v>43113</v>
      </c>
      <c r="M1450" s="87"/>
      <c r="N1450" s="87"/>
      <c r="O1450" s="93"/>
      <c r="P1450" s="86">
        <v>0</v>
      </c>
      <c r="Q1450" s="86">
        <v>2</v>
      </c>
      <c r="R1450" s="86">
        <v>18</v>
      </c>
      <c r="S1450" s="86">
        <v>17</v>
      </c>
      <c r="T1450" s="86">
        <v>1</v>
      </c>
      <c r="U1450" s="86" t="s">
        <v>1569</v>
      </c>
      <c r="V1450" s="86" t="s">
        <v>1567</v>
      </c>
      <c r="W1450" s="86" t="s">
        <v>1563</v>
      </c>
      <c r="X1450" s="86" t="s">
        <v>1564</v>
      </c>
      <c r="Y1450" s="94" t="s">
        <v>1565</v>
      </c>
      <c r="Z1450" s="93"/>
      <c r="AA1450" s="86"/>
      <c r="AB1450" s="86"/>
      <c r="AC1450" s="86"/>
      <c r="AD1450" s="86"/>
      <c r="AE1450" s="86"/>
      <c r="AF1450" s="86"/>
      <c r="AG1450" s="94" t="s">
        <v>1566</v>
      </c>
    </row>
    <row r="1451" spans="1:33" x14ac:dyDescent="0.25">
      <c r="A1451" s="86" t="s">
        <v>1022</v>
      </c>
      <c r="B1451" s="87">
        <v>14</v>
      </c>
      <c r="C1451" s="87" t="s">
        <v>1058</v>
      </c>
      <c r="D1451" s="88">
        <v>43122</v>
      </c>
      <c r="E1451" s="88">
        <v>43122</v>
      </c>
      <c r="F1451" s="88">
        <v>43126</v>
      </c>
      <c r="G1451" s="88">
        <v>43125</v>
      </c>
      <c r="H1451" s="88">
        <v>4</v>
      </c>
      <c r="I1451" s="89" t="s">
        <v>1134</v>
      </c>
      <c r="J1451" s="92" t="s">
        <v>1508</v>
      </c>
      <c r="K1451" s="86" t="s">
        <v>1519</v>
      </c>
      <c r="L1451" s="88">
        <v>43125</v>
      </c>
      <c r="M1451" s="87"/>
      <c r="N1451" s="87"/>
      <c r="O1451" s="93"/>
      <c r="P1451" s="86">
        <v>0</v>
      </c>
      <c r="Q1451" s="86">
        <v>0</v>
      </c>
      <c r="R1451" s="86">
        <v>14</v>
      </c>
      <c r="S1451" s="86">
        <v>12</v>
      </c>
      <c r="T1451" s="86">
        <v>2</v>
      </c>
      <c r="U1451" s="86" t="s">
        <v>1569</v>
      </c>
      <c r="V1451" s="86" t="s">
        <v>1567</v>
      </c>
      <c r="W1451" s="86" t="s">
        <v>1563</v>
      </c>
      <c r="X1451" s="86" t="s">
        <v>1564</v>
      </c>
      <c r="Y1451" s="94" t="s">
        <v>1565</v>
      </c>
      <c r="Z1451" s="93"/>
      <c r="AA1451" s="86"/>
      <c r="AB1451" s="86"/>
      <c r="AC1451" s="86"/>
      <c r="AD1451" s="86"/>
      <c r="AE1451" s="86"/>
      <c r="AF1451" s="86"/>
      <c r="AG1451" s="94" t="s">
        <v>1566</v>
      </c>
    </row>
    <row r="1452" spans="1:33" x14ac:dyDescent="0.25">
      <c r="A1452" s="86" t="s">
        <v>1022</v>
      </c>
      <c r="B1452" s="87">
        <v>17</v>
      </c>
      <c r="C1452" s="87" t="s">
        <v>1058</v>
      </c>
      <c r="D1452" s="88">
        <v>43122</v>
      </c>
      <c r="E1452" s="88">
        <v>43122</v>
      </c>
      <c r="F1452" s="88">
        <v>43127</v>
      </c>
      <c r="G1452" s="88">
        <v>43127</v>
      </c>
      <c r="H1452" s="88">
        <v>4</v>
      </c>
      <c r="I1452" s="89" t="s">
        <v>1135</v>
      </c>
      <c r="J1452" s="92" t="s">
        <v>1516</v>
      </c>
      <c r="K1452" s="86" t="s">
        <v>1519</v>
      </c>
      <c r="L1452" s="88">
        <v>43127</v>
      </c>
      <c r="M1452" s="87"/>
      <c r="N1452" s="87"/>
      <c r="O1452" s="93"/>
      <c r="P1452" s="86">
        <v>0</v>
      </c>
      <c r="Q1452" s="86">
        <v>0</v>
      </c>
      <c r="R1452" s="86">
        <v>17</v>
      </c>
      <c r="S1452" s="86">
        <v>17</v>
      </c>
      <c r="T1452" s="86">
        <v>0</v>
      </c>
      <c r="U1452" s="86" t="s">
        <v>1569</v>
      </c>
      <c r="V1452" s="86" t="s">
        <v>1567</v>
      </c>
      <c r="W1452" s="86" t="s">
        <v>1563</v>
      </c>
      <c r="X1452" s="86" t="s">
        <v>1564</v>
      </c>
      <c r="Y1452" s="94" t="s">
        <v>1565</v>
      </c>
      <c r="Z1452" s="93"/>
      <c r="AA1452" s="86"/>
      <c r="AB1452" s="86"/>
      <c r="AC1452" s="86"/>
      <c r="AD1452" s="86"/>
      <c r="AE1452" s="86"/>
      <c r="AF1452" s="86"/>
      <c r="AG1452" s="94" t="s">
        <v>1566</v>
      </c>
    </row>
    <row r="1453" spans="1:33" x14ac:dyDescent="0.25">
      <c r="A1453" s="86" t="s">
        <v>1022</v>
      </c>
      <c r="B1453" s="87">
        <v>10</v>
      </c>
      <c r="C1453" s="87" t="s">
        <v>1128</v>
      </c>
      <c r="D1453" s="88">
        <v>43124</v>
      </c>
      <c r="E1453" s="88">
        <v>43109</v>
      </c>
      <c r="F1453" s="88">
        <v>43129</v>
      </c>
      <c r="G1453" s="88">
        <v>43129</v>
      </c>
      <c r="H1453" s="88">
        <v>3</v>
      </c>
      <c r="I1453" s="89" t="s">
        <v>1136</v>
      </c>
      <c r="J1453" s="92" t="s">
        <v>1494</v>
      </c>
      <c r="K1453" s="86" t="s">
        <v>1519</v>
      </c>
      <c r="L1453" s="88">
        <v>43129</v>
      </c>
      <c r="M1453" s="87"/>
      <c r="N1453" s="87"/>
      <c r="O1453" s="93"/>
      <c r="P1453" s="86">
        <v>0</v>
      </c>
      <c r="Q1453" s="86">
        <v>2</v>
      </c>
      <c r="R1453" s="86">
        <v>8</v>
      </c>
      <c r="S1453" s="86">
        <v>8</v>
      </c>
      <c r="T1453" s="86">
        <v>0</v>
      </c>
      <c r="U1453" s="86" t="s">
        <v>1569</v>
      </c>
      <c r="V1453" s="86" t="s">
        <v>1567</v>
      </c>
      <c r="W1453" s="86" t="s">
        <v>1563</v>
      </c>
      <c r="X1453" s="86" t="s">
        <v>1564</v>
      </c>
      <c r="Y1453" s="94" t="s">
        <v>1565</v>
      </c>
      <c r="Z1453" s="93"/>
      <c r="AA1453" s="86"/>
      <c r="AB1453" s="86"/>
      <c r="AC1453" s="86"/>
      <c r="AD1453" s="86"/>
      <c r="AE1453" s="86"/>
      <c r="AF1453" s="86"/>
      <c r="AG1453" s="94" t="s">
        <v>1566</v>
      </c>
    </row>
    <row r="1454" spans="1:33" x14ac:dyDescent="0.25">
      <c r="A1454" s="86" t="s">
        <v>1022</v>
      </c>
      <c r="B1454" s="87">
        <v>10</v>
      </c>
      <c r="C1454" s="87" t="s">
        <v>1128</v>
      </c>
      <c r="D1454" s="88">
        <v>43124</v>
      </c>
      <c r="E1454" s="88">
        <v>43109</v>
      </c>
      <c r="F1454" s="88">
        <v>43129</v>
      </c>
      <c r="G1454" s="88">
        <v>43129</v>
      </c>
      <c r="H1454" s="88">
        <v>3</v>
      </c>
      <c r="I1454" s="89" t="s">
        <v>1137</v>
      </c>
      <c r="J1454" s="92" t="s">
        <v>1494</v>
      </c>
      <c r="K1454" s="86" t="s">
        <v>1519</v>
      </c>
      <c r="L1454" s="88">
        <v>43129</v>
      </c>
      <c r="M1454" s="87"/>
      <c r="N1454" s="87"/>
      <c r="O1454" s="93"/>
      <c r="P1454" s="86">
        <v>0</v>
      </c>
      <c r="Q1454" s="86">
        <v>1</v>
      </c>
      <c r="R1454" s="86">
        <v>9</v>
      </c>
      <c r="S1454" s="86">
        <v>9</v>
      </c>
      <c r="T1454" s="86">
        <v>0</v>
      </c>
      <c r="U1454" s="86" t="s">
        <v>1569</v>
      </c>
      <c r="V1454" s="86" t="s">
        <v>1567</v>
      </c>
      <c r="W1454" s="86" t="s">
        <v>1563</v>
      </c>
      <c r="X1454" s="86" t="s">
        <v>1564</v>
      </c>
      <c r="Y1454" s="94" t="s">
        <v>1565</v>
      </c>
      <c r="Z1454" s="93"/>
      <c r="AA1454" s="86"/>
      <c r="AB1454" s="86"/>
      <c r="AC1454" s="86"/>
      <c r="AD1454" s="86"/>
      <c r="AE1454" s="86"/>
      <c r="AF1454" s="86"/>
      <c r="AG1454" s="94" t="s">
        <v>1566</v>
      </c>
    </row>
    <row r="1455" spans="1:33" x14ac:dyDescent="0.25">
      <c r="A1455" s="86" t="s">
        <v>1022</v>
      </c>
      <c r="B1455" s="87">
        <v>10</v>
      </c>
      <c r="C1455" s="87" t="s">
        <v>1128</v>
      </c>
      <c r="D1455" s="88">
        <v>43109</v>
      </c>
      <c r="E1455" s="88">
        <v>43103</v>
      </c>
      <c r="F1455" s="88">
        <v>43131</v>
      </c>
      <c r="G1455" s="88">
        <v>43131</v>
      </c>
      <c r="H1455" s="88">
        <v>4</v>
      </c>
      <c r="I1455" s="89" t="s">
        <v>1138</v>
      </c>
      <c r="J1455" s="92" t="s">
        <v>1504</v>
      </c>
      <c r="K1455" s="86" t="s">
        <v>1519</v>
      </c>
      <c r="L1455" s="88">
        <v>43131</v>
      </c>
      <c r="M1455" s="87"/>
      <c r="N1455" s="87"/>
      <c r="O1455" s="93"/>
      <c r="P1455" s="86">
        <v>0</v>
      </c>
      <c r="Q1455" s="86">
        <v>2</v>
      </c>
      <c r="R1455" s="86">
        <v>8</v>
      </c>
      <c r="S1455" s="86">
        <v>5</v>
      </c>
      <c r="T1455" s="86">
        <v>3</v>
      </c>
      <c r="U1455" s="86" t="s">
        <v>1569</v>
      </c>
      <c r="V1455" s="86" t="s">
        <v>1562</v>
      </c>
      <c r="W1455" s="86" t="s">
        <v>1563</v>
      </c>
      <c r="X1455" s="86" t="s">
        <v>1564</v>
      </c>
      <c r="Y1455" s="94" t="s">
        <v>1565</v>
      </c>
      <c r="Z1455" s="93"/>
      <c r="AA1455" s="86"/>
      <c r="AB1455" s="86"/>
      <c r="AC1455" s="86"/>
      <c r="AD1455" s="86"/>
      <c r="AE1455" s="86"/>
      <c r="AF1455" s="86"/>
      <c r="AG1455" s="94" t="s">
        <v>1566</v>
      </c>
    </row>
    <row r="1456" spans="1:33" x14ac:dyDescent="0.25">
      <c r="A1456" s="86" t="s">
        <v>1011</v>
      </c>
      <c r="B1456" s="87">
        <v>23</v>
      </c>
      <c r="C1456" s="87" t="s">
        <v>1011</v>
      </c>
      <c r="D1456" s="88">
        <v>43108</v>
      </c>
      <c r="E1456" s="88">
        <v>43108</v>
      </c>
      <c r="F1456" s="88">
        <v>43131</v>
      </c>
      <c r="G1456" s="88">
        <v>43132</v>
      </c>
      <c r="H1456" s="88">
        <v>3</v>
      </c>
      <c r="I1456" s="89" t="s">
        <v>1131</v>
      </c>
      <c r="J1456" s="92" t="s">
        <v>1498</v>
      </c>
      <c r="K1456" s="86" t="s">
        <v>1519</v>
      </c>
      <c r="L1456" s="88">
        <v>43132</v>
      </c>
      <c r="M1456" s="87"/>
      <c r="N1456" s="87"/>
      <c r="O1456" s="93"/>
      <c r="P1456" s="86">
        <v>0</v>
      </c>
      <c r="Q1456" s="86">
        <v>1</v>
      </c>
      <c r="R1456" s="86">
        <v>22</v>
      </c>
      <c r="S1456" s="86">
        <v>21</v>
      </c>
      <c r="T1456" s="86">
        <v>1</v>
      </c>
      <c r="U1456" s="86" t="s">
        <v>1569</v>
      </c>
      <c r="V1456" s="86" t="s">
        <v>1562</v>
      </c>
      <c r="W1456" s="86" t="s">
        <v>1563</v>
      </c>
      <c r="X1456" s="86" t="s">
        <v>1564</v>
      </c>
      <c r="Y1456" s="94" t="s">
        <v>1565</v>
      </c>
      <c r="Z1456" s="93"/>
      <c r="AA1456" s="86"/>
      <c r="AB1456" s="86"/>
      <c r="AC1456" s="86"/>
      <c r="AD1456" s="86"/>
      <c r="AE1456" s="86"/>
      <c r="AF1456" s="86"/>
      <c r="AG1456" s="94" t="s">
        <v>1571</v>
      </c>
    </row>
    <row r="1457" spans="1:33" x14ac:dyDescent="0.25">
      <c r="A1457" s="86" t="s">
        <v>1011</v>
      </c>
      <c r="B1457" s="87">
        <v>23</v>
      </c>
      <c r="C1457" s="87" t="s">
        <v>1011</v>
      </c>
      <c r="D1457" s="88">
        <v>43108</v>
      </c>
      <c r="E1457" s="88">
        <v>43108</v>
      </c>
      <c r="F1457" s="88">
        <v>43132</v>
      </c>
      <c r="G1457" s="88">
        <v>43133</v>
      </c>
      <c r="H1457" s="88">
        <v>3</v>
      </c>
      <c r="I1457" s="89" t="s">
        <v>1139</v>
      </c>
      <c r="J1457" s="92" t="s">
        <v>1498</v>
      </c>
      <c r="K1457" s="86" t="s">
        <v>1519</v>
      </c>
      <c r="L1457" s="88">
        <v>43133</v>
      </c>
      <c r="M1457" s="87"/>
      <c r="N1457" s="87"/>
      <c r="O1457" s="93"/>
      <c r="P1457" s="86">
        <v>0</v>
      </c>
      <c r="Q1457" s="86">
        <v>0</v>
      </c>
      <c r="R1457" s="86">
        <v>23</v>
      </c>
      <c r="S1457" s="86">
        <v>23</v>
      </c>
      <c r="T1457" s="86">
        <v>0</v>
      </c>
      <c r="U1457" s="86" t="s">
        <v>1569</v>
      </c>
      <c r="V1457" s="86" t="s">
        <v>1562</v>
      </c>
      <c r="W1457" s="86" t="s">
        <v>1563</v>
      </c>
      <c r="X1457" s="86" t="s">
        <v>1564</v>
      </c>
      <c r="Y1457" s="94" t="s">
        <v>1565</v>
      </c>
      <c r="Z1457" s="93"/>
      <c r="AA1457" s="86"/>
      <c r="AB1457" s="86"/>
      <c r="AC1457" s="86"/>
      <c r="AD1457" s="86"/>
      <c r="AE1457" s="86"/>
      <c r="AF1457" s="86"/>
      <c r="AG1457" s="94" t="s">
        <v>1571</v>
      </c>
    </row>
    <row r="1458" spans="1:33" x14ac:dyDescent="0.25">
      <c r="A1458" s="86" t="s">
        <v>1022</v>
      </c>
      <c r="B1458" s="87">
        <v>23</v>
      </c>
      <c r="C1458" s="87" t="s">
        <v>1058</v>
      </c>
      <c r="D1458" s="88">
        <v>43124</v>
      </c>
      <c r="E1458" s="88">
        <v>43129</v>
      </c>
      <c r="F1458" s="88">
        <v>43133</v>
      </c>
      <c r="G1458" s="88">
        <v>43133</v>
      </c>
      <c r="H1458" s="88">
        <v>4</v>
      </c>
      <c r="I1458" s="89" t="s">
        <v>1140</v>
      </c>
      <c r="J1458" s="92" t="s">
        <v>1493</v>
      </c>
      <c r="K1458" s="86" t="s">
        <v>1519</v>
      </c>
      <c r="L1458" s="88">
        <v>43133</v>
      </c>
      <c r="M1458" s="87"/>
      <c r="N1458" s="87"/>
      <c r="O1458" s="93"/>
      <c r="P1458" s="86">
        <v>0</v>
      </c>
      <c r="Q1458" s="86">
        <v>0</v>
      </c>
      <c r="R1458" s="86">
        <v>23</v>
      </c>
      <c r="S1458" s="86"/>
      <c r="T1458" s="86"/>
      <c r="U1458" s="86" t="s">
        <v>1569</v>
      </c>
      <c r="V1458" s="86" t="s">
        <v>1562</v>
      </c>
      <c r="W1458" s="86" t="s">
        <v>1563</v>
      </c>
      <c r="X1458" s="86" t="s">
        <v>1567</v>
      </c>
      <c r="Y1458" s="94" t="s">
        <v>1565</v>
      </c>
      <c r="Z1458" s="93"/>
      <c r="AA1458" s="86"/>
      <c r="AB1458" s="86"/>
      <c r="AC1458" s="86"/>
      <c r="AD1458" s="86"/>
      <c r="AE1458" s="86"/>
      <c r="AF1458" s="86"/>
      <c r="AG1458" s="94" t="s">
        <v>1571</v>
      </c>
    </row>
    <row r="1459" spans="1:33" x14ac:dyDescent="0.25">
      <c r="A1459" s="86" t="s">
        <v>1022</v>
      </c>
      <c r="B1459" s="87">
        <v>10</v>
      </c>
      <c r="C1459" s="87" t="s">
        <v>1058</v>
      </c>
      <c r="D1459" s="88">
        <v>43129</v>
      </c>
      <c r="E1459" s="88">
        <v>43129</v>
      </c>
      <c r="F1459" s="88">
        <v>43133</v>
      </c>
      <c r="G1459" s="88">
        <v>43133</v>
      </c>
      <c r="H1459" s="88">
        <v>4</v>
      </c>
      <c r="I1459" s="89" t="s">
        <v>1141</v>
      </c>
      <c r="J1459" s="92" t="s">
        <v>1508</v>
      </c>
      <c r="K1459" s="86" t="s">
        <v>1519</v>
      </c>
      <c r="L1459" s="88">
        <v>43133</v>
      </c>
      <c r="M1459" s="87"/>
      <c r="N1459" s="87"/>
      <c r="O1459" s="93"/>
      <c r="P1459" s="86">
        <v>0</v>
      </c>
      <c r="Q1459" s="86">
        <v>0</v>
      </c>
      <c r="R1459" s="86">
        <v>10</v>
      </c>
      <c r="S1459" s="86">
        <v>9</v>
      </c>
      <c r="T1459" s="86">
        <v>1</v>
      </c>
      <c r="U1459" s="86" t="s">
        <v>1569</v>
      </c>
      <c r="V1459" s="86" t="s">
        <v>1567</v>
      </c>
      <c r="W1459" s="86" t="s">
        <v>1563</v>
      </c>
      <c r="X1459" s="86" t="s">
        <v>1564</v>
      </c>
      <c r="Y1459" s="94" t="s">
        <v>1565</v>
      </c>
      <c r="Z1459" s="93"/>
      <c r="AA1459" s="86"/>
      <c r="AB1459" s="86"/>
      <c r="AC1459" s="86"/>
      <c r="AD1459" s="86"/>
      <c r="AE1459" s="86"/>
      <c r="AF1459" s="86"/>
      <c r="AG1459" s="94" t="s">
        <v>1571</v>
      </c>
    </row>
    <row r="1460" spans="1:33" x14ac:dyDescent="0.25">
      <c r="A1460" s="86" t="s">
        <v>1011</v>
      </c>
      <c r="B1460" s="87">
        <v>23</v>
      </c>
      <c r="C1460" s="87" t="s">
        <v>1011</v>
      </c>
      <c r="D1460" s="88">
        <v>43108</v>
      </c>
      <c r="E1460" s="88">
        <v>43108</v>
      </c>
      <c r="F1460" s="88">
        <v>43133</v>
      </c>
      <c r="G1460" s="88">
        <v>43134</v>
      </c>
      <c r="H1460" s="88">
        <v>3</v>
      </c>
      <c r="I1460" s="89" t="s">
        <v>1142</v>
      </c>
      <c r="J1460" s="92" t="s">
        <v>1498</v>
      </c>
      <c r="K1460" s="86" t="s">
        <v>1519</v>
      </c>
      <c r="L1460" s="88">
        <v>43134</v>
      </c>
      <c r="M1460" s="87"/>
      <c r="N1460" s="87"/>
      <c r="O1460" s="93"/>
      <c r="P1460" s="86">
        <v>0</v>
      </c>
      <c r="Q1460" s="86">
        <v>0</v>
      </c>
      <c r="R1460" s="86">
        <v>23</v>
      </c>
      <c r="S1460" s="86">
        <v>23</v>
      </c>
      <c r="T1460" s="86">
        <v>0</v>
      </c>
      <c r="U1460" s="86" t="s">
        <v>1569</v>
      </c>
      <c r="V1460" s="86" t="s">
        <v>1562</v>
      </c>
      <c r="W1460" s="86" t="s">
        <v>1563</v>
      </c>
      <c r="X1460" s="86" t="s">
        <v>1564</v>
      </c>
      <c r="Y1460" s="94" t="s">
        <v>1565</v>
      </c>
      <c r="Z1460" s="93"/>
      <c r="AA1460" s="86"/>
      <c r="AB1460" s="86"/>
      <c r="AC1460" s="86"/>
      <c r="AD1460" s="86"/>
      <c r="AE1460" s="86"/>
      <c r="AF1460" s="86"/>
      <c r="AG1460" s="94" t="s">
        <v>1571</v>
      </c>
    </row>
    <row r="1461" spans="1:33" x14ac:dyDescent="0.25">
      <c r="A1461" s="86" t="s">
        <v>1022</v>
      </c>
      <c r="B1461" s="87">
        <v>11</v>
      </c>
      <c r="C1461" s="87" t="s">
        <v>1058</v>
      </c>
      <c r="D1461" s="88">
        <v>43129</v>
      </c>
      <c r="E1461" s="88">
        <v>43129</v>
      </c>
      <c r="F1461" s="88">
        <v>43133</v>
      </c>
      <c r="G1461" s="88">
        <v>43134</v>
      </c>
      <c r="H1461" s="88">
        <v>4</v>
      </c>
      <c r="I1461" s="89" t="s">
        <v>1138</v>
      </c>
      <c r="J1461" s="92" t="s">
        <v>1503</v>
      </c>
      <c r="K1461" s="86" t="s">
        <v>1519</v>
      </c>
      <c r="L1461" s="88">
        <v>43134</v>
      </c>
      <c r="M1461" s="87"/>
      <c r="N1461" s="87"/>
      <c r="O1461" s="93"/>
      <c r="P1461" s="86">
        <v>0</v>
      </c>
      <c r="Q1461" s="86">
        <v>0</v>
      </c>
      <c r="R1461" s="86">
        <v>11</v>
      </c>
      <c r="S1461" s="86">
        <v>11</v>
      </c>
      <c r="T1461" s="86">
        <v>0</v>
      </c>
      <c r="U1461" s="86" t="s">
        <v>1569</v>
      </c>
      <c r="V1461" s="86" t="s">
        <v>1562</v>
      </c>
      <c r="W1461" s="86" t="s">
        <v>1563</v>
      </c>
      <c r="X1461" s="86" t="s">
        <v>1564</v>
      </c>
      <c r="Y1461" s="94" t="s">
        <v>1565</v>
      </c>
      <c r="Z1461" s="93"/>
      <c r="AA1461" s="86"/>
      <c r="AB1461" s="86"/>
      <c r="AC1461" s="86"/>
      <c r="AD1461" s="86"/>
      <c r="AE1461" s="86"/>
      <c r="AF1461" s="86"/>
      <c r="AG1461" s="94" t="s">
        <v>1571</v>
      </c>
    </row>
    <row r="1462" spans="1:33" x14ac:dyDescent="0.25">
      <c r="A1462" s="86" t="s">
        <v>1022</v>
      </c>
      <c r="B1462" s="87">
        <v>21</v>
      </c>
      <c r="C1462" s="87" t="s">
        <v>1058</v>
      </c>
      <c r="D1462" s="88">
        <v>43131</v>
      </c>
      <c r="E1462" s="88">
        <v>43130</v>
      </c>
      <c r="F1462" s="88">
        <v>43134</v>
      </c>
      <c r="G1462" s="88">
        <v>43134</v>
      </c>
      <c r="H1462" s="88">
        <v>4</v>
      </c>
      <c r="I1462" s="89" t="s">
        <v>1143</v>
      </c>
      <c r="J1462" s="92" t="s">
        <v>1501</v>
      </c>
      <c r="K1462" s="86" t="s">
        <v>1519</v>
      </c>
      <c r="L1462" s="88">
        <v>43134</v>
      </c>
      <c r="M1462" s="87"/>
      <c r="N1462" s="87"/>
      <c r="O1462" s="93"/>
      <c r="P1462" s="86">
        <v>0</v>
      </c>
      <c r="Q1462" s="86">
        <v>0</v>
      </c>
      <c r="R1462" s="86">
        <v>21</v>
      </c>
      <c r="S1462" s="86"/>
      <c r="T1462" s="86"/>
      <c r="U1462" s="86" t="s">
        <v>1569</v>
      </c>
      <c r="V1462" s="86" t="s">
        <v>1567</v>
      </c>
      <c r="W1462" s="86" t="s">
        <v>1563</v>
      </c>
      <c r="X1462" s="86" t="s">
        <v>1567</v>
      </c>
      <c r="Y1462" s="94" t="s">
        <v>1565</v>
      </c>
      <c r="Z1462" s="93"/>
      <c r="AA1462" s="86"/>
      <c r="AB1462" s="86"/>
      <c r="AC1462" s="86"/>
      <c r="AD1462" s="86"/>
      <c r="AE1462" s="86"/>
      <c r="AF1462" s="86"/>
      <c r="AG1462" s="94" t="s">
        <v>1571</v>
      </c>
    </row>
    <row r="1463" spans="1:33" x14ac:dyDescent="0.25">
      <c r="A1463" s="86" t="s">
        <v>1022</v>
      </c>
      <c r="B1463" s="87">
        <v>13</v>
      </c>
      <c r="C1463" s="87" t="s">
        <v>1058</v>
      </c>
      <c r="D1463" s="88">
        <v>43136</v>
      </c>
      <c r="E1463" s="88">
        <v>43136</v>
      </c>
      <c r="F1463" s="88">
        <v>43140</v>
      </c>
      <c r="G1463" s="88">
        <v>43140</v>
      </c>
      <c r="H1463" s="88">
        <v>4</v>
      </c>
      <c r="I1463" s="89" t="s">
        <v>1144</v>
      </c>
      <c r="J1463" s="92" t="s">
        <v>1508</v>
      </c>
      <c r="K1463" s="86" t="s">
        <v>1519</v>
      </c>
      <c r="L1463" s="88">
        <v>43139</v>
      </c>
      <c r="M1463" s="87"/>
      <c r="N1463" s="87"/>
      <c r="O1463" s="93"/>
      <c r="P1463" s="86">
        <v>0</v>
      </c>
      <c r="Q1463" s="86">
        <v>0</v>
      </c>
      <c r="R1463" s="86">
        <v>13</v>
      </c>
      <c r="S1463" s="86">
        <v>12</v>
      </c>
      <c r="T1463" s="86">
        <v>1</v>
      </c>
      <c r="U1463" s="86" t="s">
        <v>1569</v>
      </c>
      <c r="V1463" s="86" t="s">
        <v>1567</v>
      </c>
      <c r="W1463" s="86" t="s">
        <v>1563</v>
      </c>
      <c r="X1463" s="86" t="s">
        <v>1564</v>
      </c>
      <c r="Y1463" s="94" t="s">
        <v>1565</v>
      </c>
      <c r="Z1463" s="93"/>
      <c r="AA1463" s="86"/>
      <c r="AB1463" s="86"/>
      <c r="AC1463" s="86"/>
      <c r="AD1463" s="86"/>
      <c r="AE1463" s="86"/>
      <c r="AF1463" s="86"/>
      <c r="AG1463" s="94" t="s">
        <v>1571</v>
      </c>
    </row>
    <row r="1464" spans="1:33" x14ac:dyDescent="0.25">
      <c r="A1464" s="86" t="s">
        <v>1022</v>
      </c>
      <c r="B1464" s="87">
        <v>10</v>
      </c>
      <c r="C1464" s="87" t="s">
        <v>1058</v>
      </c>
      <c r="D1464" s="88">
        <v>43130</v>
      </c>
      <c r="E1464" s="88">
        <v>43136</v>
      </c>
      <c r="F1464" s="88">
        <v>43140</v>
      </c>
      <c r="G1464" s="88">
        <v>43140</v>
      </c>
      <c r="H1464" s="88">
        <v>4</v>
      </c>
      <c r="I1464" s="89" t="s">
        <v>1144</v>
      </c>
      <c r="J1464" s="92" t="s">
        <v>1493</v>
      </c>
      <c r="K1464" s="86" t="s">
        <v>1519</v>
      </c>
      <c r="L1464" s="88">
        <v>43140</v>
      </c>
      <c r="M1464" s="87"/>
      <c r="N1464" s="87"/>
      <c r="O1464" s="93"/>
      <c r="P1464" s="86">
        <v>0</v>
      </c>
      <c r="Q1464" s="86">
        <v>0</v>
      </c>
      <c r="R1464" s="86">
        <v>10</v>
      </c>
      <c r="S1464" s="86">
        <v>4</v>
      </c>
      <c r="T1464" s="86">
        <v>6</v>
      </c>
      <c r="U1464" s="86" t="s">
        <v>1569</v>
      </c>
      <c r="V1464" s="86" t="s">
        <v>1562</v>
      </c>
      <c r="W1464" s="86" t="s">
        <v>1563</v>
      </c>
      <c r="X1464" s="86" t="s">
        <v>1564</v>
      </c>
      <c r="Y1464" s="94" t="s">
        <v>1565</v>
      </c>
      <c r="Z1464" s="93"/>
      <c r="AA1464" s="86"/>
      <c r="AB1464" s="86"/>
      <c r="AC1464" s="86"/>
      <c r="AD1464" s="86"/>
      <c r="AE1464" s="86"/>
      <c r="AF1464" s="86"/>
      <c r="AG1464" s="94" t="s">
        <v>1571</v>
      </c>
    </row>
    <row r="1465" spans="1:33" x14ac:dyDescent="0.25">
      <c r="A1465" s="86" t="s">
        <v>1022</v>
      </c>
      <c r="B1465" s="87">
        <v>16</v>
      </c>
      <c r="C1465" s="87" t="s">
        <v>1130</v>
      </c>
      <c r="D1465" s="88">
        <v>43132</v>
      </c>
      <c r="E1465" s="88">
        <v>43123</v>
      </c>
      <c r="F1465" s="88">
        <v>43140</v>
      </c>
      <c r="G1465" s="88">
        <v>43140</v>
      </c>
      <c r="H1465" s="88">
        <v>4</v>
      </c>
      <c r="I1465" s="89" t="s">
        <v>1145</v>
      </c>
      <c r="J1465" s="92" t="s">
        <v>1504</v>
      </c>
      <c r="K1465" s="86" t="s">
        <v>1519</v>
      </c>
      <c r="L1465" s="88">
        <v>43140</v>
      </c>
      <c r="M1465" s="87"/>
      <c r="N1465" s="87"/>
      <c r="O1465" s="93"/>
      <c r="P1465" s="86">
        <v>0</v>
      </c>
      <c r="Q1465" s="86">
        <v>0</v>
      </c>
      <c r="R1465" s="86">
        <v>16</v>
      </c>
      <c r="S1465" s="86">
        <v>16</v>
      </c>
      <c r="T1465" s="86">
        <v>0</v>
      </c>
      <c r="U1465" s="86" t="s">
        <v>1569</v>
      </c>
      <c r="V1465" s="86" t="s">
        <v>1562</v>
      </c>
      <c r="W1465" s="86" t="s">
        <v>1563</v>
      </c>
      <c r="X1465" s="86" t="s">
        <v>1564</v>
      </c>
      <c r="Y1465" s="94" t="s">
        <v>1565</v>
      </c>
      <c r="Z1465" s="93"/>
      <c r="AA1465" s="86"/>
      <c r="AB1465" s="86"/>
      <c r="AC1465" s="86"/>
      <c r="AD1465" s="86"/>
      <c r="AE1465" s="86"/>
      <c r="AF1465" s="86"/>
      <c r="AG1465" s="94" t="s">
        <v>1571</v>
      </c>
    </row>
    <row r="1466" spans="1:33" x14ac:dyDescent="0.25">
      <c r="A1466" s="86" t="s">
        <v>1022</v>
      </c>
      <c r="B1466" s="87">
        <v>13</v>
      </c>
      <c r="C1466" s="87" t="s">
        <v>1058</v>
      </c>
      <c r="D1466" s="88">
        <v>43139</v>
      </c>
      <c r="E1466" s="88">
        <v>43138</v>
      </c>
      <c r="F1466" s="88">
        <v>43143</v>
      </c>
      <c r="G1466" s="88">
        <v>43144</v>
      </c>
      <c r="H1466" s="88"/>
      <c r="I1466" s="89" t="s">
        <v>1146</v>
      </c>
      <c r="J1466" s="92" t="s">
        <v>1504</v>
      </c>
      <c r="K1466" s="86" t="s">
        <v>1519</v>
      </c>
      <c r="L1466" s="88">
        <v>43144</v>
      </c>
      <c r="M1466" s="87"/>
      <c r="N1466" s="87"/>
      <c r="O1466" s="93"/>
      <c r="P1466" s="86">
        <v>0</v>
      </c>
      <c r="Q1466" s="86">
        <v>0</v>
      </c>
      <c r="R1466" s="86">
        <v>13</v>
      </c>
      <c r="S1466" s="86">
        <v>13</v>
      </c>
      <c r="T1466" s="86">
        <v>0</v>
      </c>
      <c r="U1466" s="86" t="s">
        <v>1569</v>
      </c>
      <c r="V1466" s="86" t="s">
        <v>1562</v>
      </c>
      <c r="W1466" s="86" t="s">
        <v>1563</v>
      </c>
      <c r="X1466" s="86" t="s">
        <v>1564</v>
      </c>
      <c r="Y1466" s="94" t="s">
        <v>1565</v>
      </c>
      <c r="Z1466" s="93"/>
      <c r="AA1466" s="86"/>
      <c r="AB1466" s="86"/>
      <c r="AC1466" s="86"/>
      <c r="AD1466" s="86"/>
      <c r="AE1466" s="86"/>
      <c r="AF1466" s="86"/>
      <c r="AG1466" s="94" t="s">
        <v>1571</v>
      </c>
    </row>
    <row r="1467" spans="1:33" x14ac:dyDescent="0.25">
      <c r="A1467" s="86" t="s">
        <v>1022</v>
      </c>
      <c r="B1467" s="87">
        <v>19</v>
      </c>
      <c r="C1467" s="87" t="s">
        <v>1058</v>
      </c>
      <c r="D1467" s="88">
        <v>43139</v>
      </c>
      <c r="E1467" s="88">
        <v>43138</v>
      </c>
      <c r="F1467" s="88">
        <v>43143</v>
      </c>
      <c r="G1467" s="88">
        <v>43144</v>
      </c>
      <c r="H1467" s="88"/>
      <c r="I1467" s="89" t="s">
        <v>1132</v>
      </c>
      <c r="J1467" s="92" t="s">
        <v>1504</v>
      </c>
      <c r="K1467" s="86" t="s">
        <v>1519</v>
      </c>
      <c r="L1467" s="88">
        <v>43144</v>
      </c>
      <c r="M1467" s="87"/>
      <c r="N1467" s="87"/>
      <c r="O1467" s="93"/>
      <c r="P1467" s="86">
        <v>0</v>
      </c>
      <c r="Q1467" s="86">
        <v>2</v>
      </c>
      <c r="R1467" s="86">
        <v>17</v>
      </c>
      <c r="S1467" s="86">
        <v>17</v>
      </c>
      <c r="T1467" s="86">
        <v>0</v>
      </c>
      <c r="U1467" s="86" t="s">
        <v>1569</v>
      </c>
      <c r="V1467" s="86" t="s">
        <v>1562</v>
      </c>
      <c r="W1467" s="86" t="s">
        <v>1563</v>
      </c>
      <c r="X1467" s="86" t="s">
        <v>1564</v>
      </c>
      <c r="Y1467" s="94" t="s">
        <v>1565</v>
      </c>
      <c r="Z1467" s="93"/>
      <c r="AA1467" s="86"/>
      <c r="AB1467" s="86"/>
      <c r="AC1467" s="86"/>
      <c r="AD1467" s="86"/>
      <c r="AE1467" s="86"/>
      <c r="AF1467" s="86"/>
      <c r="AG1467" s="94" t="s">
        <v>1571</v>
      </c>
    </row>
    <row r="1468" spans="1:33" x14ac:dyDescent="0.25">
      <c r="A1468" s="86" t="s">
        <v>1022</v>
      </c>
      <c r="B1468" s="87">
        <v>16</v>
      </c>
      <c r="C1468" s="87" t="s">
        <v>1058</v>
      </c>
      <c r="D1468" s="88">
        <v>43139</v>
      </c>
      <c r="E1468" s="88">
        <v>43140</v>
      </c>
      <c r="F1468" s="88">
        <v>43145</v>
      </c>
      <c r="G1468" s="88">
        <v>43146</v>
      </c>
      <c r="H1468" s="88"/>
      <c r="I1468" s="89" t="s">
        <v>1147</v>
      </c>
      <c r="J1468" s="92" t="s">
        <v>1504</v>
      </c>
      <c r="K1468" s="86" t="s">
        <v>1519</v>
      </c>
      <c r="L1468" s="88">
        <v>43146</v>
      </c>
      <c r="M1468" s="87"/>
      <c r="N1468" s="87"/>
      <c r="O1468" s="93"/>
      <c r="P1468" s="86">
        <v>0</v>
      </c>
      <c r="Q1468" s="86">
        <v>3</v>
      </c>
      <c r="R1468" s="86">
        <v>13</v>
      </c>
      <c r="S1468" s="86">
        <v>13</v>
      </c>
      <c r="T1468" s="86">
        <v>0</v>
      </c>
      <c r="U1468" s="86" t="s">
        <v>1569</v>
      </c>
      <c r="V1468" s="86" t="s">
        <v>1562</v>
      </c>
      <c r="W1468" s="86" t="s">
        <v>1563</v>
      </c>
      <c r="X1468" s="86" t="s">
        <v>1564</v>
      </c>
      <c r="Y1468" s="94" t="s">
        <v>1565</v>
      </c>
      <c r="Z1468" s="93"/>
      <c r="AA1468" s="86"/>
      <c r="AB1468" s="86"/>
      <c r="AC1468" s="86"/>
      <c r="AD1468" s="86"/>
      <c r="AE1468" s="86"/>
      <c r="AF1468" s="86"/>
      <c r="AG1468" s="94" t="s">
        <v>1571</v>
      </c>
    </row>
    <row r="1469" spans="1:33" x14ac:dyDescent="0.25">
      <c r="A1469" s="86" t="s">
        <v>1022</v>
      </c>
      <c r="B1469" s="87">
        <v>11</v>
      </c>
      <c r="C1469" s="87" t="s">
        <v>1058</v>
      </c>
      <c r="D1469" s="88">
        <v>43143</v>
      </c>
      <c r="E1469" s="88">
        <v>43143</v>
      </c>
      <c r="F1469" s="88">
        <v>43147</v>
      </c>
      <c r="G1469" s="88">
        <v>43147</v>
      </c>
      <c r="H1469" s="88"/>
      <c r="I1469" s="89" t="s">
        <v>1148</v>
      </c>
      <c r="J1469" s="92" t="s">
        <v>1508</v>
      </c>
      <c r="K1469" s="86" t="s">
        <v>1519</v>
      </c>
      <c r="L1469" s="88">
        <v>43147</v>
      </c>
      <c r="M1469" s="87"/>
      <c r="N1469" s="87"/>
      <c r="O1469" s="93"/>
      <c r="P1469" s="86">
        <v>0</v>
      </c>
      <c r="Q1469" s="86">
        <v>0</v>
      </c>
      <c r="R1469" s="86">
        <v>11</v>
      </c>
      <c r="S1469" s="86">
        <v>11</v>
      </c>
      <c r="T1469" s="86">
        <v>0</v>
      </c>
      <c r="U1469" s="86" t="s">
        <v>1569</v>
      </c>
      <c r="V1469" s="86" t="s">
        <v>1567</v>
      </c>
      <c r="W1469" s="86" t="s">
        <v>1563</v>
      </c>
      <c r="X1469" s="86" t="s">
        <v>1564</v>
      </c>
      <c r="Y1469" s="94" t="s">
        <v>1565</v>
      </c>
      <c r="Z1469" s="93"/>
      <c r="AA1469" s="86"/>
      <c r="AB1469" s="86"/>
      <c r="AC1469" s="86"/>
      <c r="AD1469" s="86"/>
      <c r="AE1469" s="86"/>
      <c r="AF1469" s="86"/>
      <c r="AG1469" s="94" t="s">
        <v>1571</v>
      </c>
    </row>
    <row r="1470" spans="1:33" x14ac:dyDescent="0.25">
      <c r="A1470" s="86" t="s">
        <v>1022</v>
      </c>
      <c r="B1470" s="87">
        <v>30</v>
      </c>
      <c r="C1470" s="87" t="s">
        <v>1058</v>
      </c>
      <c r="D1470" s="88">
        <v>43147</v>
      </c>
      <c r="E1470" s="88">
        <v>43143</v>
      </c>
      <c r="F1470" s="88">
        <v>43147</v>
      </c>
      <c r="G1470" s="88">
        <v>43147</v>
      </c>
      <c r="H1470" s="88"/>
      <c r="I1470" s="89" t="s">
        <v>1143</v>
      </c>
      <c r="J1470" s="92" t="s">
        <v>1508</v>
      </c>
      <c r="K1470" s="86" t="s">
        <v>1519</v>
      </c>
      <c r="L1470" s="88">
        <v>43147</v>
      </c>
      <c r="M1470" s="87"/>
      <c r="N1470" s="87"/>
      <c r="O1470" s="93"/>
      <c r="P1470" s="86">
        <v>0</v>
      </c>
      <c r="Q1470" s="86">
        <v>12</v>
      </c>
      <c r="R1470" s="86">
        <v>18</v>
      </c>
      <c r="S1470" s="86">
        <v>18</v>
      </c>
      <c r="T1470" s="86">
        <v>0</v>
      </c>
      <c r="U1470" s="86" t="s">
        <v>1569</v>
      </c>
      <c r="V1470" s="86" t="s">
        <v>1567</v>
      </c>
      <c r="W1470" s="86" t="s">
        <v>1563</v>
      </c>
      <c r="X1470" s="86" t="s">
        <v>1564</v>
      </c>
      <c r="Y1470" s="94" t="s">
        <v>1565</v>
      </c>
      <c r="Z1470" s="93"/>
      <c r="AA1470" s="86"/>
      <c r="AB1470" s="86"/>
      <c r="AC1470" s="86"/>
      <c r="AD1470" s="86"/>
      <c r="AE1470" s="86"/>
      <c r="AF1470" s="86"/>
      <c r="AG1470" s="94" t="s">
        <v>1571</v>
      </c>
    </row>
    <row r="1471" spans="1:33" x14ac:dyDescent="0.25">
      <c r="A1471" s="86" t="s">
        <v>1022</v>
      </c>
      <c r="B1471" s="87">
        <v>24</v>
      </c>
      <c r="C1471" s="87" t="s">
        <v>1058</v>
      </c>
      <c r="D1471" s="88">
        <v>43147</v>
      </c>
      <c r="E1471" s="88">
        <v>43143</v>
      </c>
      <c r="F1471" s="88">
        <v>43147</v>
      </c>
      <c r="G1471" s="88">
        <v>43147</v>
      </c>
      <c r="H1471" s="88"/>
      <c r="I1471" s="89" t="s">
        <v>1143</v>
      </c>
      <c r="J1471" s="92" t="s">
        <v>1508</v>
      </c>
      <c r="K1471" s="86" t="s">
        <v>1519</v>
      </c>
      <c r="L1471" s="88">
        <v>43147</v>
      </c>
      <c r="M1471" s="87"/>
      <c r="N1471" s="87"/>
      <c r="O1471" s="93"/>
      <c r="P1471" s="86">
        <v>0</v>
      </c>
      <c r="Q1471" s="86">
        <v>9</v>
      </c>
      <c r="R1471" s="86">
        <v>15</v>
      </c>
      <c r="S1471" s="86">
        <v>15</v>
      </c>
      <c r="T1471" s="86">
        <v>0</v>
      </c>
      <c r="U1471" s="86" t="s">
        <v>1569</v>
      </c>
      <c r="V1471" s="86" t="s">
        <v>1567</v>
      </c>
      <c r="W1471" s="86" t="s">
        <v>1563</v>
      </c>
      <c r="X1471" s="86" t="s">
        <v>1564</v>
      </c>
      <c r="Y1471" s="94" t="s">
        <v>1565</v>
      </c>
      <c r="Z1471" s="93"/>
      <c r="AA1471" s="86"/>
      <c r="AB1471" s="86"/>
      <c r="AC1471" s="86"/>
      <c r="AD1471" s="86"/>
      <c r="AE1471" s="86"/>
      <c r="AF1471" s="86"/>
      <c r="AG1471" s="94" t="s">
        <v>1571</v>
      </c>
    </row>
    <row r="1472" spans="1:33" x14ac:dyDescent="0.25">
      <c r="A1472" s="86" t="s">
        <v>1011</v>
      </c>
      <c r="B1472" s="87">
        <v>15</v>
      </c>
      <c r="C1472" s="87" t="s">
        <v>1149</v>
      </c>
      <c r="D1472" s="88">
        <v>43130</v>
      </c>
      <c r="E1472" s="88">
        <v>42757</v>
      </c>
      <c r="F1472" s="88">
        <v>43148</v>
      </c>
      <c r="G1472" s="88">
        <v>43150</v>
      </c>
      <c r="H1472" s="88">
        <v>3</v>
      </c>
      <c r="I1472" s="89" t="s">
        <v>1150</v>
      </c>
      <c r="J1472" s="92" t="s">
        <v>1520</v>
      </c>
      <c r="K1472" s="86" t="s">
        <v>1519</v>
      </c>
      <c r="L1472" s="88">
        <v>43150</v>
      </c>
      <c r="M1472" s="87"/>
      <c r="N1472" s="87"/>
      <c r="O1472" s="93"/>
      <c r="P1472" s="86">
        <v>0</v>
      </c>
      <c r="Q1472" s="86">
        <v>0</v>
      </c>
      <c r="R1472" s="86">
        <v>15</v>
      </c>
      <c r="S1472" s="86">
        <v>13</v>
      </c>
      <c r="T1472" s="86">
        <v>2</v>
      </c>
      <c r="U1472" s="86" t="s">
        <v>1568</v>
      </c>
      <c r="V1472" s="86" t="s">
        <v>1562</v>
      </c>
      <c r="W1472" s="86" t="s">
        <v>1563</v>
      </c>
      <c r="X1472" s="86" t="s">
        <v>1564</v>
      </c>
      <c r="Y1472" s="94" t="s">
        <v>1565</v>
      </c>
      <c r="Z1472" s="93"/>
      <c r="AA1472" s="86"/>
      <c r="AB1472" s="86"/>
      <c r="AC1472" s="86"/>
      <c r="AD1472" s="86"/>
      <c r="AE1472" s="86"/>
      <c r="AF1472" s="86"/>
      <c r="AG1472" s="94" t="s">
        <v>1571</v>
      </c>
    </row>
    <row r="1473" spans="1:33" x14ac:dyDescent="0.25">
      <c r="A1473" s="86" t="s">
        <v>1022</v>
      </c>
      <c r="B1473" s="87">
        <v>14</v>
      </c>
      <c r="C1473" s="87" t="s">
        <v>1058</v>
      </c>
      <c r="D1473" s="88">
        <v>43151</v>
      </c>
      <c r="E1473" s="88">
        <v>43143</v>
      </c>
      <c r="F1473" s="88">
        <v>43149</v>
      </c>
      <c r="G1473" s="88">
        <v>43150</v>
      </c>
      <c r="H1473" s="88"/>
      <c r="I1473" s="89" t="s">
        <v>1143</v>
      </c>
      <c r="J1473" s="92" t="s">
        <v>1510</v>
      </c>
      <c r="K1473" s="86" t="s">
        <v>1519</v>
      </c>
      <c r="L1473" s="88">
        <v>43150</v>
      </c>
      <c r="M1473" s="87"/>
      <c r="N1473" s="87"/>
      <c r="O1473" s="93"/>
      <c r="P1473" s="86">
        <v>0</v>
      </c>
      <c r="Q1473" s="86">
        <v>0</v>
      </c>
      <c r="R1473" s="86">
        <v>14</v>
      </c>
      <c r="S1473" s="86">
        <v>14</v>
      </c>
      <c r="T1473" s="86">
        <v>0</v>
      </c>
      <c r="U1473" s="86" t="s">
        <v>1569</v>
      </c>
      <c r="V1473" s="86" t="s">
        <v>1567</v>
      </c>
      <c r="W1473" s="86" t="s">
        <v>1563</v>
      </c>
      <c r="X1473" s="86" t="s">
        <v>1564</v>
      </c>
      <c r="Y1473" s="94" t="s">
        <v>1565</v>
      </c>
      <c r="Z1473" s="93"/>
      <c r="AA1473" s="86"/>
      <c r="AB1473" s="86"/>
      <c r="AC1473" s="86"/>
      <c r="AD1473" s="86"/>
      <c r="AE1473" s="86"/>
      <c r="AF1473" s="86"/>
      <c r="AG1473" s="94" t="s">
        <v>1571</v>
      </c>
    </row>
    <row r="1474" spans="1:33" x14ac:dyDescent="0.25">
      <c r="A1474" s="86" t="s">
        <v>1022</v>
      </c>
      <c r="B1474" s="87">
        <v>14</v>
      </c>
      <c r="C1474" s="87" t="s">
        <v>1058</v>
      </c>
      <c r="D1474" s="88">
        <v>43151</v>
      </c>
      <c r="E1474" s="88">
        <v>43143</v>
      </c>
      <c r="F1474" s="88">
        <v>43149</v>
      </c>
      <c r="G1474" s="88">
        <v>43150</v>
      </c>
      <c r="H1474" s="88"/>
      <c r="I1474" s="89" t="s">
        <v>1151</v>
      </c>
      <c r="J1474" s="92" t="s">
        <v>1510</v>
      </c>
      <c r="K1474" s="86" t="s">
        <v>1519</v>
      </c>
      <c r="L1474" s="88">
        <v>43150</v>
      </c>
      <c r="M1474" s="87"/>
      <c r="N1474" s="87"/>
      <c r="O1474" s="93"/>
      <c r="P1474" s="86">
        <v>0</v>
      </c>
      <c r="Q1474" s="86">
        <v>0</v>
      </c>
      <c r="R1474" s="86">
        <v>14</v>
      </c>
      <c r="S1474" s="86">
        <v>14</v>
      </c>
      <c r="T1474" s="86">
        <v>0</v>
      </c>
      <c r="U1474" s="86" t="s">
        <v>1569</v>
      </c>
      <c r="V1474" s="86" t="s">
        <v>1567</v>
      </c>
      <c r="W1474" s="86" t="s">
        <v>1563</v>
      </c>
      <c r="X1474" s="86" t="s">
        <v>1564</v>
      </c>
      <c r="Y1474" s="94" t="s">
        <v>1565</v>
      </c>
      <c r="Z1474" s="93"/>
      <c r="AA1474" s="86"/>
      <c r="AB1474" s="86"/>
      <c r="AC1474" s="86"/>
      <c r="AD1474" s="86"/>
      <c r="AE1474" s="86"/>
      <c r="AF1474" s="86"/>
      <c r="AG1474" s="94" t="s">
        <v>1571</v>
      </c>
    </row>
    <row r="1475" spans="1:33" x14ac:dyDescent="0.25">
      <c r="A1475" s="86" t="s">
        <v>1022</v>
      </c>
      <c r="B1475" s="87">
        <v>10</v>
      </c>
      <c r="C1475" s="87" t="s">
        <v>1130</v>
      </c>
      <c r="D1475" s="88">
        <v>42767</v>
      </c>
      <c r="E1475" s="88">
        <v>43122</v>
      </c>
      <c r="F1475" s="88">
        <v>43151</v>
      </c>
      <c r="G1475" s="88">
        <v>43152</v>
      </c>
      <c r="H1475" s="88">
        <v>3</v>
      </c>
      <c r="I1475" s="89" t="s">
        <v>1131</v>
      </c>
      <c r="J1475" s="92" t="s">
        <v>1490</v>
      </c>
      <c r="K1475" s="86" t="s">
        <v>1519</v>
      </c>
      <c r="L1475" s="88">
        <v>43152</v>
      </c>
      <c r="M1475" s="87"/>
      <c r="N1475" s="87"/>
      <c r="O1475" s="93"/>
      <c r="P1475" s="86">
        <v>0</v>
      </c>
      <c r="Q1475" s="86">
        <v>0</v>
      </c>
      <c r="R1475" s="86">
        <v>10</v>
      </c>
      <c r="S1475" s="86">
        <v>10</v>
      </c>
      <c r="T1475" s="86">
        <v>0</v>
      </c>
      <c r="U1475" s="86" t="s">
        <v>1569</v>
      </c>
      <c r="V1475" s="86" t="s">
        <v>1567</v>
      </c>
      <c r="W1475" s="86" t="s">
        <v>1563</v>
      </c>
      <c r="X1475" s="86" t="s">
        <v>1564</v>
      </c>
      <c r="Y1475" s="94" t="s">
        <v>1565</v>
      </c>
      <c r="Z1475" s="93"/>
      <c r="AA1475" s="86"/>
      <c r="AB1475" s="86"/>
      <c r="AC1475" s="86"/>
      <c r="AD1475" s="86"/>
      <c r="AE1475" s="86"/>
      <c r="AF1475" s="86"/>
      <c r="AG1475" s="94" t="s">
        <v>1571</v>
      </c>
    </row>
    <row r="1476" spans="1:33" x14ac:dyDescent="0.25">
      <c r="A1476" s="86" t="s">
        <v>1011</v>
      </c>
      <c r="B1476" s="87">
        <v>20</v>
      </c>
      <c r="C1476" s="87" t="s">
        <v>1011</v>
      </c>
      <c r="D1476" s="88">
        <v>43112</v>
      </c>
      <c r="E1476" s="88">
        <v>43118</v>
      </c>
      <c r="F1476" s="88">
        <v>43153</v>
      </c>
      <c r="G1476" s="88">
        <v>43154</v>
      </c>
      <c r="H1476" s="88">
        <v>4</v>
      </c>
      <c r="I1476" s="89" t="s">
        <v>1151</v>
      </c>
      <c r="J1476" s="92" t="s">
        <v>1490</v>
      </c>
      <c r="K1476" s="86" t="s">
        <v>1519</v>
      </c>
      <c r="L1476" s="88">
        <v>43154</v>
      </c>
      <c r="M1476" s="87"/>
      <c r="N1476" s="87"/>
      <c r="O1476" s="93"/>
      <c r="P1476" s="86">
        <v>0</v>
      </c>
      <c r="Q1476" s="86">
        <v>4</v>
      </c>
      <c r="R1476" s="86">
        <v>16</v>
      </c>
      <c r="S1476" s="86">
        <v>16</v>
      </c>
      <c r="T1476" s="86">
        <v>0</v>
      </c>
      <c r="U1476" s="86" t="s">
        <v>1569</v>
      </c>
      <c r="V1476" s="86" t="s">
        <v>1567</v>
      </c>
      <c r="W1476" s="86" t="s">
        <v>1563</v>
      </c>
      <c r="X1476" s="86" t="s">
        <v>1564</v>
      </c>
      <c r="Y1476" s="94" t="s">
        <v>1565</v>
      </c>
      <c r="Z1476" s="93"/>
      <c r="AA1476" s="86"/>
      <c r="AB1476" s="86"/>
      <c r="AC1476" s="86"/>
      <c r="AD1476" s="86"/>
      <c r="AE1476" s="86"/>
      <c r="AF1476" s="86"/>
      <c r="AG1476" s="94" t="s">
        <v>1571</v>
      </c>
    </row>
    <row r="1477" spans="1:33" x14ac:dyDescent="0.25">
      <c r="A1477" s="86" t="s">
        <v>1022</v>
      </c>
      <c r="B1477" s="87">
        <v>22</v>
      </c>
      <c r="C1477" s="87" t="s">
        <v>1128</v>
      </c>
      <c r="D1477" s="88">
        <v>43144</v>
      </c>
      <c r="E1477" s="88">
        <v>43139</v>
      </c>
      <c r="F1477" s="88">
        <v>43155</v>
      </c>
      <c r="G1477" s="88">
        <v>43155</v>
      </c>
      <c r="H1477" s="88"/>
      <c r="I1477" s="89" t="s">
        <v>1144</v>
      </c>
      <c r="J1477" s="92" t="s">
        <v>1504</v>
      </c>
      <c r="K1477" s="86" t="s">
        <v>1519</v>
      </c>
      <c r="L1477" s="88">
        <v>43155</v>
      </c>
      <c r="M1477" s="87"/>
      <c r="N1477" s="87"/>
      <c r="O1477" s="93"/>
      <c r="P1477" s="86">
        <v>0</v>
      </c>
      <c r="Q1477" s="86">
        <v>1</v>
      </c>
      <c r="R1477" s="86">
        <v>21</v>
      </c>
      <c r="S1477" s="86">
        <v>21</v>
      </c>
      <c r="T1477" s="86">
        <v>0</v>
      </c>
      <c r="U1477" s="86" t="s">
        <v>1569</v>
      </c>
      <c r="V1477" s="86" t="s">
        <v>1562</v>
      </c>
      <c r="W1477" s="86" t="s">
        <v>1563</v>
      </c>
      <c r="X1477" s="86" t="s">
        <v>1564</v>
      </c>
      <c r="Y1477" s="94" t="s">
        <v>1565</v>
      </c>
      <c r="Z1477" s="93"/>
      <c r="AA1477" s="86"/>
      <c r="AB1477" s="86"/>
      <c r="AC1477" s="86"/>
      <c r="AD1477" s="86"/>
      <c r="AE1477" s="86"/>
      <c r="AF1477" s="86"/>
      <c r="AG1477" s="94" t="s">
        <v>1571</v>
      </c>
    </row>
    <row r="1478" spans="1:33" x14ac:dyDescent="0.25">
      <c r="A1478" s="86" t="s">
        <v>1022</v>
      </c>
      <c r="B1478" s="87">
        <v>15</v>
      </c>
      <c r="C1478" s="87" t="s">
        <v>1128</v>
      </c>
      <c r="D1478" s="88">
        <v>43151</v>
      </c>
      <c r="E1478" s="88">
        <v>43136</v>
      </c>
      <c r="F1478" s="88">
        <v>43155</v>
      </c>
      <c r="G1478" s="88">
        <v>43155</v>
      </c>
      <c r="H1478" s="88"/>
      <c r="I1478" s="89" t="s">
        <v>1131</v>
      </c>
      <c r="J1478" s="92" t="s">
        <v>1494</v>
      </c>
      <c r="K1478" s="86" t="s">
        <v>1519</v>
      </c>
      <c r="L1478" s="88">
        <v>43155</v>
      </c>
      <c r="M1478" s="87"/>
      <c r="N1478" s="87"/>
      <c r="O1478" s="93"/>
      <c r="P1478" s="86">
        <v>0</v>
      </c>
      <c r="Q1478" s="86">
        <v>0</v>
      </c>
      <c r="R1478" s="86">
        <v>15</v>
      </c>
      <c r="S1478" s="86">
        <v>15</v>
      </c>
      <c r="T1478" s="86">
        <v>0</v>
      </c>
      <c r="U1478" s="86" t="s">
        <v>1569</v>
      </c>
      <c r="V1478" s="86" t="s">
        <v>1567</v>
      </c>
      <c r="W1478" s="86" t="s">
        <v>1563</v>
      </c>
      <c r="X1478" s="86" t="s">
        <v>1564</v>
      </c>
      <c r="Y1478" s="94" t="s">
        <v>1565</v>
      </c>
      <c r="Z1478" s="93"/>
      <c r="AA1478" s="86"/>
      <c r="AB1478" s="86"/>
      <c r="AC1478" s="86"/>
      <c r="AD1478" s="86"/>
      <c r="AE1478" s="86"/>
      <c r="AF1478" s="86"/>
      <c r="AG1478" s="94" t="s">
        <v>1571</v>
      </c>
    </row>
    <row r="1479" spans="1:33" x14ac:dyDescent="0.25">
      <c r="A1479" s="86" t="s">
        <v>1022</v>
      </c>
      <c r="B1479" s="87">
        <v>30</v>
      </c>
      <c r="C1479" s="87" t="s">
        <v>1058</v>
      </c>
      <c r="D1479" s="88">
        <v>43150</v>
      </c>
      <c r="E1479" s="88"/>
      <c r="F1479" s="88"/>
      <c r="G1479" s="88">
        <v>43155</v>
      </c>
      <c r="H1479" s="88"/>
      <c r="I1479" s="89" t="s">
        <v>1152</v>
      </c>
      <c r="J1479" s="92" t="s">
        <v>1504</v>
      </c>
      <c r="K1479" s="86" t="s">
        <v>1519</v>
      </c>
      <c r="L1479" s="88">
        <v>43155</v>
      </c>
      <c r="M1479" s="87"/>
      <c r="N1479" s="87"/>
      <c r="O1479" s="93"/>
      <c r="P1479" s="86">
        <v>0</v>
      </c>
      <c r="Q1479" s="86">
        <v>5</v>
      </c>
      <c r="R1479" s="86">
        <v>25</v>
      </c>
      <c r="S1479" s="86">
        <v>25</v>
      </c>
      <c r="T1479" s="86">
        <v>0</v>
      </c>
      <c r="U1479" s="86" t="s">
        <v>1569</v>
      </c>
      <c r="V1479" s="86" t="s">
        <v>1562</v>
      </c>
      <c r="W1479" s="86" t="s">
        <v>1563</v>
      </c>
      <c r="X1479" s="86" t="s">
        <v>1564</v>
      </c>
      <c r="Y1479" s="94" t="s">
        <v>1565</v>
      </c>
      <c r="Z1479" s="93"/>
      <c r="AA1479" s="86"/>
      <c r="AB1479" s="86"/>
      <c r="AC1479" s="86"/>
      <c r="AD1479" s="86"/>
      <c r="AE1479" s="86"/>
      <c r="AF1479" s="86"/>
      <c r="AG1479" s="94" t="s">
        <v>1571</v>
      </c>
    </row>
    <row r="1480" spans="1:33" x14ac:dyDescent="0.25">
      <c r="A1480" s="86" t="s">
        <v>1022</v>
      </c>
      <c r="B1480" s="87">
        <v>11</v>
      </c>
      <c r="C1480" s="87" t="s">
        <v>1130</v>
      </c>
      <c r="D1480" s="88">
        <v>43150</v>
      </c>
      <c r="E1480" s="88"/>
      <c r="F1480" s="88"/>
      <c r="G1480" s="88">
        <v>43155</v>
      </c>
      <c r="H1480" s="88"/>
      <c r="I1480" s="89" t="s">
        <v>1152</v>
      </c>
      <c r="J1480" s="92" t="s">
        <v>1521</v>
      </c>
      <c r="K1480" s="86" t="s">
        <v>1519</v>
      </c>
      <c r="L1480" s="88">
        <v>43155</v>
      </c>
      <c r="M1480" s="87"/>
      <c r="N1480" s="87"/>
      <c r="O1480" s="93"/>
      <c r="P1480" s="86">
        <v>0</v>
      </c>
      <c r="Q1480" s="86">
        <v>1</v>
      </c>
      <c r="R1480" s="86">
        <v>10</v>
      </c>
      <c r="S1480" s="86">
        <v>10</v>
      </c>
      <c r="T1480" s="86">
        <v>0</v>
      </c>
      <c r="U1480" s="86" t="s">
        <v>1569</v>
      </c>
      <c r="V1480" s="86" t="s">
        <v>1562</v>
      </c>
      <c r="W1480" s="86" t="s">
        <v>1563</v>
      </c>
      <c r="X1480" s="86" t="s">
        <v>1564</v>
      </c>
      <c r="Y1480" s="94" t="s">
        <v>1565</v>
      </c>
      <c r="Z1480" s="93"/>
      <c r="AA1480" s="86"/>
      <c r="AB1480" s="86"/>
      <c r="AC1480" s="86"/>
      <c r="AD1480" s="86"/>
      <c r="AE1480" s="86"/>
      <c r="AF1480" s="86"/>
      <c r="AG1480" s="94" t="s">
        <v>1571</v>
      </c>
    </row>
    <row r="1481" spans="1:33" x14ac:dyDescent="0.25">
      <c r="A1481" s="86" t="s">
        <v>1022</v>
      </c>
      <c r="B1481" s="87">
        <v>11</v>
      </c>
      <c r="C1481" s="87" t="s">
        <v>1058</v>
      </c>
      <c r="D1481" s="88">
        <v>43151</v>
      </c>
      <c r="E1481" s="88"/>
      <c r="F1481" s="88"/>
      <c r="G1481" s="88">
        <v>43156</v>
      </c>
      <c r="H1481" s="88"/>
      <c r="I1481" s="89" t="s">
        <v>1143</v>
      </c>
      <c r="J1481" s="92" t="s">
        <v>1522</v>
      </c>
      <c r="K1481" s="86" t="s">
        <v>1519</v>
      </c>
      <c r="L1481" s="88">
        <v>43156</v>
      </c>
      <c r="M1481" s="87"/>
      <c r="N1481" s="87"/>
      <c r="O1481" s="93"/>
      <c r="P1481" s="86">
        <v>0</v>
      </c>
      <c r="Q1481" s="86">
        <v>0</v>
      </c>
      <c r="R1481" s="86">
        <v>11</v>
      </c>
      <c r="S1481" s="86">
        <v>11</v>
      </c>
      <c r="T1481" s="86">
        <v>0</v>
      </c>
      <c r="U1481" s="86" t="s">
        <v>1569</v>
      </c>
      <c r="V1481" s="86" t="s">
        <v>1562</v>
      </c>
      <c r="W1481" s="86" t="s">
        <v>1563</v>
      </c>
      <c r="X1481" s="86" t="s">
        <v>1564</v>
      </c>
      <c r="Y1481" s="94" t="s">
        <v>1565</v>
      </c>
      <c r="Z1481" s="93"/>
      <c r="AA1481" s="86"/>
      <c r="AB1481" s="86"/>
      <c r="AC1481" s="86"/>
      <c r="AD1481" s="86"/>
      <c r="AE1481" s="86"/>
      <c r="AF1481" s="86"/>
      <c r="AG1481" s="94" t="s">
        <v>1571</v>
      </c>
    </row>
    <row r="1482" spans="1:33" x14ac:dyDescent="0.25">
      <c r="A1482" s="86" t="s">
        <v>1022</v>
      </c>
      <c r="B1482" s="87">
        <v>12</v>
      </c>
      <c r="C1482" s="87" t="s">
        <v>1058</v>
      </c>
      <c r="D1482" s="88">
        <v>43151</v>
      </c>
      <c r="E1482" s="88"/>
      <c r="F1482" s="88"/>
      <c r="G1482" s="88">
        <v>43156</v>
      </c>
      <c r="H1482" s="88"/>
      <c r="I1482" s="89" t="s">
        <v>1143</v>
      </c>
      <c r="J1482" s="92" t="s">
        <v>1522</v>
      </c>
      <c r="K1482" s="86" t="s">
        <v>1519</v>
      </c>
      <c r="L1482" s="88">
        <v>43156</v>
      </c>
      <c r="M1482" s="87"/>
      <c r="N1482" s="87"/>
      <c r="O1482" s="93"/>
      <c r="P1482" s="86">
        <v>0</v>
      </c>
      <c r="Q1482" s="86">
        <v>0</v>
      </c>
      <c r="R1482" s="86">
        <v>12</v>
      </c>
      <c r="S1482" s="86">
        <v>12</v>
      </c>
      <c r="T1482" s="86">
        <v>0</v>
      </c>
      <c r="U1482" s="86" t="s">
        <v>1569</v>
      </c>
      <c r="V1482" s="86" t="s">
        <v>1562</v>
      </c>
      <c r="W1482" s="86" t="s">
        <v>1563</v>
      </c>
      <c r="X1482" s="86" t="s">
        <v>1564</v>
      </c>
      <c r="Y1482" s="94" t="s">
        <v>1565</v>
      </c>
      <c r="Z1482" s="93"/>
      <c r="AA1482" s="86"/>
      <c r="AB1482" s="86"/>
      <c r="AC1482" s="86"/>
      <c r="AD1482" s="86"/>
      <c r="AE1482" s="86"/>
      <c r="AF1482" s="86"/>
      <c r="AG1482" s="94" t="s">
        <v>1571</v>
      </c>
    </row>
    <row r="1483" spans="1:33" x14ac:dyDescent="0.25">
      <c r="A1483" s="86" t="s">
        <v>1022</v>
      </c>
      <c r="B1483" s="87">
        <v>31</v>
      </c>
      <c r="C1483" s="87" t="s">
        <v>1128</v>
      </c>
      <c r="D1483" s="88">
        <v>42782</v>
      </c>
      <c r="E1483" s="88">
        <v>42950</v>
      </c>
      <c r="F1483" s="88">
        <v>43157</v>
      </c>
      <c r="G1483" s="88">
        <v>43157</v>
      </c>
      <c r="H1483" s="88"/>
      <c r="I1483" s="89" t="s">
        <v>1153</v>
      </c>
      <c r="J1483" s="92" t="s">
        <v>1508</v>
      </c>
      <c r="K1483" s="86" t="s">
        <v>1519</v>
      </c>
      <c r="L1483" s="88">
        <v>43157</v>
      </c>
      <c r="M1483" s="87"/>
      <c r="N1483" s="87"/>
      <c r="O1483" s="93"/>
      <c r="P1483" s="86">
        <v>0</v>
      </c>
      <c r="Q1483" s="86">
        <v>2</v>
      </c>
      <c r="R1483" s="86">
        <v>29</v>
      </c>
      <c r="S1483" s="86">
        <v>29</v>
      </c>
      <c r="T1483" s="86">
        <v>0</v>
      </c>
      <c r="U1483" s="86" t="s">
        <v>1569</v>
      </c>
      <c r="V1483" s="86" t="s">
        <v>1567</v>
      </c>
      <c r="W1483" s="86" t="s">
        <v>1563</v>
      </c>
      <c r="X1483" s="86" t="s">
        <v>1564</v>
      </c>
      <c r="Y1483" s="94" t="s">
        <v>1565</v>
      </c>
      <c r="Z1483" s="93"/>
      <c r="AA1483" s="86"/>
      <c r="AB1483" s="86"/>
      <c r="AC1483" s="86"/>
      <c r="AD1483" s="86"/>
      <c r="AE1483" s="86"/>
      <c r="AF1483" s="86"/>
      <c r="AG1483" s="94" t="s">
        <v>1571</v>
      </c>
    </row>
    <row r="1484" spans="1:33" x14ac:dyDescent="0.25">
      <c r="A1484" s="86" t="s">
        <v>1022</v>
      </c>
      <c r="B1484" s="87">
        <v>31</v>
      </c>
      <c r="C1484" s="87" t="s">
        <v>1128</v>
      </c>
      <c r="D1484" s="88">
        <v>42782</v>
      </c>
      <c r="E1484" s="88">
        <v>42950</v>
      </c>
      <c r="F1484" s="88">
        <v>43157</v>
      </c>
      <c r="G1484" s="88">
        <v>43157</v>
      </c>
      <c r="H1484" s="88"/>
      <c r="I1484" s="89" t="s">
        <v>1154</v>
      </c>
      <c r="J1484" s="92" t="s">
        <v>1508</v>
      </c>
      <c r="K1484" s="86" t="s">
        <v>1519</v>
      </c>
      <c r="L1484" s="88">
        <v>43157</v>
      </c>
      <c r="M1484" s="87"/>
      <c r="N1484" s="87"/>
      <c r="O1484" s="93"/>
      <c r="P1484" s="86">
        <v>0</v>
      </c>
      <c r="Q1484" s="86">
        <v>2</v>
      </c>
      <c r="R1484" s="86">
        <v>29</v>
      </c>
      <c r="S1484" s="86">
        <v>29</v>
      </c>
      <c r="T1484" s="86">
        <v>0</v>
      </c>
      <c r="U1484" s="86" t="s">
        <v>1569</v>
      </c>
      <c r="V1484" s="86" t="s">
        <v>1567</v>
      </c>
      <c r="W1484" s="86" t="s">
        <v>1563</v>
      </c>
      <c r="X1484" s="86" t="s">
        <v>1564</v>
      </c>
      <c r="Y1484" s="94" t="s">
        <v>1565</v>
      </c>
      <c r="Z1484" s="93"/>
      <c r="AA1484" s="86"/>
      <c r="AB1484" s="86"/>
      <c r="AC1484" s="86"/>
      <c r="AD1484" s="86"/>
      <c r="AE1484" s="86"/>
      <c r="AF1484" s="86"/>
      <c r="AG1484" s="94" t="s">
        <v>1571</v>
      </c>
    </row>
    <row r="1485" spans="1:33" x14ac:dyDescent="0.25">
      <c r="A1485" s="86" t="s">
        <v>1011</v>
      </c>
      <c r="B1485" s="87">
        <v>16</v>
      </c>
      <c r="C1485" s="87" t="s">
        <v>1011</v>
      </c>
      <c r="D1485" s="88">
        <v>43102</v>
      </c>
      <c r="E1485" s="88">
        <v>43097</v>
      </c>
      <c r="F1485" s="88">
        <v>43150</v>
      </c>
      <c r="G1485" s="88">
        <v>43158</v>
      </c>
      <c r="H1485" s="88">
        <v>3</v>
      </c>
      <c r="I1485" s="89" t="s">
        <v>1150</v>
      </c>
      <c r="J1485" s="92" t="s">
        <v>1509</v>
      </c>
      <c r="K1485" s="86" t="s">
        <v>1519</v>
      </c>
      <c r="L1485" s="88">
        <v>43158</v>
      </c>
      <c r="M1485" s="87"/>
      <c r="N1485" s="87"/>
      <c r="O1485" s="93"/>
      <c r="P1485" s="86">
        <v>0</v>
      </c>
      <c r="Q1485" s="86">
        <v>0</v>
      </c>
      <c r="R1485" s="86">
        <v>16</v>
      </c>
      <c r="S1485" s="86"/>
      <c r="T1485" s="86"/>
      <c r="U1485" s="86" t="s">
        <v>1568</v>
      </c>
      <c r="V1485" s="86" t="s">
        <v>1567</v>
      </c>
      <c r="W1485" s="86" t="s">
        <v>1563</v>
      </c>
      <c r="X1485" s="86" t="s">
        <v>1567</v>
      </c>
      <c r="Y1485" s="94" t="s">
        <v>1565</v>
      </c>
      <c r="Z1485" s="93"/>
      <c r="AA1485" s="86"/>
      <c r="AB1485" s="86"/>
      <c r="AC1485" s="86"/>
      <c r="AD1485" s="86"/>
      <c r="AE1485" s="86"/>
      <c r="AF1485" s="86"/>
      <c r="AG1485" s="94" t="s">
        <v>1571</v>
      </c>
    </row>
    <row r="1486" spans="1:33" x14ac:dyDescent="0.25">
      <c r="A1486" s="86" t="s">
        <v>1022</v>
      </c>
      <c r="B1486" s="87">
        <v>10</v>
      </c>
      <c r="C1486" s="87" t="s">
        <v>1128</v>
      </c>
      <c r="D1486" s="88">
        <v>43151</v>
      </c>
      <c r="E1486" s="88">
        <v>43136</v>
      </c>
      <c r="F1486" s="88">
        <v>43158</v>
      </c>
      <c r="G1486" s="88">
        <v>43159</v>
      </c>
      <c r="H1486" s="88"/>
      <c r="I1486" s="89" t="s">
        <v>1138</v>
      </c>
      <c r="J1486" s="92" t="s">
        <v>1504</v>
      </c>
      <c r="K1486" s="86" t="s">
        <v>1519</v>
      </c>
      <c r="L1486" s="88">
        <v>43159</v>
      </c>
      <c r="M1486" s="87"/>
      <c r="N1486" s="87"/>
      <c r="O1486" s="93"/>
      <c r="P1486" s="86">
        <v>0</v>
      </c>
      <c r="Q1486" s="86">
        <v>2</v>
      </c>
      <c r="R1486" s="86">
        <v>8</v>
      </c>
      <c r="S1486" s="86">
        <v>8</v>
      </c>
      <c r="T1486" s="86">
        <v>0</v>
      </c>
      <c r="U1486" s="86" t="s">
        <v>1569</v>
      </c>
      <c r="V1486" s="86" t="s">
        <v>1567</v>
      </c>
      <c r="W1486" s="86" t="s">
        <v>1563</v>
      </c>
      <c r="X1486" s="86" t="s">
        <v>1564</v>
      </c>
      <c r="Y1486" s="94" t="s">
        <v>1565</v>
      </c>
      <c r="Z1486" s="93"/>
      <c r="AA1486" s="86"/>
      <c r="AB1486" s="86"/>
      <c r="AC1486" s="86"/>
      <c r="AD1486" s="86"/>
      <c r="AE1486" s="86"/>
      <c r="AF1486" s="86"/>
      <c r="AG1486" s="94" t="s">
        <v>1571</v>
      </c>
    </row>
    <row r="1487" spans="1:33" x14ac:dyDescent="0.25">
      <c r="A1487" s="86" t="s">
        <v>1022</v>
      </c>
      <c r="B1487" s="87">
        <v>10</v>
      </c>
      <c r="C1487" s="87" t="s">
        <v>1058</v>
      </c>
      <c r="D1487" s="88">
        <v>43153</v>
      </c>
      <c r="E1487" s="88"/>
      <c r="F1487" s="88">
        <v>43159</v>
      </c>
      <c r="G1487" s="88">
        <v>43159</v>
      </c>
      <c r="H1487" s="88"/>
      <c r="I1487" s="89" t="s">
        <v>1155</v>
      </c>
      <c r="J1487" s="92" t="s">
        <v>1494</v>
      </c>
      <c r="K1487" s="86" t="s">
        <v>1519</v>
      </c>
      <c r="L1487" s="88">
        <v>43159</v>
      </c>
      <c r="M1487" s="87"/>
      <c r="N1487" s="87"/>
      <c r="O1487" s="93"/>
      <c r="P1487" s="86">
        <v>0</v>
      </c>
      <c r="Q1487" s="86">
        <v>0</v>
      </c>
      <c r="R1487" s="86">
        <v>10</v>
      </c>
      <c r="S1487" s="86">
        <v>10</v>
      </c>
      <c r="T1487" s="86">
        <v>0</v>
      </c>
      <c r="U1487" s="86" t="s">
        <v>1569</v>
      </c>
      <c r="V1487" s="86" t="s">
        <v>1567</v>
      </c>
      <c r="W1487" s="86" t="s">
        <v>1563</v>
      </c>
      <c r="X1487" s="86" t="s">
        <v>1564</v>
      </c>
      <c r="Y1487" s="94" t="s">
        <v>1565</v>
      </c>
      <c r="Z1487" s="93"/>
      <c r="AA1487" s="86"/>
      <c r="AB1487" s="86"/>
      <c r="AC1487" s="86"/>
      <c r="AD1487" s="86"/>
      <c r="AE1487" s="86"/>
      <c r="AF1487" s="86"/>
      <c r="AG1487" s="94" t="s">
        <v>1571</v>
      </c>
    </row>
    <row r="1488" spans="1:33" x14ac:dyDescent="0.25">
      <c r="A1488" s="86" t="s">
        <v>1011</v>
      </c>
      <c r="B1488" s="87">
        <v>22</v>
      </c>
      <c r="C1488" s="87" t="s">
        <v>1149</v>
      </c>
      <c r="D1488" s="88">
        <v>42835.530555555553</v>
      </c>
      <c r="E1488" s="88">
        <v>42865</v>
      </c>
      <c r="F1488" s="88">
        <v>43101</v>
      </c>
      <c r="G1488" s="88">
        <v>43132</v>
      </c>
      <c r="H1488" s="88">
        <v>4</v>
      </c>
      <c r="I1488" s="89" t="s">
        <v>1156</v>
      </c>
      <c r="J1488" s="92" t="s">
        <v>1490</v>
      </c>
      <c r="K1488" s="86" t="s">
        <v>1523</v>
      </c>
      <c r="L1488" s="88">
        <v>43102</v>
      </c>
      <c r="M1488" s="87"/>
      <c r="N1488" s="87"/>
      <c r="O1488" s="93"/>
      <c r="P1488" s="86"/>
      <c r="Q1488" s="86">
        <v>2</v>
      </c>
      <c r="R1488" s="86">
        <v>20</v>
      </c>
      <c r="S1488" s="86">
        <v>20</v>
      </c>
      <c r="T1488" s="86">
        <v>0</v>
      </c>
      <c r="U1488" s="86" t="s">
        <v>1569</v>
      </c>
      <c r="V1488" s="86" t="s">
        <v>1562</v>
      </c>
      <c r="W1488" s="86" t="s">
        <v>1563</v>
      </c>
      <c r="X1488" s="86" t="s">
        <v>1564</v>
      </c>
      <c r="Y1488" s="94" t="s">
        <v>1565</v>
      </c>
      <c r="Z1488" s="93"/>
      <c r="AA1488" s="86"/>
      <c r="AB1488" s="86"/>
      <c r="AC1488" s="86"/>
      <c r="AD1488" s="86"/>
      <c r="AE1488" s="86"/>
      <c r="AF1488" s="86"/>
      <c r="AG1488" s="94" t="s">
        <v>1566</v>
      </c>
    </row>
    <row r="1489" spans="1:33" x14ac:dyDescent="0.25">
      <c r="A1489" s="86" t="s">
        <v>1011</v>
      </c>
      <c r="B1489" s="87">
        <v>29</v>
      </c>
      <c r="C1489" s="87" t="s">
        <v>1149</v>
      </c>
      <c r="D1489" s="88">
        <v>43066</v>
      </c>
      <c r="E1489" s="88" t="s">
        <v>1157</v>
      </c>
      <c r="F1489" s="88">
        <v>43132</v>
      </c>
      <c r="G1489" s="88">
        <v>43160</v>
      </c>
      <c r="H1489" s="88">
        <v>4</v>
      </c>
      <c r="I1489" s="89" t="s">
        <v>1158</v>
      </c>
      <c r="J1489" s="92" t="s">
        <v>1495</v>
      </c>
      <c r="K1489" s="86" t="s">
        <v>1523</v>
      </c>
      <c r="L1489" s="88">
        <v>43103</v>
      </c>
      <c r="M1489" s="87"/>
      <c r="N1489" s="87"/>
      <c r="O1489" s="93"/>
      <c r="P1489" s="86"/>
      <c r="Q1489" s="86">
        <v>0</v>
      </c>
      <c r="R1489" s="86">
        <v>29</v>
      </c>
      <c r="S1489" s="86">
        <v>29</v>
      </c>
      <c r="T1489" s="86">
        <v>0</v>
      </c>
      <c r="U1489" s="86" t="s">
        <v>1569</v>
      </c>
      <c r="V1489" s="86" t="s">
        <v>1562</v>
      </c>
      <c r="W1489" s="86" t="s">
        <v>1563</v>
      </c>
      <c r="X1489" s="86" t="s">
        <v>1564</v>
      </c>
      <c r="Y1489" s="94" t="s">
        <v>1565</v>
      </c>
      <c r="Z1489" s="93"/>
      <c r="AA1489" s="86"/>
      <c r="AB1489" s="86"/>
      <c r="AC1489" s="86"/>
      <c r="AD1489" s="86"/>
      <c r="AE1489" s="86"/>
      <c r="AF1489" s="86"/>
      <c r="AG1489" s="94" t="s">
        <v>1566</v>
      </c>
    </row>
    <row r="1490" spans="1:33" x14ac:dyDescent="0.25">
      <c r="A1490" s="86" t="s">
        <v>1011</v>
      </c>
      <c r="B1490" s="87">
        <v>20</v>
      </c>
      <c r="C1490" s="87" t="s">
        <v>1149</v>
      </c>
      <c r="D1490" s="88">
        <v>43066</v>
      </c>
      <c r="E1490" s="88" t="s">
        <v>1159</v>
      </c>
      <c r="F1490" s="88">
        <v>43313</v>
      </c>
      <c r="G1490" s="88">
        <v>43344</v>
      </c>
      <c r="H1490" s="88">
        <v>4</v>
      </c>
      <c r="I1490" s="89" t="s">
        <v>1156</v>
      </c>
      <c r="J1490" s="92" t="s">
        <v>1505</v>
      </c>
      <c r="K1490" s="86" t="s">
        <v>1523</v>
      </c>
      <c r="L1490" s="88">
        <v>43109</v>
      </c>
      <c r="M1490" s="87"/>
      <c r="N1490" s="87"/>
      <c r="O1490" s="93"/>
      <c r="P1490" s="86"/>
      <c r="Q1490" s="86">
        <v>0</v>
      </c>
      <c r="R1490" s="86">
        <v>20</v>
      </c>
      <c r="S1490" s="86">
        <v>19</v>
      </c>
      <c r="T1490" s="86">
        <v>1</v>
      </c>
      <c r="U1490" s="86" t="s">
        <v>1561</v>
      </c>
      <c r="V1490" s="86" t="s">
        <v>1562</v>
      </c>
      <c r="W1490" s="86" t="s">
        <v>1563</v>
      </c>
      <c r="X1490" s="86" t="s">
        <v>1564</v>
      </c>
      <c r="Y1490" s="94" t="s">
        <v>1565</v>
      </c>
      <c r="Z1490" s="93"/>
      <c r="AA1490" s="86"/>
      <c r="AB1490" s="86"/>
      <c r="AC1490" s="86"/>
      <c r="AD1490" s="86"/>
      <c r="AE1490" s="86"/>
      <c r="AF1490" s="86"/>
      <c r="AG1490" s="94" t="s">
        <v>1566</v>
      </c>
    </row>
    <row r="1491" spans="1:33" x14ac:dyDescent="0.25">
      <c r="A1491" s="86" t="s">
        <v>1011</v>
      </c>
      <c r="B1491" s="87">
        <v>17</v>
      </c>
      <c r="C1491" s="87" t="s">
        <v>1149</v>
      </c>
      <c r="D1491" s="88">
        <v>43066</v>
      </c>
      <c r="E1491" s="88" t="s">
        <v>1159</v>
      </c>
      <c r="F1491" s="88">
        <v>43405</v>
      </c>
      <c r="G1491" s="88">
        <v>43435</v>
      </c>
      <c r="H1491" s="88">
        <v>4</v>
      </c>
      <c r="I1491" s="89" t="s">
        <v>1156</v>
      </c>
      <c r="J1491" s="92" t="s">
        <v>1505</v>
      </c>
      <c r="K1491" s="86" t="s">
        <v>1523</v>
      </c>
      <c r="L1491" s="88">
        <v>43112</v>
      </c>
      <c r="M1491" s="87"/>
      <c r="N1491" s="87"/>
      <c r="O1491" s="93"/>
      <c r="P1491" s="86"/>
      <c r="Q1491" s="86">
        <v>0</v>
      </c>
      <c r="R1491" s="86">
        <v>17</v>
      </c>
      <c r="S1491" s="86">
        <v>17</v>
      </c>
      <c r="T1491" s="86">
        <v>0</v>
      </c>
      <c r="U1491" s="86" t="s">
        <v>1561</v>
      </c>
      <c r="V1491" s="86" t="s">
        <v>1562</v>
      </c>
      <c r="W1491" s="86" t="s">
        <v>1563</v>
      </c>
      <c r="X1491" s="86" t="s">
        <v>1564</v>
      </c>
      <c r="Y1491" s="94" t="s">
        <v>1565</v>
      </c>
      <c r="Z1491" s="93"/>
      <c r="AA1491" s="86"/>
      <c r="AB1491" s="86"/>
      <c r="AC1491" s="86"/>
      <c r="AD1491" s="86"/>
      <c r="AE1491" s="86"/>
      <c r="AF1491" s="86"/>
      <c r="AG1491" s="94" t="s">
        <v>1566</v>
      </c>
    </row>
    <row r="1492" spans="1:33" x14ac:dyDescent="0.25">
      <c r="A1492" s="86" t="s">
        <v>1011</v>
      </c>
      <c r="B1492" s="87">
        <v>30</v>
      </c>
      <c r="C1492" s="87" t="s">
        <v>1149</v>
      </c>
      <c r="D1492" s="88">
        <v>43066</v>
      </c>
      <c r="E1492" s="88">
        <v>42747</v>
      </c>
      <c r="F1492" s="88">
        <v>43113</v>
      </c>
      <c r="G1492" s="88">
        <v>43116</v>
      </c>
      <c r="H1492" s="88">
        <v>4</v>
      </c>
      <c r="I1492" s="89" t="s">
        <v>1156</v>
      </c>
      <c r="J1492" s="92" t="s">
        <v>1493</v>
      </c>
      <c r="K1492" s="86" t="s">
        <v>1523</v>
      </c>
      <c r="L1492" s="88">
        <v>43116</v>
      </c>
      <c r="M1492" s="87"/>
      <c r="N1492" s="87"/>
      <c r="O1492" s="93"/>
      <c r="P1492" s="86"/>
      <c r="Q1492" s="86">
        <v>0</v>
      </c>
      <c r="R1492" s="86">
        <v>30</v>
      </c>
      <c r="S1492" s="86">
        <v>30</v>
      </c>
      <c r="T1492" s="86">
        <v>0</v>
      </c>
      <c r="U1492" s="86" t="s">
        <v>1561</v>
      </c>
      <c r="V1492" s="86" t="s">
        <v>1567</v>
      </c>
      <c r="W1492" s="86" t="s">
        <v>1563</v>
      </c>
      <c r="X1492" s="86" t="s">
        <v>1564</v>
      </c>
      <c r="Y1492" s="94" t="s">
        <v>1565</v>
      </c>
      <c r="Z1492" s="93"/>
      <c r="AA1492" s="86"/>
      <c r="AB1492" s="86"/>
      <c r="AC1492" s="86"/>
      <c r="AD1492" s="86"/>
      <c r="AE1492" s="86"/>
      <c r="AF1492" s="86"/>
      <c r="AG1492" s="94" t="s">
        <v>1566</v>
      </c>
    </row>
    <row r="1493" spans="1:33" x14ac:dyDescent="0.25">
      <c r="A1493" s="86" t="s">
        <v>1011</v>
      </c>
      <c r="B1493" s="87">
        <v>30</v>
      </c>
      <c r="C1493" s="87" t="s">
        <v>1149</v>
      </c>
      <c r="D1493" s="88">
        <v>43066</v>
      </c>
      <c r="E1493" s="88">
        <v>42747</v>
      </c>
      <c r="F1493" s="88">
        <v>43113</v>
      </c>
      <c r="G1493" s="88">
        <v>43116</v>
      </c>
      <c r="H1493" s="88">
        <v>4</v>
      </c>
      <c r="I1493" s="89" t="s">
        <v>1156</v>
      </c>
      <c r="J1493" s="92" t="s">
        <v>1493</v>
      </c>
      <c r="K1493" s="86" t="s">
        <v>1523</v>
      </c>
      <c r="L1493" s="88">
        <v>43116</v>
      </c>
      <c r="M1493" s="87"/>
      <c r="N1493" s="87"/>
      <c r="O1493" s="93"/>
      <c r="P1493" s="86"/>
      <c r="Q1493" s="86">
        <v>0</v>
      </c>
      <c r="R1493" s="86">
        <v>30</v>
      </c>
      <c r="S1493" s="86">
        <v>30</v>
      </c>
      <c r="T1493" s="86">
        <v>0</v>
      </c>
      <c r="U1493" s="86" t="s">
        <v>1561</v>
      </c>
      <c r="V1493" s="86" t="s">
        <v>1567</v>
      </c>
      <c r="W1493" s="86" t="s">
        <v>1563</v>
      </c>
      <c r="X1493" s="86" t="s">
        <v>1564</v>
      </c>
      <c r="Y1493" s="94" t="s">
        <v>1565</v>
      </c>
      <c r="Z1493" s="93"/>
      <c r="AA1493" s="86"/>
      <c r="AB1493" s="86"/>
      <c r="AC1493" s="86"/>
      <c r="AD1493" s="86"/>
      <c r="AE1493" s="86"/>
      <c r="AF1493" s="86"/>
      <c r="AG1493" s="94" t="s">
        <v>1566</v>
      </c>
    </row>
    <row r="1494" spans="1:33" x14ac:dyDescent="0.25">
      <c r="A1494" s="86" t="s">
        <v>1022</v>
      </c>
      <c r="B1494" s="87">
        <v>50</v>
      </c>
      <c r="C1494" s="87" t="s">
        <v>1160</v>
      </c>
      <c r="D1494" s="88">
        <v>43122</v>
      </c>
      <c r="E1494" s="88">
        <v>43123</v>
      </c>
      <c r="F1494" s="88">
        <v>43124</v>
      </c>
      <c r="G1494" s="88">
        <v>43125</v>
      </c>
      <c r="H1494" s="88">
        <v>2</v>
      </c>
      <c r="I1494" s="89" t="s">
        <v>1161</v>
      </c>
      <c r="J1494" s="92" t="s">
        <v>1496</v>
      </c>
      <c r="K1494" s="86" t="s">
        <v>1523</v>
      </c>
      <c r="L1494" s="88">
        <v>43125</v>
      </c>
      <c r="M1494" s="87"/>
      <c r="N1494" s="87"/>
      <c r="O1494" s="93"/>
      <c r="P1494" s="86"/>
      <c r="Q1494" s="86">
        <v>4</v>
      </c>
      <c r="R1494" s="86">
        <v>46</v>
      </c>
      <c r="S1494" s="86">
        <v>46</v>
      </c>
      <c r="T1494" s="86">
        <v>0</v>
      </c>
      <c r="U1494" s="86" t="s">
        <v>1561</v>
      </c>
      <c r="V1494" s="86" t="s">
        <v>1567</v>
      </c>
      <c r="W1494" s="86" t="s">
        <v>1563</v>
      </c>
      <c r="X1494" s="86" t="s">
        <v>1564</v>
      </c>
      <c r="Y1494" s="94" t="s">
        <v>1565</v>
      </c>
      <c r="Z1494" s="93"/>
      <c r="AA1494" s="86"/>
      <c r="AB1494" s="86"/>
      <c r="AC1494" s="86"/>
      <c r="AD1494" s="86"/>
      <c r="AE1494" s="86"/>
      <c r="AF1494" s="86"/>
      <c r="AG1494" s="94" t="s">
        <v>1566</v>
      </c>
    </row>
    <row r="1495" spans="1:33" x14ac:dyDescent="0.25">
      <c r="A1495" s="86" t="s">
        <v>1022</v>
      </c>
      <c r="B1495" s="87">
        <v>49</v>
      </c>
      <c r="C1495" s="87" t="s">
        <v>1160</v>
      </c>
      <c r="D1495" s="88">
        <v>43122</v>
      </c>
      <c r="E1495" s="88">
        <v>43125</v>
      </c>
      <c r="F1495" s="88">
        <v>43126</v>
      </c>
      <c r="G1495" s="88">
        <v>43127</v>
      </c>
      <c r="H1495" s="88">
        <v>2</v>
      </c>
      <c r="I1495" s="89" t="s">
        <v>1162</v>
      </c>
      <c r="J1495" s="92" t="s">
        <v>1496</v>
      </c>
      <c r="K1495" s="86" t="s">
        <v>1523</v>
      </c>
      <c r="L1495" s="88">
        <v>43127</v>
      </c>
      <c r="M1495" s="87"/>
      <c r="N1495" s="87"/>
      <c r="O1495" s="93"/>
      <c r="P1495" s="86"/>
      <c r="Q1495" s="86">
        <v>1</v>
      </c>
      <c r="R1495" s="86">
        <v>48</v>
      </c>
      <c r="S1495" s="86">
        <v>48</v>
      </c>
      <c r="T1495" s="86">
        <v>0</v>
      </c>
      <c r="U1495" s="86" t="s">
        <v>1561</v>
      </c>
      <c r="V1495" s="86" t="s">
        <v>1567</v>
      </c>
      <c r="W1495" s="86" t="s">
        <v>1563</v>
      </c>
      <c r="X1495" s="86" t="s">
        <v>1564</v>
      </c>
      <c r="Y1495" s="94" t="s">
        <v>1565</v>
      </c>
      <c r="Z1495" s="93"/>
      <c r="AA1495" s="86"/>
      <c r="AB1495" s="86"/>
      <c r="AC1495" s="86"/>
      <c r="AD1495" s="86"/>
      <c r="AE1495" s="86"/>
      <c r="AF1495" s="86"/>
      <c r="AG1495" s="94" t="s">
        <v>1566</v>
      </c>
    </row>
    <row r="1496" spans="1:33" x14ac:dyDescent="0.25">
      <c r="A1496" s="86" t="s">
        <v>1022</v>
      </c>
      <c r="B1496" s="87">
        <v>49</v>
      </c>
      <c r="C1496" s="87" t="s">
        <v>1160</v>
      </c>
      <c r="D1496" s="88">
        <v>43122</v>
      </c>
      <c r="E1496" s="88">
        <v>43125</v>
      </c>
      <c r="F1496" s="88">
        <v>43126</v>
      </c>
      <c r="G1496" s="88">
        <v>43127</v>
      </c>
      <c r="H1496" s="88">
        <v>2</v>
      </c>
      <c r="I1496" s="89" t="s">
        <v>1162</v>
      </c>
      <c r="J1496" s="92" t="s">
        <v>1496</v>
      </c>
      <c r="K1496" s="86" t="s">
        <v>1523</v>
      </c>
      <c r="L1496" s="88">
        <v>43127</v>
      </c>
      <c r="M1496" s="87"/>
      <c r="N1496" s="87"/>
      <c r="O1496" s="93"/>
      <c r="P1496" s="86"/>
      <c r="Q1496" s="86">
        <v>1</v>
      </c>
      <c r="R1496" s="86">
        <v>48</v>
      </c>
      <c r="S1496" s="86">
        <v>48</v>
      </c>
      <c r="T1496" s="86">
        <v>0</v>
      </c>
      <c r="U1496" s="86" t="s">
        <v>1561</v>
      </c>
      <c r="V1496" s="86" t="s">
        <v>1567</v>
      </c>
      <c r="W1496" s="86" t="s">
        <v>1563</v>
      </c>
      <c r="X1496" s="86" t="s">
        <v>1564</v>
      </c>
      <c r="Y1496" s="94" t="s">
        <v>1565</v>
      </c>
      <c r="Z1496" s="93"/>
      <c r="AA1496" s="86"/>
      <c r="AB1496" s="86"/>
      <c r="AC1496" s="86"/>
      <c r="AD1496" s="86"/>
      <c r="AE1496" s="86"/>
      <c r="AF1496" s="86"/>
      <c r="AG1496" s="94" t="s">
        <v>1566</v>
      </c>
    </row>
    <row r="1497" spans="1:33" x14ac:dyDescent="0.25">
      <c r="A1497" s="86" t="s">
        <v>1022</v>
      </c>
      <c r="B1497" s="87">
        <v>50</v>
      </c>
      <c r="C1497" s="87" t="s">
        <v>1160</v>
      </c>
      <c r="D1497" s="88">
        <v>43122</v>
      </c>
      <c r="E1497" s="88">
        <v>43128</v>
      </c>
      <c r="F1497" s="88">
        <v>43129</v>
      </c>
      <c r="G1497" s="88">
        <v>43130</v>
      </c>
      <c r="H1497" s="88">
        <v>2</v>
      </c>
      <c r="I1497" s="89" t="s">
        <v>1161</v>
      </c>
      <c r="J1497" s="92" t="s">
        <v>1496</v>
      </c>
      <c r="K1497" s="86" t="s">
        <v>1523</v>
      </c>
      <c r="L1497" s="88">
        <v>43130</v>
      </c>
      <c r="M1497" s="87"/>
      <c r="N1497" s="87"/>
      <c r="O1497" s="93"/>
      <c r="P1497" s="86"/>
      <c r="Q1497" s="86">
        <v>0</v>
      </c>
      <c r="R1497" s="86">
        <v>50</v>
      </c>
      <c r="S1497" s="86">
        <v>50</v>
      </c>
      <c r="T1497" s="86">
        <v>0</v>
      </c>
      <c r="U1497" s="86" t="s">
        <v>1561</v>
      </c>
      <c r="V1497" s="86" t="s">
        <v>1567</v>
      </c>
      <c r="W1497" s="86" t="s">
        <v>1563</v>
      </c>
      <c r="X1497" s="86" t="s">
        <v>1564</v>
      </c>
      <c r="Y1497" s="94" t="s">
        <v>1565</v>
      </c>
      <c r="Z1497" s="93"/>
      <c r="AA1497" s="86"/>
      <c r="AB1497" s="86"/>
      <c r="AC1497" s="86"/>
      <c r="AD1497" s="86"/>
      <c r="AE1497" s="86"/>
      <c r="AF1497" s="86"/>
      <c r="AG1497" s="94" t="s">
        <v>1566</v>
      </c>
    </row>
    <row r="1498" spans="1:33" x14ac:dyDescent="0.25">
      <c r="A1498" s="86" t="s">
        <v>1011</v>
      </c>
      <c r="B1498" s="87">
        <v>27</v>
      </c>
      <c r="C1498" s="87" t="s">
        <v>1149</v>
      </c>
      <c r="D1498" s="88">
        <v>43043</v>
      </c>
      <c r="E1498" s="88">
        <v>42836</v>
      </c>
      <c r="F1498" s="88">
        <v>43130</v>
      </c>
      <c r="G1498" s="88">
        <v>43131</v>
      </c>
      <c r="H1498" s="88">
        <v>4</v>
      </c>
      <c r="I1498" s="89" t="s">
        <v>1156</v>
      </c>
      <c r="J1498" s="92" t="s">
        <v>1524</v>
      </c>
      <c r="K1498" s="86" t="s">
        <v>1523</v>
      </c>
      <c r="L1498" s="88">
        <v>43131</v>
      </c>
      <c r="M1498" s="87"/>
      <c r="N1498" s="87"/>
      <c r="O1498" s="93"/>
      <c r="P1498" s="86"/>
      <c r="Q1498" s="86">
        <v>1</v>
      </c>
      <c r="R1498" s="86">
        <v>26</v>
      </c>
      <c r="S1498" s="86">
        <v>22</v>
      </c>
      <c r="T1498" s="86">
        <v>4</v>
      </c>
      <c r="U1498" s="86" t="s">
        <v>1561</v>
      </c>
      <c r="V1498" s="86" t="s">
        <v>1562</v>
      </c>
      <c r="W1498" s="86" t="s">
        <v>1563</v>
      </c>
      <c r="X1498" s="86" t="s">
        <v>1564</v>
      </c>
      <c r="Y1498" s="94" t="s">
        <v>1565</v>
      </c>
      <c r="Z1498" s="93"/>
      <c r="AA1498" s="86"/>
      <c r="AB1498" s="86"/>
      <c r="AC1498" s="86"/>
      <c r="AD1498" s="86"/>
      <c r="AE1498" s="86"/>
      <c r="AF1498" s="86"/>
      <c r="AG1498" s="94" t="s">
        <v>1566</v>
      </c>
    </row>
    <row r="1499" spans="1:33" x14ac:dyDescent="0.25">
      <c r="A1499" s="86" t="s">
        <v>1011</v>
      </c>
      <c r="B1499" s="87">
        <v>30</v>
      </c>
      <c r="C1499" s="87" t="s">
        <v>1149</v>
      </c>
      <c r="D1499" s="88">
        <v>43043</v>
      </c>
      <c r="E1499" s="88">
        <v>42836</v>
      </c>
      <c r="F1499" s="88">
        <v>43130</v>
      </c>
      <c r="G1499" s="88">
        <v>43131</v>
      </c>
      <c r="H1499" s="88">
        <v>4</v>
      </c>
      <c r="I1499" s="89" t="s">
        <v>1158</v>
      </c>
      <c r="J1499" s="92" t="s">
        <v>1524</v>
      </c>
      <c r="K1499" s="86" t="s">
        <v>1523</v>
      </c>
      <c r="L1499" s="88">
        <v>43131</v>
      </c>
      <c r="M1499" s="87"/>
      <c r="N1499" s="87"/>
      <c r="O1499" s="93"/>
      <c r="P1499" s="86"/>
      <c r="Q1499" s="86">
        <v>1</v>
      </c>
      <c r="R1499" s="86">
        <v>29</v>
      </c>
      <c r="S1499" s="86">
        <v>29</v>
      </c>
      <c r="T1499" s="86">
        <v>0</v>
      </c>
      <c r="U1499" s="86" t="s">
        <v>1561</v>
      </c>
      <c r="V1499" s="86" t="s">
        <v>1562</v>
      </c>
      <c r="W1499" s="86" t="s">
        <v>1563</v>
      </c>
      <c r="X1499" s="86" t="s">
        <v>1564</v>
      </c>
      <c r="Y1499" s="94" t="s">
        <v>1565</v>
      </c>
      <c r="Z1499" s="93"/>
      <c r="AA1499" s="86"/>
      <c r="AB1499" s="86"/>
      <c r="AC1499" s="86"/>
      <c r="AD1499" s="86"/>
      <c r="AE1499" s="86"/>
      <c r="AF1499" s="86"/>
      <c r="AG1499" s="94" t="s">
        <v>1566</v>
      </c>
    </row>
    <row r="1500" spans="1:33" x14ac:dyDescent="0.25">
      <c r="A1500" s="86" t="s">
        <v>1022</v>
      </c>
      <c r="B1500" s="87">
        <v>94</v>
      </c>
      <c r="C1500" s="87" t="s">
        <v>1160</v>
      </c>
      <c r="D1500" s="88">
        <v>43122</v>
      </c>
      <c r="E1500" s="88">
        <v>43130</v>
      </c>
      <c r="F1500" s="88">
        <v>43131</v>
      </c>
      <c r="G1500" s="88">
        <v>43132</v>
      </c>
      <c r="H1500" s="88">
        <v>2</v>
      </c>
      <c r="I1500" s="89" t="s">
        <v>1161</v>
      </c>
      <c r="J1500" s="92" t="s">
        <v>1496</v>
      </c>
      <c r="K1500" s="86" t="s">
        <v>1523</v>
      </c>
      <c r="L1500" s="88">
        <v>43132</v>
      </c>
      <c r="M1500" s="87"/>
      <c r="N1500" s="87"/>
      <c r="O1500" s="93"/>
      <c r="P1500" s="86"/>
      <c r="Q1500" s="86">
        <v>2</v>
      </c>
      <c r="R1500" s="86">
        <v>92</v>
      </c>
      <c r="S1500" s="86">
        <v>91</v>
      </c>
      <c r="T1500" s="86">
        <v>1</v>
      </c>
      <c r="U1500" s="86" t="s">
        <v>1568</v>
      </c>
      <c r="V1500" s="86" t="s">
        <v>1567</v>
      </c>
      <c r="W1500" s="86" t="s">
        <v>1563</v>
      </c>
      <c r="X1500" s="86" t="s">
        <v>1564</v>
      </c>
      <c r="Y1500" s="94" t="s">
        <v>1565</v>
      </c>
      <c r="Z1500" s="93"/>
      <c r="AA1500" s="86"/>
      <c r="AB1500" s="86"/>
      <c r="AC1500" s="86"/>
      <c r="AD1500" s="86"/>
      <c r="AE1500" s="86"/>
      <c r="AF1500" s="86"/>
      <c r="AG1500" s="94" t="s">
        <v>1571</v>
      </c>
    </row>
    <row r="1501" spans="1:33" x14ac:dyDescent="0.25">
      <c r="A1501" s="86" t="s">
        <v>1022</v>
      </c>
      <c r="B1501" s="87">
        <v>49</v>
      </c>
      <c r="C1501" s="87" t="s">
        <v>1058</v>
      </c>
      <c r="D1501" s="88">
        <v>43133</v>
      </c>
      <c r="E1501" s="88">
        <v>43161</v>
      </c>
      <c r="F1501" s="88">
        <v>43192</v>
      </c>
      <c r="G1501" s="88">
        <v>43135</v>
      </c>
      <c r="H1501" s="88">
        <v>2</v>
      </c>
      <c r="I1501" s="89" t="s">
        <v>1162</v>
      </c>
      <c r="J1501" s="92" t="s">
        <v>1496</v>
      </c>
      <c r="K1501" s="86" t="s">
        <v>1523</v>
      </c>
      <c r="L1501" s="88">
        <v>43135</v>
      </c>
      <c r="M1501" s="87"/>
      <c r="N1501" s="87"/>
      <c r="O1501" s="93"/>
      <c r="P1501" s="86"/>
      <c r="Q1501" s="86">
        <v>0</v>
      </c>
      <c r="R1501" s="86">
        <v>49</v>
      </c>
      <c r="S1501" s="86">
        <v>49</v>
      </c>
      <c r="T1501" s="86">
        <v>0</v>
      </c>
      <c r="U1501" s="86" t="s">
        <v>1561</v>
      </c>
      <c r="V1501" s="86" t="s">
        <v>1567</v>
      </c>
      <c r="W1501" s="86" t="s">
        <v>1563</v>
      </c>
      <c r="X1501" s="86" t="s">
        <v>1564</v>
      </c>
      <c r="Y1501" s="94" t="s">
        <v>1565</v>
      </c>
      <c r="Z1501" s="93"/>
      <c r="AA1501" s="86"/>
      <c r="AB1501" s="86"/>
      <c r="AC1501" s="86"/>
      <c r="AD1501" s="86"/>
      <c r="AE1501" s="86"/>
      <c r="AF1501" s="86"/>
      <c r="AG1501" s="94" t="s">
        <v>1571</v>
      </c>
    </row>
    <row r="1502" spans="1:33" x14ac:dyDescent="0.25">
      <c r="A1502" s="86" t="s">
        <v>1022</v>
      </c>
      <c r="B1502" s="87">
        <v>53</v>
      </c>
      <c r="C1502" s="87" t="s">
        <v>1160</v>
      </c>
      <c r="D1502" s="88">
        <v>43136</v>
      </c>
      <c r="E1502" s="88">
        <v>43140</v>
      </c>
      <c r="F1502" s="88">
        <v>43141</v>
      </c>
      <c r="G1502" s="88">
        <v>43142</v>
      </c>
      <c r="H1502" s="88">
        <v>2</v>
      </c>
      <c r="I1502" s="89" t="s">
        <v>1162</v>
      </c>
      <c r="J1502" s="92" t="s">
        <v>1496</v>
      </c>
      <c r="K1502" s="86" t="s">
        <v>1523</v>
      </c>
      <c r="L1502" s="88">
        <v>43142</v>
      </c>
      <c r="M1502" s="87"/>
      <c r="N1502" s="87"/>
      <c r="O1502" s="93"/>
      <c r="P1502" s="86"/>
      <c r="Q1502" s="86">
        <v>1</v>
      </c>
      <c r="R1502" s="86">
        <v>52</v>
      </c>
      <c r="S1502" s="86">
        <v>52</v>
      </c>
      <c r="T1502" s="86">
        <v>0</v>
      </c>
      <c r="U1502" s="86" t="s">
        <v>1561</v>
      </c>
      <c r="V1502" s="86" t="s">
        <v>1567</v>
      </c>
      <c r="W1502" s="86" t="s">
        <v>1563</v>
      </c>
      <c r="X1502" s="86" t="s">
        <v>1564</v>
      </c>
      <c r="Y1502" s="94" t="s">
        <v>1565</v>
      </c>
      <c r="Z1502" s="93"/>
      <c r="AA1502" s="86"/>
      <c r="AB1502" s="86"/>
      <c r="AC1502" s="86"/>
      <c r="AD1502" s="86"/>
      <c r="AE1502" s="86"/>
      <c r="AF1502" s="86"/>
      <c r="AG1502" s="94" t="s">
        <v>1571</v>
      </c>
    </row>
    <row r="1503" spans="1:33" x14ac:dyDescent="0.25">
      <c r="A1503" s="86" t="s">
        <v>1011</v>
      </c>
      <c r="B1503" s="87">
        <v>30</v>
      </c>
      <c r="C1503" s="87" t="s">
        <v>1149</v>
      </c>
      <c r="D1503" s="88">
        <v>43043</v>
      </c>
      <c r="E1503" s="88">
        <v>42836</v>
      </c>
      <c r="F1503" s="88" t="s">
        <v>1163</v>
      </c>
      <c r="G1503" s="88">
        <v>43146</v>
      </c>
      <c r="H1503" s="88">
        <v>4</v>
      </c>
      <c r="I1503" s="89" t="s">
        <v>1156</v>
      </c>
      <c r="J1503" s="92" t="s">
        <v>1505</v>
      </c>
      <c r="K1503" s="86" t="s">
        <v>1523</v>
      </c>
      <c r="L1503" s="88">
        <v>43146</v>
      </c>
      <c r="M1503" s="87"/>
      <c r="N1503" s="87"/>
      <c r="O1503" s="93"/>
      <c r="P1503" s="86"/>
      <c r="Q1503" s="86">
        <v>0</v>
      </c>
      <c r="R1503" s="86">
        <v>30</v>
      </c>
      <c r="S1503" s="86">
        <v>30</v>
      </c>
      <c r="T1503" s="86">
        <v>0</v>
      </c>
      <c r="U1503" s="86" t="s">
        <v>1561</v>
      </c>
      <c r="V1503" s="86" t="s">
        <v>1567</v>
      </c>
      <c r="W1503" s="86" t="s">
        <v>1563</v>
      </c>
      <c r="X1503" s="86" t="s">
        <v>1564</v>
      </c>
      <c r="Y1503" s="94" t="s">
        <v>1565</v>
      </c>
      <c r="Z1503" s="93"/>
      <c r="AA1503" s="86"/>
      <c r="AB1503" s="86"/>
      <c r="AC1503" s="86"/>
      <c r="AD1503" s="86"/>
      <c r="AE1503" s="86"/>
      <c r="AF1503" s="86"/>
      <c r="AG1503" s="94" t="s">
        <v>1571</v>
      </c>
    </row>
    <row r="1504" spans="1:33" x14ac:dyDescent="0.25">
      <c r="A1504" s="86" t="s">
        <v>1022</v>
      </c>
      <c r="B1504" s="87">
        <v>56</v>
      </c>
      <c r="C1504" s="87" t="s">
        <v>1160</v>
      </c>
      <c r="D1504" s="88">
        <v>43143</v>
      </c>
      <c r="E1504" s="88">
        <v>43147</v>
      </c>
      <c r="F1504" s="88">
        <v>43148</v>
      </c>
      <c r="G1504" s="88">
        <v>43149</v>
      </c>
      <c r="H1504" s="88">
        <v>2</v>
      </c>
      <c r="I1504" s="89" t="s">
        <v>1162</v>
      </c>
      <c r="J1504" s="92" t="s">
        <v>1496</v>
      </c>
      <c r="K1504" s="86" t="s">
        <v>1523</v>
      </c>
      <c r="L1504" s="88">
        <v>43149</v>
      </c>
      <c r="M1504" s="87"/>
      <c r="N1504" s="87"/>
      <c r="O1504" s="93"/>
      <c r="P1504" s="86"/>
      <c r="Q1504" s="86">
        <v>1</v>
      </c>
      <c r="R1504" s="86">
        <v>55</v>
      </c>
      <c r="S1504" s="86">
        <v>55</v>
      </c>
      <c r="T1504" s="86">
        <v>0</v>
      </c>
      <c r="U1504" s="86" t="s">
        <v>1561</v>
      </c>
      <c r="V1504" s="86" t="s">
        <v>1567</v>
      </c>
      <c r="W1504" s="86" t="s">
        <v>1563</v>
      </c>
      <c r="X1504" s="86" t="s">
        <v>1564</v>
      </c>
      <c r="Y1504" s="94" t="s">
        <v>1565</v>
      </c>
      <c r="Z1504" s="93"/>
      <c r="AA1504" s="86"/>
      <c r="AB1504" s="86"/>
      <c r="AC1504" s="86"/>
      <c r="AD1504" s="86"/>
      <c r="AE1504" s="86"/>
      <c r="AF1504" s="86"/>
      <c r="AG1504" s="94" t="s">
        <v>1571</v>
      </c>
    </row>
    <row r="1505" spans="1:33" x14ac:dyDescent="0.25">
      <c r="A1505" s="86" t="s">
        <v>1022</v>
      </c>
      <c r="B1505" s="87">
        <v>50</v>
      </c>
      <c r="C1505" s="87" t="s">
        <v>1058</v>
      </c>
      <c r="D1505" s="88">
        <v>43090.676388888889</v>
      </c>
      <c r="E1505" s="88">
        <v>42846</v>
      </c>
      <c r="F1505" s="88">
        <v>42847</v>
      </c>
      <c r="G1505" s="88">
        <v>43151</v>
      </c>
      <c r="H1505" s="88"/>
      <c r="I1505" s="89" t="s">
        <v>1164</v>
      </c>
      <c r="J1505" s="92" t="s">
        <v>1505</v>
      </c>
      <c r="K1505" s="86" t="s">
        <v>1523</v>
      </c>
      <c r="L1505" s="88">
        <v>43151</v>
      </c>
      <c r="M1505" s="87"/>
      <c r="N1505" s="87"/>
      <c r="O1505" s="93"/>
      <c r="P1505" s="86"/>
      <c r="Q1505" s="86">
        <v>0</v>
      </c>
      <c r="R1505" s="86">
        <v>50</v>
      </c>
      <c r="S1505" s="86">
        <v>50</v>
      </c>
      <c r="T1505" s="86">
        <v>0</v>
      </c>
      <c r="U1505" s="86" t="s">
        <v>1561</v>
      </c>
      <c r="V1505" s="86" t="s">
        <v>1562</v>
      </c>
      <c r="W1505" s="86" t="s">
        <v>1563</v>
      </c>
      <c r="X1505" s="86" t="s">
        <v>1564</v>
      </c>
      <c r="Y1505" s="94" t="s">
        <v>1565</v>
      </c>
      <c r="Z1505" s="93"/>
      <c r="AA1505" s="86"/>
      <c r="AB1505" s="86"/>
      <c r="AC1505" s="86"/>
      <c r="AD1505" s="86"/>
      <c r="AE1505" s="86"/>
      <c r="AF1505" s="86"/>
      <c r="AG1505" s="94" t="s">
        <v>1571</v>
      </c>
    </row>
    <row r="1506" spans="1:33" x14ac:dyDescent="0.25">
      <c r="A1506" s="86" t="s">
        <v>1011</v>
      </c>
      <c r="B1506" s="87">
        <v>30</v>
      </c>
      <c r="C1506" s="87" t="s">
        <v>1149</v>
      </c>
      <c r="D1506" s="88" t="s">
        <v>1165</v>
      </c>
      <c r="E1506" s="88" t="s">
        <v>1124</v>
      </c>
      <c r="F1506" s="88" t="s">
        <v>1166</v>
      </c>
      <c r="G1506" s="88" t="s">
        <v>1126</v>
      </c>
      <c r="H1506" s="88">
        <v>4</v>
      </c>
      <c r="I1506" s="89" t="s">
        <v>1164</v>
      </c>
      <c r="J1506" s="92" t="s">
        <v>1496</v>
      </c>
      <c r="K1506" s="86" t="s">
        <v>1523</v>
      </c>
      <c r="L1506" s="88">
        <v>43159</v>
      </c>
      <c r="M1506" s="87"/>
      <c r="N1506" s="87"/>
      <c r="O1506" s="93"/>
      <c r="P1506" s="86"/>
      <c r="Q1506" s="86">
        <v>0</v>
      </c>
      <c r="R1506" s="86">
        <v>30</v>
      </c>
      <c r="S1506" s="86">
        <v>28</v>
      </c>
      <c r="T1506" s="86">
        <v>2</v>
      </c>
      <c r="U1506" s="86" t="s">
        <v>1568</v>
      </c>
      <c r="V1506" s="86" t="s">
        <v>1567</v>
      </c>
      <c r="W1506" s="86" t="s">
        <v>1563</v>
      </c>
      <c r="X1506" s="86" t="s">
        <v>1564</v>
      </c>
      <c r="Y1506" s="94" t="s">
        <v>1565</v>
      </c>
      <c r="Z1506" s="93"/>
      <c r="AA1506" s="86"/>
      <c r="AB1506" s="86"/>
      <c r="AC1506" s="86"/>
      <c r="AD1506" s="86"/>
      <c r="AE1506" s="86"/>
      <c r="AF1506" s="86"/>
      <c r="AG1506" s="94" t="s">
        <v>1571</v>
      </c>
    </row>
    <row r="1507" spans="1:33" x14ac:dyDescent="0.25">
      <c r="A1507" s="86" t="s">
        <v>1011</v>
      </c>
      <c r="B1507" s="87">
        <v>6</v>
      </c>
      <c r="C1507" s="87" t="s">
        <v>1167</v>
      </c>
      <c r="D1507" s="88">
        <v>43151.749305555553</v>
      </c>
      <c r="E1507" s="88"/>
      <c r="F1507" s="88"/>
      <c r="G1507" s="88"/>
      <c r="H1507" s="88">
        <v>4</v>
      </c>
      <c r="I1507" s="89" t="s">
        <v>1168</v>
      </c>
      <c r="J1507" s="92" t="s">
        <v>1504</v>
      </c>
      <c r="K1507" s="86" t="s">
        <v>1525</v>
      </c>
      <c r="L1507" s="88">
        <v>43153</v>
      </c>
      <c r="M1507" s="87"/>
      <c r="N1507" s="87"/>
      <c r="O1507" s="93"/>
      <c r="P1507" s="86"/>
      <c r="Q1507" s="86">
        <v>0</v>
      </c>
      <c r="R1507" s="86">
        <v>6</v>
      </c>
      <c r="S1507" s="86">
        <v>6</v>
      </c>
      <c r="T1507" s="86">
        <v>0</v>
      </c>
      <c r="U1507" s="86" t="s">
        <v>1562</v>
      </c>
      <c r="V1507" s="86" t="s">
        <v>1567</v>
      </c>
      <c r="W1507" s="86" t="s">
        <v>1572</v>
      </c>
      <c r="X1507" s="86" t="s">
        <v>1564</v>
      </c>
      <c r="Y1507" s="94" t="s">
        <v>1565</v>
      </c>
      <c r="Z1507" s="93"/>
      <c r="AA1507" s="86"/>
      <c r="AB1507" s="86"/>
      <c r="AC1507" s="86"/>
      <c r="AD1507" s="86"/>
      <c r="AE1507" s="86"/>
      <c r="AF1507" s="86"/>
      <c r="AG1507" s="94" t="s">
        <v>1571</v>
      </c>
    </row>
    <row r="1508" spans="1:33" x14ac:dyDescent="0.25">
      <c r="A1508" s="86" t="s">
        <v>1011</v>
      </c>
      <c r="B1508" s="87">
        <v>4</v>
      </c>
      <c r="C1508" s="87" t="s">
        <v>1167</v>
      </c>
      <c r="D1508" s="88">
        <v>43151.749305555553</v>
      </c>
      <c r="E1508" s="88"/>
      <c r="F1508" s="88"/>
      <c r="G1508" s="88"/>
      <c r="H1508" s="88">
        <v>4</v>
      </c>
      <c r="I1508" s="89" t="s">
        <v>1168</v>
      </c>
      <c r="J1508" s="92" t="s">
        <v>1504</v>
      </c>
      <c r="K1508" s="86" t="s">
        <v>1525</v>
      </c>
      <c r="L1508" s="88">
        <v>43153</v>
      </c>
      <c r="M1508" s="87"/>
      <c r="N1508" s="87"/>
      <c r="O1508" s="93"/>
      <c r="P1508" s="86"/>
      <c r="Q1508" s="86">
        <v>0</v>
      </c>
      <c r="R1508" s="86">
        <v>4</v>
      </c>
      <c r="S1508" s="86">
        <v>4</v>
      </c>
      <c r="T1508" s="86">
        <v>0</v>
      </c>
      <c r="U1508" s="86" t="s">
        <v>1562</v>
      </c>
      <c r="V1508" s="86" t="s">
        <v>1567</v>
      </c>
      <c r="W1508" s="86" t="s">
        <v>1572</v>
      </c>
      <c r="X1508" s="86" t="s">
        <v>1564</v>
      </c>
      <c r="Y1508" s="94" t="s">
        <v>1565</v>
      </c>
      <c r="Z1508" s="93"/>
      <c r="AA1508" s="86"/>
      <c r="AB1508" s="86"/>
      <c r="AC1508" s="86"/>
      <c r="AD1508" s="86"/>
      <c r="AE1508" s="86"/>
      <c r="AF1508" s="86"/>
      <c r="AG1508" s="94" t="s">
        <v>1571</v>
      </c>
    </row>
    <row r="1509" spans="1:33" x14ac:dyDescent="0.25">
      <c r="A1509" s="86" t="s">
        <v>1011</v>
      </c>
      <c r="B1509" s="87">
        <v>7</v>
      </c>
      <c r="C1509" s="87" t="s">
        <v>1167</v>
      </c>
      <c r="D1509" s="88">
        <v>43151.749305555553</v>
      </c>
      <c r="E1509" s="88"/>
      <c r="F1509" s="88"/>
      <c r="G1509" s="88"/>
      <c r="H1509" s="88">
        <v>4</v>
      </c>
      <c r="I1509" s="89" t="s">
        <v>1168</v>
      </c>
      <c r="J1509" s="92" t="s">
        <v>1504</v>
      </c>
      <c r="K1509" s="86" t="s">
        <v>1525</v>
      </c>
      <c r="L1509" s="88">
        <v>43153</v>
      </c>
      <c r="M1509" s="87"/>
      <c r="N1509" s="87"/>
      <c r="O1509" s="93"/>
      <c r="P1509" s="86"/>
      <c r="Q1509" s="86">
        <v>0</v>
      </c>
      <c r="R1509" s="86">
        <v>7</v>
      </c>
      <c r="S1509" s="86">
        <v>7</v>
      </c>
      <c r="T1509" s="86">
        <v>0</v>
      </c>
      <c r="U1509" s="86" t="s">
        <v>1562</v>
      </c>
      <c r="V1509" s="86" t="s">
        <v>1567</v>
      </c>
      <c r="W1509" s="86" t="s">
        <v>1572</v>
      </c>
      <c r="X1509" s="86" t="s">
        <v>1564</v>
      </c>
      <c r="Y1509" s="94" t="s">
        <v>1565</v>
      </c>
      <c r="Z1509" s="93"/>
      <c r="AA1509" s="86"/>
      <c r="AB1509" s="86"/>
      <c r="AC1509" s="86"/>
      <c r="AD1509" s="86"/>
      <c r="AE1509" s="86"/>
      <c r="AF1509" s="86"/>
      <c r="AG1509" s="94" t="s">
        <v>1571</v>
      </c>
    </row>
    <row r="1510" spans="1:33" x14ac:dyDescent="0.25">
      <c r="A1510" s="86" t="s">
        <v>1011</v>
      </c>
      <c r="B1510" s="87">
        <v>30</v>
      </c>
      <c r="C1510" s="87" t="s">
        <v>1011</v>
      </c>
      <c r="D1510" s="88">
        <v>42833</v>
      </c>
      <c r="E1510" s="88">
        <v>42863</v>
      </c>
      <c r="F1510" s="88" t="s">
        <v>1169</v>
      </c>
      <c r="G1510" s="88"/>
      <c r="H1510" s="88">
        <v>4</v>
      </c>
      <c r="I1510" s="89" t="s">
        <v>1170</v>
      </c>
      <c r="J1510" s="92" t="s">
        <v>1500</v>
      </c>
      <c r="K1510" s="86" t="s">
        <v>1525</v>
      </c>
      <c r="L1510" s="88">
        <v>43116</v>
      </c>
      <c r="M1510" s="87"/>
      <c r="N1510" s="87"/>
      <c r="O1510" s="93"/>
      <c r="P1510" s="86">
        <v>0</v>
      </c>
      <c r="Q1510" s="86">
        <v>0</v>
      </c>
      <c r="R1510" s="86">
        <v>30</v>
      </c>
      <c r="S1510" s="86">
        <v>30</v>
      </c>
      <c r="T1510" s="86">
        <v>0</v>
      </c>
      <c r="U1510" s="86" t="s">
        <v>1562</v>
      </c>
      <c r="V1510" s="86" t="s">
        <v>1562</v>
      </c>
      <c r="W1510" s="86" t="s">
        <v>1572</v>
      </c>
      <c r="X1510" s="86" t="s">
        <v>1564</v>
      </c>
      <c r="Y1510" s="94" t="s">
        <v>1565</v>
      </c>
      <c r="Z1510" s="93"/>
      <c r="AA1510" s="86"/>
      <c r="AB1510" s="86"/>
      <c r="AC1510" s="86"/>
      <c r="AD1510" s="86"/>
      <c r="AE1510" s="86"/>
      <c r="AF1510" s="86"/>
      <c r="AG1510" s="94" t="s">
        <v>1566</v>
      </c>
    </row>
    <row r="1511" spans="1:33" x14ac:dyDescent="0.25">
      <c r="A1511" s="86" t="s">
        <v>1011</v>
      </c>
      <c r="B1511" s="87">
        <v>30</v>
      </c>
      <c r="C1511" s="87" t="s">
        <v>1011</v>
      </c>
      <c r="D1511" s="88">
        <v>42833</v>
      </c>
      <c r="E1511" s="88" t="s">
        <v>1171</v>
      </c>
      <c r="F1511" s="88">
        <v>43313</v>
      </c>
      <c r="G1511" s="88"/>
      <c r="H1511" s="88">
        <v>4</v>
      </c>
      <c r="I1511" s="89" t="s">
        <v>1172</v>
      </c>
      <c r="J1511" s="92" t="s">
        <v>1497</v>
      </c>
      <c r="K1511" s="86" t="s">
        <v>1525</v>
      </c>
      <c r="L1511" s="88">
        <v>43129</v>
      </c>
      <c r="M1511" s="87"/>
      <c r="N1511" s="87"/>
      <c r="O1511" s="93"/>
      <c r="P1511" s="86">
        <v>0</v>
      </c>
      <c r="Q1511" s="86">
        <v>0</v>
      </c>
      <c r="R1511" s="86">
        <v>30</v>
      </c>
      <c r="S1511" s="86">
        <v>25</v>
      </c>
      <c r="T1511" s="86">
        <v>5</v>
      </c>
      <c r="U1511" s="86" t="s">
        <v>1562</v>
      </c>
      <c r="V1511" s="86" t="s">
        <v>1567</v>
      </c>
      <c r="W1511" s="86" t="s">
        <v>1572</v>
      </c>
      <c r="X1511" s="86" t="s">
        <v>1564</v>
      </c>
      <c r="Y1511" s="94" t="s">
        <v>1565</v>
      </c>
      <c r="Z1511" s="93"/>
      <c r="AA1511" s="86"/>
      <c r="AB1511" s="86"/>
      <c r="AC1511" s="86"/>
      <c r="AD1511" s="86"/>
      <c r="AE1511" s="86"/>
      <c r="AF1511" s="86"/>
      <c r="AG1511" s="94" t="s">
        <v>1566</v>
      </c>
    </row>
    <row r="1512" spans="1:33" x14ac:dyDescent="0.25">
      <c r="A1512" s="86" t="s">
        <v>1011</v>
      </c>
      <c r="B1512" s="87">
        <v>30</v>
      </c>
      <c r="C1512" s="87" t="s">
        <v>1011</v>
      </c>
      <c r="D1512" s="88">
        <v>42833</v>
      </c>
      <c r="E1512" s="88">
        <v>42743</v>
      </c>
      <c r="F1512" s="88" t="s">
        <v>1173</v>
      </c>
      <c r="G1512" s="88"/>
      <c r="H1512" s="88">
        <v>4</v>
      </c>
      <c r="I1512" s="89" t="s">
        <v>1174</v>
      </c>
      <c r="J1512" s="92" t="s">
        <v>1497</v>
      </c>
      <c r="K1512" s="86" t="s">
        <v>1525</v>
      </c>
      <c r="L1512" s="88">
        <v>43108</v>
      </c>
      <c r="M1512" s="87"/>
      <c r="N1512" s="87"/>
      <c r="O1512" s="93"/>
      <c r="P1512" s="86">
        <v>0</v>
      </c>
      <c r="Q1512" s="86">
        <v>0</v>
      </c>
      <c r="R1512" s="86">
        <v>30</v>
      </c>
      <c r="S1512" s="86">
        <v>30</v>
      </c>
      <c r="T1512" s="86">
        <v>0</v>
      </c>
      <c r="U1512" s="86" t="s">
        <v>1562</v>
      </c>
      <c r="V1512" s="86" t="s">
        <v>1567</v>
      </c>
      <c r="W1512" s="86" t="s">
        <v>1572</v>
      </c>
      <c r="X1512" s="86" t="s">
        <v>1564</v>
      </c>
      <c r="Y1512" s="94" t="s">
        <v>1565</v>
      </c>
      <c r="Z1512" s="93"/>
      <c r="AA1512" s="86"/>
      <c r="AB1512" s="86"/>
      <c r="AC1512" s="86"/>
      <c r="AD1512" s="86"/>
      <c r="AE1512" s="86"/>
      <c r="AF1512" s="86"/>
      <c r="AG1512" s="94" t="s">
        <v>1566</v>
      </c>
    </row>
    <row r="1513" spans="1:33" x14ac:dyDescent="0.25">
      <c r="A1513" s="86" t="s">
        <v>1011</v>
      </c>
      <c r="B1513" s="87">
        <v>30</v>
      </c>
      <c r="C1513" s="87" t="s">
        <v>1011</v>
      </c>
      <c r="D1513" s="88" t="s">
        <v>1175</v>
      </c>
      <c r="E1513" s="88" t="s">
        <v>1176</v>
      </c>
      <c r="F1513" s="88" t="s">
        <v>1177</v>
      </c>
      <c r="G1513" s="88" t="s">
        <v>1178</v>
      </c>
      <c r="H1513" s="88">
        <v>4</v>
      </c>
      <c r="I1513" s="89" t="s">
        <v>1170</v>
      </c>
      <c r="J1513" s="92" t="s">
        <v>1500</v>
      </c>
      <c r="K1513" s="86" t="s">
        <v>1525</v>
      </c>
      <c r="L1513" s="88">
        <v>43131</v>
      </c>
      <c r="M1513" s="87"/>
      <c r="N1513" s="87"/>
      <c r="O1513" s="93"/>
      <c r="P1513" s="86">
        <v>0</v>
      </c>
      <c r="Q1513" s="86">
        <v>2</v>
      </c>
      <c r="R1513" s="86">
        <v>28</v>
      </c>
      <c r="S1513" s="86">
        <v>28</v>
      </c>
      <c r="T1513" s="86">
        <v>0</v>
      </c>
      <c r="U1513" s="86" t="s">
        <v>1562</v>
      </c>
      <c r="V1513" s="86" t="s">
        <v>1567</v>
      </c>
      <c r="W1513" s="86" t="s">
        <v>1572</v>
      </c>
      <c r="X1513" s="86" t="s">
        <v>1564</v>
      </c>
      <c r="Y1513" s="94" t="s">
        <v>1565</v>
      </c>
      <c r="Z1513" s="93"/>
      <c r="AA1513" s="86"/>
      <c r="AB1513" s="86"/>
      <c r="AC1513" s="86"/>
      <c r="AD1513" s="86"/>
      <c r="AE1513" s="86"/>
      <c r="AF1513" s="86"/>
      <c r="AG1513" s="94" t="s">
        <v>1566</v>
      </c>
    </row>
    <row r="1514" spans="1:33" x14ac:dyDescent="0.25">
      <c r="A1514" s="86" t="s">
        <v>1011</v>
      </c>
      <c r="B1514" s="87">
        <v>30</v>
      </c>
      <c r="C1514" s="87" t="s">
        <v>1011</v>
      </c>
      <c r="D1514" s="88" t="s">
        <v>1175</v>
      </c>
      <c r="E1514" s="88" t="s">
        <v>1176</v>
      </c>
      <c r="F1514" s="88" t="s">
        <v>1177</v>
      </c>
      <c r="G1514" s="88" t="s">
        <v>1178</v>
      </c>
      <c r="H1514" s="88">
        <v>4</v>
      </c>
      <c r="I1514" s="89" t="s">
        <v>1170</v>
      </c>
      <c r="J1514" s="92" t="s">
        <v>1500</v>
      </c>
      <c r="K1514" s="86" t="s">
        <v>1525</v>
      </c>
      <c r="L1514" s="88">
        <v>43131</v>
      </c>
      <c r="M1514" s="87"/>
      <c r="N1514" s="87"/>
      <c r="O1514" s="93"/>
      <c r="P1514" s="86">
        <v>0</v>
      </c>
      <c r="Q1514" s="86">
        <v>0</v>
      </c>
      <c r="R1514" s="86">
        <v>30</v>
      </c>
      <c r="S1514" s="86">
        <v>27</v>
      </c>
      <c r="T1514" s="86">
        <v>3</v>
      </c>
      <c r="U1514" s="86" t="s">
        <v>1562</v>
      </c>
      <c r="V1514" s="86" t="s">
        <v>1567</v>
      </c>
      <c r="W1514" s="86" t="s">
        <v>1572</v>
      </c>
      <c r="X1514" s="86" t="s">
        <v>1564</v>
      </c>
      <c r="Y1514" s="94" t="s">
        <v>1565</v>
      </c>
      <c r="Z1514" s="93"/>
      <c r="AA1514" s="86"/>
      <c r="AB1514" s="86"/>
      <c r="AC1514" s="86"/>
      <c r="AD1514" s="86"/>
      <c r="AE1514" s="86"/>
      <c r="AF1514" s="86"/>
      <c r="AG1514" s="94" t="s">
        <v>1566</v>
      </c>
    </row>
    <row r="1515" spans="1:33" x14ac:dyDescent="0.25">
      <c r="A1515" s="86" t="s">
        <v>1011</v>
      </c>
      <c r="B1515" s="87">
        <v>30</v>
      </c>
      <c r="C1515" s="87" t="s">
        <v>1011</v>
      </c>
      <c r="D1515" s="88" t="s">
        <v>1175</v>
      </c>
      <c r="E1515" s="88" t="s">
        <v>1171</v>
      </c>
      <c r="F1515" s="88" t="s">
        <v>1179</v>
      </c>
      <c r="G1515" s="88" t="s">
        <v>1180</v>
      </c>
      <c r="H1515" s="88">
        <v>4</v>
      </c>
      <c r="I1515" s="89" t="s">
        <v>1170</v>
      </c>
      <c r="J1515" s="92" t="s">
        <v>1500</v>
      </c>
      <c r="K1515" s="86" t="s">
        <v>1525</v>
      </c>
      <c r="L1515" s="88">
        <v>43125</v>
      </c>
      <c r="M1515" s="87"/>
      <c r="N1515" s="87"/>
      <c r="O1515" s="93"/>
      <c r="P1515" s="86">
        <v>0</v>
      </c>
      <c r="Q1515" s="86">
        <v>0</v>
      </c>
      <c r="R1515" s="86">
        <v>30</v>
      </c>
      <c r="S1515" s="86">
        <v>30</v>
      </c>
      <c r="T1515" s="86">
        <v>0</v>
      </c>
      <c r="U1515" s="86" t="s">
        <v>1562</v>
      </c>
      <c r="V1515" s="86" t="s">
        <v>1562</v>
      </c>
      <c r="W1515" s="86" t="s">
        <v>1572</v>
      </c>
      <c r="X1515" s="86" t="s">
        <v>1564</v>
      </c>
      <c r="Y1515" s="94" t="s">
        <v>1565</v>
      </c>
      <c r="Z1515" s="93"/>
      <c r="AA1515" s="86"/>
      <c r="AB1515" s="86"/>
      <c r="AC1515" s="86"/>
      <c r="AD1515" s="86"/>
      <c r="AE1515" s="86"/>
      <c r="AF1515" s="86"/>
      <c r="AG1515" s="94" t="s">
        <v>1566</v>
      </c>
    </row>
    <row r="1516" spans="1:33" x14ac:dyDescent="0.25">
      <c r="A1516" s="86" t="s">
        <v>1011</v>
      </c>
      <c r="B1516" s="87">
        <v>30</v>
      </c>
      <c r="C1516" s="87" t="s">
        <v>1011</v>
      </c>
      <c r="D1516" s="88" t="s">
        <v>1181</v>
      </c>
      <c r="E1516" s="88" t="s">
        <v>1182</v>
      </c>
      <c r="F1516" s="88" t="s">
        <v>1183</v>
      </c>
      <c r="G1516" s="88"/>
      <c r="H1516" s="88">
        <v>4</v>
      </c>
      <c r="I1516" s="89" t="s">
        <v>1170</v>
      </c>
      <c r="J1516" s="92" t="s">
        <v>1504</v>
      </c>
      <c r="K1516" s="86" t="s">
        <v>1525</v>
      </c>
      <c r="L1516" s="88">
        <v>43119</v>
      </c>
      <c r="M1516" s="87"/>
      <c r="N1516" s="87"/>
      <c r="O1516" s="93"/>
      <c r="P1516" s="86">
        <v>0</v>
      </c>
      <c r="Q1516" s="86">
        <v>0</v>
      </c>
      <c r="R1516" s="86">
        <v>30</v>
      </c>
      <c r="S1516" s="86">
        <v>30</v>
      </c>
      <c r="T1516" s="86">
        <v>0</v>
      </c>
      <c r="U1516" s="86" t="s">
        <v>1562</v>
      </c>
      <c r="V1516" s="86" t="s">
        <v>1562</v>
      </c>
      <c r="W1516" s="86" t="s">
        <v>1572</v>
      </c>
      <c r="X1516" s="86" t="s">
        <v>1564</v>
      </c>
      <c r="Y1516" s="94" t="s">
        <v>1565</v>
      </c>
      <c r="Z1516" s="93"/>
      <c r="AA1516" s="86"/>
      <c r="AB1516" s="86"/>
      <c r="AC1516" s="86"/>
      <c r="AD1516" s="86"/>
      <c r="AE1516" s="86"/>
      <c r="AF1516" s="86"/>
      <c r="AG1516" s="94" t="s">
        <v>1566</v>
      </c>
    </row>
    <row r="1517" spans="1:33" x14ac:dyDescent="0.25">
      <c r="A1517" s="86" t="s">
        <v>1011</v>
      </c>
      <c r="B1517" s="87">
        <v>30</v>
      </c>
      <c r="C1517" s="87" t="s">
        <v>1011</v>
      </c>
      <c r="D1517" s="88" t="s">
        <v>1181</v>
      </c>
      <c r="E1517" s="88" t="s">
        <v>1184</v>
      </c>
      <c r="F1517" s="88" t="s">
        <v>1185</v>
      </c>
      <c r="G1517" s="88"/>
      <c r="H1517" s="88">
        <v>4</v>
      </c>
      <c r="I1517" s="89" t="s">
        <v>1186</v>
      </c>
      <c r="J1517" s="92" t="s">
        <v>1497</v>
      </c>
      <c r="K1517" s="86" t="s">
        <v>1525</v>
      </c>
      <c r="L1517" s="88">
        <v>43123</v>
      </c>
      <c r="M1517" s="87"/>
      <c r="N1517" s="87"/>
      <c r="O1517" s="93"/>
      <c r="P1517" s="86">
        <v>0</v>
      </c>
      <c r="Q1517" s="86">
        <v>0</v>
      </c>
      <c r="R1517" s="86">
        <v>30</v>
      </c>
      <c r="S1517" s="86">
        <v>23</v>
      </c>
      <c r="T1517" s="86">
        <v>7</v>
      </c>
      <c r="U1517" s="86" t="s">
        <v>1562</v>
      </c>
      <c r="V1517" s="86" t="s">
        <v>1567</v>
      </c>
      <c r="W1517" s="86" t="s">
        <v>1572</v>
      </c>
      <c r="X1517" s="86" t="s">
        <v>1564</v>
      </c>
      <c r="Y1517" s="94" t="s">
        <v>1565</v>
      </c>
      <c r="Z1517" s="93"/>
      <c r="AA1517" s="86"/>
      <c r="AB1517" s="86"/>
      <c r="AC1517" s="86"/>
      <c r="AD1517" s="86"/>
      <c r="AE1517" s="86"/>
      <c r="AF1517" s="86"/>
      <c r="AG1517" s="94" t="s">
        <v>1566</v>
      </c>
    </row>
    <row r="1518" spans="1:33" x14ac:dyDescent="0.25">
      <c r="A1518" s="86" t="s">
        <v>1011</v>
      </c>
      <c r="B1518" s="87">
        <v>30</v>
      </c>
      <c r="C1518" s="87" t="s">
        <v>1011</v>
      </c>
      <c r="D1518" s="88">
        <v>43020</v>
      </c>
      <c r="E1518" s="88">
        <v>42988</v>
      </c>
      <c r="F1518" s="88">
        <v>43102</v>
      </c>
      <c r="G1518" s="88">
        <v>43136</v>
      </c>
      <c r="H1518" s="88">
        <v>4</v>
      </c>
      <c r="I1518" s="89" t="s">
        <v>1170</v>
      </c>
      <c r="J1518" s="92" t="s">
        <v>1499</v>
      </c>
      <c r="K1518" s="86" t="s">
        <v>1525</v>
      </c>
      <c r="L1518" s="88">
        <v>43136</v>
      </c>
      <c r="M1518" s="87"/>
      <c r="N1518" s="87"/>
      <c r="O1518" s="93"/>
      <c r="P1518" s="86">
        <v>0</v>
      </c>
      <c r="Q1518" s="86">
        <v>0</v>
      </c>
      <c r="R1518" s="86">
        <v>30</v>
      </c>
      <c r="S1518" s="86">
        <v>19</v>
      </c>
      <c r="T1518" s="86">
        <v>11</v>
      </c>
      <c r="U1518" s="86" t="s">
        <v>1562</v>
      </c>
      <c r="V1518" s="86" t="s">
        <v>1562</v>
      </c>
      <c r="W1518" s="86" t="s">
        <v>1572</v>
      </c>
      <c r="X1518" s="86" t="s">
        <v>1564</v>
      </c>
      <c r="Y1518" s="94" t="s">
        <v>1565</v>
      </c>
      <c r="Z1518" s="93"/>
      <c r="AA1518" s="86"/>
      <c r="AB1518" s="86"/>
      <c r="AC1518" s="86"/>
      <c r="AD1518" s="86"/>
      <c r="AE1518" s="86"/>
      <c r="AF1518" s="86"/>
      <c r="AG1518" s="94" t="s">
        <v>1571</v>
      </c>
    </row>
    <row r="1519" spans="1:33" x14ac:dyDescent="0.25">
      <c r="A1519" s="86" t="s">
        <v>1011</v>
      </c>
      <c r="B1519" s="87">
        <v>30</v>
      </c>
      <c r="C1519" s="87" t="s">
        <v>1167</v>
      </c>
      <c r="D1519" s="88">
        <v>43020</v>
      </c>
      <c r="E1519" s="88">
        <v>43079</v>
      </c>
      <c r="F1519" s="88">
        <v>43141</v>
      </c>
      <c r="G1519" s="88">
        <v>43143</v>
      </c>
      <c r="H1519" s="88">
        <v>4</v>
      </c>
      <c r="I1519" s="89" t="s">
        <v>1170</v>
      </c>
      <c r="J1519" s="92" t="s">
        <v>1492</v>
      </c>
      <c r="K1519" s="86" t="s">
        <v>1525</v>
      </c>
      <c r="L1519" s="88">
        <v>43143</v>
      </c>
      <c r="M1519" s="87"/>
      <c r="N1519" s="87"/>
      <c r="O1519" s="93"/>
      <c r="P1519" s="86">
        <v>0</v>
      </c>
      <c r="Q1519" s="86">
        <v>0</v>
      </c>
      <c r="R1519" s="86">
        <v>30</v>
      </c>
      <c r="S1519" s="86">
        <v>30</v>
      </c>
      <c r="T1519" s="86">
        <v>0</v>
      </c>
      <c r="U1519" s="86" t="s">
        <v>1562</v>
      </c>
      <c r="V1519" s="86" t="s">
        <v>1567</v>
      </c>
      <c r="W1519" s="86" t="s">
        <v>1572</v>
      </c>
      <c r="X1519" s="86" t="s">
        <v>1564</v>
      </c>
      <c r="Y1519" s="94" t="s">
        <v>1565</v>
      </c>
      <c r="Z1519" s="93"/>
      <c r="AA1519" s="86"/>
      <c r="AB1519" s="86"/>
      <c r="AC1519" s="86"/>
      <c r="AD1519" s="86"/>
      <c r="AE1519" s="86"/>
      <c r="AF1519" s="86"/>
      <c r="AG1519" s="94" t="s">
        <v>1571</v>
      </c>
    </row>
    <row r="1520" spans="1:33" x14ac:dyDescent="0.25">
      <c r="A1520" s="86" t="s">
        <v>1011</v>
      </c>
      <c r="B1520" s="87">
        <v>30</v>
      </c>
      <c r="C1520" s="87" t="s">
        <v>1167</v>
      </c>
      <c r="D1520" s="88">
        <v>43020</v>
      </c>
      <c r="E1520" s="88">
        <v>43141</v>
      </c>
      <c r="F1520" s="88">
        <v>43141</v>
      </c>
      <c r="G1520" s="88">
        <v>43144</v>
      </c>
      <c r="H1520" s="88">
        <v>4</v>
      </c>
      <c r="I1520" s="89" t="s">
        <v>1170</v>
      </c>
      <c r="J1520" s="92" t="s">
        <v>1492</v>
      </c>
      <c r="K1520" s="86" t="s">
        <v>1525</v>
      </c>
      <c r="L1520" s="88">
        <v>43144</v>
      </c>
      <c r="M1520" s="87"/>
      <c r="N1520" s="87"/>
      <c r="O1520" s="93"/>
      <c r="P1520" s="86">
        <v>0</v>
      </c>
      <c r="Q1520" s="86">
        <v>1</v>
      </c>
      <c r="R1520" s="86">
        <v>29</v>
      </c>
      <c r="S1520" s="86">
        <v>29</v>
      </c>
      <c r="T1520" s="86">
        <v>0</v>
      </c>
      <c r="U1520" s="86" t="s">
        <v>1562</v>
      </c>
      <c r="V1520" s="86" t="s">
        <v>1567</v>
      </c>
      <c r="W1520" s="86" t="s">
        <v>1572</v>
      </c>
      <c r="X1520" s="86" t="s">
        <v>1564</v>
      </c>
      <c r="Y1520" s="94" t="s">
        <v>1565</v>
      </c>
      <c r="Z1520" s="93"/>
      <c r="AA1520" s="86"/>
      <c r="AB1520" s="86"/>
      <c r="AC1520" s="86"/>
      <c r="AD1520" s="86"/>
      <c r="AE1520" s="86"/>
      <c r="AF1520" s="86"/>
      <c r="AG1520" s="94" t="s">
        <v>1571</v>
      </c>
    </row>
    <row r="1521" spans="1:33" x14ac:dyDescent="0.25">
      <c r="A1521" s="86" t="s">
        <v>1011</v>
      </c>
      <c r="B1521" s="87">
        <v>29</v>
      </c>
      <c r="C1521" s="87" t="s">
        <v>1011</v>
      </c>
      <c r="D1521" s="88">
        <v>43031</v>
      </c>
      <c r="E1521" s="88">
        <v>43025</v>
      </c>
      <c r="F1521" s="88">
        <v>43140</v>
      </c>
      <c r="G1521" s="88">
        <v>43146</v>
      </c>
      <c r="H1521" s="88">
        <v>4</v>
      </c>
      <c r="I1521" s="89" t="s">
        <v>1170</v>
      </c>
      <c r="J1521" s="92" t="s">
        <v>1516</v>
      </c>
      <c r="K1521" s="86" t="s">
        <v>1525</v>
      </c>
      <c r="L1521" s="88">
        <v>43146</v>
      </c>
      <c r="M1521" s="87"/>
      <c r="N1521" s="87"/>
      <c r="O1521" s="93"/>
      <c r="P1521" s="86">
        <v>0</v>
      </c>
      <c r="Q1521" s="86">
        <v>0</v>
      </c>
      <c r="R1521" s="86">
        <v>29</v>
      </c>
      <c r="S1521" s="86">
        <v>29</v>
      </c>
      <c r="T1521" s="86">
        <v>0</v>
      </c>
      <c r="U1521" s="86" t="s">
        <v>1562</v>
      </c>
      <c r="V1521" s="86" t="s">
        <v>1562</v>
      </c>
      <c r="W1521" s="86" t="s">
        <v>1572</v>
      </c>
      <c r="X1521" s="86" t="s">
        <v>1564</v>
      </c>
      <c r="Y1521" s="94" t="s">
        <v>1565</v>
      </c>
      <c r="Z1521" s="93"/>
      <c r="AA1521" s="86"/>
      <c r="AB1521" s="86"/>
      <c r="AC1521" s="86"/>
      <c r="AD1521" s="86"/>
      <c r="AE1521" s="86"/>
      <c r="AF1521" s="86"/>
      <c r="AG1521" s="94" t="s">
        <v>1571</v>
      </c>
    </row>
    <row r="1522" spans="1:33" x14ac:dyDescent="0.25">
      <c r="A1522" s="86" t="s">
        <v>1011</v>
      </c>
      <c r="B1522" s="87">
        <v>30</v>
      </c>
      <c r="C1522" s="87" t="s">
        <v>1011</v>
      </c>
      <c r="D1522" s="88">
        <v>43031</v>
      </c>
      <c r="E1522" s="88">
        <v>43028</v>
      </c>
      <c r="F1522" s="88">
        <v>43143</v>
      </c>
      <c r="G1522" s="88">
        <v>43144</v>
      </c>
      <c r="H1522" s="88">
        <v>4</v>
      </c>
      <c r="I1522" s="89" t="s">
        <v>1170</v>
      </c>
      <c r="J1522" s="92" t="s">
        <v>1500</v>
      </c>
      <c r="K1522" s="86" t="s">
        <v>1525</v>
      </c>
      <c r="L1522" s="88">
        <v>43144</v>
      </c>
      <c r="M1522" s="87"/>
      <c r="N1522" s="87"/>
      <c r="O1522" s="93"/>
      <c r="P1522" s="86">
        <v>0</v>
      </c>
      <c r="Q1522" s="86">
        <v>0</v>
      </c>
      <c r="R1522" s="86">
        <v>30</v>
      </c>
      <c r="S1522" s="86">
        <v>28</v>
      </c>
      <c r="T1522" s="86">
        <v>2</v>
      </c>
      <c r="U1522" s="86" t="s">
        <v>1562</v>
      </c>
      <c r="V1522" s="86" t="s">
        <v>1567</v>
      </c>
      <c r="W1522" s="86" t="s">
        <v>1572</v>
      </c>
      <c r="X1522" s="86" t="s">
        <v>1564</v>
      </c>
      <c r="Y1522" s="94" t="s">
        <v>1565</v>
      </c>
      <c r="Z1522" s="93"/>
      <c r="AA1522" s="86"/>
      <c r="AB1522" s="86"/>
      <c r="AC1522" s="86"/>
      <c r="AD1522" s="86"/>
      <c r="AE1522" s="86"/>
      <c r="AF1522" s="86"/>
      <c r="AG1522" s="94" t="s">
        <v>1571</v>
      </c>
    </row>
    <row r="1523" spans="1:33" x14ac:dyDescent="0.25">
      <c r="A1523" s="86" t="s">
        <v>1011</v>
      </c>
      <c r="B1523" s="87">
        <v>30</v>
      </c>
      <c r="C1523" s="87" t="s">
        <v>1011</v>
      </c>
      <c r="D1523" s="88" t="s">
        <v>1187</v>
      </c>
      <c r="E1523" s="88" t="s">
        <v>1188</v>
      </c>
      <c r="F1523" s="88">
        <v>43191</v>
      </c>
      <c r="G1523" s="88">
        <v>43221</v>
      </c>
      <c r="H1523" s="88">
        <v>4</v>
      </c>
      <c r="I1523" s="89" t="s">
        <v>1170</v>
      </c>
      <c r="J1523" s="92" t="s">
        <v>1497</v>
      </c>
      <c r="K1523" s="86" t="s">
        <v>1525</v>
      </c>
      <c r="L1523" s="88">
        <v>43105</v>
      </c>
      <c r="M1523" s="87"/>
      <c r="N1523" s="87"/>
      <c r="O1523" s="93"/>
      <c r="P1523" s="86">
        <v>0</v>
      </c>
      <c r="Q1523" s="86">
        <v>7</v>
      </c>
      <c r="R1523" s="86">
        <v>23</v>
      </c>
      <c r="S1523" s="86">
        <v>23</v>
      </c>
      <c r="T1523" s="86">
        <v>0</v>
      </c>
      <c r="U1523" s="86" t="s">
        <v>1562</v>
      </c>
      <c r="V1523" s="86" t="s">
        <v>1562</v>
      </c>
      <c r="W1523" s="86" t="s">
        <v>1572</v>
      </c>
      <c r="X1523" s="86" t="s">
        <v>1564</v>
      </c>
      <c r="Y1523" s="94" t="s">
        <v>1565</v>
      </c>
      <c r="Z1523" s="93"/>
      <c r="AA1523" s="86"/>
      <c r="AB1523" s="86"/>
      <c r="AC1523" s="86"/>
      <c r="AD1523" s="86"/>
      <c r="AE1523" s="86"/>
      <c r="AF1523" s="86"/>
      <c r="AG1523" s="94" t="s">
        <v>1566</v>
      </c>
    </row>
    <row r="1524" spans="1:33" x14ac:dyDescent="0.25">
      <c r="A1524" s="86" t="s">
        <v>1011</v>
      </c>
      <c r="B1524" s="87">
        <v>30</v>
      </c>
      <c r="C1524" s="87" t="s">
        <v>1011</v>
      </c>
      <c r="D1524" s="88" t="s">
        <v>1187</v>
      </c>
      <c r="E1524" s="88" t="s">
        <v>1188</v>
      </c>
      <c r="F1524" s="88" t="s">
        <v>1189</v>
      </c>
      <c r="G1524" s="88" t="s">
        <v>1190</v>
      </c>
      <c r="H1524" s="88">
        <v>4</v>
      </c>
      <c r="I1524" s="89" t="s">
        <v>1170</v>
      </c>
      <c r="J1524" s="92" t="s">
        <v>1492</v>
      </c>
      <c r="K1524" s="86" t="s">
        <v>1525</v>
      </c>
      <c r="L1524" s="88">
        <v>43155</v>
      </c>
      <c r="M1524" s="87"/>
      <c r="N1524" s="87"/>
      <c r="O1524" s="93"/>
      <c r="P1524" s="86">
        <v>0</v>
      </c>
      <c r="Q1524" s="86">
        <v>1</v>
      </c>
      <c r="R1524" s="86">
        <v>29</v>
      </c>
      <c r="S1524" s="86">
        <v>29</v>
      </c>
      <c r="T1524" s="86">
        <v>0</v>
      </c>
      <c r="U1524" s="86" t="s">
        <v>1562</v>
      </c>
      <c r="V1524" s="86" t="s">
        <v>1567</v>
      </c>
      <c r="W1524" s="86" t="s">
        <v>1572</v>
      </c>
      <c r="X1524" s="86" t="s">
        <v>1564</v>
      </c>
      <c r="Y1524" s="94" t="s">
        <v>1565</v>
      </c>
      <c r="Z1524" s="93"/>
      <c r="AA1524" s="86"/>
      <c r="AB1524" s="86"/>
      <c r="AC1524" s="86"/>
      <c r="AD1524" s="86"/>
      <c r="AE1524" s="86"/>
      <c r="AF1524" s="86"/>
      <c r="AG1524" s="94" t="s">
        <v>1571</v>
      </c>
    </row>
    <row r="1525" spans="1:33" x14ac:dyDescent="0.25">
      <c r="A1525" s="86" t="s">
        <v>1011</v>
      </c>
      <c r="B1525" s="87">
        <v>30</v>
      </c>
      <c r="C1525" s="87" t="s">
        <v>1011</v>
      </c>
      <c r="D1525" s="88" t="s">
        <v>1187</v>
      </c>
      <c r="E1525" s="88" t="s">
        <v>1188</v>
      </c>
      <c r="F1525" s="88" t="s">
        <v>1189</v>
      </c>
      <c r="G1525" s="88" t="s">
        <v>1190</v>
      </c>
      <c r="H1525" s="88">
        <v>4</v>
      </c>
      <c r="I1525" s="89" t="s">
        <v>1170</v>
      </c>
      <c r="J1525" s="92" t="s">
        <v>1492</v>
      </c>
      <c r="K1525" s="86" t="s">
        <v>1525</v>
      </c>
      <c r="L1525" s="88">
        <v>43155</v>
      </c>
      <c r="M1525" s="87"/>
      <c r="N1525" s="87"/>
      <c r="O1525" s="93"/>
      <c r="P1525" s="86">
        <v>0</v>
      </c>
      <c r="Q1525" s="86">
        <v>0</v>
      </c>
      <c r="R1525" s="86">
        <v>30</v>
      </c>
      <c r="S1525" s="86">
        <v>30</v>
      </c>
      <c r="T1525" s="86">
        <v>0</v>
      </c>
      <c r="U1525" s="86" t="s">
        <v>1562</v>
      </c>
      <c r="V1525" s="86" t="s">
        <v>1562</v>
      </c>
      <c r="W1525" s="86" t="s">
        <v>1572</v>
      </c>
      <c r="X1525" s="86" t="s">
        <v>1564</v>
      </c>
      <c r="Y1525" s="94" t="s">
        <v>1565</v>
      </c>
      <c r="Z1525" s="93"/>
      <c r="AA1525" s="86"/>
      <c r="AB1525" s="86"/>
      <c r="AC1525" s="86"/>
      <c r="AD1525" s="86"/>
      <c r="AE1525" s="86"/>
      <c r="AF1525" s="86"/>
      <c r="AG1525" s="94" t="s">
        <v>1571</v>
      </c>
    </row>
    <row r="1526" spans="1:33" x14ac:dyDescent="0.25">
      <c r="A1526" s="86" t="s">
        <v>1011</v>
      </c>
      <c r="B1526" s="87">
        <v>30</v>
      </c>
      <c r="C1526" s="87" t="s">
        <v>1011</v>
      </c>
      <c r="D1526" s="88" t="s">
        <v>1187</v>
      </c>
      <c r="E1526" s="88" t="s">
        <v>1191</v>
      </c>
      <c r="F1526" s="88" t="s">
        <v>1192</v>
      </c>
      <c r="G1526" s="88" t="s">
        <v>1193</v>
      </c>
      <c r="H1526" s="88">
        <v>4</v>
      </c>
      <c r="I1526" s="89" t="s">
        <v>1170</v>
      </c>
      <c r="J1526" s="92" t="s">
        <v>1500</v>
      </c>
      <c r="K1526" s="86" t="s">
        <v>1525</v>
      </c>
      <c r="L1526" s="88">
        <v>43148</v>
      </c>
      <c r="M1526" s="87"/>
      <c r="N1526" s="87"/>
      <c r="O1526" s="93"/>
      <c r="P1526" s="86">
        <v>0</v>
      </c>
      <c r="Q1526" s="86">
        <v>0</v>
      </c>
      <c r="R1526" s="86">
        <v>30</v>
      </c>
      <c r="S1526" s="86">
        <v>28</v>
      </c>
      <c r="T1526" s="86">
        <v>2</v>
      </c>
      <c r="U1526" s="86" t="s">
        <v>1562</v>
      </c>
      <c r="V1526" s="86" t="s">
        <v>1567</v>
      </c>
      <c r="W1526" s="86" t="s">
        <v>1572</v>
      </c>
      <c r="X1526" s="86" t="s">
        <v>1564</v>
      </c>
      <c r="Y1526" s="94" t="s">
        <v>1565</v>
      </c>
      <c r="Z1526" s="93"/>
      <c r="AA1526" s="86"/>
      <c r="AB1526" s="86"/>
      <c r="AC1526" s="86"/>
      <c r="AD1526" s="86"/>
      <c r="AE1526" s="86"/>
      <c r="AF1526" s="86"/>
      <c r="AG1526" s="94" t="s">
        <v>1571</v>
      </c>
    </row>
    <row r="1527" spans="1:33" x14ac:dyDescent="0.25">
      <c r="A1527" s="86" t="s">
        <v>1011</v>
      </c>
      <c r="B1527" s="87">
        <v>30</v>
      </c>
      <c r="C1527" s="87" t="s">
        <v>1011</v>
      </c>
      <c r="D1527" s="88" t="s">
        <v>1187</v>
      </c>
      <c r="E1527" s="88" t="s">
        <v>1191</v>
      </c>
      <c r="F1527" s="88" t="s">
        <v>1189</v>
      </c>
      <c r="G1527" s="88" t="s">
        <v>1194</v>
      </c>
      <c r="H1527" s="88">
        <v>4</v>
      </c>
      <c r="I1527" s="89" t="s">
        <v>1170</v>
      </c>
      <c r="J1527" s="92" t="s">
        <v>1493</v>
      </c>
      <c r="K1527" s="86" t="s">
        <v>1525</v>
      </c>
      <c r="L1527" s="88">
        <v>43154</v>
      </c>
      <c r="M1527" s="87"/>
      <c r="N1527" s="87"/>
      <c r="O1527" s="93"/>
      <c r="P1527" s="86">
        <v>0</v>
      </c>
      <c r="Q1527" s="86">
        <v>0</v>
      </c>
      <c r="R1527" s="86">
        <v>30</v>
      </c>
      <c r="S1527" s="86">
        <v>29</v>
      </c>
      <c r="T1527" s="86">
        <v>1</v>
      </c>
      <c r="U1527" s="86" t="s">
        <v>1562</v>
      </c>
      <c r="V1527" s="86" t="s">
        <v>1562</v>
      </c>
      <c r="W1527" s="86" t="s">
        <v>1572</v>
      </c>
      <c r="X1527" s="86" t="s">
        <v>1564</v>
      </c>
      <c r="Y1527" s="94" t="s">
        <v>1565</v>
      </c>
      <c r="Z1527" s="93"/>
      <c r="AA1527" s="86"/>
      <c r="AB1527" s="86"/>
      <c r="AC1527" s="86"/>
      <c r="AD1527" s="86"/>
      <c r="AE1527" s="86"/>
      <c r="AF1527" s="86"/>
      <c r="AG1527" s="94" t="s">
        <v>1571</v>
      </c>
    </row>
    <row r="1528" spans="1:33" x14ac:dyDescent="0.25">
      <c r="A1528" s="86" t="s">
        <v>1011</v>
      </c>
      <c r="B1528" s="87">
        <v>30</v>
      </c>
      <c r="C1528" s="87" t="s">
        <v>1011</v>
      </c>
      <c r="D1528" s="88" t="s">
        <v>1187</v>
      </c>
      <c r="E1528" s="88" t="s">
        <v>1191</v>
      </c>
      <c r="F1528" s="88" t="s">
        <v>1192</v>
      </c>
      <c r="G1528" s="88" t="s">
        <v>1193</v>
      </c>
      <c r="H1528" s="88">
        <v>4</v>
      </c>
      <c r="I1528" s="89" t="s">
        <v>1170</v>
      </c>
      <c r="J1528" s="92" t="s">
        <v>1500</v>
      </c>
      <c r="K1528" s="86" t="s">
        <v>1525</v>
      </c>
      <c r="L1528" s="88">
        <v>43148</v>
      </c>
      <c r="M1528" s="87"/>
      <c r="N1528" s="87"/>
      <c r="O1528" s="93"/>
      <c r="P1528" s="86">
        <v>0</v>
      </c>
      <c r="Q1528" s="86">
        <v>0</v>
      </c>
      <c r="R1528" s="86">
        <v>30</v>
      </c>
      <c r="S1528" s="86">
        <v>30</v>
      </c>
      <c r="T1528" s="86">
        <v>0</v>
      </c>
      <c r="U1528" s="86" t="s">
        <v>1562</v>
      </c>
      <c r="V1528" s="86" t="s">
        <v>1567</v>
      </c>
      <c r="W1528" s="86" t="s">
        <v>1572</v>
      </c>
      <c r="X1528" s="86" t="s">
        <v>1564</v>
      </c>
      <c r="Y1528" s="94" t="s">
        <v>1565</v>
      </c>
      <c r="Z1528" s="93"/>
      <c r="AA1528" s="86"/>
      <c r="AB1528" s="86"/>
      <c r="AC1528" s="86"/>
      <c r="AD1528" s="86"/>
      <c r="AE1528" s="86"/>
      <c r="AF1528" s="86"/>
      <c r="AG1528" s="94" t="s">
        <v>1571</v>
      </c>
    </row>
    <row r="1529" spans="1:33" x14ac:dyDescent="0.25">
      <c r="A1529" s="86" t="s">
        <v>1011</v>
      </c>
      <c r="B1529" s="87">
        <v>30</v>
      </c>
      <c r="C1529" s="87" t="s">
        <v>1011</v>
      </c>
      <c r="D1529" s="88" t="s">
        <v>1187</v>
      </c>
      <c r="E1529" s="88">
        <v>43019</v>
      </c>
      <c r="F1529" s="88" t="s">
        <v>1195</v>
      </c>
      <c r="G1529" s="88" t="s">
        <v>1189</v>
      </c>
      <c r="H1529" s="88">
        <v>4</v>
      </c>
      <c r="I1529" s="89" t="s">
        <v>1186</v>
      </c>
      <c r="J1529" s="92" t="s">
        <v>1490</v>
      </c>
      <c r="K1529" s="86" t="s">
        <v>1525</v>
      </c>
      <c r="L1529" s="88">
        <v>43153</v>
      </c>
      <c r="M1529" s="87"/>
      <c r="N1529" s="87"/>
      <c r="O1529" s="93"/>
      <c r="P1529" s="86">
        <v>0</v>
      </c>
      <c r="Q1529" s="86">
        <v>0</v>
      </c>
      <c r="R1529" s="86">
        <v>30</v>
      </c>
      <c r="S1529" s="86">
        <v>27</v>
      </c>
      <c r="T1529" s="86">
        <v>3</v>
      </c>
      <c r="U1529" s="86" t="s">
        <v>1562</v>
      </c>
      <c r="V1529" s="86" t="s">
        <v>1567</v>
      </c>
      <c r="W1529" s="86" t="s">
        <v>1572</v>
      </c>
      <c r="X1529" s="86" t="s">
        <v>1564</v>
      </c>
      <c r="Y1529" s="94" t="s">
        <v>1565</v>
      </c>
      <c r="Z1529" s="93"/>
      <c r="AA1529" s="86"/>
      <c r="AB1529" s="86"/>
      <c r="AC1529" s="86"/>
      <c r="AD1529" s="86"/>
      <c r="AE1529" s="86"/>
      <c r="AF1529" s="86"/>
      <c r="AG1529" s="94" t="s">
        <v>1571</v>
      </c>
    </row>
    <row r="1530" spans="1:33" x14ac:dyDescent="0.25">
      <c r="A1530" s="86" t="s">
        <v>1011</v>
      </c>
      <c r="B1530" s="87">
        <v>30</v>
      </c>
      <c r="C1530" s="87" t="s">
        <v>1011</v>
      </c>
      <c r="D1530" s="88" t="s">
        <v>1187</v>
      </c>
      <c r="E1530" s="88">
        <v>42746</v>
      </c>
      <c r="F1530" s="88" t="s">
        <v>1190</v>
      </c>
      <c r="G1530" s="88" t="s">
        <v>1196</v>
      </c>
      <c r="H1530" s="88">
        <v>4</v>
      </c>
      <c r="I1530" s="89" t="s">
        <v>1170</v>
      </c>
      <c r="J1530" s="92" t="s">
        <v>1492</v>
      </c>
      <c r="K1530" s="86" t="s">
        <v>1525</v>
      </c>
      <c r="L1530" s="88">
        <v>43156</v>
      </c>
      <c r="M1530" s="87"/>
      <c r="N1530" s="87"/>
      <c r="O1530" s="93"/>
      <c r="P1530" s="86">
        <v>0</v>
      </c>
      <c r="Q1530" s="86">
        <v>5</v>
      </c>
      <c r="R1530" s="86">
        <v>25</v>
      </c>
      <c r="S1530" s="86">
        <v>25</v>
      </c>
      <c r="T1530" s="86">
        <v>0</v>
      </c>
      <c r="U1530" s="86" t="s">
        <v>1562</v>
      </c>
      <c r="V1530" s="86" t="s">
        <v>1567</v>
      </c>
      <c r="W1530" s="86" t="s">
        <v>1572</v>
      </c>
      <c r="X1530" s="86" t="s">
        <v>1564</v>
      </c>
      <c r="Y1530" s="94" t="s">
        <v>1565</v>
      </c>
      <c r="Z1530" s="93"/>
      <c r="AA1530" s="86"/>
      <c r="AB1530" s="86"/>
      <c r="AC1530" s="86"/>
      <c r="AD1530" s="86"/>
      <c r="AE1530" s="86"/>
      <c r="AF1530" s="86"/>
      <c r="AG1530" s="94" t="s">
        <v>1571</v>
      </c>
    </row>
    <row r="1531" spans="1:33" x14ac:dyDescent="0.25">
      <c r="A1531" s="86" t="s">
        <v>1011</v>
      </c>
      <c r="B1531" s="87">
        <v>30</v>
      </c>
      <c r="C1531" s="87" t="s">
        <v>1011</v>
      </c>
      <c r="D1531" s="88" t="s">
        <v>1187</v>
      </c>
      <c r="E1531" s="88">
        <v>42777</v>
      </c>
      <c r="F1531" s="88" t="s">
        <v>1197</v>
      </c>
      <c r="G1531" s="88" t="s">
        <v>1198</v>
      </c>
      <c r="H1531" s="88">
        <v>4</v>
      </c>
      <c r="I1531" s="89" t="s">
        <v>1170</v>
      </c>
      <c r="J1531" s="92" t="s">
        <v>1492</v>
      </c>
      <c r="K1531" s="86" t="s">
        <v>1525</v>
      </c>
      <c r="L1531" s="88">
        <v>43158</v>
      </c>
      <c r="M1531" s="87"/>
      <c r="N1531" s="87"/>
      <c r="O1531" s="93"/>
      <c r="P1531" s="86">
        <v>0</v>
      </c>
      <c r="Q1531" s="86">
        <v>2</v>
      </c>
      <c r="R1531" s="86">
        <v>28</v>
      </c>
      <c r="S1531" s="86">
        <v>28</v>
      </c>
      <c r="T1531" s="86">
        <v>0</v>
      </c>
      <c r="U1531" s="86" t="s">
        <v>1562</v>
      </c>
      <c r="V1531" s="86" t="s">
        <v>1567</v>
      </c>
      <c r="W1531" s="86" t="s">
        <v>1572</v>
      </c>
      <c r="X1531" s="86" t="s">
        <v>1564</v>
      </c>
      <c r="Y1531" s="94" t="s">
        <v>1565</v>
      </c>
      <c r="Z1531" s="93"/>
      <c r="AA1531" s="86"/>
      <c r="AB1531" s="86"/>
      <c r="AC1531" s="86"/>
      <c r="AD1531" s="86"/>
      <c r="AE1531" s="86"/>
      <c r="AF1531" s="86"/>
      <c r="AG1531" s="94" t="s">
        <v>1571</v>
      </c>
    </row>
    <row r="1532" spans="1:33" x14ac:dyDescent="0.25">
      <c r="A1532" s="86" t="s">
        <v>1011</v>
      </c>
      <c r="B1532" s="87">
        <v>30</v>
      </c>
      <c r="C1532" s="87" t="s">
        <v>1011</v>
      </c>
      <c r="D1532" s="88" t="s">
        <v>1187</v>
      </c>
      <c r="E1532" s="88">
        <v>42805</v>
      </c>
      <c r="F1532" s="88" t="s">
        <v>1199</v>
      </c>
      <c r="G1532" s="88" t="s">
        <v>1195</v>
      </c>
      <c r="H1532" s="88">
        <v>4</v>
      </c>
      <c r="I1532" s="89" t="s">
        <v>1170</v>
      </c>
      <c r="J1532" s="92" t="s">
        <v>1503</v>
      </c>
      <c r="K1532" s="86" t="s">
        <v>1525</v>
      </c>
      <c r="L1532" s="88">
        <v>43151</v>
      </c>
      <c r="M1532" s="87"/>
      <c r="N1532" s="87"/>
      <c r="O1532" s="93"/>
      <c r="P1532" s="86">
        <v>0</v>
      </c>
      <c r="Q1532" s="86">
        <v>0</v>
      </c>
      <c r="R1532" s="86">
        <v>30</v>
      </c>
      <c r="S1532" s="86">
        <v>28</v>
      </c>
      <c r="T1532" s="86">
        <v>2</v>
      </c>
      <c r="U1532" s="86" t="s">
        <v>1562</v>
      </c>
      <c r="V1532" s="86" t="s">
        <v>1567</v>
      </c>
      <c r="W1532" s="86" t="s">
        <v>1572</v>
      </c>
      <c r="X1532" s="86" t="s">
        <v>1564</v>
      </c>
      <c r="Y1532" s="94" t="s">
        <v>1565</v>
      </c>
      <c r="Z1532" s="93"/>
      <c r="AA1532" s="86"/>
      <c r="AB1532" s="86"/>
      <c r="AC1532" s="86"/>
      <c r="AD1532" s="86"/>
      <c r="AE1532" s="86"/>
      <c r="AF1532" s="86"/>
      <c r="AG1532" s="94" t="s">
        <v>1571</v>
      </c>
    </row>
    <row r="1533" spans="1:33" x14ac:dyDescent="0.25">
      <c r="A1533" s="86" t="s">
        <v>1011</v>
      </c>
      <c r="B1533" s="87">
        <v>21</v>
      </c>
      <c r="C1533" s="87" t="s">
        <v>1011</v>
      </c>
      <c r="D1533" s="88" t="s">
        <v>1187</v>
      </c>
      <c r="E1533" s="88" t="s">
        <v>1191</v>
      </c>
      <c r="F1533" s="88">
        <v>43102</v>
      </c>
      <c r="G1533" s="88">
        <v>43133</v>
      </c>
      <c r="H1533" s="88">
        <v>4</v>
      </c>
      <c r="I1533" s="89" t="s">
        <v>1172</v>
      </c>
      <c r="J1533" s="92" t="s">
        <v>1490</v>
      </c>
      <c r="K1533" s="86" t="s">
        <v>1525</v>
      </c>
      <c r="L1533" s="88">
        <v>43133</v>
      </c>
      <c r="M1533" s="87"/>
      <c r="N1533" s="87"/>
      <c r="O1533" s="93"/>
      <c r="P1533" s="86">
        <v>0</v>
      </c>
      <c r="Q1533" s="86">
        <v>1</v>
      </c>
      <c r="R1533" s="86">
        <v>20</v>
      </c>
      <c r="S1533" s="86">
        <v>17</v>
      </c>
      <c r="T1533" s="86">
        <v>3</v>
      </c>
      <c r="U1533" s="86" t="s">
        <v>1562</v>
      </c>
      <c r="V1533" s="86" t="s">
        <v>1567</v>
      </c>
      <c r="W1533" s="86" t="s">
        <v>1572</v>
      </c>
      <c r="X1533" s="86" t="s">
        <v>1564</v>
      </c>
      <c r="Y1533" s="94" t="s">
        <v>1565</v>
      </c>
      <c r="Z1533" s="93"/>
      <c r="AA1533" s="86"/>
      <c r="AB1533" s="86"/>
      <c r="AC1533" s="86"/>
      <c r="AD1533" s="86"/>
      <c r="AE1533" s="86"/>
      <c r="AF1533" s="86"/>
      <c r="AG1533" s="94" t="s">
        <v>1571</v>
      </c>
    </row>
    <row r="1534" spans="1:33" x14ac:dyDescent="0.25">
      <c r="A1534" s="86" t="s">
        <v>1011</v>
      </c>
      <c r="B1534" s="87">
        <v>30</v>
      </c>
      <c r="C1534" s="87" t="s">
        <v>1011</v>
      </c>
      <c r="D1534" s="88" t="s">
        <v>1187</v>
      </c>
      <c r="E1534" s="88">
        <v>42805</v>
      </c>
      <c r="F1534" s="88" t="s">
        <v>1197</v>
      </c>
      <c r="G1534" s="88" t="s">
        <v>1198</v>
      </c>
      <c r="H1534" s="88">
        <v>4</v>
      </c>
      <c r="I1534" s="89" t="s">
        <v>1170</v>
      </c>
      <c r="J1534" s="92" t="s">
        <v>1503</v>
      </c>
      <c r="K1534" s="86" t="s">
        <v>1525</v>
      </c>
      <c r="L1534" s="88">
        <v>43158</v>
      </c>
      <c r="M1534" s="87"/>
      <c r="N1534" s="87"/>
      <c r="O1534" s="93"/>
      <c r="P1534" s="86">
        <v>0</v>
      </c>
      <c r="Q1534" s="86">
        <v>1</v>
      </c>
      <c r="R1534" s="86">
        <v>29</v>
      </c>
      <c r="S1534" s="86">
        <v>29</v>
      </c>
      <c r="T1534" s="86">
        <v>0</v>
      </c>
      <c r="U1534" s="86" t="s">
        <v>1562</v>
      </c>
      <c r="V1534" s="86" t="s">
        <v>1567</v>
      </c>
      <c r="W1534" s="86" t="s">
        <v>1572</v>
      </c>
      <c r="X1534" s="86" t="s">
        <v>1564</v>
      </c>
      <c r="Y1534" s="94" t="s">
        <v>1565</v>
      </c>
      <c r="Z1534" s="93"/>
      <c r="AA1534" s="86"/>
      <c r="AB1534" s="86"/>
      <c r="AC1534" s="86"/>
      <c r="AD1534" s="86"/>
      <c r="AE1534" s="86"/>
      <c r="AF1534" s="86"/>
      <c r="AG1534" s="94" t="s">
        <v>1571</v>
      </c>
    </row>
    <row r="1535" spans="1:33" x14ac:dyDescent="0.25">
      <c r="A1535" s="86" t="s">
        <v>1011</v>
      </c>
      <c r="B1535" s="87">
        <v>30</v>
      </c>
      <c r="C1535" s="87" t="s">
        <v>1011</v>
      </c>
      <c r="D1535" s="88" t="s">
        <v>1187</v>
      </c>
      <c r="E1535" s="88">
        <v>42777</v>
      </c>
      <c r="F1535" s="88" t="s">
        <v>1190</v>
      </c>
      <c r="G1535" s="88" t="s">
        <v>1198</v>
      </c>
      <c r="H1535" s="88">
        <v>4</v>
      </c>
      <c r="I1535" s="89" t="s">
        <v>1172</v>
      </c>
      <c r="J1535" s="92" t="s">
        <v>1507</v>
      </c>
      <c r="K1535" s="86" t="s">
        <v>1525</v>
      </c>
      <c r="L1535" s="88">
        <v>43158</v>
      </c>
      <c r="M1535" s="87"/>
      <c r="N1535" s="87"/>
      <c r="O1535" s="93"/>
      <c r="P1535" s="86">
        <v>0</v>
      </c>
      <c r="Q1535" s="86">
        <v>0</v>
      </c>
      <c r="R1535" s="86">
        <v>30</v>
      </c>
      <c r="S1535" s="86">
        <v>30</v>
      </c>
      <c r="T1535" s="86">
        <v>0</v>
      </c>
      <c r="U1535" s="86" t="s">
        <v>1562</v>
      </c>
      <c r="V1535" s="86" t="s">
        <v>1567</v>
      </c>
      <c r="W1535" s="86" t="s">
        <v>1572</v>
      </c>
      <c r="X1535" s="86" t="s">
        <v>1564</v>
      </c>
      <c r="Y1535" s="94" t="s">
        <v>1565</v>
      </c>
      <c r="Z1535" s="93"/>
      <c r="AA1535" s="86"/>
      <c r="AB1535" s="86"/>
      <c r="AC1535" s="86"/>
      <c r="AD1535" s="86"/>
      <c r="AE1535" s="86"/>
      <c r="AF1535" s="86"/>
      <c r="AG1535" s="94" t="s">
        <v>1571</v>
      </c>
    </row>
    <row r="1536" spans="1:33" x14ac:dyDescent="0.25">
      <c r="A1536" s="86" t="s">
        <v>1011</v>
      </c>
      <c r="B1536" s="87">
        <v>25</v>
      </c>
      <c r="C1536" s="87" t="s">
        <v>1011</v>
      </c>
      <c r="D1536" s="88">
        <v>43069</v>
      </c>
      <c r="E1536" s="88" t="s">
        <v>1159</v>
      </c>
      <c r="F1536" s="88">
        <v>43222</v>
      </c>
      <c r="G1536" s="88">
        <v>43283</v>
      </c>
      <c r="H1536" s="88">
        <v>4</v>
      </c>
      <c r="I1536" s="89" t="s">
        <v>1170</v>
      </c>
      <c r="J1536" s="92" t="s">
        <v>1509</v>
      </c>
      <c r="K1536" s="86" t="s">
        <v>1525</v>
      </c>
      <c r="L1536" s="88">
        <v>43138</v>
      </c>
      <c r="M1536" s="87"/>
      <c r="N1536" s="87"/>
      <c r="O1536" s="93"/>
      <c r="P1536" s="86">
        <v>0</v>
      </c>
      <c r="Q1536" s="86">
        <v>3</v>
      </c>
      <c r="R1536" s="86">
        <v>22</v>
      </c>
      <c r="S1536" s="86">
        <v>22</v>
      </c>
      <c r="T1536" s="86">
        <v>0</v>
      </c>
      <c r="U1536" s="86" t="s">
        <v>1562</v>
      </c>
      <c r="V1536" s="86" t="s">
        <v>1567</v>
      </c>
      <c r="W1536" s="86" t="s">
        <v>1572</v>
      </c>
      <c r="X1536" s="86" t="s">
        <v>1564</v>
      </c>
      <c r="Y1536" s="94" t="s">
        <v>1565</v>
      </c>
      <c r="Z1536" s="93"/>
      <c r="AA1536" s="86"/>
      <c r="AB1536" s="86"/>
      <c r="AC1536" s="86"/>
      <c r="AD1536" s="86"/>
      <c r="AE1536" s="86"/>
      <c r="AF1536" s="86"/>
      <c r="AG1536" s="94" t="s">
        <v>1571</v>
      </c>
    </row>
    <row r="1537" spans="1:33" x14ac:dyDescent="0.25">
      <c r="A1537" s="86" t="s">
        <v>1011</v>
      </c>
      <c r="B1537" s="87">
        <v>21</v>
      </c>
      <c r="C1537" s="87" t="s">
        <v>1011</v>
      </c>
      <c r="D1537" s="88">
        <v>43069</v>
      </c>
      <c r="E1537" s="88">
        <v>42898</v>
      </c>
      <c r="F1537" s="88">
        <v>43102</v>
      </c>
      <c r="G1537" s="88">
        <v>43133</v>
      </c>
      <c r="H1537" s="88">
        <v>4</v>
      </c>
      <c r="I1537" s="89" t="s">
        <v>1170</v>
      </c>
      <c r="J1537" s="92" t="s">
        <v>1500</v>
      </c>
      <c r="K1537" s="86" t="s">
        <v>1525</v>
      </c>
      <c r="L1537" s="88">
        <v>43133</v>
      </c>
      <c r="M1537" s="87"/>
      <c r="N1537" s="87"/>
      <c r="O1537" s="93"/>
      <c r="P1537" s="86">
        <v>0</v>
      </c>
      <c r="Q1537" s="86">
        <v>1</v>
      </c>
      <c r="R1537" s="86">
        <v>20</v>
      </c>
      <c r="S1537" s="86">
        <v>20</v>
      </c>
      <c r="T1537" s="86">
        <v>0</v>
      </c>
      <c r="U1537" s="86" t="s">
        <v>1562</v>
      </c>
      <c r="V1537" s="86" t="s">
        <v>1567</v>
      </c>
      <c r="W1537" s="86" t="s">
        <v>1572</v>
      </c>
      <c r="X1537" s="86" t="s">
        <v>1564</v>
      </c>
      <c r="Y1537" s="94" t="s">
        <v>1565</v>
      </c>
      <c r="Z1537" s="93"/>
      <c r="AA1537" s="86"/>
      <c r="AB1537" s="86"/>
      <c r="AC1537" s="86"/>
      <c r="AD1537" s="86"/>
      <c r="AE1537" s="86"/>
      <c r="AF1537" s="86"/>
      <c r="AG1537" s="94" t="s">
        <v>1571</v>
      </c>
    </row>
    <row r="1538" spans="1:33" x14ac:dyDescent="0.25">
      <c r="A1538" s="86" t="s">
        <v>1022</v>
      </c>
      <c r="B1538" s="87">
        <v>31</v>
      </c>
      <c r="C1538" s="87" t="s">
        <v>1024</v>
      </c>
      <c r="D1538" s="88">
        <v>42961</v>
      </c>
      <c r="E1538" s="88"/>
      <c r="F1538" s="88"/>
      <c r="G1538" s="88"/>
      <c r="H1538" s="88"/>
      <c r="I1538" s="89" t="s">
        <v>1170</v>
      </c>
      <c r="J1538" s="92" t="s">
        <v>1498</v>
      </c>
      <c r="K1538" s="86" t="s">
        <v>1525</v>
      </c>
      <c r="L1538" s="88">
        <v>43128</v>
      </c>
      <c r="M1538" s="87"/>
      <c r="N1538" s="87"/>
      <c r="O1538" s="93"/>
      <c r="P1538" s="86">
        <v>0</v>
      </c>
      <c r="Q1538" s="86">
        <v>19</v>
      </c>
      <c r="R1538" s="86">
        <v>12</v>
      </c>
      <c r="S1538" s="86">
        <v>12</v>
      </c>
      <c r="T1538" s="86">
        <v>0</v>
      </c>
      <c r="U1538" s="86" t="s">
        <v>1562</v>
      </c>
      <c r="V1538" s="86" t="s">
        <v>1562</v>
      </c>
      <c r="W1538" s="86" t="s">
        <v>1572</v>
      </c>
      <c r="X1538" s="86" t="s">
        <v>1564</v>
      </c>
      <c r="Y1538" s="94" t="s">
        <v>1565</v>
      </c>
      <c r="Z1538" s="93"/>
      <c r="AA1538" s="86"/>
      <c r="AB1538" s="86"/>
      <c r="AC1538" s="86"/>
      <c r="AD1538" s="86"/>
      <c r="AE1538" s="86"/>
      <c r="AF1538" s="86"/>
      <c r="AG1538" s="94" t="s">
        <v>1566</v>
      </c>
    </row>
    <row r="1539" spans="1:33" x14ac:dyDescent="0.25">
      <c r="A1539" s="86" t="s">
        <v>1011</v>
      </c>
      <c r="B1539" s="87">
        <v>30</v>
      </c>
      <c r="C1539" s="87" t="s">
        <v>1011</v>
      </c>
      <c r="D1539" s="88" t="s">
        <v>1200</v>
      </c>
      <c r="E1539" s="88" t="s">
        <v>1201</v>
      </c>
      <c r="F1539" s="88" t="s">
        <v>1202</v>
      </c>
      <c r="G1539" s="88" t="s">
        <v>1180</v>
      </c>
      <c r="H1539" s="88"/>
      <c r="I1539" s="89" t="s">
        <v>1170</v>
      </c>
      <c r="J1539" s="92" t="s">
        <v>1502</v>
      </c>
      <c r="K1539" s="86" t="s">
        <v>1525</v>
      </c>
      <c r="L1539" s="88">
        <v>43125</v>
      </c>
      <c r="M1539" s="87"/>
      <c r="N1539" s="87"/>
      <c r="O1539" s="93"/>
      <c r="P1539" s="86">
        <v>0</v>
      </c>
      <c r="Q1539" s="86">
        <v>0</v>
      </c>
      <c r="R1539" s="86">
        <v>30</v>
      </c>
      <c r="S1539" s="86">
        <v>30</v>
      </c>
      <c r="T1539" s="86">
        <v>0</v>
      </c>
      <c r="U1539" s="86" t="s">
        <v>1562</v>
      </c>
      <c r="V1539" s="86" t="s">
        <v>1567</v>
      </c>
      <c r="W1539" s="86" t="s">
        <v>1572</v>
      </c>
      <c r="X1539" s="86" t="s">
        <v>1564</v>
      </c>
      <c r="Y1539" s="94" t="s">
        <v>1565</v>
      </c>
      <c r="Z1539" s="93"/>
      <c r="AA1539" s="86"/>
      <c r="AB1539" s="86"/>
      <c r="AC1539" s="86"/>
      <c r="AD1539" s="86"/>
      <c r="AE1539" s="86"/>
      <c r="AF1539" s="86"/>
      <c r="AG1539" s="94" t="s">
        <v>1566</v>
      </c>
    </row>
    <row r="1540" spans="1:33" x14ac:dyDescent="0.25">
      <c r="A1540" s="86" t="s">
        <v>1011</v>
      </c>
      <c r="B1540" s="87">
        <v>30</v>
      </c>
      <c r="C1540" s="87" t="s">
        <v>1011</v>
      </c>
      <c r="D1540" s="88"/>
      <c r="E1540" s="88"/>
      <c r="F1540" s="88"/>
      <c r="G1540" s="88"/>
      <c r="H1540" s="88" t="s">
        <v>1203</v>
      </c>
      <c r="I1540" s="89" t="s">
        <v>1170</v>
      </c>
      <c r="J1540" s="92" t="s">
        <v>1505</v>
      </c>
      <c r="K1540" s="86" t="s">
        <v>1525</v>
      </c>
      <c r="L1540" s="88">
        <v>43159</v>
      </c>
      <c r="M1540" s="87"/>
      <c r="N1540" s="87"/>
      <c r="O1540" s="93"/>
      <c r="P1540" s="86">
        <v>0</v>
      </c>
      <c r="Q1540" s="86">
        <v>0</v>
      </c>
      <c r="R1540" s="86">
        <v>30</v>
      </c>
      <c r="S1540" s="86">
        <v>28</v>
      </c>
      <c r="T1540" s="86">
        <v>2</v>
      </c>
      <c r="U1540" s="86" t="s">
        <v>1562</v>
      </c>
      <c r="V1540" s="86" t="s">
        <v>1567</v>
      </c>
      <c r="W1540" s="86" t="s">
        <v>1572</v>
      </c>
      <c r="X1540" s="86" t="s">
        <v>1564</v>
      </c>
      <c r="Y1540" s="94" t="s">
        <v>1565</v>
      </c>
      <c r="Z1540" s="93"/>
      <c r="AA1540" s="86"/>
      <c r="AB1540" s="86"/>
      <c r="AC1540" s="86"/>
      <c r="AD1540" s="86"/>
      <c r="AE1540" s="86"/>
      <c r="AF1540" s="86"/>
      <c r="AG1540" s="94" t="s">
        <v>1571</v>
      </c>
    </row>
    <row r="1541" spans="1:33" x14ac:dyDescent="0.25">
      <c r="A1541" s="86" t="s">
        <v>1011</v>
      </c>
      <c r="B1541" s="87">
        <v>30</v>
      </c>
      <c r="C1541" s="87" t="s">
        <v>1011</v>
      </c>
      <c r="D1541" s="88"/>
      <c r="E1541" s="88"/>
      <c r="F1541" s="88"/>
      <c r="G1541" s="88"/>
      <c r="H1541" s="88" t="s">
        <v>1203</v>
      </c>
      <c r="I1541" s="89" t="s">
        <v>1170</v>
      </c>
      <c r="J1541" s="92" t="s">
        <v>1501</v>
      </c>
      <c r="K1541" s="86" t="s">
        <v>1525</v>
      </c>
      <c r="L1541" s="88">
        <v>43151</v>
      </c>
      <c r="M1541" s="87"/>
      <c r="N1541" s="87"/>
      <c r="O1541" s="93"/>
      <c r="P1541" s="86">
        <v>0</v>
      </c>
      <c r="Q1541" s="86">
        <v>0</v>
      </c>
      <c r="R1541" s="86">
        <v>30</v>
      </c>
      <c r="S1541" s="86">
        <v>30</v>
      </c>
      <c r="T1541" s="86">
        <v>0</v>
      </c>
      <c r="U1541" s="86" t="s">
        <v>1562</v>
      </c>
      <c r="V1541" s="86" t="s">
        <v>1567</v>
      </c>
      <c r="W1541" s="86" t="s">
        <v>1572</v>
      </c>
      <c r="X1541" s="86" t="s">
        <v>1564</v>
      </c>
      <c r="Y1541" s="94" t="s">
        <v>1565</v>
      </c>
      <c r="Z1541" s="93"/>
      <c r="AA1541" s="86"/>
      <c r="AB1541" s="86"/>
      <c r="AC1541" s="86"/>
      <c r="AD1541" s="86"/>
      <c r="AE1541" s="86"/>
      <c r="AF1541" s="86"/>
      <c r="AG1541" s="94" t="s">
        <v>1571</v>
      </c>
    </row>
    <row r="1542" spans="1:33" x14ac:dyDescent="0.25">
      <c r="A1542" s="86" t="s">
        <v>1022</v>
      </c>
      <c r="B1542" s="87">
        <v>25</v>
      </c>
      <c r="C1542" s="87" t="s">
        <v>1204</v>
      </c>
      <c r="D1542" s="88">
        <v>42764</v>
      </c>
      <c r="E1542" s="88"/>
      <c r="F1542" s="88"/>
      <c r="G1542" s="88"/>
      <c r="H1542" s="88"/>
      <c r="I1542" s="89" t="s">
        <v>1172</v>
      </c>
      <c r="J1542" s="92" t="s">
        <v>1492</v>
      </c>
      <c r="K1542" s="86" t="s">
        <v>1525</v>
      </c>
      <c r="L1542" s="88">
        <v>43142</v>
      </c>
      <c r="M1542" s="87"/>
      <c r="N1542" s="87"/>
      <c r="O1542" s="93"/>
      <c r="P1542" s="86">
        <v>0</v>
      </c>
      <c r="Q1542" s="86">
        <v>3</v>
      </c>
      <c r="R1542" s="86">
        <v>22</v>
      </c>
      <c r="S1542" s="86">
        <v>21</v>
      </c>
      <c r="T1542" s="86">
        <v>1</v>
      </c>
      <c r="U1542" s="86" t="s">
        <v>1562</v>
      </c>
      <c r="V1542" s="86" t="s">
        <v>1567</v>
      </c>
      <c r="W1542" s="86" t="s">
        <v>1572</v>
      </c>
      <c r="X1542" s="86" t="s">
        <v>1564</v>
      </c>
      <c r="Y1542" s="94" t="s">
        <v>1565</v>
      </c>
      <c r="Z1542" s="93"/>
      <c r="AA1542" s="86"/>
      <c r="AB1542" s="86"/>
      <c r="AC1542" s="86"/>
      <c r="AD1542" s="86"/>
      <c r="AE1542" s="86"/>
      <c r="AF1542" s="86"/>
      <c r="AG1542" s="94" t="s">
        <v>1571</v>
      </c>
    </row>
    <row r="1543" spans="1:33" x14ac:dyDescent="0.25">
      <c r="A1543" s="86" t="s">
        <v>1022</v>
      </c>
      <c r="B1543" s="87">
        <v>3</v>
      </c>
      <c r="C1543" s="87" t="s">
        <v>1204</v>
      </c>
      <c r="D1543" s="88">
        <v>42764</v>
      </c>
      <c r="E1543" s="88"/>
      <c r="F1543" s="88"/>
      <c r="G1543" s="88"/>
      <c r="H1543" s="88"/>
      <c r="I1543" s="89" t="s">
        <v>1172</v>
      </c>
      <c r="J1543" s="92" t="s">
        <v>1492</v>
      </c>
      <c r="K1543" s="86" t="s">
        <v>1525</v>
      </c>
      <c r="L1543" s="88">
        <v>43142</v>
      </c>
      <c r="M1543" s="87"/>
      <c r="N1543" s="87"/>
      <c r="O1543" s="93"/>
      <c r="P1543" s="86">
        <v>0</v>
      </c>
      <c r="Q1543" s="86">
        <v>2</v>
      </c>
      <c r="R1543" s="86">
        <v>1</v>
      </c>
      <c r="S1543" s="86">
        <v>1</v>
      </c>
      <c r="T1543" s="86">
        <v>0</v>
      </c>
      <c r="U1543" s="86" t="s">
        <v>1562</v>
      </c>
      <c r="V1543" s="86" t="s">
        <v>1567</v>
      </c>
      <c r="W1543" s="86" t="s">
        <v>1572</v>
      </c>
      <c r="X1543" s="86" t="s">
        <v>1564</v>
      </c>
      <c r="Y1543" s="94" t="s">
        <v>1565</v>
      </c>
      <c r="Z1543" s="93"/>
      <c r="AA1543" s="86"/>
      <c r="AB1543" s="86"/>
      <c r="AC1543" s="86"/>
      <c r="AD1543" s="86"/>
      <c r="AE1543" s="86"/>
      <c r="AF1543" s="86"/>
      <c r="AG1543" s="94" t="s">
        <v>1571</v>
      </c>
    </row>
    <row r="1544" spans="1:33" x14ac:dyDescent="0.25">
      <c r="A1544" s="86" t="s">
        <v>1022</v>
      </c>
      <c r="B1544" s="87">
        <v>22</v>
      </c>
      <c r="C1544" s="87" t="s">
        <v>1205</v>
      </c>
      <c r="D1544" s="88">
        <v>42768</v>
      </c>
      <c r="E1544" s="88"/>
      <c r="F1544" s="88"/>
      <c r="G1544" s="88"/>
      <c r="H1544" s="88">
        <v>2</v>
      </c>
      <c r="I1544" s="89" t="s">
        <v>1170</v>
      </c>
      <c r="J1544" s="92" t="s">
        <v>1508</v>
      </c>
      <c r="K1544" s="86" t="s">
        <v>1525</v>
      </c>
      <c r="L1544" s="88">
        <v>43138</v>
      </c>
      <c r="M1544" s="87"/>
      <c r="N1544" s="87"/>
      <c r="O1544" s="93"/>
      <c r="P1544" s="86"/>
      <c r="Q1544" s="86">
        <v>1</v>
      </c>
      <c r="R1544" s="86">
        <v>21</v>
      </c>
      <c r="S1544" s="86">
        <v>21</v>
      </c>
      <c r="T1544" s="86">
        <v>0</v>
      </c>
      <c r="U1544" s="86" t="s">
        <v>1562</v>
      </c>
      <c r="V1544" s="86" t="s">
        <v>1562</v>
      </c>
      <c r="W1544" s="86" t="s">
        <v>1572</v>
      </c>
      <c r="X1544" s="86" t="s">
        <v>1564</v>
      </c>
      <c r="Y1544" s="94" t="s">
        <v>1565</v>
      </c>
      <c r="Z1544" s="93"/>
      <c r="AA1544" s="86"/>
      <c r="AB1544" s="86"/>
      <c r="AC1544" s="86"/>
      <c r="AD1544" s="86"/>
      <c r="AE1544" s="86"/>
      <c r="AF1544" s="86"/>
      <c r="AG1544" s="94" t="s">
        <v>1571</v>
      </c>
    </row>
    <row r="1545" spans="1:33" x14ac:dyDescent="0.25">
      <c r="A1545" s="86" t="s">
        <v>1022</v>
      </c>
      <c r="B1545" s="87">
        <v>17</v>
      </c>
      <c r="C1545" s="87" t="s">
        <v>1205</v>
      </c>
      <c r="D1545" s="88">
        <v>42768</v>
      </c>
      <c r="E1545" s="88"/>
      <c r="F1545" s="88"/>
      <c r="G1545" s="88"/>
      <c r="H1545" s="88">
        <v>2</v>
      </c>
      <c r="I1545" s="89" t="s">
        <v>1170</v>
      </c>
      <c r="J1545" s="92" t="s">
        <v>1508</v>
      </c>
      <c r="K1545" s="86" t="s">
        <v>1525</v>
      </c>
      <c r="L1545" s="88">
        <v>43138</v>
      </c>
      <c r="M1545" s="87"/>
      <c r="N1545" s="87"/>
      <c r="O1545" s="93"/>
      <c r="P1545" s="86"/>
      <c r="Q1545" s="86">
        <v>1</v>
      </c>
      <c r="R1545" s="86">
        <v>16</v>
      </c>
      <c r="S1545" s="86">
        <v>16</v>
      </c>
      <c r="T1545" s="86">
        <v>0</v>
      </c>
      <c r="U1545" s="86" t="s">
        <v>1562</v>
      </c>
      <c r="V1545" s="86" t="s">
        <v>1562</v>
      </c>
      <c r="W1545" s="86" t="s">
        <v>1572</v>
      </c>
      <c r="X1545" s="86" t="s">
        <v>1564</v>
      </c>
      <c r="Y1545" s="94" t="s">
        <v>1565</v>
      </c>
      <c r="Z1545" s="93"/>
      <c r="AA1545" s="86"/>
      <c r="AB1545" s="86"/>
      <c r="AC1545" s="86"/>
      <c r="AD1545" s="86"/>
      <c r="AE1545" s="86"/>
      <c r="AF1545" s="86"/>
      <c r="AG1545" s="94" t="s">
        <v>1571</v>
      </c>
    </row>
    <row r="1546" spans="1:33" x14ac:dyDescent="0.25">
      <c r="A1546" s="86" t="s">
        <v>1022</v>
      </c>
      <c r="B1546" s="87">
        <v>21</v>
      </c>
      <c r="C1546" s="87" t="s">
        <v>1205</v>
      </c>
      <c r="D1546" s="88">
        <v>42768</v>
      </c>
      <c r="E1546" s="88"/>
      <c r="F1546" s="88"/>
      <c r="G1546" s="88"/>
      <c r="H1546" s="88">
        <v>2</v>
      </c>
      <c r="I1546" s="89" t="s">
        <v>1170</v>
      </c>
      <c r="J1546" s="92" t="s">
        <v>1508</v>
      </c>
      <c r="K1546" s="86" t="s">
        <v>1525</v>
      </c>
      <c r="L1546" s="88">
        <v>43139</v>
      </c>
      <c r="M1546" s="87"/>
      <c r="N1546" s="87"/>
      <c r="O1546" s="93"/>
      <c r="P1546" s="86"/>
      <c r="Q1546" s="86">
        <v>0</v>
      </c>
      <c r="R1546" s="86">
        <v>21</v>
      </c>
      <c r="S1546" s="86">
        <v>21</v>
      </c>
      <c r="T1546" s="86">
        <v>0</v>
      </c>
      <c r="U1546" s="86" t="s">
        <v>1562</v>
      </c>
      <c r="V1546" s="86" t="s">
        <v>1562</v>
      </c>
      <c r="W1546" s="86" t="s">
        <v>1572</v>
      </c>
      <c r="X1546" s="86" t="s">
        <v>1564</v>
      </c>
      <c r="Y1546" s="94" t="s">
        <v>1565</v>
      </c>
      <c r="Z1546" s="93"/>
      <c r="AA1546" s="86"/>
      <c r="AB1546" s="86"/>
      <c r="AC1546" s="86"/>
      <c r="AD1546" s="86"/>
      <c r="AE1546" s="86"/>
      <c r="AF1546" s="86"/>
      <c r="AG1546" s="94" t="s">
        <v>1571</v>
      </c>
    </row>
    <row r="1547" spans="1:33" x14ac:dyDescent="0.25">
      <c r="A1547" s="86" t="s">
        <v>1022</v>
      </c>
      <c r="B1547" s="87">
        <v>36</v>
      </c>
      <c r="C1547" s="87" t="s">
        <v>1205</v>
      </c>
      <c r="D1547" s="88">
        <v>42768</v>
      </c>
      <c r="E1547" s="88"/>
      <c r="F1547" s="88"/>
      <c r="G1547" s="88"/>
      <c r="H1547" s="88">
        <v>2</v>
      </c>
      <c r="I1547" s="89" t="s">
        <v>1170</v>
      </c>
      <c r="J1547" s="92" t="s">
        <v>1508</v>
      </c>
      <c r="K1547" s="86" t="s">
        <v>1525</v>
      </c>
      <c r="L1547" s="88">
        <v>43138</v>
      </c>
      <c r="M1547" s="87"/>
      <c r="N1547" s="87"/>
      <c r="O1547" s="93"/>
      <c r="P1547" s="86"/>
      <c r="Q1547" s="86">
        <v>19</v>
      </c>
      <c r="R1547" s="86">
        <v>17</v>
      </c>
      <c r="S1547" s="86">
        <v>17</v>
      </c>
      <c r="T1547" s="86">
        <v>0</v>
      </c>
      <c r="U1547" s="86" t="s">
        <v>1562</v>
      </c>
      <c r="V1547" s="86" t="s">
        <v>1562</v>
      </c>
      <c r="W1547" s="86" t="s">
        <v>1572</v>
      </c>
      <c r="X1547" s="86" t="s">
        <v>1564</v>
      </c>
      <c r="Y1547" s="94" t="s">
        <v>1565</v>
      </c>
      <c r="Z1547" s="93"/>
      <c r="AA1547" s="86"/>
      <c r="AB1547" s="86"/>
      <c r="AC1547" s="86"/>
      <c r="AD1547" s="86"/>
      <c r="AE1547" s="86"/>
      <c r="AF1547" s="86"/>
      <c r="AG1547" s="94" t="s">
        <v>1571</v>
      </c>
    </row>
    <row r="1548" spans="1:33" x14ac:dyDescent="0.25">
      <c r="A1548" s="86" t="s">
        <v>1022</v>
      </c>
      <c r="B1548" s="87">
        <v>16</v>
      </c>
      <c r="C1548" s="87" t="s">
        <v>1205</v>
      </c>
      <c r="D1548" s="88">
        <v>42768</v>
      </c>
      <c r="E1548" s="88"/>
      <c r="F1548" s="88"/>
      <c r="G1548" s="88"/>
      <c r="H1548" s="88">
        <v>2</v>
      </c>
      <c r="I1548" s="89" t="s">
        <v>1170</v>
      </c>
      <c r="J1548" s="92" t="s">
        <v>1508</v>
      </c>
      <c r="K1548" s="86" t="s">
        <v>1525</v>
      </c>
      <c r="L1548" s="88">
        <v>43140</v>
      </c>
      <c r="M1548" s="87"/>
      <c r="N1548" s="87"/>
      <c r="O1548" s="93"/>
      <c r="P1548" s="86"/>
      <c r="Q1548" s="86">
        <v>0</v>
      </c>
      <c r="R1548" s="86">
        <v>16</v>
      </c>
      <c r="S1548" s="86">
        <v>16</v>
      </c>
      <c r="T1548" s="86">
        <v>0</v>
      </c>
      <c r="U1548" s="86" t="s">
        <v>1562</v>
      </c>
      <c r="V1548" s="86" t="s">
        <v>1562</v>
      </c>
      <c r="W1548" s="86" t="s">
        <v>1572</v>
      </c>
      <c r="X1548" s="86" t="s">
        <v>1564</v>
      </c>
      <c r="Y1548" s="94" t="s">
        <v>1565</v>
      </c>
      <c r="Z1548" s="93"/>
      <c r="AA1548" s="86"/>
      <c r="AB1548" s="86"/>
      <c r="AC1548" s="86"/>
      <c r="AD1548" s="86"/>
      <c r="AE1548" s="86"/>
      <c r="AF1548" s="86"/>
      <c r="AG1548" s="94" t="s">
        <v>1571</v>
      </c>
    </row>
    <row r="1549" spans="1:33" x14ac:dyDescent="0.25">
      <c r="A1549" s="86" t="s">
        <v>1022</v>
      </c>
      <c r="B1549" s="87">
        <v>25</v>
      </c>
      <c r="C1549" s="87" t="s">
        <v>1205</v>
      </c>
      <c r="D1549" s="88">
        <v>42768</v>
      </c>
      <c r="E1549" s="88"/>
      <c r="F1549" s="88"/>
      <c r="G1549" s="88"/>
      <c r="H1549" s="88">
        <v>2</v>
      </c>
      <c r="I1549" s="89" t="s">
        <v>1170</v>
      </c>
      <c r="J1549" s="92" t="s">
        <v>1508</v>
      </c>
      <c r="K1549" s="86" t="s">
        <v>1525</v>
      </c>
      <c r="L1549" s="88">
        <v>43140</v>
      </c>
      <c r="M1549" s="87"/>
      <c r="N1549" s="87"/>
      <c r="O1549" s="93"/>
      <c r="P1549" s="86"/>
      <c r="Q1549" s="86">
        <v>5</v>
      </c>
      <c r="R1549" s="86">
        <v>20</v>
      </c>
      <c r="S1549" s="86">
        <v>20</v>
      </c>
      <c r="T1549" s="86">
        <v>0</v>
      </c>
      <c r="U1549" s="86" t="s">
        <v>1562</v>
      </c>
      <c r="V1549" s="86" t="s">
        <v>1562</v>
      </c>
      <c r="W1549" s="86" t="s">
        <v>1572</v>
      </c>
      <c r="X1549" s="86" t="s">
        <v>1564</v>
      </c>
      <c r="Y1549" s="94" t="s">
        <v>1565</v>
      </c>
      <c r="Z1549" s="93"/>
      <c r="AA1549" s="86"/>
      <c r="AB1549" s="86"/>
      <c r="AC1549" s="86"/>
      <c r="AD1549" s="86"/>
      <c r="AE1549" s="86"/>
      <c r="AF1549" s="86"/>
      <c r="AG1549" s="94" t="s">
        <v>1571</v>
      </c>
    </row>
    <row r="1550" spans="1:33" x14ac:dyDescent="0.25">
      <c r="A1550" s="86" t="s">
        <v>1022</v>
      </c>
      <c r="B1550" s="87">
        <v>25</v>
      </c>
      <c r="C1550" s="87" t="s">
        <v>1205</v>
      </c>
      <c r="D1550" s="88">
        <v>42768</v>
      </c>
      <c r="E1550" s="88"/>
      <c r="F1550" s="88"/>
      <c r="G1550" s="88"/>
      <c r="H1550" s="88">
        <v>2</v>
      </c>
      <c r="I1550" s="89" t="s">
        <v>1170</v>
      </c>
      <c r="J1550" s="92" t="s">
        <v>1508</v>
      </c>
      <c r="K1550" s="86" t="s">
        <v>1525</v>
      </c>
      <c r="L1550" s="88">
        <v>43141</v>
      </c>
      <c r="M1550" s="87"/>
      <c r="N1550" s="87"/>
      <c r="O1550" s="93"/>
      <c r="P1550" s="86"/>
      <c r="Q1550" s="86">
        <v>0</v>
      </c>
      <c r="R1550" s="86">
        <v>25</v>
      </c>
      <c r="S1550" s="86"/>
      <c r="T1550" s="86"/>
      <c r="U1550" s="86" t="s">
        <v>1567</v>
      </c>
      <c r="V1550" s="86" t="s">
        <v>1567</v>
      </c>
      <c r="W1550" s="86" t="s">
        <v>1572</v>
      </c>
      <c r="X1550" s="86" t="s">
        <v>1567</v>
      </c>
      <c r="Y1550" s="94" t="s">
        <v>1565</v>
      </c>
      <c r="Z1550" s="93"/>
      <c r="AA1550" s="86"/>
      <c r="AB1550" s="86"/>
      <c r="AC1550" s="86"/>
      <c r="AD1550" s="86"/>
      <c r="AE1550" s="86"/>
      <c r="AF1550" s="86"/>
      <c r="AG1550" s="94" t="s">
        <v>1571</v>
      </c>
    </row>
    <row r="1551" spans="1:33" x14ac:dyDescent="0.25">
      <c r="A1551" s="86" t="s">
        <v>1022</v>
      </c>
      <c r="B1551" s="87">
        <v>23</v>
      </c>
      <c r="C1551" s="87" t="s">
        <v>1205</v>
      </c>
      <c r="D1551" s="88">
        <v>42768</v>
      </c>
      <c r="E1551" s="88"/>
      <c r="F1551" s="88"/>
      <c r="G1551" s="88"/>
      <c r="H1551" s="88">
        <v>2</v>
      </c>
      <c r="I1551" s="89" t="s">
        <v>1170</v>
      </c>
      <c r="J1551" s="92" t="s">
        <v>1508</v>
      </c>
      <c r="K1551" s="86" t="s">
        <v>1525</v>
      </c>
      <c r="L1551" s="88">
        <v>43143</v>
      </c>
      <c r="M1551" s="87"/>
      <c r="N1551" s="87"/>
      <c r="O1551" s="93"/>
      <c r="P1551" s="86"/>
      <c r="Q1551" s="86">
        <v>0</v>
      </c>
      <c r="R1551" s="86">
        <v>23</v>
      </c>
      <c r="S1551" s="86">
        <v>23</v>
      </c>
      <c r="T1551" s="86">
        <v>0</v>
      </c>
      <c r="U1551" s="86" t="s">
        <v>1562</v>
      </c>
      <c r="V1551" s="86" t="s">
        <v>1562</v>
      </c>
      <c r="W1551" s="86" t="s">
        <v>1572</v>
      </c>
      <c r="X1551" s="86" t="s">
        <v>1564</v>
      </c>
      <c r="Y1551" s="94" t="s">
        <v>1565</v>
      </c>
      <c r="Z1551" s="93"/>
      <c r="AA1551" s="86"/>
      <c r="AB1551" s="86"/>
      <c r="AC1551" s="86"/>
      <c r="AD1551" s="86"/>
      <c r="AE1551" s="86"/>
      <c r="AF1551" s="86"/>
      <c r="AG1551" s="94" t="s">
        <v>1571</v>
      </c>
    </row>
    <row r="1552" spans="1:33" x14ac:dyDescent="0.25">
      <c r="A1552" s="86" t="s">
        <v>1022</v>
      </c>
      <c r="B1552" s="87">
        <v>23</v>
      </c>
      <c r="C1552" s="87" t="s">
        <v>1205</v>
      </c>
      <c r="D1552" s="88">
        <v>42768</v>
      </c>
      <c r="E1552" s="88"/>
      <c r="F1552" s="88"/>
      <c r="G1552" s="88"/>
      <c r="H1552" s="88">
        <v>2</v>
      </c>
      <c r="I1552" s="89" t="s">
        <v>1170</v>
      </c>
      <c r="J1552" s="92" t="s">
        <v>1508</v>
      </c>
      <c r="K1552" s="86" t="s">
        <v>1525</v>
      </c>
      <c r="L1552" s="88">
        <v>43143</v>
      </c>
      <c r="M1552" s="87"/>
      <c r="N1552" s="87"/>
      <c r="O1552" s="93"/>
      <c r="P1552" s="86"/>
      <c r="Q1552" s="86">
        <v>0</v>
      </c>
      <c r="R1552" s="86">
        <v>23</v>
      </c>
      <c r="S1552" s="86"/>
      <c r="T1552" s="86"/>
      <c r="U1552" s="86" t="s">
        <v>1567</v>
      </c>
      <c r="V1552" s="86" t="s">
        <v>1567</v>
      </c>
      <c r="W1552" s="86" t="s">
        <v>1572</v>
      </c>
      <c r="X1552" s="86" t="s">
        <v>1567</v>
      </c>
      <c r="Y1552" s="94" t="s">
        <v>1565</v>
      </c>
      <c r="Z1552" s="93"/>
      <c r="AA1552" s="86"/>
      <c r="AB1552" s="86"/>
      <c r="AC1552" s="86"/>
      <c r="AD1552" s="86"/>
      <c r="AE1552" s="86"/>
      <c r="AF1552" s="86"/>
      <c r="AG1552" s="94" t="s">
        <v>1571</v>
      </c>
    </row>
    <row r="1553" spans="1:33" x14ac:dyDescent="0.25">
      <c r="A1553" s="86" t="s">
        <v>1022</v>
      </c>
      <c r="B1553" s="87">
        <v>39</v>
      </c>
      <c r="C1553" s="87" t="s">
        <v>1205</v>
      </c>
      <c r="D1553" s="88">
        <v>42768</v>
      </c>
      <c r="E1553" s="88"/>
      <c r="F1553" s="88"/>
      <c r="G1553" s="88"/>
      <c r="H1553" s="88">
        <v>2</v>
      </c>
      <c r="I1553" s="89" t="s">
        <v>1170</v>
      </c>
      <c r="J1553" s="92" t="s">
        <v>1508</v>
      </c>
      <c r="K1553" s="86" t="s">
        <v>1525</v>
      </c>
      <c r="L1553" s="88">
        <v>43147</v>
      </c>
      <c r="M1553" s="87"/>
      <c r="N1553" s="87"/>
      <c r="O1553" s="93"/>
      <c r="P1553" s="86"/>
      <c r="Q1553" s="86">
        <v>0</v>
      </c>
      <c r="R1553" s="86">
        <v>39</v>
      </c>
      <c r="S1553" s="86"/>
      <c r="T1553" s="86"/>
      <c r="U1553" s="86" t="s">
        <v>1567</v>
      </c>
      <c r="V1553" s="86" t="s">
        <v>1567</v>
      </c>
      <c r="W1553" s="86" t="s">
        <v>1572</v>
      </c>
      <c r="X1553" s="86" t="s">
        <v>1567</v>
      </c>
      <c r="Y1553" s="94" t="s">
        <v>1565</v>
      </c>
      <c r="Z1553" s="93"/>
      <c r="AA1553" s="86"/>
      <c r="AB1553" s="86"/>
      <c r="AC1553" s="86"/>
      <c r="AD1553" s="86"/>
      <c r="AE1553" s="86"/>
      <c r="AF1553" s="86"/>
      <c r="AG1553" s="94" t="s">
        <v>1571</v>
      </c>
    </row>
    <row r="1554" spans="1:33" x14ac:dyDescent="0.25">
      <c r="A1554" s="86" t="s">
        <v>1022</v>
      </c>
      <c r="B1554" s="87">
        <v>25</v>
      </c>
      <c r="C1554" s="87" t="s">
        <v>1205</v>
      </c>
      <c r="D1554" s="88">
        <v>42768</v>
      </c>
      <c r="E1554" s="88"/>
      <c r="F1554" s="88"/>
      <c r="G1554" s="88"/>
      <c r="H1554" s="88">
        <v>2</v>
      </c>
      <c r="I1554" s="89" t="s">
        <v>1170</v>
      </c>
      <c r="J1554" s="92" t="s">
        <v>1508</v>
      </c>
      <c r="K1554" s="86" t="s">
        <v>1525</v>
      </c>
      <c r="L1554" s="88">
        <v>43147</v>
      </c>
      <c r="M1554" s="87"/>
      <c r="N1554" s="87"/>
      <c r="O1554" s="93"/>
      <c r="P1554" s="86"/>
      <c r="Q1554" s="86">
        <v>0</v>
      </c>
      <c r="R1554" s="86">
        <v>25</v>
      </c>
      <c r="S1554" s="86"/>
      <c r="T1554" s="86"/>
      <c r="U1554" s="86" t="s">
        <v>1567</v>
      </c>
      <c r="V1554" s="86" t="s">
        <v>1567</v>
      </c>
      <c r="W1554" s="86" t="s">
        <v>1572</v>
      </c>
      <c r="X1554" s="86" t="s">
        <v>1567</v>
      </c>
      <c r="Y1554" s="94" t="s">
        <v>1565</v>
      </c>
      <c r="Z1554" s="93"/>
      <c r="AA1554" s="86"/>
      <c r="AB1554" s="86"/>
      <c r="AC1554" s="86"/>
      <c r="AD1554" s="86"/>
      <c r="AE1554" s="86"/>
      <c r="AF1554" s="86"/>
      <c r="AG1554" s="94" t="s">
        <v>1571</v>
      </c>
    </row>
    <row r="1555" spans="1:33" x14ac:dyDescent="0.25">
      <c r="A1555" s="86" t="s">
        <v>1022</v>
      </c>
      <c r="B1555" s="87">
        <v>24</v>
      </c>
      <c r="C1555" s="87" t="s">
        <v>1205</v>
      </c>
      <c r="D1555" s="88">
        <v>42768</v>
      </c>
      <c r="E1555" s="88"/>
      <c r="F1555" s="88"/>
      <c r="G1555" s="88"/>
      <c r="H1555" s="88">
        <v>2</v>
      </c>
      <c r="I1555" s="89" t="s">
        <v>1170</v>
      </c>
      <c r="J1555" s="92" t="s">
        <v>1508</v>
      </c>
      <c r="K1555" s="86" t="s">
        <v>1525</v>
      </c>
      <c r="L1555" s="88">
        <v>43148</v>
      </c>
      <c r="M1555" s="87"/>
      <c r="N1555" s="87"/>
      <c r="O1555" s="93"/>
      <c r="P1555" s="86"/>
      <c r="Q1555" s="86">
        <v>0</v>
      </c>
      <c r="R1555" s="86">
        <v>24</v>
      </c>
      <c r="S1555" s="86"/>
      <c r="T1555" s="86"/>
      <c r="U1555" s="86" t="s">
        <v>1567</v>
      </c>
      <c r="V1555" s="86" t="s">
        <v>1567</v>
      </c>
      <c r="W1555" s="86" t="s">
        <v>1572</v>
      </c>
      <c r="X1555" s="86" t="s">
        <v>1567</v>
      </c>
      <c r="Y1555" s="94" t="s">
        <v>1565</v>
      </c>
      <c r="Z1555" s="93"/>
      <c r="AA1555" s="86"/>
      <c r="AB1555" s="86"/>
      <c r="AC1555" s="86"/>
      <c r="AD1555" s="86"/>
      <c r="AE1555" s="86"/>
      <c r="AF1555" s="86"/>
      <c r="AG1555" s="94" t="s">
        <v>1571</v>
      </c>
    </row>
    <row r="1556" spans="1:33" x14ac:dyDescent="0.25">
      <c r="A1556" s="86" t="s">
        <v>1022</v>
      </c>
      <c r="B1556" s="87">
        <v>19</v>
      </c>
      <c r="C1556" s="87" t="s">
        <v>1205</v>
      </c>
      <c r="D1556" s="88">
        <v>42768</v>
      </c>
      <c r="E1556" s="88"/>
      <c r="F1556" s="88"/>
      <c r="G1556" s="88"/>
      <c r="H1556" s="88">
        <v>2</v>
      </c>
      <c r="I1556" s="89" t="s">
        <v>1170</v>
      </c>
      <c r="J1556" s="92" t="s">
        <v>1508</v>
      </c>
      <c r="K1556" s="86" t="s">
        <v>1525</v>
      </c>
      <c r="L1556" s="88">
        <v>43148</v>
      </c>
      <c r="M1556" s="87"/>
      <c r="N1556" s="87"/>
      <c r="O1556" s="93"/>
      <c r="P1556" s="86"/>
      <c r="Q1556" s="86">
        <v>0</v>
      </c>
      <c r="R1556" s="86">
        <v>19</v>
      </c>
      <c r="S1556" s="86"/>
      <c r="T1556" s="86"/>
      <c r="U1556" s="86" t="s">
        <v>1567</v>
      </c>
      <c r="V1556" s="86" t="s">
        <v>1567</v>
      </c>
      <c r="W1556" s="86" t="s">
        <v>1572</v>
      </c>
      <c r="X1556" s="86" t="s">
        <v>1567</v>
      </c>
      <c r="Y1556" s="94" t="s">
        <v>1565</v>
      </c>
      <c r="Z1556" s="93"/>
      <c r="AA1556" s="86"/>
      <c r="AB1556" s="86"/>
      <c r="AC1556" s="86"/>
      <c r="AD1556" s="86"/>
      <c r="AE1556" s="86"/>
      <c r="AF1556" s="86"/>
      <c r="AG1556" s="94" t="s">
        <v>1571</v>
      </c>
    </row>
    <row r="1557" spans="1:33" x14ac:dyDescent="0.25">
      <c r="A1557" s="86" t="s">
        <v>1022</v>
      </c>
      <c r="B1557" s="87">
        <v>25</v>
      </c>
      <c r="C1557" s="87" t="s">
        <v>1205</v>
      </c>
      <c r="D1557" s="88">
        <v>42768</v>
      </c>
      <c r="E1557" s="88"/>
      <c r="F1557" s="88"/>
      <c r="G1557" s="88"/>
      <c r="H1557" s="88">
        <v>2</v>
      </c>
      <c r="I1557" s="89" t="s">
        <v>1170</v>
      </c>
      <c r="J1557" s="92" t="s">
        <v>1508</v>
      </c>
      <c r="K1557" s="86" t="s">
        <v>1525</v>
      </c>
      <c r="L1557" s="88">
        <v>43140</v>
      </c>
      <c r="M1557" s="87"/>
      <c r="N1557" s="87"/>
      <c r="O1557" s="93"/>
      <c r="P1557" s="86"/>
      <c r="Q1557" s="86">
        <v>0</v>
      </c>
      <c r="R1557" s="86">
        <v>25</v>
      </c>
      <c r="S1557" s="86">
        <v>25</v>
      </c>
      <c r="T1557" s="86">
        <v>0</v>
      </c>
      <c r="U1557" s="86" t="s">
        <v>1562</v>
      </c>
      <c r="V1557" s="86" t="s">
        <v>1562</v>
      </c>
      <c r="W1557" s="86" t="s">
        <v>1572</v>
      </c>
      <c r="X1557" s="86" t="s">
        <v>1564</v>
      </c>
      <c r="Y1557" s="94" t="s">
        <v>1565</v>
      </c>
      <c r="Z1557" s="93"/>
      <c r="AA1557" s="86"/>
      <c r="AB1557" s="86"/>
      <c r="AC1557" s="86"/>
      <c r="AD1557" s="86"/>
      <c r="AE1557" s="86"/>
      <c r="AF1557" s="86"/>
      <c r="AG1557" s="94" t="s">
        <v>1571</v>
      </c>
    </row>
    <row r="1558" spans="1:33" x14ac:dyDescent="0.25">
      <c r="A1558" s="86" t="s">
        <v>1022</v>
      </c>
      <c r="B1558" s="87">
        <v>17</v>
      </c>
      <c r="C1558" s="87" t="s">
        <v>1205</v>
      </c>
      <c r="D1558" s="88">
        <v>42768</v>
      </c>
      <c r="E1558" s="88"/>
      <c r="F1558" s="88"/>
      <c r="G1558" s="88"/>
      <c r="H1558" s="88">
        <v>2</v>
      </c>
      <c r="I1558" s="89" t="s">
        <v>1170</v>
      </c>
      <c r="J1558" s="92" t="s">
        <v>1508</v>
      </c>
      <c r="K1558" s="86" t="s">
        <v>1525</v>
      </c>
      <c r="L1558" s="88">
        <v>43141</v>
      </c>
      <c r="M1558" s="87"/>
      <c r="N1558" s="87"/>
      <c r="O1558" s="93"/>
      <c r="P1558" s="86">
        <v>2</v>
      </c>
      <c r="Q1558" s="86">
        <v>0</v>
      </c>
      <c r="R1558" s="86">
        <v>19</v>
      </c>
      <c r="S1558" s="86">
        <v>19</v>
      </c>
      <c r="T1558" s="86">
        <v>0</v>
      </c>
      <c r="U1558" s="86" t="s">
        <v>1562</v>
      </c>
      <c r="V1558" s="86" t="s">
        <v>1562</v>
      </c>
      <c r="W1558" s="86" t="s">
        <v>1572</v>
      </c>
      <c r="X1558" s="86" t="s">
        <v>1564</v>
      </c>
      <c r="Y1558" s="94" t="s">
        <v>1565</v>
      </c>
      <c r="Z1558" s="93"/>
      <c r="AA1558" s="86"/>
      <c r="AB1558" s="86"/>
      <c r="AC1558" s="86"/>
      <c r="AD1558" s="86"/>
      <c r="AE1558" s="86"/>
      <c r="AF1558" s="86"/>
      <c r="AG1558" s="94" t="s">
        <v>1571</v>
      </c>
    </row>
    <row r="1559" spans="1:33" x14ac:dyDescent="0.25">
      <c r="A1559" s="86" t="s">
        <v>1022</v>
      </c>
      <c r="B1559" s="87">
        <v>22</v>
      </c>
      <c r="C1559" s="87" t="s">
        <v>1205</v>
      </c>
      <c r="D1559" s="88">
        <v>42768</v>
      </c>
      <c r="E1559" s="88"/>
      <c r="F1559" s="88"/>
      <c r="G1559" s="88"/>
      <c r="H1559" s="88">
        <v>2</v>
      </c>
      <c r="I1559" s="89" t="s">
        <v>1170</v>
      </c>
      <c r="J1559" s="92" t="s">
        <v>1508</v>
      </c>
      <c r="K1559" s="86" t="s">
        <v>1525</v>
      </c>
      <c r="L1559" s="88">
        <v>43141</v>
      </c>
      <c r="M1559" s="87"/>
      <c r="N1559" s="87"/>
      <c r="O1559" s="93"/>
      <c r="P1559" s="86">
        <v>1</v>
      </c>
      <c r="Q1559" s="86">
        <v>0</v>
      </c>
      <c r="R1559" s="86">
        <v>23</v>
      </c>
      <c r="S1559" s="86">
        <v>23</v>
      </c>
      <c r="T1559" s="86">
        <v>0</v>
      </c>
      <c r="U1559" s="86" t="s">
        <v>1562</v>
      </c>
      <c r="V1559" s="86" t="s">
        <v>1562</v>
      </c>
      <c r="W1559" s="86" t="s">
        <v>1572</v>
      </c>
      <c r="X1559" s="86" t="s">
        <v>1564</v>
      </c>
      <c r="Y1559" s="94" t="s">
        <v>1565</v>
      </c>
      <c r="Z1559" s="93"/>
      <c r="AA1559" s="86"/>
      <c r="AB1559" s="86"/>
      <c r="AC1559" s="86"/>
      <c r="AD1559" s="86"/>
      <c r="AE1559" s="86"/>
      <c r="AF1559" s="86"/>
      <c r="AG1559" s="94" t="s">
        <v>1571</v>
      </c>
    </row>
    <row r="1560" spans="1:33" x14ac:dyDescent="0.25">
      <c r="A1560" s="86" t="s">
        <v>1022</v>
      </c>
      <c r="B1560" s="87">
        <v>20</v>
      </c>
      <c r="C1560" s="87" t="s">
        <v>1205</v>
      </c>
      <c r="D1560" s="88">
        <v>42768</v>
      </c>
      <c r="E1560" s="88"/>
      <c r="F1560" s="88"/>
      <c r="G1560" s="88"/>
      <c r="H1560" s="88">
        <v>2</v>
      </c>
      <c r="I1560" s="89" t="s">
        <v>1170</v>
      </c>
      <c r="J1560" s="92" t="s">
        <v>1508</v>
      </c>
      <c r="K1560" s="86" t="s">
        <v>1525</v>
      </c>
      <c r="L1560" s="88">
        <v>43140</v>
      </c>
      <c r="M1560" s="87"/>
      <c r="N1560" s="87"/>
      <c r="O1560" s="93"/>
      <c r="P1560" s="86"/>
      <c r="Q1560" s="86">
        <v>0</v>
      </c>
      <c r="R1560" s="86">
        <v>20</v>
      </c>
      <c r="S1560" s="86">
        <v>20</v>
      </c>
      <c r="T1560" s="86">
        <v>0</v>
      </c>
      <c r="U1560" s="86" t="s">
        <v>1562</v>
      </c>
      <c r="V1560" s="86" t="s">
        <v>1562</v>
      </c>
      <c r="W1560" s="86" t="s">
        <v>1572</v>
      </c>
      <c r="X1560" s="86" t="s">
        <v>1564</v>
      </c>
      <c r="Y1560" s="94" t="s">
        <v>1565</v>
      </c>
      <c r="Z1560" s="93"/>
      <c r="AA1560" s="86"/>
      <c r="AB1560" s="86"/>
      <c r="AC1560" s="86"/>
      <c r="AD1560" s="86"/>
      <c r="AE1560" s="86"/>
      <c r="AF1560" s="86"/>
      <c r="AG1560" s="94" t="s">
        <v>1571</v>
      </c>
    </row>
    <row r="1561" spans="1:33" x14ac:dyDescent="0.25">
      <c r="A1561" s="86" t="s">
        <v>1022</v>
      </c>
      <c r="B1561" s="87">
        <v>22</v>
      </c>
      <c r="C1561" s="87" t="s">
        <v>1205</v>
      </c>
      <c r="D1561" s="88">
        <v>42768</v>
      </c>
      <c r="E1561" s="88"/>
      <c r="F1561" s="88"/>
      <c r="G1561" s="88"/>
      <c r="H1561" s="88">
        <v>2</v>
      </c>
      <c r="I1561" s="89" t="s">
        <v>1170</v>
      </c>
      <c r="J1561" s="92" t="s">
        <v>1508</v>
      </c>
      <c r="K1561" s="86" t="s">
        <v>1525</v>
      </c>
      <c r="L1561" s="88">
        <v>43143</v>
      </c>
      <c r="M1561" s="87"/>
      <c r="N1561" s="87"/>
      <c r="O1561" s="93"/>
      <c r="P1561" s="86"/>
      <c r="Q1561" s="86">
        <v>2</v>
      </c>
      <c r="R1561" s="86">
        <v>20</v>
      </c>
      <c r="S1561" s="86">
        <v>20</v>
      </c>
      <c r="T1561" s="86">
        <v>0</v>
      </c>
      <c r="U1561" s="86" t="s">
        <v>1562</v>
      </c>
      <c r="V1561" s="86" t="s">
        <v>1562</v>
      </c>
      <c r="W1561" s="86" t="s">
        <v>1572</v>
      </c>
      <c r="X1561" s="86" t="s">
        <v>1564</v>
      </c>
      <c r="Y1561" s="94" t="s">
        <v>1565</v>
      </c>
      <c r="Z1561" s="93"/>
      <c r="AA1561" s="86"/>
      <c r="AB1561" s="86"/>
      <c r="AC1561" s="86"/>
      <c r="AD1561" s="86"/>
      <c r="AE1561" s="86"/>
      <c r="AF1561" s="86"/>
      <c r="AG1561" s="94" t="s">
        <v>1571</v>
      </c>
    </row>
    <row r="1562" spans="1:33" x14ac:dyDescent="0.25">
      <c r="A1562" s="86" t="s">
        <v>1022</v>
      </c>
      <c r="B1562" s="87">
        <v>25</v>
      </c>
      <c r="C1562" s="87" t="s">
        <v>1205</v>
      </c>
      <c r="D1562" s="88">
        <v>42768</v>
      </c>
      <c r="E1562" s="88"/>
      <c r="F1562" s="88"/>
      <c r="G1562" s="88"/>
      <c r="H1562" s="88">
        <v>2</v>
      </c>
      <c r="I1562" s="89" t="s">
        <v>1170</v>
      </c>
      <c r="J1562" s="92" t="s">
        <v>1508</v>
      </c>
      <c r="K1562" s="86" t="s">
        <v>1525</v>
      </c>
      <c r="L1562" s="88">
        <v>43143</v>
      </c>
      <c r="M1562" s="87"/>
      <c r="N1562" s="87"/>
      <c r="O1562" s="93"/>
      <c r="P1562" s="86"/>
      <c r="Q1562" s="86">
        <v>0</v>
      </c>
      <c r="R1562" s="86">
        <v>25</v>
      </c>
      <c r="S1562" s="86"/>
      <c r="T1562" s="86"/>
      <c r="U1562" s="86" t="s">
        <v>1567</v>
      </c>
      <c r="V1562" s="86" t="s">
        <v>1567</v>
      </c>
      <c r="W1562" s="86" t="s">
        <v>1572</v>
      </c>
      <c r="X1562" s="86" t="s">
        <v>1567</v>
      </c>
      <c r="Y1562" s="94" t="s">
        <v>1565</v>
      </c>
      <c r="Z1562" s="93"/>
      <c r="AA1562" s="86"/>
      <c r="AB1562" s="86"/>
      <c r="AC1562" s="86"/>
      <c r="AD1562" s="86"/>
      <c r="AE1562" s="86"/>
      <c r="AF1562" s="86"/>
      <c r="AG1562" s="94" t="s">
        <v>1571</v>
      </c>
    </row>
    <row r="1563" spans="1:33" x14ac:dyDescent="0.25">
      <c r="A1563" s="86" t="s">
        <v>1022</v>
      </c>
      <c r="B1563" s="87">
        <v>26</v>
      </c>
      <c r="C1563" s="87" t="s">
        <v>1205</v>
      </c>
      <c r="D1563" s="88">
        <v>42768</v>
      </c>
      <c r="E1563" s="88"/>
      <c r="F1563" s="88"/>
      <c r="G1563" s="88"/>
      <c r="H1563" s="88">
        <v>2</v>
      </c>
      <c r="I1563" s="89" t="s">
        <v>1170</v>
      </c>
      <c r="J1563" s="92" t="s">
        <v>1508</v>
      </c>
      <c r="K1563" s="86" t="s">
        <v>1525</v>
      </c>
      <c r="L1563" s="88">
        <v>43147</v>
      </c>
      <c r="M1563" s="87"/>
      <c r="N1563" s="87"/>
      <c r="O1563" s="93"/>
      <c r="P1563" s="86"/>
      <c r="Q1563" s="86">
        <v>2</v>
      </c>
      <c r="R1563" s="86">
        <v>24</v>
      </c>
      <c r="S1563" s="86">
        <v>24</v>
      </c>
      <c r="T1563" s="86">
        <v>0</v>
      </c>
      <c r="U1563" s="86" t="s">
        <v>1562</v>
      </c>
      <c r="V1563" s="86" t="s">
        <v>1562</v>
      </c>
      <c r="W1563" s="86" t="s">
        <v>1572</v>
      </c>
      <c r="X1563" s="86" t="s">
        <v>1564</v>
      </c>
      <c r="Y1563" s="94" t="s">
        <v>1565</v>
      </c>
      <c r="Z1563" s="93"/>
      <c r="AA1563" s="86"/>
      <c r="AB1563" s="86"/>
      <c r="AC1563" s="86"/>
      <c r="AD1563" s="86"/>
      <c r="AE1563" s="86"/>
      <c r="AF1563" s="86"/>
      <c r="AG1563" s="94" t="s">
        <v>1571</v>
      </c>
    </row>
    <row r="1564" spans="1:33" x14ac:dyDescent="0.25">
      <c r="A1564" s="86" t="s">
        <v>1022</v>
      </c>
      <c r="B1564" s="87">
        <v>22</v>
      </c>
      <c r="C1564" s="87" t="s">
        <v>1205</v>
      </c>
      <c r="D1564" s="88">
        <v>42768</v>
      </c>
      <c r="E1564" s="88"/>
      <c r="F1564" s="88"/>
      <c r="G1564" s="88"/>
      <c r="H1564" s="88">
        <v>2</v>
      </c>
      <c r="I1564" s="89" t="s">
        <v>1170</v>
      </c>
      <c r="J1564" s="92" t="s">
        <v>1508</v>
      </c>
      <c r="K1564" s="86" t="s">
        <v>1525</v>
      </c>
      <c r="L1564" s="88">
        <v>43147</v>
      </c>
      <c r="M1564" s="87"/>
      <c r="N1564" s="87"/>
      <c r="O1564" s="93"/>
      <c r="P1564" s="86"/>
      <c r="Q1564" s="86">
        <v>0</v>
      </c>
      <c r="R1564" s="86">
        <v>22</v>
      </c>
      <c r="S1564" s="86">
        <v>22</v>
      </c>
      <c r="T1564" s="86">
        <v>0</v>
      </c>
      <c r="U1564" s="86" t="s">
        <v>1562</v>
      </c>
      <c r="V1564" s="86" t="s">
        <v>1562</v>
      </c>
      <c r="W1564" s="86" t="s">
        <v>1572</v>
      </c>
      <c r="X1564" s="86" t="s">
        <v>1564</v>
      </c>
      <c r="Y1564" s="94" t="s">
        <v>1565</v>
      </c>
      <c r="Z1564" s="93"/>
      <c r="AA1564" s="86"/>
      <c r="AB1564" s="86"/>
      <c r="AC1564" s="86"/>
      <c r="AD1564" s="86"/>
      <c r="AE1564" s="86"/>
      <c r="AF1564" s="86"/>
      <c r="AG1564" s="94" t="s">
        <v>1571</v>
      </c>
    </row>
    <row r="1565" spans="1:33" x14ac:dyDescent="0.25">
      <c r="A1565" s="86" t="s">
        <v>1022</v>
      </c>
      <c r="B1565" s="87">
        <v>25</v>
      </c>
      <c r="C1565" s="87" t="s">
        <v>1205</v>
      </c>
      <c r="D1565" s="88">
        <v>42768</v>
      </c>
      <c r="E1565" s="88"/>
      <c r="F1565" s="88"/>
      <c r="G1565" s="88"/>
      <c r="H1565" s="88">
        <v>2</v>
      </c>
      <c r="I1565" s="89" t="s">
        <v>1170</v>
      </c>
      <c r="J1565" s="92" t="s">
        <v>1508</v>
      </c>
      <c r="K1565" s="86" t="s">
        <v>1525</v>
      </c>
      <c r="L1565" s="88">
        <v>43148</v>
      </c>
      <c r="M1565" s="87"/>
      <c r="N1565" s="87"/>
      <c r="O1565" s="93"/>
      <c r="P1565" s="86"/>
      <c r="Q1565" s="86">
        <v>0</v>
      </c>
      <c r="R1565" s="86">
        <v>25</v>
      </c>
      <c r="S1565" s="86">
        <v>25</v>
      </c>
      <c r="T1565" s="86">
        <v>0</v>
      </c>
      <c r="U1565" s="86" t="s">
        <v>1562</v>
      </c>
      <c r="V1565" s="86" t="s">
        <v>1562</v>
      </c>
      <c r="W1565" s="86" t="s">
        <v>1572</v>
      </c>
      <c r="X1565" s="86" t="s">
        <v>1564</v>
      </c>
      <c r="Y1565" s="94" t="s">
        <v>1565</v>
      </c>
      <c r="Z1565" s="93"/>
      <c r="AA1565" s="86"/>
      <c r="AB1565" s="86"/>
      <c r="AC1565" s="86"/>
      <c r="AD1565" s="86"/>
      <c r="AE1565" s="86"/>
      <c r="AF1565" s="86"/>
      <c r="AG1565" s="94" t="s">
        <v>1571</v>
      </c>
    </row>
    <row r="1566" spans="1:33" x14ac:dyDescent="0.25">
      <c r="A1566" s="86" t="s">
        <v>1022</v>
      </c>
      <c r="B1566" s="87">
        <v>25</v>
      </c>
      <c r="C1566" s="87" t="s">
        <v>1205</v>
      </c>
      <c r="D1566" s="88">
        <v>42768</v>
      </c>
      <c r="E1566" s="88"/>
      <c r="F1566" s="88"/>
      <c r="G1566" s="88"/>
      <c r="H1566" s="88">
        <v>2</v>
      </c>
      <c r="I1566" s="89" t="s">
        <v>1170</v>
      </c>
      <c r="J1566" s="92" t="s">
        <v>1508</v>
      </c>
      <c r="K1566" s="86" t="s">
        <v>1525</v>
      </c>
      <c r="L1566" s="88">
        <v>43148</v>
      </c>
      <c r="M1566" s="87"/>
      <c r="N1566" s="87"/>
      <c r="O1566" s="93"/>
      <c r="P1566" s="86"/>
      <c r="Q1566" s="86">
        <v>2</v>
      </c>
      <c r="R1566" s="86">
        <v>23</v>
      </c>
      <c r="S1566" s="86">
        <v>23</v>
      </c>
      <c r="T1566" s="86">
        <v>0</v>
      </c>
      <c r="U1566" s="86" t="s">
        <v>1562</v>
      </c>
      <c r="V1566" s="86" t="s">
        <v>1562</v>
      </c>
      <c r="W1566" s="86" t="s">
        <v>1572</v>
      </c>
      <c r="X1566" s="86" t="s">
        <v>1564</v>
      </c>
      <c r="Y1566" s="94" t="s">
        <v>1565</v>
      </c>
      <c r="Z1566" s="93"/>
      <c r="AA1566" s="86"/>
      <c r="AB1566" s="86"/>
      <c r="AC1566" s="86"/>
      <c r="AD1566" s="86"/>
      <c r="AE1566" s="86"/>
      <c r="AF1566" s="86"/>
      <c r="AG1566" s="94" t="s">
        <v>1571</v>
      </c>
    </row>
    <row r="1567" spans="1:33" x14ac:dyDescent="0.25">
      <c r="A1567" s="86" t="s">
        <v>1022</v>
      </c>
      <c r="B1567" s="87">
        <v>25</v>
      </c>
      <c r="C1567" s="87" t="s">
        <v>1205</v>
      </c>
      <c r="D1567" s="88">
        <v>42768</v>
      </c>
      <c r="E1567" s="88"/>
      <c r="F1567" s="88"/>
      <c r="G1567" s="88"/>
      <c r="H1567" s="88">
        <v>2</v>
      </c>
      <c r="I1567" s="89" t="s">
        <v>1170</v>
      </c>
      <c r="J1567" s="92" t="s">
        <v>1508</v>
      </c>
      <c r="K1567" s="86" t="s">
        <v>1525</v>
      </c>
      <c r="L1567" s="88">
        <v>43157</v>
      </c>
      <c r="M1567" s="87"/>
      <c r="N1567" s="87"/>
      <c r="O1567" s="93"/>
      <c r="P1567" s="86"/>
      <c r="Q1567" s="86">
        <v>1</v>
      </c>
      <c r="R1567" s="86">
        <v>24</v>
      </c>
      <c r="S1567" s="86">
        <v>24</v>
      </c>
      <c r="T1567" s="86">
        <v>0</v>
      </c>
      <c r="U1567" s="86" t="s">
        <v>1562</v>
      </c>
      <c r="V1567" s="86" t="s">
        <v>1562</v>
      </c>
      <c r="W1567" s="86" t="s">
        <v>1572</v>
      </c>
      <c r="X1567" s="86" t="s">
        <v>1564</v>
      </c>
      <c r="Y1567" s="94" t="s">
        <v>1565</v>
      </c>
      <c r="Z1567" s="93"/>
      <c r="AA1567" s="86"/>
      <c r="AB1567" s="86"/>
      <c r="AC1567" s="86"/>
      <c r="AD1567" s="86"/>
      <c r="AE1567" s="86"/>
      <c r="AF1567" s="86"/>
      <c r="AG1567" s="94" t="s">
        <v>1571</v>
      </c>
    </row>
    <row r="1568" spans="1:33" x14ac:dyDescent="0.25">
      <c r="A1568" s="86" t="s">
        <v>1022</v>
      </c>
      <c r="B1568" s="87">
        <v>21</v>
      </c>
      <c r="C1568" s="87" t="s">
        <v>1205</v>
      </c>
      <c r="D1568" s="88">
        <v>42768</v>
      </c>
      <c r="E1568" s="88"/>
      <c r="F1568" s="88"/>
      <c r="G1568" s="88"/>
      <c r="H1568" s="88">
        <v>2</v>
      </c>
      <c r="I1568" s="89" t="s">
        <v>1170</v>
      </c>
      <c r="J1568" s="92" t="s">
        <v>1508</v>
      </c>
      <c r="K1568" s="86" t="s">
        <v>1525</v>
      </c>
      <c r="L1568" s="88">
        <v>43143</v>
      </c>
      <c r="M1568" s="87"/>
      <c r="N1568" s="87"/>
      <c r="O1568" s="93"/>
      <c r="P1568" s="86"/>
      <c r="Q1568" s="86">
        <v>0</v>
      </c>
      <c r="R1568" s="86">
        <v>21</v>
      </c>
      <c r="S1568" s="86">
        <v>21</v>
      </c>
      <c r="T1568" s="86">
        <v>0</v>
      </c>
      <c r="U1568" s="86" t="s">
        <v>1562</v>
      </c>
      <c r="V1568" s="86" t="s">
        <v>1562</v>
      </c>
      <c r="W1568" s="86" t="s">
        <v>1572</v>
      </c>
      <c r="X1568" s="86" t="s">
        <v>1564</v>
      </c>
      <c r="Y1568" s="94" t="s">
        <v>1565</v>
      </c>
      <c r="Z1568" s="93"/>
      <c r="AA1568" s="86"/>
      <c r="AB1568" s="86"/>
      <c r="AC1568" s="86"/>
      <c r="AD1568" s="86"/>
      <c r="AE1568" s="86"/>
      <c r="AF1568" s="86"/>
      <c r="AG1568" s="94" t="s">
        <v>1571</v>
      </c>
    </row>
    <row r="1569" spans="1:33" x14ac:dyDescent="0.25">
      <c r="A1569" s="86" t="s">
        <v>1022</v>
      </c>
      <c r="B1569" s="87">
        <v>23</v>
      </c>
      <c r="C1569" s="87" t="s">
        <v>1205</v>
      </c>
      <c r="D1569" s="88">
        <v>42768</v>
      </c>
      <c r="E1569" s="88"/>
      <c r="F1569" s="88"/>
      <c r="G1569" s="88"/>
      <c r="H1569" s="88">
        <v>2</v>
      </c>
      <c r="I1569" s="89" t="s">
        <v>1170</v>
      </c>
      <c r="J1569" s="92" t="s">
        <v>1508</v>
      </c>
      <c r="K1569" s="86" t="s">
        <v>1525</v>
      </c>
      <c r="L1569" s="88">
        <v>43146</v>
      </c>
      <c r="M1569" s="87"/>
      <c r="N1569" s="87"/>
      <c r="O1569" s="93"/>
      <c r="P1569" s="86"/>
      <c r="Q1569" s="86">
        <v>0</v>
      </c>
      <c r="R1569" s="86">
        <v>23</v>
      </c>
      <c r="S1569" s="86">
        <v>23</v>
      </c>
      <c r="T1569" s="86">
        <v>0</v>
      </c>
      <c r="U1569" s="86" t="s">
        <v>1562</v>
      </c>
      <c r="V1569" s="86" t="s">
        <v>1562</v>
      </c>
      <c r="W1569" s="86" t="s">
        <v>1572</v>
      </c>
      <c r="X1569" s="86" t="s">
        <v>1564</v>
      </c>
      <c r="Y1569" s="94" t="s">
        <v>1565</v>
      </c>
      <c r="Z1569" s="93"/>
      <c r="AA1569" s="86"/>
      <c r="AB1569" s="86"/>
      <c r="AC1569" s="86"/>
      <c r="AD1569" s="86"/>
      <c r="AE1569" s="86"/>
      <c r="AF1569" s="86"/>
      <c r="AG1569" s="94" t="s">
        <v>1571</v>
      </c>
    </row>
    <row r="1570" spans="1:33" x14ac:dyDescent="0.25">
      <c r="A1570" s="86" t="s">
        <v>1022</v>
      </c>
      <c r="B1570" s="87">
        <v>25</v>
      </c>
      <c r="C1570" s="87" t="s">
        <v>1205</v>
      </c>
      <c r="D1570" s="88">
        <v>42768</v>
      </c>
      <c r="E1570" s="88"/>
      <c r="F1570" s="88"/>
      <c r="G1570" s="88"/>
      <c r="H1570" s="88">
        <v>2</v>
      </c>
      <c r="I1570" s="89" t="s">
        <v>1170</v>
      </c>
      <c r="J1570" s="92" t="s">
        <v>1508</v>
      </c>
      <c r="K1570" s="86" t="s">
        <v>1525</v>
      </c>
      <c r="L1570" s="88">
        <v>43145</v>
      </c>
      <c r="M1570" s="87"/>
      <c r="N1570" s="87"/>
      <c r="O1570" s="93"/>
      <c r="P1570" s="86"/>
      <c r="Q1570" s="86">
        <v>0</v>
      </c>
      <c r="R1570" s="86">
        <v>25</v>
      </c>
      <c r="S1570" s="86">
        <v>25</v>
      </c>
      <c r="T1570" s="86">
        <v>0</v>
      </c>
      <c r="U1570" s="86" t="s">
        <v>1562</v>
      </c>
      <c r="V1570" s="86" t="s">
        <v>1562</v>
      </c>
      <c r="W1570" s="86" t="s">
        <v>1572</v>
      </c>
      <c r="X1570" s="86" t="s">
        <v>1564</v>
      </c>
      <c r="Y1570" s="94" t="s">
        <v>1565</v>
      </c>
      <c r="Z1570" s="93"/>
      <c r="AA1570" s="86"/>
      <c r="AB1570" s="86"/>
      <c r="AC1570" s="86"/>
      <c r="AD1570" s="86"/>
      <c r="AE1570" s="86"/>
      <c r="AF1570" s="86"/>
      <c r="AG1570" s="94" t="s">
        <v>1571</v>
      </c>
    </row>
    <row r="1571" spans="1:33" x14ac:dyDescent="0.25">
      <c r="A1571" s="86" t="s">
        <v>1022</v>
      </c>
      <c r="B1571" s="87">
        <v>25</v>
      </c>
      <c r="C1571" s="87" t="s">
        <v>1205</v>
      </c>
      <c r="D1571" s="88">
        <v>42768</v>
      </c>
      <c r="E1571" s="88"/>
      <c r="F1571" s="88"/>
      <c r="G1571" s="88"/>
      <c r="H1571" s="88">
        <v>2</v>
      </c>
      <c r="I1571" s="89" t="s">
        <v>1170</v>
      </c>
      <c r="J1571" s="92" t="s">
        <v>1508</v>
      </c>
      <c r="K1571" s="86" t="s">
        <v>1525</v>
      </c>
      <c r="L1571" s="88">
        <v>43146</v>
      </c>
      <c r="M1571" s="87"/>
      <c r="N1571" s="87"/>
      <c r="O1571" s="93"/>
      <c r="P1571" s="86"/>
      <c r="Q1571" s="86">
        <v>2</v>
      </c>
      <c r="R1571" s="86">
        <v>23</v>
      </c>
      <c r="S1571" s="86">
        <v>23</v>
      </c>
      <c r="T1571" s="86">
        <v>0</v>
      </c>
      <c r="U1571" s="86" t="s">
        <v>1562</v>
      </c>
      <c r="V1571" s="86" t="s">
        <v>1562</v>
      </c>
      <c r="W1571" s="86" t="s">
        <v>1572</v>
      </c>
      <c r="X1571" s="86" t="s">
        <v>1564</v>
      </c>
      <c r="Y1571" s="94" t="s">
        <v>1565</v>
      </c>
      <c r="Z1571" s="93"/>
      <c r="AA1571" s="86"/>
      <c r="AB1571" s="86"/>
      <c r="AC1571" s="86"/>
      <c r="AD1571" s="86"/>
      <c r="AE1571" s="86"/>
      <c r="AF1571" s="86"/>
      <c r="AG1571" s="94" t="s">
        <v>1571</v>
      </c>
    </row>
    <row r="1572" spans="1:33" x14ac:dyDescent="0.25">
      <c r="A1572" s="86" t="s">
        <v>1022</v>
      </c>
      <c r="B1572" s="87">
        <v>20</v>
      </c>
      <c r="C1572" s="87" t="s">
        <v>1205</v>
      </c>
      <c r="D1572" s="88">
        <v>42768</v>
      </c>
      <c r="E1572" s="88"/>
      <c r="F1572" s="88"/>
      <c r="G1572" s="88"/>
      <c r="H1572" s="88">
        <v>2</v>
      </c>
      <c r="I1572" s="89" t="s">
        <v>1170</v>
      </c>
      <c r="J1572" s="92" t="s">
        <v>1508</v>
      </c>
      <c r="K1572" s="86" t="s">
        <v>1525</v>
      </c>
      <c r="L1572" s="88">
        <v>43145</v>
      </c>
      <c r="M1572" s="87"/>
      <c r="N1572" s="87"/>
      <c r="O1572" s="93"/>
      <c r="P1572" s="86">
        <v>4</v>
      </c>
      <c r="Q1572" s="86">
        <v>0</v>
      </c>
      <c r="R1572" s="86">
        <v>24</v>
      </c>
      <c r="S1572" s="86">
        <v>24</v>
      </c>
      <c r="T1572" s="86">
        <v>0</v>
      </c>
      <c r="U1572" s="86" t="s">
        <v>1562</v>
      </c>
      <c r="V1572" s="86" t="s">
        <v>1562</v>
      </c>
      <c r="W1572" s="86" t="s">
        <v>1572</v>
      </c>
      <c r="X1572" s="86" t="s">
        <v>1564</v>
      </c>
      <c r="Y1572" s="94" t="s">
        <v>1565</v>
      </c>
      <c r="Z1572" s="93"/>
      <c r="AA1572" s="86"/>
      <c r="AB1572" s="86"/>
      <c r="AC1572" s="86"/>
      <c r="AD1572" s="86"/>
      <c r="AE1572" s="86"/>
      <c r="AF1572" s="86"/>
      <c r="AG1572" s="94" t="s">
        <v>1571</v>
      </c>
    </row>
    <row r="1573" spans="1:33" x14ac:dyDescent="0.25">
      <c r="A1573" s="86" t="s">
        <v>1022</v>
      </c>
      <c r="B1573" s="87">
        <v>22</v>
      </c>
      <c r="C1573" s="87" t="s">
        <v>1205</v>
      </c>
      <c r="D1573" s="88">
        <v>42768</v>
      </c>
      <c r="E1573" s="88"/>
      <c r="F1573" s="88"/>
      <c r="G1573" s="88"/>
      <c r="H1573" s="88">
        <v>2</v>
      </c>
      <c r="I1573" s="89" t="s">
        <v>1170</v>
      </c>
      <c r="J1573" s="92" t="s">
        <v>1508</v>
      </c>
      <c r="K1573" s="86" t="s">
        <v>1525</v>
      </c>
      <c r="L1573" s="88">
        <v>43147</v>
      </c>
      <c r="M1573" s="87"/>
      <c r="N1573" s="87"/>
      <c r="O1573" s="93"/>
      <c r="P1573" s="86">
        <v>2</v>
      </c>
      <c r="Q1573" s="86">
        <v>0</v>
      </c>
      <c r="R1573" s="86">
        <v>24</v>
      </c>
      <c r="S1573" s="86">
        <v>24</v>
      </c>
      <c r="T1573" s="86">
        <v>0</v>
      </c>
      <c r="U1573" s="86" t="s">
        <v>1562</v>
      </c>
      <c r="V1573" s="86" t="s">
        <v>1562</v>
      </c>
      <c r="W1573" s="86" t="s">
        <v>1572</v>
      </c>
      <c r="X1573" s="86" t="s">
        <v>1564</v>
      </c>
      <c r="Y1573" s="94" t="s">
        <v>1565</v>
      </c>
      <c r="Z1573" s="93"/>
      <c r="AA1573" s="86"/>
      <c r="AB1573" s="86"/>
      <c r="AC1573" s="86"/>
      <c r="AD1573" s="86"/>
      <c r="AE1573" s="86"/>
      <c r="AF1573" s="86"/>
      <c r="AG1573" s="94" t="s">
        <v>1571</v>
      </c>
    </row>
    <row r="1574" spans="1:33" x14ac:dyDescent="0.25">
      <c r="A1574" s="86" t="s">
        <v>1022</v>
      </c>
      <c r="B1574" s="87">
        <v>25</v>
      </c>
      <c r="C1574" s="87" t="s">
        <v>1205</v>
      </c>
      <c r="D1574" s="88">
        <v>42768</v>
      </c>
      <c r="E1574" s="88"/>
      <c r="F1574" s="88"/>
      <c r="G1574" s="88"/>
      <c r="H1574" s="88">
        <v>2</v>
      </c>
      <c r="I1574" s="89" t="s">
        <v>1170</v>
      </c>
      <c r="J1574" s="92" t="s">
        <v>1508</v>
      </c>
      <c r="K1574" s="86" t="s">
        <v>1525</v>
      </c>
      <c r="L1574" s="88">
        <v>43154</v>
      </c>
      <c r="M1574" s="87"/>
      <c r="N1574" s="87"/>
      <c r="O1574" s="93"/>
      <c r="P1574" s="86"/>
      <c r="Q1574" s="86">
        <v>0</v>
      </c>
      <c r="R1574" s="86">
        <v>25</v>
      </c>
      <c r="S1574" s="86">
        <v>25</v>
      </c>
      <c r="T1574" s="86">
        <v>0</v>
      </c>
      <c r="U1574" s="86" t="s">
        <v>1562</v>
      </c>
      <c r="V1574" s="86" t="s">
        <v>1562</v>
      </c>
      <c r="W1574" s="86" t="s">
        <v>1572</v>
      </c>
      <c r="X1574" s="86" t="s">
        <v>1564</v>
      </c>
      <c r="Y1574" s="94" t="s">
        <v>1565</v>
      </c>
      <c r="Z1574" s="93"/>
      <c r="AA1574" s="86"/>
      <c r="AB1574" s="86"/>
      <c r="AC1574" s="86"/>
      <c r="AD1574" s="86"/>
      <c r="AE1574" s="86"/>
      <c r="AF1574" s="86"/>
      <c r="AG1574" s="94" t="s">
        <v>1571</v>
      </c>
    </row>
    <row r="1575" spans="1:33" x14ac:dyDescent="0.25">
      <c r="A1575" s="86" t="s">
        <v>1022</v>
      </c>
      <c r="B1575" s="87">
        <v>25</v>
      </c>
      <c r="C1575" s="87" t="s">
        <v>1205</v>
      </c>
      <c r="D1575" s="88">
        <v>42768</v>
      </c>
      <c r="E1575" s="88"/>
      <c r="F1575" s="88"/>
      <c r="G1575" s="88"/>
      <c r="H1575" s="88">
        <v>2</v>
      </c>
      <c r="I1575" s="89" t="s">
        <v>1170</v>
      </c>
      <c r="J1575" s="92" t="s">
        <v>1508</v>
      </c>
      <c r="K1575" s="86" t="s">
        <v>1525</v>
      </c>
      <c r="L1575" s="88">
        <v>43157</v>
      </c>
      <c r="M1575" s="87"/>
      <c r="N1575" s="87"/>
      <c r="O1575" s="93"/>
      <c r="P1575" s="86"/>
      <c r="Q1575" s="86">
        <v>0</v>
      </c>
      <c r="R1575" s="86">
        <v>25</v>
      </c>
      <c r="S1575" s="86"/>
      <c r="T1575" s="86"/>
      <c r="U1575" s="86" t="s">
        <v>1567</v>
      </c>
      <c r="V1575" s="86" t="s">
        <v>1567</v>
      </c>
      <c r="W1575" s="86" t="s">
        <v>1572</v>
      </c>
      <c r="X1575" s="86" t="s">
        <v>1567</v>
      </c>
      <c r="Y1575" s="94" t="s">
        <v>1565</v>
      </c>
      <c r="Z1575" s="93"/>
      <c r="AA1575" s="86"/>
      <c r="AB1575" s="86"/>
      <c r="AC1575" s="86"/>
      <c r="AD1575" s="86"/>
      <c r="AE1575" s="86"/>
      <c r="AF1575" s="86"/>
      <c r="AG1575" s="94" t="s">
        <v>1571</v>
      </c>
    </row>
    <row r="1576" spans="1:33" x14ac:dyDescent="0.25">
      <c r="A1576" s="86" t="s">
        <v>1022</v>
      </c>
      <c r="B1576" s="87">
        <v>23</v>
      </c>
      <c r="C1576" s="87" t="s">
        <v>1205</v>
      </c>
      <c r="D1576" s="88">
        <v>42768</v>
      </c>
      <c r="E1576" s="88"/>
      <c r="F1576" s="88"/>
      <c r="G1576" s="88"/>
      <c r="H1576" s="88">
        <v>2</v>
      </c>
      <c r="I1576" s="89" t="s">
        <v>1170</v>
      </c>
      <c r="J1576" s="92" t="s">
        <v>1508</v>
      </c>
      <c r="K1576" s="86" t="s">
        <v>1525</v>
      </c>
      <c r="L1576" s="88">
        <v>43140</v>
      </c>
      <c r="M1576" s="87"/>
      <c r="N1576" s="87"/>
      <c r="O1576" s="93"/>
      <c r="P1576" s="86"/>
      <c r="Q1576" s="86">
        <v>0</v>
      </c>
      <c r="R1576" s="86">
        <v>23</v>
      </c>
      <c r="S1576" s="86">
        <v>23</v>
      </c>
      <c r="T1576" s="86">
        <v>0</v>
      </c>
      <c r="U1576" s="86" t="s">
        <v>1562</v>
      </c>
      <c r="V1576" s="86" t="s">
        <v>1562</v>
      </c>
      <c r="W1576" s="86" t="s">
        <v>1572</v>
      </c>
      <c r="X1576" s="86" t="s">
        <v>1564</v>
      </c>
      <c r="Y1576" s="94" t="s">
        <v>1565</v>
      </c>
      <c r="Z1576" s="93"/>
      <c r="AA1576" s="86"/>
      <c r="AB1576" s="86"/>
      <c r="AC1576" s="86"/>
      <c r="AD1576" s="86"/>
      <c r="AE1576" s="86"/>
      <c r="AF1576" s="86"/>
      <c r="AG1576" s="94" t="s">
        <v>1571</v>
      </c>
    </row>
    <row r="1577" spans="1:33" x14ac:dyDescent="0.25">
      <c r="A1577" s="86" t="s">
        <v>1022</v>
      </c>
      <c r="B1577" s="87">
        <v>24</v>
      </c>
      <c r="C1577" s="87" t="s">
        <v>1205</v>
      </c>
      <c r="D1577" s="88">
        <v>42768</v>
      </c>
      <c r="E1577" s="88"/>
      <c r="F1577" s="88"/>
      <c r="G1577" s="88"/>
      <c r="H1577" s="88">
        <v>2</v>
      </c>
      <c r="I1577" s="89" t="s">
        <v>1170</v>
      </c>
      <c r="J1577" s="92" t="s">
        <v>1508</v>
      </c>
      <c r="K1577" s="86" t="s">
        <v>1525</v>
      </c>
      <c r="L1577" s="88">
        <v>43140</v>
      </c>
      <c r="M1577" s="87"/>
      <c r="N1577" s="87"/>
      <c r="O1577" s="93"/>
      <c r="P1577" s="86"/>
      <c r="Q1577" s="86">
        <v>0</v>
      </c>
      <c r="R1577" s="86">
        <v>24</v>
      </c>
      <c r="S1577" s="86">
        <v>24</v>
      </c>
      <c r="T1577" s="86">
        <v>0</v>
      </c>
      <c r="U1577" s="86" t="s">
        <v>1562</v>
      </c>
      <c r="V1577" s="86" t="s">
        <v>1562</v>
      </c>
      <c r="W1577" s="86" t="s">
        <v>1572</v>
      </c>
      <c r="X1577" s="86" t="s">
        <v>1564</v>
      </c>
      <c r="Y1577" s="94" t="s">
        <v>1565</v>
      </c>
      <c r="Z1577" s="93"/>
      <c r="AA1577" s="86"/>
      <c r="AB1577" s="86"/>
      <c r="AC1577" s="86"/>
      <c r="AD1577" s="86"/>
      <c r="AE1577" s="86"/>
      <c r="AF1577" s="86"/>
      <c r="AG1577" s="94" t="s">
        <v>1571</v>
      </c>
    </row>
    <row r="1578" spans="1:33" x14ac:dyDescent="0.25">
      <c r="A1578" s="86" t="s">
        <v>1022</v>
      </c>
      <c r="B1578" s="87">
        <v>25</v>
      </c>
      <c r="C1578" s="87" t="s">
        <v>1205</v>
      </c>
      <c r="D1578" s="88">
        <v>42768</v>
      </c>
      <c r="E1578" s="88"/>
      <c r="F1578" s="88"/>
      <c r="G1578" s="88"/>
      <c r="H1578" s="88">
        <v>2</v>
      </c>
      <c r="I1578" s="89" t="s">
        <v>1170</v>
      </c>
      <c r="J1578" s="92" t="s">
        <v>1508</v>
      </c>
      <c r="K1578" s="86" t="s">
        <v>1525</v>
      </c>
      <c r="L1578" s="88">
        <v>43146</v>
      </c>
      <c r="M1578" s="87"/>
      <c r="N1578" s="87"/>
      <c r="O1578" s="93"/>
      <c r="P1578" s="86"/>
      <c r="Q1578" s="86">
        <v>0</v>
      </c>
      <c r="R1578" s="86">
        <v>25</v>
      </c>
      <c r="S1578" s="86">
        <v>25</v>
      </c>
      <c r="T1578" s="86">
        <v>0</v>
      </c>
      <c r="U1578" s="86" t="s">
        <v>1562</v>
      </c>
      <c r="V1578" s="86" t="s">
        <v>1562</v>
      </c>
      <c r="W1578" s="86" t="s">
        <v>1572</v>
      </c>
      <c r="X1578" s="86" t="s">
        <v>1564</v>
      </c>
      <c r="Y1578" s="94" t="s">
        <v>1565</v>
      </c>
      <c r="Z1578" s="93"/>
      <c r="AA1578" s="86"/>
      <c r="AB1578" s="86"/>
      <c r="AC1578" s="86"/>
      <c r="AD1578" s="86"/>
      <c r="AE1578" s="86"/>
      <c r="AF1578" s="86"/>
      <c r="AG1578" s="94" t="s">
        <v>1571</v>
      </c>
    </row>
    <row r="1579" spans="1:33" x14ac:dyDescent="0.25">
      <c r="A1579" s="86" t="s">
        <v>1022</v>
      </c>
      <c r="B1579" s="87">
        <v>25</v>
      </c>
      <c r="C1579" s="87" t="s">
        <v>1205</v>
      </c>
      <c r="D1579" s="88">
        <v>42768</v>
      </c>
      <c r="E1579" s="88"/>
      <c r="F1579" s="88"/>
      <c r="G1579" s="88"/>
      <c r="H1579" s="88">
        <v>2</v>
      </c>
      <c r="I1579" s="89" t="s">
        <v>1170</v>
      </c>
      <c r="J1579" s="92" t="s">
        <v>1508</v>
      </c>
      <c r="K1579" s="86" t="s">
        <v>1525</v>
      </c>
      <c r="L1579" s="88">
        <v>43146</v>
      </c>
      <c r="M1579" s="87"/>
      <c r="N1579" s="87"/>
      <c r="O1579" s="93"/>
      <c r="P1579" s="86"/>
      <c r="Q1579" s="86">
        <v>0</v>
      </c>
      <c r="R1579" s="86">
        <v>25</v>
      </c>
      <c r="S1579" s="86">
        <v>25</v>
      </c>
      <c r="T1579" s="86">
        <v>0</v>
      </c>
      <c r="U1579" s="86" t="s">
        <v>1562</v>
      </c>
      <c r="V1579" s="86" t="s">
        <v>1562</v>
      </c>
      <c r="W1579" s="86" t="s">
        <v>1572</v>
      </c>
      <c r="X1579" s="86" t="s">
        <v>1564</v>
      </c>
      <c r="Y1579" s="94" t="s">
        <v>1565</v>
      </c>
      <c r="Z1579" s="93"/>
      <c r="AA1579" s="86"/>
      <c r="AB1579" s="86"/>
      <c r="AC1579" s="86"/>
      <c r="AD1579" s="86"/>
      <c r="AE1579" s="86"/>
      <c r="AF1579" s="86"/>
      <c r="AG1579" s="94" t="s">
        <v>1571</v>
      </c>
    </row>
    <row r="1580" spans="1:33" x14ac:dyDescent="0.25">
      <c r="A1580" s="86" t="s">
        <v>1022</v>
      </c>
      <c r="B1580" s="87">
        <v>23</v>
      </c>
      <c r="C1580" s="87" t="s">
        <v>1205</v>
      </c>
      <c r="D1580" s="88">
        <v>42768</v>
      </c>
      <c r="E1580" s="88"/>
      <c r="F1580" s="88"/>
      <c r="G1580" s="88"/>
      <c r="H1580" s="88">
        <v>2</v>
      </c>
      <c r="I1580" s="89" t="s">
        <v>1170</v>
      </c>
      <c r="J1580" s="92" t="s">
        <v>1508</v>
      </c>
      <c r="K1580" s="86" t="s">
        <v>1525</v>
      </c>
      <c r="L1580" s="88">
        <v>43145</v>
      </c>
      <c r="M1580" s="87"/>
      <c r="N1580" s="87"/>
      <c r="O1580" s="93"/>
      <c r="P1580" s="86"/>
      <c r="Q1580" s="86">
        <v>0</v>
      </c>
      <c r="R1580" s="86">
        <v>23</v>
      </c>
      <c r="S1580" s="86">
        <v>23</v>
      </c>
      <c r="T1580" s="86">
        <v>0</v>
      </c>
      <c r="U1580" s="86" t="s">
        <v>1562</v>
      </c>
      <c r="V1580" s="86" t="s">
        <v>1562</v>
      </c>
      <c r="W1580" s="86" t="s">
        <v>1572</v>
      </c>
      <c r="X1580" s="86" t="s">
        <v>1564</v>
      </c>
      <c r="Y1580" s="94" t="s">
        <v>1565</v>
      </c>
      <c r="Z1580" s="93"/>
      <c r="AA1580" s="86"/>
      <c r="AB1580" s="86"/>
      <c r="AC1580" s="86"/>
      <c r="AD1580" s="86"/>
      <c r="AE1580" s="86"/>
      <c r="AF1580" s="86"/>
      <c r="AG1580" s="94" t="s">
        <v>1571</v>
      </c>
    </row>
    <row r="1581" spans="1:33" x14ac:dyDescent="0.25">
      <c r="A1581" s="86" t="s">
        <v>1022</v>
      </c>
      <c r="B1581" s="87">
        <v>26</v>
      </c>
      <c r="C1581" s="87" t="s">
        <v>1205</v>
      </c>
      <c r="D1581" s="88">
        <v>42768</v>
      </c>
      <c r="E1581" s="88"/>
      <c r="F1581" s="88"/>
      <c r="G1581" s="88"/>
      <c r="H1581" s="88">
        <v>2</v>
      </c>
      <c r="I1581" s="89" t="s">
        <v>1170</v>
      </c>
      <c r="J1581" s="92" t="s">
        <v>1508</v>
      </c>
      <c r="K1581" s="86" t="s">
        <v>1525</v>
      </c>
      <c r="L1581" s="88">
        <v>43145</v>
      </c>
      <c r="M1581" s="87"/>
      <c r="N1581" s="87"/>
      <c r="O1581" s="93"/>
      <c r="P1581" s="86"/>
      <c r="Q1581" s="86">
        <v>1</v>
      </c>
      <c r="R1581" s="86">
        <v>25</v>
      </c>
      <c r="S1581" s="86">
        <v>25</v>
      </c>
      <c r="T1581" s="86">
        <v>0</v>
      </c>
      <c r="U1581" s="86" t="s">
        <v>1562</v>
      </c>
      <c r="V1581" s="86" t="s">
        <v>1562</v>
      </c>
      <c r="W1581" s="86" t="s">
        <v>1572</v>
      </c>
      <c r="X1581" s="86" t="s">
        <v>1564</v>
      </c>
      <c r="Y1581" s="94" t="s">
        <v>1565</v>
      </c>
      <c r="Z1581" s="93"/>
      <c r="AA1581" s="86"/>
      <c r="AB1581" s="86"/>
      <c r="AC1581" s="86"/>
      <c r="AD1581" s="86"/>
      <c r="AE1581" s="86"/>
      <c r="AF1581" s="86"/>
      <c r="AG1581" s="94" t="s">
        <v>1571</v>
      </c>
    </row>
    <row r="1582" spans="1:33" x14ac:dyDescent="0.25">
      <c r="A1582" s="86" t="s">
        <v>1022</v>
      </c>
      <c r="B1582" s="87">
        <v>25</v>
      </c>
      <c r="C1582" s="87" t="s">
        <v>1205</v>
      </c>
      <c r="D1582" s="88">
        <v>42768</v>
      </c>
      <c r="E1582" s="88"/>
      <c r="F1582" s="88"/>
      <c r="G1582" s="88"/>
      <c r="H1582" s="88">
        <v>2</v>
      </c>
      <c r="I1582" s="89" t="s">
        <v>1170</v>
      </c>
      <c r="J1582" s="92" t="s">
        <v>1508</v>
      </c>
      <c r="K1582" s="86" t="s">
        <v>1525</v>
      </c>
      <c r="L1582" s="88">
        <v>43147</v>
      </c>
      <c r="M1582" s="87"/>
      <c r="N1582" s="87"/>
      <c r="O1582" s="93"/>
      <c r="P1582" s="86"/>
      <c r="Q1582" s="86">
        <v>0</v>
      </c>
      <c r="R1582" s="86">
        <v>25</v>
      </c>
      <c r="S1582" s="86">
        <v>25</v>
      </c>
      <c r="T1582" s="86">
        <v>0</v>
      </c>
      <c r="U1582" s="86" t="s">
        <v>1562</v>
      </c>
      <c r="V1582" s="86" t="s">
        <v>1562</v>
      </c>
      <c r="W1582" s="86" t="s">
        <v>1572</v>
      </c>
      <c r="X1582" s="86" t="s">
        <v>1564</v>
      </c>
      <c r="Y1582" s="94" t="s">
        <v>1565</v>
      </c>
      <c r="Z1582" s="93"/>
      <c r="AA1582" s="86"/>
      <c r="AB1582" s="86"/>
      <c r="AC1582" s="86"/>
      <c r="AD1582" s="86"/>
      <c r="AE1582" s="86"/>
      <c r="AF1582" s="86"/>
      <c r="AG1582" s="94" t="s">
        <v>1571</v>
      </c>
    </row>
    <row r="1583" spans="1:33" x14ac:dyDescent="0.25">
      <c r="A1583" s="86" t="s">
        <v>1022</v>
      </c>
      <c r="B1583" s="87">
        <v>22</v>
      </c>
      <c r="C1583" s="87" t="s">
        <v>1205</v>
      </c>
      <c r="D1583" s="88">
        <v>42768</v>
      </c>
      <c r="E1583" s="88"/>
      <c r="F1583" s="88"/>
      <c r="G1583" s="88"/>
      <c r="H1583" s="88">
        <v>2</v>
      </c>
      <c r="I1583" s="89" t="s">
        <v>1170</v>
      </c>
      <c r="J1583" s="92" t="s">
        <v>1508</v>
      </c>
      <c r="K1583" s="86" t="s">
        <v>1525</v>
      </c>
      <c r="L1583" s="88">
        <v>43148</v>
      </c>
      <c r="M1583" s="87"/>
      <c r="N1583" s="87"/>
      <c r="O1583" s="93"/>
      <c r="P1583" s="86"/>
      <c r="Q1583" s="86">
        <v>0</v>
      </c>
      <c r="R1583" s="86">
        <v>22</v>
      </c>
      <c r="S1583" s="86">
        <v>22</v>
      </c>
      <c r="T1583" s="86">
        <v>0</v>
      </c>
      <c r="U1583" s="86" t="s">
        <v>1562</v>
      </c>
      <c r="V1583" s="86" t="s">
        <v>1562</v>
      </c>
      <c r="W1583" s="86" t="s">
        <v>1572</v>
      </c>
      <c r="X1583" s="86" t="s">
        <v>1564</v>
      </c>
      <c r="Y1583" s="94" t="s">
        <v>1565</v>
      </c>
      <c r="Z1583" s="93"/>
      <c r="AA1583" s="86"/>
      <c r="AB1583" s="86"/>
      <c r="AC1583" s="86"/>
      <c r="AD1583" s="86"/>
      <c r="AE1583" s="86"/>
      <c r="AF1583" s="86"/>
      <c r="AG1583" s="94" t="s">
        <v>1571</v>
      </c>
    </row>
    <row r="1584" spans="1:33" x14ac:dyDescent="0.25">
      <c r="A1584" s="86" t="s">
        <v>1022</v>
      </c>
      <c r="B1584" s="87">
        <v>25</v>
      </c>
      <c r="C1584" s="87" t="s">
        <v>1205</v>
      </c>
      <c r="D1584" s="88">
        <v>42768</v>
      </c>
      <c r="E1584" s="88"/>
      <c r="F1584" s="88"/>
      <c r="G1584" s="88"/>
      <c r="H1584" s="88">
        <v>2</v>
      </c>
      <c r="I1584" s="89" t="s">
        <v>1170</v>
      </c>
      <c r="J1584" s="92" t="s">
        <v>1508</v>
      </c>
      <c r="K1584" s="86" t="s">
        <v>1525</v>
      </c>
      <c r="L1584" s="88">
        <v>43154</v>
      </c>
      <c r="M1584" s="87"/>
      <c r="N1584" s="87"/>
      <c r="O1584" s="93"/>
      <c r="P1584" s="86"/>
      <c r="Q1584" s="86">
        <v>0</v>
      </c>
      <c r="R1584" s="86">
        <v>25</v>
      </c>
      <c r="S1584" s="86">
        <v>25</v>
      </c>
      <c r="T1584" s="86">
        <v>0</v>
      </c>
      <c r="U1584" s="86" t="s">
        <v>1562</v>
      </c>
      <c r="V1584" s="86" t="s">
        <v>1562</v>
      </c>
      <c r="W1584" s="86" t="s">
        <v>1572</v>
      </c>
      <c r="X1584" s="86" t="s">
        <v>1564</v>
      </c>
      <c r="Y1584" s="94" t="s">
        <v>1565</v>
      </c>
      <c r="Z1584" s="93"/>
      <c r="AA1584" s="86"/>
      <c r="AB1584" s="86"/>
      <c r="AC1584" s="86"/>
      <c r="AD1584" s="86"/>
      <c r="AE1584" s="86"/>
      <c r="AF1584" s="86"/>
      <c r="AG1584" s="94" t="s">
        <v>1571</v>
      </c>
    </row>
    <row r="1585" spans="1:33" x14ac:dyDescent="0.25">
      <c r="A1585" s="86" t="s">
        <v>1022</v>
      </c>
      <c r="B1585" s="87">
        <v>21</v>
      </c>
      <c r="C1585" s="87" t="s">
        <v>1205</v>
      </c>
      <c r="D1585" s="88">
        <v>42768</v>
      </c>
      <c r="E1585" s="88"/>
      <c r="F1585" s="88"/>
      <c r="G1585" s="88"/>
      <c r="H1585" s="88">
        <v>2</v>
      </c>
      <c r="I1585" s="89" t="s">
        <v>1170</v>
      </c>
      <c r="J1585" s="92" t="s">
        <v>1508</v>
      </c>
      <c r="K1585" s="86" t="s">
        <v>1525</v>
      </c>
      <c r="L1585" s="88">
        <v>43154</v>
      </c>
      <c r="M1585" s="87"/>
      <c r="N1585" s="87"/>
      <c r="O1585" s="93"/>
      <c r="P1585" s="86">
        <v>4</v>
      </c>
      <c r="Q1585" s="86">
        <v>0</v>
      </c>
      <c r="R1585" s="86">
        <v>25</v>
      </c>
      <c r="S1585" s="86">
        <v>25</v>
      </c>
      <c r="T1585" s="86">
        <v>0</v>
      </c>
      <c r="U1585" s="86" t="s">
        <v>1562</v>
      </c>
      <c r="V1585" s="86" t="s">
        <v>1562</v>
      </c>
      <c r="W1585" s="86" t="s">
        <v>1572</v>
      </c>
      <c r="X1585" s="86" t="s">
        <v>1564</v>
      </c>
      <c r="Y1585" s="94" t="s">
        <v>1565</v>
      </c>
      <c r="Z1585" s="93"/>
      <c r="AA1585" s="86"/>
      <c r="AB1585" s="86"/>
      <c r="AC1585" s="86"/>
      <c r="AD1585" s="86"/>
      <c r="AE1585" s="86"/>
      <c r="AF1585" s="86"/>
      <c r="AG1585" s="94" t="s">
        <v>1571</v>
      </c>
    </row>
    <row r="1586" spans="1:33" x14ac:dyDescent="0.25">
      <c r="A1586" s="86" t="s">
        <v>1022</v>
      </c>
      <c r="B1586" s="87">
        <v>25</v>
      </c>
      <c r="C1586" s="87" t="s">
        <v>1205</v>
      </c>
      <c r="D1586" s="88">
        <v>42768</v>
      </c>
      <c r="E1586" s="88"/>
      <c r="F1586" s="88"/>
      <c r="G1586" s="88"/>
      <c r="H1586" s="88">
        <v>2</v>
      </c>
      <c r="I1586" s="89" t="s">
        <v>1170</v>
      </c>
      <c r="J1586" s="92" t="s">
        <v>1508</v>
      </c>
      <c r="K1586" s="86" t="s">
        <v>1525</v>
      </c>
      <c r="L1586" s="88">
        <v>43154</v>
      </c>
      <c r="M1586" s="87"/>
      <c r="N1586" s="87"/>
      <c r="O1586" s="93"/>
      <c r="P1586" s="86"/>
      <c r="Q1586" s="86">
        <v>0</v>
      </c>
      <c r="R1586" s="86">
        <v>25</v>
      </c>
      <c r="S1586" s="86">
        <v>25</v>
      </c>
      <c r="T1586" s="86">
        <v>0</v>
      </c>
      <c r="U1586" s="86" t="s">
        <v>1562</v>
      </c>
      <c r="V1586" s="86" t="s">
        <v>1562</v>
      </c>
      <c r="W1586" s="86" t="s">
        <v>1572</v>
      </c>
      <c r="X1586" s="86" t="s">
        <v>1564</v>
      </c>
      <c r="Y1586" s="94" t="s">
        <v>1565</v>
      </c>
      <c r="Z1586" s="93"/>
      <c r="AA1586" s="86"/>
      <c r="AB1586" s="86"/>
      <c r="AC1586" s="86"/>
      <c r="AD1586" s="86"/>
      <c r="AE1586" s="86"/>
      <c r="AF1586" s="86"/>
      <c r="AG1586" s="94" t="s">
        <v>1571</v>
      </c>
    </row>
    <row r="1587" spans="1:33" x14ac:dyDescent="0.25">
      <c r="A1587" s="86" t="s">
        <v>1022</v>
      </c>
      <c r="B1587" s="87">
        <v>25</v>
      </c>
      <c r="C1587" s="87" t="s">
        <v>1205</v>
      </c>
      <c r="D1587" s="88">
        <v>42768</v>
      </c>
      <c r="E1587" s="88"/>
      <c r="F1587" s="88"/>
      <c r="G1587" s="88"/>
      <c r="H1587" s="88">
        <v>2</v>
      </c>
      <c r="I1587" s="89" t="s">
        <v>1170</v>
      </c>
      <c r="J1587" s="92" t="s">
        <v>1508</v>
      </c>
      <c r="K1587" s="86" t="s">
        <v>1525</v>
      </c>
      <c r="L1587" s="88">
        <v>43155</v>
      </c>
      <c r="M1587" s="87"/>
      <c r="N1587" s="87"/>
      <c r="O1587" s="93"/>
      <c r="P1587" s="86"/>
      <c r="Q1587" s="86">
        <v>0</v>
      </c>
      <c r="R1587" s="86">
        <v>25</v>
      </c>
      <c r="S1587" s="86">
        <v>25</v>
      </c>
      <c r="T1587" s="86">
        <v>0</v>
      </c>
      <c r="U1587" s="86" t="s">
        <v>1562</v>
      </c>
      <c r="V1587" s="86" t="s">
        <v>1562</v>
      </c>
      <c r="W1587" s="86" t="s">
        <v>1572</v>
      </c>
      <c r="X1587" s="86" t="s">
        <v>1564</v>
      </c>
      <c r="Y1587" s="94" t="s">
        <v>1565</v>
      </c>
      <c r="Z1587" s="93"/>
      <c r="AA1587" s="86"/>
      <c r="AB1587" s="86"/>
      <c r="AC1587" s="86"/>
      <c r="AD1587" s="86"/>
      <c r="AE1587" s="86"/>
      <c r="AF1587" s="86"/>
      <c r="AG1587" s="94" t="s">
        <v>1571</v>
      </c>
    </row>
    <row r="1588" spans="1:33" x14ac:dyDescent="0.25">
      <c r="A1588" s="86" t="s">
        <v>1022</v>
      </c>
      <c r="B1588" s="87">
        <v>25</v>
      </c>
      <c r="C1588" s="87" t="s">
        <v>1205</v>
      </c>
      <c r="D1588" s="88">
        <v>42768</v>
      </c>
      <c r="E1588" s="88"/>
      <c r="F1588" s="88"/>
      <c r="G1588" s="88"/>
      <c r="H1588" s="88">
        <v>2</v>
      </c>
      <c r="I1588" s="89" t="s">
        <v>1170</v>
      </c>
      <c r="J1588" s="92" t="s">
        <v>1508</v>
      </c>
      <c r="K1588" s="86" t="s">
        <v>1525</v>
      </c>
      <c r="L1588" s="88">
        <v>43151</v>
      </c>
      <c r="M1588" s="87"/>
      <c r="N1588" s="87"/>
      <c r="O1588" s="93"/>
      <c r="P1588" s="86"/>
      <c r="Q1588" s="86">
        <v>0</v>
      </c>
      <c r="R1588" s="86">
        <v>25</v>
      </c>
      <c r="S1588" s="86">
        <v>25</v>
      </c>
      <c r="T1588" s="86">
        <v>0</v>
      </c>
      <c r="U1588" s="86" t="s">
        <v>1562</v>
      </c>
      <c r="V1588" s="86" t="s">
        <v>1562</v>
      </c>
      <c r="W1588" s="86" t="s">
        <v>1572</v>
      </c>
      <c r="X1588" s="86" t="s">
        <v>1564</v>
      </c>
      <c r="Y1588" s="94" t="s">
        <v>1565</v>
      </c>
      <c r="Z1588" s="93"/>
      <c r="AA1588" s="86"/>
      <c r="AB1588" s="86"/>
      <c r="AC1588" s="86"/>
      <c r="AD1588" s="86"/>
      <c r="AE1588" s="86"/>
      <c r="AF1588" s="86"/>
      <c r="AG1588" s="94" t="s">
        <v>1571</v>
      </c>
    </row>
    <row r="1589" spans="1:33" x14ac:dyDescent="0.25">
      <c r="A1589" s="86" t="s">
        <v>1022</v>
      </c>
      <c r="B1589" s="87">
        <v>20</v>
      </c>
      <c r="C1589" s="87" t="s">
        <v>1205</v>
      </c>
      <c r="D1589" s="88">
        <v>42768</v>
      </c>
      <c r="E1589" s="88"/>
      <c r="F1589" s="88"/>
      <c r="G1589" s="88"/>
      <c r="H1589" s="88">
        <v>2</v>
      </c>
      <c r="I1589" s="89" t="s">
        <v>1170</v>
      </c>
      <c r="J1589" s="92" t="s">
        <v>1508</v>
      </c>
      <c r="K1589" s="86" t="s">
        <v>1525</v>
      </c>
      <c r="L1589" s="88">
        <v>43153</v>
      </c>
      <c r="M1589" s="87"/>
      <c r="N1589" s="87"/>
      <c r="O1589" s="93"/>
      <c r="P1589" s="86"/>
      <c r="Q1589" s="86">
        <v>0</v>
      </c>
      <c r="R1589" s="86">
        <v>20</v>
      </c>
      <c r="S1589" s="86">
        <v>20</v>
      </c>
      <c r="T1589" s="86">
        <v>0</v>
      </c>
      <c r="U1589" s="86" t="s">
        <v>1562</v>
      </c>
      <c r="V1589" s="86" t="s">
        <v>1562</v>
      </c>
      <c r="W1589" s="86" t="s">
        <v>1572</v>
      </c>
      <c r="X1589" s="86" t="s">
        <v>1564</v>
      </c>
      <c r="Y1589" s="94" t="s">
        <v>1565</v>
      </c>
      <c r="Z1589" s="93"/>
      <c r="AA1589" s="86"/>
      <c r="AB1589" s="86"/>
      <c r="AC1589" s="86"/>
      <c r="AD1589" s="86"/>
      <c r="AE1589" s="86"/>
      <c r="AF1589" s="86"/>
      <c r="AG1589" s="94" t="s">
        <v>1571</v>
      </c>
    </row>
    <row r="1590" spans="1:33" x14ac:dyDescent="0.25">
      <c r="A1590" s="86" t="s">
        <v>1022</v>
      </c>
      <c r="B1590" s="87">
        <v>22</v>
      </c>
      <c r="C1590" s="87" t="s">
        <v>1205</v>
      </c>
      <c r="D1590" s="88">
        <v>42768</v>
      </c>
      <c r="E1590" s="88"/>
      <c r="F1590" s="88"/>
      <c r="G1590" s="88"/>
      <c r="H1590" s="88">
        <v>2</v>
      </c>
      <c r="I1590" s="89" t="s">
        <v>1170</v>
      </c>
      <c r="J1590" s="92" t="s">
        <v>1508</v>
      </c>
      <c r="K1590" s="86" t="s">
        <v>1525</v>
      </c>
      <c r="L1590" s="88">
        <v>43141</v>
      </c>
      <c r="M1590" s="87"/>
      <c r="N1590" s="87"/>
      <c r="O1590" s="93"/>
      <c r="P1590" s="86"/>
      <c r="Q1590" s="86">
        <v>0</v>
      </c>
      <c r="R1590" s="86">
        <v>22</v>
      </c>
      <c r="S1590" s="86"/>
      <c r="T1590" s="86"/>
      <c r="U1590" s="86" t="s">
        <v>1562</v>
      </c>
      <c r="V1590" s="86" t="s">
        <v>1562</v>
      </c>
      <c r="W1590" s="86" t="s">
        <v>1572</v>
      </c>
      <c r="X1590" s="86" t="s">
        <v>1567</v>
      </c>
      <c r="Y1590" s="94" t="s">
        <v>1565</v>
      </c>
      <c r="Z1590" s="93"/>
      <c r="AA1590" s="86"/>
      <c r="AB1590" s="86"/>
      <c r="AC1590" s="86"/>
      <c r="AD1590" s="86"/>
      <c r="AE1590" s="86"/>
      <c r="AF1590" s="86"/>
      <c r="AG1590" s="94" t="s">
        <v>1571</v>
      </c>
    </row>
    <row r="1591" spans="1:33" x14ac:dyDescent="0.25">
      <c r="A1591" s="86" t="s">
        <v>1022</v>
      </c>
      <c r="B1591" s="87">
        <v>24</v>
      </c>
      <c r="C1591" s="87" t="s">
        <v>1205</v>
      </c>
      <c r="D1591" s="88">
        <v>42768</v>
      </c>
      <c r="E1591" s="88"/>
      <c r="F1591" s="88"/>
      <c r="G1591" s="88"/>
      <c r="H1591" s="88">
        <v>2</v>
      </c>
      <c r="I1591" s="89" t="s">
        <v>1170</v>
      </c>
      <c r="J1591" s="92" t="s">
        <v>1508</v>
      </c>
      <c r="K1591" s="86" t="s">
        <v>1525</v>
      </c>
      <c r="L1591" s="88">
        <v>43147</v>
      </c>
      <c r="M1591" s="87"/>
      <c r="N1591" s="87"/>
      <c r="O1591" s="93"/>
      <c r="P1591" s="86">
        <v>1</v>
      </c>
      <c r="Q1591" s="86">
        <v>0</v>
      </c>
      <c r="R1591" s="86">
        <v>25</v>
      </c>
      <c r="S1591" s="86"/>
      <c r="T1591" s="86"/>
      <c r="U1591" s="86" t="s">
        <v>1562</v>
      </c>
      <c r="V1591" s="86" t="s">
        <v>1562</v>
      </c>
      <c r="W1591" s="86" t="s">
        <v>1572</v>
      </c>
      <c r="X1591" s="86" t="s">
        <v>1567</v>
      </c>
      <c r="Y1591" s="94" t="s">
        <v>1565</v>
      </c>
      <c r="Z1591" s="93"/>
      <c r="AA1591" s="86"/>
      <c r="AB1591" s="86"/>
      <c r="AC1591" s="86"/>
      <c r="AD1591" s="86"/>
      <c r="AE1591" s="86"/>
      <c r="AF1591" s="86"/>
      <c r="AG1591" s="94" t="s">
        <v>1571</v>
      </c>
    </row>
    <row r="1592" spans="1:33" x14ac:dyDescent="0.25">
      <c r="A1592" s="86" t="s">
        <v>1022</v>
      </c>
      <c r="B1592" s="87">
        <v>24</v>
      </c>
      <c r="C1592" s="87" t="s">
        <v>1205</v>
      </c>
      <c r="D1592" s="88">
        <v>42768</v>
      </c>
      <c r="E1592" s="88"/>
      <c r="F1592" s="88"/>
      <c r="G1592" s="88"/>
      <c r="H1592" s="88">
        <v>2</v>
      </c>
      <c r="I1592" s="89" t="s">
        <v>1170</v>
      </c>
      <c r="J1592" s="92" t="s">
        <v>1508</v>
      </c>
      <c r="K1592" s="86" t="s">
        <v>1525</v>
      </c>
      <c r="L1592" s="88">
        <v>43143</v>
      </c>
      <c r="M1592" s="87"/>
      <c r="N1592" s="87"/>
      <c r="O1592" s="93"/>
      <c r="P1592" s="86">
        <v>1</v>
      </c>
      <c r="Q1592" s="86">
        <v>0</v>
      </c>
      <c r="R1592" s="86">
        <v>25</v>
      </c>
      <c r="S1592" s="86"/>
      <c r="T1592" s="86"/>
      <c r="U1592" s="86" t="s">
        <v>1562</v>
      </c>
      <c r="V1592" s="86" t="s">
        <v>1562</v>
      </c>
      <c r="W1592" s="86" t="s">
        <v>1572</v>
      </c>
      <c r="X1592" s="86" t="s">
        <v>1567</v>
      </c>
      <c r="Y1592" s="94" t="s">
        <v>1565</v>
      </c>
      <c r="Z1592" s="93"/>
      <c r="AA1592" s="86"/>
      <c r="AB1592" s="86"/>
      <c r="AC1592" s="86"/>
      <c r="AD1592" s="86"/>
      <c r="AE1592" s="86"/>
      <c r="AF1592" s="86"/>
      <c r="AG1592" s="94" t="s">
        <v>1571</v>
      </c>
    </row>
    <row r="1593" spans="1:33" x14ac:dyDescent="0.25">
      <c r="A1593" s="86" t="s">
        <v>1022</v>
      </c>
      <c r="B1593" s="87">
        <v>25</v>
      </c>
      <c r="C1593" s="87" t="s">
        <v>1205</v>
      </c>
      <c r="D1593" s="88">
        <v>42768</v>
      </c>
      <c r="E1593" s="88"/>
      <c r="F1593" s="88"/>
      <c r="G1593" s="88"/>
      <c r="H1593" s="88">
        <v>2</v>
      </c>
      <c r="I1593" s="89" t="s">
        <v>1170</v>
      </c>
      <c r="J1593" s="92" t="s">
        <v>1508</v>
      </c>
      <c r="K1593" s="86" t="s">
        <v>1525</v>
      </c>
      <c r="L1593" s="88">
        <v>43143</v>
      </c>
      <c r="M1593" s="87"/>
      <c r="N1593" s="87"/>
      <c r="O1593" s="93"/>
      <c r="P1593" s="86"/>
      <c r="Q1593" s="86">
        <v>0</v>
      </c>
      <c r="R1593" s="86">
        <v>25</v>
      </c>
      <c r="S1593" s="86"/>
      <c r="T1593" s="86"/>
      <c r="U1593" s="86" t="s">
        <v>1567</v>
      </c>
      <c r="V1593" s="86" t="s">
        <v>1567</v>
      </c>
      <c r="W1593" s="86" t="s">
        <v>1572</v>
      </c>
      <c r="X1593" s="86" t="s">
        <v>1567</v>
      </c>
      <c r="Y1593" s="94" t="s">
        <v>1565</v>
      </c>
      <c r="Z1593" s="93"/>
      <c r="AA1593" s="86"/>
      <c r="AB1593" s="86"/>
      <c r="AC1593" s="86"/>
      <c r="AD1593" s="86"/>
      <c r="AE1593" s="86"/>
      <c r="AF1593" s="86"/>
      <c r="AG1593" s="94" t="s">
        <v>1571</v>
      </c>
    </row>
    <row r="1594" spans="1:33" x14ac:dyDescent="0.25">
      <c r="A1594" s="86" t="s">
        <v>1022</v>
      </c>
      <c r="B1594" s="87">
        <v>25</v>
      </c>
      <c r="C1594" s="87" t="s">
        <v>1205</v>
      </c>
      <c r="D1594" s="88">
        <v>42768</v>
      </c>
      <c r="E1594" s="88"/>
      <c r="F1594" s="88"/>
      <c r="G1594" s="88"/>
      <c r="H1594" s="88">
        <v>2</v>
      </c>
      <c r="I1594" s="89" t="s">
        <v>1170</v>
      </c>
      <c r="J1594" s="92" t="s">
        <v>1508</v>
      </c>
      <c r="K1594" s="86" t="s">
        <v>1525</v>
      </c>
      <c r="L1594" s="88">
        <v>43146</v>
      </c>
      <c r="M1594" s="87"/>
      <c r="N1594" s="87"/>
      <c r="O1594" s="93"/>
      <c r="P1594" s="86"/>
      <c r="Q1594" s="86">
        <v>0</v>
      </c>
      <c r="R1594" s="86">
        <v>25</v>
      </c>
      <c r="S1594" s="86"/>
      <c r="T1594" s="86"/>
      <c r="U1594" s="86" t="s">
        <v>1562</v>
      </c>
      <c r="V1594" s="86" t="s">
        <v>1562</v>
      </c>
      <c r="W1594" s="86" t="s">
        <v>1572</v>
      </c>
      <c r="X1594" s="86" t="s">
        <v>1567</v>
      </c>
      <c r="Y1594" s="94" t="s">
        <v>1565</v>
      </c>
      <c r="Z1594" s="93"/>
      <c r="AA1594" s="86"/>
      <c r="AB1594" s="86"/>
      <c r="AC1594" s="86"/>
      <c r="AD1594" s="86"/>
      <c r="AE1594" s="86"/>
      <c r="AF1594" s="86"/>
      <c r="AG1594" s="94" t="s">
        <v>1571</v>
      </c>
    </row>
    <row r="1595" spans="1:33" x14ac:dyDescent="0.25">
      <c r="A1595" s="86" t="s">
        <v>1022</v>
      </c>
      <c r="B1595" s="87">
        <v>25</v>
      </c>
      <c r="C1595" s="87" t="s">
        <v>1205</v>
      </c>
      <c r="D1595" s="88">
        <v>42768</v>
      </c>
      <c r="E1595" s="88"/>
      <c r="F1595" s="88"/>
      <c r="G1595" s="88"/>
      <c r="H1595" s="88">
        <v>2</v>
      </c>
      <c r="I1595" s="89" t="s">
        <v>1170</v>
      </c>
      <c r="J1595" s="92" t="s">
        <v>1508</v>
      </c>
      <c r="K1595" s="86" t="s">
        <v>1525</v>
      </c>
      <c r="L1595" s="88">
        <v>43146</v>
      </c>
      <c r="M1595" s="87"/>
      <c r="N1595" s="87"/>
      <c r="O1595" s="93"/>
      <c r="P1595" s="86"/>
      <c r="Q1595" s="86">
        <v>6</v>
      </c>
      <c r="R1595" s="86">
        <v>19</v>
      </c>
      <c r="S1595" s="86"/>
      <c r="T1595" s="86"/>
      <c r="U1595" s="86" t="s">
        <v>1562</v>
      </c>
      <c r="V1595" s="86" t="s">
        <v>1562</v>
      </c>
      <c r="W1595" s="86" t="s">
        <v>1572</v>
      </c>
      <c r="X1595" s="86" t="s">
        <v>1567</v>
      </c>
      <c r="Y1595" s="94" t="s">
        <v>1565</v>
      </c>
      <c r="Z1595" s="93"/>
      <c r="AA1595" s="86"/>
      <c r="AB1595" s="86"/>
      <c r="AC1595" s="86"/>
      <c r="AD1595" s="86"/>
      <c r="AE1595" s="86"/>
      <c r="AF1595" s="86"/>
      <c r="AG1595" s="94" t="s">
        <v>1571</v>
      </c>
    </row>
    <row r="1596" spans="1:33" x14ac:dyDescent="0.25">
      <c r="A1596" s="86" t="s">
        <v>1022</v>
      </c>
      <c r="B1596" s="87">
        <v>23</v>
      </c>
      <c r="C1596" s="87" t="s">
        <v>1205</v>
      </c>
      <c r="D1596" s="88">
        <v>42768</v>
      </c>
      <c r="E1596" s="88"/>
      <c r="F1596" s="88"/>
      <c r="G1596" s="88"/>
      <c r="H1596" s="88">
        <v>2</v>
      </c>
      <c r="I1596" s="89" t="s">
        <v>1170</v>
      </c>
      <c r="J1596" s="92" t="s">
        <v>1508</v>
      </c>
      <c r="K1596" s="86" t="s">
        <v>1525</v>
      </c>
      <c r="L1596" s="88">
        <v>43145</v>
      </c>
      <c r="M1596" s="87"/>
      <c r="N1596" s="87"/>
      <c r="O1596" s="93"/>
      <c r="P1596" s="86"/>
      <c r="Q1596" s="86">
        <v>0</v>
      </c>
      <c r="R1596" s="86">
        <v>23</v>
      </c>
      <c r="S1596" s="86">
        <v>23</v>
      </c>
      <c r="T1596" s="86">
        <v>0</v>
      </c>
      <c r="U1596" s="86" t="s">
        <v>1562</v>
      </c>
      <c r="V1596" s="86" t="s">
        <v>1562</v>
      </c>
      <c r="W1596" s="86" t="s">
        <v>1572</v>
      </c>
      <c r="X1596" s="86" t="s">
        <v>1564</v>
      </c>
      <c r="Y1596" s="94" t="s">
        <v>1565</v>
      </c>
      <c r="Z1596" s="93"/>
      <c r="AA1596" s="86"/>
      <c r="AB1596" s="86"/>
      <c r="AC1596" s="86"/>
      <c r="AD1596" s="86"/>
      <c r="AE1596" s="86"/>
      <c r="AF1596" s="86"/>
      <c r="AG1596" s="94" t="s">
        <v>1571</v>
      </c>
    </row>
    <row r="1597" spans="1:33" x14ac:dyDescent="0.25">
      <c r="A1597" s="86" t="s">
        <v>1022</v>
      </c>
      <c r="B1597" s="87">
        <v>23</v>
      </c>
      <c r="C1597" s="87" t="s">
        <v>1205</v>
      </c>
      <c r="D1597" s="88">
        <v>42768</v>
      </c>
      <c r="E1597" s="88"/>
      <c r="F1597" s="88"/>
      <c r="G1597" s="88"/>
      <c r="H1597" s="88">
        <v>2</v>
      </c>
      <c r="I1597" s="89" t="s">
        <v>1170</v>
      </c>
      <c r="J1597" s="92" t="s">
        <v>1508</v>
      </c>
      <c r="K1597" s="86" t="s">
        <v>1525</v>
      </c>
      <c r="L1597" s="88">
        <v>43153</v>
      </c>
      <c r="M1597" s="87"/>
      <c r="N1597" s="87"/>
      <c r="O1597" s="93"/>
      <c r="P1597" s="86"/>
      <c r="Q1597" s="86">
        <v>0</v>
      </c>
      <c r="R1597" s="86">
        <v>23</v>
      </c>
      <c r="S1597" s="86">
        <v>23</v>
      </c>
      <c r="T1597" s="86">
        <v>0</v>
      </c>
      <c r="U1597" s="86" t="s">
        <v>1562</v>
      </c>
      <c r="V1597" s="86" t="s">
        <v>1562</v>
      </c>
      <c r="W1597" s="86" t="s">
        <v>1572</v>
      </c>
      <c r="X1597" s="86" t="s">
        <v>1564</v>
      </c>
      <c r="Y1597" s="94" t="s">
        <v>1565</v>
      </c>
      <c r="Z1597" s="93"/>
      <c r="AA1597" s="86"/>
      <c r="AB1597" s="86"/>
      <c r="AC1597" s="86"/>
      <c r="AD1597" s="86"/>
      <c r="AE1597" s="86"/>
      <c r="AF1597" s="86"/>
      <c r="AG1597" s="94" t="s">
        <v>1571</v>
      </c>
    </row>
    <row r="1598" spans="1:33" x14ac:dyDescent="0.25">
      <c r="A1598" s="86" t="s">
        <v>1022</v>
      </c>
      <c r="B1598" s="87">
        <v>23</v>
      </c>
      <c r="C1598" s="87" t="s">
        <v>1205</v>
      </c>
      <c r="D1598" s="88">
        <v>42768</v>
      </c>
      <c r="E1598" s="88"/>
      <c r="F1598" s="88"/>
      <c r="G1598" s="88"/>
      <c r="H1598" s="88">
        <v>2</v>
      </c>
      <c r="I1598" s="89" t="s">
        <v>1170</v>
      </c>
      <c r="J1598" s="92" t="s">
        <v>1508</v>
      </c>
      <c r="K1598" s="86" t="s">
        <v>1525</v>
      </c>
      <c r="L1598" s="88">
        <v>43147</v>
      </c>
      <c r="M1598" s="87"/>
      <c r="N1598" s="87"/>
      <c r="O1598" s="93"/>
      <c r="P1598" s="86"/>
      <c r="Q1598" s="86">
        <v>2</v>
      </c>
      <c r="R1598" s="86">
        <v>21</v>
      </c>
      <c r="S1598" s="86"/>
      <c r="T1598" s="86"/>
      <c r="U1598" s="86" t="s">
        <v>1562</v>
      </c>
      <c r="V1598" s="86" t="s">
        <v>1567</v>
      </c>
      <c r="W1598" s="86" t="s">
        <v>1572</v>
      </c>
      <c r="X1598" s="86" t="s">
        <v>1567</v>
      </c>
      <c r="Y1598" s="94" t="s">
        <v>1565</v>
      </c>
      <c r="Z1598" s="93"/>
      <c r="AA1598" s="86"/>
      <c r="AB1598" s="86"/>
      <c r="AC1598" s="86"/>
      <c r="AD1598" s="86"/>
      <c r="AE1598" s="86"/>
      <c r="AF1598" s="86"/>
      <c r="AG1598" s="94" t="s">
        <v>1571</v>
      </c>
    </row>
    <row r="1599" spans="1:33" x14ac:dyDescent="0.25">
      <c r="A1599" s="86" t="s">
        <v>1022</v>
      </c>
      <c r="B1599" s="87">
        <v>48</v>
      </c>
      <c r="C1599" s="87" t="s">
        <v>1205</v>
      </c>
      <c r="D1599" s="88">
        <v>42768</v>
      </c>
      <c r="E1599" s="88"/>
      <c r="F1599" s="88"/>
      <c r="G1599" s="88"/>
      <c r="H1599" s="88">
        <v>2</v>
      </c>
      <c r="I1599" s="89" t="s">
        <v>1170</v>
      </c>
      <c r="J1599" s="92" t="s">
        <v>1508</v>
      </c>
      <c r="K1599" s="86" t="s">
        <v>1525</v>
      </c>
      <c r="L1599" s="88">
        <v>43147</v>
      </c>
      <c r="M1599" s="87"/>
      <c r="N1599" s="87"/>
      <c r="O1599" s="93"/>
      <c r="P1599" s="86"/>
      <c r="Q1599" s="86">
        <v>23</v>
      </c>
      <c r="R1599" s="86">
        <v>25</v>
      </c>
      <c r="S1599" s="86"/>
      <c r="T1599" s="86"/>
      <c r="U1599" s="86" t="s">
        <v>1562</v>
      </c>
      <c r="V1599" s="86" t="s">
        <v>1562</v>
      </c>
      <c r="W1599" s="86" t="s">
        <v>1572</v>
      </c>
      <c r="X1599" s="86" t="s">
        <v>1567</v>
      </c>
      <c r="Y1599" s="94" t="s">
        <v>1565</v>
      </c>
      <c r="Z1599" s="93"/>
      <c r="AA1599" s="86"/>
      <c r="AB1599" s="86"/>
      <c r="AC1599" s="86"/>
      <c r="AD1599" s="86"/>
      <c r="AE1599" s="86"/>
      <c r="AF1599" s="86"/>
      <c r="AG1599" s="94" t="s">
        <v>1571</v>
      </c>
    </row>
    <row r="1600" spans="1:33" x14ac:dyDescent="0.25">
      <c r="A1600" s="86" t="s">
        <v>1022</v>
      </c>
      <c r="B1600" s="87">
        <v>25</v>
      </c>
      <c r="C1600" s="87" t="s">
        <v>1205</v>
      </c>
      <c r="D1600" s="88">
        <v>42768</v>
      </c>
      <c r="E1600" s="88"/>
      <c r="F1600" s="88"/>
      <c r="G1600" s="88"/>
      <c r="H1600" s="88">
        <v>2</v>
      </c>
      <c r="I1600" s="89" t="s">
        <v>1170</v>
      </c>
      <c r="J1600" s="92" t="s">
        <v>1508</v>
      </c>
      <c r="K1600" s="86" t="s">
        <v>1525</v>
      </c>
      <c r="L1600" s="88">
        <v>43148</v>
      </c>
      <c r="M1600" s="87"/>
      <c r="N1600" s="87"/>
      <c r="O1600" s="93"/>
      <c r="P1600" s="86"/>
      <c r="Q1600" s="86">
        <v>1</v>
      </c>
      <c r="R1600" s="86">
        <v>24</v>
      </c>
      <c r="S1600" s="86"/>
      <c r="T1600" s="86"/>
      <c r="U1600" s="86" t="s">
        <v>1562</v>
      </c>
      <c r="V1600" s="86" t="s">
        <v>1562</v>
      </c>
      <c r="W1600" s="86" t="s">
        <v>1572</v>
      </c>
      <c r="X1600" s="86" t="s">
        <v>1567</v>
      </c>
      <c r="Y1600" s="94" t="s">
        <v>1565</v>
      </c>
      <c r="Z1600" s="93"/>
      <c r="AA1600" s="86"/>
      <c r="AB1600" s="86"/>
      <c r="AC1600" s="86"/>
      <c r="AD1600" s="86"/>
      <c r="AE1600" s="86"/>
      <c r="AF1600" s="86"/>
      <c r="AG1600" s="94" t="s">
        <v>1571</v>
      </c>
    </row>
    <row r="1601" spans="1:33" x14ac:dyDescent="0.25">
      <c r="A1601" s="86" t="s">
        <v>1022</v>
      </c>
      <c r="B1601" s="87">
        <v>23</v>
      </c>
      <c r="C1601" s="87" t="s">
        <v>1205</v>
      </c>
      <c r="D1601" s="88">
        <v>42768</v>
      </c>
      <c r="E1601" s="88"/>
      <c r="F1601" s="88"/>
      <c r="G1601" s="88"/>
      <c r="H1601" s="88">
        <v>2</v>
      </c>
      <c r="I1601" s="89" t="s">
        <v>1170</v>
      </c>
      <c r="J1601" s="92" t="s">
        <v>1508</v>
      </c>
      <c r="K1601" s="86" t="s">
        <v>1525</v>
      </c>
      <c r="L1601" s="88">
        <v>43151</v>
      </c>
      <c r="M1601" s="87"/>
      <c r="N1601" s="87"/>
      <c r="O1601" s="93"/>
      <c r="P1601" s="86"/>
      <c r="Q1601" s="86">
        <v>0</v>
      </c>
      <c r="R1601" s="86">
        <v>23</v>
      </c>
      <c r="S1601" s="86"/>
      <c r="T1601" s="86"/>
      <c r="U1601" s="86" t="s">
        <v>1567</v>
      </c>
      <c r="V1601" s="86" t="s">
        <v>1567</v>
      </c>
      <c r="W1601" s="86" t="s">
        <v>1572</v>
      </c>
      <c r="X1601" s="86" t="s">
        <v>1567</v>
      </c>
      <c r="Y1601" s="94" t="s">
        <v>1565</v>
      </c>
      <c r="Z1601" s="93"/>
      <c r="AA1601" s="86"/>
      <c r="AB1601" s="86"/>
      <c r="AC1601" s="86"/>
      <c r="AD1601" s="86"/>
      <c r="AE1601" s="86"/>
      <c r="AF1601" s="86"/>
      <c r="AG1601" s="94" t="s">
        <v>1571</v>
      </c>
    </row>
    <row r="1602" spans="1:33" x14ac:dyDescent="0.25">
      <c r="A1602" s="86" t="s">
        <v>1022</v>
      </c>
      <c r="B1602" s="87">
        <v>25</v>
      </c>
      <c r="C1602" s="87" t="s">
        <v>1205</v>
      </c>
      <c r="D1602" s="88">
        <v>42768</v>
      </c>
      <c r="E1602" s="88"/>
      <c r="F1602" s="88"/>
      <c r="G1602" s="88"/>
      <c r="H1602" s="88">
        <v>2</v>
      </c>
      <c r="I1602" s="89" t="s">
        <v>1170</v>
      </c>
      <c r="J1602" s="92" t="s">
        <v>1508</v>
      </c>
      <c r="K1602" s="86" t="s">
        <v>1525</v>
      </c>
      <c r="L1602" s="88">
        <v>43143</v>
      </c>
      <c r="M1602" s="87"/>
      <c r="N1602" s="87"/>
      <c r="O1602" s="93"/>
      <c r="P1602" s="86"/>
      <c r="Q1602" s="86">
        <v>0</v>
      </c>
      <c r="R1602" s="86">
        <v>25</v>
      </c>
      <c r="S1602" s="86"/>
      <c r="T1602" s="86"/>
      <c r="U1602" s="86" t="s">
        <v>1562</v>
      </c>
      <c r="V1602" s="86" t="s">
        <v>1562</v>
      </c>
      <c r="W1602" s="86" t="s">
        <v>1572</v>
      </c>
      <c r="X1602" s="86" t="s">
        <v>1567</v>
      </c>
      <c r="Y1602" s="94" t="s">
        <v>1565</v>
      </c>
      <c r="Z1602" s="93"/>
      <c r="AA1602" s="86"/>
      <c r="AB1602" s="86"/>
      <c r="AC1602" s="86"/>
      <c r="AD1602" s="86"/>
      <c r="AE1602" s="86"/>
      <c r="AF1602" s="86"/>
      <c r="AG1602" s="94" t="s">
        <v>1571</v>
      </c>
    </row>
    <row r="1603" spans="1:33" x14ac:dyDescent="0.25">
      <c r="A1603" s="86" t="s">
        <v>1022</v>
      </c>
      <c r="B1603" s="87">
        <v>22</v>
      </c>
      <c r="C1603" s="87" t="s">
        <v>1205</v>
      </c>
      <c r="D1603" s="88">
        <v>42768</v>
      </c>
      <c r="E1603" s="88"/>
      <c r="F1603" s="88"/>
      <c r="G1603" s="88"/>
      <c r="H1603" s="88">
        <v>2</v>
      </c>
      <c r="I1603" s="89" t="s">
        <v>1170</v>
      </c>
      <c r="J1603" s="92" t="s">
        <v>1508</v>
      </c>
      <c r="K1603" s="86" t="s">
        <v>1525</v>
      </c>
      <c r="L1603" s="88">
        <v>43141</v>
      </c>
      <c r="M1603" s="87"/>
      <c r="N1603" s="87"/>
      <c r="O1603" s="93"/>
      <c r="P1603" s="86"/>
      <c r="Q1603" s="86">
        <v>16</v>
      </c>
      <c r="R1603" s="86">
        <v>6</v>
      </c>
      <c r="S1603" s="86">
        <v>6</v>
      </c>
      <c r="T1603" s="86">
        <v>0</v>
      </c>
      <c r="U1603" s="86" t="s">
        <v>1562</v>
      </c>
      <c r="V1603" s="86" t="s">
        <v>1562</v>
      </c>
      <c r="W1603" s="86" t="s">
        <v>1572</v>
      </c>
      <c r="X1603" s="86" t="s">
        <v>1564</v>
      </c>
      <c r="Y1603" s="94" t="s">
        <v>1565</v>
      </c>
      <c r="Z1603" s="93"/>
      <c r="AA1603" s="86"/>
      <c r="AB1603" s="86"/>
      <c r="AC1603" s="86"/>
      <c r="AD1603" s="86"/>
      <c r="AE1603" s="86"/>
      <c r="AF1603" s="86"/>
      <c r="AG1603" s="94" t="s">
        <v>1571</v>
      </c>
    </row>
    <row r="1604" spans="1:33" x14ac:dyDescent="0.25">
      <c r="A1604" s="86" t="s">
        <v>1022</v>
      </c>
      <c r="B1604" s="87">
        <v>25</v>
      </c>
      <c r="C1604" s="87" t="s">
        <v>1205</v>
      </c>
      <c r="D1604" s="88">
        <v>42768</v>
      </c>
      <c r="E1604" s="88"/>
      <c r="F1604" s="88"/>
      <c r="G1604" s="88"/>
      <c r="H1604" s="88">
        <v>2</v>
      </c>
      <c r="I1604" s="89" t="s">
        <v>1170</v>
      </c>
      <c r="J1604" s="92" t="s">
        <v>1508</v>
      </c>
      <c r="K1604" s="86" t="s">
        <v>1525</v>
      </c>
      <c r="L1604" s="88">
        <v>43143</v>
      </c>
      <c r="M1604" s="87"/>
      <c r="N1604" s="87"/>
      <c r="O1604" s="93"/>
      <c r="P1604" s="86"/>
      <c r="Q1604" s="86">
        <v>2</v>
      </c>
      <c r="R1604" s="86">
        <v>23</v>
      </c>
      <c r="S1604" s="86">
        <v>23</v>
      </c>
      <c r="T1604" s="86">
        <v>0</v>
      </c>
      <c r="U1604" s="86" t="s">
        <v>1562</v>
      </c>
      <c r="V1604" s="86" t="s">
        <v>1562</v>
      </c>
      <c r="W1604" s="86" t="s">
        <v>1572</v>
      </c>
      <c r="X1604" s="86" t="s">
        <v>1564</v>
      </c>
      <c r="Y1604" s="94" t="s">
        <v>1565</v>
      </c>
      <c r="Z1604" s="93"/>
      <c r="AA1604" s="86"/>
      <c r="AB1604" s="86"/>
      <c r="AC1604" s="86"/>
      <c r="AD1604" s="86"/>
      <c r="AE1604" s="86"/>
      <c r="AF1604" s="86"/>
      <c r="AG1604" s="94" t="s">
        <v>1571</v>
      </c>
    </row>
    <row r="1605" spans="1:33" x14ac:dyDescent="0.25">
      <c r="A1605" s="86" t="s">
        <v>1022</v>
      </c>
      <c r="B1605" s="87">
        <v>25</v>
      </c>
      <c r="C1605" s="87" t="s">
        <v>1205</v>
      </c>
      <c r="D1605" s="88">
        <v>42768</v>
      </c>
      <c r="E1605" s="88"/>
      <c r="F1605" s="88"/>
      <c r="G1605" s="88"/>
      <c r="H1605" s="88">
        <v>2</v>
      </c>
      <c r="I1605" s="89" t="s">
        <v>1170</v>
      </c>
      <c r="J1605" s="92" t="s">
        <v>1508</v>
      </c>
      <c r="K1605" s="86" t="s">
        <v>1525</v>
      </c>
      <c r="L1605" s="88">
        <v>43141</v>
      </c>
      <c r="M1605" s="87"/>
      <c r="N1605" s="87"/>
      <c r="O1605" s="93"/>
      <c r="P1605" s="86"/>
      <c r="Q1605" s="86">
        <v>0</v>
      </c>
      <c r="R1605" s="86">
        <v>25</v>
      </c>
      <c r="S1605" s="86">
        <v>25</v>
      </c>
      <c r="T1605" s="86">
        <v>0</v>
      </c>
      <c r="U1605" s="86" t="s">
        <v>1562</v>
      </c>
      <c r="V1605" s="86" t="s">
        <v>1562</v>
      </c>
      <c r="W1605" s="86" t="s">
        <v>1572</v>
      </c>
      <c r="X1605" s="86" t="s">
        <v>1564</v>
      </c>
      <c r="Y1605" s="94" t="s">
        <v>1565</v>
      </c>
      <c r="Z1605" s="93"/>
      <c r="AA1605" s="86"/>
      <c r="AB1605" s="86"/>
      <c r="AC1605" s="86"/>
      <c r="AD1605" s="86"/>
      <c r="AE1605" s="86"/>
      <c r="AF1605" s="86"/>
      <c r="AG1605" s="94" t="s">
        <v>1571</v>
      </c>
    </row>
    <row r="1606" spans="1:33" x14ac:dyDescent="0.25">
      <c r="A1606" s="86" t="s">
        <v>1022</v>
      </c>
      <c r="B1606" s="87">
        <v>25</v>
      </c>
      <c r="C1606" s="87" t="s">
        <v>1205</v>
      </c>
      <c r="D1606" s="88">
        <v>42768</v>
      </c>
      <c r="E1606" s="88"/>
      <c r="F1606" s="88"/>
      <c r="G1606" s="88"/>
      <c r="H1606" s="88">
        <v>2</v>
      </c>
      <c r="I1606" s="89" t="s">
        <v>1170</v>
      </c>
      <c r="J1606" s="92" t="s">
        <v>1508</v>
      </c>
      <c r="K1606" s="86" t="s">
        <v>1525</v>
      </c>
      <c r="L1606" s="88">
        <v>43141</v>
      </c>
      <c r="M1606" s="87"/>
      <c r="N1606" s="87"/>
      <c r="O1606" s="93"/>
      <c r="P1606" s="86"/>
      <c r="Q1606" s="86">
        <v>0</v>
      </c>
      <c r="R1606" s="86">
        <v>25</v>
      </c>
      <c r="S1606" s="86">
        <v>25</v>
      </c>
      <c r="T1606" s="86">
        <v>0</v>
      </c>
      <c r="U1606" s="86" t="s">
        <v>1562</v>
      </c>
      <c r="V1606" s="86" t="s">
        <v>1562</v>
      </c>
      <c r="W1606" s="86" t="s">
        <v>1572</v>
      </c>
      <c r="X1606" s="86" t="s">
        <v>1564</v>
      </c>
      <c r="Y1606" s="94" t="s">
        <v>1565</v>
      </c>
      <c r="Z1606" s="93"/>
      <c r="AA1606" s="86"/>
      <c r="AB1606" s="86"/>
      <c r="AC1606" s="86"/>
      <c r="AD1606" s="86"/>
      <c r="AE1606" s="86"/>
      <c r="AF1606" s="86"/>
      <c r="AG1606" s="94" t="s">
        <v>1571</v>
      </c>
    </row>
    <row r="1607" spans="1:33" x14ac:dyDescent="0.25">
      <c r="A1607" s="86" t="s">
        <v>1022</v>
      </c>
      <c r="B1607" s="87">
        <v>25</v>
      </c>
      <c r="C1607" s="87" t="s">
        <v>1205</v>
      </c>
      <c r="D1607" s="88">
        <v>42768</v>
      </c>
      <c r="E1607" s="88"/>
      <c r="F1607" s="88"/>
      <c r="G1607" s="88"/>
      <c r="H1607" s="88">
        <v>2</v>
      </c>
      <c r="I1607" s="89" t="s">
        <v>1170</v>
      </c>
      <c r="J1607" s="92" t="s">
        <v>1508</v>
      </c>
      <c r="K1607" s="86" t="s">
        <v>1525</v>
      </c>
      <c r="L1607" s="88">
        <v>43145</v>
      </c>
      <c r="M1607" s="87"/>
      <c r="N1607" s="87"/>
      <c r="O1607" s="93"/>
      <c r="P1607" s="86"/>
      <c r="Q1607" s="86">
        <v>0</v>
      </c>
      <c r="R1607" s="86">
        <v>25</v>
      </c>
      <c r="S1607" s="86">
        <v>25</v>
      </c>
      <c r="T1607" s="86">
        <v>0</v>
      </c>
      <c r="U1607" s="86" t="s">
        <v>1562</v>
      </c>
      <c r="V1607" s="86" t="s">
        <v>1562</v>
      </c>
      <c r="W1607" s="86" t="s">
        <v>1572</v>
      </c>
      <c r="X1607" s="86" t="s">
        <v>1564</v>
      </c>
      <c r="Y1607" s="94" t="s">
        <v>1565</v>
      </c>
      <c r="Z1607" s="93"/>
      <c r="AA1607" s="86"/>
      <c r="AB1607" s="86"/>
      <c r="AC1607" s="86"/>
      <c r="AD1607" s="86"/>
      <c r="AE1607" s="86"/>
      <c r="AF1607" s="86"/>
      <c r="AG1607" s="94" t="s">
        <v>1571</v>
      </c>
    </row>
    <row r="1608" spans="1:33" x14ac:dyDescent="0.25">
      <c r="A1608" s="86" t="s">
        <v>1022</v>
      </c>
      <c r="B1608" s="87">
        <v>25</v>
      </c>
      <c r="C1608" s="87" t="s">
        <v>1205</v>
      </c>
      <c r="D1608" s="88">
        <v>42768</v>
      </c>
      <c r="E1608" s="88"/>
      <c r="F1608" s="88"/>
      <c r="G1608" s="88"/>
      <c r="H1608" s="88">
        <v>2</v>
      </c>
      <c r="I1608" s="89" t="s">
        <v>1170</v>
      </c>
      <c r="J1608" s="92" t="s">
        <v>1508</v>
      </c>
      <c r="K1608" s="86" t="s">
        <v>1525</v>
      </c>
      <c r="L1608" s="88">
        <v>43143</v>
      </c>
      <c r="M1608" s="87"/>
      <c r="N1608" s="87"/>
      <c r="O1608" s="93"/>
      <c r="P1608" s="86"/>
      <c r="Q1608" s="86">
        <v>0</v>
      </c>
      <c r="R1608" s="86">
        <v>25</v>
      </c>
      <c r="S1608" s="86">
        <v>25</v>
      </c>
      <c r="T1608" s="86">
        <v>0</v>
      </c>
      <c r="U1608" s="86" t="s">
        <v>1562</v>
      </c>
      <c r="V1608" s="86" t="s">
        <v>1562</v>
      </c>
      <c r="W1608" s="86" t="s">
        <v>1572</v>
      </c>
      <c r="X1608" s="86" t="s">
        <v>1564</v>
      </c>
      <c r="Y1608" s="94" t="s">
        <v>1565</v>
      </c>
      <c r="Z1608" s="93"/>
      <c r="AA1608" s="86"/>
      <c r="AB1608" s="86"/>
      <c r="AC1608" s="86"/>
      <c r="AD1608" s="86"/>
      <c r="AE1608" s="86"/>
      <c r="AF1608" s="86"/>
      <c r="AG1608" s="94" t="s">
        <v>1571</v>
      </c>
    </row>
    <row r="1609" spans="1:33" x14ac:dyDescent="0.25">
      <c r="A1609" s="86" t="s">
        <v>1022</v>
      </c>
      <c r="B1609" s="87">
        <v>17</v>
      </c>
      <c r="C1609" s="87" t="s">
        <v>1205</v>
      </c>
      <c r="D1609" s="88">
        <v>42768</v>
      </c>
      <c r="E1609" s="88"/>
      <c r="F1609" s="88"/>
      <c r="G1609" s="88"/>
      <c r="H1609" s="88">
        <v>2</v>
      </c>
      <c r="I1609" s="89" t="s">
        <v>1170</v>
      </c>
      <c r="J1609" s="92" t="s">
        <v>1508</v>
      </c>
      <c r="K1609" s="86" t="s">
        <v>1525</v>
      </c>
      <c r="L1609" s="88">
        <v>43148</v>
      </c>
      <c r="M1609" s="87"/>
      <c r="N1609" s="87"/>
      <c r="O1609" s="93"/>
      <c r="P1609" s="86"/>
      <c r="Q1609" s="86">
        <v>0</v>
      </c>
      <c r="R1609" s="86">
        <v>17</v>
      </c>
      <c r="S1609" s="86">
        <v>17</v>
      </c>
      <c r="T1609" s="86">
        <v>0</v>
      </c>
      <c r="U1609" s="86" t="s">
        <v>1562</v>
      </c>
      <c r="V1609" s="86" t="s">
        <v>1562</v>
      </c>
      <c r="W1609" s="86" t="s">
        <v>1572</v>
      </c>
      <c r="X1609" s="86" t="s">
        <v>1564</v>
      </c>
      <c r="Y1609" s="94" t="s">
        <v>1565</v>
      </c>
      <c r="Z1609" s="93"/>
      <c r="AA1609" s="86"/>
      <c r="AB1609" s="86"/>
      <c r="AC1609" s="86"/>
      <c r="AD1609" s="86"/>
      <c r="AE1609" s="86"/>
      <c r="AF1609" s="86"/>
      <c r="AG1609" s="94" t="s">
        <v>1571</v>
      </c>
    </row>
    <row r="1610" spans="1:33" x14ac:dyDescent="0.25">
      <c r="A1610" s="86" t="s">
        <v>1022</v>
      </c>
      <c r="B1610" s="87">
        <v>18</v>
      </c>
      <c r="C1610" s="87" t="s">
        <v>1205</v>
      </c>
      <c r="D1610" s="88">
        <v>42768</v>
      </c>
      <c r="E1610" s="88"/>
      <c r="F1610" s="88"/>
      <c r="G1610" s="88"/>
      <c r="H1610" s="88">
        <v>2</v>
      </c>
      <c r="I1610" s="89" t="s">
        <v>1170</v>
      </c>
      <c r="J1610" s="92" t="s">
        <v>1508</v>
      </c>
      <c r="K1610" s="86" t="s">
        <v>1525</v>
      </c>
      <c r="L1610" s="88">
        <v>43148</v>
      </c>
      <c r="M1610" s="87"/>
      <c r="N1610" s="87"/>
      <c r="O1610" s="93"/>
      <c r="P1610" s="86"/>
      <c r="Q1610" s="86">
        <v>0</v>
      </c>
      <c r="R1610" s="86">
        <v>18</v>
      </c>
      <c r="S1610" s="86">
        <v>18</v>
      </c>
      <c r="T1610" s="86">
        <v>0</v>
      </c>
      <c r="U1610" s="86" t="s">
        <v>1562</v>
      </c>
      <c r="V1610" s="86" t="s">
        <v>1562</v>
      </c>
      <c r="W1610" s="86" t="s">
        <v>1572</v>
      </c>
      <c r="X1610" s="86" t="s">
        <v>1564</v>
      </c>
      <c r="Y1610" s="94" t="s">
        <v>1565</v>
      </c>
      <c r="Z1610" s="93"/>
      <c r="AA1610" s="86"/>
      <c r="AB1610" s="86"/>
      <c r="AC1610" s="86"/>
      <c r="AD1610" s="86"/>
      <c r="AE1610" s="86"/>
      <c r="AF1610" s="86"/>
      <c r="AG1610" s="94" t="s">
        <v>1571</v>
      </c>
    </row>
    <row r="1611" spans="1:33" x14ac:dyDescent="0.25">
      <c r="A1611" s="86" t="s">
        <v>1022</v>
      </c>
      <c r="B1611" s="87">
        <v>18</v>
      </c>
      <c r="C1611" s="87" t="s">
        <v>1205</v>
      </c>
      <c r="D1611" s="88">
        <v>42768</v>
      </c>
      <c r="E1611" s="88"/>
      <c r="F1611" s="88"/>
      <c r="G1611" s="88"/>
      <c r="H1611" s="88">
        <v>2</v>
      </c>
      <c r="I1611" s="89" t="s">
        <v>1170</v>
      </c>
      <c r="J1611" s="92" t="s">
        <v>1508</v>
      </c>
      <c r="K1611" s="86" t="s">
        <v>1525</v>
      </c>
      <c r="L1611" s="88">
        <v>43138</v>
      </c>
      <c r="M1611" s="87"/>
      <c r="N1611" s="87"/>
      <c r="O1611" s="93"/>
      <c r="P1611" s="86"/>
      <c r="Q1611" s="86">
        <v>2</v>
      </c>
      <c r="R1611" s="86">
        <v>16</v>
      </c>
      <c r="S1611" s="86">
        <v>16</v>
      </c>
      <c r="T1611" s="86">
        <v>0</v>
      </c>
      <c r="U1611" s="86" t="s">
        <v>1562</v>
      </c>
      <c r="V1611" s="86" t="s">
        <v>1562</v>
      </c>
      <c r="W1611" s="86" t="s">
        <v>1572</v>
      </c>
      <c r="X1611" s="86" t="s">
        <v>1564</v>
      </c>
      <c r="Y1611" s="94" t="s">
        <v>1565</v>
      </c>
      <c r="Z1611" s="93"/>
      <c r="AA1611" s="86"/>
      <c r="AB1611" s="86"/>
      <c r="AC1611" s="86"/>
      <c r="AD1611" s="86"/>
      <c r="AE1611" s="86"/>
      <c r="AF1611" s="86"/>
      <c r="AG1611" s="94" t="s">
        <v>1571</v>
      </c>
    </row>
    <row r="1612" spans="1:33" x14ac:dyDescent="0.25">
      <c r="A1612" s="86" t="s">
        <v>1022</v>
      </c>
      <c r="B1612" s="87">
        <v>25</v>
      </c>
      <c r="C1612" s="87" t="s">
        <v>1205</v>
      </c>
      <c r="D1612" s="88">
        <v>42768</v>
      </c>
      <c r="E1612" s="88"/>
      <c r="F1612" s="88"/>
      <c r="G1612" s="88"/>
      <c r="H1612" s="88">
        <v>2</v>
      </c>
      <c r="I1612" s="89" t="s">
        <v>1170</v>
      </c>
      <c r="J1612" s="92" t="s">
        <v>1508</v>
      </c>
      <c r="K1612" s="86" t="s">
        <v>1525</v>
      </c>
      <c r="L1612" s="88">
        <v>43138</v>
      </c>
      <c r="M1612" s="87"/>
      <c r="N1612" s="87"/>
      <c r="O1612" s="93"/>
      <c r="P1612" s="86"/>
      <c r="Q1612" s="86">
        <v>0</v>
      </c>
      <c r="R1612" s="86">
        <v>25</v>
      </c>
      <c r="S1612" s="86">
        <v>25</v>
      </c>
      <c r="T1612" s="86">
        <v>0</v>
      </c>
      <c r="U1612" s="86" t="s">
        <v>1562</v>
      </c>
      <c r="V1612" s="86" t="s">
        <v>1562</v>
      </c>
      <c r="W1612" s="86" t="s">
        <v>1572</v>
      </c>
      <c r="X1612" s="86" t="s">
        <v>1564</v>
      </c>
      <c r="Y1612" s="94" t="s">
        <v>1565</v>
      </c>
      <c r="Z1612" s="93"/>
      <c r="AA1612" s="86"/>
      <c r="AB1612" s="86"/>
      <c r="AC1612" s="86"/>
      <c r="AD1612" s="86"/>
      <c r="AE1612" s="86"/>
      <c r="AF1612" s="86"/>
      <c r="AG1612" s="94" t="s">
        <v>1571</v>
      </c>
    </row>
    <row r="1613" spans="1:33" x14ac:dyDescent="0.25">
      <c r="A1613" s="86" t="s">
        <v>1022</v>
      </c>
      <c r="B1613" s="87">
        <v>23</v>
      </c>
      <c r="C1613" s="87" t="s">
        <v>1205</v>
      </c>
      <c r="D1613" s="88">
        <v>42768</v>
      </c>
      <c r="E1613" s="88"/>
      <c r="F1613" s="88"/>
      <c r="G1613" s="88"/>
      <c r="H1613" s="88">
        <v>2</v>
      </c>
      <c r="I1613" s="89" t="s">
        <v>1170</v>
      </c>
      <c r="J1613" s="92" t="s">
        <v>1508</v>
      </c>
      <c r="K1613" s="86" t="s">
        <v>1525</v>
      </c>
      <c r="L1613" s="88">
        <v>43139</v>
      </c>
      <c r="M1613" s="87"/>
      <c r="N1613" s="87"/>
      <c r="O1613" s="93"/>
      <c r="P1613" s="86"/>
      <c r="Q1613" s="86">
        <v>0</v>
      </c>
      <c r="R1613" s="86">
        <v>23</v>
      </c>
      <c r="S1613" s="86">
        <v>23</v>
      </c>
      <c r="T1613" s="86">
        <v>0</v>
      </c>
      <c r="U1613" s="86" t="s">
        <v>1562</v>
      </c>
      <c r="V1613" s="86" t="s">
        <v>1562</v>
      </c>
      <c r="W1613" s="86" t="s">
        <v>1572</v>
      </c>
      <c r="X1613" s="86" t="s">
        <v>1564</v>
      </c>
      <c r="Y1613" s="94" t="s">
        <v>1565</v>
      </c>
      <c r="Z1613" s="93"/>
      <c r="AA1613" s="86"/>
      <c r="AB1613" s="86"/>
      <c r="AC1613" s="86"/>
      <c r="AD1613" s="86"/>
      <c r="AE1613" s="86"/>
      <c r="AF1613" s="86"/>
      <c r="AG1613" s="94" t="s">
        <v>1571</v>
      </c>
    </row>
    <row r="1614" spans="1:33" x14ac:dyDescent="0.25">
      <c r="A1614" s="86" t="s">
        <v>1022</v>
      </c>
      <c r="B1614" s="87">
        <v>19</v>
      </c>
      <c r="C1614" s="87" t="s">
        <v>1205</v>
      </c>
      <c r="D1614" s="88">
        <v>42768</v>
      </c>
      <c r="E1614" s="88"/>
      <c r="F1614" s="88"/>
      <c r="G1614" s="88"/>
      <c r="H1614" s="88">
        <v>2</v>
      </c>
      <c r="I1614" s="89" t="s">
        <v>1170</v>
      </c>
      <c r="J1614" s="92" t="s">
        <v>1508</v>
      </c>
      <c r="K1614" s="86" t="s">
        <v>1525</v>
      </c>
      <c r="L1614" s="88">
        <v>43141</v>
      </c>
      <c r="M1614" s="87"/>
      <c r="N1614" s="87"/>
      <c r="O1614" s="93"/>
      <c r="P1614" s="86"/>
      <c r="Q1614" s="86">
        <v>0</v>
      </c>
      <c r="R1614" s="86">
        <v>19</v>
      </c>
      <c r="S1614" s="86">
        <v>19</v>
      </c>
      <c r="T1614" s="86">
        <v>0</v>
      </c>
      <c r="U1614" s="86" t="s">
        <v>1562</v>
      </c>
      <c r="V1614" s="86" t="s">
        <v>1562</v>
      </c>
      <c r="W1614" s="86" t="s">
        <v>1572</v>
      </c>
      <c r="X1614" s="86" t="s">
        <v>1564</v>
      </c>
      <c r="Y1614" s="94" t="s">
        <v>1565</v>
      </c>
      <c r="Z1614" s="93"/>
      <c r="AA1614" s="86"/>
      <c r="AB1614" s="86"/>
      <c r="AC1614" s="86"/>
      <c r="AD1614" s="86"/>
      <c r="AE1614" s="86"/>
      <c r="AF1614" s="86"/>
      <c r="AG1614" s="94" t="s">
        <v>1571</v>
      </c>
    </row>
    <row r="1615" spans="1:33" x14ac:dyDescent="0.25">
      <c r="A1615" s="86" t="s">
        <v>1022</v>
      </c>
      <c r="B1615" s="87">
        <v>25</v>
      </c>
      <c r="C1615" s="87" t="s">
        <v>1205</v>
      </c>
      <c r="D1615" s="88">
        <v>42768</v>
      </c>
      <c r="E1615" s="88"/>
      <c r="F1615" s="88"/>
      <c r="G1615" s="88"/>
      <c r="H1615" s="88">
        <v>2</v>
      </c>
      <c r="I1615" s="89" t="s">
        <v>1170</v>
      </c>
      <c r="J1615" s="92" t="s">
        <v>1508</v>
      </c>
      <c r="K1615" s="86" t="s">
        <v>1525</v>
      </c>
      <c r="L1615" s="88">
        <v>43140</v>
      </c>
      <c r="M1615" s="87"/>
      <c r="N1615" s="87"/>
      <c r="O1615" s="93"/>
      <c r="P1615" s="86"/>
      <c r="Q1615" s="86">
        <v>1</v>
      </c>
      <c r="R1615" s="86">
        <v>24</v>
      </c>
      <c r="S1615" s="86">
        <v>24</v>
      </c>
      <c r="T1615" s="86">
        <v>0</v>
      </c>
      <c r="U1615" s="86" t="s">
        <v>1562</v>
      </c>
      <c r="V1615" s="86" t="s">
        <v>1562</v>
      </c>
      <c r="W1615" s="86" t="s">
        <v>1572</v>
      </c>
      <c r="X1615" s="86" t="s">
        <v>1564</v>
      </c>
      <c r="Y1615" s="94" t="s">
        <v>1565</v>
      </c>
      <c r="Z1615" s="93"/>
      <c r="AA1615" s="86"/>
      <c r="AB1615" s="86"/>
      <c r="AC1615" s="86"/>
      <c r="AD1615" s="86"/>
      <c r="AE1615" s="86"/>
      <c r="AF1615" s="86"/>
      <c r="AG1615" s="94" t="s">
        <v>1571</v>
      </c>
    </row>
    <row r="1616" spans="1:33" x14ac:dyDescent="0.25">
      <c r="A1616" s="86" t="s">
        <v>1022</v>
      </c>
      <c r="B1616" s="87">
        <v>16</v>
      </c>
      <c r="C1616" s="87" t="s">
        <v>1205</v>
      </c>
      <c r="D1616" s="88">
        <v>42768</v>
      </c>
      <c r="E1616" s="88"/>
      <c r="F1616" s="88"/>
      <c r="G1616" s="88"/>
      <c r="H1616" s="88">
        <v>2</v>
      </c>
      <c r="I1616" s="89" t="s">
        <v>1170</v>
      </c>
      <c r="J1616" s="92" t="s">
        <v>1508</v>
      </c>
      <c r="K1616" s="86" t="s">
        <v>1525</v>
      </c>
      <c r="L1616" s="88">
        <v>43140</v>
      </c>
      <c r="M1616" s="87"/>
      <c r="N1616" s="87"/>
      <c r="O1616" s="93"/>
      <c r="P1616" s="86"/>
      <c r="Q1616" s="86">
        <v>1</v>
      </c>
      <c r="R1616" s="86">
        <v>15</v>
      </c>
      <c r="S1616" s="86">
        <v>15</v>
      </c>
      <c r="T1616" s="86">
        <v>0</v>
      </c>
      <c r="U1616" s="86" t="s">
        <v>1562</v>
      </c>
      <c r="V1616" s="86" t="s">
        <v>1562</v>
      </c>
      <c r="W1616" s="86" t="s">
        <v>1572</v>
      </c>
      <c r="X1616" s="86" t="s">
        <v>1564</v>
      </c>
      <c r="Y1616" s="94" t="s">
        <v>1565</v>
      </c>
      <c r="Z1616" s="93"/>
      <c r="AA1616" s="86"/>
      <c r="AB1616" s="86"/>
      <c r="AC1616" s="86"/>
      <c r="AD1616" s="86"/>
      <c r="AE1616" s="86"/>
      <c r="AF1616" s="86"/>
      <c r="AG1616" s="94" t="s">
        <v>1571</v>
      </c>
    </row>
    <row r="1617" spans="1:33" x14ac:dyDescent="0.25">
      <c r="A1617" s="86" t="s">
        <v>1022</v>
      </c>
      <c r="B1617" s="87">
        <v>50</v>
      </c>
      <c r="C1617" s="87" t="s">
        <v>1205</v>
      </c>
      <c r="D1617" s="88">
        <v>42768</v>
      </c>
      <c r="E1617" s="88"/>
      <c r="F1617" s="88"/>
      <c r="G1617" s="88"/>
      <c r="H1617" s="88">
        <v>2</v>
      </c>
      <c r="I1617" s="89" t="s">
        <v>1170</v>
      </c>
      <c r="J1617" s="92" t="s">
        <v>1508</v>
      </c>
      <c r="K1617" s="86" t="s">
        <v>1525</v>
      </c>
      <c r="L1617" s="88">
        <v>43141</v>
      </c>
      <c r="M1617" s="87"/>
      <c r="N1617" s="87"/>
      <c r="O1617" s="93"/>
      <c r="P1617" s="86"/>
      <c r="Q1617" s="86">
        <v>25</v>
      </c>
      <c r="R1617" s="86">
        <v>25</v>
      </c>
      <c r="S1617" s="86">
        <v>25</v>
      </c>
      <c r="T1617" s="86">
        <v>0</v>
      </c>
      <c r="U1617" s="86" t="s">
        <v>1562</v>
      </c>
      <c r="V1617" s="86" t="s">
        <v>1562</v>
      </c>
      <c r="W1617" s="86" t="s">
        <v>1572</v>
      </c>
      <c r="X1617" s="86" t="s">
        <v>1564</v>
      </c>
      <c r="Y1617" s="94" t="s">
        <v>1565</v>
      </c>
      <c r="Z1617" s="93"/>
      <c r="AA1617" s="86"/>
      <c r="AB1617" s="86"/>
      <c r="AC1617" s="86"/>
      <c r="AD1617" s="86"/>
      <c r="AE1617" s="86"/>
      <c r="AF1617" s="86"/>
      <c r="AG1617" s="94" t="s">
        <v>1571</v>
      </c>
    </row>
    <row r="1618" spans="1:33" x14ac:dyDescent="0.25">
      <c r="A1618" s="86" t="s">
        <v>1022</v>
      </c>
      <c r="B1618" s="87">
        <v>42</v>
      </c>
      <c r="C1618" s="87" t="s">
        <v>1205</v>
      </c>
      <c r="D1618" s="88">
        <v>42768</v>
      </c>
      <c r="E1618" s="88"/>
      <c r="F1618" s="88"/>
      <c r="G1618" s="88"/>
      <c r="H1618" s="88">
        <v>2</v>
      </c>
      <c r="I1618" s="89" t="s">
        <v>1170</v>
      </c>
      <c r="J1618" s="92" t="s">
        <v>1508</v>
      </c>
      <c r="K1618" s="86" t="s">
        <v>1525</v>
      </c>
      <c r="L1618" s="88">
        <v>43139</v>
      </c>
      <c r="M1618" s="87"/>
      <c r="N1618" s="87"/>
      <c r="O1618" s="93"/>
      <c r="P1618" s="86"/>
      <c r="Q1618" s="86">
        <v>22</v>
      </c>
      <c r="R1618" s="86">
        <v>20</v>
      </c>
      <c r="S1618" s="86">
        <v>20</v>
      </c>
      <c r="T1618" s="86">
        <v>0</v>
      </c>
      <c r="U1618" s="86" t="s">
        <v>1562</v>
      </c>
      <c r="V1618" s="86" t="s">
        <v>1562</v>
      </c>
      <c r="W1618" s="86" t="s">
        <v>1572</v>
      </c>
      <c r="X1618" s="86" t="s">
        <v>1564</v>
      </c>
      <c r="Y1618" s="94" t="s">
        <v>1565</v>
      </c>
      <c r="Z1618" s="93"/>
      <c r="AA1618" s="86"/>
      <c r="AB1618" s="86"/>
      <c r="AC1618" s="86"/>
      <c r="AD1618" s="86"/>
      <c r="AE1618" s="86"/>
      <c r="AF1618" s="86"/>
      <c r="AG1618" s="94" t="s">
        <v>1571</v>
      </c>
    </row>
    <row r="1619" spans="1:33" x14ac:dyDescent="0.25">
      <c r="A1619" s="86" t="s">
        <v>1022</v>
      </c>
      <c r="B1619" s="87">
        <v>25</v>
      </c>
      <c r="C1619" s="87" t="s">
        <v>1205</v>
      </c>
      <c r="D1619" s="88">
        <v>42768</v>
      </c>
      <c r="E1619" s="88"/>
      <c r="F1619" s="88"/>
      <c r="G1619" s="88"/>
      <c r="H1619" s="88">
        <v>2</v>
      </c>
      <c r="I1619" s="89" t="s">
        <v>1170</v>
      </c>
      <c r="J1619" s="92" t="s">
        <v>1508</v>
      </c>
      <c r="K1619" s="86" t="s">
        <v>1525</v>
      </c>
      <c r="L1619" s="88">
        <v>43143</v>
      </c>
      <c r="M1619" s="87"/>
      <c r="N1619" s="87"/>
      <c r="O1619" s="93"/>
      <c r="P1619" s="86"/>
      <c r="Q1619" s="86">
        <v>10</v>
      </c>
      <c r="R1619" s="86">
        <v>15</v>
      </c>
      <c r="S1619" s="86">
        <v>15</v>
      </c>
      <c r="T1619" s="86">
        <v>0</v>
      </c>
      <c r="U1619" s="86" t="s">
        <v>1562</v>
      </c>
      <c r="V1619" s="86" t="s">
        <v>1562</v>
      </c>
      <c r="W1619" s="86" t="s">
        <v>1572</v>
      </c>
      <c r="X1619" s="86" t="s">
        <v>1564</v>
      </c>
      <c r="Y1619" s="94" t="s">
        <v>1565</v>
      </c>
      <c r="Z1619" s="93"/>
      <c r="AA1619" s="86"/>
      <c r="AB1619" s="86"/>
      <c r="AC1619" s="86"/>
      <c r="AD1619" s="86"/>
      <c r="AE1619" s="86"/>
      <c r="AF1619" s="86"/>
      <c r="AG1619" s="94" t="s">
        <v>1571</v>
      </c>
    </row>
    <row r="1620" spans="1:33" x14ac:dyDescent="0.25">
      <c r="A1620" s="86" t="s">
        <v>1022</v>
      </c>
      <c r="B1620" s="87">
        <v>18</v>
      </c>
      <c r="C1620" s="87" t="s">
        <v>1205</v>
      </c>
      <c r="D1620" s="88">
        <v>42768</v>
      </c>
      <c r="E1620" s="88"/>
      <c r="F1620" s="88"/>
      <c r="G1620" s="88"/>
      <c r="H1620" s="88">
        <v>2</v>
      </c>
      <c r="I1620" s="89" t="s">
        <v>1170</v>
      </c>
      <c r="J1620" s="92" t="s">
        <v>1508</v>
      </c>
      <c r="K1620" s="86" t="s">
        <v>1525</v>
      </c>
      <c r="L1620" s="88">
        <v>43143</v>
      </c>
      <c r="M1620" s="87"/>
      <c r="N1620" s="87"/>
      <c r="O1620" s="93"/>
      <c r="P1620" s="86"/>
      <c r="Q1620" s="86">
        <v>0</v>
      </c>
      <c r="R1620" s="86">
        <v>18</v>
      </c>
      <c r="S1620" s="86">
        <v>18</v>
      </c>
      <c r="T1620" s="86">
        <v>0</v>
      </c>
      <c r="U1620" s="86" t="s">
        <v>1562</v>
      </c>
      <c r="V1620" s="86" t="s">
        <v>1562</v>
      </c>
      <c r="W1620" s="86" t="s">
        <v>1572</v>
      </c>
      <c r="X1620" s="86" t="s">
        <v>1564</v>
      </c>
      <c r="Y1620" s="94" t="s">
        <v>1565</v>
      </c>
      <c r="Z1620" s="93"/>
      <c r="AA1620" s="86"/>
      <c r="AB1620" s="86"/>
      <c r="AC1620" s="86"/>
      <c r="AD1620" s="86"/>
      <c r="AE1620" s="86"/>
      <c r="AF1620" s="86"/>
      <c r="AG1620" s="94" t="s">
        <v>1571</v>
      </c>
    </row>
    <row r="1621" spans="1:33" x14ac:dyDescent="0.25">
      <c r="A1621" s="86" t="s">
        <v>1022</v>
      </c>
      <c r="B1621" s="87">
        <v>38</v>
      </c>
      <c r="C1621" s="87" t="s">
        <v>1205</v>
      </c>
      <c r="D1621" s="88">
        <v>42768</v>
      </c>
      <c r="E1621" s="88"/>
      <c r="F1621" s="88"/>
      <c r="G1621" s="88"/>
      <c r="H1621" s="88">
        <v>2</v>
      </c>
      <c r="I1621" s="89" t="s">
        <v>1170</v>
      </c>
      <c r="J1621" s="92" t="s">
        <v>1508</v>
      </c>
      <c r="K1621" s="86" t="s">
        <v>1525</v>
      </c>
      <c r="L1621" s="88">
        <v>43145</v>
      </c>
      <c r="M1621" s="87"/>
      <c r="N1621" s="87"/>
      <c r="O1621" s="93"/>
      <c r="P1621" s="86"/>
      <c r="Q1621" s="86">
        <v>19</v>
      </c>
      <c r="R1621" s="86">
        <v>19</v>
      </c>
      <c r="S1621" s="86">
        <v>19</v>
      </c>
      <c r="T1621" s="86">
        <v>0</v>
      </c>
      <c r="U1621" s="86" t="s">
        <v>1562</v>
      </c>
      <c r="V1621" s="86" t="s">
        <v>1562</v>
      </c>
      <c r="W1621" s="86" t="s">
        <v>1572</v>
      </c>
      <c r="X1621" s="86" t="s">
        <v>1564</v>
      </c>
      <c r="Y1621" s="94" t="s">
        <v>1565</v>
      </c>
      <c r="Z1621" s="93"/>
      <c r="AA1621" s="86"/>
      <c r="AB1621" s="86"/>
      <c r="AC1621" s="86"/>
      <c r="AD1621" s="86"/>
      <c r="AE1621" s="86"/>
      <c r="AF1621" s="86"/>
      <c r="AG1621" s="94" t="s">
        <v>1571</v>
      </c>
    </row>
    <row r="1622" spans="1:33" x14ac:dyDescent="0.25">
      <c r="A1622" s="86" t="s">
        <v>1022</v>
      </c>
      <c r="B1622" s="87">
        <v>21</v>
      </c>
      <c r="C1622" s="87" t="s">
        <v>1205</v>
      </c>
      <c r="D1622" s="88">
        <v>42768</v>
      </c>
      <c r="E1622" s="88"/>
      <c r="F1622" s="88"/>
      <c r="G1622" s="88"/>
      <c r="H1622" s="88">
        <v>2</v>
      </c>
      <c r="I1622" s="89" t="s">
        <v>1170</v>
      </c>
      <c r="J1622" s="92" t="s">
        <v>1508</v>
      </c>
      <c r="K1622" s="86" t="s">
        <v>1525</v>
      </c>
      <c r="L1622" s="88">
        <v>43147</v>
      </c>
      <c r="M1622" s="87"/>
      <c r="N1622" s="87"/>
      <c r="O1622" s="93"/>
      <c r="P1622" s="86"/>
      <c r="Q1622" s="86">
        <v>1</v>
      </c>
      <c r="R1622" s="86">
        <v>20</v>
      </c>
      <c r="S1622" s="86">
        <v>20</v>
      </c>
      <c r="T1622" s="86">
        <v>0</v>
      </c>
      <c r="U1622" s="86" t="s">
        <v>1562</v>
      </c>
      <c r="V1622" s="86" t="s">
        <v>1562</v>
      </c>
      <c r="W1622" s="86" t="s">
        <v>1572</v>
      </c>
      <c r="X1622" s="86" t="s">
        <v>1564</v>
      </c>
      <c r="Y1622" s="94" t="s">
        <v>1565</v>
      </c>
      <c r="Z1622" s="93"/>
      <c r="AA1622" s="86"/>
      <c r="AB1622" s="86"/>
      <c r="AC1622" s="86"/>
      <c r="AD1622" s="86"/>
      <c r="AE1622" s="86"/>
      <c r="AF1622" s="86"/>
      <c r="AG1622" s="94" t="s">
        <v>1571</v>
      </c>
    </row>
    <row r="1623" spans="1:33" x14ac:dyDescent="0.25">
      <c r="A1623" s="86" t="s">
        <v>1022</v>
      </c>
      <c r="B1623" s="87">
        <v>22</v>
      </c>
      <c r="C1623" s="87" t="s">
        <v>1205</v>
      </c>
      <c r="D1623" s="88">
        <v>42768</v>
      </c>
      <c r="E1623" s="88"/>
      <c r="F1623" s="88"/>
      <c r="G1623" s="88"/>
      <c r="H1623" s="88">
        <v>2</v>
      </c>
      <c r="I1623" s="89" t="s">
        <v>1170</v>
      </c>
      <c r="J1623" s="92" t="s">
        <v>1508</v>
      </c>
      <c r="K1623" s="86" t="s">
        <v>1525</v>
      </c>
      <c r="L1623" s="88">
        <v>43146</v>
      </c>
      <c r="M1623" s="87"/>
      <c r="N1623" s="87"/>
      <c r="O1623" s="93"/>
      <c r="P1623" s="86"/>
      <c r="Q1623" s="86">
        <v>0</v>
      </c>
      <c r="R1623" s="86">
        <v>22</v>
      </c>
      <c r="S1623" s="86">
        <v>22</v>
      </c>
      <c r="T1623" s="86">
        <v>0</v>
      </c>
      <c r="U1623" s="86" t="s">
        <v>1562</v>
      </c>
      <c r="V1623" s="86" t="s">
        <v>1562</v>
      </c>
      <c r="W1623" s="86" t="s">
        <v>1572</v>
      </c>
      <c r="X1623" s="86" t="s">
        <v>1564</v>
      </c>
      <c r="Y1623" s="94" t="s">
        <v>1565</v>
      </c>
      <c r="Z1623" s="93"/>
      <c r="AA1623" s="86"/>
      <c r="AB1623" s="86"/>
      <c r="AC1623" s="86"/>
      <c r="AD1623" s="86"/>
      <c r="AE1623" s="86"/>
      <c r="AF1623" s="86"/>
      <c r="AG1623" s="94" t="s">
        <v>1571</v>
      </c>
    </row>
    <row r="1624" spans="1:33" x14ac:dyDescent="0.25">
      <c r="A1624" s="86" t="s">
        <v>1022</v>
      </c>
      <c r="B1624" s="87">
        <v>18</v>
      </c>
      <c r="C1624" s="87" t="s">
        <v>1205</v>
      </c>
      <c r="D1624" s="88">
        <v>42768</v>
      </c>
      <c r="E1624" s="88"/>
      <c r="F1624" s="88"/>
      <c r="G1624" s="88"/>
      <c r="H1624" s="88">
        <v>2</v>
      </c>
      <c r="I1624" s="89" t="s">
        <v>1170</v>
      </c>
      <c r="J1624" s="92" t="s">
        <v>1508</v>
      </c>
      <c r="K1624" s="86" t="s">
        <v>1525</v>
      </c>
      <c r="L1624" s="88">
        <v>43146</v>
      </c>
      <c r="M1624" s="87"/>
      <c r="N1624" s="87"/>
      <c r="O1624" s="93"/>
      <c r="P1624" s="86"/>
      <c r="Q1624" s="86">
        <v>0</v>
      </c>
      <c r="R1624" s="86">
        <v>18</v>
      </c>
      <c r="S1624" s="86">
        <v>18</v>
      </c>
      <c r="T1624" s="86">
        <v>0</v>
      </c>
      <c r="U1624" s="86" t="s">
        <v>1562</v>
      </c>
      <c r="V1624" s="86" t="s">
        <v>1562</v>
      </c>
      <c r="W1624" s="86" t="s">
        <v>1572</v>
      </c>
      <c r="X1624" s="86" t="s">
        <v>1564</v>
      </c>
      <c r="Y1624" s="94" t="s">
        <v>1565</v>
      </c>
      <c r="Z1624" s="93"/>
      <c r="AA1624" s="86"/>
      <c r="AB1624" s="86"/>
      <c r="AC1624" s="86"/>
      <c r="AD1624" s="86"/>
      <c r="AE1624" s="86"/>
      <c r="AF1624" s="86"/>
      <c r="AG1624" s="94" t="s">
        <v>1571</v>
      </c>
    </row>
    <row r="1625" spans="1:33" x14ac:dyDescent="0.25">
      <c r="A1625" s="86" t="s">
        <v>1022</v>
      </c>
      <c r="B1625" s="87">
        <v>16</v>
      </c>
      <c r="C1625" s="87" t="s">
        <v>1205</v>
      </c>
      <c r="D1625" s="88">
        <v>42768</v>
      </c>
      <c r="E1625" s="88"/>
      <c r="F1625" s="88"/>
      <c r="G1625" s="88"/>
      <c r="H1625" s="88">
        <v>2</v>
      </c>
      <c r="I1625" s="89" t="s">
        <v>1170</v>
      </c>
      <c r="J1625" s="92" t="s">
        <v>1508</v>
      </c>
      <c r="K1625" s="86" t="s">
        <v>1525</v>
      </c>
      <c r="L1625" s="88">
        <v>43145</v>
      </c>
      <c r="M1625" s="87"/>
      <c r="N1625" s="87"/>
      <c r="O1625" s="93"/>
      <c r="P1625" s="86"/>
      <c r="Q1625" s="86">
        <v>0</v>
      </c>
      <c r="R1625" s="86">
        <v>16</v>
      </c>
      <c r="S1625" s="86">
        <v>16</v>
      </c>
      <c r="T1625" s="86">
        <v>0</v>
      </c>
      <c r="U1625" s="86" t="s">
        <v>1562</v>
      </c>
      <c r="V1625" s="86" t="s">
        <v>1562</v>
      </c>
      <c r="W1625" s="86" t="s">
        <v>1572</v>
      </c>
      <c r="X1625" s="86" t="s">
        <v>1564</v>
      </c>
      <c r="Y1625" s="94" t="s">
        <v>1565</v>
      </c>
      <c r="Z1625" s="93"/>
      <c r="AA1625" s="86"/>
      <c r="AB1625" s="86"/>
      <c r="AC1625" s="86"/>
      <c r="AD1625" s="86"/>
      <c r="AE1625" s="86"/>
      <c r="AF1625" s="86"/>
      <c r="AG1625" s="94" t="s">
        <v>1571</v>
      </c>
    </row>
    <row r="1626" spans="1:33" x14ac:dyDescent="0.25">
      <c r="A1626" s="86" t="s">
        <v>1022</v>
      </c>
      <c r="B1626" s="87">
        <v>22</v>
      </c>
      <c r="C1626" s="87" t="s">
        <v>1205</v>
      </c>
      <c r="D1626" s="88">
        <v>42768</v>
      </c>
      <c r="E1626" s="88"/>
      <c r="F1626" s="88"/>
      <c r="G1626" s="88"/>
      <c r="H1626" s="88">
        <v>2</v>
      </c>
      <c r="I1626" s="89" t="s">
        <v>1170</v>
      </c>
      <c r="J1626" s="92" t="s">
        <v>1508</v>
      </c>
      <c r="K1626" s="86" t="s">
        <v>1525</v>
      </c>
      <c r="L1626" s="88">
        <v>43148</v>
      </c>
      <c r="M1626" s="87"/>
      <c r="N1626" s="87"/>
      <c r="O1626" s="93"/>
      <c r="P1626" s="86"/>
      <c r="Q1626" s="86">
        <v>0</v>
      </c>
      <c r="R1626" s="86">
        <v>22</v>
      </c>
      <c r="S1626" s="86">
        <v>22</v>
      </c>
      <c r="T1626" s="86">
        <v>0</v>
      </c>
      <c r="U1626" s="86" t="s">
        <v>1562</v>
      </c>
      <c r="V1626" s="86" t="s">
        <v>1562</v>
      </c>
      <c r="W1626" s="86" t="s">
        <v>1572</v>
      </c>
      <c r="X1626" s="86" t="s">
        <v>1564</v>
      </c>
      <c r="Y1626" s="94" t="s">
        <v>1565</v>
      </c>
      <c r="Z1626" s="93"/>
      <c r="AA1626" s="86"/>
      <c r="AB1626" s="86"/>
      <c r="AC1626" s="86"/>
      <c r="AD1626" s="86"/>
      <c r="AE1626" s="86"/>
      <c r="AF1626" s="86"/>
      <c r="AG1626" s="94" t="s">
        <v>1571</v>
      </c>
    </row>
    <row r="1627" spans="1:33" x14ac:dyDescent="0.25">
      <c r="A1627" s="86" t="s">
        <v>1022</v>
      </c>
      <c r="B1627" s="87">
        <v>24</v>
      </c>
      <c r="C1627" s="87" t="s">
        <v>1205</v>
      </c>
      <c r="D1627" s="88">
        <v>42768</v>
      </c>
      <c r="E1627" s="88"/>
      <c r="F1627" s="88"/>
      <c r="G1627" s="88"/>
      <c r="H1627" s="88">
        <v>2</v>
      </c>
      <c r="I1627" s="89" t="s">
        <v>1170</v>
      </c>
      <c r="J1627" s="92" t="s">
        <v>1508</v>
      </c>
      <c r="K1627" s="86" t="s">
        <v>1525</v>
      </c>
      <c r="L1627" s="88">
        <v>43148</v>
      </c>
      <c r="M1627" s="87"/>
      <c r="N1627" s="87"/>
      <c r="O1627" s="93"/>
      <c r="P1627" s="86"/>
      <c r="Q1627" s="86">
        <v>1</v>
      </c>
      <c r="R1627" s="86">
        <v>23</v>
      </c>
      <c r="S1627" s="86">
        <v>23</v>
      </c>
      <c r="T1627" s="86">
        <v>0</v>
      </c>
      <c r="U1627" s="86" t="s">
        <v>1562</v>
      </c>
      <c r="V1627" s="86" t="s">
        <v>1562</v>
      </c>
      <c r="W1627" s="86" t="s">
        <v>1572</v>
      </c>
      <c r="X1627" s="86" t="s">
        <v>1564</v>
      </c>
      <c r="Y1627" s="94" t="s">
        <v>1565</v>
      </c>
      <c r="Z1627" s="93"/>
      <c r="AA1627" s="86"/>
      <c r="AB1627" s="86"/>
      <c r="AC1627" s="86"/>
      <c r="AD1627" s="86"/>
      <c r="AE1627" s="86"/>
      <c r="AF1627" s="86"/>
      <c r="AG1627" s="94" t="s">
        <v>1571</v>
      </c>
    </row>
    <row r="1628" spans="1:33" x14ac:dyDescent="0.25">
      <c r="A1628" s="86" t="s">
        <v>1022</v>
      </c>
      <c r="B1628" s="87">
        <v>25</v>
      </c>
      <c r="C1628" s="87" t="s">
        <v>1205</v>
      </c>
      <c r="D1628" s="88">
        <v>42768</v>
      </c>
      <c r="E1628" s="88"/>
      <c r="F1628" s="88"/>
      <c r="G1628" s="88"/>
      <c r="H1628" s="88">
        <v>2</v>
      </c>
      <c r="I1628" s="89" t="s">
        <v>1170</v>
      </c>
      <c r="J1628" s="92" t="s">
        <v>1508</v>
      </c>
      <c r="K1628" s="86" t="s">
        <v>1525</v>
      </c>
      <c r="L1628" s="88">
        <v>43148</v>
      </c>
      <c r="M1628" s="87"/>
      <c r="N1628" s="87"/>
      <c r="O1628" s="93"/>
      <c r="P1628" s="86"/>
      <c r="Q1628" s="86">
        <v>0</v>
      </c>
      <c r="R1628" s="86">
        <v>25</v>
      </c>
      <c r="S1628" s="86"/>
      <c r="T1628" s="86"/>
      <c r="U1628" s="86" t="s">
        <v>1562</v>
      </c>
      <c r="V1628" s="86" t="s">
        <v>1562</v>
      </c>
      <c r="W1628" s="86" t="s">
        <v>1572</v>
      </c>
      <c r="X1628" s="86" t="s">
        <v>1567</v>
      </c>
      <c r="Y1628" s="94" t="s">
        <v>1565</v>
      </c>
      <c r="Z1628" s="93"/>
      <c r="AA1628" s="86"/>
      <c r="AB1628" s="86"/>
      <c r="AC1628" s="86"/>
      <c r="AD1628" s="86"/>
      <c r="AE1628" s="86"/>
      <c r="AF1628" s="86"/>
      <c r="AG1628" s="94" t="s">
        <v>1571</v>
      </c>
    </row>
    <row r="1629" spans="1:33" x14ac:dyDescent="0.25">
      <c r="A1629" s="86" t="s">
        <v>1022</v>
      </c>
      <c r="B1629" s="87">
        <v>24</v>
      </c>
      <c r="C1629" s="87" t="s">
        <v>1205</v>
      </c>
      <c r="D1629" s="88">
        <v>42768</v>
      </c>
      <c r="E1629" s="88"/>
      <c r="F1629" s="88"/>
      <c r="G1629" s="88"/>
      <c r="H1629" s="88">
        <v>2</v>
      </c>
      <c r="I1629" s="89" t="s">
        <v>1170</v>
      </c>
      <c r="J1629" s="92" t="s">
        <v>1508</v>
      </c>
      <c r="K1629" s="86" t="s">
        <v>1525</v>
      </c>
      <c r="L1629" s="88">
        <v>43154</v>
      </c>
      <c r="M1629" s="87"/>
      <c r="N1629" s="87"/>
      <c r="O1629" s="93"/>
      <c r="P1629" s="86"/>
      <c r="Q1629" s="86">
        <v>4</v>
      </c>
      <c r="R1629" s="86">
        <v>20</v>
      </c>
      <c r="S1629" s="86">
        <v>20</v>
      </c>
      <c r="T1629" s="86">
        <v>0</v>
      </c>
      <c r="U1629" s="86" t="s">
        <v>1567</v>
      </c>
      <c r="V1629" s="86" t="s">
        <v>1562</v>
      </c>
      <c r="W1629" s="86" t="s">
        <v>1572</v>
      </c>
      <c r="X1629" s="86" t="s">
        <v>1564</v>
      </c>
      <c r="Y1629" s="94" t="s">
        <v>1565</v>
      </c>
      <c r="Z1629" s="93"/>
      <c r="AA1629" s="86"/>
      <c r="AB1629" s="86"/>
      <c r="AC1629" s="86"/>
      <c r="AD1629" s="86"/>
      <c r="AE1629" s="86"/>
      <c r="AF1629" s="86"/>
      <c r="AG1629" s="94" t="s">
        <v>1571</v>
      </c>
    </row>
    <row r="1630" spans="1:33" x14ac:dyDescent="0.25">
      <c r="A1630" s="86" t="s">
        <v>1022</v>
      </c>
      <c r="B1630" s="87">
        <v>18</v>
      </c>
      <c r="C1630" s="87" t="s">
        <v>1205</v>
      </c>
      <c r="D1630" s="88">
        <v>42768</v>
      </c>
      <c r="E1630" s="88"/>
      <c r="F1630" s="88"/>
      <c r="G1630" s="88"/>
      <c r="H1630" s="88">
        <v>2</v>
      </c>
      <c r="I1630" s="89" t="s">
        <v>1170</v>
      </c>
      <c r="J1630" s="92" t="s">
        <v>1508</v>
      </c>
      <c r="K1630" s="86" t="s">
        <v>1525</v>
      </c>
      <c r="L1630" s="88">
        <v>43154</v>
      </c>
      <c r="M1630" s="87"/>
      <c r="N1630" s="87"/>
      <c r="O1630" s="93"/>
      <c r="P1630" s="86"/>
      <c r="Q1630" s="86">
        <v>5</v>
      </c>
      <c r="R1630" s="86">
        <v>13</v>
      </c>
      <c r="S1630" s="86">
        <v>13</v>
      </c>
      <c r="T1630" s="86">
        <v>0</v>
      </c>
      <c r="U1630" s="86" t="s">
        <v>1562</v>
      </c>
      <c r="V1630" s="86" t="s">
        <v>1562</v>
      </c>
      <c r="W1630" s="86" t="s">
        <v>1572</v>
      </c>
      <c r="X1630" s="86" t="s">
        <v>1564</v>
      </c>
      <c r="Y1630" s="94" t="s">
        <v>1565</v>
      </c>
      <c r="Z1630" s="93"/>
      <c r="AA1630" s="86"/>
      <c r="AB1630" s="86"/>
      <c r="AC1630" s="86"/>
      <c r="AD1630" s="86"/>
      <c r="AE1630" s="86"/>
      <c r="AF1630" s="86"/>
      <c r="AG1630" s="94" t="s">
        <v>1571</v>
      </c>
    </row>
    <row r="1631" spans="1:33" x14ac:dyDescent="0.25">
      <c r="A1631" s="86" t="s">
        <v>1022</v>
      </c>
      <c r="B1631" s="87">
        <v>20</v>
      </c>
      <c r="C1631" s="87" t="s">
        <v>1205</v>
      </c>
      <c r="D1631" s="88">
        <v>42768</v>
      </c>
      <c r="E1631" s="88"/>
      <c r="F1631" s="88"/>
      <c r="G1631" s="88"/>
      <c r="H1631" s="88">
        <v>2</v>
      </c>
      <c r="I1631" s="89" t="s">
        <v>1170</v>
      </c>
      <c r="J1631" s="92" t="s">
        <v>1508</v>
      </c>
      <c r="K1631" s="86" t="s">
        <v>1525</v>
      </c>
      <c r="L1631" s="88">
        <v>43159</v>
      </c>
      <c r="M1631" s="87"/>
      <c r="N1631" s="87"/>
      <c r="O1631" s="93"/>
      <c r="P1631" s="86"/>
      <c r="Q1631" s="86">
        <v>0</v>
      </c>
      <c r="R1631" s="86">
        <v>20</v>
      </c>
      <c r="S1631" s="86">
        <v>20</v>
      </c>
      <c r="T1631" s="86">
        <v>0</v>
      </c>
      <c r="U1631" s="86" t="s">
        <v>1562</v>
      </c>
      <c r="V1631" s="86" t="s">
        <v>1562</v>
      </c>
      <c r="W1631" s="86" t="s">
        <v>1572</v>
      </c>
      <c r="X1631" s="86" t="s">
        <v>1564</v>
      </c>
      <c r="Y1631" s="94" t="s">
        <v>1565</v>
      </c>
      <c r="Z1631" s="93"/>
      <c r="AA1631" s="86"/>
      <c r="AB1631" s="86"/>
      <c r="AC1631" s="86"/>
      <c r="AD1631" s="86"/>
      <c r="AE1631" s="86"/>
      <c r="AF1631" s="86"/>
      <c r="AG1631" s="94" t="s">
        <v>1571</v>
      </c>
    </row>
    <row r="1632" spans="1:33" x14ac:dyDescent="0.25">
      <c r="A1632" s="86" t="s">
        <v>1022</v>
      </c>
      <c r="B1632" s="87">
        <v>25</v>
      </c>
      <c r="C1632" s="87" t="s">
        <v>1205</v>
      </c>
      <c r="D1632" s="88">
        <v>42768</v>
      </c>
      <c r="E1632" s="88"/>
      <c r="F1632" s="88"/>
      <c r="G1632" s="88"/>
      <c r="H1632" s="88">
        <v>2</v>
      </c>
      <c r="I1632" s="89" t="s">
        <v>1170</v>
      </c>
      <c r="J1632" s="92" t="s">
        <v>1508</v>
      </c>
      <c r="K1632" s="86" t="s">
        <v>1525</v>
      </c>
      <c r="L1632" s="88">
        <v>43157</v>
      </c>
      <c r="M1632" s="87"/>
      <c r="N1632" s="87"/>
      <c r="O1632" s="93"/>
      <c r="P1632" s="86"/>
      <c r="Q1632" s="86">
        <v>0</v>
      </c>
      <c r="R1632" s="86">
        <v>25</v>
      </c>
      <c r="S1632" s="86"/>
      <c r="T1632" s="86"/>
      <c r="U1632" s="86" t="s">
        <v>1567</v>
      </c>
      <c r="V1632" s="86" t="s">
        <v>1567</v>
      </c>
      <c r="W1632" s="86" t="s">
        <v>1572</v>
      </c>
      <c r="X1632" s="86" t="s">
        <v>1567</v>
      </c>
      <c r="Y1632" s="94" t="s">
        <v>1565</v>
      </c>
      <c r="Z1632" s="93"/>
      <c r="AA1632" s="86"/>
      <c r="AB1632" s="86"/>
      <c r="AC1632" s="86"/>
      <c r="AD1632" s="86"/>
      <c r="AE1632" s="86"/>
      <c r="AF1632" s="86"/>
      <c r="AG1632" s="94" t="s">
        <v>1571</v>
      </c>
    </row>
    <row r="1633" spans="1:33" x14ac:dyDescent="0.25">
      <c r="A1633" s="86" t="s">
        <v>1022</v>
      </c>
      <c r="B1633" s="87">
        <v>20</v>
      </c>
      <c r="C1633" s="87" t="s">
        <v>1205</v>
      </c>
      <c r="D1633" s="88">
        <v>42768</v>
      </c>
      <c r="E1633" s="88"/>
      <c r="F1633" s="88"/>
      <c r="G1633" s="88"/>
      <c r="H1633" s="88">
        <v>2</v>
      </c>
      <c r="I1633" s="89" t="s">
        <v>1170</v>
      </c>
      <c r="J1633" s="92" t="s">
        <v>1508</v>
      </c>
      <c r="K1633" s="86" t="s">
        <v>1525</v>
      </c>
      <c r="L1633" s="88">
        <v>43158</v>
      </c>
      <c r="M1633" s="87"/>
      <c r="N1633" s="87"/>
      <c r="O1633" s="93"/>
      <c r="P1633" s="86"/>
      <c r="Q1633" s="86">
        <v>0</v>
      </c>
      <c r="R1633" s="86">
        <v>20</v>
      </c>
      <c r="S1633" s="86"/>
      <c r="T1633" s="86"/>
      <c r="U1633" s="86" t="s">
        <v>1567</v>
      </c>
      <c r="V1633" s="86" t="s">
        <v>1567</v>
      </c>
      <c r="W1633" s="86" t="s">
        <v>1572</v>
      </c>
      <c r="X1633" s="86" t="s">
        <v>1567</v>
      </c>
      <c r="Y1633" s="94" t="s">
        <v>1565</v>
      </c>
      <c r="Z1633" s="93"/>
      <c r="AA1633" s="86"/>
      <c r="AB1633" s="86"/>
      <c r="AC1633" s="86"/>
      <c r="AD1633" s="86"/>
      <c r="AE1633" s="86"/>
      <c r="AF1633" s="86"/>
      <c r="AG1633" s="94" t="s">
        <v>1571</v>
      </c>
    </row>
    <row r="1634" spans="1:33" x14ac:dyDescent="0.25">
      <c r="A1634" s="86" t="s">
        <v>1022</v>
      </c>
      <c r="B1634" s="87">
        <v>25</v>
      </c>
      <c r="C1634" s="87" t="s">
        <v>1205</v>
      </c>
      <c r="D1634" s="88">
        <v>42768</v>
      </c>
      <c r="E1634" s="88"/>
      <c r="F1634" s="88"/>
      <c r="G1634" s="88"/>
      <c r="H1634" s="88">
        <v>2</v>
      </c>
      <c r="I1634" s="89" t="s">
        <v>1170</v>
      </c>
      <c r="J1634" s="92" t="s">
        <v>1508</v>
      </c>
      <c r="K1634" s="86" t="s">
        <v>1525</v>
      </c>
      <c r="L1634" s="88">
        <v>43158</v>
      </c>
      <c r="M1634" s="87"/>
      <c r="N1634" s="87"/>
      <c r="O1634" s="93"/>
      <c r="P1634" s="86"/>
      <c r="Q1634" s="86">
        <v>0</v>
      </c>
      <c r="R1634" s="86">
        <v>25</v>
      </c>
      <c r="S1634" s="86"/>
      <c r="T1634" s="86"/>
      <c r="U1634" s="86" t="s">
        <v>1567</v>
      </c>
      <c r="V1634" s="86" t="s">
        <v>1567</v>
      </c>
      <c r="W1634" s="86" t="s">
        <v>1572</v>
      </c>
      <c r="X1634" s="86" t="s">
        <v>1567</v>
      </c>
      <c r="Y1634" s="94" t="s">
        <v>1565</v>
      </c>
      <c r="Z1634" s="93"/>
      <c r="AA1634" s="86"/>
      <c r="AB1634" s="86"/>
      <c r="AC1634" s="86"/>
      <c r="AD1634" s="86"/>
      <c r="AE1634" s="86"/>
      <c r="AF1634" s="86"/>
      <c r="AG1634" s="94" t="s">
        <v>1571</v>
      </c>
    </row>
    <row r="1635" spans="1:33" x14ac:dyDescent="0.25">
      <c r="A1635" s="86" t="s">
        <v>1022</v>
      </c>
      <c r="B1635" s="87">
        <v>23</v>
      </c>
      <c r="C1635" s="87" t="s">
        <v>1205</v>
      </c>
      <c r="D1635" s="88">
        <v>42768</v>
      </c>
      <c r="E1635" s="88"/>
      <c r="F1635" s="88"/>
      <c r="G1635" s="88"/>
      <c r="H1635" s="88">
        <v>2</v>
      </c>
      <c r="I1635" s="89" t="s">
        <v>1170</v>
      </c>
      <c r="J1635" s="92" t="s">
        <v>1508</v>
      </c>
      <c r="K1635" s="86" t="s">
        <v>1525</v>
      </c>
      <c r="L1635" s="88">
        <v>43159</v>
      </c>
      <c r="M1635" s="87"/>
      <c r="N1635" s="87"/>
      <c r="O1635" s="93"/>
      <c r="P1635" s="86"/>
      <c r="Q1635" s="86">
        <v>0</v>
      </c>
      <c r="R1635" s="86">
        <v>23</v>
      </c>
      <c r="S1635" s="86"/>
      <c r="T1635" s="86"/>
      <c r="U1635" s="86" t="s">
        <v>1567</v>
      </c>
      <c r="V1635" s="86" t="s">
        <v>1567</v>
      </c>
      <c r="W1635" s="86" t="s">
        <v>1572</v>
      </c>
      <c r="X1635" s="86" t="s">
        <v>1567</v>
      </c>
      <c r="Y1635" s="94" t="s">
        <v>1565</v>
      </c>
      <c r="Z1635" s="93"/>
      <c r="AA1635" s="86"/>
      <c r="AB1635" s="86"/>
      <c r="AC1635" s="86"/>
      <c r="AD1635" s="86"/>
      <c r="AE1635" s="86"/>
      <c r="AF1635" s="86"/>
      <c r="AG1635" s="94" t="s">
        <v>1571</v>
      </c>
    </row>
    <row r="1636" spans="1:33" x14ac:dyDescent="0.25">
      <c r="A1636" s="86" t="s">
        <v>1022</v>
      </c>
      <c r="B1636" s="87">
        <v>19</v>
      </c>
      <c r="C1636" s="87" t="s">
        <v>1205</v>
      </c>
      <c r="D1636" s="88">
        <v>42768</v>
      </c>
      <c r="E1636" s="88"/>
      <c r="F1636" s="88"/>
      <c r="G1636" s="88"/>
      <c r="H1636" s="88">
        <v>2</v>
      </c>
      <c r="I1636" s="89" t="s">
        <v>1170</v>
      </c>
      <c r="J1636" s="92" t="s">
        <v>1508</v>
      </c>
      <c r="K1636" s="86" t="s">
        <v>1525</v>
      </c>
      <c r="L1636" s="88">
        <v>43152</v>
      </c>
      <c r="M1636" s="87"/>
      <c r="N1636" s="87"/>
      <c r="O1636" s="93"/>
      <c r="P1636" s="86"/>
      <c r="Q1636" s="86">
        <v>0</v>
      </c>
      <c r="R1636" s="86">
        <v>19</v>
      </c>
      <c r="S1636" s="86"/>
      <c r="T1636" s="86"/>
      <c r="U1636" s="86" t="s">
        <v>1567</v>
      </c>
      <c r="V1636" s="86" t="s">
        <v>1567</v>
      </c>
      <c r="W1636" s="86" t="s">
        <v>1572</v>
      </c>
      <c r="X1636" s="86" t="s">
        <v>1567</v>
      </c>
      <c r="Y1636" s="94" t="s">
        <v>1565</v>
      </c>
      <c r="Z1636" s="93"/>
      <c r="AA1636" s="86"/>
      <c r="AB1636" s="86"/>
      <c r="AC1636" s="86"/>
      <c r="AD1636" s="86"/>
      <c r="AE1636" s="86"/>
      <c r="AF1636" s="86"/>
      <c r="AG1636" s="94" t="s">
        <v>1571</v>
      </c>
    </row>
    <row r="1637" spans="1:33" x14ac:dyDescent="0.25">
      <c r="A1637" s="86" t="s">
        <v>1022</v>
      </c>
      <c r="B1637" s="87">
        <v>23</v>
      </c>
      <c r="C1637" s="87" t="s">
        <v>1205</v>
      </c>
      <c r="D1637" s="88">
        <v>42768</v>
      </c>
      <c r="E1637" s="88"/>
      <c r="F1637" s="88"/>
      <c r="G1637" s="88"/>
      <c r="H1637" s="88">
        <v>2</v>
      </c>
      <c r="I1637" s="89" t="s">
        <v>1170</v>
      </c>
      <c r="J1637" s="92" t="s">
        <v>1508</v>
      </c>
      <c r="K1637" s="86" t="s">
        <v>1525</v>
      </c>
      <c r="L1637" s="88">
        <v>43152</v>
      </c>
      <c r="M1637" s="87"/>
      <c r="N1637" s="87"/>
      <c r="O1637" s="93"/>
      <c r="P1637" s="86"/>
      <c r="Q1637" s="86">
        <v>0</v>
      </c>
      <c r="R1637" s="86">
        <v>23</v>
      </c>
      <c r="S1637" s="86">
        <v>23</v>
      </c>
      <c r="T1637" s="86">
        <v>0</v>
      </c>
      <c r="U1637" s="86" t="s">
        <v>1562</v>
      </c>
      <c r="V1637" s="86" t="s">
        <v>1562</v>
      </c>
      <c r="W1637" s="86" t="s">
        <v>1572</v>
      </c>
      <c r="X1637" s="86" t="s">
        <v>1564</v>
      </c>
      <c r="Y1637" s="94" t="s">
        <v>1565</v>
      </c>
      <c r="Z1637" s="93"/>
      <c r="AA1637" s="86"/>
      <c r="AB1637" s="86"/>
      <c r="AC1637" s="86"/>
      <c r="AD1637" s="86"/>
      <c r="AE1637" s="86"/>
      <c r="AF1637" s="86"/>
      <c r="AG1637" s="94" t="s">
        <v>1571</v>
      </c>
    </row>
    <row r="1638" spans="1:33" x14ac:dyDescent="0.25">
      <c r="A1638" s="86" t="s">
        <v>1022</v>
      </c>
      <c r="B1638" s="87">
        <v>23</v>
      </c>
      <c r="C1638" s="87" t="s">
        <v>1205</v>
      </c>
      <c r="D1638" s="88">
        <v>42768</v>
      </c>
      <c r="E1638" s="88"/>
      <c r="F1638" s="88"/>
      <c r="G1638" s="88"/>
      <c r="H1638" s="88">
        <v>2</v>
      </c>
      <c r="I1638" s="89" t="s">
        <v>1170</v>
      </c>
      <c r="J1638" s="92" t="s">
        <v>1508</v>
      </c>
      <c r="K1638" s="86" t="s">
        <v>1525</v>
      </c>
      <c r="L1638" s="88">
        <v>43151</v>
      </c>
      <c r="M1638" s="87"/>
      <c r="N1638" s="87"/>
      <c r="O1638" s="93"/>
      <c r="P1638" s="86"/>
      <c r="Q1638" s="86">
        <v>0</v>
      </c>
      <c r="R1638" s="86">
        <v>23</v>
      </c>
      <c r="S1638" s="86">
        <v>23</v>
      </c>
      <c r="T1638" s="86">
        <v>0</v>
      </c>
      <c r="U1638" s="86" t="s">
        <v>1562</v>
      </c>
      <c r="V1638" s="86" t="s">
        <v>1562</v>
      </c>
      <c r="W1638" s="86" t="s">
        <v>1572</v>
      </c>
      <c r="X1638" s="86" t="s">
        <v>1564</v>
      </c>
      <c r="Y1638" s="94" t="s">
        <v>1565</v>
      </c>
      <c r="Z1638" s="93"/>
      <c r="AA1638" s="86"/>
      <c r="AB1638" s="86"/>
      <c r="AC1638" s="86"/>
      <c r="AD1638" s="86"/>
      <c r="AE1638" s="86"/>
      <c r="AF1638" s="86"/>
      <c r="AG1638" s="94" t="s">
        <v>1571</v>
      </c>
    </row>
    <row r="1639" spans="1:33" x14ac:dyDescent="0.25">
      <c r="A1639" s="86" t="s">
        <v>1022</v>
      </c>
      <c r="B1639" s="87">
        <v>25</v>
      </c>
      <c r="C1639" s="87" t="s">
        <v>1205</v>
      </c>
      <c r="D1639" s="88">
        <v>42768</v>
      </c>
      <c r="E1639" s="88"/>
      <c r="F1639" s="88"/>
      <c r="G1639" s="88"/>
      <c r="H1639" s="88">
        <v>2</v>
      </c>
      <c r="I1639" s="89" t="s">
        <v>1170</v>
      </c>
      <c r="J1639" s="92" t="s">
        <v>1508</v>
      </c>
      <c r="K1639" s="86" t="s">
        <v>1525</v>
      </c>
      <c r="L1639" s="88">
        <v>43151</v>
      </c>
      <c r="M1639" s="87"/>
      <c r="N1639" s="87"/>
      <c r="O1639" s="93"/>
      <c r="P1639" s="86"/>
      <c r="Q1639" s="86">
        <v>7</v>
      </c>
      <c r="R1639" s="86">
        <v>18</v>
      </c>
      <c r="S1639" s="86">
        <v>18</v>
      </c>
      <c r="T1639" s="86">
        <v>0</v>
      </c>
      <c r="U1639" s="86" t="s">
        <v>1562</v>
      </c>
      <c r="V1639" s="86" t="s">
        <v>1562</v>
      </c>
      <c r="W1639" s="86" t="s">
        <v>1572</v>
      </c>
      <c r="X1639" s="86" t="s">
        <v>1564</v>
      </c>
      <c r="Y1639" s="94" t="s">
        <v>1565</v>
      </c>
      <c r="Z1639" s="93"/>
      <c r="AA1639" s="86"/>
      <c r="AB1639" s="86"/>
      <c r="AC1639" s="86"/>
      <c r="AD1639" s="86"/>
      <c r="AE1639" s="86"/>
      <c r="AF1639" s="86"/>
      <c r="AG1639" s="94" t="s">
        <v>1571</v>
      </c>
    </row>
    <row r="1640" spans="1:33" x14ac:dyDescent="0.25">
      <c r="A1640" s="86" t="s">
        <v>1022</v>
      </c>
      <c r="B1640" s="87">
        <v>25</v>
      </c>
      <c r="C1640" s="87" t="s">
        <v>1205</v>
      </c>
      <c r="D1640" s="88">
        <v>42768</v>
      </c>
      <c r="E1640" s="88"/>
      <c r="F1640" s="88"/>
      <c r="G1640" s="88"/>
      <c r="H1640" s="88">
        <v>2</v>
      </c>
      <c r="I1640" s="89" t="s">
        <v>1170</v>
      </c>
      <c r="J1640" s="92" t="s">
        <v>1508</v>
      </c>
      <c r="K1640" s="86" t="s">
        <v>1525</v>
      </c>
      <c r="L1640" s="88">
        <v>43148</v>
      </c>
      <c r="M1640" s="87"/>
      <c r="N1640" s="87"/>
      <c r="O1640" s="93"/>
      <c r="P1640" s="86"/>
      <c r="Q1640" s="86">
        <v>0</v>
      </c>
      <c r="R1640" s="86">
        <v>25</v>
      </c>
      <c r="S1640" s="86"/>
      <c r="T1640" s="86"/>
      <c r="U1640" s="86" t="s">
        <v>1567</v>
      </c>
      <c r="V1640" s="86" t="s">
        <v>1567</v>
      </c>
      <c r="W1640" s="86" t="s">
        <v>1572</v>
      </c>
      <c r="X1640" s="86" t="s">
        <v>1567</v>
      </c>
      <c r="Y1640" s="94" t="s">
        <v>1565</v>
      </c>
      <c r="Z1640" s="93"/>
      <c r="AA1640" s="86"/>
      <c r="AB1640" s="86"/>
      <c r="AC1640" s="86"/>
      <c r="AD1640" s="86"/>
      <c r="AE1640" s="86"/>
      <c r="AF1640" s="86"/>
      <c r="AG1640" s="94" t="s">
        <v>1571</v>
      </c>
    </row>
    <row r="1641" spans="1:33" x14ac:dyDescent="0.25">
      <c r="A1641" s="86" t="s">
        <v>1022</v>
      </c>
      <c r="B1641" s="87">
        <v>21</v>
      </c>
      <c r="C1641" s="87" t="s">
        <v>1205</v>
      </c>
      <c r="D1641" s="88">
        <v>42768</v>
      </c>
      <c r="E1641" s="88"/>
      <c r="F1641" s="88"/>
      <c r="G1641" s="88"/>
      <c r="H1641" s="88">
        <v>2</v>
      </c>
      <c r="I1641" s="89" t="s">
        <v>1170</v>
      </c>
      <c r="J1641" s="92" t="s">
        <v>1508</v>
      </c>
      <c r="K1641" s="86" t="s">
        <v>1525</v>
      </c>
      <c r="L1641" s="88">
        <v>43159</v>
      </c>
      <c r="M1641" s="87"/>
      <c r="N1641" s="87"/>
      <c r="O1641" s="93"/>
      <c r="P1641" s="86"/>
      <c r="Q1641" s="86">
        <v>2</v>
      </c>
      <c r="R1641" s="86">
        <v>19</v>
      </c>
      <c r="S1641" s="86">
        <v>19</v>
      </c>
      <c r="T1641" s="86">
        <v>0</v>
      </c>
      <c r="U1641" s="86" t="s">
        <v>1562</v>
      </c>
      <c r="V1641" s="86" t="s">
        <v>1562</v>
      </c>
      <c r="W1641" s="86" t="s">
        <v>1572</v>
      </c>
      <c r="X1641" s="86" t="s">
        <v>1564</v>
      </c>
      <c r="Y1641" s="94" t="s">
        <v>1565</v>
      </c>
      <c r="Z1641" s="93"/>
      <c r="AA1641" s="86"/>
      <c r="AB1641" s="86"/>
      <c r="AC1641" s="86"/>
      <c r="AD1641" s="86"/>
      <c r="AE1641" s="86"/>
      <c r="AF1641" s="86"/>
      <c r="AG1641" s="94" t="s">
        <v>1571</v>
      </c>
    </row>
    <row r="1642" spans="1:33" x14ac:dyDescent="0.25">
      <c r="A1642" s="86" t="s">
        <v>1022</v>
      </c>
      <c r="B1642" s="87">
        <v>21</v>
      </c>
      <c r="C1642" s="87" t="s">
        <v>1205</v>
      </c>
      <c r="D1642" s="88">
        <v>42768</v>
      </c>
      <c r="E1642" s="88"/>
      <c r="F1642" s="88"/>
      <c r="G1642" s="88"/>
      <c r="H1642" s="88">
        <v>2</v>
      </c>
      <c r="I1642" s="89" t="s">
        <v>1170</v>
      </c>
      <c r="J1642" s="92" t="s">
        <v>1508</v>
      </c>
      <c r="K1642" s="86" t="s">
        <v>1525</v>
      </c>
      <c r="L1642" s="88">
        <v>43157</v>
      </c>
      <c r="M1642" s="87"/>
      <c r="N1642" s="87"/>
      <c r="O1642" s="93"/>
      <c r="P1642" s="86"/>
      <c r="Q1642" s="86">
        <v>0</v>
      </c>
      <c r="R1642" s="86">
        <v>21</v>
      </c>
      <c r="S1642" s="86"/>
      <c r="T1642" s="86"/>
      <c r="U1642" s="86" t="s">
        <v>1567</v>
      </c>
      <c r="V1642" s="86" t="s">
        <v>1567</v>
      </c>
      <c r="W1642" s="86" t="s">
        <v>1572</v>
      </c>
      <c r="X1642" s="86" t="s">
        <v>1567</v>
      </c>
      <c r="Y1642" s="94" t="s">
        <v>1565</v>
      </c>
      <c r="Z1642" s="93"/>
      <c r="AA1642" s="86"/>
      <c r="AB1642" s="86"/>
      <c r="AC1642" s="86"/>
      <c r="AD1642" s="86"/>
      <c r="AE1642" s="86"/>
      <c r="AF1642" s="86"/>
      <c r="AG1642" s="94" t="s">
        <v>1571</v>
      </c>
    </row>
    <row r="1643" spans="1:33" x14ac:dyDescent="0.25">
      <c r="A1643" s="86" t="s">
        <v>1022</v>
      </c>
      <c r="B1643" s="87">
        <v>25</v>
      </c>
      <c r="C1643" s="87" t="s">
        <v>1205</v>
      </c>
      <c r="D1643" s="88">
        <v>42768</v>
      </c>
      <c r="E1643" s="88"/>
      <c r="F1643" s="88"/>
      <c r="G1643" s="88"/>
      <c r="H1643" s="88">
        <v>2</v>
      </c>
      <c r="I1643" s="89" t="s">
        <v>1170</v>
      </c>
      <c r="J1643" s="92" t="s">
        <v>1508</v>
      </c>
      <c r="K1643" s="86" t="s">
        <v>1525</v>
      </c>
      <c r="L1643" s="88">
        <v>43154</v>
      </c>
      <c r="M1643" s="87"/>
      <c r="N1643" s="87"/>
      <c r="O1643" s="93"/>
      <c r="P1643" s="86"/>
      <c r="Q1643" s="86">
        <v>0</v>
      </c>
      <c r="R1643" s="86">
        <v>25</v>
      </c>
      <c r="S1643" s="86">
        <v>25</v>
      </c>
      <c r="T1643" s="86">
        <v>0</v>
      </c>
      <c r="U1643" s="86" t="s">
        <v>1562</v>
      </c>
      <c r="V1643" s="86" t="s">
        <v>1562</v>
      </c>
      <c r="W1643" s="86" t="s">
        <v>1572</v>
      </c>
      <c r="X1643" s="86" t="s">
        <v>1564</v>
      </c>
      <c r="Y1643" s="94" t="s">
        <v>1565</v>
      </c>
      <c r="Z1643" s="93"/>
      <c r="AA1643" s="86"/>
      <c r="AB1643" s="86"/>
      <c r="AC1643" s="86"/>
      <c r="AD1643" s="86"/>
      <c r="AE1643" s="86"/>
      <c r="AF1643" s="86"/>
      <c r="AG1643" s="94" t="s">
        <v>1571</v>
      </c>
    </row>
    <row r="1644" spans="1:33" x14ac:dyDescent="0.25">
      <c r="A1644" s="86" t="s">
        <v>1022</v>
      </c>
      <c r="B1644" s="87">
        <v>23</v>
      </c>
      <c r="C1644" s="87" t="s">
        <v>1205</v>
      </c>
      <c r="D1644" s="88">
        <v>42768</v>
      </c>
      <c r="E1644" s="88"/>
      <c r="F1644" s="88"/>
      <c r="G1644" s="88"/>
      <c r="H1644" s="88">
        <v>2</v>
      </c>
      <c r="I1644" s="89" t="s">
        <v>1170</v>
      </c>
      <c r="J1644" s="92" t="s">
        <v>1508</v>
      </c>
      <c r="K1644" s="86" t="s">
        <v>1525</v>
      </c>
      <c r="L1644" s="88">
        <v>43153</v>
      </c>
      <c r="M1644" s="87"/>
      <c r="N1644" s="87"/>
      <c r="O1644" s="93"/>
      <c r="P1644" s="86"/>
      <c r="Q1644" s="86">
        <v>0</v>
      </c>
      <c r="R1644" s="86">
        <v>23</v>
      </c>
      <c r="S1644" s="86"/>
      <c r="T1644" s="86"/>
      <c r="U1644" s="86" t="s">
        <v>1567</v>
      </c>
      <c r="V1644" s="86" t="s">
        <v>1567</v>
      </c>
      <c r="W1644" s="86" t="s">
        <v>1572</v>
      </c>
      <c r="X1644" s="86" t="s">
        <v>1567</v>
      </c>
      <c r="Y1644" s="94" t="s">
        <v>1565</v>
      </c>
      <c r="Z1644" s="93"/>
      <c r="AA1644" s="86"/>
      <c r="AB1644" s="86"/>
      <c r="AC1644" s="86"/>
      <c r="AD1644" s="86"/>
      <c r="AE1644" s="86"/>
      <c r="AF1644" s="86"/>
      <c r="AG1644" s="94" t="s">
        <v>1571</v>
      </c>
    </row>
    <row r="1645" spans="1:33" x14ac:dyDescent="0.25">
      <c r="A1645" s="86" t="s">
        <v>1022</v>
      </c>
      <c r="B1645" s="87">
        <v>21</v>
      </c>
      <c r="C1645" s="87" t="s">
        <v>1205</v>
      </c>
      <c r="D1645" s="88">
        <v>42768</v>
      </c>
      <c r="E1645" s="88"/>
      <c r="F1645" s="88"/>
      <c r="G1645" s="88"/>
      <c r="H1645" s="88">
        <v>2</v>
      </c>
      <c r="I1645" s="89" t="s">
        <v>1170</v>
      </c>
      <c r="J1645" s="92" t="s">
        <v>1508</v>
      </c>
      <c r="K1645" s="86" t="s">
        <v>1525</v>
      </c>
      <c r="L1645" s="88">
        <v>43153</v>
      </c>
      <c r="M1645" s="87"/>
      <c r="N1645" s="87"/>
      <c r="O1645" s="93"/>
      <c r="P1645" s="86"/>
      <c r="Q1645" s="86">
        <v>1</v>
      </c>
      <c r="R1645" s="86">
        <v>20</v>
      </c>
      <c r="S1645" s="86">
        <v>20</v>
      </c>
      <c r="T1645" s="86">
        <v>0</v>
      </c>
      <c r="U1645" s="86" t="s">
        <v>1562</v>
      </c>
      <c r="V1645" s="86" t="s">
        <v>1562</v>
      </c>
      <c r="W1645" s="86" t="s">
        <v>1572</v>
      </c>
      <c r="X1645" s="86" t="s">
        <v>1564</v>
      </c>
      <c r="Y1645" s="94" t="s">
        <v>1565</v>
      </c>
      <c r="Z1645" s="93"/>
      <c r="AA1645" s="86"/>
      <c r="AB1645" s="86"/>
      <c r="AC1645" s="86"/>
      <c r="AD1645" s="86"/>
      <c r="AE1645" s="86"/>
      <c r="AF1645" s="86"/>
      <c r="AG1645" s="94" t="s">
        <v>1571</v>
      </c>
    </row>
    <row r="1646" spans="1:33" x14ac:dyDescent="0.25">
      <c r="A1646" s="86" t="s">
        <v>1022</v>
      </c>
      <c r="B1646" s="87">
        <v>19</v>
      </c>
      <c r="C1646" s="87" t="s">
        <v>1205</v>
      </c>
      <c r="D1646" s="88">
        <v>42768</v>
      </c>
      <c r="E1646" s="88"/>
      <c r="F1646" s="88"/>
      <c r="G1646" s="88"/>
      <c r="H1646" s="88">
        <v>2</v>
      </c>
      <c r="I1646" s="89" t="s">
        <v>1170</v>
      </c>
      <c r="J1646" s="92" t="s">
        <v>1508</v>
      </c>
      <c r="K1646" s="86" t="s">
        <v>1525</v>
      </c>
      <c r="L1646" s="88">
        <v>43148</v>
      </c>
      <c r="M1646" s="87"/>
      <c r="N1646" s="87"/>
      <c r="O1646" s="93"/>
      <c r="P1646" s="86">
        <v>1</v>
      </c>
      <c r="Q1646" s="86">
        <v>0</v>
      </c>
      <c r="R1646" s="86">
        <v>20</v>
      </c>
      <c r="S1646" s="86">
        <v>20</v>
      </c>
      <c r="T1646" s="86">
        <v>0</v>
      </c>
      <c r="U1646" s="86" t="s">
        <v>1562</v>
      </c>
      <c r="V1646" s="86" t="s">
        <v>1562</v>
      </c>
      <c r="W1646" s="86" t="s">
        <v>1572</v>
      </c>
      <c r="X1646" s="86" t="s">
        <v>1564</v>
      </c>
      <c r="Y1646" s="94" t="s">
        <v>1565</v>
      </c>
      <c r="Z1646" s="93"/>
      <c r="AA1646" s="86"/>
      <c r="AB1646" s="86"/>
      <c r="AC1646" s="86"/>
      <c r="AD1646" s="86"/>
      <c r="AE1646" s="86"/>
      <c r="AF1646" s="86"/>
      <c r="AG1646" s="94" t="s">
        <v>1571</v>
      </c>
    </row>
    <row r="1647" spans="1:33" x14ac:dyDescent="0.25">
      <c r="A1647" s="86" t="s">
        <v>1022</v>
      </c>
      <c r="B1647" s="87">
        <v>21</v>
      </c>
      <c r="C1647" s="87" t="s">
        <v>1205</v>
      </c>
      <c r="D1647" s="88">
        <v>42768</v>
      </c>
      <c r="E1647" s="88"/>
      <c r="F1647" s="88"/>
      <c r="G1647" s="88"/>
      <c r="H1647" s="88">
        <v>2</v>
      </c>
      <c r="I1647" s="89" t="s">
        <v>1170</v>
      </c>
      <c r="J1647" s="92" t="s">
        <v>1508</v>
      </c>
      <c r="K1647" s="86" t="s">
        <v>1525</v>
      </c>
      <c r="L1647" s="88">
        <v>43147</v>
      </c>
      <c r="M1647" s="87"/>
      <c r="N1647" s="87"/>
      <c r="O1647" s="93"/>
      <c r="P1647" s="86"/>
      <c r="Q1647" s="86">
        <v>0</v>
      </c>
      <c r="R1647" s="86">
        <v>21</v>
      </c>
      <c r="S1647" s="86">
        <v>21</v>
      </c>
      <c r="T1647" s="86">
        <v>0</v>
      </c>
      <c r="U1647" s="86" t="s">
        <v>1562</v>
      </c>
      <c r="V1647" s="86" t="s">
        <v>1562</v>
      </c>
      <c r="W1647" s="86" t="s">
        <v>1572</v>
      </c>
      <c r="X1647" s="86" t="s">
        <v>1564</v>
      </c>
      <c r="Y1647" s="94" t="s">
        <v>1565</v>
      </c>
      <c r="Z1647" s="93"/>
      <c r="AA1647" s="86"/>
      <c r="AB1647" s="86"/>
      <c r="AC1647" s="86"/>
      <c r="AD1647" s="86"/>
      <c r="AE1647" s="86"/>
      <c r="AF1647" s="86"/>
      <c r="AG1647" s="94" t="s">
        <v>1571</v>
      </c>
    </row>
    <row r="1648" spans="1:33" x14ac:dyDescent="0.25">
      <c r="A1648" s="86" t="s">
        <v>1022</v>
      </c>
      <c r="B1648" s="87">
        <v>44</v>
      </c>
      <c r="C1648" s="87" t="s">
        <v>1205</v>
      </c>
      <c r="D1648" s="88">
        <v>42768</v>
      </c>
      <c r="E1648" s="88"/>
      <c r="F1648" s="88"/>
      <c r="G1648" s="88"/>
      <c r="H1648" s="88">
        <v>2</v>
      </c>
      <c r="I1648" s="89" t="s">
        <v>1170</v>
      </c>
      <c r="J1648" s="92" t="s">
        <v>1508</v>
      </c>
      <c r="K1648" s="86" t="s">
        <v>1525</v>
      </c>
      <c r="L1648" s="88">
        <v>43147</v>
      </c>
      <c r="M1648" s="87"/>
      <c r="N1648" s="87"/>
      <c r="O1648" s="93"/>
      <c r="P1648" s="86"/>
      <c r="Q1648" s="86">
        <v>0</v>
      </c>
      <c r="R1648" s="86">
        <v>44</v>
      </c>
      <c r="S1648" s="86"/>
      <c r="T1648" s="86"/>
      <c r="U1648" s="86" t="s">
        <v>1567</v>
      </c>
      <c r="V1648" s="86" t="s">
        <v>1567</v>
      </c>
      <c r="W1648" s="86" t="s">
        <v>1572</v>
      </c>
      <c r="X1648" s="86" t="s">
        <v>1567</v>
      </c>
      <c r="Y1648" s="94" t="s">
        <v>1565</v>
      </c>
      <c r="Z1648" s="93"/>
      <c r="AA1648" s="86"/>
      <c r="AB1648" s="86"/>
      <c r="AC1648" s="86"/>
      <c r="AD1648" s="86"/>
      <c r="AE1648" s="86"/>
      <c r="AF1648" s="86"/>
      <c r="AG1648" s="94" t="s">
        <v>1571</v>
      </c>
    </row>
    <row r="1649" spans="1:33" x14ac:dyDescent="0.25">
      <c r="A1649" s="86" t="s">
        <v>1022</v>
      </c>
      <c r="B1649" s="87">
        <v>48</v>
      </c>
      <c r="C1649" s="87" t="s">
        <v>1205</v>
      </c>
      <c r="D1649" s="88">
        <v>42768</v>
      </c>
      <c r="E1649" s="88"/>
      <c r="F1649" s="88"/>
      <c r="G1649" s="88"/>
      <c r="H1649" s="88">
        <v>2</v>
      </c>
      <c r="I1649" s="89" t="s">
        <v>1170</v>
      </c>
      <c r="J1649" s="92" t="s">
        <v>1508</v>
      </c>
      <c r="K1649" s="86" t="s">
        <v>1525</v>
      </c>
      <c r="L1649" s="88">
        <v>43146</v>
      </c>
      <c r="M1649" s="87"/>
      <c r="N1649" s="87"/>
      <c r="O1649" s="93"/>
      <c r="P1649" s="86"/>
      <c r="Q1649" s="86">
        <v>24</v>
      </c>
      <c r="R1649" s="86">
        <v>24</v>
      </c>
      <c r="S1649" s="86">
        <v>24</v>
      </c>
      <c r="T1649" s="86">
        <v>0</v>
      </c>
      <c r="U1649" s="86" t="s">
        <v>1562</v>
      </c>
      <c r="V1649" s="86" t="s">
        <v>1562</v>
      </c>
      <c r="W1649" s="86" t="s">
        <v>1572</v>
      </c>
      <c r="X1649" s="86" t="s">
        <v>1564</v>
      </c>
      <c r="Y1649" s="94" t="s">
        <v>1565</v>
      </c>
      <c r="Z1649" s="93"/>
      <c r="AA1649" s="86"/>
      <c r="AB1649" s="86"/>
      <c r="AC1649" s="86"/>
      <c r="AD1649" s="86"/>
      <c r="AE1649" s="86"/>
      <c r="AF1649" s="86"/>
      <c r="AG1649" s="94" t="s">
        <v>1571</v>
      </c>
    </row>
    <row r="1650" spans="1:33" x14ac:dyDescent="0.25">
      <c r="A1650" s="86" t="s">
        <v>1022</v>
      </c>
      <c r="B1650" s="87">
        <v>20</v>
      </c>
      <c r="C1650" s="87" t="s">
        <v>1205</v>
      </c>
      <c r="D1650" s="88">
        <v>42768</v>
      </c>
      <c r="E1650" s="88"/>
      <c r="F1650" s="88"/>
      <c r="G1650" s="88"/>
      <c r="H1650" s="88">
        <v>2</v>
      </c>
      <c r="I1650" s="89" t="s">
        <v>1170</v>
      </c>
      <c r="J1650" s="92" t="s">
        <v>1508</v>
      </c>
      <c r="K1650" s="86" t="s">
        <v>1525</v>
      </c>
      <c r="L1650" s="88">
        <v>43138</v>
      </c>
      <c r="M1650" s="87"/>
      <c r="N1650" s="87"/>
      <c r="O1650" s="93"/>
      <c r="P1650" s="86"/>
      <c r="Q1650" s="86">
        <v>2</v>
      </c>
      <c r="R1650" s="86">
        <v>18</v>
      </c>
      <c r="S1650" s="86"/>
      <c r="T1650" s="86"/>
      <c r="U1650" s="86" t="s">
        <v>1562</v>
      </c>
      <c r="V1650" s="86" t="s">
        <v>1562</v>
      </c>
      <c r="W1650" s="86" t="s">
        <v>1572</v>
      </c>
      <c r="X1650" s="86" t="s">
        <v>1567</v>
      </c>
      <c r="Y1650" s="94" t="s">
        <v>1565</v>
      </c>
      <c r="Z1650" s="93"/>
      <c r="AA1650" s="86"/>
      <c r="AB1650" s="86"/>
      <c r="AC1650" s="86"/>
      <c r="AD1650" s="86"/>
      <c r="AE1650" s="86"/>
      <c r="AF1650" s="86"/>
      <c r="AG1650" s="94" t="s">
        <v>1571</v>
      </c>
    </row>
    <row r="1651" spans="1:33" x14ac:dyDescent="0.25">
      <c r="A1651" s="86" t="s">
        <v>1022</v>
      </c>
      <c r="B1651" s="87">
        <v>23</v>
      </c>
      <c r="C1651" s="87" t="s">
        <v>1205</v>
      </c>
      <c r="D1651" s="88">
        <v>42768</v>
      </c>
      <c r="E1651" s="88"/>
      <c r="F1651" s="88"/>
      <c r="G1651" s="88"/>
      <c r="H1651" s="88">
        <v>2</v>
      </c>
      <c r="I1651" s="89" t="s">
        <v>1170</v>
      </c>
      <c r="J1651" s="92" t="s">
        <v>1508</v>
      </c>
      <c r="K1651" s="86" t="s">
        <v>1525</v>
      </c>
      <c r="L1651" s="88">
        <v>43138</v>
      </c>
      <c r="M1651" s="87"/>
      <c r="N1651" s="87"/>
      <c r="O1651" s="93"/>
      <c r="P1651" s="86"/>
      <c r="Q1651" s="86">
        <v>0</v>
      </c>
      <c r="R1651" s="86">
        <v>23</v>
      </c>
      <c r="S1651" s="86"/>
      <c r="T1651" s="86"/>
      <c r="U1651" s="86" t="s">
        <v>1562</v>
      </c>
      <c r="V1651" s="86" t="s">
        <v>1562</v>
      </c>
      <c r="W1651" s="86" t="s">
        <v>1572</v>
      </c>
      <c r="X1651" s="86" t="s">
        <v>1567</v>
      </c>
      <c r="Y1651" s="94" t="s">
        <v>1565</v>
      </c>
      <c r="Z1651" s="93"/>
      <c r="AA1651" s="86"/>
      <c r="AB1651" s="86"/>
      <c r="AC1651" s="86"/>
      <c r="AD1651" s="86"/>
      <c r="AE1651" s="86"/>
      <c r="AF1651" s="86"/>
      <c r="AG1651" s="94" t="s">
        <v>1571</v>
      </c>
    </row>
    <row r="1652" spans="1:33" x14ac:dyDescent="0.25">
      <c r="A1652" s="86" t="s">
        <v>1022</v>
      </c>
      <c r="B1652" s="87">
        <v>22</v>
      </c>
      <c r="C1652" s="87" t="s">
        <v>1205</v>
      </c>
      <c r="D1652" s="88">
        <v>42768</v>
      </c>
      <c r="E1652" s="88"/>
      <c r="F1652" s="88"/>
      <c r="G1652" s="88"/>
      <c r="H1652" s="88">
        <v>2</v>
      </c>
      <c r="I1652" s="89" t="s">
        <v>1170</v>
      </c>
      <c r="J1652" s="92" t="s">
        <v>1508</v>
      </c>
      <c r="K1652" s="86" t="s">
        <v>1525</v>
      </c>
      <c r="L1652" s="88">
        <v>43145</v>
      </c>
      <c r="M1652" s="87"/>
      <c r="N1652" s="87"/>
      <c r="O1652" s="93"/>
      <c r="P1652" s="86"/>
      <c r="Q1652" s="86">
        <v>0</v>
      </c>
      <c r="R1652" s="86">
        <v>22</v>
      </c>
      <c r="S1652" s="86"/>
      <c r="T1652" s="86"/>
      <c r="U1652" s="86" t="s">
        <v>1562</v>
      </c>
      <c r="V1652" s="86" t="s">
        <v>1562</v>
      </c>
      <c r="W1652" s="86" t="s">
        <v>1572</v>
      </c>
      <c r="X1652" s="86" t="s">
        <v>1567</v>
      </c>
      <c r="Y1652" s="94" t="s">
        <v>1565</v>
      </c>
      <c r="Z1652" s="93"/>
      <c r="AA1652" s="86"/>
      <c r="AB1652" s="86"/>
      <c r="AC1652" s="86"/>
      <c r="AD1652" s="86"/>
      <c r="AE1652" s="86"/>
      <c r="AF1652" s="86"/>
      <c r="AG1652" s="94" t="s">
        <v>1571</v>
      </c>
    </row>
    <row r="1653" spans="1:33" x14ac:dyDescent="0.25">
      <c r="A1653" s="86" t="s">
        <v>1022</v>
      </c>
      <c r="B1653" s="87">
        <v>21</v>
      </c>
      <c r="C1653" s="87" t="s">
        <v>1205</v>
      </c>
      <c r="D1653" s="88">
        <v>42768</v>
      </c>
      <c r="E1653" s="88"/>
      <c r="F1653" s="88"/>
      <c r="G1653" s="88"/>
      <c r="H1653" s="88">
        <v>2</v>
      </c>
      <c r="I1653" s="89" t="s">
        <v>1170</v>
      </c>
      <c r="J1653" s="92" t="s">
        <v>1508</v>
      </c>
      <c r="K1653" s="86" t="s">
        <v>1525</v>
      </c>
      <c r="L1653" s="88">
        <v>43139</v>
      </c>
      <c r="M1653" s="87"/>
      <c r="N1653" s="87"/>
      <c r="O1653" s="93"/>
      <c r="P1653" s="86"/>
      <c r="Q1653" s="86">
        <v>1</v>
      </c>
      <c r="R1653" s="86">
        <v>20</v>
      </c>
      <c r="S1653" s="86"/>
      <c r="T1653" s="86"/>
      <c r="U1653" s="86" t="s">
        <v>1562</v>
      </c>
      <c r="V1653" s="86" t="s">
        <v>1562</v>
      </c>
      <c r="W1653" s="86" t="s">
        <v>1572</v>
      </c>
      <c r="X1653" s="86" t="s">
        <v>1567</v>
      </c>
      <c r="Y1653" s="94" t="s">
        <v>1565</v>
      </c>
      <c r="Z1653" s="93"/>
      <c r="AA1653" s="86"/>
      <c r="AB1653" s="86"/>
      <c r="AC1653" s="86"/>
      <c r="AD1653" s="86"/>
      <c r="AE1653" s="86"/>
      <c r="AF1653" s="86"/>
      <c r="AG1653" s="94" t="s">
        <v>1571</v>
      </c>
    </row>
    <row r="1654" spans="1:33" x14ac:dyDescent="0.25">
      <c r="A1654" s="86" t="s">
        <v>1022</v>
      </c>
      <c r="B1654" s="87">
        <v>21</v>
      </c>
      <c r="C1654" s="87" t="s">
        <v>1205</v>
      </c>
      <c r="D1654" s="88">
        <v>42768</v>
      </c>
      <c r="E1654" s="88"/>
      <c r="F1654" s="88"/>
      <c r="G1654" s="88"/>
      <c r="H1654" s="88">
        <v>2</v>
      </c>
      <c r="I1654" s="89" t="s">
        <v>1170</v>
      </c>
      <c r="J1654" s="92" t="s">
        <v>1508</v>
      </c>
      <c r="K1654" s="86" t="s">
        <v>1525</v>
      </c>
      <c r="L1654" s="88">
        <v>43140</v>
      </c>
      <c r="M1654" s="87"/>
      <c r="N1654" s="87"/>
      <c r="O1654" s="93"/>
      <c r="P1654" s="86"/>
      <c r="Q1654" s="86">
        <v>0</v>
      </c>
      <c r="R1654" s="86">
        <v>21</v>
      </c>
      <c r="S1654" s="86"/>
      <c r="T1654" s="86"/>
      <c r="U1654" s="86" t="s">
        <v>1562</v>
      </c>
      <c r="V1654" s="86" t="s">
        <v>1562</v>
      </c>
      <c r="W1654" s="86" t="s">
        <v>1572</v>
      </c>
      <c r="X1654" s="86" t="s">
        <v>1567</v>
      </c>
      <c r="Y1654" s="94" t="s">
        <v>1565</v>
      </c>
      <c r="Z1654" s="93"/>
      <c r="AA1654" s="86"/>
      <c r="AB1654" s="86"/>
      <c r="AC1654" s="86"/>
      <c r="AD1654" s="86"/>
      <c r="AE1654" s="86"/>
      <c r="AF1654" s="86"/>
      <c r="AG1654" s="94" t="s">
        <v>1571</v>
      </c>
    </row>
    <row r="1655" spans="1:33" x14ac:dyDescent="0.25">
      <c r="A1655" s="86" t="s">
        <v>1022</v>
      </c>
      <c r="B1655" s="87">
        <v>23</v>
      </c>
      <c r="C1655" s="87" t="s">
        <v>1205</v>
      </c>
      <c r="D1655" s="88">
        <v>42768</v>
      </c>
      <c r="E1655" s="88"/>
      <c r="F1655" s="88"/>
      <c r="G1655" s="88"/>
      <c r="H1655" s="88">
        <v>2</v>
      </c>
      <c r="I1655" s="89" t="s">
        <v>1170</v>
      </c>
      <c r="J1655" s="92" t="s">
        <v>1508</v>
      </c>
      <c r="K1655" s="86" t="s">
        <v>1525</v>
      </c>
      <c r="L1655" s="88">
        <v>43140</v>
      </c>
      <c r="M1655" s="87"/>
      <c r="N1655" s="87"/>
      <c r="O1655" s="93"/>
      <c r="P1655" s="86"/>
      <c r="Q1655" s="86">
        <v>1</v>
      </c>
      <c r="R1655" s="86">
        <v>22</v>
      </c>
      <c r="S1655" s="86"/>
      <c r="T1655" s="86"/>
      <c r="U1655" s="86" t="s">
        <v>1562</v>
      </c>
      <c r="V1655" s="86" t="s">
        <v>1562</v>
      </c>
      <c r="W1655" s="86" t="s">
        <v>1572</v>
      </c>
      <c r="X1655" s="86" t="s">
        <v>1567</v>
      </c>
      <c r="Y1655" s="94" t="s">
        <v>1565</v>
      </c>
      <c r="Z1655" s="93"/>
      <c r="AA1655" s="86"/>
      <c r="AB1655" s="86"/>
      <c r="AC1655" s="86"/>
      <c r="AD1655" s="86"/>
      <c r="AE1655" s="86"/>
      <c r="AF1655" s="86"/>
      <c r="AG1655" s="94" t="s">
        <v>1571</v>
      </c>
    </row>
    <row r="1656" spans="1:33" x14ac:dyDescent="0.25">
      <c r="A1656" s="86" t="s">
        <v>1022</v>
      </c>
      <c r="B1656" s="87">
        <v>25</v>
      </c>
      <c r="C1656" s="87" t="s">
        <v>1205</v>
      </c>
      <c r="D1656" s="88">
        <v>42768</v>
      </c>
      <c r="E1656" s="88"/>
      <c r="F1656" s="88"/>
      <c r="G1656" s="88"/>
      <c r="H1656" s="88">
        <v>2</v>
      </c>
      <c r="I1656" s="89" t="s">
        <v>1170</v>
      </c>
      <c r="J1656" s="92" t="s">
        <v>1508</v>
      </c>
      <c r="K1656" s="86" t="s">
        <v>1525</v>
      </c>
      <c r="L1656" s="88">
        <v>43141</v>
      </c>
      <c r="M1656" s="87"/>
      <c r="N1656" s="87"/>
      <c r="O1656" s="93"/>
      <c r="P1656" s="86"/>
      <c r="Q1656" s="86">
        <v>0</v>
      </c>
      <c r="R1656" s="86">
        <v>25</v>
      </c>
      <c r="S1656" s="86"/>
      <c r="T1656" s="86"/>
      <c r="U1656" s="86" t="s">
        <v>1562</v>
      </c>
      <c r="V1656" s="86" t="s">
        <v>1562</v>
      </c>
      <c r="W1656" s="86" t="s">
        <v>1572</v>
      </c>
      <c r="X1656" s="86" t="s">
        <v>1567</v>
      </c>
      <c r="Y1656" s="94" t="s">
        <v>1565</v>
      </c>
      <c r="Z1656" s="93"/>
      <c r="AA1656" s="86"/>
      <c r="AB1656" s="86"/>
      <c r="AC1656" s="86"/>
      <c r="AD1656" s="86"/>
      <c r="AE1656" s="86"/>
      <c r="AF1656" s="86"/>
      <c r="AG1656" s="94" t="s">
        <v>1571</v>
      </c>
    </row>
    <row r="1657" spans="1:33" x14ac:dyDescent="0.25">
      <c r="A1657" s="86" t="s">
        <v>1022</v>
      </c>
      <c r="B1657" s="87">
        <v>25</v>
      </c>
      <c r="C1657" s="87" t="s">
        <v>1205</v>
      </c>
      <c r="D1657" s="88">
        <v>42768</v>
      </c>
      <c r="E1657" s="88"/>
      <c r="F1657" s="88"/>
      <c r="G1657" s="88"/>
      <c r="H1657" s="88">
        <v>2</v>
      </c>
      <c r="I1657" s="89" t="s">
        <v>1170</v>
      </c>
      <c r="J1657" s="92" t="s">
        <v>1508</v>
      </c>
      <c r="K1657" s="86" t="s">
        <v>1525</v>
      </c>
      <c r="L1657" s="88">
        <v>43141</v>
      </c>
      <c r="M1657" s="87"/>
      <c r="N1657" s="87"/>
      <c r="O1657" s="93"/>
      <c r="P1657" s="86"/>
      <c r="Q1657" s="86">
        <v>1</v>
      </c>
      <c r="R1657" s="86">
        <v>24</v>
      </c>
      <c r="S1657" s="86"/>
      <c r="T1657" s="86"/>
      <c r="U1657" s="86" t="s">
        <v>1562</v>
      </c>
      <c r="V1657" s="86" t="s">
        <v>1562</v>
      </c>
      <c r="W1657" s="86" t="s">
        <v>1572</v>
      </c>
      <c r="X1657" s="86" t="s">
        <v>1567</v>
      </c>
      <c r="Y1657" s="94" t="s">
        <v>1565</v>
      </c>
      <c r="Z1657" s="93"/>
      <c r="AA1657" s="86"/>
      <c r="AB1657" s="86"/>
      <c r="AC1657" s="86"/>
      <c r="AD1657" s="86"/>
      <c r="AE1657" s="86"/>
      <c r="AF1657" s="86"/>
      <c r="AG1657" s="94" t="s">
        <v>1571</v>
      </c>
    </row>
    <row r="1658" spans="1:33" x14ac:dyDescent="0.25">
      <c r="A1658" s="86" t="s">
        <v>1022</v>
      </c>
      <c r="B1658" s="87">
        <v>20</v>
      </c>
      <c r="C1658" s="87" t="s">
        <v>1205</v>
      </c>
      <c r="D1658" s="88">
        <v>42768</v>
      </c>
      <c r="E1658" s="88"/>
      <c r="F1658" s="88"/>
      <c r="G1658" s="88"/>
      <c r="H1658" s="88">
        <v>2</v>
      </c>
      <c r="I1658" s="89" t="s">
        <v>1170</v>
      </c>
      <c r="J1658" s="92" t="s">
        <v>1508</v>
      </c>
      <c r="K1658" s="86" t="s">
        <v>1525</v>
      </c>
      <c r="L1658" s="88">
        <v>43143</v>
      </c>
      <c r="M1658" s="87"/>
      <c r="N1658" s="87"/>
      <c r="O1658" s="93"/>
      <c r="P1658" s="86"/>
      <c r="Q1658" s="86">
        <v>1</v>
      </c>
      <c r="R1658" s="86">
        <v>19</v>
      </c>
      <c r="S1658" s="86"/>
      <c r="T1658" s="86"/>
      <c r="U1658" s="86" t="s">
        <v>1562</v>
      </c>
      <c r="V1658" s="86" t="s">
        <v>1562</v>
      </c>
      <c r="W1658" s="86" t="s">
        <v>1572</v>
      </c>
      <c r="X1658" s="86" t="s">
        <v>1567</v>
      </c>
      <c r="Y1658" s="94" t="s">
        <v>1565</v>
      </c>
      <c r="Z1658" s="93"/>
      <c r="AA1658" s="86"/>
      <c r="AB1658" s="86"/>
      <c r="AC1658" s="86"/>
      <c r="AD1658" s="86"/>
      <c r="AE1658" s="86"/>
      <c r="AF1658" s="86"/>
      <c r="AG1658" s="94" t="s">
        <v>1571</v>
      </c>
    </row>
    <row r="1659" spans="1:33" x14ac:dyDescent="0.25">
      <c r="A1659" s="86" t="s">
        <v>1022</v>
      </c>
      <c r="B1659" s="87">
        <v>24</v>
      </c>
      <c r="C1659" s="87" t="s">
        <v>1205</v>
      </c>
      <c r="D1659" s="88">
        <v>42768</v>
      </c>
      <c r="E1659" s="88"/>
      <c r="F1659" s="88"/>
      <c r="G1659" s="88"/>
      <c r="H1659" s="88">
        <v>2</v>
      </c>
      <c r="I1659" s="89" t="s">
        <v>1170</v>
      </c>
      <c r="J1659" s="92" t="s">
        <v>1508</v>
      </c>
      <c r="K1659" s="86" t="s">
        <v>1525</v>
      </c>
      <c r="L1659" s="88">
        <v>43145</v>
      </c>
      <c r="M1659" s="87"/>
      <c r="N1659" s="87"/>
      <c r="O1659" s="93"/>
      <c r="P1659" s="86"/>
      <c r="Q1659" s="86">
        <v>0</v>
      </c>
      <c r="R1659" s="86">
        <v>24</v>
      </c>
      <c r="S1659" s="86"/>
      <c r="T1659" s="86"/>
      <c r="U1659" s="86" t="s">
        <v>1562</v>
      </c>
      <c r="V1659" s="86" t="s">
        <v>1562</v>
      </c>
      <c r="W1659" s="86" t="s">
        <v>1572</v>
      </c>
      <c r="X1659" s="86" t="s">
        <v>1567</v>
      </c>
      <c r="Y1659" s="94" t="s">
        <v>1565</v>
      </c>
      <c r="Z1659" s="93"/>
      <c r="AA1659" s="86"/>
      <c r="AB1659" s="86"/>
      <c r="AC1659" s="86"/>
      <c r="AD1659" s="86"/>
      <c r="AE1659" s="86"/>
      <c r="AF1659" s="86"/>
      <c r="AG1659" s="94" t="s">
        <v>1571</v>
      </c>
    </row>
    <row r="1660" spans="1:33" x14ac:dyDescent="0.25">
      <c r="A1660" s="86" t="s">
        <v>1022</v>
      </c>
      <c r="B1660" s="87">
        <v>25</v>
      </c>
      <c r="C1660" s="87" t="s">
        <v>1205</v>
      </c>
      <c r="D1660" s="88">
        <v>42768</v>
      </c>
      <c r="E1660" s="88"/>
      <c r="F1660" s="88"/>
      <c r="G1660" s="88"/>
      <c r="H1660" s="88">
        <v>2</v>
      </c>
      <c r="I1660" s="89" t="s">
        <v>1170</v>
      </c>
      <c r="J1660" s="92" t="s">
        <v>1508</v>
      </c>
      <c r="K1660" s="86" t="s">
        <v>1525</v>
      </c>
      <c r="L1660" s="88">
        <v>43145</v>
      </c>
      <c r="M1660" s="87"/>
      <c r="N1660" s="87"/>
      <c r="O1660" s="93"/>
      <c r="P1660" s="86"/>
      <c r="Q1660" s="86">
        <v>1</v>
      </c>
      <c r="R1660" s="86">
        <v>24</v>
      </c>
      <c r="S1660" s="86"/>
      <c r="T1660" s="86"/>
      <c r="U1660" s="86" t="s">
        <v>1562</v>
      </c>
      <c r="V1660" s="86" t="s">
        <v>1562</v>
      </c>
      <c r="W1660" s="86" t="s">
        <v>1572</v>
      </c>
      <c r="X1660" s="86" t="s">
        <v>1567</v>
      </c>
      <c r="Y1660" s="94" t="s">
        <v>1565</v>
      </c>
      <c r="Z1660" s="93"/>
      <c r="AA1660" s="86"/>
      <c r="AB1660" s="86"/>
      <c r="AC1660" s="86"/>
      <c r="AD1660" s="86"/>
      <c r="AE1660" s="86"/>
      <c r="AF1660" s="86"/>
      <c r="AG1660" s="94" t="s">
        <v>1571</v>
      </c>
    </row>
    <row r="1661" spans="1:33" x14ac:dyDescent="0.25">
      <c r="A1661" s="86" t="s">
        <v>1022</v>
      </c>
      <c r="B1661" s="87">
        <v>25</v>
      </c>
      <c r="C1661" s="87" t="s">
        <v>1205</v>
      </c>
      <c r="D1661" s="88">
        <v>42768</v>
      </c>
      <c r="E1661" s="88"/>
      <c r="F1661" s="88"/>
      <c r="G1661" s="88"/>
      <c r="H1661" s="88">
        <v>2</v>
      </c>
      <c r="I1661" s="89" t="s">
        <v>1170</v>
      </c>
      <c r="J1661" s="92" t="s">
        <v>1508</v>
      </c>
      <c r="K1661" s="86" t="s">
        <v>1525</v>
      </c>
      <c r="L1661" s="88">
        <v>43146</v>
      </c>
      <c r="M1661" s="87"/>
      <c r="N1661" s="87"/>
      <c r="O1661" s="93"/>
      <c r="P1661" s="86"/>
      <c r="Q1661" s="86">
        <v>0</v>
      </c>
      <c r="R1661" s="86">
        <v>25</v>
      </c>
      <c r="S1661" s="86"/>
      <c r="T1661" s="86"/>
      <c r="U1661" s="86" t="s">
        <v>1562</v>
      </c>
      <c r="V1661" s="86" t="s">
        <v>1562</v>
      </c>
      <c r="W1661" s="86" t="s">
        <v>1572</v>
      </c>
      <c r="X1661" s="86" t="s">
        <v>1567</v>
      </c>
      <c r="Y1661" s="94" t="s">
        <v>1565</v>
      </c>
      <c r="Z1661" s="93"/>
      <c r="AA1661" s="86"/>
      <c r="AB1661" s="86"/>
      <c r="AC1661" s="86"/>
      <c r="AD1661" s="86"/>
      <c r="AE1661" s="86"/>
      <c r="AF1661" s="86"/>
      <c r="AG1661" s="94" t="s">
        <v>1571</v>
      </c>
    </row>
    <row r="1662" spans="1:33" x14ac:dyDescent="0.25">
      <c r="A1662" s="86" t="s">
        <v>1022</v>
      </c>
      <c r="B1662" s="87">
        <v>24</v>
      </c>
      <c r="C1662" s="87" t="s">
        <v>1205</v>
      </c>
      <c r="D1662" s="88">
        <v>42768</v>
      </c>
      <c r="E1662" s="88"/>
      <c r="F1662" s="88"/>
      <c r="G1662" s="88"/>
      <c r="H1662" s="88">
        <v>2</v>
      </c>
      <c r="I1662" s="89" t="s">
        <v>1170</v>
      </c>
      <c r="J1662" s="92" t="s">
        <v>1508</v>
      </c>
      <c r="K1662" s="86" t="s">
        <v>1525</v>
      </c>
      <c r="L1662" s="88">
        <v>43147</v>
      </c>
      <c r="M1662" s="87"/>
      <c r="N1662" s="87"/>
      <c r="O1662" s="93"/>
      <c r="P1662" s="86">
        <v>1</v>
      </c>
      <c r="Q1662" s="86">
        <v>0</v>
      </c>
      <c r="R1662" s="86">
        <v>25</v>
      </c>
      <c r="S1662" s="86"/>
      <c r="T1662" s="86"/>
      <c r="U1662" s="86" t="s">
        <v>1562</v>
      </c>
      <c r="V1662" s="86" t="s">
        <v>1562</v>
      </c>
      <c r="W1662" s="86" t="s">
        <v>1572</v>
      </c>
      <c r="X1662" s="86" t="s">
        <v>1567</v>
      </c>
      <c r="Y1662" s="94" t="s">
        <v>1565</v>
      </c>
      <c r="Z1662" s="93"/>
      <c r="AA1662" s="86"/>
      <c r="AB1662" s="86"/>
      <c r="AC1662" s="86"/>
      <c r="AD1662" s="86"/>
      <c r="AE1662" s="86"/>
      <c r="AF1662" s="86"/>
      <c r="AG1662" s="94" t="s">
        <v>1571</v>
      </c>
    </row>
    <row r="1663" spans="1:33" x14ac:dyDescent="0.25">
      <c r="A1663" s="86" t="s">
        <v>1022</v>
      </c>
      <c r="B1663" s="87">
        <v>25</v>
      </c>
      <c r="C1663" s="87" t="s">
        <v>1205</v>
      </c>
      <c r="D1663" s="88">
        <v>42768</v>
      </c>
      <c r="E1663" s="88"/>
      <c r="F1663" s="88"/>
      <c r="G1663" s="88"/>
      <c r="H1663" s="88">
        <v>2</v>
      </c>
      <c r="I1663" s="89" t="s">
        <v>1170</v>
      </c>
      <c r="J1663" s="92" t="s">
        <v>1508</v>
      </c>
      <c r="K1663" s="86" t="s">
        <v>1525</v>
      </c>
      <c r="L1663" s="88">
        <v>43147</v>
      </c>
      <c r="M1663" s="87"/>
      <c r="N1663" s="87"/>
      <c r="O1663" s="93"/>
      <c r="P1663" s="86"/>
      <c r="Q1663" s="86">
        <v>0</v>
      </c>
      <c r="R1663" s="86">
        <v>25</v>
      </c>
      <c r="S1663" s="86"/>
      <c r="T1663" s="86"/>
      <c r="U1663" s="86" t="s">
        <v>1562</v>
      </c>
      <c r="V1663" s="86" t="s">
        <v>1562</v>
      </c>
      <c r="W1663" s="86" t="s">
        <v>1572</v>
      </c>
      <c r="X1663" s="86" t="s">
        <v>1567</v>
      </c>
      <c r="Y1663" s="94" t="s">
        <v>1565</v>
      </c>
      <c r="Z1663" s="93"/>
      <c r="AA1663" s="86"/>
      <c r="AB1663" s="86"/>
      <c r="AC1663" s="86"/>
      <c r="AD1663" s="86"/>
      <c r="AE1663" s="86"/>
      <c r="AF1663" s="86"/>
      <c r="AG1663" s="94" t="s">
        <v>1571</v>
      </c>
    </row>
    <row r="1664" spans="1:33" x14ac:dyDescent="0.25">
      <c r="A1664" s="86" t="s">
        <v>1022</v>
      </c>
      <c r="B1664" s="87">
        <v>25</v>
      </c>
      <c r="C1664" s="87" t="s">
        <v>1205</v>
      </c>
      <c r="D1664" s="88">
        <v>42768</v>
      </c>
      <c r="E1664" s="88"/>
      <c r="F1664" s="88"/>
      <c r="G1664" s="88"/>
      <c r="H1664" s="88">
        <v>2</v>
      </c>
      <c r="I1664" s="89" t="s">
        <v>1170</v>
      </c>
      <c r="J1664" s="92" t="s">
        <v>1508</v>
      </c>
      <c r="K1664" s="86" t="s">
        <v>1525</v>
      </c>
      <c r="L1664" s="88">
        <v>43148</v>
      </c>
      <c r="M1664" s="87"/>
      <c r="N1664" s="87"/>
      <c r="O1664" s="93"/>
      <c r="P1664" s="86"/>
      <c r="Q1664" s="86">
        <v>0</v>
      </c>
      <c r="R1664" s="86">
        <v>25</v>
      </c>
      <c r="S1664" s="86"/>
      <c r="T1664" s="86"/>
      <c r="U1664" s="86" t="s">
        <v>1562</v>
      </c>
      <c r="V1664" s="86" t="s">
        <v>1562</v>
      </c>
      <c r="W1664" s="86" t="s">
        <v>1572</v>
      </c>
      <c r="X1664" s="86" t="s">
        <v>1567</v>
      </c>
      <c r="Y1664" s="94" t="s">
        <v>1565</v>
      </c>
      <c r="Z1664" s="93"/>
      <c r="AA1664" s="86"/>
      <c r="AB1664" s="86"/>
      <c r="AC1664" s="86"/>
      <c r="AD1664" s="86"/>
      <c r="AE1664" s="86"/>
      <c r="AF1664" s="86"/>
      <c r="AG1664" s="94" t="s">
        <v>1571</v>
      </c>
    </row>
    <row r="1665" spans="1:33" x14ac:dyDescent="0.25">
      <c r="A1665" s="86" t="s">
        <v>1022</v>
      </c>
      <c r="B1665" s="87">
        <v>25</v>
      </c>
      <c r="C1665" s="87" t="s">
        <v>1205</v>
      </c>
      <c r="D1665" s="88">
        <v>42768</v>
      </c>
      <c r="E1665" s="88"/>
      <c r="F1665" s="88"/>
      <c r="G1665" s="88"/>
      <c r="H1665" s="88">
        <v>2</v>
      </c>
      <c r="I1665" s="89" t="s">
        <v>1170</v>
      </c>
      <c r="J1665" s="92" t="s">
        <v>1508</v>
      </c>
      <c r="K1665" s="86" t="s">
        <v>1525</v>
      </c>
      <c r="L1665" s="88">
        <v>43145</v>
      </c>
      <c r="M1665" s="87"/>
      <c r="N1665" s="87"/>
      <c r="O1665" s="93"/>
      <c r="P1665" s="86"/>
      <c r="Q1665" s="86">
        <v>1</v>
      </c>
      <c r="R1665" s="86">
        <v>24</v>
      </c>
      <c r="S1665" s="86">
        <v>24</v>
      </c>
      <c r="T1665" s="86">
        <v>0</v>
      </c>
      <c r="U1665" s="86" t="s">
        <v>1562</v>
      </c>
      <c r="V1665" s="86" t="s">
        <v>1562</v>
      </c>
      <c r="W1665" s="86" t="s">
        <v>1572</v>
      </c>
      <c r="X1665" s="86" t="s">
        <v>1564</v>
      </c>
      <c r="Y1665" s="94" t="s">
        <v>1565</v>
      </c>
      <c r="Z1665" s="93"/>
      <c r="AA1665" s="86"/>
      <c r="AB1665" s="86"/>
      <c r="AC1665" s="86"/>
      <c r="AD1665" s="86"/>
      <c r="AE1665" s="86"/>
      <c r="AF1665" s="86"/>
      <c r="AG1665" s="94" t="s">
        <v>1571</v>
      </c>
    </row>
    <row r="1666" spans="1:33" x14ac:dyDescent="0.25">
      <c r="A1666" s="86" t="s">
        <v>1022</v>
      </c>
      <c r="B1666" s="87">
        <v>25</v>
      </c>
      <c r="C1666" s="87" t="s">
        <v>1205</v>
      </c>
      <c r="D1666" s="88">
        <v>42768</v>
      </c>
      <c r="E1666" s="88"/>
      <c r="F1666" s="88"/>
      <c r="G1666" s="88"/>
      <c r="H1666" s="88">
        <v>2</v>
      </c>
      <c r="I1666" s="89" t="s">
        <v>1170</v>
      </c>
      <c r="J1666" s="92" t="s">
        <v>1508</v>
      </c>
      <c r="K1666" s="86" t="s">
        <v>1525</v>
      </c>
      <c r="L1666" s="88">
        <v>43146</v>
      </c>
      <c r="M1666" s="87"/>
      <c r="N1666" s="87"/>
      <c r="O1666" s="93"/>
      <c r="P1666" s="86"/>
      <c r="Q1666" s="86">
        <v>3</v>
      </c>
      <c r="R1666" s="86">
        <v>22</v>
      </c>
      <c r="S1666" s="86">
        <v>22</v>
      </c>
      <c r="T1666" s="86">
        <v>0</v>
      </c>
      <c r="U1666" s="86" t="s">
        <v>1562</v>
      </c>
      <c r="V1666" s="86" t="s">
        <v>1562</v>
      </c>
      <c r="W1666" s="86" t="s">
        <v>1572</v>
      </c>
      <c r="X1666" s="86" t="s">
        <v>1564</v>
      </c>
      <c r="Y1666" s="94" t="s">
        <v>1565</v>
      </c>
      <c r="Z1666" s="93"/>
      <c r="AA1666" s="86"/>
      <c r="AB1666" s="86"/>
      <c r="AC1666" s="86"/>
      <c r="AD1666" s="86"/>
      <c r="AE1666" s="86"/>
      <c r="AF1666" s="86"/>
      <c r="AG1666" s="94" t="s">
        <v>1571</v>
      </c>
    </row>
    <row r="1667" spans="1:33" x14ac:dyDescent="0.25">
      <c r="A1667" s="86" t="s">
        <v>1022</v>
      </c>
      <c r="B1667" s="87">
        <v>52</v>
      </c>
      <c r="C1667" s="87" t="s">
        <v>1205</v>
      </c>
      <c r="D1667" s="88">
        <v>42768</v>
      </c>
      <c r="E1667" s="88"/>
      <c r="F1667" s="88"/>
      <c r="G1667" s="88"/>
      <c r="H1667" s="88">
        <v>2</v>
      </c>
      <c r="I1667" s="89" t="s">
        <v>1170</v>
      </c>
      <c r="J1667" s="92" t="s">
        <v>1508</v>
      </c>
      <c r="K1667" s="86" t="s">
        <v>1525</v>
      </c>
      <c r="L1667" s="88">
        <v>43146</v>
      </c>
      <c r="M1667" s="87"/>
      <c r="N1667" s="87"/>
      <c r="O1667" s="93"/>
      <c r="P1667" s="86"/>
      <c r="Q1667" s="86">
        <v>27</v>
      </c>
      <c r="R1667" s="86">
        <v>25</v>
      </c>
      <c r="S1667" s="86">
        <v>25</v>
      </c>
      <c r="T1667" s="86">
        <v>0</v>
      </c>
      <c r="U1667" s="86" t="s">
        <v>1562</v>
      </c>
      <c r="V1667" s="86" t="s">
        <v>1562</v>
      </c>
      <c r="W1667" s="86" t="s">
        <v>1572</v>
      </c>
      <c r="X1667" s="86" t="s">
        <v>1564</v>
      </c>
      <c r="Y1667" s="94" t="s">
        <v>1565</v>
      </c>
      <c r="Z1667" s="93"/>
      <c r="AA1667" s="86"/>
      <c r="AB1667" s="86"/>
      <c r="AC1667" s="86"/>
      <c r="AD1667" s="86"/>
      <c r="AE1667" s="86"/>
      <c r="AF1667" s="86"/>
      <c r="AG1667" s="94" t="s">
        <v>1571</v>
      </c>
    </row>
    <row r="1668" spans="1:33" x14ac:dyDescent="0.25">
      <c r="A1668" s="86" t="s">
        <v>1022</v>
      </c>
      <c r="B1668" s="87">
        <v>20</v>
      </c>
      <c r="C1668" s="87" t="s">
        <v>1205</v>
      </c>
      <c r="D1668" s="88">
        <v>42768</v>
      </c>
      <c r="E1668" s="88"/>
      <c r="F1668" s="88"/>
      <c r="G1668" s="88"/>
      <c r="H1668" s="88">
        <v>2</v>
      </c>
      <c r="I1668" s="89" t="s">
        <v>1170</v>
      </c>
      <c r="J1668" s="92" t="s">
        <v>1508</v>
      </c>
      <c r="K1668" s="86" t="s">
        <v>1525</v>
      </c>
      <c r="L1668" s="88">
        <v>43145</v>
      </c>
      <c r="M1668" s="87"/>
      <c r="N1668" s="87"/>
      <c r="O1668" s="93"/>
      <c r="P1668" s="86"/>
      <c r="Q1668" s="86">
        <v>0</v>
      </c>
      <c r="R1668" s="86">
        <v>20</v>
      </c>
      <c r="S1668" s="86">
        <v>20</v>
      </c>
      <c r="T1668" s="86">
        <v>0</v>
      </c>
      <c r="U1668" s="86" t="s">
        <v>1562</v>
      </c>
      <c r="V1668" s="86" t="s">
        <v>1562</v>
      </c>
      <c r="W1668" s="86" t="s">
        <v>1572</v>
      </c>
      <c r="X1668" s="86" t="s">
        <v>1564</v>
      </c>
      <c r="Y1668" s="94" t="s">
        <v>1565</v>
      </c>
      <c r="Z1668" s="93"/>
      <c r="AA1668" s="86"/>
      <c r="AB1668" s="86"/>
      <c r="AC1668" s="86"/>
      <c r="AD1668" s="86"/>
      <c r="AE1668" s="86"/>
      <c r="AF1668" s="86"/>
      <c r="AG1668" s="94" t="s">
        <v>1571</v>
      </c>
    </row>
    <row r="1669" spans="1:33" x14ac:dyDescent="0.25">
      <c r="A1669" s="86" t="s">
        <v>1022</v>
      </c>
      <c r="B1669" s="87">
        <v>23</v>
      </c>
      <c r="C1669" s="87" t="s">
        <v>1205</v>
      </c>
      <c r="D1669" s="88">
        <v>42768</v>
      </c>
      <c r="E1669" s="88"/>
      <c r="F1669" s="88"/>
      <c r="G1669" s="88"/>
      <c r="H1669" s="88">
        <v>2</v>
      </c>
      <c r="I1669" s="89" t="s">
        <v>1170</v>
      </c>
      <c r="J1669" s="92" t="s">
        <v>1508</v>
      </c>
      <c r="K1669" s="86" t="s">
        <v>1525</v>
      </c>
      <c r="L1669" s="88">
        <v>43147</v>
      </c>
      <c r="M1669" s="87"/>
      <c r="N1669" s="87"/>
      <c r="O1669" s="93"/>
      <c r="P1669" s="86"/>
      <c r="Q1669" s="86">
        <v>2</v>
      </c>
      <c r="R1669" s="86">
        <v>21</v>
      </c>
      <c r="S1669" s="86">
        <v>21</v>
      </c>
      <c r="T1669" s="86">
        <v>0</v>
      </c>
      <c r="U1669" s="86" t="s">
        <v>1562</v>
      </c>
      <c r="V1669" s="86" t="s">
        <v>1562</v>
      </c>
      <c r="W1669" s="86" t="s">
        <v>1572</v>
      </c>
      <c r="X1669" s="86" t="s">
        <v>1564</v>
      </c>
      <c r="Y1669" s="94" t="s">
        <v>1565</v>
      </c>
      <c r="Z1669" s="93"/>
      <c r="AA1669" s="86"/>
      <c r="AB1669" s="86"/>
      <c r="AC1669" s="86"/>
      <c r="AD1669" s="86"/>
      <c r="AE1669" s="86"/>
      <c r="AF1669" s="86"/>
      <c r="AG1669" s="94" t="s">
        <v>1571</v>
      </c>
    </row>
    <row r="1670" spans="1:33" x14ac:dyDescent="0.25">
      <c r="A1670" s="86" t="s">
        <v>1022</v>
      </c>
      <c r="B1670" s="87">
        <v>20</v>
      </c>
      <c r="C1670" s="87" t="s">
        <v>1205</v>
      </c>
      <c r="D1670" s="88">
        <v>42768</v>
      </c>
      <c r="E1670" s="88"/>
      <c r="F1670" s="88"/>
      <c r="G1670" s="88"/>
      <c r="H1670" s="88">
        <v>2</v>
      </c>
      <c r="I1670" s="89" t="s">
        <v>1170</v>
      </c>
      <c r="J1670" s="92" t="s">
        <v>1508</v>
      </c>
      <c r="K1670" s="86" t="s">
        <v>1525</v>
      </c>
      <c r="L1670" s="88">
        <v>43147</v>
      </c>
      <c r="M1670" s="87"/>
      <c r="N1670" s="87"/>
      <c r="O1670" s="93"/>
      <c r="P1670" s="86"/>
      <c r="Q1670" s="86">
        <v>0</v>
      </c>
      <c r="R1670" s="86">
        <v>20</v>
      </c>
      <c r="S1670" s="86">
        <v>20</v>
      </c>
      <c r="T1670" s="86">
        <v>0</v>
      </c>
      <c r="U1670" s="86" t="s">
        <v>1562</v>
      </c>
      <c r="V1670" s="86" t="s">
        <v>1562</v>
      </c>
      <c r="W1670" s="86" t="s">
        <v>1572</v>
      </c>
      <c r="X1670" s="86" t="s">
        <v>1564</v>
      </c>
      <c r="Y1670" s="94" t="s">
        <v>1565</v>
      </c>
      <c r="Z1670" s="93"/>
      <c r="AA1670" s="86"/>
      <c r="AB1670" s="86"/>
      <c r="AC1670" s="86"/>
      <c r="AD1670" s="86"/>
      <c r="AE1670" s="86"/>
      <c r="AF1670" s="86"/>
      <c r="AG1670" s="94" t="s">
        <v>1571</v>
      </c>
    </row>
    <row r="1671" spans="1:33" x14ac:dyDescent="0.25">
      <c r="A1671" s="86" t="s">
        <v>1022</v>
      </c>
      <c r="B1671" s="87">
        <v>23</v>
      </c>
      <c r="C1671" s="87" t="s">
        <v>1205</v>
      </c>
      <c r="D1671" s="88">
        <v>42768</v>
      </c>
      <c r="E1671" s="88"/>
      <c r="F1671" s="88"/>
      <c r="G1671" s="88"/>
      <c r="H1671" s="88">
        <v>2</v>
      </c>
      <c r="I1671" s="89" t="s">
        <v>1170</v>
      </c>
      <c r="J1671" s="92" t="s">
        <v>1508</v>
      </c>
      <c r="K1671" s="86" t="s">
        <v>1525</v>
      </c>
      <c r="L1671" s="88">
        <v>43145</v>
      </c>
      <c r="M1671" s="87"/>
      <c r="N1671" s="87"/>
      <c r="O1671" s="93"/>
      <c r="P1671" s="86"/>
      <c r="Q1671" s="86">
        <v>0</v>
      </c>
      <c r="R1671" s="86">
        <v>23</v>
      </c>
      <c r="S1671" s="86">
        <v>23</v>
      </c>
      <c r="T1671" s="86">
        <v>0</v>
      </c>
      <c r="U1671" s="86" t="s">
        <v>1562</v>
      </c>
      <c r="V1671" s="86" t="s">
        <v>1562</v>
      </c>
      <c r="W1671" s="86" t="s">
        <v>1572</v>
      </c>
      <c r="X1671" s="86" t="s">
        <v>1564</v>
      </c>
      <c r="Y1671" s="94" t="s">
        <v>1565</v>
      </c>
      <c r="Z1671" s="93"/>
      <c r="AA1671" s="86"/>
      <c r="AB1671" s="86"/>
      <c r="AC1671" s="86"/>
      <c r="AD1671" s="86"/>
      <c r="AE1671" s="86"/>
      <c r="AF1671" s="86"/>
      <c r="AG1671" s="94" t="s">
        <v>1571</v>
      </c>
    </row>
    <row r="1672" spans="1:33" x14ac:dyDescent="0.25">
      <c r="A1672" s="86" t="s">
        <v>1022</v>
      </c>
      <c r="B1672" s="87">
        <v>22</v>
      </c>
      <c r="C1672" s="87" t="s">
        <v>1205</v>
      </c>
      <c r="D1672" s="88">
        <v>42768</v>
      </c>
      <c r="E1672" s="88"/>
      <c r="F1672" s="88"/>
      <c r="G1672" s="88"/>
      <c r="H1672" s="88">
        <v>2</v>
      </c>
      <c r="I1672" s="89" t="s">
        <v>1170</v>
      </c>
      <c r="J1672" s="92" t="s">
        <v>1508</v>
      </c>
      <c r="K1672" s="86" t="s">
        <v>1525</v>
      </c>
      <c r="L1672" s="88">
        <v>43139</v>
      </c>
      <c r="M1672" s="87"/>
      <c r="N1672" s="87"/>
      <c r="O1672" s="93"/>
      <c r="P1672" s="86"/>
      <c r="Q1672" s="86">
        <v>5</v>
      </c>
      <c r="R1672" s="86">
        <v>17</v>
      </c>
      <c r="S1672" s="86">
        <v>17</v>
      </c>
      <c r="T1672" s="86">
        <v>0</v>
      </c>
      <c r="U1672" s="86" t="s">
        <v>1562</v>
      </c>
      <c r="V1672" s="86" t="s">
        <v>1562</v>
      </c>
      <c r="W1672" s="86" t="s">
        <v>1572</v>
      </c>
      <c r="X1672" s="86" t="s">
        <v>1564</v>
      </c>
      <c r="Y1672" s="94" t="s">
        <v>1565</v>
      </c>
      <c r="Z1672" s="93"/>
      <c r="AA1672" s="86"/>
      <c r="AB1672" s="86"/>
      <c r="AC1672" s="86"/>
      <c r="AD1672" s="86"/>
      <c r="AE1672" s="86"/>
      <c r="AF1672" s="86"/>
      <c r="AG1672" s="94" t="s">
        <v>1571</v>
      </c>
    </row>
    <row r="1673" spans="1:33" x14ac:dyDescent="0.25">
      <c r="A1673" s="86" t="s">
        <v>1022</v>
      </c>
      <c r="B1673" s="87">
        <v>16</v>
      </c>
      <c r="C1673" s="87" t="s">
        <v>1205</v>
      </c>
      <c r="D1673" s="88">
        <v>42768</v>
      </c>
      <c r="E1673" s="88"/>
      <c r="F1673" s="88"/>
      <c r="G1673" s="88"/>
      <c r="H1673" s="88">
        <v>2</v>
      </c>
      <c r="I1673" s="89" t="s">
        <v>1170</v>
      </c>
      <c r="J1673" s="92" t="s">
        <v>1508</v>
      </c>
      <c r="K1673" s="86" t="s">
        <v>1525</v>
      </c>
      <c r="L1673" s="88">
        <v>43139</v>
      </c>
      <c r="M1673" s="87"/>
      <c r="N1673" s="87"/>
      <c r="O1673" s="93"/>
      <c r="P1673" s="86"/>
      <c r="Q1673" s="86">
        <v>8</v>
      </c>
      <c r="R1673" s="86">
        <v>8</v>
      </c>
      <c r="S1673" s="86">
        <v>8</v>
      </c>
      <c r="T1673" s="86">
        <v>0</v>
      </c>
      <c r="U1673" s="86" t="s">
        <v>1562</v>
      </c>
      <c r="V1673" s="86" t="s">
        <v>1562</v>
      </c>
      <c r="W1673" s="86" t="s">
        <v>1572</v>
      </c>
      <c r="X1673" s="86" t="s">
        <v>1564</v>
      </c>
      <c r="Y1673" s="94" t="s">
        <v>1565</v>
      </c>
      <c r="Z1673" s="93"/>
      <c r="AA1673" s="86"/>
      <c r="AB1673" s="86"/>
      <c r="AC1673" s="86"/>
      <c r="AD1673" s="86"/>
      <c r="AE1673" s="86"/>
      <c r="AF1673" s="86"/>
      <c r="AG1673" s="94" t="s">
        <v>1571</v>
      </c>
    </row>
    <row r="1674" spans="1:33" x14ac:dyDescent="0.25">
      <c r="A1674" s="86" t="s">
        <v>1022</v>
      </c>
      <c r="B1674" s="87">
        <v>13</v>
      </c>
      <c r="C1674" s="87" t="s">
        <v>1205</v>
      </c>
      <c r="D1674" s="88">
        <v>42768</v>
      </c>
      <c r="E1674" s="88"/>
      <c r="F1674" s="88"/>
      <c r="G1674" s="88"/>
      <c r="H1674" s="88">
        <v>2</v>
      </c>
      <c r="I1674" s="89" t="s">
        <v>1170</v>
      </c>
      <c r="J1674" s="92" t="s">
        <v>1508</v>
      </c>
      <c r="K1674" s="86" t="s">
        <v>1525</v>
      </c>
      <c r="L1674" s="88">
        <v>43140</v>
      </c>
      <c r="M1674" s="87"/>
      <c r="N1674" s="87"/>
      <c r="O1674" s="93"/>
      <c r="P1674" s="86"/>
      <c r="Q1674" s="86">
        <v>0</v>
      </c>
      <c r="R1674" s="86">
        <v>13</v>
      </c>
      <c r="S1674" s="86">
        <v>13</v>
      </c>
      <c r="T1674" s="86">
        <v>0</v>
      </c>
      <c r="U1674" s="86" t="s">
        <v>1562</v>
      </c>
      <c r="V1674" s="86" t="s">
        <v>1562</v>
      </c>
      <c r="W1674" s="86" t="s">
        <v>1572</v>
      </c>
      <c r="X1674" s="86" t="s">
        <v>1564</v>
      </c>
      <c r="Y1674" s="94" t="s">
        <v>1565</v>
      </c>
      <c r="Z1674" s="93"/>
      <c r="AA1674" s="86"/>
      <c r="AB1674" s="86"/>
      <c r="AC1674" s="86"/>
      <c r="AD1674" s="86"/>
      <c r="AE1674" s="86"/>
      <c r="AF1674" s="86"/>
      <c r="AG1674" s="94" t="s">
        <v>1571</v>
      </c>
    </row>
    <row r="1675" spans="1:33" x14ac:dyDescent="0.25">
      <c r="A1675" s="86" t="s">
        <v>1022</v>
      </c>
      <c r="B1675" s="87">
        <v>18</v>
      </c>
      <c r="C1675" s="87" t="s">
        <v>1205</v>
      </c>
      <c r="D1675" s="88">
        <v>42768</v>
      </c>
      <c r="E1675" s="88"/>
      <c r="F1675" s="88"/>
      <c r="G1675" s="88"/>
      <c r="H1675" s="88">
        <v>2</v>
      </c>
      <c r="I1675" s="89" t="s">
        <v>1170</v>
      </c>
      <c r="J1675" s="92" t="s">
        <v>1508</v>
      </c>
      <c r="K1675" s="86" t="s">
        <v>1525</v>
      </c>
      <c r="L1675" s="88">
        <v>43140</v>
      </c>
      <c r="M1675" s="87"/>
      <c r="N1675" s="87"/>
      <c r="O1675" s="93"/>
      <c r="P1675" s="86"/>
      <c r="Q1675" s="86">
        <v>1</v>
      </c>
      <c r="R1675" s="86">
        <v>17</v>
      </c>
      <c r="S1675" s="86">
        <v>17</v>
      </c>
      <c r="T1675" s="86">
        <v>0</v>
      </c>
      <c r="U1675" s="86" t="s">
        <v>1562</v>
      </c>
      <c r="V1675" s="86" t="s">
        <v>1562</v>
      </c>
      <c r="W1675" s="86" t="s">
        <v>1572</v>
      </c>
      <c r="X1675" s="86" t="s">
        <v>1564</v>
      </c>
      <c r="Y1675" s="94" t="s">
        <v>1565</v>
      </c>
      <c r="Z1675" s="93"/>
      <c r="AA1675" s="86"/>
      <c r="AB1675" s="86"/>
      <c r="AC1675" s="86"/>
      <c r="AD1675" s="86"/>
      <c r="AE1675" s="86"/>
      <c r="AF1675" s="86"/>
      <c r="AG1675" s="94" t="s">
        <v>1571</v>
      </c>
    </row>
    <row r="1676" spans="1:33" x14ac:dyDescent="0.25">
      <c r="A1676" s="86" t="s">
        <v>1022</v>
      </c>
      <c r="B1676" s="87">
        <v>22</v>
      </c>
      <c r="C1676" s="87" t="s">
        <v>1205</v>
      </c>
      <c r="D1676" s="88">
        <v>42768</v>
      </c>
      <c r="E1676" s="88"/>
      <c r="F1676" s="88"/>
      <c r="G1676" s="88"/>
      <c r="H1676" s="88">
        <v>2</v>
      </c>
      <c r="I1676" s="89" t="s">
        <v>1170</v>
      </c>
      <c r="J1676" s="92" t="s">
        <v>1508</v>
      </c>
      <c r="K1676" s="86" t="s">
        <v>1525</v>
      </c>
      <c r="L1676" s="88">
        <v>43143</v>
      </c>
      <c r="M1676" s="87"/>
      <c r="N1676" s="87"/>
      <c r="O1676" s="93"/>
      <c r="P1676" s="86"/>
      <c r="Q1676" s="86">
        <v>0</v>
      </c>
      <c r="R1676" s="86">
        <v>22</v>
      </c>
      <c r="S1676" s="86"/>
      <c r="T1676" s="86"/>
      <c r="U1676" s="86" t="s">
        <v>1567</v>
      </c>
      <c r="V1676" s="86" t="s">
        <v>1567</v>
      </c>
      <c r="W1676" s="86" t="s">
        <v>1572</v>
      </c>
      <c r="X1676" s="86" t="s">
        <v>1567</v>
      </c>
      <c r="Y1676" s="94" t="s">
        <v>1565</v>
      </c>
      <c r="Z1676" s="93"/>
      <c r="AA1676" s="86"/>
      <c r="AB1676" s="86"/>
      <c r="AC1676" s="86"/>
      <c r="AD1676" s="86"/>
      <c r="AE1676" s="86"/>
      <c r="AF1676" s="86"/>
      <c r="AG1676" s="94" t="s">
        <v>1571</v>
      </c>
    </row>
    <row r="1677" spans="1:33" x14ac:dyDescent="0.25">
      <c r="A1677" s="86" t="s">
        <v>1022</v>
      </c>
      <c r="B1677" s="87">
        <v>25</v>
      </c>
      <c r="C1677" s="87" t="s">
        <v>1205</v>
      </c>
      <c r="D1677" s="88">
        <v>42768</v>
      </c>
      <c r="E1677" s="88"/>
      <c r="F1677" s="88"/>
      <c r="G1677" s="88"/>
      <c r="H1677" s="88">
        <v>2</v>
      </c>
      <c r="I1677" s="89" t="s">
        <v>1170</v>
      </c>
      <c r="J1677" s="92" t="s">
        <v>1508</v>
      </c>
      <c r="K1677" s="86" t="s">
        <v>1525</v>
      </c>
      <c r="L1677" s="88">
        <v>43143</v>
      </c>
      <c r="M1677" s="87"/>
      <c r="N1677" s="87"/>
      <c r="O1677" s="93"/>
      <c r="P1677" s="86"/>
      <c r="Q1677" s="86">
        <v>0</v>
      </c>
      <c r="R1677" s="86">
        <v>25</v>
      </c>
      <c r="S1677" s="86"/>
      <c r="T1677" s="86"/>
      <c r="U1677" s="86" t="s">
        <v>1567</v>
      </c>
      <c r="V1677" s="86" t="s">
        <v>1567</v>
      </c>
      <c r="W1677" s="86" t="s">
        <v>1572</v>
      </c>
      <c r="X1677" s="86" t="s">
        <v>1567</v>
      </c>
      <c r="Y1677" s="94" t="s">
        <v>1565</v>
      </c>
      <c r="Z1677" s="93"/>
      <c r="AA1677" s="86"/>
      <c r="AB1677" s="86"/>
      <c r="AC1677" s="86"/>
      <c r="AD1677" s="86"/>
      <c r="AE1677" s="86"/>
      <c r="AF1677" s="86"/>
      <c r="AG1677" s="94" t="s">
        <v>1571</v>
      </c>
    </row>
    <row r="1678" spans="1:33" x14ac:dyDescent="0.25">
      <c r="A1678" s="86" t="s">
        <v>1022</v>
      </c>
      <c r="B1678" s="87">
        <v>21</v>
      </c>
      <c r="C1678" s="87" t="s">
        <v>1205</v>
      </c>
      <c r="D1678" s="88">
        <v>42768</v>
      </c>
      <c r="E1678" s="88"/>
      <c r="F1678" s="88"/>
      <c r="G1678" s="88"/>
      <c r="H1678" s="88">
        <v>2</v>
      </c>
      <c r="I1678" s="89" t="s">
        <v>1170</v>
      </c>
      <c r="J1678" s="92" t="s">
        <v>1508</v>
      </c>
      <c r="K1678" s="86" t="s">
        <v>1525</v>
      </c>
      <c r="L1678" s="88">
        <v>43157</v>
      </c>
      <c r="M1678" s="87"/>
      <c r="N1678" s="87"/>
      <c r="O1678" s="93"/>
      <c r="P1678" s="86">
        <v>4</v>
      </c>
      <c r="Q1678" s="86">
        <v>0</v>
      </c>
      <c r="R1678" s="86">
        <v>25</v>
      </c>
      <c r="S1678" s="86"/>
      <c r="T1678" s="86"/>
      <c r="U1678" s="86" t="s">
        <v>1562</v>
      </c>
      <c r="V1678" s="86" t="s">
        <v>1562</v>
      </c>
      <c r="W1678" s="86" t="s">
        <v>1572</v>
      </c>
      <c r="X1678" s="86" t="s">
        <v>1567</v>
      </c>
      <c r="Y1678" s="94" t="s">
        <v>1565</v>
      </c>
      <c r="Z1678" s="93"/>
      <c r="AA1678" s="86"/>
      <c r="AB1678" s="86"/>
      <c r="AC1678" s="86"/>
      <c r="AD1678" s="86"/>
      <c r="AE1678" s="86"/>
      <c r="AF1678" s="86"/>
      <c r="AG1678" s="94" t="s">
        <v>1571</v>
      </c>
    </row>
    <row r="1679" spans="1:33" x14ac:dyDescent="0.25">
      <c r="A1679" s="86" t="s">
        <v>1022</v>
      </c>
      <c r="B1679" s="87">
        <v>25</v>
      </c>
      <c r="C1679" s="87" t="s">
        <v>1205</v>
      </c>
      <c r="D1679" s="88">
        <v>42768</v>
      </c>
      <c r="E1679" s="88"/>
      <c r="F1679" s="88"/>
      <c r="G1679" s="88"/>
      <c r="H1679" s="88">
        <v>2</v>
      </c>
      <c r="I1679" s="89" t="s">
        <v>1170</v>
      </c>
      <c r="J1679" s="92" t="s">
        <v>1508</v>
      </c>
      <c r="K1679" s="86" t="s">
        <v>1525</v>
      </c>
      <c r="L1679" s="88">
        <v>43147</v>
      </c>
      <c r="M1679" s="87"/>
      <c r="N1679" s="87"/>
      <c r="O1679" s="93"/>
      <c r="P1679" s="86"/>
      <c r="Q1679" s="86">
        <v>0</v>
      </c>
      <c r="R1679" s="86">
        <v>25</v>
      </c>
      <c r="S1679" s="86">
        <v>25</v>
      </c>
      <c r="T1679" s="86">
        <v>0</v>
      </c>
      <c r="U1679" s="86" t="s">
        <v>1562</v>
      </c>
      <c r="V1679" s="86" t="s">
        <v>1562</v>
      </c>
      <c r="W1679" s="86" t="s">
        <v>1572</v>
      </c>
      <c r="X1679" s="86" t="s">
        <v>1564</v>
      </c>
      <c r="Y1679" s="94" t="s">
        <v>1565</v>
      </c>
      <c r="Z1679" s="93"/>
      <c r="AA1679" s="86"/>
      <c r="AB1679" s="86"/>
      <c r="AC1679" s="86"/>
      <c r="AD1679" s="86"/>
      <c r="AE1679" s="86"/>
      <c r="AF1679" s="86"/>
      <c r="AG1679" s="94" t="s">
        <v>1571</v>
      </c>
    </row>
    <row r="1680" spans="1:33" x14ac:dyDescent="0.25">
      <c r="A1680" s="86" t="s">
        <v>1022</v>
      </c>
      <c r="B1680" s="87">
        <v>21</v>
      </c>
      <c r="C1680" s="87" t="s">
        <v>1205</v>
      </c>
      <c r="D1680" s="88">
        <v>42768</v>
      </c>
      <c r="E1680" s="88"/>
      <c r="F1680" s="88"/>
      <c r="G1680" s="88"/>
      <c r="H1680" s="88">
        <v>2</v>
      </c>
      <c r="I1680" s="89" t="s">
        <v>1170</v>
      </c>
      <c r="J1680" s="92" t="s">
        <v>1508</v>
      </c>
      <c r="K1680" s="86" t="s">
        <v>1525</v>
      </c>
      <c r="L1680" s="88">
        <v>43158</v>
      </c>
      <c r="M1680" s="87"/>
      <c r="N1680" s="87"/>
      <c r="O1680" s="93"/>
      <c r="P1680" s="86"/>
      <c r="Q1680" s="86">
        <v>0</v>
      </c>
      <c r="R1680" s="86">
        <v>21</v>
      </c>
      <c r="S1680" s="86"/>
      <c r="T1680" s="86"/>
      <c r="U1680" s="86" t="s">
        <v>1567</v>
      </c>
      <c r="V1680" s="86" t="s">
        <v>1567</v>
      </c>
      <c r="W1680" s="86" t="s">
        <v>1572</v>
      </c>
      <c r="X1680" s="86" t="s">
        <v>1567</v>
      </c>
      <c r="Y1680" s="94" t="s">
        <v>1565</v>
      </c>
      <c r="Z1680" s="93"/>
      <c r="AA1680" s="86"/>
      <c r="AB1680" s="86"/>
      <c r="AC1680" s="86"/>
      <c r="AD1680" s="86"/>
      <c r="AE1680" s="86"/>
      <c r="AF1680" s="86"/>
      <c r="AG1680" s="94" t="s">
        <v>1571</v>
      </c>
    </row>
    <row r="1681" spans="1:33" x14ac:dyDescent="0.25">
      <c r="A1681" s="86" t="s">
        <v>1022</v>
      </c>
      <c r="B1681" s="87">
        <v>23</v>
      </c>
      <c r="C1681" s="87" t="s">
        <v>1205</v>
      </c>
      <c r="D1681" s="88">
        <v>42768</v>
      </c>
      <c r="E1681" s="88"/>
      <c r="F1681" s="88"/>
      <c r="G1681" s="88"/>
      <c r="H1681" s="88">
        <v>2</v>
      </c>
      <c r="I1681" s="89" t="s">
        <v>1170</v>
      </c>
      <c r="J1681" s="92" t="s">
        <v>1508</v>
      </c>
      <c r="K1681" s="86" t="s">
        <v>1525</v>
      </c>
      <c r="L1681" s="88">
        <v>43158</v>
      </c>
      <c r="M1681" s="87"/>
      <c r="N1681" s="87"/>
      <c r="O1681" s="93"/>
      <c r="P1681" s="86"/>
      <c r="Q1681" s="86">
        <v>0</v>
      </c>
      <c r="R1681" s="86">
        <v>23</v>
      </c>
      <c r="S1681" s="86">
        <v>23</v>
      </c>
      <c r="T1681" s="86">
        <v>0</v>
      </c>
      <c r="U1681" s="86" t="s">
        <v>1562</v>
      </c>
      <c r="V1681" s="86" t="s">
        <v>1562</v>
      </c>
      <c r="W1681" s="86" t="s">
        <v>1572</v>
      </c>
      <c r="X1681" s="86" t="s">
        <v>1564</v>
      </c>
      <c r="Y1681" s="94" t="s">
        <v>1565</v>
      </c>
      <c r="Z1681" s="93"/>
      <c r="AA1681" s="86"/>
      <c r="AB1681" s="86"/>
      <c r="AC1681" s="86"/>
      <c r="AD1681" s="86"/>
      <c r="AE1681" s="86"/>
      <c r="AF1681" s="86"/>
      <c r="AG1681" s="94" t="s">
        <v>1571</v>
      </c>
    </row>
    <row r="1682" spans="1:33" x14ac:dyDescent="0.25">
      <c r="A1682" s="86" t="s">
        <v>1022</v>
      </c>
      <c r="B1682" s="87">
        <v>25</v>
      </c>
      <c r="C1682" s="87" t="s">
        <v>1205</v>
      </c>
      <c r="D1682" s="88">
        <v>42768</v>
      </c>
      <c r="E1682" s="88"/>
      <c r="F1682" s="88"/>
      <c r="G1682" s="88"/>
      <c r="H1682" s="88">
        <v>2</v>
      </c>
      <c r="I1682" s="89" t="s">
        <v>1170</v>
      </c>
      <c r="J1682" s="92" t="s">
        <v>1508</v>
      </c>
      <c r="K1682" s="86" t="s">
        <v>1525</v>
      </c>
      <c r="L1682" s="88">
        <v>43158</v>
      </c>
      <c r="M1682" s="87"/>
      <c r="N1682" s="87"/>
      <c r="O1682" s="93"/>
      <c r="P1682" s="86"/>
      <c r="Q1682" s="86">
        <v>0</v>
      </c>
      <c r="R1682" s="86">
        <v>25</v>
      </c>
      <c r="S1682" s="86">
        <v>25</v>
      </c>
      <c r="T1682" s="86">
        <v>0</v>
      </c>
      <c r="U1682" s="86" t="s">
        <v>1562</v>
      </c>
      <c r="V1682" s="86" t="s">
        <v>1562</v>
      </c>
      <c r="W1682" s="86" t="s">
        <v>1572</v>
      </c>
      <c r="X1682" s="86" t="s">
        <v>1564</v>
      </c>
      <c r="Y1682" s="94" t="s">
        <v>1565</v>
      </c>
      <c r="Z1682" s="93"/>
      <c r="AA1682" s="86"/>
      <c r="AB1682" s="86"/>
      <c r="AC1682" s="86"/>
      <c r="AD1682" s="86"/>
      <c r="AE1682" s="86"/>
      <c r="AF1682" s="86"/>
      <c r="AG1682" s="94" t="s">
        <v>1571</v>
      </c>
    </row>
    <row r="1683" spans="1:33" x14ac:dyDescent="0.25">
      <c r="A1683" s="86" t="s">
        <v>1022</v>
      </c>
      <c r="B1683" s="87">
        <v>25</v>
      </c>
      <c r="C1683" s="87" t="s">
        <v>1205</v>
      </c>
      <c r="D1683" s="88">
        <v>42768</v>
      </c>
      <c r="E1683" s="88"/>
      <c r="F1683" s="88"/>
      <c r="G1683" s="88"/>
      <c r="H1683" s="88">
        <v>2</v>
      </c>
      <c r="I1683" s="89" t="s">
        <v>1170</v>
      </c>
      <c r="J1683" s="92" t="s">
        <v>1508</v>
      </c>
      <c r="K1683" s="86" t="s">
        <v>1525</v>
      </c>
      <c r="L1683" s="88">
        <v>43145</v>
      </c>
      <c r="M1683" s="87"/>
      <c r="N1683" s="87"/>
      <c r="O1683" s="93"/>
      <c r="P1683" s="86"/>
      <c r="Q1683" s="86">
        <v>2</v>
      </c>
      <c r="R1683" s="86">
        <v>23</v>
      </c>
      <c r="S1683" s="86">
        <v>23</v>
      </c>
      <c r="T1683" s="86">
        <v>0</v>
      </c>
      <c r="U1683" s="86" t="s">
        <v>1562</v>
      </c>
      <c r="V1683" s="86" t="s">
        <v>1562</v>
      </c>
      <c r="W1683" s="86" t="s">
        <v>1572</v>
      </c>
      <c r="X1683" s="86" t="s">
        <v>1564</v>
      </c>
      <c r="Y1683" s="94" t="s">
        <v>1565</v>
      </c>
      <c r="Z1683" s="93"/>
      <c r="AA1683" s="86"/>
      <c r="AB1683" s="86"/>
      <c r="AC1683" s="86"/>
      <c r="AD1683" s="86"/>
      <c r="AE1683" s="86"/>
      <c r="AF1683" s="86"/>
      <c r="AG1683" s="94" t="s">
        <v>1571</v>
      </c>
    </row>
    <row r="1684" spans="1:33" x14ac:dyDescent="0.25">
      <c r="A1684" s="86" t="s">
        <v>1022</v>
      </c>
      <c r="B1684" s="87">
        <v>24</v>
      </c>
      <c r="C1684" s="87" t="s">
        <v>1205</v>
      </c>
      <c r="D1684" s="88">
        <v>42768</v>
      </c>
      <c r="E1684" s="88"/>
      <c r="F1684" s="88"/>
      <c r="G1684" s="88"/>
      <c r="H1684" s="88">
        <v>2</v>
      </c>
      <c r="I1684" s="89" t="s">
        <v>1170</v>
      </c>
      <c r="J1684" s="92" t="s">
        <v>1508</v>
      </c>
      <c r="K1684" s="86" t="s">
        <v>1525</v>
      </c>
      <c r="L1684" s="88">
        <v>43140</v>
      </c>
      <c r="M1684" s="87"/>
      <c r="N1684" s="87"/>
      <c r="O1684" s="93"/>
      <c r="P1684" s="86"/>
      <c r="Q1684" s="86">
        <v>1</v>
      </c>
      <c r="R1684" s="86">
        <v>23</v>
      </c>
      <c r="S1684" s="86"/>
      <c r="T1684" s="86"/>
      <c r="U1684" s="86" t="s">
        <v>1562</v>
      </c>
      <c r="V1684" s="86" t="s">
        <v>1562</v>
      </c>
      <c r="W1684" s="86" t="s">
        <v>1572</v>
      </c>
      <c r="X1684" s="86" t="s">
        <v>1567</v>
      </c>
      <c r="Y1684" s="94" t="s">
        <v>1565</v>
      </c>
      <c r="Z1684" s="93"/>
      <c r="AA1684" s="86"/>
      <c r="AB1684" s="86"/>
      <c r="AC1684" s="86"/>
      <c r="AD1684" s="86"/>
      <c r="AE1684" s="86"/>
      <c r="AF1684" s="86"/>
      <c r="AG1684" s="94" t="s">
        <v>1571</v>
      </c>
    </row>
    <row r="1685" spans="1:33" x14ac:dyDescent="0.25">
      <c r="A1685" s="86" t="s">
        <v>1022</v>
      </c>
      <c r="B1685" s="87">
        <v>25</v>
      </c>
      <c r="C1685" s="87" t="s">
        <v>1205</v>
      </c>
      <c r="D1685" s="88">
        <v>42768</v>
      </c>
      <c r="E1685" s="88"/>
      <c r="F1685" s="88"/>
      <c r="G1685" s="88"/>
      <c r="H1685" s="88">
        <v>2</v>
      </c>
      <c r="I1685" s="89" t="s">
        <v>1170</v>
      </c>
      <c r="J1685" s="92" t="s">
        <v>1508</v>
      </c>
      <c r="K1685" s="86" t="s">
        <v>1525</v>
      </c>
      <c r="L1685" s="88">
        <v>43139</v>
      </c>
      <c r="M1685" s="87"/>
      <c r="N1685" s="87"/>
      <c r="O1685" s="93"/>
      <c r="P1685" s="86"/>
      <c r="Q1685" s="86">
        <v>1</v>
      </c>
      <c r="R1685" s="86">
        <v>24</v>
      </c>
      <c r="S1685" s="86"/>
      <c r="T1685" s="86"/>
      <c r="U1685" s="86" t="s">
        <v>1562</v>
      </c>
      <c r="V1685" s="86" t="s">
        <v>1562</v>
      </c>
      <c r="W1685" s="86" t="s">
        <v>1572</v>
      </c>
      <c r="X1685" s="86" t="s">
        <v>1567</v>
      </c>
      <c r="Y1685" s="94" t="s">
        <v>1565</v>
      </c>
      <c r="Z1685" s="93"/>
      <c r="AA1685" s="86"/>
      <c r="AB1685" s="86"/>
      <c r="AC1685" s="86"/>
      <c r="AD1685" s="86"/>
      <c r="AE1685" s="86"/>
      <c r="AF1685" s="86"/>
      <c r="AG1685" s="94" t="s">
        <v>1571</v>
      </c>
    </row>
    <row r="1686" spans="1:33" x14ac:dyDescent="0.25">
      <c r="A1686" s="86" t="s">
        <v>1022</v>
      </c>
      <c r="B1686" s="87">
        <v>22</v>
      </c>
      <c r="C1686" s="87" t="s">
        <v>1205</v>
      </c>
      <c r="D1686" s="88">
        <v>42768</v>
      </c>
      <c r="E1686" s="88"/>
      <c r="F1686" s="88"/>
      <c r="G1686" s="88"/>
      <c r="H1686" s="88">
        <v>2</v>
      </c>
      <c r="I1686" s="89" t="s">
        <v>1170</v>
      </c>
      <c r="J1686" s="92" t="s">
        <v>1508</v>
      </c>
      <c r="K1686" s="86" t="s">
        <v>1525</v>
      </c>
      <c r="L1686" s="88">
        <v>43141</v>
      </c>
      <c r="M1686" s="87"/>
      <c r="N1686" s="87"/>
      <c r="O1686" s="93"/>
      <c r="P1686" s="86"/>
      <c r="Q1686" s="86">
        <v>1</v>
      </c>
      <c r="R1686" s="86">
        <v>21</v>
      </c>
      <c r="S1686" s="86"/>
      <c r="T1686" s="86"/>
      <c r="U1686" s="86" t="s">
        <v>1562</v>
      </c>
      <c r="V1686" s="86" t="s">
        <v>1562</v>
      </c>
      <c r="W1686" s="86" t="s">
        <v>1572</v>
      </c>
      <c r="X1686" s="86" t="s">
        <v>1567</v>
      </c>
      <c r="Y1686" s="94" t="s">
        <v>1565</v>
      </c>
      <c r="Z1686" s="93"/>
      <c r="AA1686" s="86"/>
      <c r="AB1686" s="86"/>
      <c r="AC1686" s="86"/>
      <c r="AD1686" s="86"/>
      <c r="AE1686" s="86"/>
      <c r="AF1686" s="86"/>
      <c r="AG1686" s="94" t="s">
        <v>1571</v>
      </c>
    </row>
    <row r="1687" spans="1:33" x14ac:dyDescent="0.25">
      <c r="A1687" s="86" t="s">
        <v>1022</v>
      </c>
      <c r="B1687" s="87">
        <v>25</v>
      </c>
      <c r="C1687" s="87" t="s">
        <v>1205</v>
      </c>
      <c r="D1687" s="88">
        <v>42768</v>
      </c>
      <c r="E1687" s="88"/>
      <c r="F1687" s="88"/>
      <c r="G1687" s="88"/>
      <c r="H1687" s="88">
        <v>2</v>
      </c>
      <c r="I1687" s="89" t="s">
        <v>1170</v>
      </c>
      <c r="J1687" s="92" t="s">
        <v>1508</v>
      </c>
      <c r="K1687" s="86" t="s">
        <v>1525</v>
      </c>
      <c r="L1687" s="88">
        <v>43141</v>
      </c>
      <c r="M1687" s="87"/>
      <c r="N1687" s="87"/>
      <c r="O1687" s="93"/>
      <c r="P1687" s="86"/>
      <c r="Q1687" s="86">
        <v>0</v>
      </c>
      <c r="R1687" s="86">
        <v>25</v>
      </c>
      <c r="S1687" s="86"/>
      <c r="T1687" s="86"/>
      <c r="U1687" s="86" t="s">
        <v>1562</v>
      </c>
      <c r="V1687" s="86" t="s">
        <v>1562</v>
      </c>
      <c r="W1687" s="86" t="s">
        <v>1572</v>
      </c>
      <c r="X1687" s="86" t="s">
        <v>1567</v>
      </c>
      <c r="Y1687" s="94" t="s">
        <v>1565</v>
      </c>
      <c r="Z1687" s="93"/>
      <c r="AA1687" s="86"/>
      <c r="AB1687" s="86"/>
      <c r="AC1687" s="86"/>
      <c r="AD1687" s="86"/>
      <c r="AE1687" s="86"/>
      <c r="AF1687" s="86"/>
      <c r="AG1687" s="94" t="s">
        <v>1571</v>
      </c>
    </row>
    <row r="1688" spans="1:33" x14ac:dyDescent="0.25">
      <c r="A1688" s="86" t="s">
        <v>1022</v>
      </c>
      <c r="B1688" s="87">
        <v>21</v>
      </c>
      <c r="C1688" s="87" t="s">
        <v>1205</v>
      </c>
      <c r="D1688" s="88">
        <v>42768</v>
      </c>
      <c r="E1688" s="88"/>
      <c r="F1688" s="88"/>
      <c r="G1688" s="88"/>
      <c r="H1688" s="88">
        <v>2</v>
      </c>
      <c r="I1688" s="89" t="s">
        <v>1170</v>
      </c>
      <c r="J1688" s="92" t="s">
        <v>1508</v>
      </c>
      <c r="K1688" s="86" t="s">
        <v>1525</v>
      </c>
      <c r="L1688" s="88">
        <v>43143</v>
      </c>
      <c r="M1688" s="87"/>
      <c r="N1688" s="87"/>
      <c r="O1688" s="93"/>
      <c r="P1688" s="86"/>
      <c r="Q1688" s="86">
        <v>0</v>
      </c>
      <c r="R1688" s="86">
        <v>21</v>
      </c>
      <c r="S1688" s="86">
        <v>21</v>
      </c>
      <c r="T1688" s="86">
        <v>0</v>
      </c>
      <c r="U1688" s="86" t="s">
        <v>1562</v>
      </c>
      <c r="V1688" s="86" t="s">
        <v>1562</v>
      </c>
      <c r="W1688" s="86" t="s">
        <v>1572</v>
      </c>
      <c r="X1688" s="86" t="s">
        <v>1564</v>
      </c>
      <c r="Y1688" s="94" t="s">
        <v>1565</v>
      </c>
      <c r="Z1688" s="93"/>
      <c r="AA1688" s="86"/>
      <c r="AB1688" s="86"/>
      <c r="AC1688" s="86"/>
      <c r="AD1688" s="86"/>
      <c r="AE1688" s="86"/>
      <c r="AF1688" s="86"/>
      <c r="AG1688" s="94" t="s">
        <v>1571</v>
      </c>
    </row>
    <row r="1689" spans="1:33" x14ac:dyDescent="0.25">
      <c r="A1689" s="86" t="s">
        <v>1022</v>
      </c>
      <c r="B1689" s="87">
        <v>20</v>
      </c>
      <c r="C1689" s="87" t="s">
        <v>1205</v>
      </c>
      <c r="D1689" s="88">
        <v>42768</v>
      </c>
      <c r="E1689" s="88"/>
      <c r="F1689" s="88"/>
      <c r="G1689" s="88"/>
      <c r="H1689" s="88">
        <v>2</v>
      </c>
      <c r="I1689" s="89" t="s">
        <v>1170</v>
      </c>
      <c r="J1689" s="92" t="s">
        <v>1508</v>
      </c>
      <c r="K1689" s="86" t="s">
        <v>1525</v>
      </c>
      <c r="L1689" s="88">
        <v>43145</v>
      </c>
      <c r="M1689" s="87"/>
      <c r="N1689" s="87"/>
      <c r="O1689" s="93"/>
      <c r="P1689" s="86"/>
      <c r="Q1689" s="86">
        <v>0</v>
      </c>
      <c r="R1689" s="86">
        <v>20</v>
      </c>
      <c r="S1689" s="86">
        <v>20</v>
      </c>
      <c r="T1689" s="86">
        <v>0</v>
      </c>
      <c r="U1689" s="86" t="s">
        <v>1562</v>
      </c>
      <c r="V1689" s="86" t="s">
        <v>1562</v>
      </c>
      <c r="W1689" s="86" t="s">
        <v>1572</v>
      </c>
      <c r="X1689" s="86" t="s">
        <v>1564</v>
      </c>
      <c r="Y1689" s="94" t="s">
        <v>1565</v>
      </c>
      <c r="Z1689" s="93"/>
      <c r="AA1689" s="86"/>
      <c r="AB1689" s="86"/>
      <c r="AC1689" s="86"/>
      <c r="AD1689" s="86"/>
      <c r="AE1689" s="86"/>
      <c r="AF1689" s="86"/>
      <c r="AG1689" s="94" t="s">
        <v>1571</v>
      </c>
    </row>
    <row r="1690" spans="1:33" x14ac:dyDescent="0.25">
      <c r="A1690" s="86" t="s">
        <v>1022</v>
      </c>
      <c r="B1690" s="87">
        <v>20</v>
      </c>
      <c r="C1690" s="87" t="s">
        <v>1205</v>
      </c>
      <c r="D1690" s="88">
        <v>42768</v>
      </c>
      <c r="E1690" s="88"/>
      <c r="F1690" s="88"/>
      <c r="G1690" s="88"/>
      <c r="H1690" s="88">
        <v>2</v>
      </c>
      <c r="I1690" s="89" t="s">
        <v>1170</v>
      </c>
      <c r="J1690" s="92" t="s">
        <v>1508</v>
      </c>
      <c r="K1690" s="86" t="s">
        <v>1525</v>
      </c>
      <c r="L1690" s="88">
        <v>43145</v>
      </c>
      <c r="M1690" s="87"/>
      <c r="N1690" s="87"/>
      <c r="O1690" s="93"/>
      <c r="P1690" s="86"/>
      <c r="Q1690" s="86">
        <v>0</v>
      </c>
      <c r="R1690" s="86">
        <v>20</v>
      </c>
      <c r="S1690" s="86">
        <v>20</v>
      </c>
      <c r="T1690" s="86">
        <v>0</v>
      </c>
      <c r="U1690" s="86" t="s">
        <v>1562</v>
      </c>
      <c r="V1690" s="86" t="s">
        <v>1562</v>
      </c>
      <c r="W1690" s="86" t="s">
        <v>1572</v>
      </c>
      <c r="X1690" s="86" t="s">
        <v>1564</v>
      </c>
      <c r="Y1690" s="94" t="s">
        <v>1565</v>
      </c>
      <c r="Z1690" s="93"/>
      <c r="AA1690" s="86"/>
      <c r="AB1690" s="86"/>
      <c r="AC1690" s="86"/>
      <c r="AD1690" s="86"/>
      <c r="AE1690" s="86"/>
      <c r="AF1690" s="86"/>
      <c r="AG1690" s="94" t="s">
        <v>1571</v>
      </c>
    </row>
    <row r="1691" spans="1:33" x14ac:dyDescent="0.25">
      <c r="A1691" s="86" t="s">
        <v>1022</v>
      </c>
      <c r="B1691" s="87">
        <v>15</v>
      </c>
      <c r="C1691" s="87" t="s">
        <v>1205</v>
      </c>
      <c r="D1691" s="88">
        <v>42768</v>
      </c>
      <c r="E1691" s="88"/>
      <c r="F1691" s="88"/>
      <c r="G1691" s="88"/>
      <c r="H1691" s="88">
        <v>2</v>
      </c>
      <c r="I1691" s="89" t="s">
        <v>1170</v>
      </c>
      <c r="J1691" s="92" t="s">
        <v>1508</v>
      </c>
      <c r="K1691" s="86" t="s">
        <v>1525</v>
      </c>
      <c r="L1691" s="88">
        <v>43146</v>
      </c>
      <c r="M1691" s="87"/>
      <c r="N1691" s="87"/>
      <c r="O1691" s="93"/>
      <c r="P1691" s="86"/>
      <c r="Q1691" s="86">
        <v>0</v>
      </c>
      <c r="R1691" s="86">
        <v>15</v>
      </c>
      <c r="S1691" s="86">
        <v>15</v>
      </c>
      <c r="T1691" s="86">
        <v>0</v>
      </c>
      <c r="U1691" s="86" t="s">
        <v>1562</v>
      </c>
      <c r="V1691" s="86" t="s">
        <v>1562</v>
      </c>
      <c r="W1691" s="86" t="s">
        <v>1572</v>
      </c>
      <c r="X1691" s="86" t="s">
        <v>1564</v>
      </c>
      <c r="Y1691" s="94" t="s">
        <v>1565</v>
      </c>
      <c r="Z1691" s="93"/>
      <c r="AA1691" s="86"/>
      <c r="AB1691" s="86"/>
      <c r="AC1691" s="86"/>
      <c r="AD1691" s="86"/>
      <c r="AE1691" s="86"/>
      <c r="AF1691" s="86"/>
      <c r="AG1691" s="94" t="s">
        <v>1571</v>
      </c>
    </row>
    <row r="1692" spans="1:33" x14ac:dyDescent="0.25">
      <c r="A1692" s="86" t="s">
        <v>1022</v>
      </c>
      <c r="B1692" s="87">
        <v>25</v>
      </c>
      <c r="C1692" s="87" t="s">
        <v>1205</v>
      </c>
      <c r="D1692" s="88">
        <v>42768</v>
      </c>
      <c r="E1692" s="88"/>
      <c r="F1692" s="88"/>
      <c r="G1692" s="88"/>
      <c r="H1692" s="88">
        <v>2</v>
      </c>
      <c r="I1692" s="89" t="s">
        <v>1170</v>
      </c>
      <c r="J1692" s="92" t="s">
        <v>1508</v>
      </c>
      <c r="K1692" s="86" t="s">
        <v>1525</v>
      </c>
      <c r="L1692" s="88">
        <v>43146</v>
      </c>
      <c r="M1692" s="87"/>
      <c r="N1692" s="87"/>
      <c r="O1692" s="93"/>
      <c r="P1692" s="86"/>
      <c r="Q1692" s="86">
        <v>0</v>
      </c>
      <c r="R1692" s="86">
        <v>25</v>
      </c>
      <c r="S1692" s="86">
        <v>25</v>
      </c>
      <c r="T1692" s="86">
        <v>0</v>
      </c>
      <c r="U1692" s="86" t="s">
        <v>1562</v>
      </c>
      <c r="V1692" s="86" t="s">
        <v>1562</v>
      </c>
      <c r="W1692" s="86" t="s">
        <v>1572</v>
      </c>
      <c r="X1692" s="86" t="s">
        <v>1564</v>
      </c>
      <c r="Y1692" s="94" t="s">
        <v>1565</v>
      </c>
      <c r="Z1692" s="93"/>
      <c r="AA1692" s="86"/>
      <c r="AB1692" s="86"/>
      <c r="AC1692" s="86"/>
      <c r="AD1692" s="86"/>
      <c r="AE1692" s="86"/>
      <c r="AF1692" s="86"/>
      <c r="AG1692" s="94" t="s">
        <v>1571</v>
      </c>
    </row>
    <row r="1693" spans="1:33" x14ac:dyDescent="0.25">
      <c r="A1693" s="86" t="s">
        <v>1022</v>
      </c>
      <c r="B1693" s="87">
        <v>25</v>
      </c>
      <c r="C1693" s="87" t="s">
        <v>1205</v>
      </c>
      <c r="D1693" s="88">
        <v>42768</v>
      </c>
      <c r="E1693" s="88"/>
      <c r="F1693" s="88"/>
      <c r="G1693" s="88"/>
      <c r="H1693" s="88">
        <v>2</v>
      </c>
      <c r="I1693" s="89" t="s">
        <v>1170</v>
      </c>
      <c r="J1693" s="92" t="s">
        <v>1508</v>
      </c>
      <c r="K1693" s="86" t="s">
        <v>1525</v>
      </c>
      <c r="L1693" s="88">
        <v>43147</v>
      </c>
      <c r="M1693" s="87"/>
      <c r="N1693" s="87"/>
      <c r="O1693" s="93"/>
      <c r="P1693" s="86"/>
      <c r="Q1693" s="86">
        <v>2</v>
      </c>
      <c r="R1693" s="86">
        <v>23</v>
      </c>
      <c r="S1693" s="86">
        <v>23</v>
      </c>
      <c r="T1693" s="86">
        <v>0</v>
      </c>
      <c r="U1693" s="86" t="s">
        <v>1562</v>
      </c>
      <c r="V1693" s="86" t="s">
        <v>1562</v>
      </c>
      <c r="W1693" s="86" t="s">
        <v>1572</v>
      </c>
      <c r="X1693" s="86" t="s">
        <v>1564</v>
      </c>
      <c r="Y1693" s="94" t="s">
        <v>1565</v>
      </c>
      <c r="Z1693" s="93"/>
      <c r="AA1693" s="86"/>
      <c r="AB1693" s="86"/>
      <c r="AC1693" s="86"/>
      <c r="AD1693" s="86"/>
      <c r="AE1693" s="86"/>
      <c r="AF1693" s="86"/>
      <c r="AG1693" s="94" t="s">
        <v>1571</v>
      </c>
    </row>
    <row r="1694" spans="1:33" x14ac:dyDescent="0.25">
      <c r="A1694" s="86" t="s">
        <v>1022</v>
      </c>
      <c r="B1694" s="87">
        <v>22</v>
      </c>
      <c r="C1694" s="87" t="s">
        <v>1205</v>
      </c>
      <c r="D1694" s="88">
        <v>42768</v>
      </c>
      <c r="E1694" s="88"/>
      <c r="F1694" s="88"/>
      <c r="G1694" s="88"/>
      <c r="H1694" s="88">
        <v>2</v>
      </c>
      <c r="I1694" s="89" t="s">
        <v>1170</v>
      </c>
      <c r="J1694" s="92" t="s">
        <v>1508</v>
      </c>
      <c r="K1694" s="86" t="s">
        <v>1525</v>
      </c>
      <c r="L1694" s="88">
        <v>43147</v>
      </c>
      <c r="M1694" s="87"/>
      <c r="N1694" s="87"/>
      <c r="O1694" s="93"/>
      <c r="P1694" s="86"/>
      <c r="Q1694" s="86">
        <v>2</v>
      </c>
      <c r="R1694" s="86">
        <v>20</v>
      </c>
      <c r="S1694" s="86">
        <v>20</v>
      </c>
      <c r="T1694" s="86">
        <v>0</v>
      </c>
      <c r="U1694" s="86" t="s">
        <v>1562</v>
      </c>
      <c r="V1694" s="86" t="s">
        <v>1562</v>
      </c>
      <c r="W1694" s="86" t="s">
        <v>1572</v>
      </c>
      <c r="X1694" s="86" t="s">
        <v>1564</v>
      </c>
      <c r="Y1694" s="94" t="s">
        <v>1565</v>
      </c>
      <c r="Z1694" s="93"/>
      <c r="AA1694" s="86"/>
      <c r="AB1694" s="86"/>
      <c r="AC1694" s="86"/>
      <c r="AD1694" s="86"/>
      <c r="AE1694" s="86"/>
      <c r="AF1694" s="86"/>
      <c r="AG1694" s="94" t="s">
        <v>1571</v>
      </c>
    </row>
    <row r="1695" spans="1:33" x14ac:dyDescent="0.25">
      <c r="A1695" s="86" t="s">
        <v>1022</v>
      </c>
      <c r="B1695" s="87">
        <v>21</v>
      </c>
      <c r="C1695" s="87" t="s">
        <v>1205</v>
      </c>
      <c r="D1695" s="88">
        <v>42768</v>
      </c>
      <c r="E1695" s="88"/>
      <c r="F1695" s="88"/>
      <c r="G1695" s="88"/>
      <c r="H1695" s="88">
        <v>2</v>
      </c>
      <c r="I1695" s="89" t="s">
        <v>1170</v>
      </c>
      <c r="J1695" s="92" t="s">
        <v>1508</v>
      </c>
      <c r="K1695" s="86" t="s">
        <v>1525</v>
      </c>
      <c r="L1695" s="88">
        <v>43148</v>
      </c>
      <c r="M1695" s="87"/>
      <c r="N1695" s="87"/>
      <c r="O1695" s="93"/>
      <c r="P1695" s="86"/>
      <c r="Q1695" s="86">
        <v>0</v>
      </c>
      <c r="R1695" s="86">
        <v>21</v>
      </c>
      <c r="S1695" s="86">
        <v>21</v>
      </c>
      <c r="T1695" s="86">
        <v>0</v>
      </c>
      <c r="U1695" s="86" t="s">
        <v>1562</v>
      </c>
      <c r="V1695" s="86" t="s">
        <v>1562</v>
      </c>
      <c r="W1695" s="86" t="s">
        <v>1572</v>
      </c>
      <c r="X1695" s="86" t="s">
        <v>1564</v>
      </c>
      <c r="Y1695" s="94" t="s">
        <v>1565</v>
      </c>
      <c r="Z1695" s="93"/>
      <c r="AA1695" s="86"/>
      <c r="AB1695" s="86"/>
      <c r="AC1695" s="86"/>
      <c r="AD1695" s="86"/>
      <c r="AE1695" s="86"/>
      <c r="AF1695" s="86"/>
      <c r="AG1695" s="94" t="s">
        <v>1571</v>
      </c>
    </row>
    <row r="1696" spans="1:33" x14ac:dyDescent="0.25">
      <c r="A1696" s="86" t="s">
        <v>1022</v>
      </c>
      <c r="B1696" s="87">
        <v>16</v>
      </c>
      <c r="C1696" s="87" t="s">
        <v>1205</v>
      </c>
      <c r="D1696" s="88">
        <v>42768</v>
      </c>
      <c r="E1696" s="88"/>
      <c r="F1696" s="88"/>
      <c r="G1696" s="88"/>
      <c r="H1696" s="88">
        <v>2</v>
      </c>
      <c r="I1696" s="89" t="s">
        <v>1170</v>
      </c>
      <c r="J1696" s="92" t="s">
        <v>1508</v>
      </c>
      <c r="K1696" s="86" t="s">
        <v>1525</v>
      </c>
      <c r="L1696" s="88">
        <v>43148</v>
      </c>
      <c r="M1696" s="87"/>
      <c r="N1696" s="87"/>
      <c r="O1696" s="93"/>
      <c r="P1696" s="86"/>
      <c r="Q1696" s="86">
        <v>0</v>
      </c>
      <c r="R1696" s="86">
        <v>16</v>
      </c>
      <c r="S1696" s="86">
        <v>16</v>
      </c>
      <c r="T1696" s="86">
        <v>0</v>
      </c>
      <c r="U1696" s="86" t="s">
        <v>1562</v>
      </c>
      <c r="V1696" s="86" t="s">
        <v>1562</v>
      </c>
      <c r="W1696" s="86" t="s">
        <v>1572</v>
      </c>
      <c r="X1696" s="86" t="s">
        <v>1564</v>
      </c>
      <c r="Y1696" s="94" t="s">
        <v>1565</v>
      </c>
      <c r="Z1696" s="93"/>
      <c r="AA1696" s="86"/>
      <c r="AB1696" s="86"/>
      <c r="AC1696" s="86"/>
      <c r="AD1696" s="86"/>
      <c r="AE1696" s="86"/>
      <c r="AF1696" s="86"/>
      <c r="AG1696" s="94" t="s">
        <v>1571</v>
      </c>
    </row>
    <row r="1697" spans="1:33" x14ac:dyDescent="0.25">
      <c r="A1697" s="86" t="s">
        <v>1022</v>
      </c>
      <c r="B1697" s="87">
        <v>16</v>
      </c>
      <c r="C1697" s="87" t="s">
        <v>1205</v>
      </c>
      <c r="D1697" s="88">
        <v>42768</v>
      </c>
      <c r="E1697" s="88"/>
      <c r="F1697" s="88"/>
      <c r="G1697" s="88"/>
      <c r="H1697" s="88">
        <v>2</v>
      </c>
      <c r="I1697" s="89" t="s">
        <v>1170</v>
      </c>
      <c r="J1697" s="92" t="s">
        <v>1508</v>
      </c>
      <c r="K1697" s="86" t="s">
        <v>1525</v>
      </c>
      <c r="L1697" s="88">
        <v>43151</v>
      </c>
      <c r="M1697" s="87"/>
      <c r="N1697" s="87"/>
      <c r="O1697" s="93"/>
      <c r="P1697" s="86"/>
      <c r="Q1697" s="86">
        <v>0</v>
      </c>
      <c r="R1697" s="86">
        <v>16</v>
      </c>
      <c r="S1697" s="86">
        <v>16</v>
      </c>
      <c r="T1697" s="86">
        <v>0</v>
      </c>
      <c r="U1697" s="86" t="s">
        <v>1562</v>
      </c>
      <c r="V1697" s="86" t="s">
        <v>1562</v>
      </c>
      <c r="W1697" s="86" t="s">
        <v>1572</v>
      </c>
      <c r="X1697" s="86" t="s">
        <v>1564</v>
      </c>
      <c r="Y1697" s="94" t="s">
        <v>1565</v>
      </c>
      <c r="Z1697" s="93"/>
      <c r="AA1697" s="86"/>
      <c r="AB1697" s="86"/>
      <c r="AC1697" s="86"/>
      <c r="AD1697" s="86"/>
      <c r="AE1697" s="86"/>
      <c r="AF1697" s="86"/>
      <c r="AG1697" s="94" t="s">
        <v>1571</v>
      </c>
    </row>
    <row r="1698" spans="1:33" x14ac:dyDescent="0.25">
      <c r="A1698" s="86" t="s">
        <v>1022</v>
      </c>
      <c r="B1698" s="87">
        <v>41</v>
      </c>
      <c r="C1698" s="87" t="s">
        <v>1205</v>
      </c>
      <c r="D1698" s="88">
        <v>42768</v>
      </c>
      <c r="E1698" s="88"/>
      <c r="F1698" s="88"/>
      <c r="G1698" s="88"/>
      <c r="H1698" s="88">
        <v>2</v>
      </c>
      <c r="I1698" s="89" t="s">
        <v>1170</v>
      </c>
      <c r="J1698" s="92" t="s">
        <v>1508</v>
      </c>
      <c r="K1698" s="86" t="s">
        <v>1525</v>
      </c>
      <c r="L1698" s="88">
        <v>43151</v>
      </c>
      <c r="M1698" s="87"/>
      <c r="N1698" s="87"/>
      <c r="O1698" s="93"/>
      <c r="P1698" s="86"/>
      <c r="Q1698" s="86">
        <v>19</v>
      </c>
      <c r="R1698" s="86">
        <v>22</v>
      </c>
      <c r="S1698" s="86">
        <v>22</v>
      </c>
      <c r="T1698" s="86">
        <v>0</v>
      </c>
      <c r="U1698" s="86" t="s">
        <v>1562</v>
      </c>
      <c r="V1698" s="86" t="s">
        <v>1562</v>
      </c>
      <c r="W1698" s="86" t="s">
        <v>1572</v>
      </c>
      <c r="X1698" s="86" t="s">
        <v>1564</v>
      </c>
      <c r="Y1698" s="94" t="s">
        <v>1565</v>
      </c>
      <c r="Z1698" s="93"/>
      <c r="AA1698" s="86"/>
      <c r="AB1698" s="86"/>
      <c r="AC1698" s="86"/>
      <c r="AD1698" s="86"/>
      <c r="AE1698" s="86"/>
      <c r="AF1698" s="86"/>
      <c r="AG1698" s="94" t="s">
        <v>1571</v>
      </c>
    </row>
    <row r="1699" spans="1:33" x14ac:dyDescent="0.25">
      <c r="A1699" s="86" t="s">
        <v>1022</v>
      </c>
      <c r="B1699" s="87">
        <v>24</v>
      </c>
      <c r="C1699" s="87" t="s">
        <v>1205</v>
      </c>
      <c r="D1699" s="88">
        <v>42768</v>
      </c>
      <c r="E1699" s="88"/>
      <c r="F1699" s="88"/>
      <c r="G1699" s="88"/>
      <c r="H1699" s="88">
        <v>2</v>
      </c>
      <c r="I1699" s="89" t="s">
        <v>1170</v>
      </c>
      <c r="J1699" s="92" t="s">
        <v>1508</v>
      </c>
      <c r="K1699" s="86" t="s">
        <v>1525</v>
      </c>
      <c r="L1699" s="88">
        <v>43152</v>
      </c>
      <c r="M1699" s="87"/>
      <c r="N1699" s="87"/>
      <c r="O1699" s="93"/>
      <c r="P1699" s="86"/>
      <c r="Q1699" s="86">
        <v>0</v>
      </c>
      <c r="R1699" s="86">
        <v>24</v>
      </c>
      <c r="S1699" s="86">
        <v>24</v>
      </c>
      <c r="T1699" s="86">
        <v>0</v>
      </c>
      <c r="U1699" s="86" t="s">
        <v>1562</v>
      </c>
      <c r="V1699" s="86" t="s">
        <v>1562</v>
      </c>
      <c r="W1699" s="86" t="s">
        <v>1572</v>
      </c>
      <c r="X1699" s="86" t="s">
        <v>1564</v>
      </c>
      <c r="Y1699" s="94" t="s">
        <v>1565</v>
      </c>
      <c r="Z1699" s="93"/>
      <c r="AA1699" s="86"/>
      <c r="AB1699" s="86"/>
      <c r="AC1699" s="86"/>
      <c r="AD1699" s="86"/>
      <c r="AE1699" s="86"/>
      <c r="AF1699" s="86"/>
      <c r="AG1699" s="94" t="s">
        <v>1571</v>
      </c>
    </row>
    <row r="1700" spans="1:33" x14ac:dyDescent="0.25">
      <c r="A1700" s="86" t="s">
        <v>1022</v>
      </c>
      <c r="B1700" s="87">
        <v>25</v>
      </c>
      <c r="C1700" s="87" t="s">
        <v>1205</v>
      </c>
      <c r="D1700" s="88">
        <v>42768</v>
      </c>
      <c r="E1700" s="88"/>
      <c r="F1700" s="88"/>
      <c r="G1700" s="88"/>
      <c r="H1700" s="88">
        <v>2</v>
      </c>
      <c r="I1700" s="89" t="s">
        <v>1170</v>
      </c>
      <c r="J1700" s="92" t="s">
        <v>1508</v>
      </c>
      <c r="K1700" s="86" t="s">
        <v>1525</v>
      </c>
      <c r="L1700" s="88">
        <v>43152</v>
      </c>
      <c r="M1700" s="87"/>
      <c r="N1700" s="87"/>
      <c r="O1700" s="93"/>
      <c r="P1700" s="86"/>
      <c r="Q1700" s="86">
        <v>0</v>
      </c>
      <c r="R1700" s="86">
        <v>25</v>
      </c>
      <c r="S1700" s="86">
        <v>25</v>
      </c>
      <c r="T1700" s="86">
        <v>0</v>
      </c>
      <c r="U1700" s="86" t="s">
        <v>1562</v>
      </c>
      <c r="V1700" s="86" t="s">
        <v>1562</v>
      </c>
      <c r="W1700" s="86" t="s">
        <v>1572</v>
      </c>
      <c r="X1700" s="86" t="s">
        <v>1564</v>
      </c>
      <c r="Y1700" s="94" t="s">
        <v>1565</v>
      </c>
      <c r="Z1700" s="93"/>
      <c r="AA1700" s="86"/>
      <c r="AB1700" s="86"/>
      <c r="AC1700" s="86"/>
      <c r="AD1700" s="86"/>
      <c r="AE1700" s="86"/>
      <c r="AF1700" s="86"/>
      <c r="AG1700" s="94" t="s">
        <v>1571</v>
      </c>
    </row>
    <row r="1701" spans="1:33" x14ac:dyDescent="0.25">
      <c r="A1701" s="86" t="s">
        <v>1022</v>
      </c>
      <c r="B1701" s="87">
        <v>24</v>
      </c>
      <c r="C1701" s="87" t="s">
        <v>1205</v>
      </c>
      <c r="D1701" s="88">
        <v>42768</v>
      </c>
      <c r="E1701" s="88"/>
      <c r="F1701" s="88"/>
      <c r="G1701" s="88"/>
      <c r="H1701" s="88">
        <v>2</v>
      </c>
      <c r="I1701" s="89" t="s">
        <v>1170</v>
      </c>
      <c r="J1701" s="92" t="s">
        <v>1508</v>
      </c>
      <c r="K1701" s="86" t="s">
        <v>1525</v>
      </c>
      <c r="L1701" s="88">
        <v>43153</v>
      </c>
      <c r="M1701" s="87"/>
      <c r="N1701" s="87"/>
      <c r="O1701" s="93"/>
      <c r="P1701" s="86"/>
      <c r="Q1701" s="86">
        <v>0</v>
      </c>
      <c r="R1701" s="86">
        <v>24</v>
      </c>
      <c r="S1701" s="86">
        <v>24</v>
      </c>
      <c r="T1701" s="86">
        <v>0</v>
      </c>
      <c r="U1701" s="86" t="s">
        <v>1562</v>
      </c>
      <c r="V1701" s="86" t="s">
        <v>1562</v>
      </c>
      <c r="W1701" s="86" t="s">
        <v>1572</v>
      </c>
      <c r="X1701" s="86" t="s">
        <v>1564</v>
      </c>
      <c r="Y1701" s="94" t="s">
        <v>1565</v>
      </c>
      <c r="Z1701" s="93"/>
      <c r="AA1701" s="86"/>
      <c r="AB1701" s="86"/>
      <c r="AC1701" s="86"/>
      <c r="AD1701" s="86"/>
      <c r="AE1701" s="86"/>
      <c r="AF1701" s="86"/>
      <c r="AG1701" s="94" t="s">
        <v>1571</v>
      </c>
    </row>
    <row r="1702" spans="1:33" x14ac:dyDescent="0.25">
      <c r="A1702" s="86" t="s">
        <v>1022</v>
      </c>
      <c r="B1702" s="87">
        <v>23</v>
      </c>
      <c r="C1702" s="87" t="s">
        <v>1205</v>
      </c>
      <c r="D1702" s="88">
        <v>42768</v>
      </c>
      <c r="E1702" s="88"/>
      <c r="F1702" s="88"/>
      <c r="G1702" s="88"/>
      <c r="H1702" s="88">
        <v>2</v>
      </c>
      <c r="I1702" s="89" t="s">
        <v>1170</v>
      </c>
      <c r="J1702" s="92" t="s">
        <v>1508</v>
      </c>
      <c r="K1702" s="86" t="s">
        <v>1525</v>
      </c>
      <c r="L1702" s="88">
        <v>43155</v>
      </c>
      <c r="M1702" s="87"/>
      <c r="N1702" s="87"/>
      <c r="O1702" s="93"/>
      <c r="P1702" s="86"/>
      <c r="Q1702" s="86">
        <v>2</v>
      </c>
      <c r="R1702" s="86">
        <v>21</v>
      </c>
      <c r="S1702" s="86"/>
      <c r="T1702" s="86"/>
      <c r="U1702" s="86" t="s">
        <v>1562</v>
      </c>
      <c r="V1702" s="86" t="s">
        <v>1562</v>
      </c>
      <c r="W1702" s="86" t="s">
        <v>1572</v>
      </c>
      <c r="X1702" s="86" t="s">
        <v>1567</v>
      </c>
      <c r="Y1702" s="94" t="s">
        <v>1565</v>
      </c>
      <c r="Z1702" s="93"/>
      <c r="AA1702" s="86"/>
      <c r="AB1702" s="86"/>
      <c r="AC1702" s="86"/>
      <c r="AD1702" s="86"/>
      <c r="AE1702" s="86"/>
      <c r="AF1702" s="86"/>
      <c r="AG1702" s="94" t="s">
        <v>1571</v>
      </c>
    </row>
    <row r="1703" spans="1:33" x14ac:dyDescent="0.25">
      <c r="A1703" s="86" t="s">
        <v>1022</v>
      </c>
      <c r="B1703" s="87">
        <v>23</v>
      </c>
      <c r="C1703" s="87" t="s">
        <v>1205</v>
      </c>
      <c r="D1703" s="88">
        <v>42768</v>
      </c>
      <c r="E1703" s="88"/>
      <c r="F1703" s="88"/>
      <c r="G1703" s="88"/>
      <c r="H1703" s="88">
        <v>2</v>
      </c>
      <c r="I1703" s="89" t="s">
        <v>1170</v>
      </c>
      <c r="J1703" s="92" t="s">
        <v>1508</v>
      </c>
      <c r="K1703" s="86" t="s">
        <v>1525</v>
      </c>
      <c r="L1703" s="88">
        <v>43138</v>
      </c>
      <c r="M1703" s="87"/>
      <c r="N1703" s="87"/>
      <c r="O1703" s="93"/>
      <c r="P1703" s="86"/>
      <c r="Q1703" s="86">
        <v>5</v>
      </c>
      <c r="R1703" s="86">
        <v>18</v>
      </c>
      <c r="S1703" s="86"/>
      <c r="T1703" s="86"/>
      <c r="U1703" s="86" t="s">
        <v>1562</v>
      </c>
      <c r="V1703" s="86" t="s">
        <v>1562</v>
      </c>
      <c r="W1703" s="86" t="s">
        <v>1572</v>
      </c>
      <c r="X1703" s="86" t="s">
        <v>1567</v>
      </c>
      <c r="Y1703" s="94" t="s">
        <v>1565</v>
      </c>
      <c r="Z1703" s="93"/>
      <c r="AA1703" s="86"/>
      <c r="AB1703" s="86"/>
      <c r="AC1703" s="86"/>
      <c r="AD1703" s="86"/>
      <c r="AE1703" s="86"/>
      <c r="AF1703" s="86"/>
      <c r="AG1703" s="94" t="s">
        <v>1571</v>
      </c>
    </row>
    <row r="1704" spans="1:33" x14ac:dyDescent="0.25">
      <c r="A1704" s="86" t="s">
        <v>1022</v>
      </c>
      <c r="B1704" s="87">
        <v>24</v>
      </c>
      <c r="C1704" s="87" t="s">
        <v>1205</v>
      </c>
      <c r="D1704" s="88">
        <v>42768</v>
      </c>
      <c r="E1704" s="88"/>
      <c r="F1704" s="88"/>
      <c r="G1704" s="88"/>
      <c r="H1704" s="88">
        <v>2</v>
      </c>
      <c r="I1704" s="89" t="s">
        <v>1170</v>
      </c>
      <c r="J1704" s="92" t="s">
        <v>1508</v>
      </c>
      <c r="K1704" s="86" t="s">
        <v>1525</v>
      </c>
      <c r="L1704" s="88">
        <v>43139</v>
      </c>
      <c r="M1704" s="87"/>
      <c r="N1704" s="87"/>
      <c r="O1704" s="93"/>
      <c r="P1704" s="86"/>
      <c r="Q1704" s="86">
        <v>0</v>
      </c>
      <c r="R1704" s="86">
        <v>24</v>
      </c>
      <c r="S1704" s="86"/>
      <c r="T1704" s="86"/>
      <c r="U1704" s="86" t="s">
        <v>1562</v>
      </c>
      <c r="V1704" s="86" t="s">
        <v>1562</v>
      </c>
      <c r="W1704" s="86" t="s">
        <v>1572</v>
      </c>
      <c r="X1704" s="86" t="s">
        <v>1567</v>
      </c>
      <c r="Y1704" s="94" t="s">
        <v>1565</v>
      </c>
      <c r="Z1704" s="93"/>
      <c r="AA1704" s="86"/>
      <c r="AB1704" s="86"/>
      <c r="AC1704" s="86"/>
      <c r="AD1704" s="86"/>
      <c r="AE1704" s="86"/>
      <c r="AF1704" s="86"/>
      <c r="AG1704" s="94" t="s">
        <v>1571</v>
      </c>
    </row>
    <row r="1705" spans="1:33" x14ac:dyDescent="0.25">
      <c r="A1705" s="86" t="s">
        <v>1022</v>
      </c>
      <c r="B1705" s="87">
        <v>21</v>
      </c>
      <c r="C1705" s="87" t="s">
        <v>1205</v>
      </c>
      <c r="D1705" s="88">
        <v>42768</v>
      </c>
      <c r="E1705" s="88"/>
      <c r="F1705" s="88"/>
      <c r="G1705" s="88"/>
      <c r="H1705" s="88">
        <v>2</v>
      </c>
      <c r="I1705" s="89" t="s">
        <v>1170</v>
      </c>
      <c r="J1705" s="92" t="s">
        <v>1508</v>
      </c>
      <c r="K1705" s="86" t="s">
        <v>1525</v>
      </c>
      <c r="L1705" s="88">
        <v>43139</v>
      </c>
      <c r="M1705" s="87"/>
      <c r="N1705" s="87"/>
      <c r="O1705" s="93"/>
      <c r="P1705" s="86"/>
      <c r="Q1705" s="86">
        <v>0</v>
      </c>
      <c r="R1705" s="86">
        <v>21</v>
      </c>
      <c r="S1705" s="86"/>
      <c r="T1705" s="86"/>
      <c r="U1705" s="86" t="s">
        <v>1562</v>
      </c>
      <c r="V1705" s="86" t="s">
        <v>1562</v>
      </c>
      <c r="W1705" s="86" t="s">
        <v>1572</v>
      </c>
      <c r="X1705" s="86" t="s">
        <v>1567</v>
      </c>
      <c r="Y1705" s="94" t="s">
        <v>1565</v>
      </c>
      <c r="Z1705" s="93"/>
      <c r="AA1705" s="86"/>
      <c r="AB1705" s="86"/>
      <c r="AC1705" s="86"/>
      <c r="AD1705" s="86"/>
      <c r="AE1705" s="86"/>
      <c r="AF1705" s="86"/>
      <c r="AG1705" s="94" t="s">
        <v>1571</v>
      </c>
    </row>
    <row r="1706" spans="1:33" x14ac:dyDescent="0.25">
      <c r="A1706" s="86" t="s">
        <v>1022</v>
      </c>
      <c r="B1706" s="87">
        <v>23</v>
      </c>
      <c r="C1706" s="87" t="s">
        <v>1205</v>
      </c>
      <c r="D1706" s="88">
        <v>42768</v>
      </c>
      <c r="E1706" s="88"/>
      <c r="F1706" s="88"/>
      <c r="G1706" s="88"/>
      <c r="H1706" s="88">
        <v>2</v>
      </c>
      <c r="I1706" s="89" t="s">
        <v>1170</v>
      </c>
      <c r="J1706" s="92" t="s">
        <v>1508</v>
      </c>
      <c r="K1706" s="86" t="s">
        <v>1525</v>
      </c>
      <c r="L1706" s="88">
        <v>43143</v>
      </c>
      <c r="M1706" s="87"/>
      <c r="N1706" s="87"/>
      <c r="O1706" s="93"/>
      <c r="P1706" s="86"/>
      <c r="Q1706" s="86">
        <v>0</v>
      </c>
      <c r="R1706" s="86">
        <v>23</v>
      </c>
      <c r="S1706" s="86"/>
      <c r="T1706" s="86"/>
      <c r="U1706" s="86" t="s">
        <v>1562</v>
      </c>
      <c r="V1706" s="86" t="s">
        <v>1562</v>
      </c>
      <c r="W1706" s="86" t="s">
        <v>1572</v>
      </c>
      <c r="X1706" s="86" t="s">
        <v>1567</v>
      </c>
      <c r="Y1706" s="94" t="s">
        <v>1565</v>
      </c>
      <c r="Z1706" s="93"/>
      <c r="AA1706" s="86"/>
      <c r="AB1706" s="86"/>
      <c r="AC1706" s="86"/>
      <c r="AD1706" s="86"/>
      <c r="AE1706" s="86"/>
      <c r="AF1706" s="86"/>
      <c r="AG1706" s="94" t="s">
        <v>1571</v>
      </c>
    </row>
    <row r="1707" spans="1:33" x14ac:dyDescent="0.25">
      <c r="A1707" s="86" t="s">
        <v>1022</v>
      </c>
      <c r="B1707" s="87">
        <v>25</v>
      </c>
      <c r="C1707" s="87" t="s">
        <v>1205</v>
      </c>
      <c r="D1707" s="88">
        <v>42768</v>
      </c>
      <c r="E1707" s="88"/>
      <c r="F1707" s="88"/>
      <c r="G1707" s="88"/>
      <c r="H1707" s="88">
        <v>2</v>
      </c>
      <c r="I1707" s="89" t="s">
        <v>1170</v>
      </c>
      <c r="J1707" s="92" t="s">
        <v>1508</v>
      </c>
      <c r="K1707" s="86" t="s">
        <v>1525</v>
      </c>
      <c r="L1707" s="88">
        <v>43140</v>
      </c>
      <c r="M1707" s="87"/>
      <c r="N1707" s="87"/>
      <c r="O1707" s="93"/>
      <c r="P1707" s="86"/>
      <c r="Q1707" s="86">
        <v>9</v>
      </c>
      <c r="R1707" s="86">
        <v>16</v>
      </c>
      <c r="S1707" s="86"/>
      <c r="T1707" s="86"/>
      <c r="U1707" s="86" t="s">
        <v>1562</v>
      </c>
      <c r="V1707" s="86" t="s">
        <v>1562</v>
      </c>
      <c r="W1707" s="86" t="s">
        <v>1572</v>
      </c>
      <c r="X1707" s="86" t="s">
        <v>1567</v>
      </c>
      <c r="Y1707" s="94" t="s">
        <v>1565</v>
      </c>
      <c r="Z1707" s="93"/>
      <c r="AA1707" s="86"/>
      <c r="AB1707" s="86"/>
      <c r="AC1707" s="86"/>
      <c r="AD1707" s="86"/>
      <c r="AE1707" s="86"/>
      <c r="AF1707" s="86"/>
      <c r="AG1707" s="94" t="s">
        <v>1571</v>
      </c>
    </row>
    <row r="1708" spans="1:33" x14ac:dyDescent="0.25">
      <c r="A1708" s="86" t="s">
        <v>1022</v>
      </c>
      <c r="B1708" s="87">
        <v>25</v>
      </c>
      <c r="C1708" s="87" t="s">
        <v>1205</v>
      </c>
      <c r="D1708" s="88">
        <v>42768</v>
      </c>
      <c r="E1708" s="88"/>
      <c r="F1708" s="88"/>
      <c r="G1708" s="88"/>
      <c r="H1708" s="88">
        <v>2</v>
      </c>
      <c r="I1708" s="89" t="s">
        <v>1170</v>
      </c>
      <c r="J1708" s="92" t="s">
        <v>1508</v>
      </c>
      <c r="K1708" s="86" t="s">
        <v>1525</v>
      </c>
      <c r="L1708" s="88">
        <v>43145</v>
      </c>
      <c r="M1708" s="87"/>
      <c r="N1708" s="87"/>
      <c r="O1708" s="93"/>
      <c r="P1708" s="86"/>
      <c r="Q1708" s="86">
        <v>2</v>
      </c>
      <c r="R1708" s="86">
        <v>23</v>
      </c>
      <c r="S1708" s="86"/>
      <c r="T1708" s="86"/>
      <c r="U1708" s="86" t="s">
        <v>1562</v>
      </c>
      <c r="V1708" s="86" t="s">
        <v>1562</v>
      </c>
      <c r="W1708" s="86" t="s">
        <v>1572</v>
      </c>
      <c r="X1708" s="86" t="s">
        <v>1567</v>
      </c>
      <c r="Y1708" s="94" t="s">
        <v>1565</v>
      </c>
      <c r="Z1708" s="93"/>
      <c r="AA1708" s="86"/>
      <c r="AB1708" s="86"/>
      <c r="AC1708" s="86"/>
      <c r="AD1708" s="86"/>
      <c r="AE1708" s="86"/>
      <c r="AF1708" s="86"/>
      <c r="AG1708" s="94" t="s">
        <v>1571</v>
      </c>
    </row>
    <row r="1709" spans="1:33" x14ac:dyDescent="0.25">
      <c r="A1709" s="86" t="s">
        <v>1022</v>
      </c>
      <c r="B1709" s="87">
        <v>23</v>
      </c>
      <c r="C1709" s="87" t="s">
        <v>1205</v>
      </c>
      <c r="D1709" s="88">
        <v>42768</v>
      </c>
      <c r="E1709" s="88"/>
      <c r="F1709" s="88"/>
      <c r="G1709" s="88"/>
      <c r="H1709" s="88">
        <v>2</v>
      </c>
      <c r="I1709" s="89" t="s">
        <v>1170</v>
      </c>
      <c r="J1709" s="92" t="s">
        <v>1508</v>
      </c>
      <c r="K1709" s="86" t="s">
        <v>1525</v>
      </c>
      <c r="L1709" s="88">
        <v>43141</v>
      </c>
      <c r="M1709" s="87"/>
      <c r="N1709" s="87"/>
      <c r="O1709" s="93"/>
      <c r="P1709" s="86"/>
      <c r="Q1709" s="86">
        <v>1</v>
      </c>
      <c r="R1709" s="86">
        <v>22</v>
      </c>
      <c r="S1709" s="86">
        <v>22</v>
      </c>
      <c r="T1709" s="86">
        <v>0</v>
      </c>
      <c r="U1709" s="86" t="s">
        <v>1562</v>
      </c>
      <c r="V1709" s="86" t="s">
        <v>1562</v>
      </c>
      <c r="W1709" s="86" t="s">
        <v>1572</v>
      </c>
      <c r="X1709" s="86" t="s">
        <v>1564</v>
      </c>
      <c r="Y1709" s="94" t="s">
        <v>1565</v>
      </c>
      <c r="Z1709" s="93"/>
      <c r="AA1709" s="86"/>
      <c r="AB1709" s="86"/>
      <c r="AC1709" s="86"/>
      <c r="AD1709" s="86"/>
      <c r="AE1709" s="86"/>
      <c r="AF1709" s="86"/>
      <c r="AG1709" s="94" t="s">
        <v>1571</v>
      </c>
    </row>
    <row r="1710" spans="1:33" x14ac:dyDescent="0.25">
      <c r="A1710" s="86" t="s">
        <v>1022</v>
      </c>
      <c r="B1710" s="87">
        <v>15</v>
      </c>
      <c r="C1710" s="87" t="s">
        <v>1205</v>
      </c>
      <c r="D1710" s="88">
        <v>42768</v>
      </c>
      <c r="E1710" s="88"/>
      <c r="F1710" s="88"/>
      <c r="G1710" s="88"/>
      <c r="H1710" s="88">
        <v>2</v>
      </c>
      <c r="I1710" s="89" t="s">
        <v>1170</v>
      </c>
      <c r="J1710" s="92" t="s">
        <v>1508</v>
      </c>
      <c r="K1710" s="86" t="s">
        <v>1525</v>
      </c>
      <c r="L1710" s="88">
        <v>43147</v>
      </c>
      <c r="M1710" s="87"/>
      <c r="N1710" s="87"/>
      <c r="O1710" s="93"/>
      <c r="P1710" s="86">
        <v>3</v>
      </c>
      <c r="Q1710" s="86">
        <v>0</v>
      </c>
      <c r="R1710" s="86">
        <v>18</v>
      </c>
      <c r="S1710" s="86">
        <v>18</v>
      </c>
      <c r="T1710" s="86">
        <v>0</v>
      </c>
      <c r="U1710" s="86" t="s">
        <v>1562</v>
      </c>
      <c r="V1710" s="86" t="s">
        <v>1562</v>
      </c>
      <c r="W1710" s="86" t="s">
        <v>1572</v>
      </c>
      <c r="X1710" s="86" t="s">
        <v>1564</v>
      </c>
      <c r="Y1710" s="94" t="s">
        <v>1565</v>
      </c>
      <c r="Z1710" s="93"/>
      <c r="AA1710" s="86"/>
      <c r="AB1710" s="86"/>
      <c r="AC1710" s="86"/>
      <c r="AD1710" s="86"/>
      <c r="AE1710" s="86"/>
      <c r="AF1710" s="86"/>
      <c r="AG1710" s="94" t="s">
        <v>1571</v>
      </c>
    </row>
    <row r="1711" spans="1:33" x14ac:dyDescent="0.25">
      <c r="A1711" s="86" t="s">
        <v>1022</v>
      </c>
      <c r="B1711" s="87">
        <v>18</v>
      </c>
      <c r="C1711" s="87" t="s">
        <v>1205</v>
      </c>
      <c r="D1711" s="88">
        <v>42768</v>
      </c>
      <c r="E1711" s="88"/>
      <c r="F1711" s="88"/>
      <c r="G1711" s="88"/>
      <c r="H1711" s="88">
        <v>2</v>
      </c>
      <c r="I1711" s="89" t="s">
        <v>1170</v>
      </c>
      <c r="J1711" s="92" t="s">
        <v>1508</v>
      </c>
      <c r="K1711" s="86" t="s">
        <v>1525</v>
      </c>
      <c r="L1711" s="88">
        <v>43143</v>
      </c>
      <c r="M1711" s="87"/>
      <c r="N1711" s="87"/>
      <c r="O1711" s="93"/>
      <c r="P1711" s="86"/>
      <c r="Q1711" s="86">
        <v>4</v>
      </c>
      <c r="R1711" s="86">
        <v>14</v>
      </c>
      <c r="S1711" s="86">
        <v>14</v>
      </c>
      <c r="T1711" s="86">
        <v>0</v>
      </c>
      <c r="U1711" s="86" t="s">
        <v>1562</v>
      </c>
      <c r="V1711" s="86" t="s">
        <v>1562</v>
      </c>
      <c r="W1711" s="86" t="s">
        <v>1572</v>
      </c>
      <c r="X1711" s="86" t="s">
        <v>1564</v>
      </c>
      <c r="Y1711" s="94" t="s">
        <v>1565</v>
      </c>
      <c r="Z1711" s="93"/>
      <c r="AA1711" s="86"/>
      <c r="AB1711" s="86"/>
      <c r="AC1711" s="86"/>
      <c r="AD1711" s="86"/>
      <c r="AE1711" s="86"/>
      <c r="AF1711" s="86"/>
      <c r="AG1711" s="94" t="s">
        <v>1571</v>
      </c>
    </row>
    <row r="1712" spans="1:33" x14ac:dyDescent="0.25">
      <c r="A1712" s="86" t="s">
        <v>1022</v>
      </c>
      <c r="B1712" s="87">
        <v>21</v>
      </c>
      <c r="C1712" s="87" t="s">
        <v>1205</v>
      </c>
      <c r="D1712" s="88">
        <v>42768</v>
      </c>
      <c r="E1712" s="88"/>
      <c r="F1712" s="88"/>
      <c r="G1712" s="88"/>
      <c r="H1712" s="88">
        <v>2</v>
      </c>
      <c r="I1712" s="89" t="s">
        <v>1170</v>
      </c>
      <c r="J1712" s="92" t="s">
        <v>1508</v>
      </c>
      <c r="K1712" s="86" t="s">
        <v>1525</v>
      </c>
      <c r="L1712" s="88">
        <v>43143</v>
      </c>
      <c r="M1712" s="87"/>
      <c r="N1712" s="87"/>
      <c r="O1712" s="93"/>
      <c r="P1712" s="86"/>
      <c r="Q1712" s="86">
        <v>0</v>
      </c>
      <c r="R1712" s="86">
        <v>21</v>
      </c>
      <c r="S1712" s="86">
        <v>21</v>
      </c>
      <c r="T1712" s="86">
        <v>0</v>
      </c>
      <c r="U1712" s="86" t="s">
        <v>1562</v>
      </c>
      <c r="V1712" s="86" t="s">
        <v>1562</v>
      </c>
      <c r="W1712" s="86" t="s">
        <v>1572</v>
      </c>
      <c r="X1712" s="86" t="s">
        <v>1564</v>
      </c>
      <c r="Y1712" s="94" t="s">
        <v>1565</v>
      </c>
      <c r="Z1712" s="93"/>
      <c r="AA1712" s="86"/>
      <c r="AB1712" s="86"/>
      <c r="AC1712" s="86"/>
      <c r="AD1712" s="86"/>
      <c r="AE1712" s="86"/>
      <c r="AF1712" s="86"/>
      <c r="AG1712" s="94" t="s">
        <v>1571</v>
      </c>
    </row>
    <row r="1713" spans="1:33" x14ac:dyDescent="0.25">
      <c r="A1713" s="86" t="s">
        <v>1022</v>
      </c>
      <c r="B1713" s="87">
        <v>19</v>
      </c>
      <c r="C1713" s="87" t="s">
        <v>1205</v>
      </c>
      <c r="D1713" s="88">
        <v>42768</v>
      </c>
      <c r="E1713" s="88"/>
      <c r="F1713" s="88"/>
      <c r="G1713" s="88"/>
      <c r="H1713" s="88">
        <v>2</v>
      </c>
      <c r="I1713" s="89" t="s">
        <v>1170</v>
      </c>
      <c r="J1713" s="92" t="s">
        <v>1508</v>
      </c>
      <c r="K1713" s="86" t="s">
        <v>1525</v>
      </c>
      <c r="L1713" s="88">
        <v>43145</v>
      </c>
      <c r="M1713" s="87"/>
      <c r="N1713" s="87"/>
      <c r="O1713" s="93"/>
      <c r="P1713" s="86"/>
      <c r="Q1713" s="86">
        <v>0</v>
      </c>
      <c r="R1713" s="86">
        <v>19</v>
      </c>
      <c r="S1713" s="86">
        <v>19</v>
      </c>
      <c r="T1713" s="86">
        <v>0</v>
      </c>
      <c r="U1713" s="86" t="s">
        <v>1562</v>
      </c>
      <c r="V1713" s="86" t="s">
        <v>1562</v>
      </c>
      <c r="W1713" s="86" t="s">
        <v>1572</v>
      </c>
      <c r="X1713" s="86" t="s">
        <v>1564</v>
      </c>
      <c r="Y1713" s="94" t="s">
        <v>1565</v>
      </c>
      <c r="Z1713" s="93"/>
      <c r="AA1713" s="86"/>
      <c r="AB1713" s="86"/>
      <c r="AC1713" s="86"/>
      <c r="AD1713" s="86"/>
      <c r="AE1713" s="86"/>
      <c r="AF1713" s="86"/>
      <c r="AG1713" s="94" t="s">
        <v>1571</v>
      </c>
    </row>
    <row r="1714" spans="1:33" x14ac:dyDescent="0.25">
      <c r="A1714" s="86" t="s">
        <v>1022</v>
      </c>
      <c r="B1714" s="87">
        <v>38</v>
      </c>
      <c r="C1714" s="87" t="s">
        <v>1205</v>
      </c>
      <c r="D1714" s="88">
        <v>42768</v>
      </c>
      <c r="E1714" s="88"/>
      <c r="F1714" s="88"/>
      <c r="G1714" s="88"/>
      <c r="H1714" s="88">
        <v>2</v>
      </c>
      <c r="I1714" s="89" t="s">
        <v>1170</v>
      </c>
      <c r="J1714" s="92" t="s">
        <v>1508</v>
      </c>
      <c r="K1714" s="86" t="s">
        <v>1525</v>
      </c>
      <c r="L1714" s="88">
        <v>43145</v>
      </c>
      <c r="M1714" s="87"/>
      <c r="N1714" s="87"/>
      <c r="O1714" s="93"/>
      <c r="P1714" s="86"/>
      <c r="Q1714" s="86">
        <v>19</v>
      </c>
      <c r="R1714" s="86">
        <v>19</v>
      </c>
      <c r="S1714" s="86">
        <v>19</v>
      </c>
      <c r="T1714" s="86">
        <v>0</v>
      </c>
      <c r="U1714" s="86" t="s">
        <v>1562</v>
      </c>
      <c r="V1714" s="86" t="s">
        <v>1562</v>
      </c>
      <c r="W1714" s="86" t="s">
        <v>1572</v>
      </c>
      <c r="X1714" s="86" t="s">
        <v>1564</v>
      </c>
      <c r="Y1714" s="94" t="s">
        <v>1565</v>
      </c>
      <c r="Z1714" s="93"/>
      <c r="AA1714" s="86"/>
      <c r="AB1714" s="86"/>
      <c r="AC1714" s="86"/>
      <c r="AD1714" s="86"/>
      <c r="AE1714" s="86"/>
      <c r="AF1714" s="86"/>
      <c r="AG1714" s="94" t="s">
        <v>1571</v>
      </c>
    </row>
    <row r="1715" spans="1:33" x14ac:dyDescent="0.25">
      <c r="A1715" s="86" t="s">
        <v>1022</v>
      </c>
      <c r="B1715" s="87">
        <v>18</v>
      </c>
      <c r="C1715" s="87" t="s">
        <v>1205</v>
      </c>
      <c r="D1715" s="88">
        <v>42768</v>
      </c>
      <c r="E1715" s="88"/>
      <c r="F1715" s="88"/>
      <c r="G1715" s="88"/>
      <c r="H1715" s="88">
        <v>2</v>
      </c>
      <c r="I1715" s="89" t="s">
        <v>1170</v>
      </c>
      <c r="J1715" s="92" t="s">
        <v>1508</v>
      </c>
      <c r="K1715" s="86" t="s">
        <v>1525</v>
      </c>
      <c r="L1715" s="88">
        <v>43146</v>
      </c>
      <c r="M1715" s="87"/>
      <c r="N1715" s="87"/>
      <c r="O1715" s="93"/>
      <c r="P1715" s="86"/>
      <c r="Q1715" s="86">
        <v>2</v>
      </c>
      <c r="R1715" s="86">
        <v>16</v>
      </c>
      <c r="S1715" s="86">
        <v>16</v>
      </c>
      <c r="T1715" s="86">
        <v>0</v>
      </c>
      <c r="U1715" s="86" t="s">
        <v>1562</v>
      </c>
      <c r="V1715" s="86" t="s">
        <v>1562</v>
      </c>
      <c r="W1715" s="86" t="s">
        <v>1572</v>
      </c>
      <c r="X1715" s="86" t="s">
        <v>1564</v>
      </c>
      <c r="Y1715" s="94" t="s">
        <v>1565</v>
      </c>
      <c r="Z1715" s="93"/>
      <c r="AA1715" s="86"/>
      <c r="AB1715" s="86"/>
      <c r="AC1715" s="86"/>
      <c r="AD1715" s="86"/>
      <c r="AE1715" s="86"/>
      <c r="AF1715" s="86"/>
      <c r="AG1715" s="94" t="s">
        <v>1571</v>
      </c>
    </row>
    <row r="1716" spans="1:33" x14ac:dyDescent="0.25">
      <c r="A1716" s="86" t="s">
        <v>1022</v>
      </c>
      <c r="B1716" s="87">
        <v>24</v>
      </c>
      <c r="C1716" s="87" t="s">
        <v>1205</v>
      </c>
      <c r="D1716" s="88">
        <v>42768</v>
      </c>
      <c r="E1716" s="88"/>
      <c r="F1716" s="88"/>
      <c r="G1716" s="88"/>
      <c r="H1716" s="88">
        <v>2</v>
      </c>
      <c r="I1716" s="89" t="s">
        <v>1170</v>
      </c>
      <c r="J1716" s="92" t="s">
        <v>1508</v>
      </c>
      <c r="K1716" s="86" t="s">
        <v>1525</v>
      </c>
      <c r="L1716" s="88">
        <v>43146</v>
      </c>
      <c r="M1716" s="87"/>
      <c r="N1716" s="87"/>
      <c r="O1716" s="93"/>
      <c r="P1716" s="86"/>
      <c r="Q1716" s="86">
        <v>3</v>
      </c>
      <c r="R1716" s="86">
        <v>21</v>
      </c>
      <c r="S1716" s="86">
        <v>21</v>
      </c>
      <c r="T1716" s="86">
        <v>0</v>
      </c>
      <c r="U1716" s="86" t="s">
        <v>1562</v>
      </c>
      <c r="V1716" s="86" t="s">
        <v>1562</v>
      </c>
      <c r="W1716" s="86" t="s">
        <v>1572</v>
      </c>
      <c r="X1716" s="86" t="s">
        <v>1564</v>
      </c>
      <c r="Y1716" s="94" t="s">
        <v>1565</v>
      </c>
      <c r="Z1716" s="93"/>
      <c r="AA1716" s="86"/>
      <c r="AB1716" s="86"/>
      <c r="AC1716" s="86"/>
      <c r="AD1716" s="86"/>
      <c r="AE1716" s="86"/>
      <c r="AF1716" s="86"/>
      <c r="AG1716" s="94" t="s">
        <v>1571</v>
      </c>
    </row>
    <row r="1717" spans="1:33" x14ac:dyDescent="0.25">
      <c r="A1717" s="86" t="s">
        <v>1022</v>
      </c>
      <c r="B1717" s="87">
        <v>25</v>
      </c>
      <c r="C1717" s="87" t="s">
        <v>1205</v>
      </c>
      <c r="D1717" s="88">
        <v>42768</v>
      </c>
      <c r="E1717" s="88"/>
      <c r="F1717" s="88"/>
      <c r="G1717" s="88"/>
      <c r="H1717" s="88">
        <v>2</v>
      </c>
      <c r="I1717" s="89" t="s">
        <v>1170</v>
      </c>
      <c r="J1717" s="92" t="s">
        <v>1508</v>
      </c>
      <c r="K1717" s="86" t="s">
        <v>1525</v>
      </c>
      <c r="L1717" s="88">
        <v>43148</v>
      </c>
      <c r="M1717" s="87"/>
      <c r="N1717" s="87"/>
      <c r="O1717" s="93"/>
      <c r="P1717" s="86"/>
      <c r="Q1717" s="86">
        <v>0</v>
      </c>
      <c r="R1717" s="86">
        <v>25</v>
      </c>
      <c r="S1717" s="86">
        <v>25</v>
      </c>
      <c r="T1717" s="86">
        <v>0</v>
      </c>
      <c r="U1717" s="86" t="s">
        <v>1562</v>
      </c>
      <c r="V1717" s="86" t="s">
        <v>1562</v>
      </c>
      <c r="W1717" s="86" t="s">
        <v>1572</v>
      </c>
      <c r="X1717" s="86" t="s">
        <v>1564</v>
      </c>
      <c r="Y1717" s="94" t="s">
        <v>1565</v>
      </c>
      <c r="Z1717" s="93"/>
      <c r="AA1717" s="86"/>
      <c r="AB1717" s="86"/>
      <c r="AC1717" s="86"/>
      <c r="AD1717" s="86"/>
      <c r="AE1717" s="86"/>
      <c r="AF1717" s="86"/>
      <c r="AG1717" s="94" t="s">
        <v>1571</v>
      </c>
    </row>
    <row r="1718" spans="1:33" x14ac:dyDescent="0.25">
      <c r="A1718" s="86" t="s">
        <v>1022</v>
      </c>
      <c r="B1718" s="87">
        <v>25</v>
      </c>
      <c r="C1718" s="87" t="s">
        <v>1205</v>
      </c>
      <c r="D1718" s="88">
        <v>42768</v>
      </c>
      <c r="E1718" s="88"/>
      <c r="F1718" s="88"/>
      <c r="G1718" s="88"/>
      <c r="H1718" s="88">
        <v>2</v>
      </c>
      <c r="I1718" s="89" t="s">
        <v>1170</v>
      </c>
      <c r="J1718" s="92" t="s">
        <v>1508</v>
      </c>
      <c r="K1718" s="86" t="s">
        <v>1525</v>
      </c>
      <c r="L1718" s="88">
        <v>43139</v>
      </c>
      <c r="M1718" s="87"/>
      <c r="N1718" s="87"/>
      <c r="O1718" s="93"/>
      <c r="P1718" s="86"/>
      <c r="Q1718" s="86">
        <v>2</v>
      </c>
      <c r="R1718" s="86">
        <v>23</v>
      </c>
      <c r="S1718" s="86">
        <v>23</v>
      </c>
      <c r="T1718" s="86">
        <v>0</v>
      </c>
      <c r="U1718" s="86" t="s">
        <v>1562</v>
      </c>
      <c r="V1718" s="86" t="s">
        <v>1562</v>
      </c>
      <c r="W1718" s="86" t="s">
        <v>1572</v>
      </c>
      <c r="X1718" s="86" t="s">
        <v>1564</v>
      </c>
      <c r="Y1718" s="94" t="s">
        <v>1565</v>
      </c>
      <c r="Z1718" s="93"/>
      <c r="AA1718" s="86"/>
      <c r="AB1718" s="86"/>
      <c r="AC1718" s="86"/>
      <c r="AD1718" s="86"/>
      <c r="AE1718" s="86"/>
      <c r="AF1718" s="86"/>
      <c r="AG1718" s="94" t="s">
        <v>1571</v>
      </c>
    </row>
    <row r="1719" spans="1:33" x14ac:dyDescent="0.25">
      <c r="A1719" s="86" t="s">
        <v>1022</v>
      </c>
      <c r="B1719" s="87">
        <v>24</v>
      </c>
      <c r="C1719" s="87" t="s">
        <v>1205</v>
      </c>
      <c r="D1719" s="88">
        <v>42768</v>
      </c>
      <c r="E1719" s="88"/>
      <c r="F1719" s="88"/>
      <c r="G1719" s="88"/>
      <c r="H1719" s="88">
        <v>2</v>
      </c>
      <c r="I1719" s="89" t="s">
        <v>1170</v>
      </c>
      <c r="J1719" s="92" t="s">
        <v>1508</v>
      </c>
      <c r="K1719" s="86" t="s">
        <v>1525</v>
      </c>
      <c r="L1719" s="88">
        <v>43139</v>
      </c>
      <c r="M1719" s="87"/>
      <c r="N1719" s="87"/>
      <c r="O1719" s="93"/>
      <c r="P1719" s="86"/>
      <c r="Q1719" s="86">
        <v>4</v>
      </c>
      <c r="R1719" s="86">
        <v>20</v>
      </c>
      <c r="S1719" s="86">
        <v>20</v>
      </c>
      <c r="T1719" s="86">
        <v>0</v>
      </c>
      <c r="U1719" s="86" t="s">
        <v>1562</v>
      </c>
      <c r="V1719" s="86" t="s">
        <v>1562</v>
      </c>
      <c r="W1719" s="86" t="s">
        <v>1572</v>
      </c>
      <c r="X1719" s="86" t="s">
        <v>1564</v>
      </c>
      <c r="Y1719" s="94" t="s">
        <v>1565</v>
      </c>
      <c r="Z1719" s="93"/>
      <c r="AA1719" s="86"/>
      <c r="AB1719" s="86"/>
      <c r="AC1719" s="86"/>
      <c r="AD1719" s="86"/>
      <c r="AE1719" s="86"/>
      <c r="AF1719" s="86"/>
      <c r="AG1719" s="94" t="s">
        <v>1571</v>
      </c>
    </row>
    <row r="1720" spans="1:33" x14ac:dyDescent="0.25">
      <c r="A1720" s="86" t="s">
        <v>1022</v>
      </c>
      <c r="B1720" s="87">
        <v>20</v>
      </c>
      <c r="C1720" s="87" t="s">
        <v>1205</v>
      </c>
      <c r="D1720" s="88">
        <v>42768</v>
      </c>
      <c r="E1720" s="88"/>
      <c r="F1720" s="88"/>
      <c r="G1720" s="88"/>
      <c r="H1720" s="88">
        <v>2</v>
      </c>
      <c r="I1720" s="89" t="s">
        <v>1170</v>
      </c>
      <c r="J1720" s="92" t="s">
        <v>1508</v>
      </c>
      <c r="K1720" s="86" t="s">
        <v>1525</v>
      </c>
      <c r="L1720" s="88">
        <v>43141</v>
      </c>
      <c r="M1720" s="87"/>
      <c r="N1720" s="87"/>
      <c r="O1720" s="93"/>
      <c r="P1720" s="86"/>
      <c r="Q1720" s="86">
        <v>1</v>
      </c>
      <c r="R1720" s="86">
        <v>19</v>
      </c>
      <c r="S1720" s="86">
        <v>19</v>
      </c>
      <c r="T1720" s="86">
        <v>0</v>
      </c>
      <c r="U1720" s="86" t="s">
        <v>1562</v>
      </c>
      <c r="V1720" s="86" t="s">
        <v>1562</v>
      </c>
      <c r="W1720" s="86" t="s">
        <v>1572</v>
      </c>
      <c r="X1720" s="86" t="s">
        <v>1564</v>
      </c>
      <c r="Y1720" s="94" t="s">
        <v>1565</v>
      </c>
      <c r="Z1720" s="93"/>
      <c r="AA1720" s="86"/>
      <c r="AB1720" s="86"/>
      <c r="AC1720" s="86"/>
      <c r="AD1720" s="86"/>
      <c r="AE1720" s="86"/>
      <c r="AF1720" s="86"/>
      <c r="AG1720" s="94" t="s">
        <v>1571</v>
      </c>
    </row>
    <row r="1721" spans="1:33" x14ac:dyDescent="0.25">
      <c r="A1721" s="86" t="s">
        <v>1022</v>
      </c>
      <c r="B1721" s="87">
        <v>18</v>
      </c>
      <c r="C1721" s="87" t="s">
        <v>1205</v>
      </c>
      <c r="D1721" s="88">
        <v>42768</v>
      </c>
      <c r="E1721" s="88"/>
      <c r="F1721" s="88"/>
      <c r="G1721" s="88"/>
      <c r="H1721" s="88">
        <v>2</v>
      </c>
      <c r="I1721" s="89" t="s">
        <v>1170</v>
      </c>
      <c r="J1721" s="92" t="s">
        <v>1508</v>
      </c>
      <c r="K1721" s="86" t="s">
        <v>1525</v>
      </c>
      <c r="L1721" s="88">
        <v>43146</v>
      </c>
      <c r="M1721" s="87"/>
      <c r="N1721" s="87"/>
      <c r="O1721" s="93"/>
      <c r="P1721" s="86"/>
      <c r="Q1721" s="86">
        <v>0</v>
      </c>
      <c r="R1721" s="86">
        <v>18</v>
      </c>
      <c r="S1721" s="86">
        <v>18</v>
      </c>
      <c r="T1721" s="86">
        <v>0</v>
      </c>
      <c r="U1721" s="86" t="s">
        <v>1562</v>
      </c>
      <c r="V1721" s="86" t="s">
        <v>1562</v>
      </c>
      <c r="W1721" s="86" t="s">
        <v>1572</v>
      </c>
      <c r="X1721" s="86" t="s">
        <v>1564</v>
      </c>
      <c r="Y1721" s="94" t="s">
        <v>1565</v>
      </c>
      <c r="Z1721" s="93"/>
      <c r="AA1721" s="86"/>
      <c r="AB1721" s="86"/>
      <c r="AC1721" s="86"/>
      <c r="AD1721" s="86"/>
      <c r="AE1721" s="86"/>
      <c r="AF1721" s="86"/>
      <c r="AG1721" s="94" t="s">
        <v>1571</v>
      </c>
    </row>
    <row r="1722" spans="1:33" x14ac:dyDescent="0.25">
      <c r="A1722" s="86" t="s">
        <v>1022</v>
      </c>
      <c r="B1722" s="87">
        <v>23</v>
      </c>
      <c r="C1722" s="87" t="s">
        <v>1205</v>
      </c>
      <c r="D1722" s="88">
        <v>42768</v>
      </c>
      <c r="E1722" s="88"/>
      <c r="F1722" s="88"/>
      <c r="G1722" s="88"/>
      <c r="H1722" s="88">
        <v>2</v>
      </c>
      <c r="I1722" s="89" t="s">
        <v>1170</v>
      </c>
      <c r="J1722" s="92" t="s">
        <v>1508</v>
      </c>
      <c r="K1722" s="86" t="s">
        <v>1525</v>
      </c>
      <c r="L1722" s="88">
        <v>43146</v>
      </c>
      <c r="M1722" s="87"/>
      <c r="N1722" s="87"/>
      <c r="O1722" s="93"/>
      <c r="P1722" s="86"/>
      <c r="Q1722" s="86">
        <v>1</v>
      </c>
      <c r="R1722" s="86">
        <v>22</v>
      </c>
      <c r="S1722" s="86">
        <v>22</v>
      </c>
      <c r="T1722" s="86">
        <v>0</v>
      </c>
      <c r="U1722" s="86" t="s">
        <v>1562</v>
      </c>
      <c r="V1722" s="86" t="s">
        <v>1562</v>
      </c>
      <c r="W1722" s="86" t="s">
        <v>1572</v>
      </c>
      <c r="X1722" s="86" t="s">
        <v>1564</v>
      </c>
      <c r="Y1722" s="94" t="s">
        <v>1565</v>
      </c>
      <c r="Z1722" s="93"/>
      <c r="AA1722" s="86"/>
      <c r="AB1722" s="86"/>
      <c r="AC1722" s="86"/>
      <c r="AD1722" s="86"/>
      <c r="AE1722" s="86"/>
      <c r="AF1722" s="86"/>
      <c r="AG1722" s="94" t="s">
        <v>1571</v>
      </c>
    </row>
    <row r="1723" spans="1:33" x14ac:dyDescent="0.25">
      <c r="A1723" s="86" t="s">
        <v>1022</v>
      </c>
      <c r="B1723" s="87">
        <v>20</v>
      </c>
      <c r="C1723" s="87" t="s">
        <v>1205</v>
      </c>
      <c r="D1723" s="88">
        <v>42768</v>
      </c>
      <c r="E1723" s="88"/>
      <c r="F1723" s="88"/>
      <c r="G1723" s="88"/>
      <c r="H1723" s="88">
        <v>2</v>
      </c>
      <c r="I1723" s="89" t="s">
        <v>1170</v>
      </c>
      <c r="J1723" s="92" t="s">
        <v>1508</v>
      </c>
      <c r="K1723" s="86" t="s">
        <v>1525</v>
      </c>
      <c r="L1723" s="88">
        <v>43148</v>
      </c>
      <c r="M1723" s="87"/>
      <c r="N1723" s="87"/>
      <c r="O1723" s="93"/>
      <c r="P1723" s="86"/>
      <c r="Q1723" s="86">
        <v>0</v>
      </c>
      <c r="R1723" s="86">
        <v>20</v>
      </c>
      <c r="S1723" s="86">
        <v>20</v>
      </c>
      <c r="T1723" s="86">
        <v>0</v>
      </c>
      <c r="U1723" s="86" t="s">
        <v>1562</v>
      </c>
      <c r="V1723" s="86" t="s">
        <v>1562</v>
      </c>
      <c r="W1723" s="86" t="s">
        <v>1572</v>
      </c>
      <c r="X1723" s="86" t="s">
        <v>1564</v>
      </c>
      <c r="Y1723" s="94" t="s">
        <v>1565</v>
      </c>
      <c r="Z1723" s="93"/>
      <c r="AA1723" s="86"/>
      <c r="AB1723" s="86"/>
      <c r="AC1723" s="86"/>
      <c r="AD1723" s="86"/>
      <c r="AE1723" s="86"/>
      <c r="AF1723" s="86"/>
      <c r="AG1723" s="94" t="s">
        <v>1571</v>
      </c>
    </row>
    <row r="1724" spans="1:33" x14ac:dyDescent="0.25">
      <c r="A1724" s="86" t="s">
        <v>1022</v>
      </c>
      <c r="B1724" s="87">
        <v>24</v>
      </c>
      <c r="C1724" s="87" t="s">
        <v>1205</v>
      </c>
      <c r="D1724" s="88">
        <v>42768</v>
      </c>
      <c r="E1724" s="88"/>
      <c r="F1724" s="88"/>
      <c r="G1724" s="88"/>
      <c r="H1724" s="88">
        <v>2</v>
      </c>
      <c r="I1724" s="89" t="s">
        <v>1170</v>
      </c>
      <c r="J1724" s="92" t="s">
        <v>1508</v>
      </c>
      <c r="K1724" s="86" t="s">
        <v>1525</v>
      </c>
      <c r="L1724" s="88">
        <v>43147</v>
      </c>
      <c r="M1724" s="87"/>
      <c r="N1724" s="87"/>
      <c r="O1724" s="93"/>
      <c r="P1724" s="86"/>
      <c r="Q1724" s="86">
        <v>0</v>
      </c>
      <c r="R1724" s="86">
        <v>24</v>
      </c>
      <c r="S1724" s="86">
        <v>24</v>
      </c>
      <c r="T1724" s="86">
        <v>0</v>
      </c>
      <c r="U1724" s="86" t="s">
        <v>1562</v>
      </c>
      <c r="V1724" s="86" t="s">
        <v>1562</v>
      </c>
      <c r="W1724" s="86" t="s">
        <v>1572</v>
      </c>
      <c r="X1724" s="86" t="s">
        <v>1564</v>
      </c>
      <c r="Y1724" s="94" t="s">
        <v>1565</v>
      </c>
      <c r="Z1724" s="93"/>
      <c r="AA1724" s="86"/>
      <c r="AB1724" s="86"/>
      <c r="AC1724" s="86"/>
      <c r="AD1724" s="86"/>
      <c r="AE1724" s="86"/>
      <c r="AF1724" s="86"/>
      <c r="AG1724" s="94" t="s">
        <v>1571</v>
      </c>
    </row>
    <row r="1725" spans="1:33" x14ac:dyDescent="0.25">
      <c r="A1725" s="86" t="s">
        <v>1022</v>
      </c>
      <c r="B1725" s="87">
        <v>24</v>
      </c>
      <c r="C1725" s="87" t="s">
        <v>1205</v>
      </c>
      <c r="D1725" s="88">
        <v>42768</v>
      </c>
      <c r="E1725" s="88"/>
      <c r="F1725" s="88"/>
      <c r="G1725" s="88"/>
      <c r="H1725" s="88">
        <v>2</v>
      </c>
      <c r="I1725" s="89" t="s">
        <v>1170</v>
      </c>
      <c r="J1725" s="92" t="s">
        <v>1508</v>
      </c>
      <c r="K1725" s="86" t="s">
        <v>1525</v>
      </c>
      <c r="L1725" s="88">
        <v>43148</v>
      </c>
      <c r="M1725" s="87"/>
      <c r="N1725" s="87"/>
      <c r="O1725" s="93"/>
      <c r="P1725" s="86"/>
      <c r="Q1725" s="86">
        <v>0</v>
      </c>
      <c r="R1725" s="86">
        <v>24</v>
      </c>
      <c r="S1725" s="86">
        <v>24</v>
      </c>
      <c r="T1725" s="86">
        <v>0</v>
      </c>
      <c r="U1725" s="86" t="s">
        <v>1562</v>
      </c>
      <c r="V1725" s="86" t="s">
        <v>1562</v>
      </c>
      <c r="W1725" s="86" t="s">
        <v>1572</v>
      </c>
      <c r="X1725" s="86" t="s">
        <v>1564</v>
      </c>
      <c r="Y1725" s="94" t="s">
        <v>1565</v>
      </c>
      <c r="Z1725" s="93"/>
      <c r="AA1725" s="86"/>
      <c r="AB1725" s="86"/>
      <c r="AC1725" s="86"/>
      <c r="AD1725" s="86"/>
      <c r="AE1725" s="86"/>
      <c r="AF1725" s="86"/>
      <c r="AG1725" s="94" t="s">
        <v>1571</v>
      </c>
    </row>
    <row r="1726" spans="1:33" x14ac:dyDescent="0.25">
      <c r="A1726" s="86" t="s">
        <v>1022</v>
      </c>
      <c r="B1726" s="87">
        <v>24</v>
      </c>
      <c r="C1726" s="87" t="s">
        <v>1205</v>
      </c>
      <c r="D1726" s="88">
        <v>42768</v>
      </c>
      <c r="E1726" s="88"/>
      <c r="F1726" s="88"/>
      <c r="G1726" s="88"/>
      <c r="H1726" s="88">
        <v>2</v>
      </c>
      <c r="I1726" s="89" t="s">
        <v>1170</v>
      </c>
      <c r="J1726" s="92" t="s">
        <v>1508</v>
      </c>
      <c r="K1726" s="86" t="s">
        <v>1525</v>
      </c>
      <c r="L1726" s="88">
        <v>43148</v>
      </c>
      <c r="M1726" s="87"/>
      <c r="N1726" s="87"/>
      <c r="O1726" s="93"/>
      <c r="P1726" s="86"/>
      <c r="Q1726" s="86">
        <v>0</v>
      </c>
      <c r="R1726" s="86">
        <v>24</v>
      </c>
      <c r="S1726" s="86">
        <v>24</v>
      </c>
      <c r="T1726" s="86">
        <v>0</v>
      </c>
      <c r="U1726" s="86" t="s">
        <v>1562</v>
      </c>
      <c r="V1726" s="86" t="s">
        <v>1562</v>
      </c>
      <c r="W1726" s="86" t="s">
        <v>1572</v>
      </c>
      <c r="X1726" s="86" t="s">
        <v>1564</v>
      </c>
      <c r="Y1726" s="94" t="s">
        <v>1565</v>
      </c>
      <c r="Z1726" s="93"/>
      <c r="AA1726" s="86"/>
      <c r="AB1726" s="86"/>
      <c r="AC1726" s="86"/>
      <c r="AD1726" s="86"/>
      <c r="AE1726" s="86"/>
      <c r="AF1726" s="86"/>
      <c r="AG1726" s="94" t="s">
        <v>1571</v>
      </c>
    </row>
    <row r="1727" spans="1:33" x14ac:dyDescent="0.25">
      <c r="A1727" s="86" t="s">
        <v>1022</v>
      </c>
      <c r="B1727" s="87">
        <v>25</v>
      </c>
      <c r="C1727" s="87" t="s">
        <v>1205</v>
      </c>
      <c r="D1727" s="88">
        <v>42768</v>
      </c>
      <c r="E1727" s="88"/>
      <c r="F1727" s="88"/>
      <c r="G1727" s="88"/>
      <c r="H1727" s="88">
        <v>2</v>
      </c>
      <c r="I1727" s="89" t="s">
        <v>1170</v>
      </c>
      <c r="J1727" s="92" t="s">
        <v>1508</v>
      </c>
      <c r="K1727" s="86" t="s">
        <v>1525</v>
      </c>
      <c r="L1727" s="88">
        <v>43147</v>
      </c>
      <c r="M1727" s="87"/>
      <c r="N1727" s="87"/>
      <c r="O1727" s="93"/>
      <c r="P1727" s="86"/>
      <c r="Q1727" s="86">
        <v>0</v>
      </c>
      <c r="R1727" s="86">
        <v>25</v>
      </c>
      <c r="S1727" s="86"/>
      <c r="T1727" s="86"/>
      <c r="U1727" s="86" t="s">
        <v>1567</v>
      </c>
      <c r="V1727" s="86" t="s">
        <v>1567</v>
      </c>
      <c r="W1727" s="86" t="s">
        <v>1572</v>
      </c>
      <c r="X1727" s="86" t="s">
        <v>1567</v>
      </c>
      <c r="Y1727" s="94" t="s">
        <v>1565</v>
      </c>
      <c r="Z1727" s="93"/>
      <c r="AA1727" s="86"/>
      <c r="AB1727" s="86"/>
      <c r="AC1727" s="86"/>
      <c r="AD1727" s="86"/>
      <c r="AE1727" s="86"/>
      <c r="AF1727" s="86"/>
      <c r="AG1727" s="94" t="s">
        <v>1571</v>
      </c>
    </row>
    <row r="1728" spans="1:33" x14ac:dyDescent="0.25">
      <c r="A1728" s="86" t="s">
        <v>1022</v>
      </c>
      <c r="B1728" s="87">
        <v>24</v>
      </c>
      <c r="C1728" s="87" t="s">
        <v>1205</v>
      </c>
      <c r="D1728" s="88">
        <v>42768</v>
      </c>
      <c r="E1728" s="88"/>
      <c r="F1728" s="88"/>
      <c r="G1728" s="88"/>
      <c r="H1728" s="88">
        <v>2</v>
      </c>
      <c r="I1728" s="89" t="s">
        <v>1170</v>
      </c>
      <c r="J1728" s="92" t="s">
        <v>1508</v>
      </c>
      <c r="K1728" s="86" t="s">
        <v>1525</v>
      </c>
      <c r="L1728" s="88">
        <v>43154</v>
      </c>
      <c r="M1728" s="87"/>
      <c r="N1728" s="87"/>
      <c r="O1728" s="93"/>
      <c r="P1728" s="86"/>
      <c r="Q1728" s="86">
        <v>0</v>
      </c>
      <c r="R1728" s="86">
        <v>24</v>
      </c>
      <c r="S1728" s="86"/>
      <c r="T1728" s="86"/>
      <c r="U1728" s="86" t="s">
        <v>1567</v>
      </c>
      <c r="V1728" s="86" t="s">
        <v>1567</v>
      </c>
      <c r="W1728" s="86" t="s">
        <v>1572</v>
      </c>
      <c r="X1728" s="86" t="s">
        <v>1567</v>
      </c>
      <c r="Y1728" s="94" t="s">
        <v>1565</v>
      </c>
      <c r="Z1728" s="93"/>
      <c r="AA1728" s="86"/>
      <c r="AB1728" s="86"/>
      <c r="AC1728" s="86"/>
      <c r="AD1728" s="86"/>
      <c r="AE1728" s="86"/>
      <c r="AF1728" s="86"/>
      <c r="AG1728" s="94" t="s">
        <v>1571</v>
      </c>
    </row>
    <row r="1729" spans="1:33" x14ac:dyDescent="0.25">
      <c r="A1729" s="86" t="s">
        <v>1022</v>
      </c>
      <c r="B1729" s="87">
        <v>25</v>
      </c>
      <c r="C1729" s="87" t="s">
        <v>1205</v>
      </c>
      <c r="D1729" s="88">
        <v>42768</v>
      </c>
      <c r="E1729" s="88"/>
      <c r="F1729" s="88"/>
      <c r="G1729" s="88"/>
      <c r="H1729" s="88">
        <v>2</v>
      </c>
      <c r="I1729" s="89" t="s">
        <v>1170</v>
      </c>
      <c r="J1729" s="92" t="s">
        <v>1508</v>
      </c>
      <c r="K1729" s="86" t="s">
        <v>1525</v>
      </c>
      <c r="L1729" s="88">
        <v>43146</v>
      </c>
      <c r="M1729" s="87"/>
      <c r="N1729" s="87"/>
      <c r="O1729" s="93"/>
      <c r="P1729" s="86"/>
      <c r="Q1729" s="86">
        <v>1</v>
      </c>
      <c r="R1729" s="86">
        <v>24</v>
      </c>
      <c r="S1729" s="86">
        <v>24</v>
      </c>
      <c r="T1729" s="86">
        <v>0</v>
      </c>
      <c r="U1729" s="86" t="s">
        <v>1562</v>
      </c>
      <c r="V1729" s="86" t="s">
        <v>1562</v>
      </c>
      <c r="W1729" s="86" t="s">
        <v>1572</v>
      </c>
      <c r="X1729" s="86" t="s">
        <v>1564</v>
      </c>
      <c r="Y1729" s="94" t="s">
        <v>1565</v>
      </c>
      <c r="Z1729" s="93"/>
      <c r="AA1729" s="86"/>
      <c r="AB1729" s="86"/>
      <c r="AC1729" s="86"/>
      <c r="AD1729" s="86"/>
      <c r="AE1729" s="86"/>
      <c r="AF1729" s="86"/>
      <c r="AG1729" s="94" t="s">
        <v>1571</v>
      </c>
    </row>
    <row r="1730" spans="1:33" x14ac:dyDescent="0.25">
      <c r="A1730" s="86" t="s">
        <v>1022</v>
      </c>
      <c r="B1730" s="87">
        <v>25</v>
      </c>
      <c r="C1730" s="87" t="s">
        <v>1205</v>
      </c>
      <c r="D1730" s="88">
        <v>42768</v>
      </c>
      <c r="E1730" s="88"/>
      <c r="F1730" s="88"/>
      <c r="G1730" s="88"/>
      <c r="H1730" s="88">
        <v>2</v>
      </c>
      <c r="I1730" s="89" t="s">
        <v>1170</v>
      </c>
      <c r="J1730" s="92" t="s">
        <v>1508</v>
      </c>
      <c r="K1730" s="86" t="s">
        <v>1525</v>
      </c>
      <c r="L1730" s="88">
        <v>43157</v>
      </c>
      <c r="M1730" s="87"/>
      <c r="N1730" s="87"/>
      <c r="O1730" s="93"/>
      <c r="P1730" s="86"/>
      <c r="Q1730" s="86">
        <v>0</v>
      </c>
      <c r="R1730" s="86">
        <v>25</v>
      </c>
      <c r="S1730" s="86">
        <v>25</v>
      </c>
      <c r="T1730" s="86">
        <v>0</v>
      </c>
      <c r="U1730" s="86" t="s">
        <v>1562</v>
      </c>
      <c r="V1730" s="86" t="s">
        <v>1562</v>
      </c>
      <c r="W1730" s="86" t="s">
        <v>1572</v>
      </c>
      <c r="X1730" s="86" t="s">
        <v>1564</v>
      </c>
      <c r="Y1730" s="94" t="s">
        <v>1565</v>
      </c>
      <c r="Z1730" s="93"/>
      <c r="AA1730" s="86"/>
      <c r="AB1730" s="86"/>
      <c r="AC1730" s="86"/>
      <c r="AD1730" s="86"/>
      <c r="AE1730" s="86"/>
      <c r="AF1730" s="86"/>
      <c r="AG1730" s="94" t="s">
        <v>1571</v>
      </c>
    </row>
    <row r="1731" spans="1:33" x14ac:dyDescent="0.25">
      <c r="A1731" s="86" t="s">
        <v>1022</v>
      </c>
      <c r="B1731" s="87">
        <v>22</v>
      </c>
      <c r="C1731" s="87" t="s">
        <v>1205</v>
      </c>
      <c r="D1731" s="88">
        <v>42768</v>
      </c>
      <c r="E1731" s="88"/>
      <c r="F1731" s="88"/>
      <c r="G1731" s="88"/>
      <c r="H1731" s="88">
        <v>2</v>
      </c>
      <c r="I1731" s="89" t="s">
        <v>1170</v>
      </c>
      <c r="J1731" s="92" t="s">
        <v>1508</v>
      </c>
      <c r="K1731" s="86" t="s">
        <v>1525</v>
      </c>
      <c r="L1731" s="88">
        <v>43155</v>
      </c>
      <c r="M1731" s="87"/>
      <c r="N1731" s="87"/>
      <c r="O1731" s="93"/>
      <c r="P1731" s="86"/>
      <c r="Q1731" s="86">
        <v>0</v>
      </c>
      <c r="R1731" s="86">
        <v>22</v>
      </c>
      <c r="S1731" s="86"/>
      <c r="T1731" s="86"/>
      <c r="U1731" s="86" t="s">
        <v>1567</v>
      </c>
      <c r="V1731" s="86" t="s">
        <v>1567</v>
      </c>
      <c r="W1731" s="86" t="s">
        <v>1572</v>
      </c>
      <c r="X1731" s="86" t="s">
        <v>1567</v>
      </c>
      <c r="Y1731" s="94" t="s">
        <v>1565</v>
      </c>
      <c r="Z1731" s="93"/>
      <c r="AA1731" s="86"/>
      <c r="AB1731" s="86"/>
      <c r="AC1731" s="86"/>
      <c r="AD1731" s="86"/>
      <c r="AE1731" s="86"/>
      <c r="AF1731" s="86"/>
      <c r="AG1731" s="94" t="s">
        <v>1571</v>
      </c>
    </row>
    <row r="1732" spans="1:33" x14ac:dyDescent="0.25">
      <c r="A1732" s="86" t="s">
        <v>1022</v>
      </c>
      <c r="B1732" s="87">
        <v>25</v>
      </c>
      <c r="C1732" s="87" t="s">
        <v>1205</v>
      </c>
      <c r="D1732" s="88">
        <v>42768</v>
      </c>
      <c r="E1732" s="88"/>
      <c r="F1732" s="88"/>
      <c r="G1732" s="88"/>
      <c r="H1732" s="88">
        <v>2</v>
      </c>
      <c r="I1732" s="89" t="s">
        <v>1170</v>
      </c>
      <c r="J1732" s="92" t="s">
        <v>1508</v>
      </c>
      <c r="K1732" s="86" t="s">
        <v>1525</v>
      </c>
      <c r="L1732" s="88">
        <v>43147</v>
      </c>
      <c r="M1732" s="87"/>
      <c r="N1732" s="87"/>
      <c r="O1732" s="93"/>
      <c r="P1732" s="86"/>
      <c r="Q1732" s="86">
        <v>1</v>
      </c>
      <c r="R1732" s="86">
        <v>24</v>
      </c>
      <c r="S1732" s="86">
        <v>24</v>
      </c>
      <c r="T1732" s="86">
        <v>0</v>
      </c>
      <c r="U1732" s="86" t="s">
        <v>1562</v>
      </c>
      <c r="V1732" s="86" t="s">
        <v>1562</v>
      </c>
      <c r="W1732" s="86" t="s">
        <v>1572</v>
      </c>
      <c r="X1732" s="86" t="s">
        <v>1564</v>
      </c>
      <c r="Y1732" s="94" t="s">
        <v>1565</v>
      </c>
      <c r="Z1732" s="93"/>
      <c r="AA1732" s="86"/>
      <c r="AB1732" s="86"/>
      <c r="AC1732" s="86"/>
      <c r="AD1732" s="86"/>
      <c r="AE1732" s="86"/>
      <c r="AF1732" s="86"/>
      <c r="AG1732" s="94" t="s">
        <v>1571</v>
      </c>
    </row>
    <row r="1733" spans="1:33" x14ac:dyDescent="0.25">
      <c r="A1733" s="86" t="s">
        <v>1022</v>
      </c>
      <c r="B1733" s="87">
        <v>25</v>
      </c>
      <c r="C1733" s="87" t="s">
        <v>1205</v>
      </c>
      <c r="D1733" s="88">
        <v>42768</v>
      </c>
      <c r="E1733" s="88"/>
      <c r="F1733" s="88"/>
      <c r="G1733" s="88"/>
      <c r="H1733" s="88">
        <v>2</v>
      </c>
      <c r="I1733" s="89" t="s">
        <v>1170</v>
      </c>
      <c r="J1733" s="92" t="s">
        <v>1508</v>
      </c>
      <c r="K1733" s="86" t="s">
        <v>1525</v>
      </c>
      <c r="L1733" s="88">
        <v>43146</v>
      </c>
      <c r="M1733" s="87"/>
      <c r="N1733" s="87"/>
      <c r="O1733" s="93"/>
      <c r="P1733" s="86"/>
      <c r="Q1733" s="86">
        <v>4</v>
      </c>
      <c r="R1733" s="86">
        <v>21</v>
      </c>
      <c r="S1733" s="86">
        <v>21</v>
      </c>
      <c r="T1733" s="86">
        <v>0</v>
      </c>
      <c r="U1733" s="86" t="s">
        <v>1562</v>
      </c>
      <c r="V1733" s="86" t="s">
        <v>1562</v>
      </c>
      <c r="W1733" s="86" t="s">
        <v>1572</v>
      </c>
      <c r="X1733" s="86" t="s">
        <v>1564</v>
      </c>
      <c r="Y1733" s="94" t="s">
        <v>1565</v>
      </c>
      <c r="Z1733" s="93"/>
      <c r="AA1733" s="86"/>
      <c r="AB1733" s="86"/>
      <c r="AC1733" s="86"/>
      <c r="AD1733" s="86"/>
      <c r="AE1733" s="86"/>
      <c r="AF1733" s="86"/>
      <c r="AG1733" s="94" t="s">
        <v>1571</v>
      </c>
    </row>
    <row r="1734" spans="1:33" x14ac:dyDescent="0.25">
      <c r="A1734" s="86" t="s">
        <v>1022</v>
      </c>
      <c r="B1734" s="87">
        <v>23</v>
      </c>
      <c r="C1734" s="87" t="s">
        <v>1205</v>
      </c>
      <c r="D1734" s="88">
        <v>42768</v>
      </c>
      <c r="E1734" s="88"/>
      <c r="F1734" s="88"/>
      <c r="G1734" s="88"/>
      <c r="H1734" s="88">
        <v>2</v>
      </c>
      <c r="I1734" s="89" t="s">
        <v>1170</v>
      </c>
      <c r="J1734" s="92" t="s">
        <v>1508</v>
      </c>
      <c r="K1734" s="86" t="s">
        <v>1525</v>
      </c>
      <c r="L1734" s="88">
        <v>43148</v>
      </c>
      <c r="M1734" s="87"/>
      <c r="N1734" s="87"/>
      <c r="O1734" s="93"/>
      <c r="P1734" s="86"/>
      <c r="Q1734" s="86">
        <v>0</v>
      </c>
      <c r="R1734" s="86">
        <v>23</v>
      </c>
      <c r="S1734" s="86">
        <v>23</v>
      </c>
      <c r="T1734" s="86">
        <v>0</v>
      </c>
      <c r="U1734" s="86" t="s">
        <v>1562</v>
      </c>
      <c r="V1734" s="86" t="s">
        <v>1562</v>
      </c>
      <c r="W1734" s="86" t="s">
        <v>1572</v>
      </c>
      <c r="X1734" s="86" t="s">
        <v>1564</v>
      </c>
      <c r="Y1734" s="94" t="s">
        <v>1565</v>
      </c>
      <c r="Z1734" s="93"/>
      <c r="AA1734" s="86"/>
      <c r="AB1734" s="86"/>
      <c r="AC1734" s="86"/>
      <c r="AD1734" s="86"/>
      <c r="AE1734" s="86"/>
      <c r="AF1734" s="86"/>
      <c r="AG1734" s="94" t="s">
        <v>1571</v>
      </c>
    </row>
    <row r="1735" spans="1:33" x14ac:dyDescent="0.25">
      <c r="A1735" s="86" t="s">
        <v>1022</v>
      </c>
      <c r="B1735" s="87">
        <v>17</v>
      </c>
      <c r="C1735" s="87" t="s">
        <v>1205</v>
      </c>
      <c r="D1735" s="88">
        <v>42768</v>
      </c>
      <c r="E1735" s="88"/>
      <c r="F1735" s="88"/>
      <c r="G1735" s="88"/>
      <c r="H1735" s="88">
        <v>2</v>
      </c>
      <c r="I1735" s="89" t="s">
        <v>1170</v>
      </c>
      <c r="J1735" s="92" t="s">
        <v>1508</v>
      </c>
      <c r="K1735" s="86" t="s">
        <v>1525</v>
      </c>
      <c r="L1735" s="88">
        <v>43158</v>
      </c>
      <c r="M1735" s="87"/>
      <c r="N1735" s="87"/>
      <c r="O1735" s="93"/>
      <c r="P1735" s="86"/>
      <c r="Q1735" s="86">
        <v>0</v>
      </c>
      <c r="R1735" s="86">
        <v>17</v>
      </c>
      <c r="S1735" s="86"/>
      <c r="T1735" s="86"/>
      <c r="U1735" s="86" t="s">
        <v>1567</v>
      </c>
      <c r="V1735" s="86" t="s">
        <v>1567</v>
      </c>
      <c r="W1735" s="86" t="s">
        <v>1572</v>
      </c>
      <c r="X1735" s="86" t="s">
        <v>1567</v>
      </c>
      <c r="Y1735" s="94" t="s">
        <v>1565</v>
      </c>
      <c r="Z1735" s="93"/>
      <c r="AA1735" s="86"/>
      <c r="AB1735" s="86"/>
      <c r="AC1735" s="86"/>
      <c r="AD1735" s="86"/>
      <c r="AE1735" s="86"/>
      <c r="AF1735" s="86"/>
      <c r="AG1735" s="94" t="s">
        <v>1571</v>
      </c>
    </row>
    <row r="1736" spans="1:33" x14ac:dyDescent="0.25">
      <c r="A1736" s="86" t="s">
        <v>1022</v>
      </c>
      <c r="B1736" s="87">
        <v>23</v>
      </c>
      <c r="C1736" s="87" t="s">
        <v>1205</v>
      </c>
      <c r="D1736" s="88">
        <v>42768</v>
      </c>
      <c r="E1736" s="88"/>
      <c r="F1736" s="88"/>
      <c r="G1736" s="88"/>
      <c r="H1736" s="88">
        <v>2</v>
      </c>
      <c r="I1736" s="89" t="s">
        <v>1170</v>
      </c>
      <c r="J1736" s="92" t="s">
        <v>1508</v>
      </c>
      <c r="K1736" s="86" t="s">
        <v>1525</v>
      </c>
      <c r="L1736" s="88">
        <v>43143</v>
      </c>
      <c r="M1736" s="87"/>
      <c r="N1736" s="87"/>
      <c r="O1736" s="93"/>
      <c r="P1736" s="86"/>
      <c r="Q1736" s="86">
        <v>0</v>
      </c>
      <c r="R1736" s="86">
        <v>23</v>
      </c>
      <c r="S1736" s="86"/>
      <c r="T1736" s="86"/>
      <c r="U1736" s="86" t="s">
        <v>1562</v>
      </c>
      <c r="V1736" s="86" t="s">
        <v>1562</v>
      </c>
      <c r="W1736" s="86" t="s">
        <v>1572</v>
      </c>
      <c r="X1736" s="86" t="s">
        <v>1567</v>
      </c>
      <c r="Y1736" s="94" t="s">
        <v>1565</v>
      </c>
      <c r="Z1736" s="93"/>
      <c r="AA1736" s="86"/>
      <c r="AB1736" s="86"/>
      <c r="AC1736" s="86"/>
      <c r="AD1736" s="86"/>
      <c r="AE1736" s="86"/>
      <c r="AF1736" s="86"/>
      <c r="AG1736" s="94" t="s">
        <v>1571</v>
      </c>
    </row>
    <row r="1737" spans="1:33" x14ac:dyDescent="0.25">
      <c r="A1737" s="86" t="s">
        <v>1022</v>
      </c>
      <c r="B1737" s="87">
        <v>25</v>
      </c>
      <c r="C1737" s="87" t="s">
        <v>1205</v>
      </c>
      <c r="D1737" s="88">
        <v>42768</v>
      </c>
      <c r="E1737" s="88"/>
      <c r="F1737" s="88"/>
      <c r="G1737" s="88"/>
      <c r="H1737" s="88">
        <v>2</v>
      </c>
      <c r="I1737" s="89" t="s">
        <v>1170</v>
      </c>
      <c r="J1737" s="92" t="s">
        <v>1508</v>
      </c>
      <c r="K1737" s="86" t="s">
        <v>1525</v>
      </c>
      <c r="L1737" s="88">
        <v>43143</v>
      </c>
      <c r="M1737" s="87"/>
      <c r="N1737" s="87"/>
      <c r="O1737" s="93"/>
      <c r="P1737" s="86"/>
      <c r="Q1737" s="86">
        <v>1</v>
      </c>
      <c r="R1737" s="86">
        <v>24</v>
      </c>
      <c r="S1737" s="86">
        <v>24</v>
      </c>
      <c r="T1737" s="86">
        <v>0</v>
      </c>
      <c r="U1737" s="86" t="s">
        <v>1562</v>
      </c>
      <c r="V1737" s="86" t="s">
        <v>1562</v>
      </c>
      <c r="W1737" s="86" t="s">
        <v>1572</v>
      </c>
      <c r="X1737" s="86" t="s">
        <v>1564</v>
      </c>
      <c r="Y1737" s="94" t="s">
        <v>1565</v>
      </c>
      <c r="Z1737" s="93"/>
      <c r="AA1737" s="86"/>
      <c r="AB1737" s="86"/>
      <c r="AC1737" s="86"/>
      <c r="AD1737" s="86"/>
      <c r="AE1737" s="86"/>
      <c r="AF1737" s="86"/>
      <c r="AG1737" s="94" t="s">
        <v>1571</v>
      </c>
    </row>
    <row r="1738" spans="1:33" x14ac:dyDescent="0.25">
      <c r="A1738" s="86" t="s">
        <v>1022</v>
      </c>
      <c r="B1738" s="87">
        <v>20</v>
      </c>
      <c r="C1738" s="87" t="s">
        <v>1205</v>
      </c>
      <c r="D1738" s="88">
        <v>42768</v>
      </c>
      <c r="E1738" s="88"/>
      <c r="F1738" s="88"/>
      <c r="G1738" s="88"/>
      <c r="H1738" s="88">
        <v>2</v>
      </c>
      <c r="I1738" s="89" t="s">
        <v>1170</v>
      </c>
      <c r="J1738" s="92" t="s">
        <v>1508</v>
      </c>
      <c r="K1738" s="86" t="s">
        <v>1525</v>
      </c>
      <c r="L1738" s="88">
        <v>43147</v>
      </c>
      <c r="M1738" s="87"/>
      <c r="N1738" s="87"/>
      <c r="O1738" s="93"/>
      <c r="P1738" s="86"/>
      <c r="Q1738" s="86">
        <v>0</v>
      </c>
      <c r="R1738" s="86">
        <v>20</v>
      </c>
      <c r="S1738" s="86"/>
      <c r="T1738" s="86"/>
      <c r="U1738" s="86" t="s">
        <v>1562</v>
      </c>
      <c r="V1738" s="86" t="s">
        <v>1562</v>
      </c>
      <c r="W1738" s="86" t="s">
        <v>1572</v>
      </c>
      <c r="X1738" s="86" t="s">
        <v>1567</v>
      </c>
      <c r="Y1738" s="94" t="s">
        <v>1565</v>
      </c>
      <c r="Z1738" s="93"/>
      <c r="AA1738" s="86"/>
      <c r="AB1738" s="86"/>
      <c r="AC1738" s="86"/>
      <c r="AD1738" s="86"/>
      <c r="AE1738" s="86"/>
      <c r="AF1738" s="86"/>
      <c r="AG1738" s="94" t="s">
        <v>1571</v>
      </c>
    </row>
    <row r="1739" spans="1:33" x14ac:dyDescent="0.25">
      <c r="A1739" s="86" t="s">
        <v>1022</v>
      </c>
      <c r="B1739" s="87">
        <v>25</v>
      </c>
      <c r="C1739" s="87" t="s">
        <v>1205</v>
      </c>
      <c r="D1739" s="88">
        <v>42768</v>
      </c>
      <c r="E1739" s="88"/>
      <c r="F1739" s="88"/>
      <c r="G1739" s="88"/>
      <c r="H1739" s="88">
        <v>2</v>
      </c>
      <c r="I1739" s="89" t="s">
        <v>1170</v>
      </c>
      <c r="J1739" s="92" t="s">
        <v>1508</v>
      </c>
      <c r="K1739" s="86" t="s">
        <v>1525</v>
      </c>
      <c r="L1739" s="88">
        <v>43146</v>
      </c>
      <c r="M1739" s="87"/>
      <c r="N1739" s="87"/>
      <c r="O1739" s="93"/>
      <c r="P1739" s="86"/>
      <c r="Q1739" s="86">
        <v>0</v>
      </c>
      <c r="R1739" s="86">
        <v>25</v>
      </c>
      <c r="S1739" s="86"/>
      <c r="T1739" s="86"/>
      <c r="U1739" s="86" t="s">
        <v>1562</v>
      </c>
      <c r="V1739" s="86" t="s">
        <v>1562</v>
      </c>
      <c r="W1739" s="86" t="s">
        <v>1572</v>
      </c>
      <c r="X1739" s="86" t="s">
        <v>1567</v>
      </c>
      <c r="Y1739" s="94" t="s">
        <v>1565</v>
      </c>
      <c r="Z1739" s="93"/>
      <c r="AA1739" s="86"/>
      <c r="AB1739" s="86"/>
      <c r="AC1739" s="86"/>
      <c r="AD1739" s="86"/>
      <c r="AE1739" s="86"/>
      <c r="AF1739" s="86"/>
      <c r="AG1739" s="94" t="s">
        <v>1571</v>
      </c>
    </row>
    <row r="1740" spans="1:33" x14ac:dyDescent="0.25">
      <c r="A1740" s="86" t="s">
        <v>1022</v>
      </c>
      <c r="B1740" s="87">
        <v>25</v>
      </c>
      <c r="C1740" s="87" t="s">
        <v>1205</v>
      </c>
      <c r="D1740" s="88">
        <v>42768</v>
      </c>
      <c r="E1740" s="88"/>
      <c r="F1740" s="88"/>
      <c r="G1740" s="88"/>
      <c r="H1740" s="88">
        <v>2</v>
      </c>
      <c r="I1740" s="89" t="s">
        <v>1170</v>
      </c>
      <c r="J1740" s="92" t="s">
        <v>1508</v>
      </c>
      <c r="K1740" s="86" t="s">
        <v>1525</v>
      </c>
      <c r="L1740" s="88">
        <v>43145</v>
      </c>
      <c r="M1740" s="87"/>
      <c r="N1740" s="87"/>
      <c r="O1740" s="93"/>
      <c r="P1740" s="86"/>
      <c r="Q1740" s="86">
        <v>0</v>
      </c>
      <c r="R1740" s="86">
        <v>25</v>
      </c>
      <c r="S1740" s="86">
        <v>25</v>
      </c>
      <c r="T1740" s="86">
        <v>0</v>
      </c>
      <c r="U1740" s="86" t="s">
        <v>1562</v>
      </c>
      <c r="V1740" s="86" t="s">
        <v>1562</v>
      </c>
      <c r="W1740" s="86" t="s">
        <v>1572</v>
      </c>
      <c r="X1740" s="86" t="s">
        <v>1564</v>
      </c>
      <c r="Y1740" s="94" t="s">
        <v>1565</v>
      </c>
      <c r="Z1740" s="93"/>
      <c r="AA1740" s="86"/>
      <c r="AB1740" s="86"/>
      <c r="AC1740" s="86"/>
      <c r="AD1740" s="86"/>
      <c r="AE1740" s="86"/>
      <c r="AF1740" s="86"/>
      <c r="AG1740" s="94" t="s">
        <v>1571</v>
      </c>
    </row>
    <row r="1741" spans="1:33" x14ac:dyDescent="0.25">
      <c r="A1741" s="86" t="s">
        <v>1022</v>
      </c>
      <c r="B1741" s="87">
        <v>25</v>
      </c>
      <c r="C1741" s="87" t="s">
        <v>1205</v>
      </c>
      <c r="D1741" s="88">
        <v>42768</v>
      </c>
      <c r="E1741" s="88"/>
      <c r="F1741" s="88"/>
      <c r="G1741" s="88"/>
      <c r="H1741" s="88">
        <v>2</v>
      </c>
      <c r="I1741" s="89" t="s">
        <v>1170</v>
      </c>
      <c r="J1741" s="92" t="s">
        <v>1508</v>
      </c>
      <c r="K1741" s="86" t="s">
        <v>1525</v>
      </c>
      <c r="L1741" s="88">
        <v>43146</v>
      </c>
      <c r="M1741" s="87"/>
      <c r="N1741" s="87"/>
      <c r="O1741" s="93"/>
      <c r="P1741" s="86"/>
      <c r="Q1741" s="86">
        <v>0</v>
      </c>
      <c r="R1741" s="86">
        <v>25</v>
      </c>
      <c r="S1741" s="86"/>
      <c r="T1741" s="86"/>
      <c r="U1741" s="86" t="s">
        <v>1562</v>
      </c>
      <c r="V1741" s="86" t="s">
        <v>1562</v>
      </c>
      <c r="W1741" s="86" t="s">
        <v>1572</v>
      </c>
      <c r="X1741" s="86" t="s">
        <v>1567</v>
      </c>
      <c r="Y1741" s="94" t="s">
        <v>1565</v>
      </c>
      <c r="Z1741" s="93"/>
      <c r="AA1741" s="86"/>
      <c r="AB1741" s="86"/>
      <c r="AC1741" s="86"/>
      <c r="AD1741" s="86"/>
      <c r="AE1741" s="86"/>
      <c r="AF1741" s="86"/>
      <c r="AG1741" s="94" t="s">
        <v>1571</v>
      </c>
    </row>
    <row r="1742" spans="1:33" x14ac:dyDescent="0.25">
      <c r="A1742" s="86" t="s">
        <v>1022</v>
      </c>
      <c r="B1742" s="87">
        <v>25</v>
      </c>
      <c r="C1742" s="87" t="s">
        <v>1205</v>
      </c>
      <c r="D1742" s="88">
        <v>42768</v>
      </c>
      <c r="E1742" s="88"/>
      <c r="F1742" s="88"/>
      <c r="G1742" s="88"/>
      <c r="H1742" s="88">
        <v>2</v>
      </c>
      <c r="I1742" s="89" t="s">
        <v>1170</v>
      </c>
      <c r="J1742" s="92" t="s">
        <v>1508</v>
      </c>
      <c r="K1742" s="86" t="s">
        <v>1525</v>
      </c>
      <c r="L1742" s="88">
        <v>43147</v>
      </c>
      <c r="M1742" s="87"/>
      <c r="N1742" s="87"/>
      <c r="O1742" s="93"/>
      <c r="P1742" s="86"/>
      <c r="Q1742" s="86">
        <v>0</v>
      </c>
      <c r="R1742" s="86">
        <v>25</v>
      </c>
      <c r="S1742" s="86"/>
      <c r="T1742" s="86"/>
      <c r="U1742" s="86" t="s">
        <v>1562</v>
      </c>
      <c r="V1742" s="86" t="s">
        <v>1562</v>
      </c>
      <c r="W1742" s="86" t="s">
        <v>1572</v>
      </c>
      <c r="X1742" s="86" t="s">
        <v>1567</v>
      </c>
      <c r="Y1742" s="94" t="s">
        <v>1565</v>
      </c>
      <c r="Z1742" s="93"/>
      <c r="AA1742" s="86"/>
      <c r="AB1742" s="86"/>
      <c r="AC1742" s="86"/>
      <c r="AD1742" s="86"/>
      <c r="AE1742" s="86"/>
      <c r="AF1742" s="86"/>
      <c r="AG1742" s="94" t="s">
        <v>1571</v>
      </c>
    </row>
    <row r="1743" spans="1:33" x14ac:dyDescent="0.25">
      <c r="A1743" s="86" t="s">
        <v>1022</v>
      </c>
      <c r="B1743" s="87">
        <v>25</v>
      </c>
      <c r="C1743" s="87" t="s">
        <v>1205</v>
      </c>
      <c r="D1743" s="88">
        <v>42768</v>
      </c>
      <c r="E1743" s="88"/>
      <c r="F1743" s="88"/>
      <c r="G1743" s="88"/>
      <c r="H1743" s="88">
        <v>2</v>
      </c>
      <c r="I1743" s="89" t="s">
        <v>1170</v>
      </c>
      <c r="J1743" s="92" t="s">
        <v>1508</v>
      </c>
      <c r="K1743" s="86" t="s">
        <v>1525</v>
      </c>
      <c r="L1743" s="88">
        <v>43145</v>
      </c>
      <c r="M1743" s="87"/>
      <c r="N1743" s="87"/>
      <c r="O1743" s="93"/>
      <c r="P1743" s="86"/>
      <c r="Q1743" s="86">
        <v>1</v>
      </c>
      <c r="R1743" s="86">
        <v>24</v>
      </c>
      <c r="S1743" s="86"/>
      <c r="T1743" s="86"/>
      <c r="U1743" s="86" t="s">
        <v>1562</v>
      </c>
      <c r="V1743" s="86" t="s">
        <v>1562</v>
      </c>
      <c r="W1743" s="86" t="s">
        <v>1572</v>
      </c>
      <c r="X1743" s="86" t="s">
        <v>1567</v>
      </c>
      <c r="Y1743" s="94" t="s">
        <v>1565</v>
      </c>
      <c r="Z1743" s="93"/>
      <c r="AA1743" s="86"/>
      <c r="AB1743" s="86"/>
      <c r="AC1743" s="86"/>
      <c r="AD1743" s="86"/>
      <c r="AE1743" s="86"/>
      <c r="AF1743" s="86"/>
      <c r="AG1743" s="94" t="s">
        <v>1571</v>
      </c>
    </row>
    <row r="1744" spans="1:33" x14ac:dyDescent="0.25">
      <c r="A1744" s="86" t="s">
        <v>1022</v>
      </c>
      <c r="B1744" s="87">
        <v>19</v>
      </c>
      <c r="C1744" s="87" t="s">
        <v>1205</v>
      </c>
      <c r="D1744" s="88">
        <v>42768</v>
      </c>
      <c r="E1744" s="88"/>
      <c r="F1744" s="88"/>
      <c r="G1744" s="88"/>
      <c r="H1744" s="88">
        <v>2</v>
      </c>
      <c r="I1744" s="89" t="s">
        <v>1170</v>
      </c>
      <c r="J1744" s="92" t="s">
        <v>1508</v>
      </c>
      <c r="K1744" s="86" t="s">
        <v>1525</v>
      </c>
      <c r="L1744" s="88">
        <v>43151</v>
      </c>
      <c r="M1744" s="87"/>
      <c r="N1744" s="87"/>
      <c r="O1744" s="93"/>
      <c r="P1744" s="86"/>
      <c r="Q1744" s="86">
        <v>0</v>
      </c>
      <c r="R1744" s="86">
        <v>19</v>
      </c>
      <c r="S1744" s="86"/>
      <c r="T1744" s="86"/>
      <c r="U1744" s="86" t="s">
        <v>1562</v>
      </c>
      <c r="V1744" s="86" t="s">
        <v>1562</v>
      </c>
      <c r="W1744" s="86" t="s">
        <v>1572</v>
      </c>
      <c r="X1744" s="86" t="s">
        <v>1567</v>
      </c>
      <c r="Y1744" s="94" t="s">
        <v>1565</v>
      </c>
      <c r="Z1744" s="93"/>
      <c r="AA1744" s="86"/>
      <c r="AB1744" s="86"/>
      <c r="AC1744" s="86"/>
      <c r="AD1744" s="86"/>
      <c r="AE1744" s="86"/>
      <c r="AF1744" s="86"/>
      <c r="AG1744" s="94" t="s">
        <v>1571</v>
      </c>
    </row>
    <row r="1745" spans="1:33" x14ac:dyDescent="0.25">
      <c r="A1745" s="86" t="s">
        <v>1022</v>
      </c>
      <c r="B1745" s="87">
        <v>25</v>
      </c>
      <c r="C1745" s="87" t="s">
        <v>1205</v>
      </c>
      <c r="D1745" s="88">
        <v>42768</v>
      </c>
      <c r="E1745" s="88"/>
      <c r="F1745" s="88"/>
      <c r="G1745" s="88"/>
      <c r="H1745" s="88">
        <v>2</v>
      </c>
      <c r="I1745" s="89" t="s">
        <v>1170</v>
      </c>
      <c r="J1745" s="92" t="s">
        <v>1508</v>
      </c>
      <c r="K1745" s="86" t="s">
        <v>1525</v>
      </c>
      <c r="L1745" s="88">
        <v>43151</v>
      </c>
      <c r="M1745" s="87"/>
      <c r="N1745" s="87"/>
      <c r="O1745" s="93"/>
      <c r="P1745" s="86"/>
      <c r="Q1745" s="86">
        <v>2</v>
      </c>
      <c r="R1745" s="86">
        <v>23</v>
      </c>
      <c r="S1745" s="86"/>
      <c r="T1745" s="86"/>
      <c r="U1745" s="86" t="s">
        <v>1562</v>
      </c>
      <c r="V1745" s="86" t="s">
        <v>1562</v>
      </c>
      <c r="W1745" s="86" t="s">
        <v>1572</v>
      </c>
      <c r="X1745" s="86" t="s">
        <v>1567</v>
      </c>
      <c r="Y1745" s="94" t="s">
        <v>1565</v>
      </c>
      <c r="Z1745" s="93"/>
      <c r="AA1745" s="86"/>
      <c r="AB1745" s="86"/>
      <c r="AC1745" s="86"/>
      <c r="AD1745" s="86"/>
      <c r="AE1745" s="86"/>
      <c r="AF1745" s="86"/>
      <c r="AG1745" s="94" t="s">
        <v>1571</v>
      </c>
    </row>
    <row r="1746" spans="1:33" x14ac:dyDescent="0.25">
      <c r="A1746" s="86" t="s">
        <v>1022</v>
      </c>
      <c r="B1746" s="87">
        <v>25</v>
      </c>
      <c r="C1746" s="87" t="s">
        <v>1205</v>
      </c>
      <c r="D1746" s="88">
        <v>42768</v>
      </c>
      <c r="E1746" s="88"/>
      <c r="F1746" s="88"/>
      <c r="G1746" s="88"/>
      <c r="H1746" s="88">
        <v>2</v>
      </c>
      <c r="I1746" s="89" t="s">
        <v>1170</v>
      </c>
      <c r="J1746" s="92" t="s">
        <v>1508</v>
      </c>
      <c r="K1746" s="86" t="s">
        <v>1525</v>
      </c>
      <c r="L1746" s="88">
        <v>43152</v>
      </c>
      <c r="M1746" s="87"/>
      <c r="N1746" s="87"/>
      <c r="O1746" s="93"/>
      <c r="P1746" s="86"/>
      <c r="Q1746" s="86">
        <v>0</v>
      </c>
      <c r="R1746" s="86">
        <v>25</v>
      </c>
      <c r="S1746" s="86"/>
      <c r="T1746" s="86"/>
      <c r="U1746" s="86" t="s">
        <v>1562</v>
      </c>
      <c r="V1746" s="86" t="s">
        <v>1562</v>
      </c>
      <c r="W1746" s="86" t="s">
        <v>1572</v>
      </c>
      <c r="X1746" s="86" t="s">
        <v>1567</v>
      </c>
      <c r="Y1746" s="94" t="s">
        <v>1565</v>
      </c>
      <c r="Z1746" s="93"/>
      <c r="AA1746" s="86"/>
      <c r="AB1746" s="86"/>
      <c r="AC1746" s="86"/>
      <c r="AD1746" s="86"/>
      <c r="AE1746" s="86"/>
      <c r="AF1746" s="86"/>
      <c r="AG1746" s="94" t="s">
        <v>1571</v>
      </c>
    </row>
    <row r="1747" spans="1:33" x14ac:dyDescent="0.25">
      <c r="A1747" s="86" t="s">
        <v>1022</v>
      </c>
      <c r="B1747" s="87">
        <v>23</v>
      </c>
      <c r="C1747" s="87" t="s">
        <v>1205</v>
      </c>
      <c r="D1747" s="88">
        <v>42768</v>
      </c>
      <c r="E1747" s="88"/>
      <c r="F1747" s="88"/>
      <c r="G1747" s="88"/>
      <c r="H1747" s="88">
        <v>2</v>
      </c>
      <c r="I1747" s="89" t="s">
        <v>1170</v>
      </c>
      <c r="J1747" s="92" t="s">
        <v>1508</v>
      </c>
      <c r="K1747" s="86" t="s">
        <v>1525</v>
      </c>
      <c r="L1747" s="88">
        <v>43152</v>
      </c>
      <c r="M1747" s="87"/>
      <c r="N1747" s="87"/>
      <c r="O1747" s="93"/>
      <c r="P1747" s="86"/>
      <c r="Q1747" s="86">
        <v>0</v>
      </c>
      <c r="R1747" s="86">
        <v>23</v>
      </c>
      <c r="S1747" s="86"/>
      <c r="T1747" s="86"/>
      <c r="U1747" s="86" t="s">
        <v>1562</v>
      </c>
      <c r="V1747" s="86" t="s">
        <v>1562</v>
      </c>
      <c r="W1747" s="86" t="s">
        <v>1572</v>
      </c>
      <c r="X1747" s="86" t="s">
        <v>1567</v>
      </c>
      <c r="Y1747" s="94" t="s">
        <v>1565</v>
      </c>
      <c r="Z1747" s="93"/>
      <c r="AA1747" s="86"/>
      <c r="AB1747" s="86"/>
      <c r="AC1747" s="86"/>
      <c r="AD1747" s="86"/>
      <c r="AE1747" s="86"/>
      <c r="AF1747" s="86"/>
      <c r="AG1747" s="94" t="s">
        <v>1571</v>
      </c>
    </row>
    <row r="1748" spans="1:33" x14ac:dyDescent="0.25">
      <c r="A1748" s="86" t="s">
        <v>1022</v>
      </c>
      <c r="B1748" s="87">
        <v>21</v>
      </c>
      <c r="C1748" s="87" t="s">
        <v>1205</v>
      </c>
      <c r="D1748" s="88">
        <v>42768</v>
      </c>
      <c r="E1748" s="88"/>
      <c r="F1748" s="88"/>
      <c r="G1748" s="88"/>
      <c r="H1748" s="88">
        <v>2</v>
      </c>
      <c r="I1748" s="89" t="s">
        <v>1170</v>
      </c>
      <c r="J1748" s="92" t="s">
        <v>1508</v>
      </c>
      <c r="K1748" s="86" t="s">
        <v>1525</v>
      </c>
      <c r="L1748" s="88">
        <v>43153</v>
      </c>
      <c r="M1748" s="87"/>
      <c r="N1748" s="87"/>
      <c r="O1748" s="93"/>
      <c r="P1748" s="86"/>
      <c r="Q1748" s="86">
        <v>0</v>
      </c>
      <c r="R1748" s="86">
        <v>21</v>
      </c>
      <c r="S1748" s="86"/>
      <c r="T1748" s="86"/>
      <c r="U1748" s="86" t="s">
        <v>1567</v>
      </c>
      <c r="V1748" s="86" t="s">
        <v>1567</v>
      </c>
      <c r="W1748" s="86" t="s">
        <v>1572</v>
      </c>
      <c r="X1748" s="86" t="s">
        <v>1567</v>
      </c>
      <c r="Y1748" s="94" t="s">
        <v>1565</v>
      </c>
      <c r="Z1748" s="93"/>
      <c r="AA1748" s="86"/>
      <c r="AB1748" s="86"/>
      <c r="AC1748" s="86"/>
      <c r="AD1748" s="86"/>
      <c r="AE1748" s="86"/>
      <c r="AF1748" s="86"/>
      <c r="AG1748" s="94" t="s">
        <v>1571</v>
      </c>
    </row>
    <row r="1749" spans="1:33" x14ac:dyDescent="0.25">
      <c r="A1749" s="86" t="s">
        <v>1022</v>
      </c>
      <c r="B1749" s="87">
        <v>24</v>
      </c>
      <c r="C1749" s="87" t="s">
        <v>1205</v>
      </c>
      <c r="D1749" s="88">
        <v>42768</v>
      </c>
      <c r="E1749" s="88"/>
      <c r="F1749" s="88"/>
      <c r="G1749" s="88"/>
      <c r="H1749" s="88">
        <v>2</v>
      </c>
      <c r="I1749" s="89" t="s">
        <v>1170</v>
      </c>
      <c r="J1749" s="92" t="s">
        <v>1508</v>
      </c>
      <c r="K1749" s="86" t="s">
        <v>1525</v>
      </c>
      <c r="L1749" s="88">
        <v>43151</v>
      </c>
      <c r="M1749" s="87"/>
      <c r="N1749" s="87"/>
      <c r="O1749" s="93"/>
      <c r="P1749" s="86"/>
      <c r="Q1749" s="86">
        <v>1</v>
      </c>
      <c r="R1749" s="86">
        <v>23</v>
      </c>
      <c r="S1749" s="86">
        <v>23</v>
      </c>
      <c r="T1749" s="86">
        <v>0</v>
      </c>
      <c r="U1749" s="86" t="s">
        <v>1562</v>
      </c>
      <c r="V1749" s="86" t="s">
        <v>1562</v>
      </c>
      <c r="W1749" s="86" t="s">
        <v>1572</v>
      </c>
      <c r="X1749" s="86" t="s">
        <v>1564</v>
      </c>
      <c r="Y1749" s="94" t="s">
        <v>1565</v>
      </c>
      <c r="Z1749" s="93"/>
      <c r="AA1749" s="86"/>
      <c r="AB1749" s="86"/>
      <c r="AC1749" s="86"/>
      <c r="AD1749" s="86"/>
      <c r="AE1749" s="86"/>
      <c r="AF1749" s="86"/>
      <c r="AG1749" s="94" t="s">
        <v>1571</v>
      </c>
    </row>
    <row r="1750" spans="1:33" x14ac:dyDescent="0.25">
      <c r="A1750" s="86" t="s">
        <v>1022</v>
      </c>
      <c r="B1750" s="87">
        <v>23</v>
      </c>
      <c r="C1750" s="87" t="s">
        <v>1205</v>
      </c>
      <c r="D1750" s="88">
        <v>42768</v>
      </c>
      <c r="E1750" s="88"/>
      <c r="F1750" s="88"/>
      <c r="G1750" s="88"/>
      <c r="H1750" s="88">
        <v>2</v>
      </c>
      <c r="I1750" s="89" t="s">
        <v>1170</v>
      </c>
      <c r="J1750" s="92" t="s">
        <v>1508</v>
      </c>
      <c r="K1750" s="86" t="s">
        <v>1525</v>
      </c>
      <c r="L1750" s="88">
        <v>43154</v>
      </c>
      <c r="M1750" s="87"/>
      <c r="N1750" s="87"/>
      <c r="O1750" s="93"/>
      <c r="P1750" s="86"/>
      <c r="Q1750" s="86">
        <v>0</v>
      </c>
      <c r="R1750" s="86">
        <v>23</v>
      </c>
      <c r="S1750" s="86">
        <v>23</v>
      </c>
      <c r="T1750" s="86">
        <v>0</v>
      </c>
      <c r="U1750" s="86" t="s">
        <v>1562</v>
      </c>
      <c r="V1750" s="86" t="s">
        <v>1562</v>
      </c>
      <c r="W1750" s="86" t="s">
        <v>1572</v>
      </c>
      <c r="X1750" s="86" t="s">
        <v>1564</v>
      </c>
      <c r="Y1750" s="94" t="s">
        <v>1565</v>
      </c>
      <c r="Z1750" s="93"/>
      <c r="AA1750" s="86"/>
      <c r="AB1750" s="86"/>
      <c r="AC1750" s="86"/>
      <c r="AD1750" s="86"/>
      <c r="AE1750" s="86"/>
      <c r="AF1750" s="86"/>
      <c r="AG1750" s="94" t="s">
        <v>1571</v>
      </c>
    </row>
    <row r="1751" spans="1:33" x14ac:dyDescent="0.25">
      <c r="A1751" s="86" t="s">
        <v>1022</v>
      </c>
      <c r="B1751" s="87">
        <v>24</v>
      </c>
      <c r="C1751" s="87" t="s">
        <v>1205</v>
      </c>
      <c r="D1751" s="88">
        <v>42768</v>
      </c>
      <c r="E1751" s="88"/>
      <c r="F1751" s="88"/>
      <c r="G1751" s="88"/>
      <c r="H1751" s="88">
        <v>2</v>
      </c>
      <c r="I1751" s="89" t="s">
        <v>1170</v>
      </c>
      <c r="J1751" s="92" t="s">
        <v>1508</v>
      </c>
      <c r="K1751" s="86" t="s">
        <v>1525</v>
      </c>
      <c r="L1751" s="88">
        <v>43152</v>
      </c>
      <c r="M1751" s="87"/>
      <c r="N1751" s="87"/>
      <c r="O1751" s="93"/>
      <c r="P1751" s="86"/>
      <c r="Q1751" s="86">
        <v>0</v>
      </c>
      <c r="R1751" s="86">
        <v>24</v>
      </c>
      <c r="S1751" s="86">
        <v>24</v>
      </c>
      <c r="T1751" s="86">
        <v>0</v>
      </c>
      <c r="U1751" s="86" t="s">
        <v>1562</v>
      </c>
      <c r="V1751" s="86" t="s">
        <v>1562</v>
      </c>
      <c r="W1751" s="86" t="s">
        <v>1572</v>
      </c>
      <c r="X1751" s="86" t="s">
        <v>1564</v>
      </c>
      <c r="Y1751" s="94" t="s">
        <v>1565</v>
      </c>
      <c r="Z1751" s="93"/>
      <c r="AA1751" s="86"/>
      <c r="AB1751" s="86"/>
      <c r="AC1751" s="86"/>
      <c r="AD1751" s="86"/>
      <c r="AE1751" s="86"/>
      <c r="AF1751" s="86"/>
      <c r="AG1751" s="94" t="s">
        <v>1571</v>
      </c>
    </row>
    <row r="1752" spans="1:33" x14ac:dyDescent="0.25">
      <c r="A1752" s="86" t="s">
        <v>1022</v>
      </c>
      <c r="B1752" s="87">
        <v>25</v>
      </c>
      <c r="C1752" s="87" t="s">
        <v>1205</v>
      </c>
      <c r="D1752" s="88">
        <v>42768</v>
      </c>
      <c r="E1752" s="88"/>
      <c r="F1752" s="88"/>
      <c r="G1752" s="88"/>
      <c r="H1752" s="88">
        <v>2</v>
      </c>
      <c r="I1752" s="89" t="s">
        <v>1170</v>
      </c>
      <c r="J1752" s="92" t="s">
        <v>1508</v>
      </c>
      <c r="K1752" s="86" t="s">
        <v>1525</v>
      </c>
      <c r="L1752" s="88">
        <v>43155</v>
      </c>
      <c r="M1752" s="87"/>
      <c r="N1752" s="87"/>
      <c r="O1752" s="93"/>
      <c r="P1752" s="86"/>
      <c r="Q1752" s="86">
        <v>0</v>
      </c>
      <c r="R1752" s="86">
        <v>25</v>
      </c>
      <c r="S1752" s="86"/>
      <c r="T1752" s="86"/>
      <c r="U1752" s="86" t="s">
        <v>1567</v>
      </c>
      <c r="V1752" s="86" t="s">
        <v>1567</v>
      </c>
      <c r="W1752" s="86" t="s">
        <v>1572</v>
      </c>
      <c r="X1752" s="86" t="s">
        <v>1567</v>
      </c>
      <c r="Y1752" s="94" t="s">
        <v>1565</v>
      </c>
      <c r="Z1752" s="93"/>
      <c r="AA1752" s="86"/>
      <c r="AB1752" s="86"/>
      <c r="AC1752" s="86"/>
      <c r="AD1752" s="86"/>
      <c r="AE1752" s="86"/>
      <c r="AF1752" s="86"/>
      <c r="AG1752" s="94" t="s">
        <v>1571</v>
      </c>
    </row>
    <row r="1753" spans="1:33" x14ac:dyDescent="0.25">
      <c r="A1753" s="86" t="s">
        <v>1022</v>
      </c>
      <c r="B1753" s="87">
        <v>25</v>
      </c>
      <c r="C1753" s="87" t="s">
        <v>1205</v>
      </c>
      <c r="D1753" s="88">
        <v>42768</v>
      </c>
      <c r="E1753" s="88"/>
      <c r="F1753" s="88"/>
      <c r="G1753" s="88"/>
      <c r="H1753" s="88">
        <v>2</v>
      </c>
      <c r="I1753" s="89" t="s">
        <v>1170</v>
      </c>
      <c r="J1753" s="92" t="s">
        <v>1508</v>
      </c>
      <c r="K1753" s="86" t="s">
        <v>1525</v>
      </c>
      <c r="L1753" s="88">
        <v>43155</v>
      </c>
      <c r="M1753" s="87"/>
      <c r="N1753" s="87"/>
      <c r="O1753" s="93"/>
      <c r="P1753" s="86"/>
      <c r="Q1753" s="86">
        <v>0</v>
      </c>
      <c r="R1753" s="86">
        <v>25</v>
      </c>
      <c r="S1753" s="86"/>
      <c r="T1753" s="86"/>
      <c r="U1753" s="86" t="s">
        <v>1567</v>
      </c>
      <c r="V1753" s="86" t="s">
        <v>1567</v>
      </c>
      <c r="W1753" s="86" t="s">
        <v>1572</v>
      </c>
      <c r="X1753" s="86" t="s">
        <v>1567</v>
      </c>
      <c r="Y1753" s="94" t="s">
        <v>1565</v>
      </c>
      <c r="Z1753" s="93"/>
      <c r="AA1753" s="86"/>
      <c r="AB1753" s="86"/>
      <c r="AC1753" s="86"/>
      <c r="AD1753" s="86"/>
      <c r="AE1753" s="86"/>
      <c r="AF1753" s="86"/>
      <c r="AG1753" s="94" t="s">
        <v>1571</v>
      </c>
    </row>
    <row r="1754" spans="1:33" x14ac:dyDescent="0.25">
      <c r="A1754" s="86" t="s">
        <v>1022</v>
      </c>
      <c r="B1754" s="87">
        <v>25</v>
      </c>
      <c r="C1754" s="87" t="s">
        <v>1205</v>
      </c>
      <c r="D1754" s="88">
        <v>42768</v>
      </c>
      <c r="E1754" s="88"/>
      <c r="F1754" s="88"/>
      <c r="G1754" s="88"/>
      <c r="H1754" s="88">
        <v>2</v>
      </c>
      <c r="I1754" s="89" t="s">
        <v>1170</v>
      </c>
      <c r="J1754" s="92" t="s">
        <v>1508</v>
      </c>
      <c r="K1754" s="86" t="s">
        <v>1525</v>
      </c>
      <c r="L1754" s="88">
        <v>43145</v>
      </c>
      <c r="M1754" s="87"/>
      <c r="N1754" s="87"/>
      <c r="O1754" s="93"/>
      <c r="P1754" s="86"/>
      <c r="Q1754" s="86">
        <v>0</v>
      </c>
      <c r="R1754" s="86">
        <v>25</v>
      </c>
      <c r="S1754" s="86">
        <v>25</v>
      </c>
      <c r="T1754" s="86">
        <v>0</v>
      </c>
      <c r="U1754" s="86" t="s">
        <v>1562</v>
      </c>
      <c r="V1754" s="86" t="s">
        <v>1562</v>
      </c>
      <c r="W1754" s="86" t="s">
        <v>1572</v>
      </c>
      <c r="X1754" s="86" t="s">
        <v>1564</v>
      </c>
      <c r="Y1754" s="94" t="s">
        <v>1565</v>
      </c>
      <c r="Z1754" s="93"/>
      <c r="AA1754" s="86"/>
      <c r="AB1754" s="86"/>
      <c r="AC1754" s="86"/>
      <c r="AD1754" s="86"/>
      <c r="AE1754" s="86"/>
      <c r="AF1754" s="86"/>
      <c r="AG1754" s="94" t="s">
        <v>1571</v>
      </c>
    </row>
    <row r="1755" spans="1:33" x14ac:dyDescent="0.25">
      <c r="A1755" s="86" t="s">
        <v>1022</v>
      </c>
      <c r="B1755" s="87">
        <v>22</v>
      </c>
      <c r="C1755" s="87" t="s">
        <v>1205</v>
      </c>
      <c r="D1755" s="88">
        <v>42768</v>
      </c>
      <c r="E1755" s="88"/>
      <c r="F1755" s="88"/>
      <c r="G1755" s="88"/>
      <c r="H1755" s="88">
        <v>2</v>
      </c>
      <c r="I1755" s="89" t="s">
        <v>1170</v>
      </c>
      <c r="J1755" s="92" t="s">
        <v>1508</v>
      </c>
      <c r="K1755" s="86" t="s">
        <v>1525</v>
      </c>
      <c r="L1755" s="88">
        <v>43141</v>
      </c>
      <c r="M1755" s="87"/>
      <c r="N1755" s="87"/>
      <c r="O1755" s="93"/>
      <c r="P1755" s="86"/>
      <c r="Q1755" s="86">
        <v>0</v>
      </c>
      <c r="R1755" s="86">
        <v>22</v>
      </c>
      <c r="S1755" s="86">
        <v>22</v>
      </c>
      <c r="T1755" s="86">
        <v>0</v>
      </c>
      <c r="U1755" s="86" t="s">
        <v>1562</v>
      </c>
      <c r="V1755" s="86" t="s">
        <v>1562</v>
      </c>
      <c r="W1755" s="86" t="s">
        <v>1572</v>
      </c>
      <c r="X1755" s="86" t="s">
        <v>1564</v>
      </c>
      <c r="Y1755" s="94" t="s">
        <v>1565</v>
      </c>
      <c r="Z1755" s="93"/>
      <c r="AA1755" s="86"/>
      <c r="AB1755" s="86"/>
      <c r="AC1755" s="86"/>
      <c r="AD1755" s="86"/>
      <c r="AE1755" s="86"/>
      <c r="AF1755" s="86"/>
      <c r="AG1755" s="94" t="s">
        <v>1571</v>
      </c>
    </row>
    <row r="1756" spans="1:33" x14ac:dyDescent="0.25">
      <c r="A1756" s="86" t="s">
        <v>1022</v>
      </c>
      <c r="B1756" s="87">
        <v>25</v>
      </c>
      <c r="C1756" s="87" t="s">
        <v>1205</v>
      </c>
      <c r="D1756" s="88">
        <v>42768</v>
      </c>
      <c r="E1756" s="88"/>
      <c r="F1756" s="88"/>
      <c r="G1756" s="88"/>
      <c r="H1756" s="88">
        <v>2</v>
      </c>
      <c r="I1756" s="89" t="s">
        <v>1170</v>
      </c>
      <c r="J1756" s="92" t="s">
        <v>1508</v>
      </c>
      <c r="K1756" s="86" t="s">
        <v>1525</v>
      </c>
      <c r="L1756" s="88">
        <v>43146</v>
      </c>
      <c r="M1756" s="87"/>
      <c r="N1756" s="87"/>
      <c r="O1756" s="93"/>
      <c r="P1756" s="86"/>
      <c r="Q1756" s="86">
        <v>2</v>
      </c>
      <c r="R1756" s="86">
        <v>23</v>
      </c>
      <c r="S1756" s="86">
        <v>23</v>
      </c>
      <c r="T1756" s="86">
        <v>0</v>
      </c>
      <c r="U1756" s="86" t="s">
        <v>1562</v>
      </c>
      <c r="V1756" s="86" t="s">
        <v>1562</v>
      </c>
      <c r="W1756" s="86" t="s">
        <v>1572</v>
      </c>
      <c r="X1756" s="86" t="s">
        <v>1564</v>
      </c>
      <c r="Y1756" s="94" t="s">
        <v>1565</v>
      </c>
      <c r="Z1756" s="93"/>
      <c r="AA1756" s="86"/>
      <c r="AB1756" s="86"/>
      <c r="AC1756" s="86"/>
      <c r="AD1756" s="86"/>
      <c r="AE1756" s="86"/>
      <c r="AF1756" s="86"/>
      <c r="AG1756" s="94" t="s">
        <v>1571</v>
      </c>
    </row>
    <row r="1757" spans="1:33" x14ac:dyDescent="0.25">
      <c r="A1757" s="86" t="s">
        <v>1022</v>
      </c>
      <c r="B1757" s="87">
        <v>22</v>
      </c>
      <c r="C1757" s="87" t="s">
        <v>1205</v>
      </c>
      <c r="D1757" s="88">
        <v>42768</v>
      </c>
      <c r="E1757" s="88"/>
      <c r="F1757" s="88"/>
      <c r="G1757" s="88"/>
      <c r="H1757" s="88">
        <v>2</v>
      </c>
      <c r="I1757" s="89" t="s">
        <v>1170</v>
      </c>
      <c r="J1757" s="92" t="s">
        <v>1508</v>
      </c>
      <c r="K1757" s="86" t="s">
        <v>1525</v>
      </c>
      <c r="L1757" s="88">
        <v>43151</v>
      </c>
      <c r="M1757" s="87"/>
      <c r="N1757" s="87"/>
      <c r="O1757" s="93"/>
      <c r="P1757" s="86"/>
      <c r="Q1757" s="86">
        <v>0</v>
      </c>
      <c r="R1757" s="86">
        <v>22</v>
      </c>
      <c r="S1757" s="86">
        <v>22</v>
      </c>
      <c r="T1757" s="86">
        <v>0</v>
      </c>
      <c r="U1757" s="86" t="s">
        <v>1562</v>
      </c>
      <c r="V1757" s="86" t="s">
        <v>1562</v>
      </c>
      <c r="W1757" s="86" t="s">
        <v>1572</v>
      </c>
      <c r="X1757" s="86" t="s">
        <v>1564</v>
      </c>
      <c r="Y1757" s="94" t="s">
        <v>1565</v>
      </c>
      <c r="Z1757" s="93"/>
      <c r="AA1757" s="86"/>
      <c r="AB1757" s="86"/>
      <c r="AC1757" s="86"/>
      <c r="AD1757" s="86"/>
      <c r="AE1757" s="86"/>
      <c r="AF1757" s="86"/>
      <c r="AG1757" s="94" t="s">
        <v>1571</v>
      </c>
    </row>
    <row r="1758" spans="1:33" x14ac:dyDescent="0.25">
      <c r="A1758" s="86" t="s">
        <v>1022</v>
      </c>
      <c r="B1758" s="87">
        <v>23</v>
      </c>
      <c r="C1758" s="87" t="s">
        <v>1205</v>
      </c>
      <c r="D1758" s="88">
        <v>42768</v>
      </c>
      <c r="E1758" s="88"/>
      <c r="F1758" s="88"/>
      <c r="G1758" s="88"/>
      <c r="H1758" s="88">
        <v>2</v>
      </c>
      <c r="I1758" s="89" t="s">
        <v>1170</v>
      </c>
      <c r="J1758" s="92" t="s">
        <v>1508</v>
      </c>
      <c r="K1758" s="86" t="s">
        <v>1525</v>
      </c>
      <c r="L1758" s="88">
        <v>43148</v>
      </c>
      <c r="M1758" s="87"/>
      <c r="N1758" s="87"/>
      <c r="O1758" s="93"/>
      <c r="P1758" s="86"/>
      <c r="Q1758" s="86">
        <v>0</v>
      </c>
      <c r="R1758" s="86">
        <v>23</v>
      </c>
      <c r="S1758" s="86">
        <v>23</v>
      </c>
      <c r="T1758" s="86">
        <v>0</v>
      </c>
      <c r="U1758" s="86" t="s">
        <v>1562</v>
      </c>
      <c r="V1758" s="86" t="s">
        <v>1562</v>
      </c>
      <c r="W1758" s="86" t="s">
        <v>1572</v>
      </c>
      <c r="X1758" s="86" t="s">
        <v>1564</v>
      </c>
      <c r="Y1758" s="94" t="s">
        <v>1565</v>
      </c>
      <c r="Z1758" s="93"/>
      <c r="AA1758" s="86"/>
      <c r="AB1758" s="86"/>
      <c r="AC1758" s="86"/>
      <c r="AD1758" s="86"/>
      <c r="AE1758" s="86"/>
      <c r="AF1758" s="86"/>
      <c r="AG1758" s="94" t="s">
        <v>1571</v>
      </c>
    </row>
    <row r="1759" spans="1:33" x14ac:dyDescent="0.25">
      <c r="A1759" s="86" t="s">
        <v>1022</v>
      </c>
      <c r="B1759" s="87">
        <v>14</v>
      </c>
      <c r="C1759" s="87" t="s">
        <v>1205</v>
      </c>
      <c r="D1759" s="88">
        <v>42768</v>
      </c>
      <c r="E1759" s="88"/>
      <c r="F1759" s="88"/>
      <c r="G1759" s="88"/>
      <c r="H1759" s="88">
        <v>2</v>
      </c>
      <c r="I1759" s="89" t="s">
        <v>1170</v>
      </c>
      <c r="J1759" s="92" t="s">
        <v>1508</v>
      </c>
      <c r="K1759" s="86" t="s">
        <v>1525</v>
      </c>
      <c r="L1759" s="88">
        <v>43154</v>
      </c>
      <c r="M1759" s="87"/>
      <c r="N1759" s="87"/>
      <c r="O1759" s="93"/>
      <c r="P1759" s="86"/>
      <c r="Q1759" s="86">
        <v>3</v>
      </c>
      <c r="R1759" s="86">
        <v>11</v>
      </c>
      <c r="S1759" s="86">
        <v>11</v>
      </c>
      <c r="T1759" s="86">
        <v>0</v>
      </c>
      <c r="U1759" s="86" t="s">
        <v>1562</v>
      </c>
      <c r="V1759" s="86" t="s">
        <v>1562</v>
      </c>
      <c r="W1759" s="86" t="s">
        <v>1572</v>
      </c>
      <c r="X1759" s="86" t="s">
        <v>1564</v>
      </c>
      <c r="Y1759" s="94" t="s">
        <v>1565</v>
      </c>
      <c r="Z1759" s="93"/>
      <c r="AA1759" s="86"/>
      <c r="AB1759" s="86"/>
      <c r="AC1759" s="86"/>
      <c r="AD1759" s="86"/>
      <c r="AE1759" s="86"/>
      <c r="AF1759" s="86"/>
      <c r="AG1759" s="94" t="s">
        <v>1571</v>
      </c>
    </row>
    <row r="1760" spans="1:33" x14ac:dyDescent="0.25">
      <c r="A1760" s="86" t="s">
        <v>1022</v>
      </c>
      <c r="B1760" s="87">
        <v>23</v>
      </c>
      <c r="C1760" s="87" t="s">
        <v>1205</v>
      </c>
      <c r="D1760" s="88">
        <v>42768</v>
      </c>
      <c r="E1760" s="88"/>
      <c r="F1760" s="88"/>
      <c r="G1760" s="88"/>
      <c r="H1760" s="88">
        <v>2</v>
      </c>
      <c r="I1760" s="89" t="s">
        <v>1170</v>
      </c>
      <c r="J1760" s="92" t="s">
        <v>1508</v>
      </c>
      <c r="K1760" s="86" t="s">
        <v>1525</v>
      </c>
      <c r="L1760" s="88">
        <v>43153</v>
      </c>
      <c r="M1760" s="87"/>
      <c r="N1760" s="87"/>
      <c r="O1760" s="93"/>
      <c r="P1760" s="86"/>
      <c r="Q1760" s="86">
        <v>1</v>
      </c>
      <c r="R1760" s="86">
        <v>22</v>
      </c>
      <c r="S1760" s="86">
        <v>22</v>
      </c>
      <c r="T1760" s="86">
        <v>0</v>
      </c>
      <c r="U1760" s="86" t="s">
        <v>1562</v>
      </c>
      <c r="V1760" s="86" t="s">
        <v>1562</v>
      </c>
      <c r="W1760" s="86" t="s">
        <v>1572</v>
      </c>
      <c r="X1760" s="86" t="s">
        <v>1564</v>
      </c>
      <c r="Y1760" s="94" t="s">
        <v>1565</v>
      </c>
      <c r="Z1760" s="93"/>
      <c r="AA1760" s="86"/>
      <c r="AB1760" s="86"/>
      <c r="AC1760" s="86"/>
      <c r="AD1760" s="86"/>
      <c r="AE1760" s="86"/>
      <c r="AF1760" s="86"/>
      <c r="AG1760" s="94" t="s">
        <v>1571</v>
      </c>
    </row>
    <row r="1761" spans="1:33" x14ac:dyDescent="0.25">
      <c r="A1761" s="86" t="s">
        <v>1022</v>
      </c>
      <c r="B1761" s="87">
        <v>21</v>
      </c>
      <c r="C1761" s="87" t="s">
        <v>1205</v>
      </c>
      <c r="D1761" s="88">
        <v>42768</v>
      </c>
      <c r="E1761" s="88"/>
      <c r="F1761" s="88"/>
      <c r="G1761" s="88"/>
      <c r="H1761" s="88">
        <v>2</v>
      </c>
      <c r="I1761" s="89" t="s">
        <v>1170</v>
      </c>
      <c r="J1761" s="92" t="s">
        <v>1508</v>
      </c>
      <c r="K1761" s="86" t="s">
        <v>1525</v>
      </c>
      <c r="L1761" s="88">
        <v>43154</v>
      </c>
      <c r="M1761" s="87"/>
      <c r="N1761" s="87"/>
      <c r="O1761" s="93"/>
      <c r="P1761" s="86"/>
      <c r="Q1761" s="86">
        <v>4</v>
      </c>
      <c r="R1761" s="86">
        <v>17</v>
      </c>
      <c r="S1761" s="86">
        <v>17</v>
      </c>
      <c r="T1761" s="86">
        <v>0</v>
      </c>
      <c r="U1761" s="86" t="s">
        <v>1562</v>
      </c>
      <c r="V1761" s="86" t="s">
        <v>1562</v>
      </c>
      <c r="W1761" s="86" t="s">
        <v>1572</v>
      </c>
      <c r="X1761" s="86" t="s">
        <v>1564</v>
      </c>
      <c r="Y1761" s="94" t="s">
        <v>1565</v>
      </c>
      <c r="Z1761" s="93"/>
      <c r="AA1761" s="86"/>
      <c r="AB1761" s="86"/>
      <c r="AC1761" s="86"/>
      <c r="AD1761" s="86"/>
      <c r="AE1761" s="86"/>
      <c r="AF1761" s="86"/>
      <c r="AG1761" s="94" t="s">
        <v>1571</v>
      </c>
    </row>
    <row r="1762" spans="1:33" x14ac:dyDescent="0.25">
      <c r="A1762" s="86" t="s">
        <v>1022</v>
      </c>
      <c r="B1762" s="87">
        <v>21</v>
      </c>
      <c r="C1762" s="87" t="s">
        <v>1205</v>
      </c>
      <c r="D1762" s="88">
        <v>42768</v>
      </c>
      <c r="E1762" s="88"/>
      <c r="F1762" s="88"/>
      <c r="G1762" s="88"/>
      <c r="H1762" s="88">
        <v>2</v>
      </c>
      <c r="I1762" s="89" t="s">
        <v>1170</v>
      </c>
      <c r="J1762" s="92" t="s">
        <v>1508</v>
      </c>
      <c r="K1762" s="86" t="s">
        <v>1525</v>
      </c>
      <c r="L1762" s="88">
        <v>43153</v>
      </c>
      <c r="M1762" s="87"/>
      <c r="N1762" s="87"/>
      <c r="O1762" s="93"/>
      <c r="P1762" s="86"/>
      <c r="Q1762" s="86">
        <v>0</v>
      </c>
      <c r="R1762" s="86">
        <v>21</v>
      </c>
      <c r="S1762" s="86">
        <v>21</v>
      </c>
      <c r="T1762" s="86">
        <v>0</v>
      </c>
      <c r="U1762" s="86" t="s">
        <v>1562</v>
      </c>
      <c r="V1762" s="86" t="s">
        <v>1562</v>
      </c>
      <c r="W1762" s="86" t="s">
        <v>1572</v>
      </c>
      <c r="X1762" s="86" t="s">
        <v>1564</v>
      </c>
      <c r="Y1762" s="94" t="s">
        <v>1565</v>
      </c>
      <c r="Z1762" s="93"/>
      <c r="AA1762" s="86"/>
      <c r="AB1762" s="86"/>
      <c r="AC1762" s="86"/>
      <c r="AD1762" s="86"/>
      <c r="AE1762" s="86"/>
      <c r="AF1762" s="86"/>
      <c r="AG1762" s="94" t="s">
        <v>1571</v>
      </c>
    </row>
    <row r="1763" spans="1:33" x14ac:dyDescent="0.25">
      <c r="A1763" s="86" t="s">
        <v>1022</v>
      </c>
      <c r="B1763" s="87">
        <v>21</v>
      </c>
      <c r="C1763" s="87" t="s">
        <v>1205</v>
      </c>
      <c r="D1763" s="88">
        <v>42768</v>
      </c>
      <c r="E1763" s="88"/>
      <c r="F1763" s="88"/>
      <c r="G1763" s="88"/>
      <c r="H1763" s="88">
        <v>2</v>
      </c>
      <c r="I1763" s="89" t="s">
        <v>1170</v>
      </c>
      <c r="J1763" s="92" t="s">
        <v>1508</v>
      </c>
      <c r="K1763" s="86" t="s">
        <v>1525</v>
      </c>
      <c r="L1763" s="88">
        <v>43152</v>
      </c>
      <c r="M1763" s="87"/>
      <c r="N1763" s="87"/>
      <c r="O1763" s="93"/>
      <c r="P1763" s="86"/>
      <c r="Q1763" s="86">
        <v>2</v>
      </c>
      <c r="R1763" s="86">
        <v>19</v>
      </c>
      <c r="S1763" s="86">
        <v>19</v>
      </c>
      <c r="T1763" s="86">
        <v>0</v>
      </c>
      <c r="U1763" s="86" t="s">
        <v>1562</v>
      </c>
      <c r="V1763" s="86" t="s">
        <v>1562</v>
      </c>
      <c r="W1763" s="86" t="s">
        <v>1572</v>
      </c>
      <c r="X1763" s="86" t="s">
        <v>1564</v>
      </c>
      <c r="Y1763" s="94" t="s">
        <v>1565</v>
      </c>
      <c r="Z1763" s="93"/>
      <c r="AA1763" s="86"/>
      <c r="AB1763" s="86"/>
      <c r="AC1763" s="86"/>
      <c r="AD1763" s="86"/>
      <c r="AE1763" s="86"/>
      <c r="AF1763" s="86"/>
      <c r="AG1763" s="94" t="s">
        <v>1571</v>
      </c>
    </row>
    <row r="1764" spans="1:33" x14ac:dyDescent="0.25">
      <c r="A1764" s="86" t="s">
        <v>1022</v>
      </c>
      <c r="B1764" s="87">
        <v>25</v>
      </c>
      <c r="C1764" s="87" t="s">
        <v>1205</v>
      </c>
      <c r="D1764" s="88">
        <v>42768</v>
      </c>
      <c r="E1764" s="88"/>
      <c r="F1764" s="88"/>
      <c r="G1764" s="88"/>
      <c r="H1764" s="88">
        <v>2</v>
      </c>
      <c r="I1764" s="89" t="s">
        <v>1170</v>
      </c>
      <c r="J1764" s="92" t="s">
        <v>1508</v>
      </c>
      <c r="K1764" s="86" t="s">
        <v>1525</v>
      </c>
      <c r="L1764" s="88">
        <v>43155</v>
      </c>
      <c r="M1764" s="87"/>
      <c r="N1764" s="87"/>
      <c r="O1764" s="93"/>
      <c r="P1764" s="86"/>
      <c r="Q1764" s="86">
        <v>3</v>
      </c>
      <c r="R1764" s="86">
        <v>22</v>
      </c>
      <c r="S1764" s="86">
        <v>22</v>
      </c>
      <c r="T1764" s="86">
        <v>0</v>
      </c>
      <c r="U1764" s="86" t="s">
        <v>1562</v>
      </c>
      <c r="V1764" s="86" t="s">
        <v>1562</v>
      </c>
      <c r="W1764" s="86" t="s">
        <v>1572</v>
      </c>
      <c r="X1764" s="86" t="s">
        <v>1564</v>
      </c>
      <c r="Y1764" s="94" t="s">
        <v>1565</v>
      </c>
      <c r="Z1764" s="93"/>
      <c r="AA1764" s="86"/>
      <c r="AB1764" s="86"/>
      <c r="AC1764" s="86"/>
      <c r="AD1764" s="86"/>
      <c r="AE1764" s="86"/>
      <c r="AF1764" s="86"/>
      <c r="AG1764" s="94" t="s">
        <v>1571</v>
      </c>
    </row>
    <row r="1765" spans="1:33" x14ac:dyDescent="0.25">
      <c r="A1765" s="86" t="s">
        <v>1022</v>
      </c>
      <c r="B1765" s="87">
        <v>25</v>
      </c>
      <c r="C1765" s="87" t="s">
        <v>1205</v>
      </c>
      <c r="D1765" s="88">
        <v>42768</v>
      </c>
      <c r="E1765" s="88"/>
      <c r="F1765" s="88"/>
      <c r="G1765" s="88"/>
      <c r="H1765" s="88">
        <v>2</v>
      </c>
      <c r="I1765" s="89" t="s">
        <v>1170</v>
      </c>
      <c r="J1765" s="92" t="s">
        <v>1508</v>
      </c>
      <c r="K1765" s="86" t="s">
        <v>1525</v>
      </c>
      <c r="L1765" s="88">
        <v>43148</v>
      </c>
      <c r="M1765" s="87"/>
      <c r="N1765" s="87"/>
      <c r="O1765" s="93"/>
      <c r="P1765" s="86"/>
      <c r="Q1765" s="86">
        <v>1</v>
      </c>
      <c r="R1765" s="86">
        <v>24</v>
      </c>
      <c r="S1765" s="86">
        <v>24</v>
      </c>
      <c r="T1765" s="86">
        <v>0</v>
      </c>
      <c r="U1765" s="86" t="s">
        <v>1562</v>
      </c>
      <c r="V1765" s="86" t="s">
        <v>1562</v>
      </c>
      <c r="W1765" s="86" t="s">
        <v>1572</v>
      </c>
      <c r="X1765" s="86" t="s">
        <v>1564</v>
      </c>
      <c r="Y1765" s="94" t="s">
        <v>1565</v>
      </c>
      <c r="Z1765" s="93"/>
      <c r="AA1765" s="86"/>
      <c r="AB1765" s="86"/>
      <c r="AC1765" s="86"/>
      <c r="AD1765" s="86"/>
      <c r="AE1765" s="86"/>
      <c r="AF1765" s="86"/>
      <c r="AG1765" s="94" t="s">
        <v>1571</v>
      </c>
    </row>
    <row r="1766" spans="1:33" x14ac:dyDescent="0.25">
      <c r="A1766" s="86" t="s">
        <v>1022</v>
      </c>
      <c r="B1766" s="87">
        <v>21</v>
      </c>
      <c r="C1766" s="87" t="s">
        <v>1205</v>
      </c>
      <c r="D1766" s="88">
        <v>42768</v>
      </c>
      <c r="E1766" s="88"/>
      <c r="F1766" s="88"/>
      <c r="G1766" s="88"/>
      <c r="H1766" s="88">
        <v>2</v>
      </c>
      <c r="I1766" s="89" t="s">
        <v>1170</v>
      </c>
      <c r="J1766" s="92" t="s">
        <v>1508</v>
      </c>
      <c r="K1766" s="86" t="s">
        <v>1525</v>
      </c>
      <c r="L1766" s="88">
        <v>43157</v>
      </c>
      <c r="M1766" s="87"/>
      <c r="N1766" s="87"/>
      <c r="O1766" s="93"/>
      <c r="P1766" s="86"/>
      <c r="Q1766" s="86">
        <v>1</v>
      </c>
      <c r="R1766" s="86">
        <v>20</v>
      </c>
      <c r="S1766" s="86">
        <v>20</v>
      </c>
      <c r="T1766" s="86">
        <v>0</v>
      </c>
      <c r="U1766" s="86" t="s">
        <v>1562</v>
      </c>
      <c r="V1766" s="86" t="s">
        <v>1562</v>
      </c>
      <c r="W1766" s="86" t="s">
        <v>1572</v>
      </c>
      <c r="X1766" s="86" t="s">
        <v>1564</v>
      </c>
      <c r="Y1766" s="94" t="s">
        <v>1565</v>
      </c>
      <c r="Z1766" s="93"/>
      <c r="AA1766" s="86"/>
      <c r="AB1766" s="86"/>
      <c r="AC1766" s="86"/>
      <c r="AD1766" s="86"/>
      <c r="AE1766" s="86"/>
      <c r="AF1766" s="86"/>
      <c r="AG1766" s="94" t="s">
        <v>1571</v>
      </c>
    </row>
    <row r="1767" spans="1:33" x14ac:dyDescent="0.25">
      <c r="A1767" s="86" t="s">
        <v>1022</v>
      </c>
      <c r="B1767" s="87">
        <v>25</v>
      </c>
      <c r="C1767" s="87" t="s">
        <v>1205</v>
      </c>
      <c r="D1767" s="88">
        <v>42768</v>
      </c>
      <c r="E1767" s="88"/>
      <c r="F1767" s="88"/>
      <c r="G1767" s="88"/>
      <c r="H1767" s="88">
        <v>2</v>
      </c>
      <c r="I1767" s="89" t="s">
        <v>1170</v>
      </c>
      <c r="J1767" s="92" t="s">
        <v>1508</v>
      </c>
      <c r="K1767" s="86" t="s">
        <v>1525</v>
      </c>
      <c r="L1767" s="88">
        <v>43147</v>
      </c>
      <c r="M1767" s="87"/>
      <c r="N1767" s="87"/>
      <c r="O1767" s="93"/>
      <c r="P1767" s="86"/>
      <c r="Q1767" s="86">
        <v>4</v>
      </c>
      <c r="R1767" s="86">
        <v>21</v>
      </c>
      <c r="S1767" s="86">
        <v>21</v>
      </c>
      <c r="T1767" s="86">
        <v>0</v>
      </c>
      <c r="U1767" s="86" t="s">
        <v>1562</v>
      </c>
      <c r="V1767" s="86" t="s">
        <v>1562</v>
      </c>
      <c r="W1767" s="86" t="s">
        <v>1572</v>
      </c>
      <c r="X1767" s="86" t="s">
        <v>1564</v>
      </c>
      <c r="Y1767" s="94" t="s">
        <v>1565</v>
      </c>
      <c r="Z1767" s="93"/>
      <c r="AA1767" s="86"/>
      <c r="AB1767" s="86"/>
      <c r="AC1767" s="86"/>
      <c r="AD1767" s="86"/>
      <c r="AE1767" s="86"/>
      <c r="AF1767" s="86"/>
      <c r="AG1767" s="94" t="s">
        <v>1571</v>
      </c>
    </row>
    <row r="1768" spans="1:33" x14ac:dyDescent="0.25">
      <c r="A1768" s="86" t="s">
        <v>1022</v>
      </c>
      <c r="B1768" s="87">
        <v>21</v>
      </c>
      <c r="C1768" s="87" t="s">
        <v>1205</v>
      </c>
      <c r="D1768" s="88">
        <v>42768</v>
      </c>
      <c r="E1768" s="88"/>
      <c r="F1768" s="88"/>
      <c r="G1768" s="88"/>
      <c r="H1768" s="88">
        <v>2</v>
      </c>
      <c r="I1768" s="89" t="s">
        <v>1170</v>
      </c>
      <c r="J1768" s="92" t="s">
        <v>1508</v>
      </c>
      <c r="K1768" s="86" t="s">
        <v>1525</v>
      </c>
      <c r="L1768" s="88">
        <v>43147</v>
      </c>
      <c r="M1768" s="87"/>
      <c r="N1768" s="87"/>
      <c r="O1768" s="93"/>
      <c r="P1768" s="86"/>
      <c r="Q1768" s="86">
        <v>0</v>
      </c>
      <c r="R1768" s="86">
        <v>21</v>
      </c>
      <c r="S1768" s="86">
        <v>21</v>
      </c>
      <c r="T1768" s="86">
        <v>0</v>
      </c>
      <c r="U1768" s="86" t="s">
        <v>1562</v>
      </c>
      <c r="V1768" s="86" t="s">
        <v>1562</v>
      </c>
      <c r="W1768" s="86" t="s">
        <v>1572</v>
      </c>
      <c r="X1768" s="86" t="s">
        <v>1564</v>
      </c>
      <c r="Y1768" s="94" t="s">
        <v>1565</v>
      </c>
      <c r="Z1768" s="93"/>
      <c r="AA1768" s="86"/>
      <c r="AB1768" s="86"/>
      <c r="AC1768" s="86"/>
      <c r="AD1768" s="86"/>
      <c r="AE1768" s="86"/>
      <c r="AF1768" s="86"/>
      <c r="AG1768" s="94" t="s">
        <v>1571</v>
      </c>
    </row>
    <row r="1769" spans="1:33" x14ac:dyDescent="0.25">
      <c r="A1769" s="86" t="s">
        <v>1022</v>
      </c>
      <c r="B1769" s="87">
        <v>18</v>
      </c>
      <c r="C1769" s="87" t="s">
        <v>1205</v>
      </c>
      <c r="D1769" s="88">
        <v>42768</v>
      </c>
      <c r="E1769" s="88"/>
      <c r="F1769" s="88"/>
      <c r="G1769" s="88"/>
      <c r="H1769" s="88">
        <v>2</v>
      </c>
      <c r="I1769" s="89" t="s">
        <v>1170</v>
      </c>
      <c r="J1769" s="92" t="s">
        <v>1508</v>
      </c>
      <c r="K1769" s="86" t="s">
        <v>1525</v>
      </c>
      <c r="L1769" s="88">
        <v>43158</v>
      </c>
      <c r="M1769" s="87"/>
      <c r="N1769" s="87"/>
      <c r="O1769" s="93"/>
      <c r="P1769" s="86"/>
      <c r="Q1769" s="86">
        <v>1</v>
      </c>
      <c r="R1769" s="86">
        <v>17</v>
      </c>
      <c r="S1769" s="86">
        <v>17</v>
      </c>
      <c r="T1769" s="86">
        <v>0</v>
      </c>
      <c r="U1769" s="86" t="s">
        <v>1562</v>
      </c>
      <c r="V1769" s="86" t="s">
        <v>1562</v>
      </c>
      <c r="W1769" s="86" t="s">
        <v>1572</v>
      </c>
      <c r="X1769" s="86" t="s">
        <v>1564</v>
      </c>
      <c r="Y1769" s="94" t="s">
        <v>1565</v>
      </c>
      <c r="Z1769" s="93"/>
      <c r="AA1769" s="86"/>
      <c r="AB1769" s="86"/>
      <c r="AC1769" s="86"/>
      <c r="AD1769" s="86"/>
      <c r="AE1769" s="86"/>
      <c r="AF1769" s="86"/>
      <c r="AG1769" s="94" t="s">
        <v>1571</v>
      </c>
    </row>
    <row r="1770" spans="1:33" x14ac:dyDescent="0.25">
      <c r="A1770" s="86" t="s">
        <v>1022</v>
      </c>
      <c r="B1770" s="87">
        <v>48</v>
      </c>
      <c r="C1770" s="87" t="s">
        <v>1205</v>
      </c>
      <c r="D1770" s="88">
        <v>42768</v>
      </c>
      <c r="E1770" s="88"/>
      <c r="F1770" s="88"/>
      <c r="G1770" s="88"/>
      <c r="H1770" s="88">
        <v>2</v>
      </c>
      <c r="I1770" s="89" t="s">
        <v>1170</v>
      </c>
      <c r="J1770" s="92" t="s">
        <v>1508</v>
      </c>
      <c r="K1770" s="86" t="s">
        <v>1525</v>
      </c>
      <c r="L1770" s="88">
        <v>43157</v>
      </c>
      <c r="M1770" s="87"/>
      <c r="N1770" s="87"/>
      <c r="O1770" s="93"/>
      <c r="P1770" s="86"/>
      <c r="Q1770" s="86">
        <v>26</v>
      </c>
      <c r="R1770" s="86">
        <v>22</v>
      </c>
      <c r="S1770" s="86">
        <v>22</v>
      </c>
      <c r="T1770" s="86">
        <v>0</v>
      </c>
      <c r="U1770" s="86" t="s">
        <v>1562</v>
      </c>
      <c r="V1770" s="86" t="s">
        <v>1562</v>
      </c>
      <c r="W1770" s="86" t="s">
        <v>1572</v>
      </c>
      <c r="X1770" s="86" t="s">
        <v>1564</v>
      </c>
      <c r="Y1770" s="94" t="s">
        <v>1565</v>
      </c>
      <c r="Z1770" s="93"/>
      <c r="AA1770" s="86"/>
      <c r="AB1770" s="86"/>
      <c r="AC1770" s="86"/>
      <c r="AD1770" s="86"/>
      <c r="AE1770" s="86"/>
      <c r="AF1770" s="86"/>
      <c r="AG1770" s="94" t="s">
        <v>1571</v>
      </c>
    </row>
    <row r="1771" spans="1:33" x14ac:dyDescent="0.25">
      <c r="A1771" s="86" t="s">
        <v>1022</v>
      </c>
      <c r="B1771" s="87">
        <v>25</v>
      </c>
      <c r="C1771" s="87" t="s">
        <v>1205</v>
      </c>
      <c r="D1771" s="88">
        <v>42768</v>
      </c>
      <c r="E1771" s="88"/>
      <c r="F1771" s="88"/>
      <c r="G1771" s="88"/>
      <c r="H1771" s="88">
        <v>2</v>
      </c>
      <c r="I1771" s="89" t="s">
        <v>1170</v>
      </c>
      <c r="J1771" s="92" t="s">
        <v>1508</v>
      </c>
      <c r="K1771" s="86" t="s">
        <v>1525</v>
      </c>
      <c r="L1771" s="88">
        <v>43154</v>
      </c>
      <c r="M1771" s="87"/>
      <c r="N1771" s="87"/>
      <c r="O1771" s="93"/>
      <c r="P1771" s="86"/>
      <c r="Q1771" s="86">
        <v>0</v>
      </c>
      <c r="R1771" s="86">
        <v>25</v>
      </c>
      <c r="S1771" s="86"/>
      <c r="T1771" s="86"/>
      <c r="U1771" s="86" t="s">
        <v>1562</v>
      </c>
      <c r="V1771" s="86" t="s">
        <v>1562</v>
      </c>
      <c r="W1771" s="86" t="s">
        <v>1572</v>
      </c>
      <c r="X1771" s="86" t="s">
        <v>1567</v>
      </c>
      <c r="Y1771" s="94" t="s">
        <v>1565</v>
      </c>
      <c r="Z1771" s="93"/>
      <c r="AA1771" s="86"/>
      <c r="AB1771" s="86"/>
      <c r="AC1771" s="86"/>
      <c r="AD1771" s="86"/>
      <c r="AE1771" s="86"/>
      <c r="AF1771" s="86"/>
      <c r="AG1771" s="94" t="s">
        <v>1571</v>
      </c>
    </row>
    <row r="1772" spans="1:33" x14ac:dyDescent="0.25">
      <c r="A1772" s="86" t="s">
        <v>1022</v>
      </c>
      <c r="B1772" s="87">
        <v>20</v>
      </c>
      <c r="C1772" s="87" t="s">
        <v>1205</v>
      </c>
      <c r="D1772" s="88">
        <v>42768</v>
      </c>
      <c r="E1772" s="88"/>
      <c r="F1772" s="88"/>
      <c r="G1772" s="88"/>
      <c r="H1772" s="88">
        <v>2</v>
      </c>
      <c r="I1772" s="89" t="s">
        <v>1170</v>
      </c>
      <c r="J1772" s="92" t="s">
        <v>1508</v>
      </c>
      <c r="K1772" s="86" t="s">
        <v>1525</v>
      </c>
      <c r="L1772" s="88">
        <v>43154</v>
      </c>
      <c r="M1772" s="87"/>
      <c r="N1772" s="87"/>
      <c r="O1772" s="93"/>
      <c r="P1772" s="86"/>
      <c r="Q1772" s="86">
        <v>0</v>
      </c>
      <c r="R1772" s="86">
        <v>20</v>
      </c>
      <c r="S1772" s="86"/>
      <c r="T1772" s="86"/>
      <c r="U1772" s="86" t="s">
        <v>1562</v>
      </c>
      <c r="V1772" s="86" t="s">
        <v>1562</v>
      </c>
      <c r="W1772" s="86" t="s">
        <v>1572</v>
      </c>
      <c r="X1772" s="86" t="s">
        <v>1567</v>
      </c>
      <c r="Y1772" s="94" t="s">
        <v>1565</v>
      </c>
      <c r="Z1772" s="93"/>
      <c r="AA1772" s="86"/>
      <c r="AB1772" s="86"/>
      <c r="AC1772" s="86"/>
      <c r="AD1772" s="86"/>
      <c r="AE1772" s="86"/>
      <c r="AF1772" s="86"/>
      <c r="AG1772" s="94" t="s">
        <v>1571</v>
      </c>
    </row>
    <row r="1773" spans="1:33" x14ac:dyDescent="0.25">
      <c r="A1773" s="86" t="s">
        <v>1022</v>
      </c>
      <c r="B1773" s="87">
        <v>11</v>
      </c>
      <c r="C1773" s="87" t="s">
        <v>1205</v>
      </c>
      <c r="D1773" s="88">
        <v>42768</v>
      </c>
      <c r="E1773" s="88"/>
      <c r="F1773" s="88"/>
      <c r="G1773" s="88"/>
      <c r="H1773" s="88">
        <v>2</v>
      </c>
      <c r="I1773" s="89" t="s">
        <v>1170</v>
      </c>
      <c r="J1773" s="92" t="s">
        <v>1508</v>
      </c>
      <c r="K1773" s="86" t="s">
        <v>1525</v>
      </c>
      <c r="L1773" s="88">
        <v>43155</v>
      </c>
      <c r="M1773" s="87"/>
      <c r="N1773" s="87"/>
      <c r="O1773" s="93"/>
      <c r="P1773" s="86"/>
      <c r="Q1773" s="86">
        <v>0</v>
      </c>
      <c r="R1773" s="86">
        <v>11</v>
      </c>
      <c r="S1773" s="86"/>
      <c r="T1773" s="86"/>
      <c r="U1773" s="86" t="s">
        <v>1567</v>
      </c>
      <c r="V1773" s="86" t="s">
        <v>1567</v>
      </c>
      <c r="W1773" s="86" t="s">
        <v>1572</v>
      </c>
      <c r="X1773" s="86" t="s">
        <v>1567</v>
      </c>
      <c r="Y1773" s="94" t="s">
        <v>1565</v>
      </c>
      <c r="Z1773" s="93"/>
      <c r="AA1773" s="86"/>
      <c r="AB1773" s="86"/>
      <c r="AC1773" s="86"/>
      <c r="AD1773" s="86"/>
      <c r="AE1773" s="86"/>
      <c r="AF1773" s="86"/>
      <c r="AG1773" s="94" t="s">
        <v>1571</v>
      </c>
    </row>
    <row r="1774" spans="1:33" x14ac:dyDescent="0.25">
      <c r="A1774" s="86" t="s">
        <v>1022</v>
      </c>
      <c r="B1774" s="87">
        <v>20</v>
      </c>
      <c r="C1774" s="87" t="s">
        <v>1205</v>
      </c>
      <c r="D1774" s="88">
        <v>42768</v>
      </c>
      <c r="E1774" s="88"/>
      <c r="F1774" s="88"/>
      <c r="G1774" s="88"/>
      <c r="H1774" s="88">
        <v>2</v>
      </c>
      <c r="I1774" s="89" t="s">
        <v>1170</v>
      </c>
      <c r="J1774" s="92" t="s">
        <v>1508</v>
      </c>
      <c r="K1774" s="86" t="s">
        <v>1525</v>
      </c>
      <c r="L1774" s="88">
        <v>43139</v>
      </c>
      <c r="M1774" s="87"/>
      <c r="N1774" s="87"/>
      <c r="O1774" s="93"/>
      <c r="P1774" s="86"/>
      <c r="Q1774" s="86">
        <v>5</v>
      </c>
      <c r="R1774" s="86">
        <v>15</v>
      </c>
      <c r="S1774" s="86">
        <v>15</v>
      </c>
      <c r="T1774" s="86">
        <v>0</v>
      </c>
      <c r="U1774" s="86" t="s">
        <v>1562</v>
      </c>
      <c r="V1774" s="86" t="s">
        <v>1562</v>
      </c>
      <c r="W1774" s="86" t="s">
        <v>1572</v>
      </c>
      <c r="X1774" s="86" t="s">
        <v>1564</v>
      </c>
      <c r="Y1774" s="94" t="s">
        <v>1565</v>
      </c>
      <c r="Z1774" s="93"/>
      <c r="AA1774" s="86"/>
      <c r="AB1774" s="86"/>
      <c r="AC1774" s="86"/>
      <c r="AD1774" s="86"/>
      <c r="AE1774" s="86"/>
      <c r="AF1774" s="86"/>
      <c r="AG1774" s="94" t="s">
        <v>1571</v>
      </c>
    </row>
    <row r="1775" spans="1:33" x14ac:dyDescent="0.25">
      <c r="A1775" s="86" t="s">
        <v>1022</v>
      </c>
      <c r="B1775" s="87">
        <v>21</v>
      </c>
      <c r="C1775" s="87" t="s">
        <v>1205</v>
      </c>
      <c r="D1775" s="88">
        <v>42768</v>
      </c>
      <c r="E1775" s="88"/>
      <c r="F1775" s="88"/>
      <c r="G1775" s="88"/>
      <c r="H1775" s="88">
        <v>2</v>
      </c>
      <c r="I1775" s="89" t="s">
        <v>1170</v>
      </c>
      <c r="J1775" s="92" t="s">
        <v>1508</v>
      </c>
      <c r="K1775" s="86" t="s">
        <v>1525</v>
      </c>
      <c r="L1775" s="88">
        <v>43139</v>
      </c>
      <c r="M1775" s="87"/>
      <c r="N1775" s="87"/>
      <c r="O1775" s="93"/>
      <c r="P1775" s="86"/>
      <c r="Q1775" s="86">
        <v>0</v>
      </c>
      <c r="R1775" s="86">
        <v>21</v>
      </c>
      <c r="S1775" s="86">
        <v>21</v>
      </c>
      <c r="T1775" s="86">
        <v>0</v>
      </c>
      <c r="U1775" s="86" t="s">
        <v>1562</v>
      </c>
      <c r="V1775" s="86" t="s">
        <v>1562</v>
      </c>
      <c r="W1775" s="86" t="s">
        <v>1572</v>
      </c>
      <c r="X1775" s="86" t="s">
        <v>1564</v>
      </c>
      <c r="Y1775" s="94" t="s">
        <v>1565</v>
      </c>
      <c r="Z1775" s="93"/>
      <c r="AA1775" s="86"/>
      <c r="AB1775" s="86"/>
      <c r="AC1775" s="86"/>
      <c r="AD1775" s="86"/>
      <c r="AE1775" s="86"/>
      <c r="AF1775" s="86"/>
      <c r="AG1775" s="94" t="s">
        <v>1571</v>
      </c>
    </row>
    <row r="1776" spans="1:33" x14ac:dyDescent="0.25">
      <c r="A1776" s="86" t="s">
        <v>1022</v>
      </c>
      <c r="B1776" s="87">
        <v>20</v>
      </c>
      <c r="C1776" s="87" t="s">
        <v>1205</v>
      </c>
      <c r="D1776" s="88">
        <v>42768</v>
      </c>
      <c r="E1776" s="88"/>
      <c r="F1776" s="88"/>
      <c r="G1776" s="88"/>
      <c r="H1776" s="88">
        <v>2</v>
      </c>
      <c r="I1776" s="89" t="s">
        <v>1170</v>
      </c>
      <c r="J1776" s="92" t="s">
        <v>1508</v>
      </c>
      <c r="K1776" s="86" t="s">
        <v>1525</v>
      </c>
      <c r="L1776" s="88">
        <v>43140</v>
      </c>
      <c r="M1776" s="87"/>
      <c r="N1776" s="87"/>
      <c r="O1776" s="93"/>
      <c r="P1776" s="86"/>
      <c r="Q1776" s="86">
        <v>1</v>
      </c>
      <c r="R1776" s="86">
        <v>19</v>
      </c>
      <c r="S1776" s="86">
        <v>19</v>
      </c>
      <c r="T1776" s="86">
        <v>0</v>
      </c>
      <c r="U1776" s="86" t="s">
        <v>1562</v>
      </c>
      <c r="V1776" s="86" t="s">
        <v>1562</v>
      </c>
      <c r="W1776" s="86" t="s">
        <v>1572</v>
      </c>
      <c r="X1776" s="86" t="s">
        <v>1564</v>
      </c>
      <c r="Y1776" s="94" t="s">
        <v>1565</v>
      </c>
      <c r="Z1776" s="93"/>
      <c r="AA1776" s="86"/>
      <c r="AB1776" s="86"/>
      <c r="AC1776" s="86"/>
      <c r="AD1776" s="86"/>
      <c r="AE1776" s="86"/>
      <c r="AF1776" s="86"/>
      <c r="AG1776" s="94" t="s">
        <v>1571</v>
      </c>
    </row>
    <row r="1777" spans="1:33" x14ac:dyDescent="0.25">
      <c r="A1777" s="86" t="s">
        <v>1022</v>
      </c>
      <c r="B1777" s="87">
        <v>25</v>
      </c>
      <c r="C1777" s="87" t="s">
        <v>1205</v>
      </c>
      <c r="D1777" s="88">
        <v>42768</v>
      </c>
      <c r="E1777" s="88"/>
      <c r="F1777" s="88"/>
      <c r="G1777" s="88"/>
      <c r="H1777" s="88">
        <v>2</v>
      </c>
      <c r="I1777" s="89" t="s">
        <v>1170</v>
      </c>
      <c r="J1777" s="92" t="s">
        <v>1508</v>
      </c>
      <c r="K1777" s="86" t="s">
        <v>1525</v>
      </c>
      <c r="L1777" s="88">
        <v>43140</v>
      </c>
      <c r="M1777" s="87"/>
      <c r="N1777" s="87"/>
      <c r="O1777" s="93"/>
      <c r="P1777" s="86"/>
      <c r="Q1777" s="86">
        <v>0</v>
      </c>
      <c r="R1777" s="86">
        <v>25</v>
      </c>
      <c r="S1777" s="86">
        <v>25</v>
      </c>
      <c r="T1777" s="86">
        <v>0</v>
      </c>
      <c r="U1777" s="86" t="s">
        <v>1562</v>
      </c>
      <c r="V1777" s="86" t="s">
        <v>1562</v>
      </c>
      <c r="W1777" s="86" t="s">
        <v>1572</v>
      </c>
      <c r="X1777" s="86" t="s">
        <v>1564</v>
      </c>
      <c r="Y1777" s="94" t="s">
        <v>1565</v>
      </c>
      <c r="Z1777" s="93"/>
      <c r="AA1777" s="86"/>
      <c r="AB1777" s="86"/>
      <c r="AC1777" s="86"/>
      <c r="AD1777" s="86"/>
      <c r="AE1777" s="86"/>
      <c r="AF1777" s="86"/>
      <c r="AG1777" s="94" t="s">
        <v>1571</v>
      </c>
    </row>
    <row r="1778" spans="1:33" x14ac:dyDescent="0.25">
      <c r="A1778" s="86" t="s">
        <v>1022</v>
      </c>
      <c r="B1778" s="87">
        <v>25</v>
      </c>
      <c r="C1778" s="87" t="s">
        <v>1205</v>
      </c>
      <c r="D1778" s="88">
        <v>42768</v>
      </c>
      <c r="E1778" s="88"/>
      <c r="F1778" s="88"/>
      <c r="G1778" s="88"/>
      <c r="H1778" s="88">
        <v>2</v>
      </c>
      <c r="I1778" s="89" t="s">
        <v>1170</v>
      </c>
      <c r="J1778" s="92" t="s">
        <v>1508</v>
      </c>
      <c r="K1778" s="86" t="s">
        <v>1525</v>
      </c>
      <c r="L1778" s="88">
        <v>43155</v>
      </c>
      <c r="M1778" s="87"/>
      <c r="N1778" s="87"/>
      <c r="O1778" s="93"/>
      <c r="P1778" s="86"/>
      <c r="Q1778" s="86">
        <v>0</v>
      </c>
      <c r="R1778" s="86">
        <v>25</v>
      </c>
      <c r="S1778" s="86"/>
      <c r="T1778" s="86"/>
      <c r="U1778" s="86" t="s">
        <v>1562</v>
      </c>
      <c r="V1778" s="86" t="s">
        <v>1562</v>
      </c>
      <c r="W1778" s="86" t="s">
        <v>1572</v>
      </c>
      <c r="X1778" s="86" t="s">
        <v>1567</v>
      </c>
      <c r="Y1778" s="94" t="s">
        <v>1565</v>
      </c>
      <c r="Z1778" s="93"/>
      <c r="AA1778" s="86"/>
      <c r="AB1778" s="86"/>
      <c r="AC1778" s="86"/>
      <c r="AD1778" s="86"/>
      <c r="AE1778" s="86"/>
      <c r="AF1778" s="86"/>
      <c r="AG1778" s="94" t="s">
        <v>1571</v>
      </c>
    </row>
    <row r="1779" spans="1:33" x14ac:dyDescent="0.25">
      <c r="A1779" s="86" t="s">
        <v>1022</v>
      </c>
      <c r="B1779" s="87">
        <v>25</v>
      </c>
      <c r="C1779" s="87" t="s">
        <v>1205</v>
      </c>
      <c r="D1779" s="88">
        <v>42768</v>
      </c>
      <c r="E1779" s="88"/>
      <c r="F1779" s="88"/>
      <c r="G1779" s="88"/>
      <c r="H1779" s="88">
        <v>2</v>
      </c>
      <c r="I1779" s="89" t="s">
        <v>1170</v>
      </c>
      <c r="J1779" s="92" t="s">
        <v>1508</v>
      </c>
      <c r="K1779" s="86" t="s">
        <v>1525</v>
      </c>
      <c r="L1779" s="88">
        <v>43154</v>
      </c>
      <c r="M1779" s="87"/>
      <c r="N1779" s="87"/>
      <c r="O1779" s="93"/>
      <c r="P1779" s="86"/>
      <c r="Q1779" s="86">
        <v>4</v>
      </c>
      <c r="R1779" s="86">
        <v>21</v>
      </c>
      <c r="S1779" s="86"/>
      <c r="T1779" s="86"/>
      <c r="U1779" s="86" t="s">
        <v>1562</v>
      </c>
      <c r="V1779" s="86" t="s">
        <v>1562</v>
      </c>
      <c r="W1779" s="86" t="s">
        <v>1572</v>
      </c>
      <c r="X1779" s="86" t="s">
        <v>1567</v>
      </c>
      <c r="Y1779" s="94" t="s">
        <v>1565</v>
      </c>
      <c r="Z1779" s="93"/>
      <c r="AA1779" s="86"/>
      <c r="AB1779" s="86"/>
      <c r="AC1779" s="86"/>
      <c r="AD1779" s="86"/>
      <c r="AE1779" s="86"/>
      <c r="AF1779" s="86"/>
      <c r="AG1779" s="94" t="s">
        <v>1571</v>
      </c>
    </row>
    <row r="1780" spans="1:33" x14ac:dyDescent="0.25">
      <c r="A1780" s="86" t="s">
        <v>1022</v>
      </c>
      <c r="B1780" s="87">
        <v>25</v>
      </c>
      <c r="C1780" s="87" t="s">
        <v>1205</v>
      </c>
      <c r="D1780" s="88">
        <v>42768</v>
      </c>
      <c r="E1780" s="88"/>
      <c r="F1780" s="88"/>
      <c r="G1780" s="88"/>
      <c r="H1780" s="88">
        <v>2</v>
      </c>
      <c r="I1780" s="89" t="s">
        <v>1170</v>
      </c>
      <c r="J1780" s="92" t="s">
        <v>1508</v>
      </c>
      <c r="K1780" s="86" t="s">
        <v>1525</v>
      </c>
      <c r="L1780" s="88">
        <v>43154</v>
      </c>
      <c r="M1780" s="87"/>
      <c r="N1780" s="87"/>
      <c r="O1780" s="93"/>
      <c r="P1780" s="86"/>
      <c r="Q1780" s="86">
        <v>2</v>
      </c>
      <c r="R1780" s="86">
        <v>23</v>
      </c>
      <c r="S1780" s="86"/>
      <c r="T1780" s="86"/>
      <c r="U1780" s="86" t="s">
        <v>1562</v>
      </c>
      <c r="V1780" s="86" t="s">
        <v>1562</v>
      </c>
      <c r="W1780" s="86" t="s">
        <v>1572</v>
      </c>
      <c r="X1780" s="86" t="s">
        <v>1567</v>
      </c>
      <c r="Y1780" s="94" t="s">
        <v>1565</v>
      </c>
      <c r="Z1780" s="93"/>
      <c r="AA1780" s="86"/>
      <c r="AB1780" s="86"/>
      <c r="AC1780" s="86"/>
      <c r="AD1780" s="86"/>
      <c r="AE1780" s="86"/>
      <c r="AF1780" s="86"/>
      <c r="AG1780" s="94" t="s">
        <v>1571</v>
      </c>
    </row>
    <row r="1781" spans="1:33" x14ac:dyDescent="0.25">
      <c r="A1781" s="86" t="s">
        <v>1022</v>
      </c>
      <c r="B1781" s="87">
        <v>16</v>
      </c>
      <c r="C1781" s="87" t="s">
        <v>1205</v>
      </c>
      <c r="D1781" s="88">
        <v>42768</v>
      </c>
      <c r="E1781" s="88"/>
      <c r="F1781" s="88"/>
      <c r="G1781" s="88"/>
      <c r="H1781" s="88">
        <v>2</v>
      </c>
      <c r="I1781" s="89" t="s">
        <v>1170</v>
      </c>
      <c r="J1781" s="92" t="s">
        <v>1508</v>
      </c>
      <c r="K1781" s="86" t="s">
        <v>1525</v>
      </c>
      <c r="L1781" s="88">
        <v>43154</v>
      </c>
      <c r="M1781" s="87"/>
      <c r="N1781" s="87"/>
      <c r="O1781" s="93"/>
      <c r="P1781" s="86">
        <v>2</v>
      </c>
      <c r="Q1781" s="86">
        <v>0</v>
      </c>
      <c r="R1781" s="86">
        <v>18</v>
      </c>
      <c r="S1781" s="86"/>
      <c r="T1781" s="86"/>
      <c r="U1781" s="86" t="s">
        <v>1562</v>
      </c>
      <c r="V1781" s="86" t="s">
        <v>1562</v>
      </c>
      <c r="W1781" s="86" t="s">
        <v>1572</v>
      </c>
      <c r="X1781" s="86" t="s">
        <v>1567</v>
      </c>
      <c r="Y1781" s="94" t="s">
        <v>1565</v>
      </c>
      <c r="Z1781" s="93"/>
      <c r="AA1781" s="86"/>
      <c r="AB1781" s="86"/>
      <c r="AC1781" s="86"/>
      <c r="AD1781" s="86"/>
      <c r="AE1781" s="86"/>
      <c r="AF1781" s="86"/>
      <c r="AG1781" s="94" t="s">
        <v>1571</v>
      </c>
    </row>
    <row r="1782" spans="1:33" x14ac:dyDescent="0.25">
      <c r="A1782" s="86" t="s">
        <v>1022</v>
      </c>
      <c r="B1782" s="87">
        <v>26</v>
      </c>
      <c r="C1782" s="87" t="s">
        <v>1205</v>
      </c>
      <c r="D1782" s="88">
        <v>42768</v>
      </c>
      <c r="E1782" s="88"/>
      <c r="F1782" s="88"/>
      <c r="G1782" s="88"/>
      <c r="H1782" s="88">
        <v>2</v>
      </c>
      <c r="I1782" s="89" t="s">
        <v>1170</v>
      </c>
      <c r="J1782" s="92" t="s">
        <v>1508</v>
      </c>
      <c r="K1782" s="86" t="s">
        <v>1525</v>
      </c>
      <c r="L1782" s="88">
        <v>43154</v>
      </c>
      <c r="M1782" s="87"/>
      <c r="N1782" s="87"/>
      <c r="O1782" s="93"/>
      <c r="P1782" s="86"/>
      <c r="Q1782" s="86">
        <v>0</v>
      </c>
      <c r="R1782" s="86">
        <v>26</v>
      </c>
      <c r="S1782" s="86"/>
      <c r="T1782" s="86"/>
      <c r="U1782" s="86" t="s">
        <v>1567</v>
      </c>
      <c r="V1782" s="86" t="s">
        <v>1567</v>
      </c>
      <c r="W1782" s="86" t="s">
        <v>1572</v>
      </c>
      <c r="X1782" s="86" t="s">
        <v>1567</v>
      </c>
      <c r="Y1782" s="94" t="s">
        <v>1565</v>
      </c>
      <c r="Z1782" s="93"/>
      <c r="AA1782" s="86"/>
      <c r="AB1782" s="86"/>
      <c r="AC1782" s="86"/>
      <c r="AD1782" s="86"/>
      <c r="AE1782" s="86"/>
      <c r="AF1782" s="86"/>
      <c r="AG1782" s="94" t="s">
        <v>1571</v>
      </c>
    </row>
    <row r="1783" spans="1:33" x14ac:dyDescent="0.25">
      <c r="A1783" s="86" t="s">
        <v>1022</v>
      </c>
      <c r="B1783" s="87">
        <v>16</v>
      </c>
      <c r="C1783" s="87" t="s">
        <v>1205</v>
      </c>
      <c r="D1783" s="88">
        <v>42768</v>
      </c>
      <c r="E1783" s="88"/>
      <c r="F1783" s="88"/>
      <c r="G1783" s="88"/>
      <c r="H1783" s="88">
        <v>2</v>
      </c>
      <c r="I1783" s="89" t="s">
        <v>1170</v>
      </c>
      <c r="J1783" s="92" t="s">
        <v>1508</v>
      </c>
      <c r="K1783" s="86" t="s">
        <v>1525</v>
      </c>
      <c r="L1783" s="88">
        <v>43151</v>
      </c>
      <c r="M1783" s="87"/>
      <c r="N1783" s="87"/>
      <c r="O1783" s="93"/>
      <c r="P1783" s="86"/>
      <c r="Q1783" s="86">
        <v>0</v>
      </c>
      <c r="R1783" s="86">
        <v>16</v>
      </c>
      <c r="S1783" s="86"/>
      <c r="T1783" s="86"/>
      <c r="U1783" s="86" t="s">
        <v>1562</v>
      </c>
      <c r="V1783" s="86" t="s">
        <v>1562</v>
      </c>
      <c r="W1783" s="86" t="s">
        <v>1572</v>
      </c>
      <c r="X1783" s="86" t="s">
        <v>1567</v>
      </c>
      <c r="Y1783" s="94" t="s">
        <v>1565</v>
      </c>
      <c r="Z1783" s="93"/>
      <c r="AA1783" s="86"/>
      <c r="AB1783" s="86"/>
      <c r="AC1783" s="86"/>
      <c r="AD1783" s="86"/>
      <c r="AE1783" s="86"/>
      <c r="AF1783" s="86"/>
      <c r="AG1783" s="94" t="s">
        <v>1571</v>
      </c>
    </row>
    <row r="1784" spans="1:33" x14ac:dyDescent="0.25">
      <c r="A1784" s="86" t="s">
        <v>1022</v>
      </c>
      <c r="B1784" s="87">
        <v>25</v>
      </c>
      <c r="C1784" s="87" t="s">
        <v>1205</v>
      </c>
      <c r="D1784" s="88">
        <v>42768</v>
      </c>
      <c r="E1784" s="88"/>
      <c r="F1784" s="88"/>
      <c r="G1784" s="88"/>
      <c r="H1784" s="88">
        <v>2</v>
      </c>
      <c r="I1784" s="89" t="s">
        <v>1170</v>
      </c>
      <c r="J1784" s="92" t="s">
        <v>1508</v>
      </c>
      <c r="K1784" s="86" t="s">
        <v>1525</v>
      </c>
      <c r="L1784" s="88">
        <v>43152</v>
      </c>
      <c r="M1784" s="87"/>
      <c r="N1784" s="87"/>
      <c r="O1784" s="93"/>
      <c r="P1784" s="86"/>
      <c r="Q1784" s="86">
        <v>0</v>
      </c>
      <c r="R1784" s="86">
        <v>25</v>
      </c>
      <c r="S1784" s="86"/>
      <c r="T1784" s="86"/>
      <c r="U1784" s="86" t="s">
        <v>1562</v>
      </c>
      <c r="V1784" s="86" t="s">
        <v>1562</v>
      </c>
      <c r="W1784" s="86" t="s">
        <v>1572</v>
      </c>
      <c r="X1784" s="86" t="s">
        <v>1567</v>
      </c>
      <c r="Y1784" s="94" t="s">
        <v>1565</v>
      </c>
      <c r="Z1784" s="93"/>
      <c r="AA1784" s="86"/>
      <c r="AB1784" s="86"/>
      <c r="AC1784" s="86"/>
      <c r="AD1784" s="86"/>
      <c r="AE1784" s="86"/>
      <c r="AF1784" s="86"/>
      <c r="AG1784" s="94" t="s">
        <v>1571</v>
      </c>
    </row>
    <row r="1785" spans="1:33" x14ac:dyDescent="0.25">
      <c r="A1785" s="86" t="s">
        <v>1022</v>
      </c>
      <c r="B1785" s="87">
        <v>25</v>
      </c>
      <c r="C1785" s="87" t="s">
        <v>1205</v>
      </c>
      <c r="D1785" s="88">
        <v>42768</v>
      </c>
      <c r="E1785" s="88"/>
      <c r="F1785" s="88"/>
      <c r="G1785" s="88"/>
      <c r="H1785" s="88">
        <v>2</v>
      </c>
      <c r="I1785" s="89" t="s">
        <v>1170</v>
      </c>
      <c r="J1785" s="92" t="s">
        <v>1508</v>
      </c>
      <c r="K1785" s="86" t="s">
        <v>1525</v>
      </c>
      <c r="L1785" s="88">
        <v>43158</v>
      </c>
      <c r="M1785" s="87"/>
      <c r="N1785" s="87"/>
      <c r="O1785" s="93"/>
      <c r="P1785" s="86"/>
      <c r="Q1785" s="86">
        <v>0</v>
      </c>
      <c r="R1785" s="86">
        <v>25</v>
      </c>
      <c r="S1785" s="86"/>
      <c r="T1785" s="86"/>
      <c r="U1785" s="86" t="s">
        <v>1562</v>
      </c>
      <c r="V1785" s="86" t="s">
        <v>1562</v>
      </c>
      <c r="W1785" s="86" t="s">
        <v>1572</v>
      </c>
      <c r="X1785" s="86" t="s">
        <v>1567</v>
      </c>
      <c r="Y1785" s="94" t="s">
        <v>1565</v>
      </c>
      <c r="Z1785" s="93"/>
      <c r="AA1785" s="86"/>
      <c r="AB1785" s="86"/>
      <c r="AC1785" s="86"/>
      <c r="AD1785" s="86"/>
      <c r="AE1785" s="86"/>
      <c r="AF1785" s="86"/>
      <c r="AG1785" s="94" t="s">
        <v>1571</v>
      </c>
    </row>
    <row r="1786" spans="1:33" x14ac:dyDescent="0.25">
      <c r="A1786" s="86" t="s">
        <v>1022</v>
      </c>
      <c r="B1786" s="87">
        <v>19</v>
      </c>
      <c r="C1786" s="87" t="s">
        <v>1205</v>
      </c>
      <c r="D1786" s="88">
        <v>42768</v>
      </c>
      <c r="E1786" s="88"/>
      <c r="F1786" s="88"/>
      <c r="G1786" s="88"/>
      <c r="H1786" s="88">
        <v>2</v>
      </c>
      <c r="I1786" s="89" t="s">
        <v>1170</v>
      </c>
      <c r="J1786" s="92" t="s">
        <v>1508</v>
      </c>
      <c r="K1786" s="86" t="s">
        <v>1525</v>
      </c>
      <c r="L1786" s="88">
        <v>43151</v>
      </c>
      <c r="M1786" s="87"/>
      <c r="N1786" s="87"/>
      <c r="O1786" s="93"/>
      <c r="P1786" s="86"/>
      <c r="Q1786" s="86">
        <v>6</v>
      </c>
      <c r="R1786" s="86">
        <v>13</v>
      </c>
      <c r="S1786" s="86"/>
      <c r="T1786" s="86"/>
      <c r="U1786" s="86" t="s">
        <v>1562</v>
      </c>
      <c r="V1786" s="86" t="s">
        <v>1562</v>
      </c>
      <c r="W1786" s="86" t="s">
        <v>1572</v>
      </c>
      <c r="X1786" s="86" t="s">
        <v>1567</v>
      </c>
      <c r="Y1786" s="94" t="s">
        <v>1565</v>
      </c>
      <c r="Z1786" s="93"/>
      <c r="AA1786" s="86"/>
      <c r="AB1786" s="86"/>
      <c r="AC1786" s="86"/>
      <c r="AD1786" s="86"/>
      <c r="AE1786" s="86"/>
      <c r="AF1786" s="86"/>
      <c r="AG1786" s="94" t="s">
        <v>1571</v>
      </c>
    </row>
    <row r="1787" spans="1:33" x14ac:dyDescent="0.25">
      <c r="A1787" s="86" t="s">
        <v>1022</v>
      </c>
      <c r="B1787" s="87">
        <v>24</v>
      </c>
      <c r="C1787" s="87" t="s">
        <v>1205</v>
      </c>
      <c r="D1787" s="88">
        <v>42768</v>
      </c>
      <c r="E1787" s="88"/>
      <c r="F1787" s="88"/>
      <c r="G1787" s="88"/>
      <c r="H1787" s="88">
        <v>2</v>
      </c>
      <c r="I1787" s="89" t="s">
        <v>1170</v>
      </c>
      <c r="J1787" s="92" t="s">
        <v>1508</v>
      </c>
      <c r="K1787" s="86" t="s">
        <v>1525</v>
      </c>
      <c r="L1787" s="88">
        <v>43151</v>
      </c>
      <c r="M1787" s="87"/>
      <c r="N1787" s="87"/>
      <c r="O1787" s="93"/>
      <c r="P1787" s="86"/>
      <c r="Q1787" s="86">
        <v>0</v>
      </c>
      <c r="R1787" s="86">
        <v>24</v>
      </c>
      <c r="S1787" s="86"/>
      <c r="T1787" s="86"/>
      <c r="U1787" s="86" t="s">
        <v>1562</v>
      </c>
      <c r="V1787" s="86" t="s">
        <v>1562</v>
      </c>
      <c r="W1787" s="86" t="s">
        <v>1572</v>
      </c>
      <c r="X1787" s="86" t="s">
        <v>1567</v>
      </c>
      <c r="Y1787" s="94" t="s">
        <v>1565</v>
      </c>
      <c r="Z1787" s="93"/>
      <c r="AA1787" s="86"/>
      <c r="AB1787" s="86"/>
      <c r="AC1787" s="86"/>
      <c r="AD1787" s="86"/>
      <c r="AE1787" s="86"/>
      <c r="AF1787" s="86"/>
      <c r="AG1787" s="94" t="s">
        <v>1571</v>
      </c>
    </row>
    <row r="1788" spans="1:33" x14ac:dyDescent="0.25">
      <c r="A1788" s="86" t="s">
        <v>1022</v>
      </c>
      <c r="B1788" s="87">
        <v>25</v>
      </c>
      <c r="C1788" s="87" t="s">
        <v>1205</v>
      </c>
      <c r="D1788" s="88">
        <v>42768</v>
      </c>
      <c r="E1788" s="88"/>
      <c r="F1788" s="88"/>
      <c r="G1788" s="88"/>
      <c r="H1788" s="88">
        <v>2</v>
      </c>
      <c r="I1788" s="89" t="s">
        <v>1170</v>
      </c>
      <c r="J1788" s="92" t="s">
        <v>1508</v>
      </c>
      <c r="K1788" s="86" t="s">
        <v>1525</v>
      </c>
      <c r="L1788" s="88">
        <v>43155</v>
      </c>
      <c r="M1788" s="87"/>
      <c r="N1788" s="87"/>
      <c r="O1788" s="93"/>
      <c r="P1788" s="86"/>
      <c r="Q1788" s="86">
        <v>1</v>
      </c>
      <c r="R1788" s="86">
        <v>24</v>
      </c>
      <c r="S1788" s="86"/>
      <c r="T1788" s="86"/>
      <c r="U1788" s="86" t="s">
        <v>1562</v>
      </c>
      <c r="V1788" s="86" t="s">
        <v>1562</v>
      </c>
      <c r="W1788" s="86" t="s">
        <v>1572</v>
      </c>
      <c r="X1788" s="86" t="s">
        <v>1567</v>
      </c>
      <c r="Y1788" s="94" t="s">
        <v>1565</v>
      </c>
      <c r="Z1788" s="93"/>
      <c r="AA1788" s="86"/>
      <c r="AB1788" s="86"/>
      <c r="AC1788" s="86"/>
      <c r="AD1788" s="86"/>
      <c r="AE1788" s="86"/>
      <c r="AF1788" s="86"/>
      <c r="AG1788" s="94" t="s">
        <v>1571</v>
      </c>
    </row>
    <row r="1789" spans="1:33" x14ac:dyDescent="0.25">
      <c r="A1789" s="86" t="s">
        <v>1022</v>
      </c>
      <c r="B1789" s="87">
        <v>25</v>
      </c>
      <c r="C1789" s="87" t="s">
        <v>1205</v>
      </c>
      <c r="D1789" s="88">
        <v>42768</v>
      </c>
      <c r="E1789" s="88"/>
      <c r="F1789" s="88"/>
      <c r="G1789" s="88"/>
      <c r="H1789" s="88">
        <v>2</v>
      </c>
      <c r="I1789" s="89" t="s">
        <v>1170</v>
      </c>
      <c r="J1789" s="92" t="s">
        <v>1508</v>
      </c>
      <c r="K1789" s="86" t="s">
        <v>1525</v>
      </c>
      <c r="L1789" s="88">
        <v>43153</v>
      </c>
      <c r="M1789" s="87"/>
      <c r="N1789" s="87"/>
      <c r="O1789" s="93"/>
      <c r="P1789" s="86"/>
      <c r="Q1789" s="86">
        <v>0</v>
      </c>
      <c r="R1789" s="86">
        <v>25</v>
      </c>
      <c r="S1789" s="86"/>
      <c r="T1789" s="86"/>
      <c r="U1789" s="86" t="s">
        <v>1562</v>
      </c>
      <c r="V1789" s="86" t="s">
        <v>1562</v>
      </c>
      <c r="W1789" s="86" t="s">
        <v>1572</v>
      </c>
      <c r="X1789" s="86" t="s">
        <v>1567</v>
      </c>
      <c r="Y1789" s="94" t="s">
        <v>1565</v>
      </c>
      <c r="Z1789" s="93"/>
      <c r="AA1789" s="86"/>
      <c r="AB1789" s="86"/>
      <c r="AC1789" s="86"/>
      <c r="AD1789" s="86"/>
      <c r="AE1789" s="86"/>
      <c r="AF1789" s="86"/>
      <c r="AG1789" s="94" t="s">
        <v>1571</v>
      </c>
    </row>
    <row r="1790" spans="1:33" x14ac:dyDescent="0.25">
      <c r="A1790" s="86" t="s">
        <v>1022</v>
      </c>
      <c r="B1790" s="87">
        <v>19</v>
      </c>
      <c r="C1790" s="87" t="s">
        <v>1205</v>
      </c>
      <c r="D1790" s="88">
        <v>42768</v>
      </c>
      <c r="E1790" s="88"/>
      <c r="F1790" s="88"/>
      <c r="G1790" s="88"/>
      <c r="H1790" s="88">
        <v>2</v>
      </c>
      <c r="I1790" s="89" t="s">
        <v>1170</v>
      </c>
      <c r="J1790" s="92" t="s">
        <v>1508</v>
      </c>
      <c r="K1790" s="86" t="s">
        <v>1525</v>
      </c>
      <c r="L1790" s="88">
        <v>43148</v>
      </c>
      <c r="M1790" s="87"/>
      <c r="N1790" s="87"/>
      <c r="O1790" s="93"/>
      <c r="P1790" s="86"/>
      <c r="Q1790" s="86">
        <v>5</v>
      </c>
      <c r="R1790" s="86">
        <v>14</v>
      </c>
      <c r="S1790" s="86"/>
      <c r="T1790" s="86"/>
      <c r="U1790" s="86" t="s">
        <v>1562</v>
      </c>
      <c r="V1790" s="86" t="s">
        <v>1562</v>
      </c>
      <c r="W1790" s="86" t="s">
        <v>1572</v>
      </c>
      <c r="X1790" s="86" t="s">
        <v>1567</v>
      </c>
      <c r="Y1790" s="94" t="s">
        <v>1565</v>
      </c>
      <c r="Z1790" s="93"/>
      <c r="AA1790" s="86"/>
      <c r="AB1790" s="86"/>
      <c r="AC1790" s="86"/>
      <c r="AD1790" s="86"/>
      <c r="AE1790" s="86"/>
      <c r="AF1790" s="86"/>
      <c r="AG1790" s="94" t="s">
        <v>1571</v>
      </c>
    </row>
    <row r="1791" spans="1:33" x14ac:dyDescent="0.25">
      <c r="A1791" s="86" t="s">
        <v>1022</v>
      </c>
      <c r="B1791" s="87">
        <v>20</v>
      </c>
      <c r="C1791" s="87" t="s">
        <v>1205</v>
      </c>
      <c r="D1791" s="88">
        <v>42768</v>
      </c>
      <c r="E1791" s="88"/>
      <c r="F1791" s="88"/>
      <c r="G1791" s="88"/>
      <c r="H1791" s="88">
        <v>2</v>
      </c>
      <c r="I1791" s="89" t="s">
        <v>1170</v>
      </c>
      <c r="J1791" s="92" t="s">
        <v>1508</v>
      </c>
      <c r="K1791" s="86" t="s">
        <v>1525</v>
      </c>
      <c r="L1791" s="88">
        <v>43154</v>
      </c>
      <c r="M1791" s="87"/>
      <c r="N1791" s="87"/>
      <c r="O1791" s="93"/>
      <c r="P1791" s="86"/>
      <c r="Q1791" s="86">
        <v>0</v>
      </c>
      <c r="R1791" s="86">
        <v>20</v>
      </c>
      <c r="S1791" s="86"/>
      <c r="T1791" s="86"/>
      <c r="U1791" s="86" t="s">
        <v>1567</v>
      </c>
      <c r="V1791" s="86" t="s">
        <v>1567</v>
      </c>
      <c r="W1791" s="86" t="s">
        <v>1572</v>
      </c>
      <c r="X1791" s="86" t="s">
        <v>1567</v>
      </c>
      <c r="Y1791" s="94" t="s">
        <v>1565</v>
      </c>
      <c r="Z1791" s="93"/>
      <c r="AA1791" s="86"/>
      <c r="AB1791" s="86"/>
      <c r="AC1791" s="86"/>
      <c r="AD1791" s="86"/>
      <c r="AE1791" s="86"/>
      <c r="AF1791" s="86"/>
      <c r="AG1791" s="94" t="s">
        <v>1571</v>
      </c>
    </row>
    <row r="1792" spans="1:33" x14ac:dyDescent="0.25">
      <c r="A1792" s="86" t="s">
        <v>1022</v>
      </c>
      <c r="B1792" s="87">
        <v>20</v>
      </c>
      <c r="C1792" s="87" t="s">
        <v>1205</v>
      </c>
      <c r="D1792" s="88">
        <v>42768</v>
      </c>
      <c r="E1792" s="88"/>
      <c r="F1792" s="88"/>
      <c r="G1792" s="88"/>
      <c r="H1792" s="88">
        <v>2</v>
      </c>
      <c r="I1792" s="89" t="s">
        <v>1170</v>
      </c>
      <c r="J1792" s="92" t="s">
        <v>1508</v>
      </c>
      <c r="K1792" s="86" t="s">
        <v>1525</v>
      </c>
      <c r="L1792" s="88">
        <v>43153</v>
      </c>
      <c r="M1792" s="87"/>
      <c r="N1792" s="87"/>
      <c r="O1792" s="93"/>
      <c r="P1792" s="86"/>
      <c r="Q1792" s="86">
        <v>0</v>
      </c>
      <c r="R1792" s="86">
        <v>20</v>
      </c>
      <c r="S1792" s="86"/>
      <c r="T1792" s="86"/>
      <c r="U1792" s="86" t="s">
        <v>1562</v>
      </c>
      <c r="V1792" s="86" t="s">
        <v>1562</v>
      </c>
      <c r="W1792" s="86" t="s">
        <v>1572</v>
      </c>
      <c r="X1792" s="86" t="s">
        <v>1567</v>
      </c>
      <c r="Y1792" s="94" t="s">
        <v>1565</v>
      </c>
      <c r="Z1792" s="93"/>
      <c r="AA1792" s="86"/>
      <c r="AB1792" s="86"/>
      <c r="AC1792" s="86"/>
      <c r="AD1792" s="86"/>
      <c r="AE1792" s="86"/>
      <c r="AF1792" s="86"/>
      <c r="AG1792" s="94" t="s">
        <v>1571</v>
      </c>
    </row>
    <row r="1793" spans="1:33" x14ac:dyDescent="0.25">
      <c r="A1793" s="86" t="s">
        <v>1022</v>
      </c>
      <c r="B1793" s="87">
        <v>24</v>
      </c>
      <c r="C1793" s="87" t="s">
        <v>1205</v>
      </c>
      <c r="D1793" s="88">
        <v>42768</v>
      </c>
      <c r="E1793" s="88"/>
      <c r="F1793" s="88"/>
      <c r="G1793" s="88"/>
      <c r="H1793" s="88">
        <v>2</v>
      </c>
      <c r="I1793" s="89" t="s">
        <v>1170</v>
      </c>
      <c r="J1793" s="92" t="s">
        <v>1508</v>
      </c>
      <c r="K1793" s="86" t="s">
        <v>1525</v>
      </c>
      <c r="L1793" s="88">
        <v>43154</v>
      </c>
      <c r="M1793" s="87"/>
      <c r="N1793" s="87"/>
      <c r="O1793" s="93"/>
      <c r="P1793" s="86"/>
      <c r="Q1793" s="86">
        <v>0</v>
      </c>
      <c r="R1793" s="86">
        <v>24</v>
      </c>
      <c r="S1793" s="86"/>
      <c r="T1793" s="86"/>
      <c r="U1793" s="86" t="s">
        <v>1562</v>
      </c>
      <c r="V1793" s="86" t="s">
        <v>1562</v>
      </c>
      <c r="W1793" s="86" t="s">
        <v>1572</v>
      </c>
      <c r="X1793" s="86" t="s">
        <v>1567</v>
      </c>
      <c r="Y1793" s="94" t="s">
        <v>1565</v>
      </c>
      <c r="Z1793" s="93"/>
      <c r="AA1793" s="86"/>
      <c r="AB1793" s="86"/>
      <c r="AC1793" s="86"/>
      <c r="AD1793" s="86"/>
      <c r="AE1793" s="86"/>
      <c r="AF1793" s="86"/>
      <c r="AG1793" s="94" t="s">
        <v>1571</v>
      </c>
    </row>
    <row r="1794" spans="1:33" x14ac:dyDescent="0.25">
      <c r="A1794" s="86" t="s">
        <v>1022</v>
      </c>
      <c r="B1794" s="87">
        <v>19</v>
      </c>
      <c r="C1794" s="87" t="s">
        <v>1205</v>
      </c>
      <c r="D1794" s="88">
        <v>42768</v>
      </c>
      <c r="E1794" s="88"/>
      <c r="F1794" s="88"/>
      <c r="G1794" s="88"/>
      <c r="H1794" s="88">
        <v>2</v>
      </c>
      <c r="I1794" s="89" t="s">
        <v>1170</v>
      </c>
      <c r="J1794" s="92" t="s">
        <v>1508</v>
      </c>
      <c r="K1794" s="86" t="s">
        <v>1525</v>
      </c>
      <c r="L1794" s="88">
        <v>43154</v>
      </c>
      <c r="M1794" s="87"/>
      <c r="N1794" s="87"/>
      <c r="O1794" s="93"/>
      <c r="P1794" s="86"/>
      <c r="Q1794" s="86">
        <v>5</v>
      </c>
      <c r="R1794" s="86">
        <v>14</v>
      </c>
      <c r="S1794" s="86"/>
      <c r="T1794" s="86"/>
      <c r="U1794" s="86" t="s">
        <v>1562</v>
      </c>
      <c r="V1794" s="86" t="s">
        <v>1562</v>
      </c>
      <c r="W1794" s="86" t="s">
        <v>1572</v>
      </c>
      <c r="X1794" s="86" t="s">
        <v>1567</v>
      </c>
      <c r="Y1794" s="94" t="s">
        <v>1565</v>
      </c>
      <c r="Z1794" s="93"/>
      <c r="AA1794" s="86"/>
      <c r="AB1794" s="86"/>
      <c r="AC1794" s="86"/>
      <c r="AD1794" s="86"/>
      <c r="AE1794" s="86"/>
      <c r="AF1794" s="86"/>
      <c r="AG1794" s="94" t="s">
        <v>1571</v>
      </c>
    </row>
    <row r="1795" spans="1:33" x14ac:dyDescent="0.25">
      <c r="A1795" s="86" t="s">
        <v>1022</v>
      </c>
      <c r="B1795" s="87">
        <v>18</v>
      </c>
      <c r="C1795" s="87" t="s">
        <v>1206</v>
      </c>
      <c r="D1795" s="88">
        <v>42768</v>
      </c>
      <c r="E1795" s="88"/>
      <c r="F1795" s="88"/>
      <c r="G1795" s="88"/>
      <c r="H1795" s="88">
        <v>2</v>
      </c>
      <c r="I1795" s="89" t="s">
        <v>1207</v>
      </c>
      <c r="J1795" s="92" t="s">
        <v>1508</v>
      </c>
      <c r="K1795" s="86" t="s">
        <v>1525</v>
      </c>
      <c r="L1795" s="88">
        <v>43151</v>
      </c>
      <c r="M1795" s="87"/>
      <c r="N1795" s="87"/>
      <c r="O1795" s="93"/>
      <c r="P1795" s="86"/>
      <c r="Q1795" s="86">
        <v>0</v>
      </c>
      <c r="R1795" s="86">
        <v>18</v>
      </c>
      <c r="S1795" s="86">
        <v>18</v>
      </c>
      <c r="T1795" s="86">
        <v>0</v>
      </c>
      <c r="U1795" s="86" t="s">
        <v>1562</v>
      </c>
      <c r="V1795" s="86" t="s">
        <v>1562</v>
      </c>
      <c r="W1795" s="86" t="s">
        <v>1572</v>
      </c>
      <c r="X1795" s="86" t="s">
        <v>1564</v>
      </c>
      <c r="Y1795" s="94" t="s">
        <v>1565</v>
      </c>
      <c r="Z1795" s="93"/>
      <c r="AA1795" s="86"/>
      <c r="AB1795" s="86"/>
      <c r="AC1795" s="86"/>
      <c r="AD1795" s="86"/>
      <c r="AE1795" s="86"/>
      <c r="AF1795" s="86"/>
      <c r="AG1795" s="94" t="s">
        <v>1571</v>
      </c>
    </row>
    <row r="1796" spans="1:33" x14ac:dyDescent="0.25">
      <c r="A1796" s="86" t="s">
        <v>1022</v>
      </c>
      <c r="B1796" s="87">
        <v>21</v>
      </c>
      <c r="C1796" s="87" t="s">
        <v>1206</v>
      </c>
      <c r="D1796" s="88">
        <v>42768</v>
      </c>
      <c r="E1796" s="88"/>
      <c r="F1796" s="88"/>
      <c r="G1796" s="88"/>
      <c r="H1796" s="88">
        <v>2</v>
      </c>
      <c r="I1796" s="89" t="s">
        <v>1207</v>
      </c>
      <c r="J1796" s="92" t="s">
        <v>1508</v>
      </c>
      <c r="K1796" s="86" t="s">
        <v>1525</v>
      </c>
      <c r="L1796" s="88">
        <v>43151</v>
      </c>
      <c r="M1796" s="87"/>
      <c r="N1796" s="87"/>
      <c r="O1796" s="93"/>
      <c r="P1796" s="86"/>
      <c r="Q1796" s="86">
        <v>3</v>
      </c>
      <c r="R1796" s="86">
        <v>18</v>
      </c>
      <c r="S1796" s="86">
        <v>18</v>
      </c>
      <c r="T1796" s="86">
        <v>0</v>
      </c>
      <c r="U1796" s="86" t="s">
        <v>1562</v>
      </c>
      <c r="V1796" s="86" t="s">
        <v>1562</v>
      </c>
      <c r="W1796" s="86" t="s">
        <v>1572</v>
      </c>
      <c r="X1796" s="86" t="s">
        <v>1564</v>
      </c>
      <c r="Y1796" s="94" t="s">
        <v>1565</v>
      </c>
      <c r="Z1796" s="93"/>
      <c r="AA1796" s="86"/>
      <c r="AB1796" s="86"/>
      <c r="AC1796" s="86"/>
      <c r="AD1796" s="86"/>
      <c r="AE1796" s="86"/>
      <c r="AF1796" s="86"/>
      <c r="AG1796" s="94" t="s">
        <v>1571</v>
      </c>
    </row>
    <row r="1797" spans="1:33" x14ac:dyDescent="0.25">
      <c r="A1797" s="86" t="s">
        <v>1022</v>
      </c>
      <c r="B1797" s="87">
        <v>21</v>
      </c>
      <c r="C1797" s="87" t="s">
        <v>1206</v>
      </c>
      <c r="D1797" s="88">
        <v>42768</v>
      </c>
      <c r="E1797" s="88"/>
      <c r="F1797" s="88"/>
      <c r="G1797" s="88"/>
      <c r="H1797" s="88">
        <v>2</v>
      </c>
      <c r="I1797" s="89" t="s">
        <v>1207</v>
      </c>
      <c r="J1797" s="92" t="s">
        <v>1508</v>
      </c>
      <c r="K1797" s="86" t="s">
        <v>1525</v>
      </c>
      <c r="L1797" s="88">
        <v>43152</v>
      </c>
      <c r="M1797" s="87"/>
      <c r="N1797" s="87"/>
      <c r="O1797" s="93"/>
      <c r="P1797" s="86"/>
      <c r="Q1797" s="86">
        <v>3</v>
      </c>
      <c r="R1797" s="86">
        <v>18</v>
      </c>
      <c r="S1797" s="86">
        <v>18</v>
      </c>
      <c r="T1797" s="86">
        <v>0</v>
      </c>
      <c r="U1797" s="86" t="s">
        <v>1562</v>
      </c>
      <c r="V1797" s="86" t="s">
        <v>1562</v>
      </c>
      <c r="W1797" s="86" t="s">
        <v>1572</v>
      </c>
      <c r="X1797" s="86" t="s">
        <v>1564</v>
      </c>
      <c r="Y1797" s="94" t="s">
        <v>1565</v>
      </c>
      <c r="Z1797" s="93"/>
      <c r="AA1797" s="86"/>
      <c r="AB1797" s="86"/>
      <c r="AC1797" s="86"/>
      <c r="AD1797" s="86"/>
      <c r="AE1797" s="86"/>
      <c r="AF1797" s="86"/>
      <c r="AG1797" s="94" t="s">
        <v>1571</v>
      </c>
    </row>
    <row r="1798" spans="1:33" x14ac:dyDescent="0.25">
      <c r="A1798" s="86" t="s">
        <v>1022</v>
      </c>
      <c r="B1798" s="87">
        <v>25</v>
      </c>
      <c r="C1798" s="87" t="s">
        <v>1206</v>
      </c>
      <c r="D1798" s="88">
        <v>42768</v>
      </c>
      <c r="E1798" s="88"/>
      <c r="F1798" s="88"/>
      <c r="G1798" s="88"/>
      <c r="H1798" s="88">
        <v>2</v>
      </c>
      <c r="I1798" s="89" t="s">
        <v>1207</v>
      </c>
      <c r="J1798" s="92" t="s">
        <v>1508</v>
      </c>
      <c r="K1798" s="86" t="s">
        <v>1525</v>
      </c>
      <c r="L1798" s="88">
        <v>43143</v>
      </c>
      <c r="M1798" s="87"/>
      <c r="N1798" s="87"/>
      <c r="O1798" s="93"/>
      <c r="P1798" s="86"/>
      <c r="Q1798" s="86">
        <v>0</v>
      </c>
      <c r="R1798" s="86">
        <v>25</v>
      </c>
      <c r="S1798" s="86">
        <v>25</v>
      </c>
      <c r="T1798" s="86">
        <v>0</v>
      </c>
      <c r="U1798" s="86" t="s">
        <v>1562</v>
      </c>
      <c r="V1798" s="86" t="s">
        <v>1562</v>
      </c>
      <c r="W1798" s="86" t="s">
        <v>1572</v>
      </c>
      <c r="X1798" s="86" t="s">
        <v>1564</v>
      </c>
      <c r="Y1798" s="94" t="s">
        <v>1565</v>
      </c>
      <c r="Z1798" s="93"/>
      <c r="AA1798" s="86"/>
      <c r="AB1798" s="86"/>
      <c r="AC1798" s="86"/>
      <c r="AD1798" s="86"/>
      <c r="AE1798" s="86"/>
      <c r="AF1798" s="86"/>
      <c r="AG1798" s="94" t="s">
        <v>1571</v>
      </c>
    </row>
    <row r="1799" spans="1:33" x14ac:dyDescent="0.25">
      <c r="A1799" s="86" t="s">
        <v>1022</v>
      </c>
      <c r="B1799" s="87">
        <v>25</v>
      </c>
      <c r="C1799" s="87" t="s">
        <v>1206</v>
      </c>
      <c r="D1799" s="88">
        <v>42768</v>
      </c>
      <c r="E1799" s="88"/>
      <c r="F1799" s="88"/>
      <c r="G1799" s="88"/>
      <c r="H1799" s="88">
        <v>2</v>
      </c>
      <c r="I1799" s="89" t="s">
        <v>1207</v>
      </c>
      <c r="J1799" s="92" t="s">
        <v>1508</v>
      </c>
      <c r="K1799" s="86" t="s">
        <v>1525</v>
      </c>
      <c r="L1799" s="88">
        <v>43152</v>
      </c>
      <c r="M1799" s="87"/>
      <c r="N1799" s="87"/>
      <c r="O1799" s="93"/>
      <c r="P1799" s="86"/>
      <c r="Q1799" s="86">
        <v>0</v>
      </c>
      <c r="R1799" s="86">
        <v>25</v>
      </c>
      <c r="S1799" s="86">
        <v>25</v>
      </c>
      <c r="T1799" s="86">
        <v>0</v>
      </c>
      <c r="U1799" s="86" t="s">
        <v>1562</v>
      </c>
      <c r="V1799" s="86" t="s">
        <v>1562</v>
      </c>
      <c r="W1799" s="86" t="s">
        <v>1572</v>
      </c>
      <c r="X1799" s="86" t="s">
        <v>1564</v>
      </c>
      <c r="Y1799" s="94" t="s">
        <v>1565</v>
      </c>
      <c r="Z1799" s="93"/>
      <c r="AA1799" s="86"/>
      <c r="AB1799" s="86"/>
      <c r="AC1799" s="86"/>
      <c r="AD1799" s="86"/>
      <c r="AE1799" s="86"/>
      <c r="AF1799" s="86"/>
      <c r="AG1799" s="94" t="s">
        <v>1571</v>
      </c>
    </row>
    <row r="1800" spans="1:33" x14ac:dyDescent="0.25">
      <c r="A1800" s="86" t="s">
        <v>1022</v>
      </c>
      <c r="B1800" s="87">
        <v>25</v>
      </c>
      <c r="C1800" s="87" t="s">
        <v>1206</v>
      </c>
      <c r="D1800" s="88">
        <v>42768</v>
      </c>
      <c r="E1800" s="88"/>
      <c r="F1800" s="88"/>
      <c r="G1800" s="88"/>
      <c r="H1800" s="88">
        <v>2</v>
      </c>
      <c r="I1800" s="89" t="s">
        <v>1207</v>
      </c>
      <c r="J1800" s="92" t="s">
        <v>1508</v>
      </c>
      <c r="K1800" s="86" t="s">
        <v>1525</v>
      </c>
      <c r="L1800" s="88">
        <v>43152</v>
      </c>
      <c r="M1800" s="87"/>
      <c r="N1800" s="87"/>
      <c r="O1800" s="93"/>
      <c r="P1800" s="86"/>
      <c r="Q1800" s="86">
        <v>0</v>
      </c>
      <c r="R1800" s="86">
        <v>25</v>
      </c>
      <c r="S1800" s="86"/>
      <c r="T1800" s="86"/>
      <c r="U1800" s="86" t="s">
        <v>1567</v>
      </c>
      <c r="V1800" s="86" t="s">
        <v>1567</v>
      </c>
      <c r="W1800" s="86" t="s">
        <v>1572</v>
      </c>
      <c r="X1800" s="86" t="s">
        <v>1567</v>
      </c>
      <c r="Y1800" s="94" t="s">
        <v>1565</v>
      </c>
      <c r="Z1800" s="93"/>
      <c r="AA1800" s="86"/>
      <c r="AB1800" s="86"/>
      <c r="AC1800" s="86"/>
      <c r="AD1800" s="86"/>
      <c r="AE1800" s="86"/>
      <c r="AF1800" s="86"/>
      <c r="AG1800" s="94" t="s">
        <v>1571</v>
      </c>
    </row>
    <row r="1801" spans="1:33" x14ac:dyDescent="0.25">
      <c r="A1801" s="86" t="s">
        <v>1022</v>
      </c>
      <c r="B1801" s="87">
        <v>25</v>
      </c>
      <c r="C1801" s="87" t="s">
        <v>1206</v>
      </c>
      <c r="D1801" s="88">
        <v>42768</v>
      </c>
      <c r="E1801" s="88"/>
      <c r="F1801" s="88"/>
      <c r="G1801" s="88"/>
      <c r="H1801" s="88">
        <v>2</v>
      </c>
      <c r="I1801" s="89" t="s">
        <v>1207</v>
      </c>
      <c r="J1801" s="92" t="s">
        <v>1508</v>
      </c>
      <c r="K1801" s="86" t="s">
        <v>1525</v>
      </c>
      <c r="L1801" s="88">
        <v>43152</v>
      </c>
      <c r="M1801" s="87"/>
      <c r="N1801" s="87"/>
      <c r="O1801" s="93"/>
      <c r="P1801" s="86"/>
      <c r="Q1801" s="86">
        <v>0</v>
      </c>
      <c r="R1801" s="86">
        <v>25</v>
      </c>
      <c r="S1801" s="86"/>
      <c r="T1801" s="86"/>
      <c r="U1801" s="86" t="s">
        <v>1567</v>
      </c>
      <c r="V1801" s="86" t="s">
        <v>1567</v>
      </c>
      <c r="W1801" s="86" t="s">
        <v>1572</v>
      </c>
      <c r="X1801" s="86" t="s">
        <v>1567</v>
      </c>
      <c r="Y1801" s="94" t="s">
        <v>1565</v>
      </c>
      <c r="Z1801" s="93"/>
      <c r="AA1801" s="86"/>
      <c r="AB1801" s="86"/>
      <c r="AC1801" s="86"/>
      <c r="AD1801" s="86"/>
      <c r="AE1801" s="86"/>
      <c r="AF1801" s="86"/>
      <c r="AG1801" s="94" t="s">
        <v>1571</v>
      </c>
    </row>
    <row r="1802" spans="1:33" x14ac:dyDescent="0.25">
      <c r="A1802" s="86" t="s">
        <v>1022</v>
      </c>
      <c r="B1802" s="87">
        <v>9</v>
      </c>
      <c r="C1802" s="87" t="s">
        <v>1206</v>
      </c>
      <c r="D1802" s="88">
        <v>42768</v>
      </c>
      <c r="E1802" s="88"/>
      <c r="F1802" s="88"/>
      <c r="G1802" s="88"/>
      <c r="H1802" s="88">
        <v>2</v>
      </c>
      <c r="I1802" s="89" t="s">
        <v>1207</v>
      </c>
      <c r="J1802" s="92" t="s">
        <v>1508</v>
      </c>
      <c r="K1802" s="86" t="s">
        <v>1525</v>
      </c>
      <c r="L1802" s="88">
        <v>43153</v>
      </c>
      <c r="M1802" s="87"/>
      <c r="N1802" s="87"/>
      <c r="O1802" s="93"/>
      <c r="P1802" s="86"/>
      <c r="Q1802" s="86">
        <v>0</v>
      </c>
      <c r="R1802" s="86">
        <v>9</v>
      </c>
      <c r="S1802" s="86"/>
      <c r="T1802" s="86"/>
      <c r="U1802" s="86" t="s">
        <v>1567</v>
      </c>
      <c r="V1802" s="86" t="s">
        <v>1567</v>
      </c>
      <c r="W1802" s="86" t="s">
        <v>1572</v>
      </c>
      <c r="X1802" s="86" t="s">
        <v>1567</v>
      </c>
      <c r="Y1802" s="94" t="s">
        <v>1565</v>
      </c>
      <c r="Z1802" s="93"/>
      <c r="AA1802" s="86"/>
      <c r="AB1802" s="86"/>
      <c r="AC1802" s="86"/>
      <c r="AD1802" s="86"/>
      <c r="AE1802" s="86"/>
      <c r="AF1802" s="86"/>
      <c r="AG1802" s="94" t="s">
        <v>1571</v>
      </c>
    </row>
    <row r="1803" spans="1:33" x14ac:dyDescent="0.25">
      <c r="A1803" s="86" t="s">
        <v>1022</v>
      </c>
      <c r="B1803" s="87">
        <v>24</v>
      </c>
      <c r="C1803" s="87" t="s">
        <v>1206</v>
      </c>
      <c r="D1803" s="88">
        <v>42768</v>
      </c>
      <c r="E1803" s="88"/>
      <c r="F1803" s="88"/>
      <c r="G1803" s="88"/>
      <c r="H1803" s="88">
        <v>2</v>
      </c>
      <c r="I1803" s="89" t="s">
        <v>1207</v>
      </c>
      <c r="J1803" s="92" t="s">
        <v>1508</v>
      </c>
      <c r="K1803" s="86" t="s">
        <v>1525</v>
      </c>
      <c r="L1803" s="88">
        <v>43154</v>
      </c>
      <c r="M1803" s="87"/>
      <c r="N1803" s="87"/>
      <c r="O1803" s="93"/>
      <c r="P1803" s="86">
        <v>1</v>
      </c>
      <c r="Q1803" s="86">
        <v>0</v>
      </c>
      <c r="R1803" s="86">
        <v>25</v>
      </c>
      <c r="S1803" s="86">
        <v>25</v>
      </c>
      <c r="T1803" s="86">
        <v>0</v>
      </c>
      <c r="U1803" s="86" t="s">
        <v>1562</v>
      </c>
      <c r="V1803" s="86" t="s">
        <v>1562</v>
      </c>
      <c r="W1803" s="86" t="s">
        <v>1572</v>
      </c>
      <c r="X1803" s="86" t="s">
        <v>1564</v>
      </c>
      <c r="Y1803" s="94" t="s">
        <v>1565</v>
      </c>
      <c r="Z1803" s="93"/>
      <c r="AA1803" s="86"/>
      <c r="AB1803" s="86"/>
      <c r="AC1803" s="86"/>
      <c r="AD1803" s="86"/>
      <c r="AE1803" s="86"/>
      <c r="AF1803" s="86"/>
      <c r="AG1803" s="94" t="s">
        <v>1571</v>
      </c>
    </row>
    <row r="1804" spans="1:33" x14ac:dyDescent="0.25">
      <c r="A1804" s="86" t="s">
        <v>1022</v>
      </c>
      <c r="B1804" s="87">
        <v>22</v>
      </c>
      <c r="C1804" s="87" t="s">
        <v>1206</v>
      </c>
      <c r="D1804" s="88">
        <v>42768</v>
      </c>
      <c r="E1804" s="88"/>
      <c r="F1804" s="88"/>
      <c r="G1804" s="88"/>
      <c r="H1804" s="88">
        <v>2</v>
      </c>
      <c r="I1804" s="89" t="s">
        <v>1207</v>
      </c>
      <c r="J1804" s="92" t="s">
        <v>1508</v>
      </c>
      <c r="K1804" s="86" t="s">
        <v>1525</v>
      </c>
      <c r="L1804" s="88">
        <v>43154</v>
      </c>
      <c r="M1804" s="87"/>
      <c r="N1804" s="87"/>
      <c r="O1804" s="93"/>
      <c r="P1804" s="86"/>
      <c r="Q1804" s="86">
        <v>0</v>
      </c>
      <c r="R1804" s="86">
        <v>22</v>
      </c>
      <c r="S1804" s="86">
        <v>22</v>
      </c>
      <c r="T1804" s="86">
        <v>0</v>
      </c>
      <c r="U1804" s="86" t="s">
        <v>1562</v>
      </c>
      <c r="V1804" s="86" t="s">
        <v>1562</v>
      </c>
      <c r="W1804" s="86" t="s">
        <v>1572</v>
      </c>
      <c r="X1804" s="86" t="s">
        <v>1564</v>
      </c>
      <c r="Y1804" s="94" t="s">
        <v>1565</v>
      </c>
      <c r="Z1804" s="93"/>
      <c r="AA1804" s="86"/>
      <c r="AB1804" s="86"/>
      <c r="AC1804" s="86"/>
      <c r="AD1804" s="86"/>
      <c r="AE1804" s="86"/>
      <c r="AF1804" s="86"/>
      <c r="AG1804" s="94" t="s">
        <v>1571</v>
      </c>
    </row>
    <row r="1805" spans="1:33" x14ac:dyDescent="0.25">
      <c r="A1805" s="86" t="s">
        <v>1022</v>
      </c>
      <c r="B1805" s="87">
        <v>23</v>
      </c>
      <c r="C1805" s="87" t="s">
        <v>1206</v>
      </c>
      <c r="D1805" s="88">
        <v>42768</v>
      </c>
      <c r="E1805" s="88"/>
      <c r="F1805" s="88"/>
      <c r="G1805" s="88"/>
      <c r="H1805" s="88">
        <v>2</v>
      </c>
      <c r="I1805" s="89" t="s">
        <v>1207</v>
      </c>
      <c r="J1805" s="92" t="s">
        <v>1508</v>
      </c>
      <c r="K1805" s="86" t="s">
        <v>1525</v>
      </c>
      <c r="L1805" s="88">
        <v>43155</v>
      </c>
      <c r="M1805" s="87"/>
      <c r="N1805" s="87"/>
      <c r="O1805" s="93"/>
      <c r="P1805" s="86"/>
      <c r="Q1805" s="86">
        <v>0</v>
      </c>
      <c r="R1805" s="86">
        <v>23</v>
      </c>
      <c r="S1805" s="86">
        <v>23</v>
      </c>
      <c r="T1805" s="86">
        <v>0</v>
      </c>
      <c r="U1805" s="86" t="s">
        <v>1562</v>
      </c>
      <c r="V1805" s="86" t="s">
        <v>1562</v>
      </c>
      <c r="W1805" s="86" t="s">
        <v>1572</v>
      </c>
      <c r="X1805" s="86" t="s">
        <v>1564</v>
      </c>
      <c r="Y1805" s="94" t="s">
        <v>1565</v>
      </c>
      <c r="Z1805" s="93"/>
      <c r="AA1805" s="86"/>
      <c r="AB1805" s="86"/>
      <c r="AC1805" s="86"/>
      <c r="AD1805" s="86"/>
      <c r="AE1805" s="86"/>
      <c r="AF1805" s="86"/>
      <c r="AG1805" s="94" t="s">
        <v>1571</v>
      </c>
    </row>
    <row r="1806" spans="1:33" x14ac:dyDescent="0.25">
      <c r="A1806" s="86" t="s">
        <v>1022</v>
      </c>
      <c r="B1806" s="87">
        <v>19</v>
      </c>
      <c r="C1806" s="87" t="s">
        <v>1206</v>
      </c>
      <c r="D1806" s="88">
        <v>42768</v>
      </c>
      <c r="E1806" s="88"/>
      <c r="F1806" s="88"/>
      <c r="G1806" s="88"/>
      <c r="H1806" s="88">
        <v>2</v>
      </c>
      <c r="I1806" s="89" t="s">
        <v>1207</v>
      </c>
      <c r="J1806" s="92" t="s">
        <v>1508</v>
      </c>
      <c r="K1806" s="86" t="s">
        <v>1525</v>
      </c>
      <c r="L1806" s="88">
        <v>43155</v>
      </c>
      <c r="M1806" s="87"/>
      <c r="N1806" s="87"/>
      <c r="O1806" s="93"/>
      <c r="P1806" s="86"/>
      <c r="Q1806" s="86">
        <v>1</v>
      </c>
      <c r="R1806" s="86">
        <v>18</v>
      </c>
      <c r="S1806" s="86">
        <v>18</v>
      </c>
      <c r="T1806" s="86">
        <v>0</v>
      </c>
      <c r="U1806" s="86" t="s">
        <v>1562</v>
      </c>
      <c r="V1806" s="86" t="s">
        <v>1562</v>
      </c>
      <c r="W1806" s="86" t="s">
        <v>1572</v>
      </c>
      <c r="X1806" s="86" t="s">
        <v>1564</v>
      </c>
      <c r="Y1806" s="94" t="s">
        <v>1565</v>
      </c>
      <c r="Z1806" s="93"/>
      <c r="AA1806" s="86"/>
      <c r="AB1806" s="86"/>
      <c r="AC1806" s="86"/>
      <c r="AD1806" s="86"/>
      <c r="AE1806" s="86"/>
      <c r="AF1806" s="86"/>
      <c r="AG1806" s="94" t="s">
        <v>1571</v>
      </c>
    </row>
    <row r="1807" spans="1:33" x14ac:dyDescent="0.25">
      <c r="A1807" s="86" t="s">
        <v>1022</v>
      </c>
      <c r="B1807" s="87">
        <v>25</v>
      </c>
      <c r="C1807" s="87" t="s">
        <v>1206</v>
      </c>
      <c r="D1807" s="88">
        <v>42768</v>
      </c>
      <c r="E1807" s="88"/>
      <c r="F1807" s="88"/>
      <c r="G1807" s="88"/>
      <c r="H1807" s="88">
        <v>2</v>
      </c>
      <c r="I1807" s="89" t="s">
        <v>1207</v>
      </c>
      <c r="J1807" s="92" t="s">
        <v>1508</v>
      </c>
      <c r="K1807" s="86" t="s">
        <v>1525</v>
      </c>
      <c r="L1807" s="88">
        <v>43154</v>
      </c>
      <c r="M1807" s="87"/>
      <c r="N1807" s="87"/>
      <c r="O1807" s="93"/>
      <c r="P1807" s="86"/>
      <c r="Q1807" s="86">
        <v>0</v>
      </c>
      <c r="R1807" s="86">
        <v>25</v>
      </c>
      <c r="S1807" s="86"/>
      <c r="T1807" s="86"/>
      <c r="U1807" s="86" t="s">
        <v>1567</v>
      </c>
      <c r="V1807" s="86" t="s">
        <v>1567</v>
      </c>
      <c r="W1807" s="86" t="s">
        <v>1572</v>
      </c>
      <c r="X1807" s="86" t="s">
        <v>1567</v>
      </c>
      <c r="Y1807" s="94" t="s">
        <v>1565</v>
      </c>
      <c r="Z1807" s="93"/>
      <c r="AA1807" s="86"/>
      <c r="AB1807" s="86"/>
      <c r="AC1807" s="86"/>
      <c r="AD1807" s="86"/>
      <c r="AE1807" s="86"/>
      <c r="AF1807" s="86"/>
      <c r="AG1807" s="94" t="s">
        <v>1571</v>
      </c>
    </row>
    <row r="1808" spans="1:33" x14ac:dyDescent="0.25">
      <c r="A1808" s="86" t="s">
        <v>1022</v>
      </c>
      <c r="B1808" s="87">
        <v>23</v>
      </c>
      <c r="C1808" s="87" t="s">
        <v>1206</v>
      </c>
      <c r="D1808" s="88">
        <v>42768</v>
      </c>
      <c r="E1808" s="88"/>
      <c r="F1808" s="88"/>
      <c r="G1808" s="88"/>
      <c r="H1808" s="88">
        <v>2</v>
      </c>
      <c r="I1808" s="89" t="s">
        <v>1207</v>
      </c>
      <c r="J1808" s="92" t="s">
        <v>1508</v>
      </c>
      <c r="K1808" s="86" t="s">
        <v>1525</v>
      </c>
      <c r="L1808" s="88">
        <v>43154</v>
      </c>
      <c r="M1808" s="87"/>
      <c r="N1808" s="87"/>
      <c r="O1808" s="93"/>
      <c r="P1808" s="86">
        <v>1</v>
      </c>
      <c r="Q1808" s="86">
        <v>0</v>
      </c>
      <c r="R1808" s="86">
        <v>24</v>
      </c>
      <c r="S1808" s="86">
        <v>24</v>
      </c>
      <c r="T1808" s="86">
        <v>0</v>
      </c>
      <c r="U1808" s="86" t="s">
        <v>1562</v>
      </c>
      <c r="V1808" s="86" t="s">
        <v>1562</v>
      </c>
      <c r="W1808" s="86" t="s">
        <v>1572</v>
      </c>
      <c r="X1808" s="86" t="s">
        <v>1564</v>
      </c>
      <c r="Y1808" s="94" t="s">
        <v>1565</v>
      </c>
      <c r="Z1808" s="93"/>
      <c r="AA1808" s="86"/>
      <c r="AB1808" s="86"/>
      <c r="AC1808" s="86"/>
      <c r="AD1808" s="86"/>
      <c r="AE1808" s="86"/>
      <c r="AF1808" s="86"/>
      <c r="AG1808" s="94" t="s">
        <v>1571</v>
      </c>
    </row>
    <row r="1809" spans="1:33" x14ac:dyDescent="0.25">
      <c r="A1809" s="86" t="s">
        <v>1022</v>
      </c>
      <c r="B1809" s="87">
        <v>25</v>
      </c>
      <c r="C1809" s="87" t="s">
        <v>1206</v>
      </c>
      <c r="D1809" s="88">
        <v>42768</v>
      </c>
      <c r="E1809" s="88"/>
      <c r="F1809" s="88"/>
      <c r="G1809" s="88"/>
      <c r="H1809" s="88">
        <v>2</v>
      </c>
      <c r="I1809" s="89" t="s">
        <v>1207</v>
      </c>
      <c r="J1809" s="92" t="s">
        <v>1508</v>
      </c>
      <c r="K1809" s="86" t="s">
        <v>1525</v>
      </c>
      <c r="L1809" s="88">
        <v>43154</v>
      </c>
      <c r="M1809" s="87"/>
      <c r="N1809" s="87"/>
      <c r="O1809" s="93"/>
      <c r="P1809" s="86"/>
      <c r="Q1809" s="86">
        <v>4</v>
      </c>
      <c r="R1809" s="86">
        <v>21</v>
      </c>
      <c r="S1809" s="86">
        <v>21</v>
      </c>
      <c r="T1809" s="86">
        <v>0</v>
      </c>
      <c r="U1809" s="86" t="s">
        <v>1562</v>
      </c>
      <c r="V1809" s="86" t="s">
        <v>1562</v>
      </c>
      <c r="W1809" s="86" t="s">
        <v>1572</v>
      </c>
      <c r="X1809" s="86" t="s">
        <v>1564</v>
      </c>
      <c r="Y1809" s="94" t="s">
        <v>1565</v>
      </c>
      <c r="Z1809" s="93"/>
      <c r="AA1809" s="86"/>
      <c r="AB1809" s="86"/>
      <c r="AC1809" s="86"/>
      <c r="AD1809" s="86"/>
      <c r="AE1809" s="86"/>
      <c r="AF1809" s="86"/>
      <c r="AG1809" s="94" t="s">
        <v>1571</v>
      </c>
    </row>
    <row r="1810" spans="1:33" x14ac:dyDescent="0.25">
      <c r="A1810" s="86" t="s">
        <v>1022</v>
      </c>
      <c r="B1810" s="87">
        <v>23</v>
      </c>
      <c r="C1810" s="87" t="s">
        <v>1206</v>
      </c>
      <c r="D1810" s="88">
        <v>42768</v>
      </c>
      <c r="E1810" s="88"/>
      <c r="F1810" s="88"/>
      <c r="G1810" s="88"/>
      <c r="H1810" s="88">
        <v>2</v>
      </c>
      <c r="I1810" s="89" t="s">
        <v>1207</v>
      </c>
      <c r="J1810" s="92" t="s">
        <v>1508</v>
      </c>
      <c r="K1810" s="86" t="s">
        <v>1525</v>
      </c>
      <c r="L1810" s="88">
        <v>43154</v>
      </c>
      <c r="M1810" s="87"/>
      <c r="N1810" s="87"/>
      <c r="O1810" s="93"/>
      <c r="P1810" s="86"/>
      <c r="Q1810" s="86">
        <v>6</v>
      </c>
      <c r="R1810" s="86">
        <v>17</v>
      </c>
      <c r="S1810" s="86">
        <v>17</v>
      </c>
      <c r="T1810" s="86">
        <v>0</v>
      </c>
      <c r="U1810" s="86" t="s">
        <v>1562</v>
      </c>
      <c r="V1810" s="86" t="s">
        <v>1562</v>
      </c>
      <c r="W1810" s="86" t="s">
        <v>1572</v>
      </c>
      <c r="X1810" s="86" t="s">
        <v>1564</v>
      </c>
      <c r="Y1810" s="94" t="s">
        <v>1565</v>
      </c>
      <c r="Z1810" s="93"/>
      <c r="AA1810" s="86"/>
      <c r="AB1810" s="86"/>
      <c r="AC1810" s="86"/>
      <c r="AD1810" s="86"/>
      <c r="AE1810" s="86"/>
      <c r="AF1810" s="86"/>
      <c r="AG1810" s="94" t="s">
        <v>1571</v>
      </c>
    </row>
    <row r="1811" spans="1:33" x14ac:dyDescent="0.25">
      <c r="A1811" s="86" t="s">
        <v>1022</v>
      </c>
      <c r="B1811" s="87">
        <v>23</v>
      </c>
      <c r="C1811" s="87" t="s">
        <v>1206</v>
      </c>
      <c r="D1811" s="88">
        <v>42768</v>
      </c>
      <c r="E1811" s="88"/>
      <c r="F1811" s="88"/>
      <c r="G1811" s="88"/>
      <c r="H1811" s="88">
        <v>2</v>
      </c>
      <c r="I1811" s="89" t="s">
        <v>1207</v>
      </c>
      <c r="J1811" s="92" t="s">
        <v>1508</v>
      </c>
      <c r="K1811" s="86" t="s">
        <v>1525</v>
      </c>
      <c r="L1811" s="88">
        <v>43155</v>
      </c>
      <c r="M1811" s="87"/>
      <c r="N1811" s="87"/>
      <c r="O1811" s="93"/>
      <c r="P1811" s="86"/>
      <c r="Q1811" s="86">
        <v>0</v>
      </c>
      <c r="R1811" s="86">
        <v>23</v>
      </c>
      <c r="S1811" s="86">
        <v>23</v>
      </c>
      <c r="T1811" s="86">
        <v>0</v>
      </c>
      <c r="U1811" s="86" t="s">
        <v>1562</v>
      </c>
      <c r="V1811" s="86" t="s">
        <v>1562</v>
      </c>
      <c r="W1811" s="86" t="s">
        <v>1572</v>
      </c>
      <c r="X1811" s="86" t="s">
        <v>1564</v>
      </c>
      <c r="Y1811" s="94" t="s">
        <v>1565</v>
      </c>
      <c r="Z1811" s="93"/>
      <c r="AA1811" s="86"/>
      <c r="AB1811" s="86"/>
      <c r="AC1811" s="86"/>
      <c r="AD1811" s="86"/>
      <c r="AE1811" s="86"/>
      <c r="AF1811" s="86"/>
      <c r="AG1811" s="94" t="s">
        <v>1571</v>
      </c>
    </row>
    <row r="1812" spans="1:33" x14ac:dyDescent="0.25">
      <c r="A1812" s="86" t="s">
        <v>1022</v>
      </c>
      <c r="B1812" s="87">
        <v>25</v>
      </c>
      <c r="C1812" s="87" t="s">
        <v>1206</v>
      </c>
      <c r="D1812" s="88">
        <v>42768</v>
      </c>
      <c r="E1812" s="88"/>
      <c r="F1812" s="88"/>
      <c r="G1812" s="88"/>
      <c r="H1812" s="88">
        <v>2</v>
      </c>
      <c r="I1812" s="89" t="s">
        <v>1207</v>
      </c>
      <c r="J1812" s="92" t="s">
        <v>1508</v>
      </c>
      <c r="K1812" s="86" t="s">
        <v>1525</v>
      </c>
      <c r="L1812" s="88">
        <v>43155</v>
      </c>
      <c r="M1812" s="87"/>
      <c r="N1812" s="87"/>
      <c r="O1812" s="93"/>
      <c r="P1812" s="86"/>
      <c r="Q1812" s="86">
        <v>0</v>
      </c>
      <c r="R1812" s="86">
        <v>25</v>
      </c>
      <c r="S1812" s="86">
        <v>25</v>
      </c>
      <c r="T1812" s="86">
        <v>0</v>
      </c>
      <c r="U1812" s="86" t="s">
        <v>1562</v>
      </c>
      <c r="V1812" s="86" t="s">
        <v>1562</v>
      </c>
      <c r="W1812" s="86" t="s">
        <v>1572</v>
      </c>
      <c r="X1812" s="86" t="s">
        <v>1564</v>
      </c>
      <c r="Y1812" s="94" t="s">
        <v>1565</v>
      </c>
      <c r="Z1812" s="93"/>
      <c r="AA1812" s="86"/>
      <c r="AB1812" s="86"/>
      <c r="AC1812" s="86"/>
      <c r="AD1812" s="86"/>
      <c r="AE1812" s="86"/>
      <c r="AF1812" s="86"/>
      <c r="AG1812" s="94" t="s">
        <v>1571</v>
      </c>
    </row>
    <row r="1813" spans="1:33" x14ac:dyDescent="0.25">
      <c r="A1813" s="86" t="s">
        <v>1022</v>
      </c>
      <c r="B1813" s="87">
        <v>24</v>
      </c>
      <c r="C1813" s="87" t="s">
        <v>1206</v>
      </c>
      <c r="D1813" s="88">
        <v>42768</v>
      </c>
      <c r="E1813" s="88"/>
      <c r="F1813" s="88"/>
      <c r="G1813" s="88"/>
      <c r="H1813" s="88">
        <v>2</v>
      </c>
      <c r="I1813" s="89" t="s">
        <v>1207</v>
      </c>
      <c r="J1813" s="92" t="s">
        <v>1508</v>
      </c>
      <c r="K1813" s="86" t="s">
        <v>1525</v>
      </c>
      <c r="L1813" s="88">
        <v>43143</v>
      </c>
      <c r="M1813" s="87"/>
      <c r="N1813" s="87"/>
      <c r="O1813" s="93"/>
      <c r="P1813" s="86"/>
      <c r="Q1813" s="86">
        <v>0</v>
      </c>
      <c r="R1813" s="86">
        <v>24</v>
      </c>
      <c r="S1813" s="86">
        <v>24</v>
      </c>
      <c r="T1813" s="86">
        <v>0</v>
      </c>
      <c r="U1813" s="86" t="s">
        <v>1562</v>
      </c>
      <c r="V1813" s="86" t="s">
        <v>1562</v>
      </c>
      <c r="W1813" s="86" t="s">
        <v>1572</v>
      </c>
      <c r="X1813" s="86" t="s">
        <v>1564</v>
      </c>
      <c r="Y1813" s="94" t="s">
        <v>1565</v>
      </c>
      <c r="Z1813" s="93"/>
      <c r="AA1813" s="86"/>
      <c r="AB1813" s="86"/>
      <c r="AC1813" s="86"/>
      <c r="AD1813" s="86"/>
      <c r="AE1813" s="86"/>
      <c r="AF1813" s="86"/>
      <c r="AG1813" s="94" t="s">
        <v>1571</v>
      </c>
    </row>
    <row r="1814" spans="1:33" x14ac:dyDescent="0.25">
      <c r="A1814" s="86" t="s">
        <v>1022</v>
      </c>
      <c r="B1814" s="87">
        <v>50</v>
      </c>
      <c r="C1814" s="87" t="s">
        <v>1206</v>
      </c>
      <c r="D1814" s="88">
        <v>42768</v>
      </c>
      <c r="E1814" s="88"/>
      <c r="F1814" s="88"/>
      <c r="G1814" s="88"/>
      <c r="H1814" s="88">
        <v>2</v>
      </c>
      <c r="I1814" s="89" t="s">
        <v>1207</v>
      </c>
      <c r="J1814" s="92" t="s">
        <v>1508</v>
      </c>
      <c r="K1814" s="86" t="s">
        <v>1525</v>
      </c>
      <c r="L1814" s="88">
        <v>43143</v>
      </c>
      <c r="M1814" s="87"/>
      <c r="N1814" s="87"/>
      <c r="O1814" s="93"/>
      <c r="P1814" s="86"/>
      <c r="Q1814" s="86">
        <v>29</v>
      </c>
      <c r="R1814" s="86">
        <v>21</v>
      </c>
      <c r="S1814" s="86">
        <v>21</v>
      </c>
      <c r="T1814" s="86">
        <v>0</v>
      </c>
      <c r="U1814" s="86" t="s">
        <v>1562</v>
      </c>
      <c r="V1814" s="86" t="s">
        <v>1562</v>
      </c>
      <c r="W1814" s="86" t="s">
        <v>1572</v>
      </c>
      <c r="X1814" s="86" t="s">
        <v>1564</v>
      </c>
      <c r="Y1814" s="94" t="s">
        <v>1565</v>
      </c>
      <c r="Z1814" s="93"/>
      <c r="AA1814" s="86"/>
      <c r="AB1814" s="86"/>
      <c r="AC1814" s="86"/>
      <c r="AD1814" s="86"/>
      <c r="AE1814" s="86"/>
      <c r="AF1814" s="86"/>
      <c r="AG1814" s="94" t="s">
        <v>1571</v>
      </c>
    </row>
    <row r="1815" spans="1:33" x14ac:dyDescent="0.25">
      <c r="A1815" s="86" t="s">
        <v>1022</v>
      </c>
      <c r="B1815" s="87">
        <v>20</v>
      </c>
      <c r="C1815" s="87" t="s">
        <v>1206</v>
      </c>
      <c r="D1815" s="88">
        <v>42768</v>
      </c>
      <c r="E1815" s="88"/>
      <c r="F1815" s="88"/>
      <c r="G1815" s="88"/>
      <c r="H1815" s="88">
        <v>2</v>
      </c>
      <c r="I1815" s="89" t="s">
        <v>1207</v>
      </c>
      <c r="J1815" s="92" t="s">
        <v>1508</v>
      </c>
      <c r="K1815" s="86" t="s">
        <v>1525</v>
      </c>
      <c r="L1815" s="88">
        <v>43148</v>
      </c>
      <c r="M1815" s="87"/>
      <c r="N1815" s="87"/>
      <c r="O1815" s="93"/>
      <c r="P1815" s="86"/>
      <c r="Q1815" s="86">
        <v>1</v>
      </c>
      <c r="R1815" s="86">
        <v>19</v>
      </c>
      <c r="S1815" s="86">
        <v>19</v>
      </c>
      <c r="T1815" s="86">
        <v>0</v>
      </c>
      <c r="U1815" s="86" t="s">
        <v>1562</v>
      </c>
      <c r="V1815" s="86" t="s">
        <v>1562</v>
      </c>
      <c r="W1815" s="86" t="s">
        <v>1572</v>
      </c>
      <c r="X1815" s="86" t="s">
        <v>1564</v>
      </c>
      <c r="Y1815" s="94" t="s">
        <v>1565</v>
      </c>
      <c r="Z1815" s="93"/>
      <c r="AA1815" s="86"/>
      <c r="AB1815" s="86"/>
      <c r="AC1815" s="86"/>
      <c r="AD1815" s="86"/>
      <c r="AE1815" s="86"/>
      <c r="AF1815" s="86"/>
      <c r="AG1815" s="94" t="s">
        <v>1571</v>
      </c>
    </row>
    <row r="1816" spans="1:33" x14ac:dyDescent="0.25">
      <c r="A1816" s="86" t="s">
        <v>1022</v>
      </c>
      <c r="B1816" s="87">
        <v>24</v>
      </c>
      <c r="C1816" s="87" t="s">
        <v>1206</v>
      </c>
      <c r="D1816" s="88">
        <v>42768</v>
      </c>
      <c r="E1816" s="88"/>
      <c r="F1816" s="88"/>
      <c r="G1816" s="88"/>
      <c r="H1816" s="88">
        <v>2</v>
      </c>
      <c r="I1816" s="89" t="s">
        <v>1207</v>
      </c>
      <c r="J1816" s="92" t="s">
        <v>1508</v>
      </c>
      <c r="K1816" s="86" t="s">
        <v>1525</v>
      </c>
      <c r="L1816" s="88">
        <v>43153</v>
      </c>
      <c r="M1816" s="87"/>
      <c r="N1816" s="87"/>
      <c r="O1816" s="93"/>
      <c r="P1816" s="86"/>
      <c r="Q1816" s="86">
        <v>1</v>
      </c>
      <c r="R1816" s="86">
        <v>23</v>
      </c>
      <c r="S1816" s="86">
        <v>23</v>
      </c>
      <c r="T1816" s="86">
        <v>0</v>
      </c>
      <c r="U1816" s="86" t="s">
        <v>1562</v>
      </c>
      <c r="V1816" s="86" t="s">
        <v>1562</v>
      </c>
      <c r="W1816" s="86" t="s">
        <v>1572</v>
      </c>
      <c r="X1816" s="86" t="s">
        <v>1564</v>
      </c>
      <c r="Y1816" s="94" t="s">
        <v>1565</v>
      </c>
      <c r="Z1816" s="93"/>
      <c r="AA1816" s="86"/>
      <c r="AB1816" s="86"/>
      <c r="AC1816" s="86"/>
      <c r="AD1816" s="86"/>
      <c r="AE1816" s="86"/>
      <c r="AF1816" s="86"/>
      <c r="AG1816" s="94" t="s">
        <v>1571</v>
      </c>
    </row>
    <row r="1817" spans="1:33" x14ac:dyDescent="0.25">
      <c r="A1817" s="86" t="s">
        <v>1022</v>
      </c>
      <c r="B1817" s="87">
        <v>23</v>
      </c>
      <c r="C1817" s="87" t="s">
        <v>1206</v>
      </c>
      <c r="D1817" s="88">
        <v>42768</v>
      </c>
      <c r="E1817" s="88"/>
      <c r="F1817" s="88"/>
      <c r="G1817" s="88"/>
      <c r="H1817" s="88">
        <v>2</v>
      </c>
      <c r="I1817" s="89" t="s">
        <v>1207</v>
      </c>
      <c r="J1817" s="92" t="s">
        <v>1508</v>
      </c>
      <c r="K1817" s="86" t="s">
        <v>1525</v>
      </c>
      <c r="L1817" s="88">
        <v>43157</v>
      </c>
      <c r="M1817" s="87"/>
      <c r="N1817" s="87"/>
      <c r="O1817" s="93"/>
      <c r="P1817" s="86"/>
      <c r="Q1817" s="86">
        <v>0</v>
      </c>
      <c r="R1817" s="86">
        <v>23</v>
      </c>
      <c r="S1817" s="86">
        <v>23</v>
      </c>
      <c r="T1817" s="86">
        <v>0</v>
      </c>
      <c r="U1817" s="86" t="s">
        <v>1562</v>
      </c>
      <c r="V1817" s="86" t="s">
        <v>1562</v>
      </c>
      <c r="W1817" s="86" t="s">
        <v>1572</v>
      </c>
      <c r="X1817" s="86" t="s">
        <v>1564</v>
      </c>
      <c r="Y1817" s="94" t="s">
        <v>1565</v>
      </c>
      <c r="Z1817" s="93"/>
      <c r="AA1817" s="86"/>
      <c r="AB1817" s="86"/>
      <c r="AC1817" s="86"/>
      <c r="AD1817" s="86"/>
      <c r="AE1817" s="86"/>
      <c r="AF1817" s="86"/>
      <c r="AG1817" s="94" t="s">
        <v>1571</v>
      </c>
    </row>
    <row r="1818" spans="1:33" x14ac:dyDescent="0.25">
      <c r="A1818" s="86" t="s">
        <v>1022</v>
      </c>
      <c r="B1818" s="87">
        <v>21</v>
      </c>
      <c r="C1818" s="87" t="s">
        <v>1206</v>
      </c>
      <c r="D1818" s="88">
        <v>42768</v>
      </c>
      <c r="E1818" s="88"/>
      <c r="F1818" s="88"/>
      <c r="G1818" s="88"/>
      <c r="H1818" s="88">
        <v>2</v>
      </c>
      <c r="I1818" s="89" t="s">
        <v>1207</v>
      </c>
      <c r="J1818" s="92" t="s">
        <v>1508</v>
      </c>
      <c r="K1818" s="86" t="s">
        <v>1525</v>
      </c>
      <c r="L1818" s="88">
        <v>43147</v>
      </c>
      <c r="M1818" s="87"/>
      <c r="N1818" s="87"/>
      <c r="O1818" s="93"/>
      <c r="P1818" s="86">
        <v>4</v>
      </c>
      <c r="Q1818" s="86">
        <v>0</v>
      </c>
      <c r="R1818" s="86">
        <v>25</v>
      </c>
      <c r="S1818" s="86">
        <v>25</v>
      </c>
      <c r="T1818" s="86">
        <v>0</v>
      </c>
      <c r="U1818" s="86" t="s">
        <v>1562</v>
      </c>
      <c r="V1818" s="86" t="s">
        <v>1562</v>
      </c>
      <c r="W1818" s="86" t="s">
        <v>1572</v>
      </c>
      <c r="X1818" s="86" t="s">
        <v>1564</v>
      </c>
      <c r="Y1818" s="94" t="s">
        <v>1565</v>
      </c>
      <c r="Z1818" s="93"/>
      <c r="AA1818" s="86"/>
      <c r="AB1818" s="86"/>
      <c r="AC1818" s="86"/>
      <c r="AD1818" s="86"/>
      <c r="AE1818" s="86"/>
      <c r="AF1818" s="86"/>
      <c r="AG1818" s="94" t="s">
        <v>1571</v>
      </c>
    </row>
    <row r="1819" spans="1:33" x14ac:dyDescent="0.25">
      <c r="A1819" s="86" t="s">
        <v>1022</v>
      </c>
      <c r="B1819" s="87">
        <v>25</v>
      </c>
      <c r="C1819" s="87" t="s">
        <v>1206</v>
      </c>
      <c r="D1819" s="88">
        <v>42768</v>
      </c>
      <c r="E1819" s="88"/>
      <c r="F1819" s="88"/>
      <c r="G1819" s="88"/>
      <c r="H1819" s="88">
        <v>2</v>
      </c>
      <c r="I1819" s="89" t="s">
        <v>1207</v>
      </c>
      <c r="J1819" s="92" t="s">
        <v>1508</v>
      </c>
      <c r="K1819" s="86" t="s">
        <v>1525</v>
      </c>
      <c r="L1819" s="88">
        <v>43139</v>
      </c>
      <c r="M1819" s="87"/>
      <c r="N1819" s="87"/>
      <c r="O1819" s="93"/>
      <c r="P1819" s="86"/>
      <c r="Q1819" s="86">
        <v>0</v>
      </c>
      <c r="R1819" s="86">
        <v>25</v>
      </c>
      <c r="S1819" s="86">
        <v>25</v>
      </c>
      <c r="T1819" s="86">
        <v>0</v>
      </c>
      <c r="U1819" s="86" t="s">
        <v>1562</v>
      </c>
      <c r="V1819" s="86" t="s">
        <v>1562</v>
      </c>
      <c r="W1819" s="86" t="s">
        <v>1572</v>
      </c>
      <c r="X1819" s="86" t="s">
        <v>1564</v>
      </c>
      <c r="Y1819" s="94" t="s">
        <v>1565</v>
      </c>
      <c r="Z1819" s="93"/>
      <c r="AA1819" s="86"/>
      <c r="AB1819" s="86"/>
      <c r="AC1819" s="86"/>
      <c r="AD1819" s="86"/>
      <c r="AE1819" s="86"/>
      <c r="AF1819" s="86"/>
      <c r="AG1819" s="94" t="s">
        <v>1571</v>
      </c>
    </row>
    <row r="1820" spans="1:33" x14ac:dyDescent="0.25">
      <c r="A1820" s="86" t="s">
        <v>1022</v>
      </c>
      <c r="B1820" s="87">
        <v>25</v>
      </c>
      <c r="C1820" s="87" t="s">
        <v>1206</v>
      </c>
      <c r="D1820" s="88">
        <v>42768</v>
      </c>
      <c r="E1820" s="88"/>
      <c r="F1820" s="88"/>
      <c r="G1820" s="88"/>
      <c r="H1820" s="88">
        <v>2</v>
      </c>
      <c r="I1820" s="89" t="s">
        <v>1207</v>
      </c>
      <c r="J1820" s="92" t="s">
        <v>1508</v>
      </c>
      <c r="K1820" s="86" t="s">
        <v>1525</v>
      </c>
      <c r="L1820" s="88">
        <v>43139</v>
      </c>
      <c r="M1820" s="87"/>
      <c r="N1820" s="87"/>
      <c r="O1820" s="93"/>
      <c r="P1820" s="86"/>
      <c r="Q1820" s="86">
        <v>0</v>
      </c>
      <c r="R1820" s="86">
        <v>25</v>
      </c>
      <c r="S1820" s="86">
        <v>25</v>
      </c>
      <c r="T1820" s="86">
        <v>0</v>
      </c>
      <c r="U1820" s="86" t="s">
        <v>1562</v>
      </c>
      <c r="V1820" s="86" t="s">
        <v>1562</v>
      </c>
      <c r="W1820" s="86" t="s">
        <v>1572</v>
      </c>
      <c r="X1820" s="86" t="s">
        <v>1564</v>
      </c>
      <c r="Y1820" s="94" t="s">
        <v>1565</v>
      </c>
      <c r="Z1820" s="93"/>
      <c r="AA1820" s="86"/>
      <c r="AB1820" s="86"/>
      <c r="AC1820" s="86"/>
      <c r="AD1820" s="86"/>
      <c r="AE1820" s="86"/>
      <c r="AF1820" s="86"/>
      <c r="AG1820" s="94" t="s">
        <v>1571</v>
      </c>
    </row>
    <row r="1821" spans="1:33" x14ac:dyDescent="0.25">
      <c r="A1821" s="86" t="s">
        <v>1022</v>
      </c>
      <c r="B1821" s="87">
        <v>12</v>
      </c>
      <c r="C1821" s="87" t="s">
        <v>1206</v>
      </c>
      <c r="D1821" s="88">
        <v>42768</v>
      </c>
      <c r="E1821" s="88"/>
      <c r="F1821" s="88"/>
      <c r="G1821" s="88"/>
      <c r="H1821" s="88">
        <v>2</v>
      </c>
      <c r="I1821" s="89" t="s">
        <v>1207</v>
      </c>
      <c r="J1821" s="92" t="s">
        <v>1508</v>
      </c>
      <c r="K1821" s="86" t="s">
        <v>1525</v>
      </c>
      <c r="L1821" s="88">
        <v>43140</v>
      </c>
      <c r="M1821" s="87"/>
      <c r="N1821" s="87"/>
      <c r="O1821" s="93"/>
      <c r="P1821" s="86"/>
      <c r="Q1821" s="86">
        <v>0</v>
      </c>
      <c r="R1821" s="86">
        <v>12</v>
      </c>
      <c r="S1821" s="86">
        <v>12</v>
      </c>
      <c r="T1821" s="86">
        <v>0</v>
      </c>
      <c r="U1821" s="86" t="s">
        <v>1562</v>
      </c>
      <c r="V1821" s="86" t="s">
        <v>1562</v>
      </c>
      <c r="W1821" s="86" t="s">
        <v>1572</v>
      </c>
      <c r="X1821" s="86" t="s">
        <v>1564</v>
      </c>
      <c r="Y1821" s="94" t="s">
        <v>1565</v>
      </c>
      <c r="Z1821" s="93"/>
      <c r="AA1821" s="86"/>
      <c r="AB1821" s="86"/>
      <c r="AC1821" s="86"/>
      <c r="AD1821" s="86"/>
      <c r="AE1821" s="86"/>
      <c r="AF1821" s="86"/>
      <c r="AG1821" s="94" t="s">
        <v>1571</v>
      </c>
    </row>
    <row r="1822" spans="1:33" x14ac:dyDescent="0.25">
      <c r="A1822" s="86" t="s">
        <v>1022</v>
      </c>
      <c r="B1822" s="87">
        <v>25</v>
      </c>
      <c r="C1822" s="87" t="s">
        <v>1206</v>
      </c>
      <c r="D1822" s="88">
        <v>42768</v>
      </c>
      <c r="E1822" s="88"/>
      <c r="F1822" s="88"/>
      <c r="G1822" s="88"/>
      <c r="H1822" s="88">
        <v>2</v>
      </c>
      <c r="I1822" s="89" t="s">
        <v>1207</v>
      </c>
      <c r="J1822" s="92" t="s">
        <v>1508</v>
      </c>
      <c r="K1822" s="86" t="s">
        <v>1525</v>
      </c>
      <c r="L1822" s="88">
        <v>43140</v>
      </c>
      <c r="M1822" s="87"/>
      <c r="N1822" s="87"/>
      <c r="O1822" s="93"/>
      <c r="P1822" s="86"/>
      <c r="Q1822" s="86">
        <v>0</v>
      </c>
      <c r="R1822" s="86">
        <v>25</v>
      </c>
      <c r="S1822" s="86">
        <v>25</v>
      </c>
      <c r="T1822" s="86">
        <v>0</v>
      </c>
      <c r="U1822" s="86" t="s">
        <v>1562</v>
      </c>
      <c r="V1822" s="86" t="s">
        <v>1562</v>
      </c>
      <c r="W1822" s="86" t="s">
        <v>1572</v>
      </c>
      <c r="X1822" s="86" t="s">
        <v>1564</v>
      </c>
      <c r="Y1822" s="94" t="s">
        <v>1565</v>
      </c>
      <c r="Z1822" s="93"/>
      <c r="AA1822" s="86"/>
      <c r="AB1822" s="86"/>
      <c r="AC1822" s="86"/>
      <c r="AD1822" s="86"/>
      <c r="AE1822" s="86"/>
      <c r="AF1822" s="86"/>
      <c r="AG1822" s="94" t="s">
        <v>1571</v>
      </c>
    </row>
    <row r="1823" spans="1:33" x14ac:dyDescent="0.25">
      <c r="A1823" s="86" t="s">
        <v>1022</v>
      </c>
      <c r="B1823" s="87">
        <v>23</v>
      </c>
      <c r="C1823" s="87" t="s">
        <v>1206</v>
      </c>
      <c r="D1823" s="88">
        <v>42768</v>
      </c>
      <c r="E1823" s="88"/>
      <c r="F1823" s="88"/>
      <c r="G1823" s="88"/>
      <c r="H1823" s="88">
        <v>2</v>
      </c>
      <c r="I1823" s="89" t="s">
        <v>1207</v>
      </c>
      <c r="J1823" s="92" t="s">
        <v>1508</v>
      </c>
      <c r="K1823" s="86" t="s">
        <v>1525</v>
      </c>
      <c r="L1823" s="88">
        <v>43141</v>
      </c>
      <c r="M1823" s="87"/>
      <c r="N1823" s="87"/>
      <c r="O1823" s="93"/>
      <c r="P1823" s="86"/>
      <c r="Q1823" s="86">
        <v>2</v>
      </c>
      <c r="R1823" s="86">
        <v>21</v>
      </c>
      <c r="S1823" s="86"/>
      <c r="T1823" s="86"/>
      <c r="U1823" s="86" t="s">
        <v>1562</v>
      </c>
      <c r="V1823" s="86" t="s">
        <v>1562</v>
      </c>
      <c r="W1823" s="86" t="s">
        <v>1572</v>
      </c>
      <c r="X1823" s="86" t="s">
        <v>1567</v>
      </c>
      <c r="Y1823" s="94" t="s">
        <v>1565</v>
      </c>
      <c r="Z1823" s="93"/>
      <c r="AA1823" s="86"/>
      <c r="AB1823" s="86"/>
      <c r="AC1823" s="86"/>
      <c r="AD1823" s="86"/>
      <c r="AE1823" s="86"/>
      <c r="AF1823" s="86"/>
      <c r="AG1823" s="94" t="s">
        <v>1571</v>
      </c>
    </row>
    <row r="1824" spans="1:33" x14ac:dyDescent="0.25">
      <c r="A1824" s="86" t="s">
        <v>1022</v>
      </c>
      <c r="B1824" s="87">
        <v>17</v>
      </c>
      <c r="C1824" s="87" t="s">
        <v>1206</v>
      </c>
      <c r="D1824" s="88">
        <v>42768</v>
      </c>
      <c r="E1824" s="88"/>
      <c r="F1824" s="88"/>
      <c r="G1824" s="88"/>
      <c r="H1824" s="88">
        <v>2</v>
      </c>
      <c r="I1824" s="89" t="s">
        <v>1207</v>
      </c>
      <c r="J1824" s="92" t="s">
        <v>1508</v>
      </c>
      <c r="K1824" s="86" t="s">
        <v>1525</v>
      </c>
      <c r="L1824" s="88">
        <v>43143</v>
      </c>
      <c r="M1824" s="87"/>
      <c r="N1824" s="87"/>
      <c r="O1824" s="93"/>
      <c r="P1824" s="86"/>
      <c r="Q1824" s="86">
        <v>1</v>
      </c>
      <c r="R1824" s="86">
        <v>16</v>
      </c>
      <c r="S1824" s="86"/>
      <c r="T1824" s="86"/>
      <c r="U1824" s="86" t="s">
        <v>1562</v>
      </c>
      <c r="V1824" s="86" t="s">
        <v>1562</v>
      </c>
      <c r="W1824" s="86" t="s">
        <v>1572</v>
      </c>
      <c r="X1824" s="86" t="s">
        <v>1567</v>
      </c>
      <c r="Y1824" s="94" t="s">
        <v>1565</v>
      </c>
      <c r="Z1824" s="93"/>
      <c r="AA1824" s="86"/>
      <c r="AB1824" s="86"/>
      <c r="AC1824" s="86"/>
      <c r="AD1824" s="86"/>
      <c r="AE1824" s="86"/>
      <c r="AF1824" s="86"/>
      <c r="AG1824" s="94" t="s">
        <v>1571</v>
      </c>
    </row>
    <row r="1825" spans="1:33" x14ac:dyDescent="0.25">
      <c r="A1825" s="86" t="s">
        <v>1022</v>
      </c>
      <c r="B1825" s="87">
        <v>23</v>
      </c>
      <c r="C1825" s="87" t="s">
        <v>1206</v>
      </c>
      <c r="D1825" s="88">
        <v>42768</v>
      </c>
      <c r="E1825" s="88"/>
      <c r="F1825" s="88"/>
      <c r="G1825" s="88"/>
      <c r="H1825" s="88">
        <v>2</v>
      </c>
      <c r="I1825" s="89" t="s">
        <v>1207</v>
      </c>
      <c r="J1825" s="92" t="s">
        <v>1508</v>
      </c>
      <c r="K1825" s="86" t="s">
        <v>1525</v>
      </c>
      <c r="L1825" s="88">
        <v>43152</v>
      </c>
      <c r="M1825" s="87"/>
      <c r="N1825" s="87"/>
      <c r="O1825" s="93"/>
      <c r="P1825" s="86"/>
      <c r="Q1825" s="86">
        <v>0</v>
      </c>
      <c r="R1825" s="86">
        <v>23</v>
      </c>
      <c r="S1825" s="86">
        <v>23</v>
      </c>
      <c r="T1825" s="86">
        <v>0</v>
      </c>
      <c r="U1825" s="86" t="s">
        <v>1562</v>
      </c>
      <c r="V1825" s="86" t="s">
        <v>1562</v>
      </c>
      <c r="W1825" s="86" t="s">
        <v>1572</v>
      </c>
      <c r="X1825" s="86" t="s">
        <v>1564</v>
      </c>
      <c r="Y1825" s="94" t="s">
        <v>1565</v>
      </c>
      <c r="Z1825" s="93"/>
      <c r="AA1825" s="86"/>
      <c r="AB1825" s="86"/>
      <c r="AC1825" s="86"/>
      <c r="AD1825" s="86"/>
      <c r="AE1825" s="86"/>
      <c r="AF1825" s="86"/>
      <c r="AG1825" s="94" t="s">
        <v>1571</v>
      </c>
    </row>
    <row r="1826" spans="1:33" x14ac:dyDescent="0.25">
      <c r="A1826" s="86" t="s">
        <v>1022</v>
      </c>
      <c r="B1826" s="87">
        <v>25</v>
      </c>
      <c r="C1826" s="87" t="s">
        <v>1206</v>
      </c>
      <c r="D1826" s="88">
        <v>42768</v>
      </c>
      <c r="E1826" s="88"/>
      <c r="F1826" s="88"/>
      <c r="G1826" s="88"/>
      <c r="H1826" s="88">
        <v>2</v>
      </c>
      <c r="I1826" s="89" t="s">
        <v>1207</v>
      </c>
      <c r="J1826" s="92" t="s">
        <v>1508</v>
      </c>
      <c r="K1826" s="86" t="s">
        <v>1525</v>
      </c>
      <c r="L1826" s="88">
        <v>43152</v>
      </c>
      <c r="M1826" s="87"/>
      <c r="N1826" s="87"/>
      <c r="O1826" s="93"/>
      <c r="P1826" s="86"/>
      <c r="Q1826" s="86">
        <v>0</v>
      </c>
      <c r="R1826" s="86">
        <v>25</v>
      </c>
      <c r="S1826" s="86">
        <v>25</v>
      </c>
      <c r="T1826" s="86">
        <v>0</v>
      </c>
      <c r="U1826" s="86" t="s">
        <v>1562</v>
      </c>
      <c r="V1826" s="86" t="s">
        <v>1562</v>
      </c>
      <c r="W1826" s="86" t="s">
        <v>1572</v>
      </c>
      <c r="X1826" s="86" t="s">
        <v>1564</v>
      </c>
      <c r="Y1826" s="94" t="s">
        <v>1565</v>
      </c>
      <c r="Z1826" s="93"/>
      <c r="AA1826" s="86"/>
      <c r="AB1826" s="86"/>
      <c r="AC1826" s="86"/>
      <c r="AD1826" s="86"/>
      <c r="AE1826" s="86"/>
      <c r="AF1826" s="86"/>
      <c r="AG1826" s="94" t="s">
        <v>1571</v>
      </c>
    </row>
    <row r="1827" spans="1:33" x14ac:dyDescent="0.25">
      <c r="A1827" s="86" t="s">
        <v>1022</v>
      </c>
      <c r="B1827" s="87">
        <v>25</v>
      </c>
      <c r="C1827" s="87" t="s">
        <v>1206</v>
      </c>
      <c r="D1827" s="88">
        <v>42768</v>
      </c>
      <c r="E1827" s="88"/>
      <c r="F1827" s="88"/>
      <c r="G1827" s="88"/>
      <c r="H1827" s="88">
        <v>2</v>
      </c>
      <c r="I1827" s="89" t="s">
        <v>1207</v>
      </c>
      <c r="J1827" s="92" t="s">
        <v>1508</v>
      </c>
      <c r="K1827" s="86" t="s">
        <v>1525</v>
      </c>
      <c r="L1827" s="88">
        <v>43153</v>
      </c>
      <c r="M1827" s="87"/>
      <c r="N1827" s="87"/>
      <c r="O1827" s="93"/>
      <c r="P1827" s="86"/>
      <c r="Q1827" s="86">
        <v>0</v>
      </c>
      <c r="R1827" s="86">
        <v>25</v>
      </c>
      <c r="S1827" s="86">
        <v>25</v>
      </c>
      <c r="T1827" s="86">
        <v>0</v>
      </c>
      <c r="U1827" s="86" t="s">
        <v>1562</v>
      </c>
      <c r="V1827" s="86" t="s">
        <v>1562</v>
      </c>
      <c r="W1827" s="86" t="s">
        <v>1572</v>
      </c>
      <c r="X1827" s="86" t="s">
        <v>1564</v>
      </c>
      <c r="Y1827" s="94" t="s">
        <v>1565</v>
      </c>
      <c r="Z1827" s="93"/>
      <c r="AA1827" s="86"/>
      <c r="AB1827" s="86"/>
      <c r="AC1827" s="86"/>
      <c r="AD1827" s="86"/>
      <c r="AE1827" s="86"/>
      <c r="AF1827" s="86"/>
      <c r="AG1827" s="94" t="s">
        <v>1571</v>
      </c>
    </row>
    <row r="1828" spans="1:33" x14ac:dyDescent="0.25">
      <c r="A1828" s="86" t="s">
        <v>1022</v>
      </c>
      <c r="B1828" s="87">
        <v>23</v>
      </c>
      <c r="C1828" s="87" t="s">
        <v>1206</v>
      </c>
      <c r="D1828" s="88">
        <v>42768</v>
      </c>
      <c r="E1828" s="88"/>
      <c r="F1828" s="88"/>
      <c r="G1828" s="88"/>
      <c r="H1828" s="88">
        <v>2</v>
      </c>
      <c r="I1828" s="89" t="s">
        <v>1207</v>
      </c>
      <c r="J1828" s="92" t="s">
        <v>1508</v>
      </c>
      <c r="K1828" s="86" t="s">
        <v>1525</v>
      </c>
      <c r="L1828" s="88">
        <v>43148</v>
      </c>
      <c r="M1828" s="87"/>
      <c r="N1828" s="87"/>
      <c r="O1828" s="93"/>
      <c r="P1828" s="86"/>
      <c r="Q1828" s="86">
        <v>0</v>
      </c>
      <c r="R1828" s="86">
        <v>23</v>
      </c>
      <c r="S1828" s="86"/>
      <c r="T1828" s="86"/>
      <c r="U1828" s="86" t="s">
        <v>1562</v>
      </c>
      <c r="V1828" s="86" t="s">
        <v>1567</v>
      </c>
      <c r="W1828" s="86" t="s">
        <v>1572</v>
      </c>
      <c r="X1828" s="86" t="s">
        <v>1567</v>
      </c>
      <c r="Y1828" s="94" t="s">
        <v>1565</v>
      </c>
      <c r="Z1828" s="93"/>
      <c r="AA1828" s="86"/>
      <c r="AB1828" s="86"/>
      <c r="AC1828" s="86"/>
      <c r="AD1828" s="86"/>
      <c r="AE1828" s="86"/>
      <c r="AF1828" s="86"/>
      <c r="AG1828" s="94" t="s">
        <v>1571</v>
      </c>
    </row>
    <row r="1829" spans="1:33" x14ac:dyDescent="0.25">
      <c r="A1829" s="86" t="s">
        <v>1022</v>
      </c>
      <c r="B1829" s="87">
        <v>23</v>
      </c>
      <c r="C1829" s="87" t="s">
        <v>1206</v>
      </c>
      <c r="D1829" s="88">
        <v>42768</v>
      </c>
      <c r="E1829" s="88"/>
      <c r="F1829" s="88"/>
      <c r="G1829" s="88"/>
      <c r="H1829" s="88">
        <v>2</v>
      </c>
      <c r="I1829" s="89" t="s">
        <v>1207</v>
      </c>
      <c r="J1829" s="92" t="s">
        <v>1508</v>
      </c>
      <c r="K1829" s="86" t="s">
        <v>1525</v>
      </c>
      <c r="L1829" s="88">
        <v>43143</v>
      </c>
      <c r="M1829" s="87"/>
      <c r="N1829" s="87"/>
      <c r="O1829" s="93"/>
      <c r="P1829" s="86"/>
      <c r="Q1829" s="86">
        <v>0</v>
      </c>
      <c r="R1829" s="86">
        <v>23</v>
      </c>
      <c r="S1829" s="86">
        <v>23</v>
      </c>
      <c r="T1829" s="86">
        <v>0</v>
      </c>
      <c r="U1829" s="86" t="s">
        <v>1562</v>
      </c>
      <c r="V1829" s="86" t="s">
        <v>1562</v>
      </c>
      <c r="W1829" s="86" t="s">
        <v>1572</v>
      </c>
      <c r="X1829" s="86" t="s">
        <v>1564</v>
      </c>
      <c r="Y1829" s="94" t="s">
        <v>1565</v>
      </c>
      <c r="Z1829" s="93"/>
      <c r="AA1829" s="86"/>
      <c r="AB1829" s="86"/>
      <c r="AC1829" s="86"/>
      <c r="AD1829" s="86"/>
      <c r="AE1829" s="86"/>
      <c r="AF1829" s="86"/>
      <c r="AG1829" s="94" t="s">
        <v>1571</v>
      </c>
    </row>
    <row r="1830" spans="1:33" x14ac:dyDescent="0.25">
      <c r="A1830" s="86" t="s">
        <v>1022</v>
      </c>
      <c r="B1830" s="87">
        <v>24</v>
      </c>
      <c r="C1830" s="87" t="s">
        <v>1206</v>
      </c>
      <c r="D1830" s="88">
        <v>42768</v>
      </c>
      <c r="E1830" s="88"/>
      <c r="F1830" s="88"/>
      <c r="G1830" s="88"/>
      <c r="H1830" s="88">
        <v>2</v>
      </c>
      <c r="I1830" s="89" t="s">
        <v>1207</v>
      </c>
      <c r="J1830" s="92" t="s">
        <v>1508</v>
      </c>
      <c r="K1830" s="86" t="s">
        <v>1525</v>
      </c>
      <c r="L1830" s="88">
        <v>43145</v>
      </c>
      <c r="M1830" s="87"/>
      <c r="N1830" s="87"/>
      <c r="O1830" s="93"/>
      <c r="P1830" s="86"/>
      <c r="Q1830" s="86">
        <v>0</v>
      </c>
      <c r="R1830" s="86">
        <v>24</v>
      </c>
      <c r="S1830" s="86">
        <v>24</v>
      </c>
      <c r="T1830" s="86">
        <v>0</v>
      </c>
      <c r="U1830" s="86" t="s">
        <v>1562</v>
      </c>
      <c r="V1830" s="86" t="s">
        <v>1562</v>
      </c>
      <c r="W1830" s="86" t="s">
        <v>1572</v>
      </c>
      <c r="X1830" s="86" t="s">
        <v>1564</v>
      </c>
      <c r="Y1830" s="94" t="s">
        <v>1565</v>
      </c>
      <c r="Z1830" s="93"/>
      <c r="AA1830" s="86"/>
      <c r="AB1830" s="86"/>
      <c r="AC1830" s="86"/>
      <c r="AD1830" s="86"/>
      <c r="AE1830" s="86"/>
      <c r="AF1830" s="86"/>
      <c r="AG1830" s="94" t="s">
        <v>1571</v>
      </c>
    </row>
    <row r="1831" spans="1:33" x14ac:dyDescent="0.25">
      <c r="A1831" s="86" t="s">
        <v>1022</v>
      </c>
      <c r="B1831" s="87">
        <v>24</v>
      </c>
      <c r="C1831" s="87" t="s">
        <v>1206</v>
      </c>
      <c r="D1831" s="88">
        <v>42768</v>
      </c>
      <c r="E1831" s="88"/>
      <c r="F1831" s="88"/>
      <c r="G1831" s="88"/>
      <c r="H1831" s="88">
        <v>2</v>
      </c>
      <c r="I1831" s="89" t="s">
        <v>1207</v>
      </c>
      <c r="J1831" s="92" t="s">
        <v>1508</v>
      </c>
      <c r="K1831" s="86" t="s">
        <v>1525</v>
      </c>
      <c r="L1831" s="88">
        <v>43145</v>
      </c>
      <c r="M1831" s="87"/>
      <c r="N1831" s="87"/>
      <c r="O1831" s="93"/>
      <c r="P1831" s="86"/>
      <c r="Q1831" s="86">
        <v>0</v>
      </c>
      <c r="R1831" s="86">
        <v>24</v>
      </c>
      <c r="S1831" s="86">
        <v>24</v>
      </c>
      <c r="T1831" s="86">
        <v>0</v>
      </c>
      <c r="U1831" s="86" t="s">
        <v>1562</v>
      </c>
      <c r="V1831" s="86" t="s">
        <v>1562</v>
      </c>
      <c r="W1831" s="86" t="s">
        <v>1572</v>
      </c>
      <c r="X1831" s="86" t="s">
        <v>1564</v>
      </c>
      <c r="Y1831" s="94" t="s">
        <v>1565</v>
      </c>
      <c r="Z1831" s="93"/>
      <c r="AA1831" s="86"/>
      <c r="AB1831" s="86"/>
      <c r="AC1831" s="86"/>
      <c r="AD1831" s="86"/>
      <c r="AE1831" s="86"/>
      <c r="AF1831" s="86"/>
      <c r="AG1831" s="94" t="s">
        <v>1571</v>
      </c>
    </row>
    <row r="1832" spans="1:33" x14ac:dyDescent="0.25">
      <c r="A1832" s="86" t="s">
        <v>1022</v>
      </c>
      <c r="B1832" s="87">
        <v>25</v>
      </c>
      <c r="C1832" s="87" t="s">
        <v>1206</v>
      </c>
      <c r="D1832" s="88">
        <v>42768</v>
      </c>
      <c r="E1832" s="88"/>
      <c r="F1832" s="88"/>
      <c r="G1832" s="88"/>
      <c r="H1832" s="88">
        <v>2</v>
      </c>
      <c r="I1832" s="89" t="s">
        <v>1207</v>
      </c>
      <c r="J1832" s="92" t="s">
        <v>1508</v>
      </c>
      <c r="K1832" s="86" t="s">
        <v>1525</v>
      </c>
      <c r="L1832" s="88">
        <v>43146</v>
      </c>
      <c r="M1832" s="87"/>
      <c r="N1832" s="87"/>
      <c r="O1832" s="93"/>
      <c r="P1832" s="86"/>
      <c r="Q1832" s="86">
        <v>11</v>
      </c>
      <c r="R1832" s="86">
        <v>14</v>
      </c>
      <c r="S1832" s="86">
        <v>14</v>
      </c>
      <c r="T1832" s="86">
        <v>0</v>
      </c>
      <c r="U1832" s="86" t="s">
        <v>1562</v>
      </c>
      <c r="V1832" s="86" t="s">
        <v>1567</v>
      </c>
      <c r="W1832" s="86" t="s">
        <v>1572</v>
      </c>
      <c r="X1832" s="86" t="s">
        <v>1564</v>
      </c>
      <c r="Y1832" s="94" t="s">
        <v>1565</v>
      </c>
      <c r="Z1832" s="93"/>
      <c r="AA1832" s="86"/>
      <c r="AB1832" s="86"/>
      <c r="AC1832" s="86"/>
      <c r="AD1832" s="86"/>
      <c r="AE1832" s="86"/>
      <c r="AF1832" s="86"/>
      <c r="AG1832" s="94" t="s">
        <v>1571</v>
      </c>
    </row>
    <row r="1833" spans="1:33" x14ac:dyDescent="0.25">
      <c r="A1833" s="86" t="s">
        <v>1022</v>
      </c>
      <c r="B1833" s="87">
        <v>24</v>
      </c>
      <c r="C1833" s="87" t="s">
        <v>1206</v>
      </c>
      <c r="D1833" s="88">
        <v>42768</v>
      </c>
      <c r="E1833" s="88"/>
      <c r="F1833" s="88"/>
      <c r="G1833" s="88"/>
      <c r="H1833" s="88">
        <v>2</v>
      </c>
      <c r="I1833" s="89" t="s">
        <v>1207</v>
      </c>
      <c r="J1833" s="92" t="s">
        <v>1508</v>
      </c>
      <c r="K1833" s="86" t="s">
        <v>1525</v>
      </c>
      <c r="L1833" s="88">
        <v>43146</v>
      </c>
      <c r="M1833" s="87"/>
      <c r="N1833" s="87"/>
      <c r="O1833" s="93"/>
      <c r="P1833" s="86"/>
      <c r="Q1833" s="86">
        <v>1</v>
      </c>
      <c r="R1833" s="86">
        <v>23</v>
      </c>
      <c r="S1833" s="86">
        <v>23</v>
      </c>
      <c r="T1833" s="86">
        <v>0</v>
      </c>
      <c r="U1833" s="86" t="s">
        <v>1562</v>
      </c>
      <c r="V1833" s="86" t="s">
        <v>1562</v>
      </c>
      <c r="W1833" s="86" t="s">
        <v>1572</v>
      </c>
      <c r="X1833" s="86" t="s">
        <v>1564</v>
      </c>
      <c r="Y1833" s="94" t="s">
        <v>1565</v>
      </c>
      <c r="Z1833" s="93"/>
      <c r="AA1833" s="86"/>
      <c r="AB1833" s="86"/>
      <c r="AC1833" s="86"/>
      <c r="AD1833" s="86"/>
      <c r="AE1833" s="86"/>
      <c r="AF1833" s="86"/>
      <c r="AG1833" s="94" t="s">
        <v>1571</v>
      </c>
    </row>
    <row r="1834" spans="1:33" x14ac:dyDescent="0.25">
      <c r="A1834" s="86" t="s">
        <v>1022</v>
      </c>
      <c r="B1834" s="87">
        <v>25</v>
      </c>
      <c r="C1834" s="87" t="s">
        <v>1206</v>
      </c>
      <c r="D1834" s="88">
        <v>42768</v>
      </c>
      <c r="E1834" s="88"/>
      <c r="F1834" s="88"/>
      <c r="G1834" s="88"/>
      <c r="H1834" s="88">
        <v>2</v>
      </c>
      <c r="I1834" s="89" t="s">
        <v>1207</v>
      </c>
      <c r="J1834" s="92" t="s">
        <v>1508</v>
      </c>
      <c r="K1834" s="86" t="s">
        <v>1525</v>
      </c>
      <c r="L1834" s="88">
        <v>43143</v>
      </c>
      <c r="M1834" s="87"/>
      <c r="N1834" s="87"/>
      <c r="O1834" s="93"/>
      <c r="P1834" s="86"/>
      <c r="Q1834" s="86">
        <v>1</v>
      </c>
      <c r="R1834" s="86">
        <v>24</v>
      </c>
      <c r="S1834" s="86">
        <v>24</v>
      </c>
      <c r="T1834" s="86">
        <v>0</v>
      </c>
      <c r="U1834" s="86" t="s">
        <v>1562</v>
      </c>
      <c r="V1834" s="86" t="s">
        <v>1562</v>
      </c>
      <c r="W1834" s="86" t="s">
        <v>1572</v>
      </c>
      <c r="X1834" s="86" t="s">
        <v>1564</v>
      </c>
      <c r="Y1834" s="94" t="s">
        <v>1565</v>
      </c>
      <c r="Z1834" s="93"/>
      <c r="AA1834" s="86"/>
      <c r="AB1834" s="86"/>
      <c r="AC1834" s="86"/>
      <c r="AD1834" s="86"/>
      <c r="AE1834" s="86"/>
      <c r="AF1834" s="86"/>
      <c r="AG1834" s="94" t="s">
        <v>1571</v>
      </c>
    </row>
    <row r="1835" spans="1:33" x14ac:dyDescent="0.25">
      <c r="A1835" s="86" t="s">
        <v>1022</v>
      </c>
      <c r="B1835" s="87">
        <v>25</v>
      </c>
      <c r="C1835" s="87" t="s">
        <v>1206</v>
      </c>
      <c r="D1835" s="88">
        <v>42768</v>
      </c>
      <c r="E1835" s="88"/>
      <c r="F1835" s="88"/>
      <c r="G1835" s="88"/>
      <c r="H1835" s="88">
        <v>2</v>
      </c>
      <c r="I1835" s="89" t="s">
        <v>1207</v>
      </c>
      <c r="J1835" s="92" t="s">
        <v>1508</v>
      </c>
      <c r="K1835" s="86" t="s">
        <v>1525</v>
      </c>
      <c r="L1835" s="88">
        <v>43143</v>
      </c>
      <c r="M1835" s="87"/>
      <c r="N1835" s="87"/>
      <c r="O1835" s="93"/>
      <c r="P1835" s="86"/>
      <c r="Q1835" s="86">
        <v>5</v>
      </c>
      <c r="R1835" s="86">
        <v>20</v>
      </c>
      <c r="S1835" s="86">
        <v>20</v>
      </c>
      <c r="T1835" s="86">
        <v>0</v>
      </c>
      <c r="U1835" s="86" t="s">
        <v>1562</v>
      </c>
      <c r="V1835" s="86" t="s">
        <v>1562</v>
      </c>
      <c r="W1835" s="86" t="s">
        <v>1572</v>
      </c>
      <c r="X1835" s="86" t="s">
        <v>1564</v>
      </c>
      <c r="Y1835" s="94" t="s">
        <v>1565</v>
      </c>
      <c r="Z1835" s="93"/>
      <c r="AA1835" s="86"/>
      <c r="AB1835" s="86"/>
      <c r="AC1835" s="86"/>
      <c r="AD1835" s="86"/>
      <c r="AE1835" s="86"/>
      <c r="AF1835" s="86"/>
      <c r="AG1835" s="94" t="s">
        <v>1571</v>
      </c>
    </row>
    <row r="1836" spans="1:33" x14ac:dyDescent="0.25">
      <c r="A1836" s="86" t="s">
        <v>1022</v>
      </c>
      <c r="B1836" s="87">
        <v>23</v>
      </c>
      <c r="C1836" s="87" t="s">
        <v>1206</v>
      </c>
      <c r="D1836" s="88">
        <v>42768</v>
      </c>
      <c r="E1836" s="88"/>
      <c r="F1836" s="88"/>
      <c r="G1836" s="88"/>
      <c r="H1836" s="88">
        <v>2</v>
      </c>
      <c r="I1836" s="89" t="s">
        <v>1207</v>
      </c>
      <c r="J1836" s="92" t="s">
        <v>1508</v>
      </c>
      <c r="K1836" s="86" t="s">
        <v>1525</v>
      </c>
      <c r="L1836" s="88">
        <v>43145</v>
      </c>
      <c r="M1836" s="87"/>
      <c r="N1836" s="87"/>
      <c r="O1836" s="93"/>
      <c r="P1836" s="86"/>
      <c r="Q1836" s="86">
        <v>3</v>
      </c>
      <c r="R1836" s="86">
        <v>20</v>
      </c>
      <c r="S1836" s="86">
        <v>20</v>
      </c>
      <c r="T1836" s="86">
        <v>0</v>
      </c>
      <c r="U1836" s="86" t="s">
        <v>1562</v>
      </c>
      <c r="V1836" s="86" t="s">
        <v>1562</v>
      </c>
      <c r="W1836" s="86" t="s">
        <v>1572</v>
      </c>
      <c r="X1836" s="86" t="s">
        <v>1564</v>
      </c>
      <c r="Y1836" s="94" t="s">
        <v>1565</v>
      </c>
      <c r="Z1836" s="93"/>
      <c r="AA1836" s="86"/>
      <c r="AB1836" s="86"/>
      <c r="AC1836" s="86"/>
      <c r="AD1836" s="86"/>
      <c r="AE1836" s="86"/>
      <c r="AF1836" s="86"/>
      <c r="AG1836" s="94" t="s">
        <v>1571</v>
      </c>
    </row>
    <row r="1837" spans="1:33" x14ac:dyDescent="0.25">
      <c r="A1837" s="86" t="s">
        <v>1022</v>
      </c>
      <c r="B1837" s="87">
        <v>25</v>
      </c>
      <c r="C1837" s="87" t="s">
        <v>1206</v>
      </c>
      <c r="D1837" s="88">
        <v>42768</v>
      </c>
      <c r="E1837" s="88"/>
      <c r="F1837" s="88"/>
      <c r="G1837" s="88"/>
      <c r="H1837" s="88">
        <v>2</v>
      </c>
      <c r="I1837" s="89" t="s">
        <v>1207</v>
      </c>
      <c r="J1837" s="92" t="s">
        <v>1508</v>
      </c>
      <c r="K1837" s="86" t="s">
        <v>1525</v>
      </c>
      <c r="L1837" s="88">
        <v>43145</v>
      </c>
      <c r="M1837" s="87"/>
      <c r="N1837" s="87"/>
      <c r="O1837" s="93"/>
      <c r="P1837" s="86"/>
      <c r="Q1837" s="86">
        <v>2</v>
      </c>
      <c r="R1837" s="86">
        <v>23</v>
      </c>
      <c r="S1837" s="86">
        <v>23</v>
      </c>
      <c r="T1837" s="86">
        <v>0</v>
      </c>
      <c r="U1837" s="86" t="s">
        <v>1562</v>
      </c>
      <c r="V1837" s="86" t="s">
        <v>1562</v>
      </c>
      <c r="W1837" s="86" t="s">
        <v>1572</v>
      </c>
      <c r="X1837" s="86" t="s">
        <v>1564</v>
      </c>
      <c r="Y1837" s="94" t="s">
        <v>1565</v>
      </c>
      <c r="Z1837" s="93"/>
      <c r="AA1837" s="86"/>
      <c r="AB1837" s="86"/>
      <c r="AC1837" s="86"/>
      <c r="AD1837" s="86"/>
      <c r="AE1837" s="86"/>
      <c r="AF1837" s="86"/>
      <c r="AG1837" s="94" t="s">
        <v>1571</v>
      </c>
    </row>
    <row r="1838" spans="1:33" x14ac:dyDescent="0.25">
      <c r="A1838" s="86" t="s">
        <v>1022</v>
      </c>
      <c r="B1838" s="87">
        <v>20</v>
      </c>
      <c r="C1838" s="87" t="s">
        <v>1206</v>
      </c>
      <c r="D1838" s="88">
        <v>42768</v>
      </c>
      <c r="E1838" s="88"/>
      <c r="F1838" s="88"/>
      <c r="G1838" s="88"/>
      <c r="H1838" s="88">
        <v>2</v>
      </c>
      <c r="I1838" s="89" t="s">
        <v>1207</v>
      </c>
      <c r="J1838" s="92" t="s">
        <v>1508</v>
      </c>
      <c r="K1838" s="86" t="s">
        <v>1525</v>
      </c>
      <c r="L1838" s="88">
        <v>43146</v>
      </c>
      <c r="M1838" s="87"/>
      <c r="N1838" s="87"/>
      <c r="O1838" s="93"/>
      <c r="P1838" s="86">
        <v>2</v>
      </c>
      <c r="Q1838" s="86">
        <v>0</v>
      </c>
      <c r="R1838" s="86">
        <v>22</v>
      </c>
      <c r="S1838" s="86">
        <v>22</v>
      </c>
      <c r="T1838" s="86">
        <v>0</v>
      </c>
      <c r="U1838" s="86" t="s">
        <v>1562</v>
      </c>
      <c r="V1838" s="86" t="s">
        <v>1562</v>
      </c>
      <c r="W1838" s="86" t="s">
        <v>1572</v>
      </c>
      <c r="X1838" s="86" t="s">
        <v>1564</v>
      </c>
      <c r="Y1838" s="94" t="s">
        <v>1565</v>
      </c>
      <c r="Z1838" s="93"/>
      <c r="AA1838" s="86"/>
      <c r="AB1838" s="86"/>
      <c r="AC1838" s="86"/>
      <c r="AD1838" s="86"/>
      <c r="AE1838" s="86"/>
      <c r="AF1838" s="86"/>
      <c r="AG1838" s="94" t="s">
        <v>1571</v>
      </c>
    </row>
    <row r="1839" spans="1:33" x14ac:dyDescent="0.25">
      <c r="A1839" s="86" t="s">
        <v>1022</v>
      </c>
      <c r="B1839" s="87">
        <v>25</v>
      </c>
      <c r="C1839" s="87" t="s">
        <v>1206</v>
      </c>
      <c r="D1839" s="88">
        <v>42768</v>
      </c>
      <c r="E1839" s="88"/>
      <c r="F1839" s="88"/>
      <c r="G1839" s="88"/>
      <c r="H1839" s="88">
        <v>2</v>
      </c>
      <c r="I1839" s="89" t="s">
        <v>1207</v>
      </c>
      <c r="J1839" s="92" t="s">
        <v>1508</v>
      </c>
      <c r="K1839" s="86" t="s">
        <v>1525</v>
      </c>
      <c r="L1839" s="88">
        <v>43152</v>
      </c>
      <c r="M1839" s="87"/>
      <c r="N1839" s="87"/>
      <c r="O1839" s="93"/>
      <c r="P1839" s="86"/>
      <c r="Q1839" s="86">
        <v>0</v>
      </c>
      <c r="R1839" s="86">
        <v>25</v>
      </c>
      <c r="S1839" s="86">
        <v>25</v>
      </c>
      <c r="T1839" s="86">
        <v>0</v>
      </c>
      <c r="U1839" s="86" t="s">
        <v>1562</v>
      </c>
      <c r="V1839" s="86" t="s">
        <v>1562</v>
      </c>
      <c r="W1839" s="86" t="s">
        <v>1572</v>
      </c>
      <c r="X1839" s="86" t="s">
        <v>1564</v>
      </c>
      <c r="Y1839" s="94" t="s">
        <v>1565</v>
      </c>
      <c r="Z1839" s="93"/>
      <c r="AA1839" s="86"/>
      <c r="AB1839" s="86"/>
      <c r="AC1839" s="86"/>
      <c r="AD1839" s="86"/>
      <c r="AE1839" s="86"/>
      <c r="AF1839" s="86"/>
      <c r="AG1839" s="94" t="s">
        <v>1571</v>
      </c>
    </row>
    <row r="1840" spans="1:33" x14ac:dyDescent="0.25">
      <c r="A1840" s="86" t="s">
        <v>1022</v>
      </c>
      <c r="B1840" s="87">
        <v>25</v>
      </c>
      <c r="C1840" s="87" t="s">
        <v>1206</v>
      </c>
      <c r="D1840" s="88">
        <v>42768</v>
      </c>
      <c r="E1840" s="88"/>
      <c r="F1840" s="88"/>
      <c r="G1840" s="88"/>
      <c r="H1840" s="88">
        <v>2</v>
      </c>
      <c r="I1840" s="89" t="s">
        <v>1207</v>
      </c>
      <c r="J1840" s="92" t="s">
        <v>1508</v>
      </c>
      <c r="K1840" s="86" t="s">
        <v>1525</v>
      </c>
      <c r="L1840" s="88">
        <v>43152</v>
      </c>
      <c r="M1840" s="87"/>
      <c r="N1840" s="87"/>
      <c r="O1840" s="93"/>
      <c r="P1840" s="86"/>
      <c r="Q1840" s="86">
        <v>0</v>
      </c>
      <c r="R1840" s="86">
        <v>25</v>
      </c>
      <c r="S1840" s="86">
        <v>25</v>
      </c>
      <c r="T1840" s="86">
        <v>0</v>
      </c>
      <c r="U1840" s="86" t="s">
        <v>1562</v>
      </c>
      <c r="V1840" s="86" t="s">
        <v>1562</v>
      </c>
      <c r="W1840" s="86" t="s">
        <v>1572</v>
      </c>
      <c r="X1840" s="86" t="s">
        <v>1564</v>
      </c>
      <c r="Y1840" s="94" t="s">
        <v>1565</v>
      </c>
      <c r="Z1840" s="93"/>
      <c r="AA1840" s="86"/>
      <c r="AB1840" s="86"/>
      <c r="AC1840" s="86"/>
      <c r="AD1840" s="86"/>
      <c r="AE1840" s="86"/>
      <c r="AF1840" s="86"/>
      <c r="AG1840" s="94" t="s">
        <v>1571</v>
      </c>
    </row>
    <row r="1841" spans="1:33" x14ac:dyDescent="0.25">
      <c r="A1841" s="86" t="s">
        <v>1022</v>
      </c>
      <c r="B1841" s="87">
        <v>24</v>
      </c>
      <c r="C1841" s="87" t="s">
        <v>1206</v>
      </c>
      <c r="D1841" s="88">
        <v>42768</v>
      </c>
      <c r="E1841" s="88"/>
      <c r="F1841" s="88"/>
      <c r="G1841" s="88"/>
      <c r="H1841" s="88">
        <v>2</v>
      </c>
      <c r="I1841" s="89" t="s">
        <v>1207</v>
      </c>
      <c r="J1841" s="92" t="s">
        <v>1508</v>
      </c>
      <c r="K1841" s="86" t="s">
        <v>1525</v>
      </c>
      <c r="L1841" s="88">
        <v>43153</v>
      </c>
      <c r="M1841" s="87"/>
      <c r="N1841" s="87"/>
      <c r="O1841" s="93"/>
      <c r="P1841" s="86"/>
      <c r="Q1841" s="86">
        <v>0</v>
      </c>
      <c r="R1841" s="86">
        <v>24</v>
      </c>
      <c r="S1841" s="86">
        <v>24</v>
      </c>
      <c r="T1841" s="86">
        <v>0</v>
      </c>
      <c r="U1841" s="86" t="s">
        <v>1562</v>
      </c>
      <c r="V1841" s="86" t="s">
        <v>1562</v>
      </c>
      <c r="W1841" s="86" t="s">
        <v>1572</v>
      </c>
      <c r="X1841" s="86" t="s">
        <v>1564</v>
      </c>
      <c r="Y1841" s="94" t="s">
        <v>1565</v>
      </c>
      <c r="Z1841" s="93"/>
      <c r="AA1841" s="86"/>
      <c r="AB1841" s="86"/>
      <c r="AC1841" s="86"/>
      <c r="AD1841" s="86"/>
      <c r="AE1841" s="86"/>
      <c r="AF1841" s="86"/>
      <c r="AG1841" s="94" t="s">
        <v>1571</v>
      </c>
    </row>
    <row r="1842" spans="1:33" x14ac:dyDescent="0.25">
      <c r="A1842" s="86" t="s">
        <v>1022</v>
      </c>
      <c r="B1842" s="87">
        <v>24</v>
      </c>
      <c r="C1842" s="87" t="s">
        <v>1206</v>
      </c>
      <c r="D1842" s="88">
        <v>42768</v>
      </c>
      <c r="E1842" s="88"/>
      <c r="F1842" s="88"/>
      <c r="G1842" s="88"/>
      <c r="H1842" s="88">
        <v>2</v>
      </c>
      <c r="I1842" s="89" t="s">
        <v>1207</v>
      </c>
      <c r="J1842" s="92" t="s">
        <v>1508</v>
      </c>
      <c r="K1842" s="86" t="s">
        <v>1525</v>
      </c>
      <c r="L1842" s="88">
        <v>43158</v>
      </c>
      <c r="M1842" s="87"/>
      <c r="N1842" s="87"/>
      <c r="O1842" s="93"/>
      <c r="P1842" s="86"/>
      <c r="Q1842" s="86">
        <v>0</v>
      </c>
      <c r="R1842" s="86">
        <v>24</v>
      </c>
      <c r="S1842" s="86">
        <v>24</v>
      </c>
      <c r="T1842" s="86">
        <v>0</v>
      </c>
      <c r="U1842" s="86" t="s">
        <v>1562</v>
      </c>
      <c r="V1842" s="86" t="s">
        <v>1562</v>
      </c>
      <c r="W1842" s="86" t="s">
        <v>1572</v>
      </c>
      <c r="X1842" s="86" t="s">
        <v>1564</v>
      </c>
      <c r="Y1842" s="94" t="s">
        <v>1565</v>
      </c>
      <c r="Z1842" s="93"/>
      <c r="AA1842" s="86"/>
      <c r="AB1842" s="86"/>
      <c r="AC1842" s="86"/>
      <c r="AD1842" s="86"/>
      <c r="AE1842" s="86"/>
      <c r="AF1842" s="86"/>
      <c r="AG1842" s="94" t="s">
        <v>1571</v>
      </c>
    </row>
    <row r="1843" spans="1:33" x14ac:dyDescent="0.25">
      <c r="A1843" s="86" t="s">
        <v>1022</v>
      </c>
      <c r="B1843" s="87">
        <v>41</v>
      </c>
      <c r="C1843" s="87" t="s">
        <v>1206</v>
      </c>
      <c r="D1843" s="88">
        <v>42768</v>
      </c>
      <c r="E1843" s="88"/>
      <c r="F1843" s="88"/>
      <c r="G1843" s="88"/>
      <c r="H1843" s="88">
        <v>2</v>
      </c>
      <c r="I1843" s="89" t="s">
        <v>1207</v>
      </c>
      <c r="J1843" s="92" t="s">
        <v>1508</v>
      </c>
      <c r="K1843" s="86" t="s">
        <v>1525</v>
      </c>
      <c r="L1843" s="88">
        <v>43154</v>
      </c>
      <c r="M1843" s="87"/>
      <c r="N1843" s="87"/>
      <c r="O1843" s="93"/>
      <c r="P1843" s="86"/>
      <c r="Q1843" s="86">
        <v>23</v>
      </c>
      <c r="R1843" s="86">
        <v>18</v>
      </c>
      <c r="S1843" s="86">
        <v>18</v>
      </c>
      <c r="T1843" s="86">
        <v>0</v>
      </c>
      <c r="U1843" s="86" t="s">
        <v>1562</v>
      </c>
      <c r="V1843" s="86" t="s">
        <v>1562</v>
      </c>
      <c r="W1843" s="86" t="s">
        <v>1572</v>
      </c>
      <c r="X1843" s="86" t="s">
        <v>1564</v>
      </c>
      <c r="Y1843" s="94" t="s">
        <v>1565</v>
      </c>
      <c r="Z1843" s="93"/>
      <c r="AA1843" s="86"/>
      <c r="AB1843" s="86"/>
      <c r="AC1843" s="86"/>
      <c r="AD1843" s="86"/>
      <c r="AE1843" s="86"/>
      <c r="AF1843" s="86"/>
      <c r="AG1843" s="94" t="s">
        <v>1571</v>
      </c>
    </row>
    <row r="1844" spans="1:33" x14ac:dyDescent="0.25">
      <c r="A1844" s="86" t="s">
        <v>1022</v>
      </c>
      <c r="B1844" s="87">
        <v>18</v>
      </c>
      <c r="C1844" s="87" t="s">
        <v>1206</v>
      </c>
      <c r="D1844" s="88">
        <v>42768</v>
      </c>
      <c r="E1844" s="88"/>
      <c r="F1844" s="88"/>
      <c r="G1844" s="88"/>
      <c r="H1844" s="88">
        <v>2</v>
      </c>
      <c r="I1844" s="89" t="s">
        <v>1207</v>
      </c>
      <c r="J1844" s="92" t="s">
        <v>1508</v>
      </c>
      <c r="K1844" s="86" t="s">
        <v>1525</v>
      </c>
      <c r="L1844" s="88">
        <v>43154</v>
      </c>
      <c r="M1844" s="87"/>
      <c r="N1844" s="87"/>
      <c r="O1844" s="93"/>
      <c r="P1844" s="86"/>
      <c r="Q1844" s="86">
        <v>0</v>
      </c>
      <c r="R1844" s="86">
        <v>18</v>
      </c>
      <c r="S1844" s="86">
        <v>18</v>
      </c>
      <c r="T1844" s="86">
        <v>0</v>
      </c>
      <c r="U1844" s="86" t="s">
        <v>1562</v>
      </c>
      <c r="V1844" s="86" t="s">
        <v>1562</v>
      </c>
      <c r="W1844" s="86" t="s">
        <v>1572</v>
      </c>
      <c r="X1844" s="86" t="s">
        <v>1564</v>
      </c>
      <c r="Y1844" s="94" t="s">
        <v>1565</v>
      </c>
      <c r="Z1844" s="93"/>
      <c r="AA1844" s="86"/>
      <c r="AB1844" s="86"/>
      <c r="AC1844" s="86"/>
      <c r="AD1844" s="86"/>
      <c r="AE1844" s="86"/>
      <c r="AF1844" s="86"/>
      <c r="AG1844" s="94" t="s">
        <v>1571</v>
      </c>
    </row>
    <row r="1845" spans="1:33" x14ac:dyDescent="0.25">
      <c r="A1845" s="86" t="s">
        <v>1022</v>
      </c>
      <c r="B1845" s="87">
        <v>15</v>
      </c>
      <c r="C1845" s="87" t="s">
        <v>1206</v>
      </c>
      <c r="D1845" s="88">
        <v>42768</v>
      </c>
      <c r="E1845" s="88"/>
      <c r="F1845" s="88"/>
      <c r="G1845" s="88"/>
      <c r="H1845" s="88">
        <v>2</v>
      </c>
      <c r="I1845" s="89" t="s">
        <v>1207</v>
      </c>
      <c r="J1845" s="92" t="s">
        <v>1508</v>
      </c>
      <c r="K1845" s="86" t="s">
        <v>1525</v>
      </c>
      <c r="L1845" s="88">
        <v>43155</v>
      </c>
      <c r="M1845" s="87"/>
      <c r="N1845" s="87"/>
      <c r="O1845" s="93"/>
      <c r="P1845" s="86"/>
      <c r="Q1845" s="86">
        <v>0</v>
      </c>
      <c r="R1845" s="86">
        <v>15</v>
      </c>
      <c r="S1845" s="86">
        <v>15</v>
      </c>
      <c r="T1845" s="86">
        <v>0</v>
      </c>
      <c r="U1845" s="86" t="s">
        <v>1562</v>
      </c>
      <c r="V1845" s="86" t="s">
        <v>1562</v>
      </c>
      <c r="W1845" s="86" t="s">
        <v>1572</v>
      </c>
      <c r="X1845" s="86" t="s">
        <v>1564</v>
      </c>
      <c r="Y1845" s="94" t="s">
        <v>1565</v>
      </c>
      <c r="Z1845" s="93"/>
      <c r="AA1845" s="86"/>
      <c r="AB1845" s="86"/>
      <c r="AC1845" s="86"/>
      <c r="AD1845" s="86"/>
      <c r="AE1845" s="86"/>
      <c r="AF1845" s="86"/>
      <c r="AG1845" s="94" t="s">
        <v>1571</v>
      </c>
    </row>
    <row r="1846" spans="1:33" x14ac:dyDescent="0.25">
      <c r="A1846" s="86" t="s">
        <v>1022</v>
      </c>
      <c r="B1846" s="87">
        <v>20</v>
      </c>
      <c r="C1846" s="87" t="s">
        <v>1206</v>
      </c>
      <c r="D1846" s="88">
        <v>42768</v>
      </c>
      <c r="E1846" s="88"/>
      <c r="F1846" s="88"/>
      <c r="G1846" s="88"/>
      <c r="H1846" s="88">
        <v>2</v>
      </c>
      <c r="I1846" s="89" t="s">
        <v>1207</v>
      </c>
      <c r="J1846" s="92" t="s">
        <v>1508</v>
      </c>
      <c r="K1846" s="86" t="s">
        <v>1525</v>
      </c>
      <c r="L1846" s="88">
        <v>43155</v>
      </c>
      <c r="M1846" s="87"/>
      <c r="N1846" s="87"/>
      <c r="O1846" s="93"/>
      <c r="P1846" s="86"/>
      <c r="Q1846" s="86">
        <v>0</v>
      </c>
      <c r="R1846" s="86">
        <v>20</v>
      </c>
      <c r="S1846" s="86">
        <v>20</v>
      </c>
      <c r="T1846" s="86">
        <v>0</v>
      </c>
      <c r="U1846" s="86" t="s">
        <v>1562</v>
      </c>
      <c r="V1846" s="86" t="s">
        <v>1562</v>
      </c>
      <c r="W1846" s="86" t="s">
        <v>1572</v>
      </c>
      <c r="X1846" s="86" t="s">
        <v>1564</v>
      </c>
      <c r="Y1846" s="94" t="s">
        <v>1565</v>
      </c>
      <c r="Z1846" s="93"/>
      <c r="AA1846" s="86"/>
      <c r="AB1846" s="86"/>
      <c r="AC1846" s="86"/>
      <c r="AD1846" s="86"/>
      <c r="AE1846" s="86"/>
      <c r="AF1846" s="86"/>
      <c r="AG1846" s="94" t="s">
        <v>1571</v>
      </c>
    </row>
    <row r="1847" spans="1:33" x14ac:dyDescent="0.25">
      <c r="A1847" s="86" t="s">
        <v>1022</v>
      </c>
      <c r="B1847" s="87">
        <v>21</v>
      </c>
      <c r="C1847" s="87" t="s">
        <v>1206</v>
      </c>
      <c r="D1847" s="88">
        <v>42768</v>
      </c>
      <c r="E1847" s="88"/>
      <c r="F1847" s="88"/>
      <c r="G1847" s="88"/>
      <c r="H1847" s="88">
        <v>2</v>
      </c>
      <c r="I1847" s="89" t="s">
        <v>1207</v>
      </c>
      <c r="J1847" s="92" t="s">
        <v>1508</v>
      </c>
      <c r="K1847" s="86" t="s">
        <v>1525</v>
      </c>
      <c r="L1847" s="88">
        <v>43157</v>
      </c>
      <c r="M1847" s="87"/>
      <c r="N1847" s="87"/>
      <c r="O1847" s="93"/>
      <c r="P1847" s="86"/>
      <c r="Q1847" s="86">
        <v>3</v>
      </c>
      <c r="R1847" s="86">
        <v>18</v>
      </c>
      <c r="S1847" s="86">
        <v>18</v>
      </c>
      <c r="T1847" s="86">
        <v>0</v>
      </c>
      <c r="U1847" s="86" t="s">
        <v>1562</v>
      </c>
      <c r="V1847" s="86" t="s">
        <v>1562</v>
      </c>
      <c r="W1847" s="86" t="s">
        <v>1572</v>
      </c>
      <c r="X1847" s="86" t="s">
        <v>1564</v>
      </c>
      <c r="Y1847" s="94" t="s">
        <v>1565</v>
      </c>
      <c r="Z1847" s="93"/>
      <c r="AA1847" s="86"/>
      <c r="AB1847" s="86"/>
      <c r="AC1847" s="86"/>
      <c r="AD1847" s="86"/>
      <c r="AE1847" s="86"/>
      <c r="AF1847" s="86"/>
      <c r="AG1847" s="94" t="s">
        <v>1571</v>
      </c>
    </row>
    <row r="1848" spans="1:33" x14ac:dyDescent="0.25">
      <c r="A1848" s="86" t="s">
        <v>1022</v>
      </c>
      <c r="B1848" s="87">
        <v>23</v>
      </c>
      <c r="C1848" s="87" t="s">
        <v>1206</v>
      </c>
      <c r="D1848" s="88">
        <v>42768</v>
      </c>
      <c r="E1848" s="88"/>
      <c r="F1848" s="88"/>
      <c r="G1848" s="88"/>
      <c r="H1848" s="88">
        <v>2</v>
      </c>
      <c r="I1848" s="89" t="s">
        <v>1207</v>
      </c>
      <c r="J1848" s="92" t="s">
        <v>1508</v>
      </c>
      <c r="K1848" s="86" t="s">
        <v>1525</v>
      </c>
      <c r="L1848" s="88">
        <v>43157</v>
      </c>
      <c r="M1848" s="87"/>
      <c r="N1848" s="87"/>
      <c r="O1848" s="93"/>
      <c r="P1848" s="86"/>
      <c r="Q1848" s="86">
        <v>0</v>
      </c>
      <c r="R1848" s="86">
        <v>23</v>
      </c>
      <c r="S1848" s="86">
        <v>23</v>
      </c>
      <c r="T1848" s="86">
        <v>0</v>
      </c>
      <c r="U1848" s="86" t="s">
        <v>1562</v>
      </c>
      <c r="V1848" s="86" t="s">
        <v>1562</v>
      </c>
      <c r="W1848" s="86" t="s">
        <v>1572</v>
      </c>
      <c r="X1848" s="86" t="s">
        <v>1564</v>
      </c>
      <c r="Y1848" s="94" t="s">
        <v>1565</v>
      </c>
      <c r="Z1848" s="93"/>
      <c r="AA1848" s="86"/>
      <c r="AB1848" s="86"/>
      <c r="AC1848" s="86"/>
      <c r="AD1848" s="86"/>
      <c r="AE1848" s="86"/>
      <c r="AF1848" s="86"/>
      <c r="AG1848" s="94" t="s">
        <v>1571</v>
      </c>
    </row>
    <row r="1849" spans="1:33" x14ac:dyDescent="0.25">
      <c r="A1849" s="86" t="s">
        <v>1022</v>
      </c>
      <c r="B1849" s="87">
        <v>23</v>
      </c>
      <c r="C1849" s="87" t="s">
        <v>1206</v>
      </c>
      <c r="D1849" s="88">
        <v>42768</v>
      </c>
      <c r="E1849" s="88"/>
      <c r="F1849" s="88"/>
      <c r="G1849" s="88"/>
      <c r="H1849" s="88">
        <v>2</v>
      </c>
      <c r="I1849" s="89" t="s">
        <v>1207</v>
      </c>
      <c r="J1849" s="92" t="s">
        <v>1508</v>
      </c>
      <c r="K1849" s="86" t="s">
        <v>1525</v>
      </c>
      <c r="L1849" s="88">
        <v>43158</v>
      </c>
      <c r="M1849" s="87"/>
      <c r="N1849" s="87"/>
      <c r="O1849" s="93"/>
      <c r="P1849" s="86"/>
      <c r="Q1849" s="86">
        <v>0</v>
      </c>
      <c r="R1849" s="86">
        <v>23</v>
      </c>
      <c r="S1849" s="86">
        <v>23</v>
      </c>
      <c r="T1849" s="86">
        <v>0</v>
      </c>
      <c r="U1849" s="86" t="s">
        <v>1562</v>
      </c>
      <c r="V1849" s="86" t="s">
        <v>1562</v>
      </c>
      <c r="W1849" s="86" t="s">
        <v>1572</v>
      </c>
      <c r="X1849" s="86" t="s">
        <v>1564</v>
      </c>
      <c r="Y1849" s="94" t="s">
        <v>1565</v>
      </c>
      <c r="Z1849" s="93"/>
      <c r="AA1849" s="86"/>
      <c r="AB1849" s="86"/>
      <c r="AC1849" s="86"/>
      <c r="AD1849" s="86"/>
      <c r="AE1849" s="86"/>
      <c r="AF1849" s="86"/>
      <c r="AG1849" s="94" t="s">
        <v>1571</v>
      </c>
    </row>
    <row r="1850" spans="1:33" x14ac:dyDescent="0.25">
      <c r="A1850" s="86" t="s">
        <v>1022</v>
      </c>
      <c r="B1850" s="87">
        <v>23</v>
      </c>
      <c r="C1850" s="87" t="s">
        <v>1206</v>
      </c>
      <c r="D1850" s="88">
        <v>42768</v>
      </c>
      <c r="E1850" s="88"/>
      <c r="F1850" s="88"/>
      <c r="G1850" s="88"/>
      <c r="H1850" s="88">
        <v>2</v>
      </c>
      <c r="I1850" s="89" t="s">
        <v>1207</v>
      </c>
      <c r="J1850" s="92" t="s">
        <v>1508</v>
      </c>
      <c r="K1850" s="86" t="s">
        <v>1525</v>
      </c>
      <c r="L1850" s="88">
        <v>43158</v>
      </c>
      <c r="M1850" s="87"/>
      <c r="N1850" s="87"/>
      <c r="O1850" s="93"/>
      <c r="P1850" s="86">
        <v>1</v>
      </c>
      <c r="Q1850" s="86">
        <v>0</v>
      </c>
      <c r="R1850" s="86">
        <v>24</v>
      </c>
      <c r="S1850" s="86">
        <v>24</v>
      </c>
      <c r="T1850" s="86">
        <v>0</v>
      </c>
      <c r="U1850" s="86" t="s">
        <v>1562</v>
      </c>
      <c r="V1850" s="86" t="s">
        <v>1562</v>
      </c>
      <c r="W1850" s="86" t="s">
        <v>1572</v>
      </c>
      <c r="X1850" s="86" t="s">
        <v>1564</v>
      </c>
      <c r="Y1850" s="94" t="s">
        <v>1565</v>
      </c>
      <c r="Z1850" s="93"/>
      <c r="AA1850" s="86"/>
      <c r="AB1850" s="86"/>
      <c r="AC1850" s="86"/>
      <c r="AD1850" s="86"/>
      <c r="AE1850" s="86"/>
      <c r="AF1850" s="86"/>
      <c r="AG1850" s="94" t="s">
        <v>1571</v>
      </c>
    </row>
    <row r="1851" spans="1:33" x14ac:dyDescent="0.25">
      <c r="A1851" s="86" t="s">
        <v>1022</v>
      </c>
      <c r="B1851" s="87">
        <v>12</v>
      </c>
      <c r="C1851" s="87" t="s">
        <v>1206</v>
      </c>
      <c r="D1851" s="88">
        <v>42768</v>
      </c>
      <c r="E1851" s="88"/>
      <c r="F1851" s="88"/>
      <c r="G1851" s="88"/>
      <c r="H1851" s="88">
        <v>2</v>
      </c>
      <c r="I1851" s="89" t="s">
        <v>1207</v>
      </c>
      <c r="J1851" s="92" t="s">
        <v>1508</v>
      </c>
      <c r="K1851" s="86" t="s">
        <v>1525</v>
      </c>
      <c r="L1851" s="88">
        <v>43158</v>
      </c>
      <c r="M1851" s="87"/>
      <c r="N1851" s="87"/>
      <c r="O1851" s="93"/>
      <c r="P1851" s="86"/>
      <c r="Q1851" s="86">
        <v>0</v>
      </c>
      <c r="R1851" s="86">
        <v>12</v>
      </c>
      <c r="S1851" s="86">
        <v>12</v>
      </c>
      <c r="T1851" s="86">
        <v>0</v>
      </c>
      <c r="U1851" s="86" t="s">
        <v>1562</v>
      </c>
      <c r="V1851" s="86" t="s">
        <v>1562</v>
      </c>
      <c r="W1851" s="86" t="s">
        <v>1572</v>
      </c>
      <c r="X1851" s="86" t="s">
        <v>1564</v>
      </c>
      <c r="Y1851" s="94" t="s">
        <v>1565</v>
      </c>
      <c r="Z1851" s="93"/>
      <c r="AA1851" s="86"/>
      <c r="AB1851" s="86"/>
      <c r="AC1851" s="86"/>
      <c r="AD1851" s="86"/>
      <c r="AE1851" s="86"/>
      <c r="AF1851" s="86"/>
      <c r="AG1851" s="94" t="s">
        <v>1571</v>
      </c>
    </row>
    <row r="1852" spans="1:33" x14ac:dyDescent="0.25">
      <c r="A1852" s="86" t="s">
        <v>1022</v>
      </c>
      <c r="B1852" s="87">
        <v>25</v>
      </c>
      <c r="C1852" s="87" t="s">
        <v>1206</v>
      </c>
      <c r="D1852" s="88">
        <v>42768</v>
      </c>
      <c r="E1852" s="88"/>
      <c r="F1852" s="88"/>
      <c r="G1852" s="88"/>
      <c r="H1852" s="88">
        <v>2</v>
      </c>
      <c r="I1852" s="89" t="s">
        <v>1207</v>
      </c>
      <c r="J1852" s="92" t="s">
        <v>1508</v>
      </c>
      <c r="K1852" s="86" t="s">
        <v>1525</v>
      </c>
      <c r="L1852" s="88">
        <v>43159</v>
      </c>
      <c r="M1852" s="87"/>
      <c r="N1852" s="87"/>
      <c r="O1852" s="93"/>
      <c r="P1852" s="86"/>
      <c r="Q1852" s="86">
        <v>0</v>
      </c>
      <c r="R1852" s="86">
        <v>25</v>
      </c>
      <c r="S1852" s="86">
        <v>25</v>
      </c>
      <c r="T1852" s="86">
        <v>0</v>
      </c>
      <c r="U1852" s="86" t="s">
        <v>1562</v>
      </c>
      <c r="V1852" s="86" t="s">
        <v>1562</v>
      </c>
      <c r="W1852" s="86" t="s">
        <v>1572</v>
      </c>
      <c r="X1852" s="86" t="s">
        <v>1564</v>
      </c>
      <c r="Y1852" s="94" t="s">
        <v>1565</v>
      </c>
      <c r="Z1852" s="93"/>
      <c r="AA1852" s="86"/>
      <c r="AB1852" s="86"/>
      <c r="AC1852" s="86"/>
      <c r="AD1852" s="86"/>
      <c r="AE1852" s="86"/>
      <c r="AF1852" s="86"/>
      <c r="AG1852" s="94" t="s">
        <v>1571</v>
      </c>
    </row>
    <row r="1853" spans="1:33" x14ac:dyDescent="0.25">
      <c r="A1853" s="86" t="s">
        <v>1022</v>
      </c>
      <c r="B1853" s="87">
        <v>25</v>
      </c>
      <c r="C1853" s="87" t="s">
        <v>1206</v>
      </c>
      <c r="D1853" s="88">
        <v>42768</v>
      </c>
      <c r="E1853" s="88"/>
      <c r="F1853" s="88"/>
      <c r="G1853" s="88"/>
      <c r="H1853" s="88">
        <v>2</v>
      </c>
      <c r="I1853" s="89" t="s">
        <v>1207</v>
      </c>
      <c r="J1853" s="92" t="s">
        <v>1508</v>
      </c>
      <c r="K1853" s="86" t="s">
        <v>1525</v>
      </c>
      <c r="L1853" s="88">
        <v>43141</v>
      </c>
      <c r="M1853" s="87"/>
      <c r="N1853" s="87"/>
      <c r="O1853" s="93"/>
      <c r="P1853" s="86"/>
      <c r="Q1853" s="86">
        <v>2</v>
      </c>
      <c r="R1853" s="86">
        <v>23</v>
      </c>
      <c r="S1853" s="86">
        <v>23</v>
      </c>
      <c r="T1853" s="86">
        <v>0</v>
      </c>
      <c r="U1853" s="86" t="s">
        <v>1562</v>
      </c>
      <c r="V1853" s="86" t="s">
        <v>1562</v>
      </c>
      <c r="W1853" s="86" t="s">
        <v>1572</v>
      </c>
      <c r="X1853" s="86" t="s">
        <v>1564</v>
      </c>
      <c r="Y1853" s="94" t="s">
        <v>1565</v>
      </c>
      <c r="Z1853" s="93"/>
      <c r="AA1853" s="86"/>
      <c r="AB1853" s="86"/>
      <c r="AC1853" s="86"/>
      <c r="AD1853" s="86"/>
      <c r="AE1853" s="86"/>
      <c r="AF1853" s="86"/>
      <c r="AG1853" s="94" t="s">
        <v>1571</v>
      </c>
    </row>
    <row r="1854" spans="1:33" x14ac:dyDescent="0.25">
      <c r="A1854" s="86" t="s">
        <v>1022</v>
      </c>
      <c r="B1854" s="87">
        <v>12</v>
      </c>
      <c r="C1854" s="87" t="s">
        <v>1206</v>
      </c>
      <c r="D1854" s="88">
        <v>42768</v>
      </c>
      <c r="E1854" s="88"/>
      <c r="F1854" s="88"/>
      <c r="G1854" s="88"/>
      <c r="H1854" s="88">
        <v>2</v>
      </c>
      <c r="I1854" s="89" t="s">
        <v>1207</v>
      </c>
      <c r="J1854" s="92" t="s">
        <v>1508</v>
      </c>
      <c r="K1854" s="86" t="s">
        <v>1525</v>
      </c>
      <c r="L1854" s="88">
        <v>43153</v>
      </c>
      <c r="M1854" s="87"/>
      <c r="N1854" s="87"/>
      <c r="O1854" s="93"/>
      <c r="P1854" s="86"/>
      <c r="Q1854" s="86">
        <v>1</v>
      </c>
      <c r="R1854" s="86">
        <v>11</v>
      </c>
      <c r="S1854" s="86">
        <v>11</v>
      </c>
      <c r="T1854" s="86">
        <v>0</v>
      </c>
      <c r="U1854" s="86" t="s">
        <v>1562</v>
      </c>
      <c r="V1854" s="86" t="s">
        <v>1562</v>
      </c>
      <c r="W1854" s="86" t="s">
        <v>1572</v>
      </c>
      <c r="X1854" s="86" t="s">
        <v>1564</v>
      </c>
      <c r="Y1854" s="94" t="s">
        <v>1565</v>
      </c>
      <c r="Z1854" s="93"/>
      <c r="AA1854" s="86"/>
      <c r="AB1854" s="86"/>
      <c r="AC1854" s="86"/>
      <c r="AD1854" s="86"/>
      <c r="AE1854" s="86"/>
      <c r="AF1854" s="86"/>
      <c r="AG1854" s="94" t="s">
        <v>1571</v>
      </c>
    </row>
    <row r="1855" spans="1:33" x14ac:dyDescent="0.25">
      <c r="A1855" s="86" t="s">
        <v>1022</v>
      </c>
      <c r="B1855" s="87">
        <v>19</v>
      </c>
      <c r="C1855" s="87" t="s">
        <v>1206</v>
      </c>
      <c r="D1855" s="88">
        <v>42768</v>
      </c>
      <c r="E1855" s="88"/>
      <c r="F1855" s="88"/>
      <c r="G1855" s="88"/>
      <c r="H1855" s="88">
        <v>2</v>
      </c>
      <c r="I1855" s="89" t="s">
        <v>1207</v>
      </c>
      <c r="J1855" s="92" t="s">
        <v>1508</v>
      </c>
      <c r="K1855" s="86" t="s">
        <v>1525</v>
      </c>
      <c r="L1855" s="88">
        <v>43153</v>
      </c>
      <c r="M1855" s="87"/>
      <c r="N1855" s="87"/>
      <c r="O1855" s="93"/>
      <c r="P1855" s="86"/>
      <c r="Q1855" s="86">
        <v>0</v>
      </c>
      <c r="R1855" s="86">
        <v>19</v>
      </c>
      <c r="S1855" s="86"/>
      <c r="T1855" s="86"/>
      <c r="U1855" s="86" t="s">
        <v>1567</v>
      </c>
      <c r="V1855" s="86" t="s">
        <v>1567</v>
      </c>
      <c r="W1855" s="86" t="s">
        <v>1572</v>
      </c>
      <c r="X1855" s="86" t="s">
        <v>1567</v>
      </c>
      <c r="Y1855" s="94" t="s">
        <v>1565</v>
      </c>
      <c r="Z1855" s="93"/>
      <c r="AA1855" s="86"/>
      <c r="AB1855" s="86"/>
      <c r="AC1855" s="86"/>
      <c r="AD1855" s="86"/>
      <c r="AE1855" s="86"/>
      <c r="AF1855" s="86"/>
      <c r="AG1855" s="94" t="s">
        <v>1571</v>
      </c>
    </row>
    <row r="1856" spans="1:33" x14ac:dyDescent="0.25">
      <c r="A1856" s="86" t="s">
        <v>1022</v>
      </c>
      <c r="B1856" s="87">
        <v>25</v>
      </c>
      <c r="C1856" s="87" t="s">
        <v>1206</v>
      </c>
      <c r="D1856" s="88">
        <v>42768</v>
      </c>
      <c r="E1856" s="88"/>
      <c r="F1856" s="88"/>
      <c r="G1856" s="88"/>
      <c r="H1856" s="88">
        <v>2</v>
      </c>
      <c r="I1856" s="89" t="s">
        <v>1207</v>
      </c>
      <c r="J1856" s="92" t="s">
        <v>1508</v>
      </c>
      <c r="K1856" s="86" t="s">
        <v>1525</v>
      </c>
      <c r="L1856" s="88">
        <v>43154</v>
      </c>
      <c r="M1856" s="87"/>
      <c r="N1856" s="87"/>
      <c r="O1856" s="93"/>
      <c r="P1856" s="86"/>
      <c r="Q1856" s="86">
        <v>0</v>
      </c>
      <c r="R1856" s="86">
        <v>25</v>
      </c>
      <c r="S1856" s="86"/>
      <c r="T1856" s="86"/>
      <c r="U1856" s="86" t="s">
        <v>1567</v>
      </c>
      <c r="V1856" s="86" t="s">
        <v>1567</v>
      </c>
      <c r="W1856" s="86" t="s">
        <v>1572</v>
      </c>
      <c r="X1856" s="86" t="s">
        <v>1567</v>
      </c>
      <c r="Y1856" s="94" t="s">
        <v>1565</v>
      </c>
      <c r="Z1856" s="93"/>
      <c r="AA1856" s="86"/>
      <c r="AB1856" s="86"/>
      <c r="AC1856" s="86"/>
      <c r="AD1856" s="86"/>
      <c r="AE1856" s="86"/>
      <c r="AF1856" s="86"/>
      <c r="AG1856" s="94" t="s">
        <v>1571</v>
      </c>
    </row>
    <row r="1857" spans="1:33" x14ac:dyDescent="0.25">
      <c r="A1857" s="86" t="s">
        <v>1022</v>
      </c>
      <c r="B1857" s="87">
        <v>22</v>
      </c>
      <c r="C1857" s="87" t="s">
        <v>1206</v>
      </c>
      <c r="D1857" s="88">
        <v>42768</v>
      </c>
      <c r="E1857" s="88"/>
      <c r="F1857" s="88"/>
      <c r="G1857" s="88"/>
      <c r="H1857" s="88">
        <v>2</v>
      </c>
      <c r="I1857" s="89" t="s">
        <v>1207</v>
      </c>
      <c r="J1857" s="92" t="s">
        <v>1508</v>
      </c>
      <c r="K1857" s="86" t="s">
        <v>1525</v>
      </c>
      <c r="L1857" s="88">
        <v>43155</v>
      </c>
      <c r="M1857" s="87"/>
      <c r="N1857" s="87"/>
      <c r="O1857" s="93"/>
      <c r="P1857" s="86"/>
      <c r="Q1857" s="86">
        <v>1</v>
      </c>
      <c r="R1857" s="86">
        <v>21</v>
      </c>
      <c r="S1857" s="86">
        <v>21</v>
      </c>
      <c r="T1857" s="86">
        <v>0</v>
      </c>
      <c r="U1857" s="86" t="s">
        <v>1562</v>
      </c>
      <c r="V1857" s="86" t="s">
        <v>1562</v>
      </c>
      <c r="W1857" s="86" t="s">
        <v>1572</v>
      </c>
      <c r="X1857" s="86" t="s">
        <v>1564</v>
      </c>
      <c r="Y1857" s="94" t="s">
        <v>1565</v>
      </c>
      <c r="Z1857" s="93"/>
      <c r="AA1857" s="86"/>
      <c r="AB1857" s="86"/>
      <c r="AC1857" s="86"/>
      <c r="AD1857" s="86"/>
      <c r="AE1857" s="86"/>
      <c r="AF1857" s="86"/>
      <c r="AG1857" s="94" t="s">
        <v>1571</v>
      </c>
    </row>
    <row r="1858" spans="1:33" x14ac:dyDescent="0.25">
      <c r="A1858" s="86" t="s">
        <v>1022</v>
      </c>
      <c r="B1858" s="87">
        <v>15</v>
      </c>
      <c r="C1858" s="87" t="s">
        <v>1206</v>
      </c>
      <c r="D1858" s="88">
        <v>42768</v>
      </c>
      <c r="E1858" s="88"/>
      <c r="F1858" s="88"/>
      <c r="G1858" s="88"/>
      <c r="H1858" s="88">
        <v>2</v>
      </c>
      <c r="I1858" s="89" t="s">
        <v>1207</v>
      </c>
      <c r="J1858" s="92" t="s">
        <v>1508</v>
      </c>
      <c r="K1858" s="86" t="s">
        <v>1525</v>
      </c>
      <c r="L1858" s="88">
        <v>43155</v>
      </c>
      <c r="M1858" s="87"/>
      <c r="N1858" s="87"/>
      <c r="O1858" s="93"/>
      <c r="P1858" s="86"/>
      <c r="Q1858" s="86">
        <v>0</v>
      </c>
      <c r="R1858" s="86">
        <v>15</v>
      </c>
      <c r="S1858" s="86">
        <v>15</v>
      </c>
      <c r="T1858" s="86">
        <v>0</v>
      </c>
      <c r="U1858" s="86" t="s">
        <v>1562</v>
      </c>
      <c r="V1858" s="86" t="s">
        <v>1562</v>
      </c>
      <c r="W1858" s="86" t="s">
        <v>1572</v>
      </c>
      <c r="X1858" s="86" t="s">
        <v>1564</v>
      </c>
      <c r="Y1858" s="94" t="s">
        <v>1565</v>
      </c>
      <c r="Z1858" s="93"/>
      <c r="AA1858" s="86"/>
      <c r="AB1858" s="86"/>
      <c r="AC1858" s="86"/>
      <c r="AD1858" s="86"/>
      <c r="AE1858" s="86"/>
      <c r="AF1858" s="86"/>
      <c r="AG1858" s="94" t="s">
        <v>1571</v>
      </c>
    </row>
    <row r="1859" spans="1:33" x14ac:dyDescent="0.25">
      <c r="A1859" s="86" t="s">
        <v>1022</v>
      </c>
      <c r="B1859" s="87">
        <v>22</v>
      </c>
      <c r="C1859" s="87" t="s">
        <v>1206</v>
      </c>
      <c r="D1859" s="88">
        <v>42768</v>
      </c>
      <c r="E1859" s="88"/>
      <c r="F1859" s="88"/>
      <c r="G1859" s="88"/>
      <c r="H1859" s="88">
        <v>2</v>
      </c>
      <c r="I1859" s="89" t="s">
        <v>1207</v>
      </c>
      <c r="J1859" s="92" t="s">
        <v>1508</v>
      </c>
      <c r="K1859" s="86" t="s">
        <v>1525</v>
      </c>
      <c r="L1859" s="88">
        <v>43155</v>
      </c>
      <c r="M1859" s="87"/>
      <c r="N1859" s="87"/>
      <c r="O1859" s="93"/>
      <c r="P1859" s="86"/>
      <c r="Q1859" s="86">
        <v>0</v>
      </c>
      <c r="R1859" s="86">
        <v>22</v>
      </c>
      <c r="S1859" s="86"/>
      <c r="T1859" s="86"/>
      <c r="U1859" s="86" t="s">
        <v>1567</v>
      </c>
      <c r="V1859" s="86" t="s">
        <v>1567</v>
      </c>
      <c r="W1859" s="86" t="s">
        <v>1572</v>
      </c>
      <c r="X1859" s="86" t="s">
        <v>1567</v>
      </c>
      <c r="Y1859" s="94" t="s">
        <v>1565</v>
      </c>
      <c r="Z1859" s="93"/>
      <c r="AA1859" s="86"/>
      <c r="AB1859" s="86"/>
      <c r="AC1859" s="86"/>
      <c r="AD1859" s="86"/>
      <c r="AE1859" s="86"/>
      <c r="AF1859" s="86"/>
      <c r="AG1859" s="94" t="s">
        <v>1571</v>
      </c>
    </row>
    <row r="1860" spans="1:33" x14ac:dyDescent="0.25">
      <c r="A1860" s="86" t="s">
        <v>1022</v>
      </c>
      <c r="B1860" s="87">
        <v>25</v>
      </c>
      <c r="C1860" s="87" t="s">
        <v>1206</v>
      </c>
      <c r="D1860" s="88">
        <v>42768</v>
      </c>
      <c r="E1860" s="88"/>
      <c r="F1860" s="88"/>
      <c r="G1860" s="88"/>
      <c r="H1860" s="88">
        <v>2</v>
      </c>
      <c r="I1860" s="89" t="s">
        <v>1207</v>
      </c>
      <c r="J1860" s="92" t="s">
        <v>1508</v>
      </c>
      <c r="K1860" s="86" t="s">
        <v>1525</v>
      </c>
      <c r="L1860" s="88">
        <v>43157</v>
      </c>
      <c r="M1860" s="87"/>
      <c r="N1860" s="87"/>
      <c r="O1860" s="93"/>
      <c r="P1860" s="86"/>
      <c r="Q1860" s="86">
        <v>4</v>
      </c>
      <c r="R1860" s="86">
        <v>21</v>
      </c>
      <c r="S1860" s="86">
        <v>21</v>
      </c>
      <c r="T1860" s="86">
        <v>0</v>
      </c>
      <c r="U1860" s="86" t="s">
        <v>1562</v>
      </c>
      <c r="V1860" s="86" t="s">
        <v>1562</v>
      </c>
      <c r="W1860" s="86" t="s">
        <v>1572</v>
      </c>
      <c r="X1860" s="86" t="s">
        <v>1564</v>
      </c>
      <c r="Y1860" s="94" t="s">
        <v>1565</v>
      </c>
      <c r="Z1860" s="93"/>
      <c r="AA1860" s="86"/>
      <c r="AB1860" s="86"/>
      <c r="AC1860" s="86"/>
      <c r="AD1860" s="86"/>
      <c r="AE1860" s="86"/>
      <c r="AF1860" s="86"/>
      <c r="AG1860" s="94" t="s">
        <v>1571</v>
      </c>
    </row>
    <row r="1861" spans="1:33" x14ac:dyDescent="0.25">
      <c r="A1861" s="86" t="s">
        <v>1022</v>
      </c>
      <c r="B1861" s="87">
        <v>8</v>
      </c>
      <c r="C1861" s="87" t="s">
        <v>1206</v>
      </c>
      <c r="D1861" s="88">
        <v>42768</v>
      </c>
      <c r="E1861" s="88"/>
      <c r="F1861" s="88"/>
      <c r="G1861" s="88"/>
      <c r="H1861" s="88">
        <v>2</v>
      </c>
      <c r="I1861" s="89" t="s">
        <v>1207</v>
      </c>
      <c r="J1861" s="92" t="s">
        <v>1508</v>
      </c>
      <c r="K1861" s="86" t="s">
        <v>1525</v>
      </c>
      <c r="L1861" s="88">
        <v>43157</v>
      </c>
      <c r="M1861" s="87"/>
      <c r="N1861" s="87"/>
      <c r="O1861" s="93"/>
      <c r="P1861" s="86"/>
      <c r="Q1861" s="86">
        <v>0</v>
      </c>
      <c r="R1861" s="86">
        <v>8</v>
      </c>
      <c r="S1861" s="86">
        <v>8</v>
      </c>
      <c r="T1861" s="86">
        <v>0</v>
      </c>
      <c r="U1861" s="86" t="s">
        <v>1562</v>
      </c>
      <c r="V1861" s="86" t="s">
        <v>1562</v>
      </c>
      <c r="W1861" s="86" t="s">
        <v>1572</v>
      </c>
      <c r="X1861" s="86" t="s">
        <v>1564</v>
      </c>
      <c r="Y1861" s="94" t="s">
        <v>1565</v>
      </c>
      <c r="Z1861" s="93"/>
      <c r="AA1861" s="86"/>
      <c r="AB1861" s="86"/>
      <c r="AC1861" s="86"/>
      <c r="AD1861" s="86"/>
      <c r="AE1861" s="86"/>
      <c r="AF1861" s="86"/>
      <c r="AG1861" s="94" t="s">
        <v>1571</v>
      </c>
    </row>
    <row r="1862" spans="1:33" x14ac:dyDescent="0.25">
      <c r="A1862" s="86" t="s">
        <v>1022</v>
      </c>
      <c r="B1862" s="87">
        <v>25</v>
      </c>
      <c r="C1862" s="87" t="s">
        <v>1206</v>
      </c>
      <c r="D1862" s="88">
        <v>42768</v>
      </c>
      <c r="E1862" s="88"/>
      <c r="F1862" s="88"/>
      <c r="G1862" s="88"/>
      <c r="H1862" s="88">
        <v>2</v>
      </c>
      <c r="I1862" s="89" t="s">
        <v>1207</v>
      </c>
      <c r="J1862" s="92" t="s">
        <v>1508</v>
      </c>
      <c r="K1862" s="86" t="s">
        <v>1525</v>
      </c>
      <c r="L1862" s="88">
        <v>43159</v>
      </c>
      <c r="M1862" s="87"/>
      <c r="N1862" s="87"/>
      <c r="O1862" s="93"/>
      <c r="P1862" s="86"/>
      <c r="Q1862" s="86">
        <v>0</v>
      </c>
      <c r="R1862" s="86">
        <v>25</v>
      </c>
      <c r="S1862" s="86"/>
      <c r="T1862" s="86"/>
      <c r="U1862" s="86" t="s">
        <v>1567</v>
      </c>
      <c r="V1862" s="86" t="s">
        <v>1567</v>
      </c>
      <c r="W1862" s="86" t="s">
        <v>1572</v>
      </c>
      <c r="X1862" s="86" t="s">
        <v>1567</v>
      </c>
      <c r="Y1862" s="94" t="s">
        <v>1565</v>
      </c>
      <c r="Z1862" s="93"/>
      <c r="AA1862" s="86"/>
      <c r="AB1862" s="86"/>
      <c r="AC1862" s="86"/>
      <c r="AD1862" s="86"/>
      <c r="AE1862" s="86"/>
      <c r="AF1862" s="86"/>
      <c r="AG1862" s="94" t="s">
        <v>1571</v>
      </c>
    </row>
    <row r="1863" spans="1:33" x14ac:dyDescent="0.25">
      <c r="A1863" s="86" t="s">
        <v>1022</v>
      </c>
      <c r="B1863" s="87">
        <v>24</v>
      </c>
      <c r="C1863" s="87" t="s">
        <v>1206</v>
      </c>
      <c r="D1863" s="88">
        <v>42768</v>
      </c>
      <c r="E1863" s="88"/>
      <c r="F1863" s="88"/>
      <c r="G1863" s="88"/>
      <c r="H1863" s="88">
        <v>2</v>
      </c>
      <c r="I1863" s="89" t="s">
        <v>1207</v>
      </c>
      <c r="J1863" s="92" t="s">
        <v>1508</v>
      </c>
      <c r="K1863" s="86" t="s">
        <v>1525</v>
      </c>
      <c r="L1863" s="88">
        <v>43159</v>
      </c>
      <c r="M1863" s="87"/>
      <c r="N1863" s="87"/>
      <c r="O1863" s="93"/>
      <c r="P1863" s="86"/>
      <c r="Q1863" s="86">
        <v>0</v>
      </c>
      <c r="R1863" s="86">
        <v>24</v>
      </c>
      <c r="S1863" s="86"/>
      <c r="T1863" s="86"/>
      <c r="U1863" s="86" t="s">
        <v>1567</v>
      </c>
      <c r="V1863" s="86" t="s">
        <v>1567</v>
      </c>
      <c r="W1863" s="86" t="s">
        <v>1572</v>
      </c>
      <c r="X1863" s="86" t="s">
        <v>1567</v>
      </c>
      <c r="Y1863" s="94" t="s">
        <v>1565</v>
      </c>
      <c r="Z1863" s="93"/>
      <c r="AA1863" s="86"/>
      <c r="AB1863" s="86"/>
      <c r="AC1863" s="86"/>
      <c r="AD1863" s="86"/>
      <c r="AE1863" s="86"/>
      <c r="AF1863" s="86"/>
      <c r="AG1863" s="94" t="s">
        <v>1571</v>
      </c>
    </row>
    <row r="1864" spans="1:33" x14ac:dyDescent="0.25">
      <c r="A1864" s="86" t="s">
        <v>1022</v>
      </c>
      <c r="B1864" s="87">
        <v>20</v>
      </c>
      <c r="C1864" s="87" t="s">
        <v>1206</v>
      </c>
      <c r="D1864" s="88">
        <v>42768</v>
      </c>
      <c r="E1864" s="88"/>
      <c r="F1864" s="88"/>
      <c r="G1864" s="88"/>
      <c r="H1864" s="88">
        <v>2</v>
      </c>
      <c r="I1864" s="89" t="s">
        <v>1207</v>
      </c>
      <c r="J1864" s="92" t="s">
        <v>1508</v>
      </c>
      <c r="K1864" s="86" t="s">
        <v>1525</v>
      </c>
      <c r="L1864" s="88">
        <v>43154</v>
      </c>
      <c r="M1864" s="87"/>
      <c r="N1864" s="87"/>
      <c r="O1864" s="93"/>
      <c r="P1864" s="86"/>
      <c r="Q1864" s="86">
        <v>3</v>
      </c>
      <c r="R1864" s="86">
        <v>17</v>
      </c>
      <c r="S1864" s="86"/>
      <c r="T1864" s="86"/>
      <c r="U1864" s="86" t="s">
        <v>1562</v>
      </c>
      <c r="V1864" s="86" t="s">
        <v>1562</v>
      </c>
      <c r="W1864" s="86" t="s">
        <v>1572</v>
      </c>
      <c r="X1864" s="86" t="s">
        <v>1567</v>
      </c>
      <c r="Y1864" s="94" t="s">
        <v>1565</v>
      </c>
      <c r="Z1864" s="93"/>
      <c r="AA1864" s="86"/>
      <c r="AB1864" s="86"/>
      <c r="AC1864" s="86"/>
      <c r="AD1864" s="86"/>
      <c r="AE1864" s="86"/>
      <c r="AF1864" s="86"/>
      <c r="AG1864" s="94" t="s">
        <v>1571</v>
      </c>
    </row>
    <row r="1865" spans="1:33" x14ac:dyDescent="0.25">
      <c r="A1865" s="86" t="s">
        <v>1022</v>
      </c>
      <c r="B1865" s="87">
        <v>21</v>
      </c>
      <c r="C1865" s="87" t="s">
        <v>1206</v>
      </c>
      <c r="D1865" s="88">
        <v>42768</v>
      </c>
      <c r="E1865" s="88"/>
      <c r="F1865" s="88"/>
      <c r="G1865" s="88"/>
      <c r="H1865" s="88">
        <v>2</v>
      </c>
      <c r="I1865" s="89" t="s">
        <v>1207</v>
      </c>
      <c r="J1865" s="92" t="s">
        <v>1508</v>
      </c>
      <c r="K1865" s="86" t="s">
        <v>1525</v>
      </c>
      <c r="L1865" s="88">
        <v>43154</v>
      </c>
      <c r="M1865" s="87"/>
      <c r="N1865" s="87"/>
      <c r="O1865" s="93"/>
      <c r="P1865" s="86"/>
      <c r="Q1865" s="86">
        <v>1</v>
      </c>
      <c r="R1865" s="86">
        <v>20</v>
      </c>
      <c r="S1865" s="86"/>
      <c r="T1865" s="86"/>
      <c r="U1865" s="86" t="s">
        <v>1562</v>
      </c>
      <c r="V1865" s="86" t="s">
        <v>1562</v>
      </c>
      <c r="W1865" s="86" t="s">
        <v>1572</v>
      </c>
      <c r="X1865" s="86" t="s">
        <v>1567</v>
      </c>
      <c r="Y1865" s="94" t="s">
        <v>1565</v>
      </c>
      <c r="Z1865" s="93"/>
      <c r="AA1865" s="86"/>
      <c r="AB1865" s="86"/>
      <c r="AC1865" s="86"/>
      <c r="AD1865" s="86"/>
      <c r="AE1865" s="86"/>
      <c r="AF1865" s="86"/>
      <c r="AG1865" s="94" t="s">
        <v>1571</v>
      </c>
    </row>
    <row r="1866" spans="1:33" x14ac:dyDescent="0.25">
      <c r="A1866" s="86" t="s">
        <v>1022</v>
      </c>
      <c r="B1866" s="87">
        <v>25</v>
      </c>
      <c r="C1866" s="87" t="s">
        <v>1206</v>
      </c>
      <c r="D1866" s="88">
        <v>42768</v>
      </c>
      <c r="E1866" s="88"/>
      <c r="F1866" s="88"/>
      <c r="G1866" s="88"/>
      <c r="H1866" s="88">
        <v>2</v>
      </c>
      <c r="I1866" s="89" t="s">
        <v>1207</v>
      </c>
      <c r="J1866" s="92" t="s">
        <v>1508</v>
      </c>
      <c r="K1866" s="86" t="s">
        <v>1525</v>
      </c>
      <c r="L1866" s="88">
        <v>43155</v>
      </c>
      <c r="M1866" s="87"/>
      <c r="N1866" s="87"/>
      <c r="O1866" s="93"/>
      <c r="P1866" s="86"/>
      <c r="Q1866" s="86">
        <v>1</v>
      </c>
      <c r="R1866" s="86">
        <v>24</v>
      </c>
      <c r="S1866" s="86"/>
      <c r="T1866" s="86"/>
      <c r="U1866" s="86" t="s">
        <v>1562</v>
      </c>
      <c r="V1866" s="86" t="s">
        <v>1562</v>
      </c>
      <c r="W1866" s="86" t="s">
        <v>1572</v>
      </c>
      <c r="X1866" s="86" t="s">
        <v>1567</v>
      </c>
      <c r="Y1866" s="94" t="s">
        <v>1565</v>
      </c>
      <c r="Z1866" s="93"/>
      <c r="AA1866" s="86"/>
      <c r="AB1866" s="86"/>
      <c r="AC1866" s="86"/>
      <c r="AD1866" s="86"/>
      <c r="AE1866" s="86"/>
      <c r="AF1866" s="86"/>
      <c r="AG1866" s="94" t="s">
        <v>1571</v>
      </c>
    </row>
    <row r="1867" spans="1:33" x14ac:dyDescent="0.25">
      <c r="A1867" s="86" t="s">
        <v>1022</v>
      </c>
      <c r="B1867" s="87">
        <v>25</v>
      </c>
      <c r="C1867" s="87" t="s">
        <v>1206</v>
      </c>
      <c r="D1867" s="88">
        <v>42768</v>
      </c>
      <c r="E1867" s="88"/>
      <c r="F1867" s="88"/>
      <c r="G1867" s="88"/>
      <c r="H1867" s="88">
        <v>2</v>
      </c>
      <c r="I1867" s="89" t="s">
        <v>1207</v>
      </c>
      <c r="J1867" s="92" t="s">
        <v>1508</v>
      </c>
      <c r="K1867" s="86" t="s">
        <v>1525</v>
      </c>
      <c r="L1867" s="88">
        <v>43155</v>
      </c>
      <c r="M1867" s="87"/>
      <c r="N1867" s="87"/>
      <c r="O1867" s="93"/>
      <c r="P1867" s="86"/>
      <c r="Q1867" s="86">
        <v>0</v>
      </c>
      <c r="R1867" s="86">
        <v>25</v>
      </c>
      <c r="S1867" s="86"/>
      <c r="T1867" s="86"/>
      <c r="U1867" s="86" t="s">
        <v>1562</v>
      </c>
      <c r="V1867" s="86" t="s">
        <v>1562</v>
      </c>
      <c r="W1867" s="86" t="s">
        <v>1572</v>
      </c>
      <c r="X1867" s="86" t="s">
        <v>1567</v>
      </c>
      <c r="Y1867" s="94" t="s">
        <v>1565</v>
      </c>
      <c r="Z1867" s="93"/>
      <c r="AA1867" s="86"/>
      <c r="AB1867" s="86"/>
      <c r="AC1867" s="86"/>
      <c r="AD1867" s="86"/>
      <c r="AE1867" s="86"/>
      <c r="AF1867" s="86"/>
      <c r="AG1867" s="94" t="s">
        <v>1571</v>
      </c>
    </row>
    <row r="1868" spans="1:33" x14ac:dyDescent="0.25">
      <c r="A1868" s="86" t="s">
        <v>1022</v>
      </c>
      <c r="B1868" s="87">
        <v>25</v>
      </c>
      <c r="C1868" s="87" t="s">
        <v>1206</v>
      </c>
      <c r="D1868" s="88">
        <v>42768</v>
      </c>
      <c r="E1868" s="88"/>
      <c r="F1868" s="88"/>
      <c r="G1868" s="88"/>
      <c r="H1868" s="88">
        <v>2</v>
      </c>
      <c r="I1868" s="89" t="s">
        <v>1207</v>
      </c>
      <c r="J1868" s="92" t="s">
        <v>1508</v>
      </c>
      <c r="K1868" s="86" t="s">
        <v>1525</v>
      </c>
      <c r="L1868" s="88">
        <v>43157</v>
      </c>
      <c r="M1868" s="87"/>
      <c r="N1868" s="87"/>
      <c r="O1868" s="93"/>
      <c r="P1868" s="86">
        <v>1</v>
      </c>
      <c r="Q1868" s="86">
        <v>0</v>
      </c>
      <c r="R1868" s="86">
        <v>26</v>
      </c>
      <c r="S1868" s="86"/>
      <c r="T1868" s="86"/>
      <c r="U1868" s="86" t="s">
        <v>1562</v>
      </c>
      <c r="V1868" s="86" t="s">
        <v>1562</v>
      </c>
      <c r="W1868" s="86" t="s">
        <v>1572</v>
      </c>
      <c r="X1868" s="86" t="s">
        <v>1567</v>
      </c>
      <c r="Y1868" s="94" t="s">
        <v>1565</v>
      </c>
      <c r="Z1868" s="93"/>
      <c r="AA1868" s="86"/>
      <c r="AB1868" s="86"/>
      <c r="AC1868" s="86"/>
      <c r="AD1868" s="86"/>
      <c r="AE1868" s="86"/>
      <c r="AF1868" s="86"/>
      <c r="AG1868" s="94" t="s">
        <v>1571</v>
      </c>
    </row>
    <row r="1869" spans="1:33" x14ac:dyDescent="0.25">
      <c r="A1869" s="86" t="s">
        <v>1022</v>
      </c>
      <c r="B1869" s="87">
        <v>25</v>
      </c>
      <c r="C1869" s="87" t="s">
        <v>1206</v>
      </c>
      <c r="D1869" s="88">
        <v>42768</v>
      </c>
      <c r="E1869" s="88"/>
      <c r="F1869" s="88"/>
      <c r="G1869" s="88"/>
      <c r="H1869" s="88">
        <v>2</v>
      </c>
      <c r="I1869" s="89" t="s">
        <v>1207</v>
      </c>
      <c r="J1869" s="92" t="s">
        <v>1508</v>
      </c>
      <c r="K1869" s="86" t="s">
        <v>1525</v>
      </c>
      <c r="L1869" s="88">
        <v>43158</v>
      </c>
      <c r="M1869" s="87"/>
      <c r="N1869" s="87"/>
      <c r="O1869" s="93"/>
      <c r="P1869" s="86"/>
      <c r="Q1869" s="86">
        <v>0</v>
      </c>
      <c r="R1869" s="86">
        <v>25</v>
      </c>
      <c r="S1869" s="86"/>
      <c r="T1869" s="86"/>
      <c r="U1869" s="86" t="s">
        <v>1562</v>
      </c>
      <c r="V1869" s="86" t="s">
        <v>1562</v>
      </c>
      <c r="W1869" s="86" t="s">
        <v>1572</v>
      </c>
      <c r="X1869" s="86" t="s">
        <v>1567</v>
      </c>
      <c r="Y1869" s="94" t="s">
        <v>1565</v>
      </c>
      <c r="Z1869" s="93"/>
      <c r="AA1869" s="86"/>
      <c r="AB1869" s="86"/>
      <c r="AC1869" s="86"/>
      <c r="AD1869" s="86"/>
      <c r="AE1869" s="86"/>
      <c r="AF1869" s="86"/>
      <c r="AG1869" s="94" t="s">
        <v>1571</v>
      </c>
    </row>
    <row r="1870" spans="1:33" x14ac:dyDescent="0.25">
      <c r="A1870" s="86" t="s">
        <v>1022</v>
      </c>
      <c r="B1870" s="87">
        <v>7</v>
      </c>
      <c r="C1870" s="87" t="s">
        <v>1206</v>
      </c>
      <c r="D1870" s="88">
        <v>42768</v>
      </c>
      <c r="E1870" s="88"/>
      <c r="F1870" s="88"/>
      <c r="G1870" s="88"/>
      <c r="H1870" s="88">
        <v>2</v>
      </c>
      <c r="I1870" s="89" t="s">
        <v>1207</v>
      </c>
      <c r="J1870" s="92" t="s">
        <v>1508</v>
      </c>
      <c r="K1870" s="86" t="s">
        <v>1525</v>
      </c>
      <c r="L1870" s="88">
        <v>43158</v>
      </c>
      <c r="M1870" s="87"/>
      <c r="N1870" s="87"/>
      <c r="O1870" s="93"/>
      <c r="P1870" s="86"/>
      <c r="Q1870" s="86">
        <v>1</v>
      </c>
      <c r="R1870" s="86">
        <v>6</v>
      </c>
      <c r="S1870" s="86"/>
      <c r="T1870" s="86"/>
      <c r="U1870" s="86" t="s">
        <v>1562</v>
      </c>
      <c r="V1870" s="86" t="s">
        <v>1562</v>
      </c>
      <c r="W1870" s="86" t="s">
        <v>1572</v>
      </c>
      <c r="X1870" s="86" t="s">
        <v>1567</v>
      </c>
      <c r="Y1870" s="94" t="s">
        <v>1565</v>
      </c>
      <c r="Z1870" s="93"/>
      <c r="AA1870" s="86"/>
      <c r="AB1870" s="86"/>
      <c r="AC1870" s="86"/>
      <c r="AD1870" s="86"/>
      <c r="AE1870" s="86"/>
      <c r="AF1870" s="86"/>
      <c r="AG1870" s="94" t="s">
        <v>1571</v>
      </c>
    </row>
    <row r="1871" spans="1:33" x14ac:dyDescent="0.25">
      <c r="A1871" s="86" t="s">
        <v>1022</v>
      </c>
      <c r="B1871" s="87">
        <v>18</v>
      </c>
      <c r="C1871" s="87" t="s">
        <v>1206</v>
      </c>
      <c r="D1871" s="88">
        <v>42768</v>
      </c>
      <c r="E1871" s="88"/>
      <c r="F1871" s="88"/>
      <c r="G1871" s="88"/>
      <c r="H1871" s="88">
        <v>2</v>
      </c>
      <c r="I1871" s="89" t="s">
        <v>1207</v>
      </c>
      <c r="J1871" s="92" t="s">
        <v>1508</v>
      </c>
      <c r="K1871" s="86" t="s">
        <v>1525</v>
      </c>
      <c r="L1871" s="88">
        <v>43159</v>
      </c>
      <c r="M1871" s="87"/>
      <c r="N1871" s="87"/>
      <c r="O1871" s="93"/>
      <c r="P1871" s="86"/>
      <c r="Q1871" s="86">
        <v>1</v>
      </c>
      <c r="R1871" s="86">
        <v>17</v>
      </c>
      <c r="S1871" s="86"/>
      <c r="T1871" s="86"/>
      <c r="U1871" s="86" t="s">
        <v>1562</v>
      </c>
      <c r="V1871" s="86" t="s">
        <v>1562</v>
      </c>
      <c r="W1871" s="86" t="s">
        <v>1572</v>
      </c>
      <c r="X1871" s="86" t="s">
        <v>1567</v>
      </c>
      <c r="Y1871" s="94" t="s">
        <v>1565</v>
      </c>
      <c r="Z1871" s="93"/>
      <c r="AA1871" s="86"/>
      <c r="AB1871" s="86"/>
      <c r="AC1871" s="86"/>
      <c r="AD1871" s="86"/>
      <c r="AE1871" s="86"/>
      <c r="AF1871" s="86"/>
      <c r="AG1871" s="94" t="s">
        <v>1571</v>
      </c>
    </row>
    <row r="1872" spans="1:33" x14ac:dyDescent="0.25">
      <c r="A1872" s="86" t="s">
        <v>1022</v>
      </c>
      <c r="B1872" s="87">
        <v>17</v>
      </c>
      <c r="C1872" s="87" t="s">
        <v>1206</v>
      </c>
      <c r="D1872" s="88">
        <v>42768</v>
      </c>
      <c r="E1872" s="88"/>
      <c r="F1872" s="88"/>
      <c r="G1872" s="88"/>
      <c r="H1872" s="88">
        <v>2</v>
      </c>
      <c r="I1872" s="89" t="s">
        <v>1207</v>
      </c>
      <c r="J1872" s="92" t="s">
        <v>1508</v>
      </c>
      <c r="K1872" s="86" t="s">
        <v>1525</v>
      </c>
      <c r="L1872" s="88">
        <v>43153</v>
      </c>
      <c r="M1872" s="87"/>
      <c r="N1872" s="87"/>
      <c r="O1872" s="93"/>
      <c r="P1872" s="86"/>
      <c r="Q1872" s="86">
        <v>3</v>
      </c>
      <c r="R1872" s="86">
        <v>14</v>
      </c>
      <c r="S1872" s="86"/>
      <c r="T1872" s="86"/>
      <c r="U1872" s="86" t="s">
        <v>1562</v>
      </c>
      <c r="V1872" s="86" t="s">
        <v>1562</v>
      </c>
      <c r="W1872" s="86" t="s">
        <v>1572</v>
      </c>
      <c r="X1872" s="86" t="s">
        <v>1567</v>
      </c>
      <c r="Y1872" s="94" t="s">
        <v>1565</v>
      </c>
      <c r="Z1872" s="93"/>
      <c r="AA1872" s="86"/>
      <c r="AB1872" s="86"/>
      <c r="AC1872" s="86"/>
      <c r="AD1872" s="86"/>
      <c r="AE1872" s="86"/>
      <c r="AF1872" s="86"/>
      <c r="AG1872" s="94" t="s">
        <v>1571</v>
      </c>
    </row>
    <row r="1873" spans="1:33" x14ac:dyDescent="0.25">
      <c r="A1873" s="86" t="s">
        <v>1022</v>
      </c>
      <c r="B1873" s="87">
        <v>25</v>
      </c>
      <c r="C1873" s="87" t="s">
        <v>1206</v>
      </c>
      <c r="D1873" s="88">
        <v>42768</v>
      </c>
      <c r="E1873" s="88"/>
      <c r="F1873" s="88"/>
      <c r="G1873" s="88"/>
      <c r="H1873" s="88">
        <v>2</v>
      </c>
      <c r="I1873" s="89" t="s">
        <v>1207</v>
      </c>
      <c r="J1873" s="92" t="s">
        <v>1508</v>
      </c>
      <c r="K1873" s="86" t="s">
        <v>1525</v>
      </c>
      <c r="L1873" s="88">
        <v>43154</v>
      </c>
      <c r="M1873" s="87"/>
      <c r="N1873" s="87"/>
      <c r="O1873" s="93"/>
      <c r="P1873" s="86"/>
      <c r="Q1873" s="86">
        <v>6</v>
      </c>
      <c r="R1873" s="86">
        <v>19</v>
      </c>
      <c r="S1873" s="86"/>
      <c r="T1873" s="86"/>
      <c r="U1873" s="86" t="s">
        <v>1562</v>
      </c>
      <c r="V1873" s="86" t="s">
        <v>1562</v>
      </c>
      <c r="W1873" s="86" t="s">
        <v>1572</v>
      </c>
      <c r="X1873" s="86" t="s">
        <v>1567</v>
      </c>
      <c r="Y1873" s="94" t="s">
        <v>1565</v>
      </c>
      <c r="Z1873" s="93"/>
      <c r="AA1873" s="86"/>
      <c r="AB1873" s="86"/>
      <c r="AC1873" s="86"/>
      <c r="AD1873" s="86"/>
      <c r="AE1873" s="86"/>
      <c r="AF1873" s="86"/>
      <c r="AG1873" s="94" t="s">
        <v>1571</v>
      </c>
    </row>
    <row r="1874" spans="1:33" x14ac:dyDescent="0.25">
      <c r="A1874" s="86" t="s">
        <v>1022</v>
      </c>
      <c r="B1874" s="87">
        <v>25</v>
      </c>
      <c r="C1874" s="87" t="s">
        <v>1206</v>
      </c>
      <c r="D1874" s="88">
        <v>42768</v>
      </c>
      <c r="E1874" s="88"/>
      <c r="F1874" s="88"/>
      <c r="G1874" s="88"/>
      <c r="H1874" s="88">
        <v>2</v>
      </c>
      <c r="I1874" s="89" t="s">
        <v>1207</v>
      </c>
      <c r="J1874" s="92" t="s">
        <v>1508</v>
      </c>
      <c r="K1874" s="86" t="s">
        <v>1525</v>
      </c>
      <c r="L1874" s="88">
        <v>43154</v>
      </c>
      <c r="M1874" s="87"/>
      <c r="N1874" s="87"/>
      <c r="O1874" s="93"/>
      <c r="P1874" s="86"/>
      <c r="Q1874" s="86">
        <v>12</v>
      </c>
      <c r="R1874" s="86">
        <v>13</v>
      </c>
      <c r="S1874" s="86"/>
      <c r="T1874" s="86"/>
      <c r="U1874" s="86" t="s">
        <v>1562</v>
      </c>
      <c r="V1874" s="86" t="s">
        <v>1562</v>
      </c>
      <c r="W1874" s="86" t="s">
        <v>1572</v>
      </c>
      <c r="X1874" s="86" t="s">
        <v>1567</v>
      </c>
      <c r="Y1874" s="94" t="s">
        <v>1565</v>
      </c>
      <c r="Z1874" s="93"/>
      <c r="AA1874" s="86"/>
      <c r="AB1874" s="86"/>
      <c r="AC1874" s="86"/>
      <c r="AD1874" s="86"/>
      <c r="AE1874" s="86"/>
      <c r="AF1874" s="86"/>
      <c r="AG1874" s="94" t="s">
        <v>1571</v>
      </c>
    </row>
    <row r="1875" spans="1:33" x14ac:dyDescent="0.25">
      <c r="A1875" s="86" t="s">
        <v>1022</v>
      </c>
      <c r="B1875" s="87">
        <v>24</v>
      </c>
      <c r="C1875" s="87" t="s">
        <v>1206</v>
      </c>
      <c r="D1875" s="88">
        <v>42768</v>
      </c>
      <c r="E1875" s="88"/>
      <c r="F1875" s="88"/>
      <c r="G1875" s="88"/>
      <c r="H1875" s="88">
        <v>2</v>
      </c>
      <c r="I1875" s="89" t="s">
        <v>1207</v>
      </c>
      <c r="J1875" s="92" t="s">
        <v>1508</v>
      </c>
      <c r="K1875" s="86" t="s">
        <v>1525</v>
      </c>
      <c r="L1875" s="88">
        <v>43155</v>
      </c>
      <c r="M1875" s="87"/>
      <c r="N1875" s="87"/>
      <c r="O1875" s="93"/>
      <c r="P1875" s="86"/>
      <c r="Q1875" s="86">
        <v>0</v>
      </c>
      <c r="R1875" s="86">
        <v>24</v>
      </c>
      <c r="S1875" s="86"/>
      <c r="T1875" s="86"/>
      <c r="U1875" s="86" t="s">
        <v>1562</v>
      </c>
      <c r="V1875" s="86" t="s">
        <v>1562</v>
      </c>
      <c r="W1875" s="86" t="s">
        <v>1572</v>
      </c>
      <c r="X1875" s="86" t="s">
        <v>1567</v>
      </c>
      <c r="Y1875" s="94" t="s">
        <v>1565</v>
      </c>
      <c r="Z1875" s="93"/>
      <c r="AA1875" s="86"/>
      <c r="AB1875" s="86"/>
      <c r="AC1875" s="86"/>
      <c r="AD1875" s="86"/>
      <c r="AE1875" s="86"/>
      <c r="AF1875" s="86"/>
      <c r="AG1875" s="94" t="s">
        <v>1571</v>
      </c>
    </row>
    <row r="1876" spans="1:33" x14ac:dyDescent="0.25">
      <c r="A1876" s="86" t="s">
        <v>1022</v>
      </c>
      <c r="B1876" s="87">
        <v>22</v>
      </c>
      <c r="C1876" s="87" t="s">
        <v>1206</v>
      </c>
      <c r="D1876" s="88">
        <v>42768</v>
      </c>
      <c r="E1876" s="88"/>
      <c r="F1876" s="88"/>
      <c r="G1876" s="88"/>
      <c r="H1876" s="88">
        <v>2</v>
      </c>
      <c r="I1876" s="89" t="s">
        <v>1207</v>
      </c>
      <c r="J1876" s="92" t="s">
        <v>1508</v>
      </c>
      <c r="K1876" s="86" t="s">
        <v>1525</v>
      </c>
      <c r="L1876" s="88">
        <v>43155</v>
      </c>
      <c r="M1876" s="87"/>
      <c r="N1876" s="87"/>
      <c r="O1876" s="93"/>
      <c r="P1876" s="86"/>
      <c r="Q1876" s="86">
        <v>3</v>
      </c>
      <c r="R1876" s="86">
        <v>19</v>
      </c>
      <c r="S1876" s="86"/>
      <c r="T1876" s="86"/>
      <c r="U1876" s="86" t="s">
        <v>1562</v>
      </c>
      <c r="V1876" s="86" t="s">
        <v>1562</v>
      </c>
      <c r="W1876" s="86" t="s">
        <v>1572</v>
      </c>
      <c r="X1876" s="86" t="s">
        <v>1567</v>
      </c>
      <c r="Y1876" s="94" t="s">
        <v>1565</v>
      </c>
      <c r="Z1876" s="93"/>
      <c r="AA1876" s="86"/>
      <c r="AB1876" s="86"/>
      <c r="AC1876" s="86"/>
      <c r="AD1876" s="86"/>
      <c r="AE1876" s="86"/>
      <c r="AF1876" s="86"/>
      <c r="AG1876" s="94" t="s">
        <v>1571</v>
      </c>
    </row>
    <row r="1877" spans="1:33" x14ac:dyDescent="0.25">
      <c r="A1877" s="86" t="s">
        <v>1022</v>
      </c>
      <c r="B1877" s="87">
        <v>18</v>
      </c>
      <c r="C1877" s="87" t="s">
        <v>1206</v>
      </c>
      <c r="D1877" s="88">
        <v>42768</v>
      </c>
      <c r="E1877" s="88"/>
      <c r="F1877" s="88"/>
      <c r="G1877" s="88"/>
      <c r="H1877" s="88">
        <v>2</v>
      </c>
      <c r="I1877" s="89" t="s">
        <v>1207</v>
      </c>
      <c r="J1877" s="92" t="s">
        <v>1508</v>
      </c>
      <c r="K1877" s="86" t="s">
        <v>1525</v>
      </c>
      <c r="L1877" s="88">
        <v>43155</v>
      </c>
      <c r="M1877" s="87"/>
      <c r="N1877" s="87"/>
      <c r="O1877" s="93"/>
      <c r="P1877" s="86"/>
      <c r="Q1877" s="86">
        <v>2</v>
      </c>
      <c r="R1877" s="86">
        <v>16</v>
      </c>
      <c r="S1877" s="86"/>
      <c r="T1877" s="86"/>
      <c r="U1877" s="86" t="s">
        <v>1562</v>
      </c>
      <c r="V1877" s="86" t="s">
        <v>1562</v>
      </c>
      <c r="W1877" s="86" t="s">
        <v>1572</v>
      </c>
      <c r="X1877" s="86" t="s">
        <v>1567</v>
      </c>
      <c r="Y1877" s="94" t="s">
        <v>1565</v>
      </c>
      <c r="Z1877" s="93"/>
      <c r="AA1877" s="86"/>
      <c r="AB1877" s="86"/>
      <c r="AC1877" s="86"/>
      <c r="AD1877" s="86"/>
      <c r="AE1877" s="86"/>
      <c r="AF1877" s="86"/>
      <c r="AG1877" s="94" t="s">
        <v>1571</v>
      </c>
    </row>
    <row r="1878" spans="1:33" x14ac:dyDescent="0.25">
      <c r="A1878" s="86" t="s">
        <v>1022</v>
      </c>
      <c r="B1878" s="87">
        <v>22</v>
      </c>
      <c r="C1878" s="87" t="s">
        <v>1206</v>
      </c>
      <c r="D1878" s="88">
        <v>42768</v>
      </c>
      <c r="E1878" s="88"/>
      <c r="F1878" s="88"/>
      <c r="G1878" s="88"/>
      <c r="H1878" s="88">
        <v>2</v>
      </c>
      <c r="I1878" s="89" t="s">
        <v>1207</v>
      </c>
      <c r="J1878" s="92" t="s">
        <v>1508</v>
      </c>
      <c r="K1878" s="86" t="s">
        <v>1525</v>
      </c>
      <c r="L1878" s="88">
        <v>43157</v>
      </c>
      <c r="M1878" s="87"/>
      <c r="N1878" s="87"/>
      <c r="O1878" s="93"/>
      <c r="P1878" s="86"/>
      <c r="Q1878" s="86">
        <v>0</v>
      </c>
      <c r="R1878" s="86">
        <v>22</v>
      </c>
      <c r="S1878" s="86"/>
      <c r="T1878" s="86"/>
      <c r="U1878" s="86" t="s">
        <v>1562</v>
      </c>
      <c r="V1878" s="86" t="s">
        <v>1562</v>
      </c>
      <c r="W1878" s="86" t="s">
        <v>1572</v>
      </c>
      <c r="X1878" s="86" t="s">
        <v>1567</v>
      </c>
      <c r="Y1878" s="94" t="s">
        <v>1565</v>
      </c>
      <c r="Z1878" s="93"/>
      <c r="AA1878" s="86"/>
      <c r="AB1878" s="86"/>
      <c r="AC1878" s="86"/>
      <c r="AD1878" s="86"/>
      <c r="AE1878" s="86"/>
      <c r="AF1878" s="86"/>
      <c r="AG1878" s="94" t="s">
        <v>1571</v>
      </c>
    </row>
    <row r="1879" spans="1:33" x14ac:dyDescent="0.25">
      <c r="A1879" s="86" t="s">
        <v>1022</v>
      </c>
      <c r="B1879" s="87">
        <v>21</v>
      </c>
      <c r="C1879" s="87" t="s">
        <v>1206</v>
      </c>
      <c r="D1879" s="88">
        <v>42768</v>
      </c>
      <c r="E1879" s="88"/>
      <c r="F1879" s="88"/>
      <c r="G1879" s="88"/>
      <c r="H1879" s="88">
        <v>2</v>
      </c>
      <c r="I1879" s="89" t="s">
        <v>1207</v>
      </c>
      <c r="J1879" s="92" t="s">
        <v>1508</v>
      </c>
      <c r="K1879" s="86" t="s">
        <v>1525</v>
      </c>
      <c r="L1879" s="88">
        <v>43158</v>
      </c>
      <c r="M1879" s="87"/>
      <c r="N1879" s="87"/>
      <c r="O1879" s="93"/>
      <c r="P1879" s="86"/>
      <c r="Q1879" s="86">
        <v>0</v>
      </c>
      <c r="R1879" s="86">
        <v>21</v>
      </c>
      <c r="S1879" s="86"/>
      <c r="T1879" s="86"/>
      <c r="U1879" s="86" t="s">
        <v>1562</v>
      </c>
      <c r="V1879" s="86" t="s">
        <v>1562</v>
      </c>
      <c r="W1879" s="86" t="s">
        <v>1572</v>
      </c>
      <c r="X1879" s="86" t="s">
        <v>1567</v>
      </c>
      <c r="Y1879" s="94" t="s">
        <v>1565</v>
      </c>
      <c r="Z1879" s="93"/>
      <c r="AA1879" s="86"/>
      <c r="AB1879" s="86"/>
      <c r="AC1879" s="86"/>
      <c r="AD1879" s="86"/>
      <c r="AE1879" s="86"/>
      <c r="AF1879" s="86"/>
      <c r="AG1879" s="94" t="s">
        <v>1571</v>
      </c>
    </row>
    <row r="1880" spans="1:33" x14ac:dyDescent="0.25">
      <c r="A1880" s="86" t="s">
        <v>1022</v>
      </c>
      <c r="B1880" s="87">
        <v>21</v>
      </c>
      <c r="C1880" s="87" t="s">
        <v>1206</v>
      </c>
      <c r="D1880" s="88">
        <v>42768</v>
      </c>
      <c r="E1880" s="88"/>
      <c r="F1880" s="88"/>
      <c r="G1880" s="88"/>
      <c r="H1880" s="88">
        <v>2</v>
      </c>
      <c r="I1880" s="89" t="s">
        <v>1207</v>
      </c>
      <c r="J1880" s="92" t="s">
        <v>1508</v>
      </c>
      <c r="K1880" s="86" t="s">
        <v>1525</v>
      </c>
      <c r="L1880" s="88">
        <v>43158</v>
      </c>
      <c r="M1880" s="87"/>
      <c r="N1880" s="87"/>
      <c r="O1880" s="93"/>
      <c r="P1880" s="86"/>
      <c r="Q1880" s="86">
        <v>0</v>
      </c>
      <c r="R1880" s="86">
        <v>21</v>
      </c>
      <c r="S1880" s="86"/>
      <c r="T1880" s="86"/>
      <c r="U1880" s="86" t="s">
        <v>1562</v>
      </c>
      <c r="V1880" s="86" t="s">
        <v>1562</v>
      </c>
      <c r="W1880" s="86" t="s">
        <v>1572</v>
      </c>
      <c r="X1880" s="86" t="s">
        <v>1567</v>
      </c>
      <c r="Y1880" s="94" t="s">
        <v>1565</v>
      </c>
      <c r="Z1880" s="93"/>
      <c r="AA1880" s="86"/>
      <c r="AB1880" s="86"/>
      <c r="AC1880" s="86"/>
      <c r="AD1880" s="86"/>
      <c r="AE1880" s="86"/>
      <c r="AF1880" s="86"/>
      <c r="AG1880" s="94" t="s">
        <v>1571</v>
      </c>
    </row>
    <row r="1881" spans="1:33" x14ac:dyDescent="0.25">
      <c r="A1881" s="86" t="s">
        <v>1022</v>
      </c>
      <c r="B1881" s="87">
        <v>25</v>
      </c>
      <c r="C1881" s="87" t="s">
        <v>1206</v>
      </c>
      <c r="D1881" s="88">
        <v>42768</v>
      </c>
      <c r="E1881" s="88"/>
      <c r="F1881" s="88"/>
      <c r="G1881" s="88"/>
      <c r="H1881" s="88">
        <v>2</v>
      </c>
      <c r="I1881" s="89" t="s">
        <v>1207</v>
      </c>
      <c r="J1881" s="92" t="s">
        <v>1508</v>
      </c>
      <c r="K1881" s="86" t="s">
        <v>1525</v>
      </c>
      <c r="L1881" s="88">
        <v>43145</v>
      </c>
      <c r="M1881" s="87"/>
      <c r="N1881" s="87"/>
      <c r="O1881" s="93"/>
      <c r="P1881" s="86"/>
      <c r="Q1881" s="86">
        <v>0</v>
      </c>
      <c r="R1881" s="86">
        <v>25</v>
      </c>
      <c r="S1881" s="86">
        <v>25</v>
      </c>
      <c r="T1881" s="86">
        <v>0</v>
      </c>
      <c r="U1881" s="86" t="s">
        <v>1562</v>
      </c>
      <c r="V1881" s="86" t="s">
        <v>1562</v>
      </c>
      <c r="W1881" s="86" t="s">
        <v>1572</v>
      </c>
      <c r="X1881" s="86" t="s">
        <v>1564</v>
      </c>
      <c r="Y1881" s="94" t="s">
        <v>1565</v>
      </c>
      <c r="Z1881" s="93"/>
      <c r="AA1881" s="86"/>
      <c r="AB1881" s="86"/>
      <c r="AC1881" s="86"/>
      <c r="AD1881" s="86"/>
      <c r="AE1881" s="86"/>
      <c r="AF1881" s="86"/>
      <c r="AG1881" s="94" t="s">
        <v>1571</v>
      </c>
    </row>
    <row r="1882" spans="1:33" x14ac:dyDescent="0.25">
      <c r="A1882" s="86" t="s">
        <v>1022</v>
      </c>
      <c r="B1882" s="87">
        <v>18</v>
      </c>
      <c r="C1882" s="87" t="s">
        <v>1206</v>
      </c>
      <c r="D1882" s="88">
        <v>42768</v>
      </c>
      <c r="E1882" s="88"/>
      <c r="F1882" s="88"/>
      <c r="G1882" s="88"/>
      <c r="H1882" s="88">
        <v>2</v>
      </c>
      <c r="I1882" s="89" t="s">
        <v>1207</v>
      </c>
      <c r="J1882" s="92" t="s">
        <v>1508</v>
      </c>
      <c r="K1882" s="86" t="s">
        <v>1525</v>
      </c>
      <c r="L1882" s="88">
        <v>43145</v>
      </c>
      <c r="M1882" s="87"/>
      <c r="N1882" s="87"/>
      <c r="O1882" s="93"/>
      <c r="P1882" s="86"/>
      <c r="Q1882" s="86">
        <v>0</v>
      </c>
      <c r="R1882" s="86">
        <v>18</v>
      </c>
      <c r="S1882" s="86">
        <v>18</v>
      </c>
      <c r="T1882" s="86">
        <v>0</v>
      </c>
      <c r="U1882" s="86" t="s">
        <v>1562</v>
      </c>
      <c r="V1882" s="86" t="s">
        <v>1562</v>
      </c>
      <c r="W1882" s="86" t="s">
        <v>1572</v>
      </c>
      <c r="X1882" s="86" t="s">
        <v>1564</v>
      </c>
      <c r="Y1882" s="94" t="s">
        <v>1565</v>
      </c>
      <c r="Z1882" s="93"/>
      <c r="AA1882" s="86"/>
      <c r="AB1882" s="86"/>
      <c r="AC1882" s="86"/>
      <c r="AD1882" s="86"/>
      <c r="AE1882" s="86"/>
      <c r="AF1882" s="86"/>
      <c r="AG1882" s="94" t="s">
        <v>1571</v>
      </c>
    </row>
    <row r="1883" spans="1:33" x14ac:dyDescent="0.25">
      <c r="A1883" s="86" t="s">
        <v>1022</v>
      </c>
      <c r="B1883" s="87">
        <v>25</v>
      </c>
      <c r="C1883" s="87" t="s">
        <v>1206</v>
      </c>
      <c r="D1883" s="88">
        <v>42768</v>
      </c>
      <c r="E1883" s="88"/>
      <c r="F1883" s="88"/>
      <c r="G1883" s="88"/>
      <c r="H1883" s="88">
        <v>2</v>
      </c>
      <c r="I1883" s="89" t="s">
        <v>1207</v>
      </c>
      <c r="J1883" s="92" t="s">
        <v>1508</v>
      </c>
      <c r="K1883" s="86" t="s">
        <v>1525</v>
      </c>
      <c r="L1883" s="88">
        <v>43146</v>
      </c>
      <c r="M1883" s="87"/>
      <c r="N1883" s="87"/>
      <c r="O1883" s="93"/>
      <c r="P1883" s="86"/>
      <c r="Q1883" s="86">
        <v>0</v>
      </c>
      <c r="R1883" s="86">
        <v>25</v>
      </c>
      <c r="S1883" s="86">
        <v>25</v>
      </c>
      <c r="T1883" s="86">
        <v>0</v>
      </c>
      <c r="U1883" s="86" t="s">
        <v>1562</v>
      </c>
      <c r="V1883" s="86" t="s">
        <v>1562</v>
      </c>
      <c r="W1883" s="86" t="s">
        <v>1572</v>
      </c>
      <c r="X1883" s="86" t="s">
        <v>1564</v>
      </c>
      <c r="Y1883" s="94" t="s">
        <v>1565</v>
      </c>
      <c r="Z1883" s="93"/>
      <c r="AA1883" s="86"/>
      <c r="AB1883" s="86"/>
      <c r="AC1883" s="86"/>
      <c r="AD1883" s="86"/>
      <c r="AE1883" s="86"/>
      <c r="AF1883" s="86"/>
      <c r="AG1883" s="94" t="s">
        <v>1571</v>
      </c>
    </row>
    <row r="1884" spans="1:33" x14ac:dyDescent="0.25">
      <c r="A1884" s="86" t="s">
        <v>1022</v>
      </c>
      <c r="B1884" s="87">
        <v>14</v>
      </c>
      <c r="C1884" s="87" t="s">
        <v>1206</v>
      </c>
      <c r="D1884" s="88">
        <v>42768</v>
      </c>
      <c r="E1884" s="88"/>
      <c r="F1884" s="88"/>
      <c r="G1884" s="88"/>
      <c r="H1884" s="88">
        <v>2</v>
      </c>
      <c r="I1884" s="89" t="s">
        <v>1207</v>
      </c>
      <c r="J1884" s="92" t="s">
        <v>1508</v>
      </c>
      <c r="K1884" s="86" t="s">
        <v>1525</v>
      </c>
      <c r="L1884" s="88">
        <v>43143</v>
      </c>
      <c r="M1884" s="87"/>
      <c r="N1884" s="87"/>
      <c r="O1884" s="93"/>
      <c r="P1884" s="86"/>
      <c r="Q1884" s="86">
        <v>0</v>
      </c>
      <c r="R1884" s="86">
        <v>14</v>
      </c>
      <c r="S1884" s="86">
        <v>14</v>
      </c>
      <c r="T1884" s="86">
        <v>0</v>
      </c>
      <c r="U1884" s="86" t="s">
        <v>1562</v>
      </c>
      <c r="V1884" s="86" t="s">
        <v>1562</v>
      </c>
      <c r="W1884" s="86" t="s">
        <v>1572</v>
      </c>
      <c r="X1884" s="86" t="s">
        <v>1564</v>
      </c>
      <c r="Y1884" s="94" t="s">
        <v>1565</v>
      </c>
      <c r="Z1884" s="93"/>
      <c r="AA1884" s="86"/>
      <c r="AB1884" s="86"/>
      <c r="AC1884" s="86"/>
      <c r="AD1884" s="86"/>
      <c r="AE1884" s="86"/>
      <c r="AF1884" s="86"/>
      <c r="AG1884" s="94" t="s">
        <v>1571</v>
      </c>
    </row>
    <row r="1885" spans="1:33" x14ac:dyDescent="0.25">
      <c r="A1885" s="86" t="s">
        <v>1022</v>
      </c>
      <c r="B1885" s="87">
        <v>21</v>
      </c>
      <c r="C1885" s="87" t="s">
        <v>1206</v>
      </c>
      <c r="D1885" s="88">
        <v>42768</v>
      </c>
      <c r="E1885" s="88"/>
      <c r="F1885" s="88"/>
      <c r="G1885" s="88"/>
      <c r="H1885" s="88">
        <v>2</v>
      </c>
      <c r="I1885" s="89" t="s">
        <v>1207</v>
      </c>
      <c r="J1885" s="92" t="s">
        <v>1508</v>
      </c>
      <c r="K1885" s="86" t="s">
        <v>1525</v>
      </c>
      <c r="L1885" s="88">
        <v>43143</v>
      </c>
      <c r="M1885" s="87"/>
      <c r="N1885" s="87"/>
      <c r="O1885" s="93"/>
      <c r="P1885" s="86"/>
      <c r="Q1885" s="86">
        <v>1</v>
      </c>
      <c r="R1885" s="86">
        <v>20</v>
      </c>
      <c r="S1885" s="86">
        <v>20</v>
      </c>
      <c r="T1885" s="86">
        <v>0</v>
      </c>
      <c r="U1885" s="86" t="s">
        <v>1562</v>
      </c>
      <c r="V1885" s="86" t="s">
        <v>1562</v>
      </c>
      <c r="W1885" s="86" t="s">
        <v>1572</v>
      </c>
      <c r="X1885" s="86" t="s">
        <v>1564</v>
      </c>
      <c r="Y1885" s="94" t="s">
        <v>1565</v>
      </c>
      <c r="Z1885" s="93"/>
      <c r="AA1885" s="86"/>
      <c r="AB1885" s="86"/>
      <c r="AC1885" s="86"/>
      <c r="AD1885" s="86"/>
      <c r="AE1885" s="86"/>
      <c r="AF1885" s="86"/>
      <c r="AG1885" s="94" t="s">
        <v>1571</v>
      </c>
    </row>
    <row r="1886" spans="1:33" x14ac:dyDescent="0.25">
      <c r="A1886" s="86" t="s">
        <v>1022</v>
      </c>
      <c r="B1886" s="87">
        <v>25</v>
      </c>
      <c r="C1886" s="87" t="s">
        <v>1206</v>
      </c>
      <c r="D1886" s="88">
        <v>42768</v>
      </c>
      <c r="E1886" s="88"/>
      <c r="F1886" s="88"/>
      <c r="G1886" s="88"/>
      <c r="H1886" s="88">
        <v>2</v>
      </c>
      <c r="I1886" s="89" t="s">
        <v>1207</v>
      </c>
      <c r="J1886" s="92" t="s">
        <v>1508</v>
      </c>
      <c r="K1886" s="86" t="s">
        <v>1525</v>
      </c>
      <c r="L1886" s="88">
        <v>43146</v>
      </c>
      <c r="M1886" s="87"/>
      <c r="N1886" s="87"/>
      <c r="O1886" s="93"/>
      <c r="P1886" s="86"/>
      <c r="Q1886" s="86">
        <v>3</v>
      </c>
      <c r="R1886" s="86">
        <v>22</v>
      </c>
      <c r="S1886" s="86">
        <v>22</v>
      </c>
      <c r="T1886" s="86">
        <v>0</v>
      </c>
      <c r="U1886" s="86" t="s">
        <v>1562</v>
      </c>
      <c r="V1886" s="86" t="s">
        <v>1562</v>
      </c>
      <c r="W1886" s="86" t="s">
        <v>1572</v>
      </c>
      <c r="X1886" s="86" t="s">
        <v>1564</v>
      </c>
      <c r="Y1886" s="94" t="s">
        <v>1565</v>
      </c>
      <c r="Z1886" s="93"/>
      <c r="AA1886" s="86"/>
      <c r="AB1886" s="86"/>
      <c r="AC1886" s="86"/>
      <c r="AD1886" s="86"/>
      <c r="AE1886" s="86"/>
      <c r="AF1886" s="86"/>
      <c r="AG1886" s="94" t="s">
        <v>1571</v>
      </c>
    </row>
    <row r="1887" spans="1:33" x14ac:dyDescent="0.25">
      <c r="A1887" s="86" t="s">
        <v>1022</v>
      </c>
      <c r="B1887" s="87">
        <v>25</v>
      </c>
      <c r="C1887" s="87" t="s">
        <v>1206</v>
      </c>
      <c r="D1887" s="88">
        <v>42768</v>
      </c>
      <c r="E1887" s="88"/>
      <c r="F1887" s="88"/>
      <c r="G1887" s="88"/>
      <c r="H1887" s="88">
        <v>2</v>
      </c>
      <c r="I1887" s="89" t="s">
        <v>1207</v>
      </c>
      <c r="J1887" s="92" t="s">
        <v>1508</v>
      </c>
      <c r="K1887" s="86" t="s">
        <v>1525</v>
      </c>
      <c r="L1887" s="88">
        <v>43147</v>
      </c>
      <c r="M1887" s="87"/>
      <c r="N1887" s="87"/>
      <c r="O1887" s="93"/>
      <c r="P1887" s="86"/>
      <c r="Q1887" s="86">
        <v>9</v>
      </c>
      <c r="R1887" s="86">
        <v>16</v>
      </c>
      <c r="S1887" s="86">
        <v>16</v>
      </c>
      <c r="T1887" s="86">
        <v>0</v>
      </c>
      <c r="U1887" s="86" t="s">
        <v>1562</v>
      </c>
      <c r="V1887" s="86" t="s">
        <v>1562</v>
      </c>
      <c r="W1887" s="86" t="s">
        <v>1572</v>
      </c>
      <c r="X1887" s="86" t="s">
        <v>1564</v>
      </c>
      <c r="Y1887" s="94" t="s">
        <v>1565</v>
      </c>
      <c r="Z1887" s="93"/>
      <c r="AA1887" s="86"/>
      <c r="AB1887" s="86"/>
      <c r="AC1887" s="86"/>
      <c r="AD1887" s="86"/>
      <c r="AE1887" s="86"/>
      <c r="AF1887" s="86"/>
      <c r="AG1887" s="94" t="s">
        <v>1571</v>
      </c>
    </row>
    <row r="1888" spans="1:33" x14ac:dyDescent="0.25">
      <c r="A1888" s="86" t="s">
        <v>1022</v>
      </c>
      <c r="B1888" s="87">
        <v>18</v>
      </c>
      <c r="C1888" s="87" t="s">
        <v>1206</v>
      </c>
      <c r="D1888" s="88">
        <v>42768</v>
      </c>
      <c r="E1888" s="88"/>
      <c r="F1888" s="88"/>
      <c r="G1888" s="88"/>
      <c r="H1888" s="88">
        <v>2</v>
      </c>
      <c r="I1888" s="89" t="s">
        <v>1207</v>
      </c>
      <c r="J1888" s="92" t="s">
        <v>1508</v>
      </c>
      <c r="K1888" s="86" t="s">
        <v>1525</v>
      </c>
      <c r="L1888" s="88">
        <v>43147</v>
      </c>
      <c r="M1888" s="87"/>
      <c r="N1888" s="87"/>
      <c r="O1888" s="93"/>
      <c r="P1888" s="86">
        <v>1</v>
      </c>
      <c r="Q1888" s="86">
        <v>0</v>
      </c>
      <c r="R1888" s="86">
        <v>19</v>
      </c>
      <c r="S1888" s="86">
        <v>19</v>
      </c>
      <c r="T1888" s="86">
        <v>0</v>
      </c>
      <c r="U1888" s="86" t="s">
        <v>1562</v>
      </c>
      <c r="V1888" s="86" t="s">
        <v>1562</v>
      </c>
      <c r="W1888" s="86" t="s">
        <v>1572</v>
      </c>
      <c r="X1888" s="86" t="s">
        <v>1564</v>
      </c>
      <c r="Y1888" s="94" t="s">
        <v>1565</v>
      </c>
      <c r="Z1888" s="93"/>
      <c r="AA1888" s="86"/>
      <c r="AB1888" s="86"/>
      <c r="AC1888" s="86"/>
      <c r="AD1888" s="86"/>
      <c r="AE1888" s="86"/>
      <c r="AF1888" s="86"/>
      <c r="AG1888" s="94" t="s">
        <v>1571</v>
      </c>
    </row>
    <row r="1889" spans="1:33" x14ac:dyDescent="0.25">
      <c r="A1889" s="86" t="s">
        <v>1022</v>
      </c>
      <c r="B1889" s="87">
        <v>24</v>
      </c>
      <c r="C1889" s="87" t="s">
        <v>1206</v>
      </c>
      <c r="D1889" s="88">
        <v>42768</v>
      </c>
      <c r="E1889" s="88"/>
      <c r="F1889" s="88"/>
      <c r="G1889" s="88"/>
      <c r="H1889" s="88">
        <v>2</v>
      </c>
      <c r="I1889" s="89" t="s">
        <v>1207</v>
      </c>
      <c r="J1889" s="92" t="s">
        <v>1508</v>
      </c>
      <c r="K1889" s="86" t="s">
        <v>1525</v>
      </c>
      <c r="L1889" s="88">
        <v>43140</v>
      </c>
      <c r="M1889" s="87"/>
      <c r="N1889" s="87"/>
      <c r="O1889" s="93"/>
      <c r="P1889" s="86"/>
      <c r="Q1889" s="86">
        <v>2</v>
      </c>
      <c r="R1889" s="86">
        <v>22</v>
      </c>
      <c r="S1889" s="86">
        <v>22</v>
      </c>
      <c r="T1889" s="86">
        <v>0</v>
      </c>
      <c r="U1889" s="86" t="s">
        <v>1562</v>
      </c>
      <c r="V1889" s="86" t="s">
        <v>1562</v>
      </c>
      <c r="W1889" s="86" t="s">
        <v>1572</v>
      </c>
      <c r="X1889" s="86" t="s">
        <v>1564</v>
      </c>
      <c r="Y1889" s="94" t="s">
        <v>1565</v>
      </c>
      <c r="Z1889" s="93"/>
      <c r="AA1889" s="86"/>
      <c r="AB1889" s="86"/>
      <c r="AC1889" s="86"/>
      <c r="AD1889" s="86"/>
      <c r="AE1889" s="86"/>
      <c r="AF1889" s="86"/>
      <c r="AG1889" s="94" t="s">
        <v>1571</v>
      </c>
    </row>
    <row r="1890" spans="1:33" x14ac:dyDescent="0.25">
      <c r="A1890" s="86" t="s">
        <v>1022</v>
      </c>
      <c r="B1890" s="87">
        <v>25</v>
      </c>
      <c r="C1890" s="87" t="s">
        <v>1206</v>
      </c>
      <c r="D1890" s="88">
        <v>42768</v>
      </c>
      <c r="E1890" s="88"/>
      <c r="F1890" s="88"/>
      <c r="G1890" s="88"/>
      <c r="H1890" s="88">
        <v>2</v>
      </c>
      <c r="I1890" s="89" t="s">
        <v>1207</v>
      </c>
      <c r="J1890" s="92" t="s">
        <v>1508</v>
      </c>
      <c r="K1890" s="86" t="s">
        <v>1525</v>
      </c>
      <c r="L1890" s="88">
        <v>43140</v>
      </c>
      <c r="M1890" s="87"/>
      <c r="N1890" s="87"/>
      <c r="O1890" s="93"/>
      <c r="P1890" s="86"/>
      <c r="Q1890" s="86">
        <v>1</v>
      </c>
      <c r="R1890" s="86">
        <v>24</v>
      </c>
      <c r="S1890" s="86">
        <v>24</v>
      </c>
      <c r="T1890" s="86">
        <v>0</v>
      </c>
      <c r="U1890" s="86" t="s">
        <v>1562</v>
      </c>
      <c r="V1890" s="86" t="s">
        <v>1562</v>
      </c>
      <c r="W1890" s="86" t="s">
        <v>1572</v>
      </c>
      <c r="X1890" s="86" t="s">
        <v>1564</v>
      </c>
      <c r="Y1890" s="94" t="s">
        <v>1565</v>
      </c>
      <c r="Z1890" s="93"/>
      <c r="AA1890" s="86"/>
      <c r="AB1890" s="86"/>
      <c r="AC1890" s="86"/>
      <c r="AD1890" s="86"/>
      <c r="AE1890" s="86"/>
      <c r="AF1890" s="86"/>
      <c r="AG1890" s="94" t="s">
        <v>1571</v>
      </c>
    </row>
    <row r="1891" spans="1:33" x14ac:dyDescent="0.25">
      <c r="A1891" s="86" t="s">
        <v>1022</v>
      </c>
      <c r="B1891" s="87">
        <v>25</v>
      </c>
      <c r="C1891" s="87" t="s">
        <v>1206</v>
      </c>
      <c r="D1891" s="88">
        <v>42768</v>
      </c>
      <c r="E1891" s="88"/>
      <c r="F1891" s="88"/>
      <c r="G1891" s="88"/>
      <c r="H1891" s="88">
        <v>2</v>
      </c>
      <c r="I1891" s="89" t="s">
        <v>1207</v>
      </c>
      <c r="J1891" s="92" t="s">
        <v>1508</v>
      </c>
      <c r="K1891" s="86" t="s">
        <v>1525</v>
      </c>
      <c r="L1891" s="88">
        <v>43141</v>
      </c>
      <c r="M1891" s="87"/>
      <c r="N1891" s="87"/>
      <c r="O1891" s="93"/>
      <c r="P1891" s="86"/>
      <c r="Q1891" s="86">
        <v>0</v>
      </c>
      <c r="R1891" s="86">
        <v>25</v>
      </c>
      <c r="S1891" s="86">
        <v>25</v>
      </c>
      <c r="T1891" s="86">
        <v>0</v>
      </c>
      <c r="U1891" s="86" t="s">
        <v>1562</v>
      </c>
      <c r="V1891" s="86" t="s">
        <v>1562</v>
      </c>
      <c r="W1891" s="86" t="s">
        <v>1572</v>
      </c>
      <c r="X1891" s="86" t="s">
        <v>1564</v>
      </c>
      <c r="Y1891" s="94" t="s">
        <v>1565</v>
      </c>
      <c r="Z1891" s="93"/>
      <c r="AA1891" s="86"/>
      <c r="AB1891" s="86"/>
      <c r="AC1891" s="86"/>
      <c r="AD1891" s="86"/>
      <c r="AE1891" s="86"/>
      <c r="AF1891" s="86"/>
      <c r="AG1891" s="94" t="s">
        <v>1571</v>
      </c>
    </row>
    <row r="1892" spans="1:33" x14ac:dyDescent="0.25">
      <c r="A1892" s="86" t="s">
        <v>1022</v>
      </c>
      <c r="B1892" s="87">
        <v>23</v>
      </c>
      <c r="C1892" s="87" t="s">
        <v>1206</v>
      </c>
      <c r="D1892" s="88">
        <v>42768</v>
      </c>
      <c r="E1892" s="88"/>
      <c r="F1892" s="88"/>
      <c r="G1892" s="88"/>
      <c r="H1892" s="88">
        <v>2</v>
      </c>
      <c r="I1892" s="89" t="s">
        <v>1207</v>
      </c>
      <c r="J1892" s="92" t="s">
        <v>1508</v>
      </c>
      <c r="K1892" s="86" t="s">
        <v>1525</v>
      </c>
      <c r="L1892" s="88">
        <v>43141</v>
      </c>
      <c r="M1892" s="87"/>
      <c r="N1892" s="87"/>
      <c r="O1892" s="93"/>
      <c r="P1892" s="86"/>
      <c r="Q1892" s="86">
        <v>0</v>
      </c>
      <c r="R1892" s="86">
        <v>23</v>
      </c>
      <c r="S1892" s="86">
        <v>23</v>
      </c>
      <c r="T1892" s="86">
        <v>0</v>
      </c>
      <c r="U1892" s="86" t="s">
        <v>1562</v>
      </c>
      <c r="V1892" s="86" t="s">
        <v>1562</v>
      </c>
      <c r="W1892" s="86" t="s">
        <v>1572</v>
      </c>
      <c r="X1892" s="86" t="s">
        <v>1564</v>
      </c>
      <c r="Y1892" s="94" t="s">
        <v>1565</v>
      </c>
      <c r="Z1892" s="93"/>
      <c r="AA1892" s="86"/>
      <c r="AB1892" s="86"/>
      <c r="AC1892" s="86"/>
      <c r="AD1892" s="86"/>
      <c r="AE1892" s="86"/>
      <c r="AF1892" s="86"/>
      <c r="AG1892" s="94" t="s">
        <v>1571</v>
      </c>
    </row>
    <row r="1893" spans="1:33" x14ac:dyDescent="0.25">
      <c r="A1893" s="86" t="s">
        <v>1022</v>
      </c>
      <c r="B1893" s="87">
        <v>24</v>
      </c>
      <c r="C1893" s="87" t="s">
        <v>1206</v>
      </c>
      <c r="D1893" s="88">
        <v>42768</v>
      </c>
      <c r="E1893" s="88"/>
      <c r="F1893" s="88"/>
      <c r="G1893" s="88"/>
      <c r="H1893" s="88">
        <v>2</v>
      </c>
      <c r="I1893" s="89" t="s">
        <v>1207</v>
      </c>
      <c r="J1893" s="92" t="s">
        <v>1508</v>
      </c>
      <c r="K1893" s="86" t="s">
        <v>1525</v>
      </c>
      <c r="L1893" s="88">
        <v>43154</v>
      </c>
      <c r="M1893" s="87"/>
      <c r="N1893" s="87"/>
      <c r="O1893" s="93"/>
      <c r="P1893" s="86"/>
      <c r="Q1893" s="86">
        <v>0</v>
      </c>
      <c r="R1893" s="86">
        <v>24</v>
      </c>
      <c r="S1893" s="86">
        <v>24</v>
      </c>
      <c r="T1893" s="86">
        <v>0</v>
      </c>
      <c r="U1893" s="86" t="s">
        <v>1562</v>
      </c>
      <c r="V1893" s="86" t="s">
        <v>1562</v>
      </c>
      <c r="W1893" s="86" t="s">
        <v>1572</v>
      </c>
      <c r="X1893" s="86" t="s">
        <v>1564</v>
      </c>
      <c r="Y1893" s="94" t="s">
        <v>1565</v>
      </c>
      <c r="Z1893" s="93"/>
      <c r="AA1893" s="86"/>
      <c r="AB1893" s="86"/>
      <c r="AC1893" s="86"/>
      <c r="AD1893" s="86"/>
      <c r="AE1893" s="86"/>
      <c r="AF1893" s="86"/>
      <c r="AG1893" s="94" t="s">
        <v>1571</v>
      </c>
    </row>
    <row r="1894" spans="1:33" x14ac:dyDescent="0.25">
      <c r="A1894" s="86" t="s">
        <v>1022</v>
      </c>
      <c r="B1894" s="87">
        <v>20</v>
      </c>
      <c r="C1894" s="87" t="s">
        <v>1206</v>
      </c>
      <c r="D1894" s="88">
        <v>42768</v>
      </c>
      <c r="E1894" s="88"/>
      <c r="F1894" s="88"/>
      <c r="G1894" s="88"/>
      <c r="H1894" s="88">
        <v>2</v>
      </c>
      <c r="I1894" s="89" t="s">
        <v>1207</v>
      </c>
      <c r="J1894" s="92" t="s">
        <v>1508</v>
      </c>
      <c r="K1894" s="86" t="s">
        <v>1525</v>
      </c>
      <c r="L1894" s="88">
        <v>43154</v>
      </c>
      <c r="M1894" s="87"/>
      <c r="N1894" s="87"/>
      <c r="O1894" s="93"/>
      <c r="P1894" s="86"/>
      <c r="Q1894" s="86">
        <v>0</v>
      </c>
      <c r="R1894" s="86">
        <v>20</v>
      </c>
      <c r="S1894" s="86">
        <v>20</v>
      </c>
      <c r="T1894" s="86">
        <v>0</v>
      </c>
      <c r="U1894" s="86" t="s">
        <v>1562</v>
      </c>
      <c r="V1894" s="86" t="s">
        <v>1562</v>
      </c>
      <c r="W1894" s="86" t="s">
        <v>1572</v>
      </c>
      <c r="X1894" s="86" t="s">
        <v>1564</v>
      </c>
      <c r="Y1894" s="94" t="s">
        <v>1565</v>
      </c>
      <c r="Z1894" s="93"/>
      <c r="AA1894" s="86"/>
      <c r="AB1894" s="86"/>
      <c r="AC1894" s="86"/>
      <c r="AD1894" s="86"/>
      <c r="AE1894" s="86"/>
      <c r="AF1894" s="86"/>
      <c r="AG1894" s="94" t="s">
        <v>1571</v>
      </c>
    </row>
    <row r="1895" spans="1:33" x14ac:dyDescent="0.25">
      <c r="A1895" s="86" t="s">
        <v>1022</v>
      </c>
      <c r="B1895" s="87">
        <v>24</v>
      </c>
      <c r="C1895" s="87" t="s">
        <v>1206</v>
      </c>
      <c r="D1895" s="88">
        <v>42768</v>
      </c>
      <c r="E1895" s="88"/>
      <c r="F1895" s="88"/>
      <c r="G1895" s="88"/>
      <c r="H1895" s="88">
        <v>2</v>
      </c>
      <c r="I1895" s="89" t="s">
        <v>1207</v>
      </c>
      <c r="J1895" s="92" t="s">
        <v>1508</v>
      </c>
      <c r="K1895" s="86" t="s">
        <v>1525</v>
      </c>
      <c r="L1895" s="88">
        <v>43143</v>
      </c>
      <c r="M1895" s="87"/>
      <c r="N1895" s="87"/>
      <c r="O1895" s="93"/>
      <c r="P1895" s="86"/>
      <c r="Q1895" s="86">
        <v>7</v>
      </c>
      <c r="R1895" s="86">
        <v>17</v>
      </c>
      <c r="S1895" s="86">
        <v>17</v>
      </c>
      <c r="T1895" s="86">
        <v>0</v>
      </c>
      <c r="U1895" s="86" t="s">
        <v>1562</v>
      </c>
      <c r="V1895" s="86" t="s">
        <v>1562</v>
      </c>
      <c r="W1895" s="86" t="s">
        <v>1572</v>
      </c>
      <c r="X1895" s="86" t="s">
        <v>1564</v>
      </c>
      <c r="Y1895" s="94" t="s">
        <v>1565</v>
      </c>
      <c r="Z1895" s="93"/>
      <c r="AA1895" s="86"/>
      <c r="AB1895" s="86"/>
      <c r="AC1895" s="86"/>
      <c r="AD1895" s="86"/>
      <c r="AE1895" s="86"/>
      <c r="AF1895" s="86"/>
      <c r="AG1895" s="94" t="s">
        <v>1571</v>
      </c>
    </row>
    <row r="1896" spans="1:33" x14ac:dyDescent="0.25">
      <c r="A1896" s="86" t="s">
        <v>1022</v>
      </c>
      <c r="B1896" s="87">
        <v>22</v>
      </c>
      <c r="C1896" s="87" t="s">
        <v>1206</v>
      </c>
      <c r="D1896" s="88">
        <v>42768</v>
      </c>
      <c r="E1896" s="88"/>
      <c r="F1896" s="88"/>
      <c r="G1896" s="88"/>
      <c r="H1896" s="88">
        <v>2</v>
      </c>
      <c r="I1896" s="89" t="s">
        <v>1207</v>
      </c>
      <c r="J1896" s="92" t="s">
        <v>1508</v>
      </c>
      <c r="K1896" s="86" t="s">
        <v>1525</v>
      </c>
      <c r="L1896" s="88">
        <v>43139</v>
      </c>
      <c r="M1896" s="87"/>
      <c r="N1896" s="87"/>
      <c r="O1896" s="93"/>
      <c r="P1896" s="86"/>
      <c r="Q1896" s="86">
        <v>3</v>
      </c>
      <c r="R1896" s="86">
        <v>19</v>
      </c>
      <c r="S1896" s="86"/>
      <c r="T1896" s="86"/>
      <c r="U1896" s="86" t="s">
        <v>1562</v>
      </c>
      <c r="V1896" s="86" t="s">
        <v>1562</v>
      </c>
      <c r="W1896" s="86" t="s">
        <v>1572</v>
      </c>
      <c r="X1896" s="86" t="s">
        <v>1567</v>
      </c>
      <c r="Y1896" s="94" t="s">
        <v>1565</v>
      </c>
      <c r="Z1896" s="93"/>
      <c r="AA1896" s="86"/>
      <c r="AB1896" s="86"/>
      <c r="AC1896" s="86"/>
      <c r="AD1896" s="86"/>
      <c r="AE1896" s="86"/>
      <c r="AF1896" s="86"/>
      <c r="AG1896" s="94" t="s">
        <v>1571</v>
      </c>
    </row>
    <row r="1897" spans="1:33" x14ac:dyDescent="0.25">
      <c r="A1897" s="86" t="s">
        <v>1022</v>
      </c>
      <c r="B1897" s="87">
        <v>24</v>
      </c>
      <c r="C1897" s="87" t="s">
        <v>1206</v>
      </c>
      <c r="D1897" s="88">
        <v>42768</v>
      </c>
      <c r="E1897" s="88"/>
      <c r="F1897" s="88"/>
      <c r="G1897" s="88"/>
      <c r="H1897" s="88">
        <v>2</v>
      </c>
      <c r="I1897" s="89" t="s">
        <v>1207</v>
      </c>
      <c r="J1897" s="92" t="s">
        <v>1508</v>
      </c>
      <c r="K1897" s="86" t="s">
        <v>1525</v>
      </c>
      <c r="L1897" s="88">
        <v>43140</v>
      </c>
      <c r="M1897" s="87"/>
      <c r="N1897" s="87"/>
      <c r="O1897" s="93"/>
      <c r="P1897" s="86">
        <v>1</v>
      </c>
      <c r="Q1897" s="86">
        <v>0</v>
      </c>
      <c r="R1897" s="86">
        <v>25</v>
      </c>
      <c r="S1897" s="86"/>
      <c r="T1897" s="86"/>
      <c r="U1897" s="86" t="s">
        <v>1562</v>
      </c>
      <c r="V1897" s="86" t="s">
        <v>1562</v>
      </c>
      <c r="W1897" s="86" t="s">
        <v>1572</v>
      </c>
      <c r="X1897" s="86" t="s">
        <v>1567</v>
      </c>
      <c r="Y1897" s="94" t="s">
        <v>1565</v>
      </c>
      <c r="Z1897" s="93"/>
      <c r="AA1897" s="86"/>
      <c r="AB1897" s="86"/>
      <c r="AC1897" s="86"/>
      <c r="AD1897" s="86"/>
      <c r="AE1897" s="86"/>
      <c r="AF1897" s="86"/>
      <c r="AG1897" s="94" t="s">
        <v>1571</v>
      </c>
    </row>
    <row r="1898" spans="1:33" x14ac:dyDescent="0.25">
      <c r="A1898" s="86" t="s">
        <v>1022</v>
      </c>
      <c r="B1898" s="87">
        <v>24</v>
      </c>
      <c r="C1898" s="87" t="s">
        <v>1206</v>
      </c>
      <c r="D1898" s="88">
        <v>42768</v>
      </c>
      <c r="E1898" s="88"/>
      <c r="F1898" s="88"/>
      <c r="G1898" s="88"/>
      <c r="H1898" s="88">
        <v>2</v>
      </c>
      <c r="I1898" s="89" t="s">
        <v>1207</v>
      </c>
      <c r="J1898" s="92" t="s">
        <v>1508</v>
      </c>
      <c r="K1898" s="86" t="s">
        <v>1525</v>
      </c>
      <c r="L1898" s="88">
        <v>43138</v>
      </c>
      <c r="M1898" s="87"/>
      <c r="N1898" s="87"/>
      <c r="O1898" s="93"/>
      <c r="P1898" s="86"/>
      <c r="Q1898" s="86">
        <v>0</v>
      </c>
      <c r="R1898" s="86">
        <v>24</v>
      </c>
      <c r="S1898" s="86"/>
      <c r="T1898" s="86"/>
      <c r="U1898" s="86" t="s">
        <v>1562</v>
      </c>
      <c r="V1898" s="86" t="s">
        <v>1562</v>
      </c>
      <c r="W1898" s="86" t="s">
        <v>1572</v>
      </c>
      <c r="X1898" s="86" t="s">
        <v>1567</v>
      </c>
      <c r="Y1898" s="94" t="s">
        <v>1565</v>
      </c>
      <c r="Z1898" s="93"/>
      <c r="AA1898" s="86"/>
      <c r="AB1898" s="86"/>
      <c r="AC1898" s="86"/>
      <c r="AD1898" s="86"/>
      <c r="AE1898" s="86"/>
      <c r="AF1898" s="86"/>
      <c r="AG1898" s="94" t="s">
        <v>1571</v>
      </c>
    </row>
    <row r="1899" spans="1:33" x14ac:dyDescent="0.25">
      <c r="A1899" s="86" t="s">
        <v>1022</v>
      </c>
      <c r="B1899" s="87">
        <v>25</v>
      </c>
      <c r="C1899" s="87" t="s">
        <v>1206</v>
      </c>
      <c r="D1899" s="88">
        <v>42768</v>
      </c>
      <c r="E1899" s="88"/>
      <c r="F1899" s="88"/>
      <c r="G1899" s="88"/>
      <c r="H1899" s="88">
        <v>2</v>
      </c>
      <c r="I1899" s="89" t="s">
        <v>1207</v>
      </c>
      <c r="J1899" s="92" t="s">
        <v>1508</v>
      </c>
      <c r="K1899" s="86" t="s">
        <v>1525</v>
      </c>
      <c r="L1899" s="88">
        <v>43147</v>
      </c>
      <c r="M1899" s="87"/>
      <c r="N1899" s="87"/>
      <c r="O1899" s="93"/>
      <c r="P1899" s="86"/>
      <c r="Q1899" s="86">
        <v>0</v>
      </c>
      <c r="R1899" s="86">
        <v>25</v>
      </c>
      <c r="S1899" s="86">
        <v>25</v>
      </c>
      <c r="T1899" s="86">
        <v>0</v>
      </c>
      <c r="U1899" s="86" t="s">
        <v>1562</v>
      </c>
      <c r="V1899" s="86" t="s">
        <v>1562</v>
      </c>
      <c r="W1899" s="86" t="s">
        <v>1572</v>
      </c>
      <c r="X1899" s="86" t="s">
        <v>1564</v>
      </c>
      <c r="Y1899" s="94" t="s">
        <v>1565</v>
      </c>
      <c r="Z1899" s="93"/>
      <c r="AA1899" s="86"/>
      <c r="AB1899" s="86"/>
      <c r="AC1899" s="86"/>
      <c r="AD1899" s="86"/>
      <c r="AE1899" s="86"/>
      <c r="AF1899" s="86"/>
      <c r="AG1899" s="94" t="s">
        <v>1571</v>
      </c>
    </row>
    <row r="1900" spans="1:33" x14ac:dyDescent="0.25">
      <c r="A1900" s="86" t="s">
        <v>1022</v>
      </c>
      <c r="B1900" s="87">
        <v>25</v>
      </c>
      <c r="C1900" s="87" t="s">
        <v>1206</v>
      </c>
      <c r="D1900" s="88">
        <v>42768</v>
      </c>
      <c r="E1900" s="88"/>
      <c r="F1900" s="88"/>
      <c r="G1900" s="88"/>
      <c r="H1900" s="88">
        <v>2</v>
      </c>
      <c r="I1900" s="89" t="s">
        <v>1207</v>
      </c>
      <c r="J1900" s="92" t="s">
        <v>1508</v>
      </c>
      <c r="K1900" s="86" t="s">
        <v>1525</v>
      </c>
      <c r="L1900" s="88">
        <v>43147</v>
      </c>
      <c r="M1900" s="87"/>
      <c r="N1900" s="87"/>
      <c r="O1900" s="93"/>
      <c r="P1900" s="86"/>
      <c r="Q1900" s="86">
        <v>0</v>
      </c>
      <c r="R1900" s="86">
        <v>25</v>
      </c>
      <c r="S1900" s="86">
        <v>25</v>
      </c>
      <c r="T1900" s="86">
        <v>0</v>
      </c>
      <c r="U1900" s="86" t="s">
        <v>1562</v>
      </c>
      <c r="V1900" s="86" t="s">
        <v>1562</v>
      </c>
      <c r="W1900" s="86" t="s">
        <v>1572</v>
      </c>
      <c r="X1900" s="86" t="s">
        <v>1564</v>
      </c>
      <c r="Y1900" s="94" t="s">
        <v>1565</v>
      </c>
      <c r="Z1900" s="93"/>
      <c r="AA1900" s="86"/>
      <c r="AB1900" s="86"/>
      <c r="AC1900" s="86"/>
      <c r="AD1900" s="86"/>
      <c r="AE1900" s="86"/>
      <c r="AF1900" s="86"/>
      <c r="AG1900" s="94" t="s">
        <v>1571</v>
      </c>
    </row>
    <row r="1901" spans="1:33" x14ac:dyDescent="0.25">
      <c r="A1901" s="86" t="s">
        <v>1022</v>
      </c>
      <c r="B1901" s="87">
        <v>27</v>
      </c>
      <c r="C1901" s="87" t="s">
        <v>1206</v>
      </c>
      <c r="D1901" s="88">
        <v>42768</v>
      </c>
      <c r="E1901" s="88"/>
      <c r="F1901" s="88"/>
      <c r="G1901" s="88"/>
      <c r="H1901" s="88">
        <v>2</v>
      </c>
      <c r="I1901" s="89" t="s">
        <v>1207</v>
      </c>
      <c r="J1901" s="92" t="s">
        <v>1508</v>
      </c>
      <c r="K1901" s="86" t="s">
        <v>1525</v>
      </c>
      <c r="L1901" s="88">
        <v>43148</v>
      </c>
      <c r="M1901" s="87"/>
      <c r="N1901" s="87"/>
      <c r="O1901" s="93"/>
      <c r="P1901" s="86"/>
      <c r="Q1901" s="86">
        <v>13</v>
      </c>
      <c r="R1901" s="86">
        <v>14</v>
      </c>
      <c r="S1901" s="86">
        <v>14</v>
      </c>
      <c r="T1901" s="86">
        <v>0</v>
      </c>
      <c r="U1901" s="86" t="s">
        <v>1562</v>
      </c>
      <c r="V1901" s="86" t="s">
        <v>1562</v>
      </c>
      <c r="W1901" s="86" t="s">
        <v>1572</v>
      </c>
      <c r="X1901" s="86" t="s">
        <v>1564</v>
      </c>
      <c r="Y1901" s="94" t="s">
        <v>1565</v>
      </c>
      <c r="Z1901" s="93"/>
      <c r="AA1901" s="86"/>
      <c r="AB1901" s="86"/>
      <c r="AC1901" s="86"/>
      <c r="AD1901" s="86"/>
      <c r="AE1901" s="86"/>
      <c r="AF1901" s="86"/>
      <c r="AG1901" s="94" t="s">
        <v>1571</v>
      </c>
    </row>
    <row r="1902" spans="1:33" x14ac:dyDescent="0.25">
      <c r="A1902" s="86" t="s">
        <v>1022</v>
      </c>
      <c r="B1902" s="87">
        <v>24</v>
      </c>
      <c r="C1902" s="87" t="s">
        <v>1206</v>
      </c>
      <c r="D1902" s="88">
        <v>42768</v>
      </c>
      <c r="E1902" s="88"/>
      <c r="F1902" s="88"/>
      <c r="G1902" s="88"/>
      <c r="H1902" s="88">
        <v>2</v>
      </c>
      <c r="I1902" s="89" t="s">
        <v>1207</v>
      </c>
      <c r="J1902" s="92" t="s">
        <v>1508</v>
      </c>
      <c r="K1902" s="86" t="s">
        <v>1525</v>
      </c>
      <c r="L1902" s="88">
        <v>43148</v>
      </c>
      <c r="M1902" s="87"/>
      <c r="N1902" s="87"/>
      <c r="O1902" s="93"/>
      <c r="P1902" s="86"/>
      <c r="Q1902" s="86">
        <v>0</v>
      </c>
      <c r="R1902" s="86">
        <v>24</v>
      </c>
      <c r="S1902" s="86">
        <v>24</v>
      </c>
      <c r="T1902" s="86">
        <v>0</v>
      </c>
      <c r="U1902" s="86" t="s">
        <v>1562</v>
      </c>
      <c r="V1902" s="86" t="s">
        <v>1562</v>
      </c>
      <c r="W1902" s="86" t="s">
        <v>1572</v>
      </c>
      <c r="X1902" s="86" t="s">
        <v>1564</v>
      </c>
      <c r="Y1902" s="94" t="s">
        <v>1565</v>
      </c>
      <c r="Z1902" s="93"/>
      <c r="AA1902" s="86"/>
      <c r="AB1902" s="86"/>
      <c r="AC1902" s="86"/>
      <c r="AD1902" s="86"/>
      <c r="AE1902" s="86"/>
      <c r="AF1902" s="86"/>
      <c r="AG1902" s="94" t="s">
        <v>1571</v>
      </c>
    </row>
    <row r="1903" spans="1:33" x14ac:dyDescent="0.25">
      <c r="A1903" s="86" t="s">
        <v>1022</v>
      </c>
      <c r="B1903" s="87">
        <v>17</v>
      </c>
      <c r="C1903" s="87" t="s">
        <v>1206</v>
      </c>
      <c r="D1903" s="88">
        <v>42768</v>
      </c>
      <c r="E1903" s="88"/>
      <c r="F1903" s="88"/>
      <c r="G1903" s="88"/>
      <c r="H1903" s="88">
        <v>2</v>
      </c>
      <c r="I1903" s="89" t="s">
        <v>1207</v>
      </c>
      <c r="J1903" s="92" t="s">
        <v>1508</v>
      </c>
      <c r="K1903" s="86" t="s">
        <v>1525</v>
      </c>
      <c r="L1903" s="88">
        <v>43151</v>
      </c>
      <c r="M1903" s="87"/>
      <c r="N1903" s="87"/>
      <c r="O1903" s="93"/>
      <c r="P1903" s="86"/>
      <c r="Q1903" s="86">
        <v>0</v>
      </c>
      <c r="R1903" s="86">
        <v>17</v>
      </c>
      <c r="S1903" s="86">
        <v>17</v>
      </c>
      <c r="T1903" s="86">
        <v>0</v>
      </c>
      <c r="U1903" s="86" t="s">
        <v>1562</v>
      </c>
      <c r="V1903" s="86" t="s">
        <v>1562</v>
      </c>
      <c r="W1903" s="86" t="s">
        <v>1572</v>
      </c>
      <c r="X1903" s="86" t="s">
        <v>1564</v>
      </c>
      <c r="Y1903" s="94" t="s">
        <v>1565</v>
      </c>
      <c r="Z1903" s="93"/>
      <c r="AA1903" s="86"/>
      <c r="AB1903" s="86"/>
      <c r="AC1903" s="86"/>
      <c r="AD1903" s="86"/>
      <c r="AE1903" s="86"/>
      <c r="AF1903" s="86"/>
      <c r="AG1903" s="94" t="s">
        <v>1571</v>
      </c>
    </row>
    <row r="1904" spans="1:33" x14ac:dyDescent="0.25">
      <c r="A1904" s="86" t="s">
        <v>1022</v>
      </c>
      <c r="B1904" s="87">
        <v>14</v>
      </c>
      <c r="C1904" s="87" t="s">
        <v>1206</v>
      </c>
      <c r="D1904" s="88">
        <v>42768</v>
      </c>
      <c r="E1904" s="88"/>
      <c r="F1904" s="88"/>
      <c r="G1904" s="88"/>
      <c r="H1904" s="88">
        <v>2</v>
      </c>
      <c r="I1904" s="89" t="s">
        <v>1207</v>
      </c>
      <c r="J1904" s="92" t="s">
        <v>1508</v>
      </c>
      <c r="K1904" s="86" t="s">
        <v>1525</v>
      </c>
      <c r="L1904" s="88">
        <v>43151</v>
      </c>
      <c r="M1904" s="87"/>
      <c r="N1904" s="87"/>
      <c r="O1904" s="93"/>
      <c r="P1904" s="86"/>
      <c r="Q1904" s="86">
        <v>0</v>
      </c>
      <c r="R1904" s="86">
        <v>14</v>
      </c>
      <c r="S1904" s="86">
        <v>14</v>
      </c>
      <c r="T1904" s="86">
        <v>0</v>
      </c>
      <c r="U1904" s="86" t="s">
        <v>1562</v>
      </c>
      <c r="V1904" s="86" t="s">
        <v>1562</v>
      </c>
      <c r="W1904" s="86" t="s">
        <v>1572</v>
      </c>
      <c r="X1904" s="86" t="s">
        <v>1564</v>
      </c>
      <c r="Y1904" s="94" t="s">
        <v>1565</v>
      </c>
      <c r="Z1904" s="93"/>
      <c r="AA1904" s="86"/>
      <c r="AB1904" s="86"/>
      <c r="AC1904" s="86"/>
      <c r="AD1904" s="86"/>
      <c r="AE1904" s="86"/>
      <c r="AF1904" s="86"/>
      <c r="AG1904" s="94" t="s">
        <v>1571</v>
      </c>
    </row>
    <row r="1905" spans="1:33" x14ac:dyDescent="0.25">
      <c r="A1905" s="86" t="s">
        <v>1022</v>
      </c>
      <c r="B1905" s="87">
        <v>16</v>
      </c>
      <c r="C1905" s="87" t="s">
        <v>1206</v>
      </c>
      <c r="D1905" s="88">
        <v>42768</v>
      </c>
      <c r="E1905" s="88"/>
      <c r="F1905" s="88"/>
      <c r="G1905" s="88"/>
      <c r="H1905" s="88">
        <v>2</v>
      </c>
      <c r="I1905" s="89" t="s">
        <v>1207</v>
      </c>
      <c r="J1905" s="92" t="s">
        <v>1508</v>
      </c>
      <c r="K1905" s="86" t="s">
        <v>1525</v>
      </c>
      <c r="L1905" s="88">
        <v>43152</v>
      </c>
      <c r="M1905" s="87"/>
      <c r="N1905" s="87"/>
      <c r="O1905" s="93"/>
      <c r="P1905" s="86"/>
      <c r="Q1905" s="86">
        <v>5</v>
      </c>
      <c r="R1905" s="86">
        <v>11</v>
      </c>
      <c r="S1905" s="86">
        <v>11</v>
      </c>
      <c r="T1905" s="86">
        <v>0</v>
      </c>
      <c r="U1905" s="86" t="s">
        <v>1562</v>
      </c>
      <c r="V1905" s="86" t="s">
        <v>1562</v>
      </c>
      <c r="W1905" s="86" t="s">
        <v>1572</v>
      </c>
      <c r="X1905" s="86" t="s">
        <v>1564</v>
      </c>
      <c r="Y1905" s="94" t="s">
        <v>1565</v>
      </c>
      <c r="Z1905" s="93"/>
      <c r="AA1905" s="86"/>
      <c r="AB1905" s="86"/>
      <c r="AC1905" s="86"/>
      <c r="AD1905" s="86"/>
      <c r="AE1905" s="86"/>
      <c r="AF1905" s="86"/>
      <c r="AG1905" s="94" t="s">
        <v>1571</v>
      </c>
    </row>
    <row r="1906" spans="1:33" x14ac:dyDescent="0.25">
      <c r="A1906" s="86" t="s">
        <v>1022</v>
      </c>
      <c r="B1906" s="87">
        <v>24</v>
      </c>
      <c r="C1906" s="87" t="s">
        <v>1206</v>
      </c>
      <c r="D1906" s="88">
        <v>42768</v>
      </c>
      <c r="E1906" s="88"/>
      <c r="F1906" s="88"/>
      <c r="G1906" s="88"/>
      <c r="H1906" s="88">
        <v>2</v>
      </c>
      <c r="I1906" s="89" t="s">
        <v>1207</v>
      </c>
      <c r="J1906" s="92" t="s">
        <v>1508</v>
      </c>
      <c r="K1906" s="86" t="s">
        <v>1525</v>
      </c>
      <c r="L1906" s="88">
        <v>43145</v>
      </c>
      <c r="M1906" s="87"/>
      <c r="N1906" s="87"/>
      <c r="O1906" s="93"/>
      <c r="P1906" s="86"/>
      <c r="Q1906" s="86">
        <v>3</v>
      </c>
      <c r="R1906" s="86">
        <v>21</v>
      </c>
      <c r="S1906" s="86">
        <v>21</v>
      </c>
      <c r="T1906" s="86">
        <v>0</v>
      </c>
      <c r="U1906" s="86" t="s">
        <v>1562</v>
      </c>
      <c r="V1906" s="86" t="s">
        <v>1562</v>
      </c>
      <c r="W1906" s="86" t="s">
        <v>1572</v>
      </c>
      <c r="X1906" s="86" t="s">
        <v>1564</v>
      </c>
      <c r="Y1906" s="94" t="s">
        <v>1565</v>
      </c>
      <c r="Z1906" s="93"/>
      <c r="AA1906" s="86"/>
      <c r="AB1906" s="86"/>
      <c r="AC1906" s="86"/>
      <c r="AD1906" s="86"/>
      <c r="AE1906" s="86"/>
      <c r="AF1906" s="86"/>
      <c r="AG1906" s="94" t="s">
        <v>1571</v>
      </c>
    </row>
    <row r="1907" spans="1:33" x14ac:dyDescent="0.25">
      <c r="A1907" s="86" t="s">
        <v>1022</v>
      </c>
      <c r="B1907" s="87">
        <v>20</v>
      </c>
      <c r="C1907" s="87" t="s">
        <v>1206</v>
      </c>
      <c r="D1907" s="88">
        <v>42768</v>
      </c>
      <c r="E1907" s="88"/>
      <c r="F1907" s="88"/>
      <c r="G1907" s="88"/>
      <c r="H1907" s="88">
        <v>2</v>
      </c>
      <c r="I1907" s="89" t="s">
        <v>1207</v>
      </c>
      <c r="J1907" s="92" t="s">
        <v>1508</v>
      </c>
      <c r="K1907" s="86" t="s">
        <v>1525</v>
      </c>
      <c r="L1907" s="88">
        <v>43145</v>
      </c>
      <c r="M1907" s="87"/>
      <c r="N1907" s="87"/>
      <c r="O1907" s="93"/>
      <c r="P1907" s="86"/>
      <c r="Q1907" s="86">
        <v>1</v>
      </c>
      <c r="R1907" s="86">
        <v>19</v>
      </c>
      <c r="S1907" s="86">
        <v>19</v>
      </c>
      <c r="T1907" s="86">
        <v>0</v>
      </c>
      <c r="U1907" s="86" t="s">
        <v>1562</v>
      </c>
      <c r="V1907" s="86" t="s">
        <v>1562</v>
      </c>
      <c r="W1907" s="86" t="s">
        <v>1572</v>
      </c>
      <c r="X1907" s="86" t="s">
        <v>1564</v>
      </c>
      <c r="Y1907" s="94" t="s">
        <v>1565</v>
      </c>
      <c r="Z1907" s="93"/>
      <c r="AA1907" s="86"/>
      <c r="AB1907" s="86"/>
      <c r="AC1907" s="86"/>
      <c r="AD1907" s="86"/>
      <c r="AE1907" s="86"/>
      <c r="AF1907" s="86"/>
      <c r="AG1907" s="94" t="s">
        <v>1571</v>
      </c>
    </row>
    <row r="1908" spans="1:33" x14ac:dyDescent="0.25">
      <c r="A1908" s="86" t="s">
        <v>1022</v>
      </c>
      <c r="B1908" s="87">
        <v>25</v>
      </c>
      <c r="C1908" s="87" t="s">
        <v>1206</v>
      </c>
      <c r="D1908" s="88">
        <v>42768</v>
      </c>
      <c r="E1908" s="88"/>
      <c r="F1908" s="88"/>
      <c r="G1908" s="88"/>
      <c r="H1908" s="88">
        <v>2</v>
      </c>
      <c r="I1908" s="89" t="s">
        <v>1207</v>
      </c>
      <c r="J1908" s="92" t="s">
        <v>1508</v>
      </c>
      <c r="K1908" s="86" t="s">
        <v>1525</v>
      </c>
      <c r="L1908" s="88">
        <v>43147</v>
      </c>
      <c r="M1908" s="87"/>
      <c r="N1908" s="87"/>
      <c r="O1908" s="93"/>
      <c r="P1908" s="86"/>
      <c r="Q1908" s="86">
        <v>3</v>
      </c>
      <c r="R1908" s="86">
        <v>22</v>
      </c>
      <c r="S1908" s="86">
        <v>22</v>
      </c>
      <c r="T1908" s="86">
        <v>0</v>
      </c>
      <c r="U1908" s="86" t="s">
        <v>1562</v>
      </c>
      <c r="V1908" s="86" t="s">
        <v>1562</v>
      </c>
      <c r="W1908" s="86" t="s">
        <v>1572</v>
      </c>
      <c r="X1908" s="86" t="s">
        <v>1564</v>
      </c>
      <c r="Y1908" s="94" t="s">
        <v>1565</v>
      </c>
      <c r="Z1908" s="93"/>
      <c r="AA1908" s="86"/>
      <c r="AB1908" s="86"/>
      <c r="AC1908" s="86"/>
      <c r="AD1908" s="86"/>
      <c r="AE1908" s="86"/>
      <c r="AF1908" s="86"/>
      <c r="AG1908" s="94" t="s">
        <v>1571</v>
      </c>
    </row>
    <row r="1909" spans="1:33" x14ac:dyDescent="0.25">
      <c r="A1909" s="86" t="s">
        <v>1022</v>
      </c>
      <c r="B1909" s="87">
        <v>24</v>
      </c>
      <c r="C1909" s="87" t="s">
        <v>1206</v>
      </c>
      <c r="D1909" s="88">
        <v>42768</v>
      </c>
      <c r="E1909" s="88"/>
      <c r="F1909" s="88"/>
      <c r="G1909" s="88"/>
      <c r="H1909" s="88">
        <v>2</v>
      </c>
      <c r="I1909" s="89" t="s">
        <v>1207</v>
      </c>
      <c r="J1909" s="92" t="s">
        <v>1508</v>
      </c>
      <c r="K1909" s="86" t="s">
        <v>1525</v>
      </c>
      <c r="L1909" s="88">
        <v>43147</v>
      </c>
      <c r="M1909" s="87"/>
      <c r="N1909" s="87"/>
      <c r="O1909" s="93"/>
      <c r="P1909" s="86"/>
      <c r="Q1909" s="86">
        <v>5</v>
      </c>
      <c r="R1909" s="86">
        <v>19</v>
      </c>
      <c r="S1909" s="86">
        <v>19</v>
      </c>
      <c r="T1909" s="86">
        <v>0</v>
      </c>
      <c r="U1909" s="86" t="s">
        <v>1562</v>
      </c>
      <c r="V1909" s="86" t="s">
        <v>1562</v>
      </c>
      <c r="W1909" s="86" t="s">
        <v>1572</v>
      </c>
      <c r="X1909" s="86" t="s">
        <v>1564</v>
      </c>
      <c r="Y1909" s="94" t="s">
        <v>1565</v>
      </c>
      <c r="Z1909" s="93"/>
      <c r="AA1909" s="86"/>
      <c r="AB1909" s="86"/>
      <c r="AC1909" s="86"/>
      <c r="AD1909" s="86"/>
      <c r="AE1909" s="86"/>
      <c r="AF1909" s="86"/>
      <c r="AG1909" s="94" t="s">
        <v>1571</v>
      </c>
    </row>
    <row r="1910" spans="1:33" x14ac:dyDescent="0.25">
      <c r="A1910" s="86" t="s">
        <v>1022</v>
      </c>
      <c r="B1910" s="87">
        <v>24</v>
      </c>
      <c r="C1910" s="87" t="s">
        <v>1206</v>
      </c>
      <c r="D1910" s="88">
        <v>42768</v>
      </c>
      <c r="E1910" s="88"/>
      <c r="F1910" s="88"/>
      <c r="G1910" s="88"/>
      <c r="H1910" s="88">
        <v>2</v>
      </c>
      <c r="I1910" s="89" t="s">
        <v>1207</v>
      </c>
      <c r="J1910" s="92" t="s">
        <v>1508</v>
      </c>
      <c r="K1910" s="86" t="s">
        <v>1525</v>
      </c>
      <c r="L1910" s="88">
        <v>43153</v>
      </c>
      <c r="M1910" s="87"/>
      <c r="N1910" s="87"/>
      <c r="O1910" s="93"/>
      <c r="P1910" s="86"/>
      <c r="Q1910" s="86">
        <v>0</v>
      </c>
      <c r="R1910" s="86">
        <v>24</v>
      </c>
      <c r="S1910" s="86"/>
      <c r="T1910" s="86"/>
      <c r="U1910" s="86" t="s">
        <v>1567</v>
      </c>
      <c r="V1910" s="86" t="s">
        <v>1567</v>
      </c>
      <c r="W1910" s="86" t="s">
        <v>1572</v>
      </c>
      <c r="X1910" s="86" t="s">
        <v>1567</v>
      </c>
      <c r="Y1910" s="94" t="s">
        <v>1565</v>
      </c>
      <c r="Z1910" s="93"/>
      <c r="AA1910" s="86"/>
      <c r="AB1910" s="86"/>
      <c r="AC1910" s="86"/>
      <c r="AD1910" s="86"/>
      <c r="AE1910" s="86"/>
      <c r="AF1910" s="86"/>
      <c r="AG1910" s="94" t="s">
        <v>1571</v>
      </c>
    </row>
    <row r="1911" spans="1:33" x14ac:dyDescent="0.25">
      <c r="A1911" s="86" t="s">
        <v>1022</v>
      </c>
      <c r="B1911" s="87">
        <v>25</v>
      </c>
      <c r="C1911" s="87" t="s">
        <v>1206</v>
      </c>
      <c r="D1911" s="88">
        <v>42768</v>
      </c>
      <c r="E1911" s="88"/>
      <c r="F1911" s="88"/>
      <c r="G1911" s="88"/>
      <c r="H1911" s="88">
        <v>2</v>
      </c>
      <c r="I1911" s="89" t="s">
        <v>1207</v>
      </c>
      <c r="J1911" s="92" t="s">
        <v>1508</v>
      </c>
      <c r="K1911" s="86" t="s">
        <v>1525</v>
      </c>
      <c r="L1911" s="88">
        <v>43146</v>
      </c>
      <c r="M1911" s="87"/>
      <c r="N1911" s="87"/>
      <c r="O1911" s="93"/>
      <c r="P1911" s="86"/>
      <c r="Q1911" s="86">
        <v>7</v>
      </c>
      <c r="R1911" s="86">
        <v>18</v>
      </c>
      <c r="S1911" s="86">
        <v>18</v>
      </c>
      <c r="T1911" s="86">
        <v>0</v>
      </c>
      <c r="U1911" s="86" t="s">
        <v>1562</v>
      </c>
      <c r="V1911" s="86" t="s">
        <v>1562</v>
      </c>
      <c r="W1911" s="86" t="s">
        <v>1572</v>
      </c>
      <c r="X1911" s="86" t="s">
        <v>1564</v>
      </c>
      <c r="Y1911" s="94" t="s">
        <v>1565</v>
      </c>
      <c r="Z1911" s="93"/>
      <c r="AA1911" s="86"/>
      <c r="AB1911" s="86"/>
      <c r="AC1911" s="86"/>
      <c r="AD1911" s="86"/>
      <c r="AE1911" s="86"/>
      <c r="AF1911" s="86"/>
      <c r="AG1911" s="94" t="s">
        <v>1571</v>
      </c>
    </row>
    <row r="1912" spans="1:33" x14ac:dyDescent="0.25">
      <c r="A1912" s="86" t="s">
        <v>1022</v>
      </c>
      <c r="B1912" s="87">
        <v>15</v>
      </c>
      <c r="C1912" s="87" t="s">
        <v>1206</v>
      </c>
      <c r="D1912" s="88">
        <v>42768</v>
      </c>
      <c r="E1912" s="88"/>
      <c r="F1912" s="88"/>
      <c r="G1912" s="88"/>
      <c r="H1912" s="88">
        <v>2</v>
      </c>
      <c r="I1912" s="89" t="s">
        <v>1207</v>
      </c>
      <c r="J1912" s="92" t="s">
        <v>1508</v>
      </c>
      <c r="K1912" s="86" t="s">
        <v>1525</v>
      </c>
      <c r="L1912" s="88">
        <v>43144</v>
      </c>
      <c r="M1912" s="87"/>
      <c r="N1912" s="87"/>
      <c r="O1912" s="93"/>
      <c r="P1912" s="86"/>
      <c r="Q1912" s="86">
        <v>5</v>
      </c>
      <c r="R1912" s="86">
        <v>10</v>
      </c>
      <c r="S1912" s="86">
        <v>10</v>
      </c>
      <c r="T1912" s="86">
        <v>0</v>
      </c>
      <c r="U1912" s="86" t="s">
        <v>1562</v>
      </c>
      <c r="V1912" s="86" t="s">
        <v>1562</v>
      </c>
      <c r="W1912" s="86" t="s">
        <v>1572</v>
      </c>
      <c r="X1912" s="86" t="s">
        <v>1564</v>
      </c>
      <c r="Y1912" s="94" t="s">
        <v>1565</v>
      </c>
      <c r="Z1912" s="93"/>
      <c r="AA1912" s="86"/>
      <c r="AB1912" s="86"/>
      <c r="AC1912" s="86"/>
      <c r="AD1912" s="86"/>
      <c r="AE1912" s="86"/>
      <c r="AF1912" s="86"/>
      <c r="AG1912" s="94" t="s">
        <v>1571</v>
      </c>
    </row>
    <row r="1913" spans="1:33" x14ac:dyDescent="0.25">
      <c r="A1913" s="86" t="s">
        <v>1022</v>
      </c>
      <c r="B1913" s="87">
        <v>25</v>
      </c>
      <c r="C1913" s="87" t="s">
        <v>1206</v>
      </c>
      <c r="D1913" s="88">
        <v>42768</v>
      </c>
      <c r="E1913" s="88"/>
      <c r="F1913" s="88"/>
      <c r="G1913" s="88"/>
      <c r="H1913" s="88">
        <v>2</v>
      </c>
      <c r="I1913" s="89" t="s">
        <v>1207</v>
      </c>
      <c r="J1913" s="92" t="s">
        <v>1508</v>
      </c>
      <c r="K1913" s="86" t="s">
        <v>1525</v>
      </c>
      <c r="L1913" s="88">
        <v>43146</v>
      </c>
      <c r="M1913" s="87"/>
      <c r="N1913" s="87"/>
      <c r="O1913" s="93"/>
      <c r="P1913" s="86"/>
      <c r="Q1913" s="86">
        <v>10</v>
      </c>
      <c r="R1913" s="86">
        <v>15</v>
      </c>
      <c r="S1913" s="86">
        <v>15</v>
      </c>
      <c r="T1913" s="86">
        <v>0</v>
      </c>
      <c r="U1913" s="86" t="s">
        <v>1562</v>
      </c>
      <c r="V1913" s="86" t="s">
        <v>1562</v>
      </c>
      <c r="W1913" s="86" t="s">
        <v>1572</v>
      </c>
      <c r="X1913" s="86" t="s">
        <v>1564</v>
      </c>
      <c r="Y1913" s="94" t="s">
        <v>1565</v>
      </c>
      <c r="Z1913" s="93"/>
      <c r="AA1913" s="86"/>
      <c r="AB1913" s="86"/>
      <c r="AC1913" s="86"/>
      <c r="AD1913" s="86"/>
      <c r="AE1913" s="86"/>
      <c r="AF1913" s="86"/>
      <c r="AG1913" s="94" t="s">
        <v>1571</v>
      </c>
    </row>
    <row r="1914" spans="1:33" x14ac:dyDescent="0.25">
      <c r="A1914" s="86" t="s">
        <v>1022</v>
      </c>
      <c r="B1914" s="87">
        <v>25</v>
      </c>
      <c r="C1914" s="87" t="s">
        <v>1206</v>
      </c>
      <c r="D1914" s="88">
        <v>42768</v>
      </c>
      <c r="E1914" s="88"/>
      <c r="F1914" s="88"/>
      <c r="G1914" s="88"/>
      <c r="H1914" s="88">
        <v>2</v>
      </c>
      <c r="I1914" s="89" t="s">
        <v>1207</v>
      </c>
      <c r="J1914" s="92" t="s">
        <v>1508</v>
      </c>
      <c r="K1914" s="86" t="s">
        <v>1525</v>
      </c>
      <c r="L1914" s="88">
        <v>43147</v>
      </c>
      <c r="M1914" s="87"/>
      <c r="N1914" s="87"/>
      <c r="O1914" s="93"/>
      <c r="P1914" s="86"/>
      <c r="Q1914" s="86">
        <v>6</v>
      </c>
      <c r="R1914" s="86">
        <v>19</v>
      </c>
      <c r="S1914" s="86">
        <v>19</v>
      </c>
      <c r="T1914" s="86">
        <v>0</v>
      </c>
      <c r="U1914" s="86" t="s">
        <v>1562</v>
      </c>
      <c r="V1914" s="86" t="s">
        <v>1562</v>
      </c>
      <c r="W1914" s="86" t="s">
        <v>1572</v>
      </c>
      <c r="X1914" s="86" t="s">
        <v>1564</v>
      </c>
      <c r="Y1914" s="94" t="s">
        <v>1565</v>
      </c>
      <c r="Z1914" s="93"/>
      <c r="AA1914" s="86"/>
      <c r="AB1914" s="86"/>
      <c r="AC1914" s="86"/>
      <c r="AD1914" s="86"/>
      <c r="AE1914" s="86"/>
      <c r="AF1914" s="86"/>
      <c r="AG1914" s="94" t="s">
        <v>1571</v>
      </c>
    </row>
    <row r="1915" spans="1:33" x14ac:dyDescent="0.25">
      <c r="A1915" s="86" t="s">
        <v>1022</v>
      </c>
      <c r="B1915" s="87">
        <v>35</v>
      </c>
      <c r="C1915" s="87" t="s">
        <v>1206</v>
      </c>
      <c r="D1915" s="88">
        <v>42768</v>
      </c>
      <c r="E1915" s="88"/>
      <c r="F1915" s="88"/>
      <c r="G1915" s="88"/>
      <c r="H1915" s="88">
        <v>2</v>
      </c>
      <c r="I1915" s="89" t="s">
        <v>1207</v>
      </c>
      <c r="J1915" s="92" t="s">
        <v>1508</v>
      </c>
      <c r="K1915" s="86" t="s">
        <v>1525</v>
      </c>
      <c r="L1915" s="88">
        <v>43155</v>
      </c>
      <c r="M1915" s="87"/>
      <c r="N1915" s="87"/>
      <c r="O1915" s="93"/>
      <c r="P1915" s="86"/>
      <c r="Q1915" s="86">
        <v>12</v>
      </c>
      <c r="R1915" s="86">
        <v>23</v>
      </c>
      <c r="S1915" s="86">
        <v>23</v>
      </c>
      <c r="T1915" s="86">
        <v>0</v>
      </c>
      <c r="U1915" s="86" t="s">
        <v>1562</v>
      </c>
      <c r="V1915" s="86" t="s">
        <v>1562</v>
      </c>
      <c r="W1915" s="86" t="s">
        <v>1572</v>
      </c>
      <c r="X1915" s="86" t="s">
        <v>1564</v>
      </c>
      <c r="Y1915" s="94" t="s">
        <v>1565</v>
      </c>
      <c r="Z1915" s="93"/>
      <c r="AA1915" s="86"/>
      <c r="AB1915" s="86"/>
      <c r="AC1915" s="86"/>
      <c r="AD1915" s="86"/>
      <c r="AE1915" s="86"/>
      <c r="AF1915" s="86"/>
      <c r="AG1915" s="94" t="s">
        <v>1571</v>
      </c>
    </row>
    <row r="1916" spans="1:33" x14ac:dyDescent="0.25">
      <c r="A1916" s="86" t="s">
        <v>1022</v>
      </c>
      <c r="B1916" s="87">
        <v>20</v>
      </c>
      <c r="C1916" s="87" t="s">
        <v>1206</v>
      </c>
      <c r="D1916" s="88">
        <v>42768</v>
      </c>
      <c r="E1916" s="88"/>
      <c r="F1916" s="88"/>
      <c r="G1916" s="88"/>
      <c r="H1916" s="88">
        <v>2</v>
      </c>
      <c r="I1916" s="89" t="s">
        <v>1207</v>
      </c>
      <c r="J1916" s="92" t="s">
        <v>1508</v>
      </c>
      <c r="K1916" s="86" t="s">
        <v>1525</v>
      </c>
      <c r="L1916" s="88">
        <v>43157</v>
      </c>
      <c r="M1916" s="87"/>
      <c r="N1916" s="87"/>
      <c r="O1916" s="93"/>
      <c r="P1916" s="86"/>
      <c r="Q1916" s="86">
        <v>0</v>
      </c>
      <c r="R1916" s="86">
        <v>20</v>
      </c>
      <c r="S1916" s="86"/>
      <c r="T1916" s="86"/>
      <c r="U1916" s="86" t="s">
        <v>1567</v>
      </c>
      <c r="V1916" s="86" t="s">
        <v>1567</v>
      </c>
      <c r="W1916" s="86" t="s">
        <v>1572</v>
      </c>
      <c r="X1916" s="86" t="s">
        <v>1567</v>
      </c>
      <c r="Y1916" s="94" t="s">
        <v>1565</v>
      </c>
      <c r="Z1916" s="93"/>
      <c r="AA1916" s="86"/>
      <c r="AB1916" s="86"/>
      <c r="AC1916" s="86"/>
      <c r="AD1916" s="86"/>
      <c r="AE1916" s="86"/>
      <c r="AF1916" s="86"/>
      <c r="AG1916" s="94" t="s">
        <v>1571</v>
      </c>
    </row>
    <row r="1917" spans="1:33" x14ac:dyDescent="0.25">
      <c r="A1917" s="86" t="s">
        <v>1022</v>
      </c>
      <c r="B1917" s="87">
        <v>19</v>
      </c>
      <c r="C1917" s="87" t="s">
        <v>1206</v>
      </c>
      <c r="D1917" s="88">
        <v>42768</v>
      </c>
      <c r="E1917" s="88"/>
      <c r="F1917" s="88"/>
      <c r="G1917" s="88"/>
      <c r="H1917" s="88">
        <v>2</v>
      </c>
      <c r="I1917" s="89" t="s">
        <v>1207</v>
      </c>
      <c r="J1917" s="92" t="s">
        <v>1508</v>
      </c>
      <c r="K1917" s="86" t="s">
        <v>1525</v>
      </c>
      <c r="L1917" s="88">
        <v>43157</v>
      </c>
      <c r="M1917" s="87"/>
      <c r="N1917" s="87"/>
      <c r="O1917" s="93"/>
      <c r="P1917" s="86"/>
      <c r="Q1917" s="86">
        <v>8</v>
      </c>
      <c r="R1917" s="86">
        <v>11</v>
      </c>
      <c r="S1917" s="86">
        <v>11</v>
      </c>
      <c r="T1917" s="86">
        <v>0</v>
      </c>
      <c r="U1917" s="86" t="s">
        <v>1562</v>
      </c>
      <c r="V1917" s="86" t="s">
        <v>1562</v>
      </c>
      <c r="W1917" s="86" t="s">
        <v>1572</v>
      </c>
      <c r="X1917" s="86" t="s">
        <v>1564</v>
      </c>
      <c r="Y1917" s="94" t="s">
        <v>1565</v>
      </c>
      <c r="Z1917" s="93"/>
      <c r="AA1917" s="86"/>
      <c r="AB1917" s="86"/>
      <c r="AC1917" s="86"/>
      <c r="AD1917" s="86"/>
      <c r="AE1917" s="86"/>
      <c r="AF1917" s="86"/>
      <c r="AG1917" s="94" t="s">
        <v>1571</v>
      </c>
    </row>
    <row r="1918" spans="1:33" x14ac:dyDescent="0.25">
      <c r="A1918" s="86" t="s">
        <v>1022</v>
      </c>
      <c r="B1918" s="87">
        <v>17</v>
      </c>
      <c r="C1918" s="87" t="s">
        <v>1206</v>
      </c>
      <c r="D1918" s="88">
        <v>42768</v>
      </c>
      <c r="E1918" s="88"/>
      <c r="F1918" s="88"/>
      <c r="G1918" s="88"/>
      <c r="H1918" s="88">
        <v>2</v>
      </c>
      <c r="I1918" s="89" t="s">
        <v>1207</v>
      </c>
      <c r="J1918" s="92" t="s">
        <v>1508</v>
      </c>
      <c r="K1918" s="86" t="s">
        <v>1525</v>
      </c>
      <c r="L1918" s="88">
        <v>43153</v>
      </c>
      <c r="M1918" s="87"/>
      <c r="N1918" s="87"/>
      <c r="O1918" s="93"/>
      <c r="P1918" s="86"/>
      <c r="Q1918" s="86">
        <v>8</v>
      </c>
      <c r="R1918" s="86">
        <v>9</v>
      </c>
      <c r="S1918" s="86">
        <v>9</v>
      </c>
      <c r="T1918" s="86">
        <v>0</v>
      </c>
      <c r="U1918" s="86" t="s">
        <v>1562</v>
      </c>
      <c r="V1918" s="86" t="s">
        <v>1562</v>
      </c>
      <c r="W1918" s="86" t="s">
        <v>1572</v>
      </c>
      <c r="X1918" s="86" t="s">
        <v>1564</v>
      </c>
      <c r="Y1918" s="94" t="s">
        <v>1565</v>
      </c>
      <c r="Z1918" s="93"/>
      <c r="AA1918" s="86"/>
      <c r="AB1918" s="86"/>
      <c r="AC1918" s="86"/>
      <c r="AD1918" s="86"/>
      <c r="AE1918" s="86"/>
      <c r="AF1918" s="86"/>
      <c r="AG1918" s="94" t="s">
        <v>1571</v>
      </c>
    </row>
    <row r="1919" spans="1:33" x14ac:dyDescent="0.25">
      <c r="A1919" s="86" t="s">
        <v>1022</v>
      </c>
      <c r="B1919" s="87">
        <v>12</v>
      </c>
      <c r="C1919" s="87" t="s">
        <v>1206</v>
      </c>
      <c r="D1919" s="88">
        <v>42768</v>
      </c>
      <c r="E1919" s="88"/>
      <c r="F1919" s="88"/>
      <c r="G1919" s="88"/>
      <c r="H1919" s="88">
        <v>2</v>
      </c>
      <c r="I1919" s="89" t="s">
        <v>1207</v>
      </c>
      <c r="J1919" s="92" t="s">
        <v>1508</v>
      </c>
      <c r="K1919" s="86" t="s">
        <v>1525</v>
      </c>
      <c r="L1919" s="88">
        <v>43158</v>
      </c>
      <c r="M1919" s="87"/>
      <c r="N1919" s="87"/>
      <c r="O1919" s="93"/>
      <c r="P1919" s="86"/>
      <c r="Q1919" s="86">
        <v>0</v>
      </c>
      <c r="R1919" s="86">
        <v>12</v>
      </c>
      <c r="S1919" s="86">
        <v>12</v>
      </c>
      <c r="T1919" s="86">
        <v>0</v>
      </c>
      <c r="U1919" s="86" t="s">
        <v>1562</v>
      </c>
      <c r="V1919" s="86" t="s">
        <v>1562</v>
      </c>
      <c r="W1919" s="86" t="s">
        <v>1572</v>
      </c>
      <c r="X1919" s="86" t="s">
        <v>1564</v>
      </c>
      <c r="Y1919" s="94" t="s">
        <v>1565</v>
      </c>
      <c r="Z1919" s="93"/>
      <c r="AA1919" s="86"/>
      <c r="AB1919" s="86"/>
      <c r="AC1919" s="86"/>
      <c r="AD1919" s="86"/>
      <c r="AE1919" s="86"/>
      <c r="AF1919" s="86"/>
      <c r="AG1919" s="94" t="s">
        <v>1571</v>
      </c>
    </row>
    <row r="1920" spans="1:33" x14ac:dyDescent="0.25">
      <c r="A1920" s="86" t="s">
        <v>1022</v>
      </c>
      <c r="B1920" s="87">
        <v>24</v>
      </c>
      <c r="C1920" s="87" t="s">
        <v>1206</v>
      </c>
      <c r="D1920" s="88">
        <v>42768</v>
      </c>
      <c r="E1920" s="88"/>
      <c r="F1920" s="88"/>
      <c r="G1920" s="88"/>
      <c r="H1920" s="88">
        <v>2</v>
      </c>
      <c r="I1920" s="89" t="s">
        <v>1207</v>
      </c>
      <c r="J1920" s="92" t="s">
        <v>1508</v>
      </c>
      <c r="K1920" s="86" t="s">
        <v>1525</v>
      </c>
      <c r="L1920" s="88">
        <v>43159</v>
      </c>
      <c r="M1920" s="87"/>
      <c r="N1920" s="87"/>
      <c r="O1920" s="93"/>
      <c r="P1920" s="86"/>
      <c r="Q1920" s="86">
        <v>0</v>
      </c>
      <c r="R1920" s="86">
        <v>24</v>
      </c>
      <c r="S1920" s="86">
        <v>24</v>
      </c>
      <c r="T1920" s="86">
        <v>0</v>
      </c>
      <c r="U1920" s="86" t="s">
        <v>1562</v>
      </c>
      <c r="V1920" s="86" t="s">
        <v>1562</v>
      </c>
      <c r="W1920" s="86" t="s">
        <v>1572</v>
      </c>
      <c r="X1920" s="86" t="s">
        <v>1564</v>
      </c>
      <c r="Y1920" s="94" t="s">
        <v>1565</v>
      </c>
      <c r="Z1920" s="93"/>
      <c r="AA1920" s="86"/>
      <c r="AB1920" s="86"/>
      <c r="AC1920" s="86"/>
      <c r="AD1920" s="86"/>
      <c r="AE1920" s="86"/>
      <c r="AF1920" s="86"/>
      <c r="AG1920" s="94" t="s">
        <v>1571</v>
      </c>
    </row>
    <row r="1921" spans="1:33" x14ac:dyDescent="0.25">
      <c r="A1921" s="86" t="s">
        <v>1022</v>
      </c>
      <c r="B1921" s="87">
        <v>23</v>
      </c>
      <c r="C1921" s="87" t="s">
        <v>1206</v>
      </c>
      <c r="D1921" s="88">
        <v>42768</v>
      </c>
      <c r="E1921" s="88"/>
      <c r="F1921" s="88"/>
      <c r="G1921" s="88"/>
      <c r="H1921" s="88">
        <v>2</v>
      </c>
      <c r="I1921" s="89" t="s">
        <v>1207</v>
      </c>
      <c r="J1921" s="92" t="s">
        <v>1508</v>
      </c>
      <c r="K1921" s="86" t="s">
        <v>1525</v>
      </c>
      <c r="L1921" s="88">
        <v>43159</v>
      </c>
      <c r="M1921" s="87"/>
      <c r="N1921" s="87"/>
      <c r="O1921" s="93"/>
      <c r="P1921" s="86"/>
      <c r="Q1921" s="86">
        <v>0</v>
      </c>
      <c r="R1921" s="86">
        <v>23</v>
      </c>
      <c r="S1921" s="86"/>
      <c r="T1921" s="86"/>
      <c r="U1921" s="86" t="s">
        <v>1567</v>
      </c>
      <c r="V1921" s="86" t="s">
        <v>1567</v>
      </c>
      <c r="W1921" s="86" t="s">
        <v>1572</v>
      </c>
      <c r="X1921" s="86" t="s">
        <v>1567</v>
      </c>
      <c r="Y1921" s="94" t="s">
        <v>1565</v>
      </c>
      <c r="Z1921" s="93"/>
      <c r="AA1921" s="86"/>
      <c r="AB1921" s="86"/>
      <c r="AC1921" s="86"/>
      <c r="AD1921" s="86"/>
      <c r="AE1921" s="86"/>
      <c r="AF1921" s="86"/>
      <c r="AG1921" s="94" t="s">
        <v>1571</v>
      </c>
    </row>
    <row r="1922" spans="1:33" x14ac:dyDescent="0.25">
      <c r="A1922" s="86" t="s">
        <v>1022</v>
      </c>
      <c r="B1922" s="87">
        <v>24</v>
      </c>
      <c r="C1922" s="87" t="s">
        <v>1206</v>
      </c>
      <c r="D1922" s="88">
        <v>42768</v>
      </c>
      <c r="E1922" s="88"/>
      <c r="F1922" s="88"/>
      <c r="G1922" s="88"/>
      <c r="H1922" s="88">
        <v>2</v>
      </c>
      <c r="I1922" s="89" t="s">
        <v>1207</v>
      </c>
      <c r="J1922" s="92" t="s">
        <v>1508</v>
      </c>
      <c r="K1922" s="86" t="s">
        <v>1525</v>
      </c>
      <c r="L1922" s="88">
        <v>43145</v>
      </c>
      <c r="M1922" s="87"/>
      <c r="N1922" s="87"/>
      <c r="O1922" s="93"/>
      <c r="P1922" s="86"/>
      <c r="Q1922" s="86">
        <v>0</v>
      </c>
      <c r="R1922" s="86">
        <v>24</v>
      </c>
      <c r="S1922" s="86">
        <v>24</v>
      </c>
      <c r="T1922" s="86">
        <v>0</v>
      </c>
      <c r="U1922" s="86" t="s">
        <v>1562</v>
      </c>
      <c r="V1922" s="86" t="s">
        <v>1562</v>
      </c>
      <c r="W1922" s="86" t="s">
        <v>1572</v>
      </c>
      <c r="X1922" s="86" t="s">
        <v>1564</v>
      </c>
      <c r="Y1922" s="94" t="s">
        <v>1565</v>
      </c>
      <c r="Z1922" s="93"/>
      <c r="AA1922" s="86"/>
      <c r="AB1922" s="86"/>
      <c r="AC1922" s="86"/>
      <c r="AD1922" s="86"/>
      <c r="AE1922" s="86"/>
      <c r="AF1922" s="86"/>
      <c r="AG1922" s="94" t="s">
        <v>1571</v>
      </c>
    </row>
    <row r="1923" spans="1:33" x14ac:dyDescent="0.25">
      <c r="A1923" s="86" t="s">
        <v>1022</v>
      </c>
      <c r="B1923" s="87">
        <v>22</v>
      </c>
      <c r="C1923" s="87" t="s">
        <v>1206</v>
      </c>
      <c r="D1923" s="88">
        <v>42768</v>
      </c>
      <c r="E1923" s="88"/>
      <c r="F1923" s="88"/>
      <c r="G1923" s="88"/>
      <c r="H1923" s="88">
        <v>2</v>
      </c>
      <c r="I1923" s="89" t="s">
        <v>1207</v>
      </c>
      <c r="J1923" s="92" t="s">
        <v>1508</v>
      </c>
      <c r="K1923" s="86" t="s">
        <v>1525</v>
      </c>
      <c r="L1923" s="88">
        <v>43153</v>
      </c>
      <c r="M1923" s="87"/>
      <c r="N1923" s="87"/>
      <c r="O1923" s="93"/>
      <c r="P1923" s="86"/>
      <c r="Q1923" s="86">
        <v>2</v>
      </c>
      <c r="R1923" s="86">
        <v>20</v>
      </c>
      <c r="S1923" s="86">
        <v>20</v>
      </c>
      <c r="T1923" s="86">
        <v>0</v>
      </c>
      <c r="U1923" s="86" t="s">
        <v>1562</v>
      </c>
      <c r="V1923" s="86" t="s">
        <v>1562</v>
      </c>
      <c r="W1923" s="86" t="s">
        <v>1572</v>
      </c>
      <c r="X1923" s="86" t="s">
        <v>1564</v>
      </c>
      <c r="Y1923" s="94" t="s">
        <v>1565</v>
      </c>
      <c r="Z1923" s="93"/>
      <c r="AA1923" s="86"/>
      <c r="AB1923" s="86"/>
      <c r="AC1923" s="86"/>
      <c r="AD1923" s="86"/>
      <c r="AE1923" s="86"/>
      <c r="AF1923" s="86"/>
      <c r="AG1923" s="94" t="s">
        <v>1571</v>
      </c>
    </row>
    <row r="1924" spans="1:33" x14ac:dyDescent="0.25">
      <c r="A1924" s="86" t="s">
        <v>1022</v>
      </c>
      <c r="B1924" s="87">
        <v>20</v>
      </c>
      <c r="C1924" s="87" t="s">
        <v>1206</v>
      </c>
      <c r="D1924" s="88">
        <v>42768</v>
      </c>
      <c r="E1924" s="88"/>
      <c r="F1924" s="88"/>
      <c r="G1924" s="88"/>
      <c r="H1924" s="88">
        <v>2</v>
      </c>
      <c r="I1924" s="89" t="s">
        <v>1207</v>
      </c>
      <c r="J1924" s="92" t="s">
        <v>1508</v>
      </c>
      <c r="K1924" s="86" t="s">
        <v>1525</v>
      </c>
      <c r="L1924" s="88">
        <v>43145</v>
      </c>
      <c r="M1924" s="87"/>
      <c r="N1924" s="87"/>
      <c r="O1924" s="93"/>
      <c r="P1924" s="86"/>
      <c r="Q1924" s="86">
        <v>0</v>
      </c>
      <c r="R1924" s="86">
        <v>20</v>
      </c>
      <c r="S1924" s="86">
        <v>20</v>
      </c>
      <c r="T1924" s="86">
        <v>0</v>
      </c>
      <c r="U1924" s="86" t="s">
        <v>1562</v>
      </c>
      <c r="V1924" s="86" t="s">
        <v>1562</v>
      </c>
      <c r="W1924" s="86" t="s">
        <v>1572</v>
      </c>
      <c r="X1924" s="86" t="s">
        <v>1564</v>
      </c>
      <c r="Y1924" s="94" t="s">
        <v>1565</v>
      </c>
      <c r="Z1924" s="93"/>
      <c r="AA1924" s="86"/>
      <c r="AB1924" s="86"/>
      <c r="AC1924" s="86"/>
      <c r="AD1924" s="86"/>
      <c r="AE1924" s="86"/>
      <c r="AF1924" s="86"/>
      <c r="AG1924" s="94" t="s">
        <v>1571</v>
      </c>
    </row>
    <row r="1925" spans="1:33" x14ac:dyDescent="0.25">
      <c r="A1925" s="86" t="s">
        <v>1022</v>
      </c>
      <c r="B1925" s="87">
        <v>22</v>
      </c>
      <c r="C1925" s="87" t="s">
        <v>1206</v>
      </c>
      <c r="D1925" s="88">
        <v>42768</v>
      </c>
      <c r="E1925" s="88"/>
      <c r="F1925" s="88"/>
      <c r="G1925" s="88"/>
      <c r="H1925" s="88">
        <v>2</v>
      </c>
      <c r="I1925" s="89" t="s">
        <v>1207</v>
      </c>
      <c r="J1925" s="92" t="s">
        <v>1508</v>
      </c>
      <c r="K1925" s="86" t="s">
        <v>1525</v>
      </c>
      <c r="L1925" s="88">
        <v>43153</v>
      </c>
      <c r="M1925" s="87"/>
      <c r="N1925" s="87"/>
      <c r="O1925" s="93"/>
      <c r="P1925" s="86"/>
      <c r="Q1925" s="86">
        <v>0</v>
      </c>
      <c r="R1925" s="86">
        <v>22</v>
      </c>
      <c r="S1925" s="86">
        <v>22</v>
      </c>
      <c r="T1925" s="86">
        <v>0</v>
      </c>
      <c r="U1925" s="86" t="s">
        <v>1562</v>
      </c>
      <c r="V1925" s="86" t="s">
        <v>1562</v>
      </c>
      <c r="W1925" s="86" t="s">
        <v>1572</v>
      </c>
      <c r="X1925" s="86" t="s">
        <v>1564</v>
      </c>
      <c r="Y1925" s="94" t="s">
        <v>1565</v>
      </c>
      <c r="Z1925" s="93"/>
      <c r="AA1925" s="86"/>
      <c r="AB1925" s="86"/>
      <c r="AC1925" s="86"/>
      <c r="AD1925" s="86"/>
      <c r="AE1925" s="86"/>
      <c r="AF1925" s="86"/>
      <c r="AG1925" s="94" t="s">
        <v>1571</v>
      </c>
    </row>
    <row r="1926" spans="1:33" x14ac:dyDescent="0.25">
      <c r="A1926" s="86" t="s">
        <v>1022</v>
      </c>
      <c r="B1926" s="87">
        <v>9</v>
      </c>
      <c r="C1926" s="87" t="s">
        <v>1206</v>
      </c>
      <c r="D1926" s="88">
        <v>42768</v>
      </c>
      <c r="E1926" s="88"/>
      <c r="F1926" s="88"/>
      <c r="G1926" s="88"/>
      <c r="H1926" s="88">
        <v>2</v>
      </c>
      <c r="I1926" s="89" t="s">
        <v>1207</v>
      </c>
      <c r="J1926" s="92" t="s">
        <v>1508</v>
      </c>
      <c r="K1926" s="86" t="s">
        <v>1525</v>
      </c>
      <c r="L1926" s="88">
        <v>43154</v>
      </c>
      <c r="M1926" s="87"/>
      <c r="N1926" s="87"/>
      <c r="O1926" s="93"/>
      <c r="P1926" s="86"/>
      <c r="Q1926" s="86">
        <v>2</v>
      </c>
      <c r="R1926" s="86">
        <v>7</v>
      </c>
      <c r="S1926" s="86">
        <v>7</v>
      </c>
      <c r="T1926" s="86">
        <v>0</v>
      </c>
      <c r="U1926" s="86" t="s">
        <v>1562</v>
      </c>
      <c r="V1926" s="86" t="s">
        <v>1562</v>
      </c>
      <c r="W1926" s="86" t="s">
        <v>1572</v>
      </c>
      <c r="X1926" s="86" t="s">
        <v>1564</v>
      </c>
      <c r="Y1926" s="94" t="s">
        <v>1565</v>
      </c>
      <c r="Z1926" s="93"/>
      <c r="AA1926" s="86"/>
      <c r="AB1926" s="86"/>
      <c r="AC1926" s="86"/>
      <c r="AD1926" s="86"/>
      <c r="AE1926" s="86"/>
      <c r="AF1926" s="86"/>
      <c r="AG1926" s="94" t="s">
        <v>1571</v>
      </c>
    </row>
    <row r="1927" spans="1:33" x14ac:dyDescent="0.25">
      <c r="A1927" s="86" t="s">
        <v>1022</v>
      </c>
      <c r="B1927" s="87">
        <v>22</v>
      </c>
      <c r="C1927" s="87" t="s">
        <v>1206</v>
      </c>
      <c r="D1927" s="88">
        <v>42768</v>
      </c>
      <c r="E1927" s="88"/>
      <c r="F1927" s="88"/>
      <c r="G1927" s="88"/>
      <c r="H1927" s="88">
        <v>2</v>
      </c>
      <c r="I1927" s="89" t="s">
        <v>1207</v>
      </c>
      <c r="J1927" s="92" t="s">
        <v>1508</v>
      </c>
      <c r="K1927" s="86" t="s">
        <v>1525</v>
      </c>
      <c r="L1927" s="88">
        <v>43154</v>
      </c>
      <c r="M1927" s="87"/>
      <c r="N1927" s="87"/>
      <c r="O1927" s="93"/>
      <c r="P1927" s="86"/>
      <c r="Q1927" s="86">
        <v>0</v>
      </c>
      <c r="R1927" s="86">
        <v>22</v>
      </c>
      <c r="S1927" s="86">
        <v>22</v>
      </c>
      <c r="T1927" s="86">
        <v>0</v>
      </c>
      <c r="U1927" s="86" t="s">
        <v>1562</v>
      </c>
      <c r="V1927" s="86" t="s">
        <v>1562</v>
      </c>
      <c r="W1927" s="86" t="s">
        <v>1572</v>
      </c>
      <c r="X1927" s="86" t="s">
        <v>1564</v>
      </c>
      <c r="Y1927" s="94" t="s">
        <v>1565</v>
      </c>
      <c r="Z1927" s="93"/>
      <c r="AA1927" s="86"/>
      <c r="AB1927" s="86"/>
      <c r="AC1927" s="86"/>
      <c r="AD1927" s="86"/>
      <c r="AE1927" s="86"/>
      <c r="AF1927" s="86"/>
      <c r="AG1927" s="94" t="s">
        <v>1571</v>
      </c>
    </row>
    <row r="1928" spans="1:33" x14ac:dyDescent="0.25">
      <c r="A1928" s="86" t="s">
        <v>1022</v>
      </c>
      <c r="B1928" s="87">
        <v>25</v>
      </c>
      <c r="C1928" s="87" t="s">
        <v>1206</v>
      </c>
      <c r="D1928" s="88">
        <v>42768</v>
      </c>
      <c r="E1928" s="88"/>
      <c r="F1928" s="88"/>
      <c r="G1928" s="88"/>
      <c r="H1928" s="88">
        <v>2</v>
      </c>
      <c r="I1928" s="89" t="s">
        <v>1207</v>
      </c>
      <c r="J1928" s="92" t="s">
        <v>1508</v>
      </c>
      <c r="K1928" s="86" t="s">
        <v>1525</v>
      </c>
      <c r="L1928" s="88">
        <v>43155</v>
      </c>
      <c r="M1928" s="87"/>
      <c r="N1928" s="87"/>
      <c r="O1928" s="93"/>
      <c r="P1928" s="86"/>
      <c r="Q1928" s="86">
        <v>0</v>
      </c>
      <c r="R1928" s="86">
        <v>25</v>
      </c>
      <c r="S1928" s="86">
        <v>25</v>
      </c>
      <c r="T1928" s="86">
        <v>0</v>
      </c>
      <c r="U1928" s="86" t="s">
        <v>1562</v>
      </c>
      <c r="V1928" s="86" t="s">
        <v>1562</v>
      </c>
      <c r="W1928" s="86" t="s">
        <v>1572</v>
      </c>
      <c r="X1928" s="86" t="s">
        <v>1564</v>
      </c>
      <c r="Y1928" s="94" t="s">
        <v>1565</v>
      </c>
      <c r="Z1928" s="93"/>
      <c r="AA1928" s="86"/>
      <c r="AB1928" s="86"/>
      <c r="AC1928" s="86"/>
      <c r="AD1928" s="86"/>
      <c r="AE1928" s="86"/>
      <c r="AF1928" s="86"/>
      <c r="AG1928" s="94" t="s">
        <v>1571</v>
      </c>
    </row>
    <row r="1929" spans="1:33" x14ac:dyDescent="0.25">
      <c r="A1929" s="86" t="s">
        <v>1022</v>
      </c>
      <c r="B1929" s="87">
        <v>18</v>
      </c>
      <c r="C1929" s="87" t="s">
        <v>1206</v>
      </c>
      <c r="D1929" s="88">
        <v>42768</v>
      </c>
      <c r="E1929" s="88"/>
      <c r="F1929" s="88"/>
      <c r="G1929" s="88"/>
      <c r="H1929" s="88">
        <v>2</v>
      </c>
      <c r="I1929" s="89" t="s">
        <v>1207</v>
      </c>
      <c r="J1929" s="92" t="s">
        <v>1508</v>
      </c>
      <c r="K1929" s="86" t="s">
        <v>1525</v>
      </c>
      <c r="L1929" s="88">
        <v>43155</v>
      </c>
      <c r="M1929" s="87"/>
      <c r="N1929" s="87"/>
      <c r="O1929" s="93"/>
      <c r="P1929" s="86"/>
      <c r="Q1929" s="86">
        <v>0</v>
      </c>
      <c r="R1929" s="86">
        <v>18</v>
      </c>
      <c r="S1929" s="86">
        <v>18</v>
      </c>
      <c r="T1929" s="86">
        <v>0</v>
      </c>
      <c r="U1929" s="86" t="s">
        <v>1562</v>
      </c>
      <c r="V1929" s="86" t="s">
        <v>1562</v>
      </c>
      <c r="W1929" s="86" t="s">
        <v>1572</v>
      </c>
      <c r="X1929" s="86" t="s">
        <v>1564</v>
      </c>
      <c r="Y1929" s="94" t="s">
        <v>1565</v>
      </c>
      <c r="Z1929" s="93"/>
      <c r="AA1929" s="86"/>
      <c r="AB1929" s="86"/>
      <c r="AC1929" s="86"/>
      <c r="AD1929" s="86"/>
      <c r="AE1929" s="86"/>
      <c r="AF1929" s="86"/>
      <c r="AG1929" s="94" t="s">
        <v>1571</v>
      </c>
    </row>
    <row r="1930" spans="1:33" x14ac:dyDescent="0.25">
      <c r="A1930" s="86" t="s">
        <v>1022</v>
      </c>
      <c r="B1930" s="87">
        <v>25</v>
      </c>
      <c r="C1930" s="87" t="s">
        <v>1206</v>
      </c>
      <c r="D1930" s="88">
        <v>42768</v>
      </c>
      <c r="E1930" s="88"/>
      <c r="F1930" s="88"/>
      <c r="G1930" s="88"/>
      <c r="H1930" s="88">
        <v>2</v>
      </c>
      <c r="I1930" s="89" t="s">
        <v>1207</v>
      </c>
      <c r="J1930" s="92" t="s">
        <v>1508</v>
      </c>
      <c r="K1930" s="86" t="s">
        <v>1525</v>
      </c>
      <c r="L1930" s="88">
        <v>43157</v>
      </c>
      <c r="M1930" s="87"/>
      <c r="N1930" s="87"/>
      <c r="O1930" s="93"/>
      <c r="P1930" s="86"/>
      <c r="Q1930" s="86">
        <v>0</v>
      </c>
      <c r="R1930" s="86">
        <v>25</v>
      </c>
      <c r="S1930" s="86">
        <v>25</v>
      </c>
      <c r="T1930" s="86">
        <v>0</v>
      </c>
      <c r="U1930" s="86" t="s">
        <v>1562</v>
      </c>
      <c r="V1930" s="86" t="s">
        <v>1562</v>
      </c>
      <c r="W1930" s="86" t="s">
        <v>1572</v>
      </c>
      <c r="X1930" s="86" t="s">
        <v>1564</v>
      </c>
      <c r="Y1930" s="94" t="s">
        <v>1565</v>
      </c>
      <c r="Z1930" s="93"/>
      <c r="AA1930" s="86"/>
      <c r="AB1930" s="86"/>
      <c r="AC1930" s="86"/>
      <c r="AD1930" s="86"/>
      <c r="AE1930" s="86"/>
      <c r="AF1930" s="86"/>
      <c r="AG1930" s="94" t="s">
        <v>1571</v>
      </c>
    </row>
    <row r="1931" spans="1:33" x14ac:dyDescent="0.25">
      <c r="A1931" s="86" t="s">
        <v>1022</v>
      </c>
      <c r="B1931" s="87">
        <v>25</v>
      </c>
      <c r="C1931" s="87" t="s">
        <v>1206</v>
      </c>
      <c r="D1931" s="88">
        <v>42768</v>
      </c>
      <c r="E1931" s="88"/>
      <c r="F1931" s="88"/>
      <c r="G1931" s="88"/>
      <c r="H1931" s="88">
        <v>2</v>
      </c>
      <c r="I1931" s="89" t="s">
        <v>1207</v>
      </c>
      <c r="J1931" s="92" t="s">
        <v>1508</v>
      </c>
      <c r="K1931" s="86" t="s">
        <v>1525</v>
      </c>
      <c r="L1931" s="88">
        <v>43157</v>
      </c>
      <c r="M1931" s="87"/>
      <c r="N1931" s="87"/>
      <c r="O1931" s="93"/>
      <c r="P1931" s="86"/>
      <c r="Q1931" s="86">
        <v>0</v>
      </c>
      <c r="R1931" s="86">
        <v>25</v>
      </c>
      <c r="S1931" s="86">
        <v>25</v>
      </c>
      <c r="T1931" s="86">
        <v>0</v>
      </c>
      <c r="U1931" s="86" t="s">
        <v>1562</v>
      </c>
      <c r="V1931" s="86" t="s">
        <v>1562</v>
      </c>
      <c r="W1931" s="86" t="s">
        <v>1572</v>
      </c>
      <c r="X1931" s="86" t="s">
        <v>1564</v>
      </c>
      <c r="Y1931" s="94" t="s">
        <v>1565</v>
      </c>
      <c r="Z1931" s="93"/>
      <c r="AA1931" s="86"/>
      <c r="AB1931" s="86"/>
      <c r="AC1931" s="86"/>
      <c r="AD1931" s="86"/>
      <c r="AE1931" s="86"/>
      <c r="AF1931" s="86"/>
      <c r="AG1931" s="94" t="s">
        <v>1571</v>
      </c>
    </row>
    <row r="1932" spans="1:33" x14ac:dyDescent="0.25">
      <c r="A1932" s="86" t="s">
        <v>1022</v>
      </c>
      <c r="B1932" s="87">
        <v>25</v>
      </c>
      <c r="C1932" s="87" t="s">
        <v>1206</v>
      </c>
      <c r="D1932" s="88">
        <v>42768</v>
      </c>
      <c r="E1932" s="88"/>
      <c r="F1932" s="88"/>
      <c r="G1932" s="88"/>
      <c r="H1932" s="88">
        <v>2</v>
      </c>
      <c r="I1932" s="89" t="s">
        <v>1207</v>
      </c>
      <c r="J1932" s="92" t="s">
        <v>1508</v>
      </c>
      <c r="K1932" s="86" t="s">
        <v>1525</v>
      </c>
      <c r="L1932" s="88">
        <v>43158</v>
      </c>
      <c r="M1932" s="87"/>
      <c r="N1932" s="87"/>
      <c r="O1932" s="93"/>
      <c r="P1932" s="86"/>
      <c r="Q1932" s="86">
        <v>0</v>
      </c>
      <c r="R1932" s="86">
        <v>25</v>
      </c>
      <c r="S1932" s="86">
        <v>25</v>
      </c>
      <c r="T1932" s="86">
        <v>0</v>
      </c>
      <c r="U1932" s="86" t="s">
        <v>1562</v>
      </c>
      <c r="V1932" s="86" t="s">
        <v>1562</v>
      </c>
      <c r="W1932" s="86" t="s">
        <v>1572</v>
      </c>
      <c r="X1932" s="86" t="s">
        <v>1564</v>
      </c>
      <c r="Y1932" s="94" t="s">
        <v>1565</v>
      </c>
      <c r="Z1932" s="93"/>
      <c r="AA1932" s="86"/>
      <c r="AB1932" s="86"/>
      <c r="AC1932" s="86"/>
      <c r="AD1932" s="86"/>
      <c r="AE1932" s="86"/>
      <c r="AF1932" s="86"/>
      <c r="AG1932" s="94" t="s">
        <v>1571</v>
      </c>
    </row>
    <row r="1933" spans="1:33" x14ac:dyDescent="0.25">
      <c r="A1933" s="86" t="s">
        <v>1022</v>
      </c>
      <c r="B1933" s="87">
        <v>29</v>
      </c>
      <c r="C1933" s="87" t="s">
        <v>1206</v>
      </c>
      <c r="D1933" s="88">
        <v>42768</v>
      </c>
      <c r="E1933" s="88"/>
      <c r="F1933" s="88"/>
      <c r="G1933" s="88"/>
      <c r="H1933" s="88">
        <v>2</v>
      </c>
      <c r="I1933" s="89" t="s">
        <v>1207</v>
      </c>
      <c r="J1933" s="92" t="s">
        <v>1508</v>
      </c>
      <c r="K1933" s="86" t="s">
        <v>1525</v>
      </c>
      <c r="L1933" s="88">
        <v>43158</v>
      </c>
      <c r="M1933" s="87"/>
      <c r="N1933" s="87"/>
      <c r="O1933" s="93"/>
      <c r="P1933" s="86"/>
      <c r="Q1933" s="86">
        <v>7</v>
      </c>
      <c r="R1933" s="86">
        <v>22</v>
      </c>
      <c r="S1933" s="86">
        <v>22</v>
      </c>
      <c r="T1933" s="86">
        <v>0</v>
      </c>
      <c r="U1933" s="86" t="s">
        <v>1562</v>
      </c>
      <c r="V1933" s="86" t="s">
        <v>1562</v>
      </c>
      <c r="W1933" s="86" t="s">
        <v>1572</v>
      </c>
      <c r="X1933" s="86" t="s">
        <v>1564</v>
      </c>
      <c r="Y1933" s="94" t="s">
        <v>1565</v>
      </c>
      <c r="Z1933" s="93"/>
      <c r="AA1933" s="86"/>
      <c r="AB1933" s="86"/>
      <c r="AC1933" s="86"/>
      <c r="AD1933" s="86"/>
      <c r="AE1933" s="86"/>
      <c r="AF1933" s="86"/>
      <c r="AG1933" s="94" t="s">
        <v>1571</v>
      </c>
    </row>
    <row r="1934" spans="1:33" x14ac:dyDescent="0.25">
      <c r="A1934" s="86" t="s">
        <v>1022</v>
      </c>
      <c r="B1934" s="87">
        <v>25</v>
      </c>
      <c r="C1934" s="87" t="s">
        <v>1206</v>
      </c>
      <c r="D1934" s="88">
        <v>42768</v>
      </c>
      <c r="E1934" s="88"/>
      <c r="F1934" s="88"/>
      <c r="G1934" s="88"/>
      <c r="H1934" s="88">
        <v>2</v>
      </c>
      <c r="I1934" s="89" t="s">
        <v>1207</v>
      </c>
      <c r="J1934" s="92" t="s">
        <v>1508</v>
      </c>
      <c r="K1934" s="86" t="s">
        <v>1525</v>
      </c>
      <c r="L1934" s="88">
        <v>43159</v>
      </c>
      <c r="M1934" s="87"/>
      <c r="N1934" s="87"/>
      <c r="O1934" s="93"/>
      <c r="P1934" s="86"/>
      <c r="Q1934" s="86">
        <v>0</v>
      </c>
      <c r="R1934" s="86">
        <v>25</v>
      </c>
      <c r="S1934" s="86">
        <v>25</v>
      </c>
      <c r="T1934" s="86">
        <v>0</v>
      </c>
      <c r="U1934" s="86" t="s">
        <v>1562</v>
      </c>
      <c r="V1934" s="86" t="s">
        <v>1562</v>
      </c>
      <c r="W1934" s="86" t="s">
        <v>1572</v>
      </c>
      <c r="X1934" s="86" t="s">
        <v>1564</v>
      </c>
      <c r="Y1934" s="94" t="s">
        <v>1565</v>
      </c>
      <c r="Z1934" s="93"/>
      <c r="AA1934" s="86"/>
      <c r="AB1934" s="86"/>
      <c r="AC1934" s="86"/>
      <c r="AD1934" s="86"/>
      <c r="AE1934" s="86"/>
      <c r="AF1934" s="86"/>
      <c r="AG1934" s="94" t="s">
        <v>1571</v>
      </c>
    </row>
    <row r="1935" spans="1:33" x14ac:dyDescent="0.25">
      <c r="A1935" s="86" t="s">
        <v>1022</v>
      </c>
      <c r="B1935" s="87">
        <v>25</v>
      </c>
      <c r="C1935" s="87" t="s">
        <v>1206</v>
      </c>
      <c r="D1935" s="88">
        <v>42768</v>
      </c>
      <c r="E1935" s="88"/>
      <c r="F1935" s="88"/>
      <c r="G1935" s="88"/>
      <c r="H1935" s="88">
        <v>2</v>
      </c>
      <c r="I1935" s="89" t="s">
        <v>1207</v>
      </c>
      <c r="J1935" s="92" t="s">
        <v>1508</v>
      </c>
      <c r="K1935" s="86" t="s">
        <v>1525</v>
      </c>
      <c r="L1935" s="88">
        <v>43143</v>
      </c>
      <c r="M1935" s="87"/>
      <c r="N1935" s="87"/>
      <c r="O1935" s="93"/>
      <c r="P1935" s="86"/>
      <c r="Q1935" s="86">
        <v>0</v>
      </c>
      <c r="R1935" s="86">
        <v>25</v>
      </c>
      <c r="S1935" s="86">
        <v>25</v>
      </c>
      <c r="T1935" s="86">
        <v>0</v>
      </c>
      <c r="U1935" s="86" t="s">
        <v>1562</v>
      </c>
      <c r="V1935" s="86" t="s">
        <v>1562</v>
      </c>
      <c r="W1935" s="86" t="s">
        <v>1572</v>
      </c>
      <c r="X1935" s="86" t="s">
        <v>1564</v>
      </c>
      <c r="Y1935" s="94" t="s">
        <v>1565</v>
      </c>
      <c r="Z1935" s="93"/>
      <c r="AA1935" s="86"/>
      <c r="AB1935" s="86"/>
      <c r="AC1935" s="86"/>
      <c r="AD1935" s="86"/>
      <c r="AE1935" s="86"/>
      <c r="AF1935" s="86"/>
      <c r="AG1935" s="94" t="s">
        <v>1571</v>
      </c>
    </row>
    <row r="1936" spans="1:33" x14ac:dyDescent="0.25">
      <c r="A1936" s="86" t="s">
        <v>1022</v>
      </c>
      <c r="B1936" s="87">
        <v>16</v>
      </c>
      <c r="C1936" s="87" t="s">
        <v>1206</v>
      </c>
      <c r="D1936" s="88">
        <v>42768</v>
      </c>
      <c r="E1936" s="88"/>
      <c r="F1936" s="88"/>
      <c r="G1936" s="88"/>
      <c r="H1936" s="88">
        <v>2</v>
      </c>
      <c r="I1936" s="89" t="s">
        <v>1207</v>
      </c>
      <c r="J1936" s="92" t="s">
        <v>1508</v>
      </c>
      <c r="K1936" s="86" t="s">
        <v>1525</v>
      </c>
      <c r="L1936" s="88">
        <v>43143</v>
      </c>
      <c r="M1936" s="87"/>
      <c r="N1936" s="87"/>
      <c r="O1936" s="93"/>
      <c r="P1936" s="86"/>
      <c r="Q1936" s="86">
        <v>0</v>
      </c>
      <c r="R1936" s="86">
        <v>16</v>
      </c>
      <c r="S1936" s="86">
        <v>16</v>
      </c>
      <c r="T1936" s="86">
        <v>0</v>
      </c>
      <c r="U1936" s="86" t="s">
        <v>1562</v>
      </c>
      <c r="V1936" s="86" t="s">
        <v>1562</v>
      </c>
      <c r="W1936" s="86" t="s">
        <v>1572</v>
      </c>
      <c r="X1936" s="86" t="s">
        <v>1564</v>
      </c>
      <c r="Y1936" s="94" t="s">
        <v>1565</v>
      </c>
      <c r="Z1936" s="93"/>
      <c r="AA1936" s="86"/>
      <c r="AB1936" s="86"/>
      <c r="AC1936" s="86"/>
      <c r="AD1936" s="86"/>
      <c r="AE1936" s="86"/>
      <c r="AF1936" s="86"/>
      <c r="AG1936" s="94" t="s">
        <v>1571</v>
      </c>
    </row>
    <row r="1937" spans="1:33" x14ac:dyDescent="0.25">
      <c r="A1937" s="86" t="s">
        <v>1022</v>
      </c>
      <c r="B1937" s="87">
        <v>25</v>
      </c>
      <c r="C1937" s="87" t="s">
        <v>1206</v>
      </c>
      <c r="D1937" s="88">
        <v>42768</v>
      </c>
      <c r="E1937" s="88"/>
      <c r="F1937" s="88"/>
      <c r="G1937" s="88"/>
      <c r="H1937" s="88">
        <v>2</v>
      </c>
      <c r="I1937" s="89" t="s">
        <v>1207</v>
      </c>
      <c r="J1937" s="92" t="s">
        <v>1508</v>
      </c>
      <c r="K1937" s="86" t="s">
        <v>1525</v>
      </c>
      <c r="L1937" s="88">
        <v>43141</v>
      </c>
      <c r="M1937" s="87"/>
      <c r="N1937" s="87"/>
      <c r="O1937" s="93"/>
      <c r="P1937" s="86"/>
      <c r="Q1937" s="86">
        <v>5</v>
      </c>
      <c r="R1937" s="86">
        <v>20</v>
      </c>
      <c r="S1937" s="86">
        <v>20</v>
      </c>
      <c r="T1937" s="86">
        <v>0</v>
      </c>
      <c r="U1937" s="86" t="s">
        <v>1562</v>
      </c>
      <c r="V1937" s="86" t="s">
        <v>1562</v>
      </c>
      <c r="W1937" s="86" t="s">
        <v>1572</v>
      </c>
      <c r="X1937" s="86" t="s">
        <v>1564</v>
      </c>
      <c r="Y1937" s="94" t="s">
        <v>1565</v>
      </c>
      <c r="Z1937" s="93"/>
      <c r="AA1937" s="86"/>
      <c r="AB1937" s="86"/>
      <c r="AC1937" s="86"/>
      <c r="AD1937" s="86"/>
      <c r="AE1937" s="86"/>
      <c r="AF1937" s="86"/>
      <c r="AG1937" s="94" t="s">
        <v>1571</v>
      </c>
    </row>
    <row r="1938" spans="1:33" x14ac:dyDescent="0.25">
      <c r="A1938" s="86" t="s">
        <v>1022</v>
      </c>
      <c r="B1938" s="87">
        <v>23</v>
      </c>
      <c r="C1938" s="87" t="s">
        <v>1206</v>
      </c>
      <c r="D1938" s="88">
        <v>42768</v>
      </c>
      <c r="E1938" s="88"/>
      <c r="F1938" s="88"/>
      <c r="G1938" s="88"/>
      <c r="H1938" s="88">
        <v>2</v>
      </c>
      <c r="I1938" s="89" t="s">
        <v>1207</v>
      </c>
      <c r="J1938" s="92" t="s">
        <v>1508</v>
      </c>
      <c r="K1938" s="86" t="s">
        <v>1525</v>
      </c>
      <c r="L1938" s="88">
        <v>43154</v>
      </c>
      <c r="M1938" s="87"/>
      <c r="N1938" s="87"/>
      <c r="O1938" s="93"/>
      <c r="P1938" s="86"/>
      <c r="Q1938" s="86">
        <v>0</v>
      </c>
      <c r="R1938" s="86">
        <v>23</v>
      </c>
      <c r="S1938" s="86"/>
      <c r="T1938" s="86"/>
      <c r="U1938" s="86" t="s">
        <v>1562</v>
      </c>
      <c r="V1938" s="86" t="s">
        <v>1562</v>
      </c>
      <c r="W1938" s="86" t="s">
        <v>1572</v>
      </c>
      <c r="X1938" s="86" t="s">
        <v>1567</v>
      </c>
      <c r="Y1938" s="94" t="s">
        <v>1565</v>
      </c>
      <c r="Z1938" s="93"/>
      <c r="AA1938" s="86"/>
      <c r="AB1938" s="86"/>
      <c r="AC1938" s="86"/>
      <c r="AD1938" s="86"/>
      <c r="AE1938" s="86"/>
      <c r="AF1938" s="86"/>
      <c r="AG1938" s="94" t="s">
        <v>1571</v>
      </c>
    </row>
    <row r="1939" spans="1:33" x14ac:dyDescent="0.25">
      <c r="A1939" s="86" t="s">
        <v>1022</v>
      </c>
      <c r="B1939" s="87">
        <v>17</v>
      </c>
      <c r="C1939" s="87" t="s">
        <v>1206</v>
      </c>
      <c r="D1939" s="88">
        <v>42768</v>
      </c>
      <c r="E1939" s="88"/>
      <c r="F1939" s="88"/>
      <c r="G1939" s="88"/>
      <c r="H1939" s="88">
        <v>2</v>
      </c>
      <c r="I1939" s="89" t="s">
        <v>1207</v>
      </c>
      <c r="J1939" s="92" t="s">
        <v>1508</v>
      </c>
      <c r="K1939" s="86" t="s">
        <v>1525</v>
      </c>
      <c r="L1939" s="88">
        <v>43154</v>
      </c>
      <c r="M1939" s="87"/>
      <c r="N1939" s="87"/>
      <c r="O1939" s="93"/>
      <c r="P1939" s="86">
        <v>2</v>
      </c>
      <c r="Q1939" s="86">
        <v>0</v>
      </c>
      <c r="R1939" s="86">
        <v>19</v>
      </c>
      <c r="S1939" s="86"/>
      <c r="T1939" s="86"/>
      <c r="U1939" s="86" t="s">
        <v>1562</v>
      </c>
      <c r="V1939" s="86" t="s">
        <v>1562</v>
      </c>
      <c r="W1939" s="86" t="s">
        <v>1572</v>
      </c>
      <c r="X1939" s="86" t="s">
        <v>1567</v>
      </c>
      <c r="Y1939" s="94" t="s">
        <v>1565</v>
      </c>
      <c r="Z1939" s="93"/>
      <c r="AA1939" s="86"/>
      <c r="AB1939" s="86"/>
      <c r="AC1939" s="86"/>
      <c r="AD1939" s="86"/>
      <c r="AE1939" s="86"/>
      <c r="AF1939" s="86"/>
      <c r="AG1939" s="94" t="s">
        <v>1571</v>
      </c>
    </row>
    <row r="1940" spans="1:33" x14ac:dyDescent="0.25">
      <c r="A1940" s="86" t="s">
        <v>1022</v>
      </c>
      <c r="B1940" s="87">
        <v>24</v>
      </c>
      <c r="C1940" s="87" t="s">
        <v>1206</v>
      </c>
      <c r="D1940" s="88">
        <v>42768</v>
      </c>
      <c r="E1940" s="88"/>
      <c r="F1940" s="88"/>
      <c r="G1940" s="88"/>
      <c r="H1940" s="88">
        <v>2</v>
      </c>
      <c r="I1940" s="89" t="s">
        <v>1207</v>
      </c>
      <c r="J1940" s="92" t="s">
        <v>1508</v>
      </c>
      <c r="K1940" s="86" t="s">
        <v>1525</v>
      </c>
      <c r="L1940" s="88">
        <v>43138</v>
      </c>
      <c r="M1940" s="87"/>
      <c r="N1940" s="87"/>
      <c r="O1940" s="93"/>
      <c r="P1940" s="86"/>
      <c r="Q1940" s="86">
        <v>5</v>
      </c>
      <c r="R1940" s="86">
        <v>19</v>
      </c>
      <c r="S1940" s="86"/>
      <c r="T1940" s="86"/>
      <c r="U1940" s="86" t="s">
        <v>1562</v>
      </c>
      <c r="V1940" s="86" t="s">
        <v>1562</v>
      </c>
      <c r="W1940" s="86" t="s">
        <v>1572</v>
      </c>
      <c r="X1940" s="86" t="s">
        <v>1567</v>
      </c>
      <c r="Y1940" s="94" t="s">
        <v>1565</v>
      </c>
      <c r="Z1940" s="93"/>
      <c r="AA1940" s="86"/>
      <c r="AB1940" s="86"/>
      <c r="AC1940" s="86"/>
      <c r="AD1940" s="86"/>
      <c r="AE1940" s="86"/>
      <c r="AF1940" s="86"/>
      <c r="AG1940" s="94" t="s">
        <v>1571</v>
      </c>
    </row>
    <row r="1941" spans="1:33" x14ac:dyDescent="0.25">
      <c r="A1941" s="86" t="s">
        <v>1022</v>
      </c>
      <c r="B1941" s="87">
        <v>25</v>
      </c>
      <c r="C1941" s="87" t="s">
        <v>1206</v>
      </c>
      <c r="D1941" s="88">
        <v>42768</v>
      </c>
      <c r="E1941" s="88"/>
      <c r="F1941" s="88"/>
      <c r="G1941" s="88"/>
      <c r="H1941" s="88">
        <v>2</v>
      </c>
      <c r="I1941" s="89" t="s">
        <v>1207</v>
      </c>
      <c r="J1941" s="92" t="s">
        <v>1508</v>
      </c>
      <c r="K1941" s="86" t="s">
        <v>1525</v>
      </c>
      <c r="L1941" s="88">
        <v>43155</v>
      </c>
      <c r="M1941" s="87"/>
      <c r="N1941" s="87"/>
      <c r="O1941" s="93"/>
      <c r="P1941" s="86"/>
      <c r="Q1941" s="86">
        <v>1</v>
      </c>
      <c r="R1941" s="86">
        <v>24</v>
      </c>
      <c r="S1941" s="86"/>
      <c r="T1941" s="86"/>
      <c r="U1941" s="86" t="s">
        <v>1562</v>
      </c>
      <c r="V1941" s="86" t="s">
        <v>1562</v>
      </c>
      <c r="W1941" s="86" t="s">
        <v>1572</v>
      </c>
      <c r="X1941" s="86" t="s">
        <v>1567</v>
      </c>
      <c r="Y1941" s="94" t="s">
        <v>1565</v>
      </c>
      <c r="Z1941" s="93"/>
      <c r="AA1941" s="86"/>
      <c r="AB1941" s="86"/>
      <c r="AC1941" s="86"/>
      <c r="AD1941" s="86"/>
      <c r="AE1941" s="86"/>
      <c r="AF1941" s="86"/>
      <c r="AG1941" s="94" t="s">
        <v>1571</v>
      </c>
    </row>
    <row r="1942" spans="1:33" x14ac:dyDescent="0.25">
      <c r="A1942" s="86" t="s">
        <v>1022</v>
      </c>
      <c r="B1942" s="87">
        <v>22</v>
      </c>
      <c r="C1942" s="87" t="s">
        <v>1206</v>
      </c>
      <c r="D1942" s="88">
        <v>42768</v>
      </c>
      <c r="E1942" s="88"/>
      <c r="F1942" s="88"/>
      <c r="G1942" s="88"/>
      <c r="H1942" s="88">
        <v>2</v>
      </c>
      <c r="I1942" s="89" t="s">
        <v>1207</v>
      </c>
      <c r="J1942" s="92" t="s">
        <v>1508</v>
      </c>
      <c r="K1942" s="86" t="s">
        <v>1525</v>
      </c>
      <c r="L1942" s="88">
        <v>43157</v>
      </c>
      <c r="M1942" s="87"/>
      <c r="N1942" s="87"/>
      <c r="O1942" s="93"/>
      <c r="P1942" s="86"/>
      <c r="Q1942" s="86">
        <v>0</v>
      </c>
      <c r="R1942" s="86">
        <v>22</v>
      </c>
      <c r="S1942" s="86"/>
      <c r="T1942" s="86"/>
      <c r="U1942" s="86" t="s">
        <v>1562</v>
      </c>
      <c r="V1942" s="86" t="s">
        <v>1562</v>
      </c>
      <c r="W1942" s="86" t="s">
        <v>1572</v>
      </c>
      <c r="X1942" s="86" t="s">
        <v>1567</v>
      </c>
      <c r="Y1942" s="94" t="s">
        <v>1565</v>
      </c>
      <c r="Z1942" s="93"/>
      <c r="AA1942" s="86"/>
      <c r="AB1942" s="86"/>
      <c r="AC1942" s="86"/>
      <c r="AD1942" s="86"/>
      <c r="AE1942" s="86"/>
      <c r="AF1942" s="86"/>
      <c r="AG1942" s="94" t="s">
        <v>1571</v>
      </c>
    </row>
    <row r="1943" spans="1:33" x14ac:dyDescent="0.25">
      <c r="A1943" s="86" t="s">
        <v>1022</v>
      </c>
      <c r="B1943" s="87">
        <v>21</v>
      </c>
      <c r="C1943" s="87" t="s">
        <v>1206</v>
      </c>
      <c r="D1943" s="88">
        <v>42768</v>
      </c>
      <c r="E1943" s="88"/>
      <c r="F1943" s="88"/>
      <c r="G1943" s="88"/>
      <c r="H1943" s="88">
        <v>2</v>
      </c>
      <c r="I1943" s="89" t="s">
        <v>1207</v>
      </c>
      <c r="J1943" s="92" t="s">
        <v>1508</v>
      </c>
      <c r="K1943" s="86" t="s">
        <v>1525</v>
      </c>
      <c r="L1943" s="88">
        <v>43157</v>
      </c>
      <c r="M1943" s="87"/>
      <c r="N1943" s="87"/>
      <c r="O1943" s="93"/>
      <c r="P1943" s="86"/>
      <c r="Q1943" s="86">
        <v>0</v>
      </c>
      <c r="R1943" s="86">
        <v>21</v>
      </c>
      <c r="S1943" s="86"/>
      <c r="T1943" s="86"/>
      <c r="U1943" s="86" t="s">
        <v>1562</v>
      </c>
      <c r="V1943" s="86" t="s">
        <v>1562</v>
      </c>
      <c r="W1943" s="86" t="s">
        <v>1572</v>
      </c>
      <c r="X1943" s="86" t="s">
        <v>1567</v>
      </c>
      <c r="Y1943" s="94" t="s">
        <v>1565</v>
      </c>
      <c r="Z1943" s="93"/>
      <c r="AA1943" s="86"/>
      <c r="AB1943" s="86"/>
      <c r="AC1943" s="86"/>
      <c r="AD1943" s="86"/>
      <c r="AE1943" s="86"/>
      <c r="AF1943" s="86"/>
      <c r="AG1943" s="94" t="s">
        <v>1571</v>
      </c>
    </row>
    <row r="1944" spans="1:33" x14ac:dyDescent="0.25">
      <c r="A1944" s="86" t="s">
        <v>1022</v>
      </c>
      <c r="B1944" s="87">
        <v>22</v>
      </c>
      <c r="C1944" s="87" t="s">
        <v>1206</v>
      </c>
      <c r="D1944" s="88">
        <v>42768</v>
      </c>
      <c r="E1944" s="88"/>
      <c r="F1944" s="88"/>
      <c r="G1944" s="88"/>
      <c r="H1944" s="88">
        <v>2</v>
      </c>
      <c r="I1944" s="89" t="s">
        <v>1207</v>
      </c>
      <c r="J1944" s="92" t="s">
        <v>1508</v>
      </c>
      <c r="K1944" s="86" t="s">
        <v>1525</v>
      </c>
      <c r="L1944" s="88">
        <v>43147</v>
      </c>
      <c r="M1944" s="87"/>
      <c r="N1944" s="87"/>
      <c r="O1944" s="93"/>
      <c r="P1944" s="86"/>
      <c r="Q1944" s="86">
        <v>3</v>
      </c>
      <c r="R1944" s="86">
        <v>19</v>
      </c>
      <c r="S1944" s="86">
        <v>19</v>
      </c>
      <c r="T1944" s="86">
        <v>0</v>
      </c>
      <c r="U1944" s="86" t="s">
        <v>1562</v>
      </c>
      <c r="V1944" s="86" t="s">
        <v>1562</v>
      </c>
      <c r="W1944" s="86" t="s">
        <v>1572</v>
      </c>
      <c r="X1944" s="86" t="s">
        <v>1564</v>
      </c>
      <c r="Y1944" s="94" t="s">
        <v>1565</v>
      </c>
      <c r="Z1944" s="93"/>
      <c r="AA1944" s="86"/>
      <c r="AB1944" s="86"/>
      <c r="AC1944" s="86"/>
      <c r="AD1944" s="86"/>
      <c r="AE1944" s="86"/>
      <c r="AF1944" s="86"/>
      <c r="AG1944" s="94" t="s">
        <v>1571</v>
      </c>
    </row>
    <row r="1945" spans="1:33" x14ac:dyDescent="0.25">
      <c r="A1945" s="86" t="s">
        <v>1022</v>
      </c>
      <c r="B1945" s="87">
        <v>21</v>
      </c>
      <c r="C1945" s="87" t="s">
        <v>1206</v>
      </c>
      <c r="D1945" s="88">
        <v>42768</v>
      </c>
      <c r="E1945" s="88"/>
      <c r="F1945" s="88"/>
      <c r="G1945" s="88"/>
      <c r="H1945" s="88">
        <v>2</v>
      </c>
      <c r="I1945" s="89" t="s">
        <v>1207</v>
      </c>
      <c r="J1945" s="92" t="s">
        <v>1508</v>
      </c>
      <c r="K1945" s="86" t="s">
        <v>1525</v>
      </c>
      <c r="L1945" s="88">
        <v>43158</v>
      </c>
      <c r="M1945" s="87"/>
      <c r="N1945" s="87"/>
      <c r="O1945" s="93"/>
      <c r="P1945" s="86"/>
      <c r="Q1945" s="86">
        <v>15</v>
      </c>
      <c r="R1945" s="86">
        <v>6</v>
      </c>
      <c r="S1945" s="86">
        <v>6</v>
      </c>
      <c r="T1945" s="86">
        <v>0</v>
      </c>
      <c r="U1945" s="86" t="s">
        <v>1562</v>
      </c>
      <c r="V1945" s="86" t="s">
        <v>1562</v>
      </c>
      <c r="W1945" s="86" t="s">
        <v>1572</v>
      </c>
      <c r="X1945" s="86" t="s">
        <v>1564</v>
      </c>
      <c r="Y1945" s="94" t="s">
        <v>1565</v>
      </c>
      <c r="Z1945" s="93"/>
      <c r="AA1945" s="86"/>
      <c r="AB1945" s="86"/>
      <c r="AC1945" s="86"/>
      <c r="AD1945" s="86"/>
      <c r="AE1945" s="86"/>
      <c r="AF1945" s="86"/>
      <c r="AG1945" s="94" t="s">
        <v>1571</v>
      </c>
    </row>
    <row r="1946" spans="1:33" x14ac:dyDescent="0.25">
      <c r="A1946" s="86" t="s">
        <v>1022</v>
      </c>
      <c r="B1946" s="87">
        <v>17</v>
      </c>
      <c r="C1946" s="87" t="s">
        <v>1206</v>
      </c>
      <c r="D1946" s="88">
        <v>42768</v>
      </c>
      <c r="E1946" s="88"/>
      <c r="F1946" s="88"/>
      <c r="G1946" s="88"/>
      <c r="H1946" s="88">
        <v>2</v>
      </c>
      <c r="I1946" s="89" t="s">
        <v>1207</v>
      </c>
      <c r="J1946" s="92" t="s">
        <v>1508</v>
      </c>
      <c r="K1946" s="86" t="s">
        <v>1525</v>
      </c>
      <c r="L1946" s="88">
        <v>43143</v>
      </c>
      <c r="M1946" s="87"/>
      <c r="N1946" s="87"/>
      <c r="O1946" s="93"/>
      <c r="P1946" s="86"/>
      <c r="Q1946" s="86">
        <v>0</v>
      </c>
      <c r="R1946" s="86">
        <v>17</v>
      </c>
      <c r="S1946" s="86">
        <v>17</v>
      </c>
      <c r="T1946" s="86">
        <v>0</v>
      </c>
      <c r="U1946" s="86" t="s">
        <v>1562</v>
      </c>
      <c r="V1946" s="86" t="s">
        <v>1562</v>
      </c>
      <c r="W1946" s="86" t="s">
        <v>1572</v>
      </c>
      <c r="X1946" s="86" t="s">
        <v>1564</v>
      </c>
      <c r="Y1946" s="94" t="s">
        <v>1565</v>
      </c>
      <c r="Z1946" s="93"/>
      <c r="AA1946" s="86"/>
      <c r="AB1946" s="86"/>
      <c r="AC1946" s="86"/>
      <c r="AD1946" s="86"/>
      <c r="AE1946" s="86"/>
      <c r="AF1946" s="86"/>
      <c r="AG1946" s="94" t="s">
        <v>1571</v>
      </c>
    </row>
    <row r="1947" spans="1:33" x14ac:dyDescent="0.25">
      <c r="A1947" s="86" t="s">
        <v>1022</v>
      </c>
      <c r="B1947" s="87">
        <v>19</v>
      </c>
      <c r="C1947" s="87" t="s">
        <v>1206</v>
      </c>
      <c r="D1947" s="88">
        <v>42768</v>
      </c>
      <c r="E1947" s="88"/>
      <c r="F1947" s="88"/>
      <c r="G1947" s="88"/>
      <c r="H1947" s="88">
        <v>2</v>
      </c>
      <c r="I1947" s="89" t="s">
        <v>1207</v>
      </c>
      <c r="J1947" s="92" t="s">
        <v>1508</v>
      </c>
      <c r="K1947" s="86" t="s">
        <v>1525</v>
      </c>
      <c r="L1947" s="88">
        <v>43157</v>
      </c>
      <c r="M1947" s="87"/>
      <c r="N1947" s="87"/>
      <c r="O1947" s="93"/>
      <c r="P1947" s="86"/>
      <c r="Q1947" s="86">
        <v>0</v>
      </c>
      <c r="R1947" s="86">
        <v>19</v>
      </c>
      <c r="S1947" s="86">
        <v>19</v>
      </c>
      <c r="T1947" s="86">
        <v>0</v>
      </c>
      <c r="U1947" s="86" t="s">
        <v>1562</v>
      </c>
      <c r="V1947" s="86" t="s">
        <v>1562</v>
      </c>
      <c r="W1947" s="86" t="s">
        <v>1572</v>
      </c>
      <c r="X1947" s="86" t="s">
        <v>1564</v>
      </c>
      <c r="Y1947" s="94" t="s">
        <v>1565</v>
      </c>
      <c r="Z1947" s="93"/>
      <c r="AA1947" s="86"/>
      <c r="AB1947" s="86"/>
      <c r="AC1947" s="86"/>
      <c r="AD1947" s="86"/>
      <c r="AE1947" s="86"/>
      <c r="AF1947" s="86"/>
      <c r="AG1947" s="94" t="s">
        <v>1571</v>
      </c>
    </row>
    <row r="1948" spans="1:33" x14ac:dyDescent="0.25">
      <c r="A1948" s="86" t="s">
        <v>1022</v>
      </c>
      <c r="B1948" s="87">
        <v>20</v>
      </c>
      <c r="C1948" s="87" t="s">
        <v>1206</v>
      </c>
      <c r="D1948" s="88">
        <v>42768</v>
      </c>
      <c r="E1948" s="88"/>
      <c r="F1948" s="88"/>
      <c r="G1948" s="88"/>
      <c r="H1948" s="88">
        <v>2</v>
      </c>
      <c r="I1948" s="89" t="s">
        <v>1207</v>
      </c>
      <c r="J1948" s="92" t="s">
        <v>1508</v>
      </c>
      <c r="K1948" s="86" t="s">
        <v>1525</v>
      </c>
      <c r="L1948" s="88">
        <v>43143</v>
      </c>
      <c r="M1948" s="87"/>
      <c r="N1948" s="87"/>
      <c r="O1948" s="93"/>
      <c r="P1948" s="86"/>
      <c r="Q1948" s="86">
        <v>0</v>
      </c>
      <c r="R1948" s="86">
        <v>20</v>
      </c>
      <c r="S1948" s="86">
        <v>20</v>
      </c>
      <c r="T1948" s="86">
        <v>0</v>
      </c>
      <c r="U1948" s="86" t="s">
        <v>1562</v>
      </c>
      <c r="V1948" s="86" t="s">
        <v>1562</v>
      </c>
      <c r="W1948" s="86" t="s">
        <v>1572</v>
      </c>
      <c r="X1948" s="86" t="s">
        <v>1564</v>
      </c>
      <c r="Y1948" s="94" t="s">
        <v>1565</v>
      </c>
      <c r="Z1948" s="93"/>
      <c r="AA1948" s="86"/>
      <c r="AB1948" s="86"/>
      <c r="AC1948" s="86"/>
      <c r="AD1948" s="86"/>
      <c r="AE1948" s="86"/>
      <c r="AF1948" s="86"/>
      <c r="AG1948" s="94" t="s">
        <v>1571</v>
      </c>
    </row>
    <row r="1949" spans="1:33" x14ac:dyDescent="0.25">
      <c r="A1949" s="86" t="s">
        <v>1022</v>
      </c>
      <c r="B1949" s="87">
        <v>20</v>
      </c>
      <c r="C1949" s="87" t="s">
        <v>1206</v>
      </c>
      <c r="D1949" s="88">
        <v>42768</v>
      </c>
      <c r="E1949" s="88"/>
      <c r="F1949" s="88"/>
      <c r="G1949" s="88"/>
      <c r="H1949" s="88">
        <v>2</v>
      </c>
      <c r="I1949" s="89" t="s">
        <v>1207</v>
      </c>
      <c r="J1949" s="92" t="s">
        <v>1508</v>
      </c>
      <c r="K1949" s="86" t="s">
        <v>1525</v>
      </c>
      <c r="L1949" s="88">
        <v>43140</v>
      </c>
      <c r="M1949" s="87"/>
      <c r="N1949" s="87"/>
      <c r="O1949" s="93"/>
      <c r="P1949" s="86">
        <v>5</v>
      </c>
      <c r="Q1949" s="86">
        <v>0</v>
      </c>
      <c r="R1949" s="86">
        <v>25</v>
      </c>
      <c r="S1949" s="86">
        <v>25</v>
      </c>
      <c r="T1949" s="86">
        <v>0</v>
      </c>
      <c r="U1949" s="86" t="s">
        <v>1562</v>
      </c>
      <c r="V1949" s="86" t="s">
        <v>1562</v>
      </c>
      <c r="W1949" s="86" t="s">
        <v>1572</v>
      </c>
      <c r="X1949" s="86" t="s">
        <v>1564</v>
      </c>
      <c r="Y1949" s="94" t="s">
        <v>1565</v>
      </c>
      <c r="Z1949" s="93"/>
      <c r="AA1949" s="86"/>
      <c r="AB1949" s="86"/>
      <c r="AC1949" s="86"/>
      <c r="AD1949" s="86"/>
      <c r="AE1949" s="86"/>
      <c r="AF1949" s="86"/>
      <c r="AG1949" s="94" t="s">
        <v>1571</v>
      </c>
    </row>
    <row r="1950" spans="1:33" x14ac:dyDescent="0.25">
      <c r="A1950" s="86" t="s">
        <v>1022</v>
      </c>
      <c r="B1950" s="87">
        <v>24</v>
      </c>
      <c r="C1950" s="87" t="s">
        <v>1206</v>
      </c>
      <c r="D1950" s="88">
        <v>42768</v>
      </c>
      <c r="E1950" s="88"/>
      <c r="F1950" s="88"/>
      <c r="G1950" s="88"/>
      <c r="H1950" s="88">
        <v>2</v>
      </c>
      <c r="I1950" s="89" t="s">
        <v>1207</v>
      </c>
      <c r="J1950" s="92" t="s">
        <v>1508</v>
      </c>
      <c r="K1950" s="86" t="s">
        <v>1525</v>
      </c>
      <c r="L1950" s="88">
        <v>43151</v>
      </c>
      <c r="M1950" s="87"/>
      <c r="N1950" s="87"/>
      <c r="O1950" s="93"/>
      <c r="P1950" s="86"/>
      <c r="Q1950" s="86">
        <v>0</v>
      </c>
      <c r="R1950" s="86">
        <v>24</v>
      </c>
      <c r="S1950" s="86">
        <v>24</v>
      </c>
      <c r="T1950" s="86">
        <v>0</v>
      </c>
      <c r="U1950" s="86" t="s">
        <v>1562</v>
      </c>
      <c r="V1950" s="86" t="s">
        <v>1562</v>
      </c>
      <c r="W1950" s="86" t="s">
        <v>1572</v>
      </c>
      <c r="X1950" s="86" t="s">
        <v>1564</v>
      </c>
      <c r="Y1950" s="94" t="s">
        <v>1565</v>
      </c>
      <c r="Z1950" s="93"/>
      <c r="AA1950" s="86"/>
      <c r="AB1950" s="86"/>
      <c r="AC1950" s="86"/>
      <c r="AD1950" s="86"/>
      <c r="AE1950" s="86"/>
      <c r="AF1950" s="86"/>
      <c r="AG1950" s="94" t="s">
        <v>1571</v>
      </c>
    </row>
    <row r="1951" spans="1:33" x14ac:dyDescent="0.25">
      <c r="A1951" s="86" t="s">
        <v>1022</v>
      </c>
      <c r="B1951" s="87">
        <v>23</v>
      </c>
      <c r="C1951" s="87" t="s">
        <v>1206</v>
      </c>
      <c r="D1951" s="88">
        <v>42768</v>
      </c>
      <c r="E1951" s="88"/>
      <c r="F1951" s="88"/>
      <c r="G1951" s="88"/>
      <c r="H1951" s="88">
        <v>2</v>
      </c>
      <c r="I1951" s="89" t="s">
        <v>1207</v>
      </c>
      <c r="J1951" s="92" t="s">
        <v>1508</v>
      </c>
      <c r="K1951" s="86" t="s">
        <v>1525</v>
      </c>
      <c r="L1951" s="88">
        <v>43151</v>
      </c>
      <c r="M1951" s="87"/>
      <c r="N1951" s="87"/>
      <c r="O1951" s="93"/>
      <c r="P1951" s="86"/>
      <c r="Q1951" s="86">
        <v>0</v>
      </c>
      <c r="R1951" s="86">
        <v>23</v>
      </c>
      <c r="S1951" s="86">
        <v>23</v>
      </c>
      <c r="T1951" s="86">
        <v>0</v>
      </c>
      <c r="U1951" s="86" t="s">
        <v>1562</v>
      </c>
      <c r="V1951" s="86" t="s">
        <v>1562</v>
      </c>
      <c r="W1951" s="86" t="s">
        <v>1572</v>
      </c>
      <c r="X1951" s="86" t="s">
        <v>1564</v>
      </c>
      <c r="Y1951" s="94" t="s">
        <v>1565</v>
      </c>
      <c r="Z1951" s="93"/>
      <c r="AA1951" s="86"/>
      <c r="AB1951" s="86"/>
      <c r="AC1951" s="86"/>
      <c r="AD1951" s="86"/>
      <c r="AE1951" s="86"/>
      <c r="AF1951" s="86"/>
      <c r="AG1951" s="94" t="s">
        <v>1571</v>
      </c>
    </row>
    <row r="1952" spans="1:33" x14ac:dyDescent="0.25">
      <c r="A1952" s="86" t="s">
        <v>1022</v>
      </c>
      <c r="B1952" s="87">
        <v>22</v>
      </c>
      <c r="C1952" s="87" t="s">
        <v>1206</v>
      </c>
      <c r="D1952" s="88">
        <v>42768</v>
      </c>
      <c r="E1952" s="88"/>
      <c r="F1952" s="88"/>
      <c r="G1952" s="88"/>
      <c r="H1952" s="88">
        <v>2</v>
      </c>
      <c r="I1952" s="89" t="s">
        <v>1207</v>
      </c>
      <c r="J1952" s="92" t="s">
        <v>1508</v>
      </c>
      <c r="K1952" s="86" t="s">
        <v>1525</v>
      </c>
      <c r="L1952" s="88">
        <v>43155</v>
      </c>
      <c r="M1952" s="87"/>
      <c r="N1952" s="87"/>
      <c r="O1952" s="93"/>
      <c r="P1952" s="86"/>
      <c r="Q1952" s="86">
        <v>0</v>
      </c>
      <c r="R1952" s="86">
        <v>22</v>
      </c>
      <c r="S1952" s="86">
        <v>22</v>
      </c>
      <c r="T1952" s="86">
        <v>0</v>
      </c>
      <c r="U1952" s="86" t="s">
        <v>1562</v>
      </c>
      <c r="V1952" s="86" t="s">
        <v>1562</v>
      </c>
      <c r="W1952" s="86" t="s">
        <v>1572</v>
      </c>
      <c r="X1952" s="86" t="s">
        <v>1564</v>
      </c>
      <c r="Y1952" s="94" t="s">
        <v>1565</v>
      </c>
      <c r="Z1952" s="93"/>
      <c r="AA1952" s="86"/>
      <c r="AB1952" s="86"/>
      <c r="AC1952" s="86"/>
      <c r="AD1952" s="86"/>
      <c r="AE1952" s="86"/>
      <c r="AF1952" s="86"/>
      <c r="AG1952" s="94" t="s">
        <v>1571</v>
      </c>
    </row>
    <row r="1953" spans="1:33" x14ac:dyDescent="0.25">
      <c r="A1953" s="86" t="s">
        <v>1022</v>
      </c>
      <c r="B1953" s="87">
        <v>25</v>
      </c>
      <c r="C1953" s="87" t="s">
        <v>1206</v>
      </c>
      <c r="D1953" s="88">
        <v>42768</v>
      </c>
      <c r="E1953" s="88"/>
      <c r="F1953" s="88"/>
      <c r="G1953" s="88"/>
      <c r="H1953" s="88">
        <v>2</v>
      </c>
      <c r="I1953" s="89" t="s">
        <v>1207</v>
      </c>
      <c r="J1953" s="92" t="s">
        <v>1508</v>
      </c>
      <c r="K1953" s="86" t="s">
        <v>1525</v>
      </c>
      <c r="L1953" s="88">
        <v>43155</v>
      </c>
      <c r="M1953" s="87"/>
      <c r="N1953" s="87"/>
      <c r="O1953" s="93"/>
      <c r="P1953" s="86"/>
      <c r="Q1953" s="86">
        <v>1</v>
      </c>
      <c r="R1953" s="86">
        <v>24</v>
      </c>
      <c r="S1953" s="86">
        <v>24</v>
      </c>
      <c r="T1953" s="86">
        <v>0</v>
      </c>
      <c r="U1953" s="86" t="s">
        <v>1562</v>
      </c>
      <c r="V1953" s="86" t="s">
        <v>1562</v>
      </c>
      <c r="W1953" s="86" t="s">
        <v>1572</v>
      </c>
      <c r="X1953" s="86" t="s">
        <v>1564</v>
      </c>
      <c r="Y1953" s="94" t="s">
        <v>1565</v>
      </c>
      <c r="Z1953" s="93"/>
      <c r="AA1953" s="86"/>
      <c r="AB1953" s="86"/>
      <c r="AC1953" s="86"/>
      <c r="AD1953" s="86"/>
      <c r="AE1953" s="86"/>
      <c r="AF1953" s="86"/>
      <c r="AG1953" s="94" t="s">
        <v>1571</v>
      </c>
    </row>
    <row r="1954" spans="1:33" x14ac:dyDescent="0.25">
      <c r="A1954" s="86" t="s">
        <v>1022</v>
      </c>
      <c r="B1954" s="87">
        <v>25</v>
      </c>
      <c r="C1954" s="87" t="s">
        <v>1206</v>
      </c>
      <c r="D1954" s="88">
        <v>42768</v>
      </c>
      <c r="E1954" s="88"/>
      <c r="F1954" s="88"/>
      <c r="G1954" s="88"/>
      <c r="H1954" s="88">
        <v>2</v>
      </c>
      <c r="I1954" s="89" t="s">
        <v>1207</v>
      </c>
      <c r="J1954" s="92" t="s">
        <v>1508</v>
      </c>
      <c r="K1954" s="86" t="s">
        <v>1525</v>
      </c>
      <c r="L1954" s="88">
        <v>43157</v>
      </c>
      <c r="M1954" s="87"/>
      <c r="N1954" s="87"/>
      <c r="O1954" s="93"/>
      <c r="P1954" s="86"/>
      <c r="Q1954" s="86">
        <v>0</v>
      </c>
      <c r="R1954" s="86">
        <v>25</v>
      </c>
      <c r="S1954" s="86">
        <v>25</v>
      </c>
      <c r="T1954" s="86">
        <v>0</v>
      </c>
      <c r="U1954" s="86" t="s">
        <v>1562</v>
      </c>
      <c r="V1954" s="86" t="s">
        <v>1562</v>
      </c>
      <c r="W1954" s="86" t="s">
        <v>1572</v>
      </c>
      <c r="X1954" s="86" t="s">
        <v>1564</v>
      </c>
      <c r="Y1954" s="94" t="s">
        <v>1565</v>
      </c>
      <c r="Z1954" s="93"/>
      <c r="AA1954" s="86"/>
      <c r="AB1954" s="86"/>
      <c r="AC1954" s="86"/>
      <c r="AD1954" s="86"/>
      <c r="AE1954" s="86"/>
      <c r="AF1954" s="86"/>
      <c r="AG1954" s="94" t="s">
        <v>1571</v>
      </c>
    </row>
    <row r="1955" spans="1:33" x14ac:dyDescent="0.25">
      <c r="A1955" s="86" t="s">
        <v>1022</v>
      </c>
      <c r="B1955" s="87">
        <v>25</v>
      </c>
      <c r="C1955" s="87" t="s">
        <v>1206</v>
      </c>
      <c r="D1955" s="88">
        <v>42768</v>
      </c>
      <c r="E1955" s="88"/>
      <c r="F1955" s="88"/>
      <c r="G1955" s="88"/>
      <c r="H1955" s="88">
        <v>2</v>
      </c>
      <c r="I1955" s="89" t="s">
        <v>1207</v>
      </c>
      <c r="J1955" s="92" t="s">
        <v>1508</v>
      </c>
      <c r="K1955" s="86" t="s">
        <v>1525</v>
      </c>
      <c r="L1955" s="88">
        <v>43157</v>
      </c>
      <c r="M1955" s="87"/>
      <c r="N1955" s="87"/>
      <c r="O1955" s="93"/>
      <c r="P1955" s="86"/>
      <c r="Q1955" s="86">
        <v>2</v>
      </c>
      <c r="R1955" s="86">
        <v>23</v>
      </c>
      <c r="S1955" s="86">
        <v>23</v>
      </c>
      <c r="T1955" s="86">
        <v>0</v>
      </c>
      <c r="U1955" s="86" t="s">
        <v>1562</v>
      </c>
      <c r="V1955" s="86" t="s">
        <v>1562</v>
      </c>
      <c r="W1955" s="86" t="s">
        <v>1572</v>
      </c>
      <c r="X1955" s="86" t="s">
        <v>1564</v>
      </c>
      <c r="Y1955" s="94" t="s">
        <v>1565</v>
      </c>
      <c r="Z1955" s="93"/>
      <c r="AA1955" s="86"/>
      <c r="AB1955" s="86"/>
      <c r="AC1955" s="86"/>
      <c r="AD1955" s="86"/>
      <c r="AE1955" s="86"/>
      <c r="AF1955" s="86"/>
      <c r="AG1955" s="94" t="s">
        <v>1571</v>
      </c>
    </row>
    <row r="1956" spans="1:33" x14ac:dyDescent="0.25">
      <c r="A1956" s="86" t="s">
        <v>1022</v>
      </c>
      <c r="B1956" s="87">
        <v>23</v>
      </c>
      <c r="C1956" s="87" t="s">
        <v>1206</v>
      </c>
      <c r="D1956" s="88">
        <v>42768</v>
      </c>
      <c r="E1956" s="88"/>
      <c r="F1956" s="88"/>
      <c r="G1956" s="88"/>
      <c r="H1956" s="88">
        <v>2</v>
      </c>
      <c r="I1956" s="89" t="s">
        <v>1207</v>
      </c>
      <c r="J1956" s="92" t="s">
        <v>1508</v>
      </c>
      <c r="K1956" s="86" t="s">
        <v>1525</v>
      </c>
      <c r="L1956" s="88">
        <v>43158</v>
      </c>
      <c r="M1956" s="87"/>
      <c r="N1956" s="87"/>
      <c r="O1956" s="93"/>
      <c r="P1956" s="86"/>
      <c r="Q1956" s="86">
        <v>0</v>
      </c>
      <c r="R1956" s="86">
        <v>23</v>
      </c>
      <c r="S1956" s="86">
        <v>23</v>
      </c>
      <c r="T1956" s="86">
        <v>0</v>
      </c>
      <c r="U1956" s="86" t="s">
        <v>1562</v>
      </c>
      <c r="V1956" s="86" t="s">
        <v>1562</v>
      </c>
      <c r="W1956" s="86" t="s">
        <v>1572</v>
      </c>
      <c r="X1956" s="86" t="s">
        <v>1564</v>
      </c>
      <c r="Y1956" s="94" t="s">
        <v>1565</v>
      </c>
      <c r="Z1956" s="93"/>
      <c r="AA1956" s="86"/>
      <c r="AB1956" s="86"/>
      <c r="AC1956" s="86"/>
      <c r="AD1956" s="86"/>
      <c r="AE1956" s="86"/>
      <c r="AF1956" s="86"/>
      <c r="AG1956" s="94" t="s">
        <v>1571</v>
      </c>
    </row>
    <row r="1957" spans="1:33" x14ac:dyDescent="0.25">
      <c r="A1957" s="86" t="s">
        <v>1022</v>
      </c>
      <c r="B1957" s="87">
        <v>25</v>
      </c>
      <c r="C1957" s="87" t="s">
        <v>1206</v>
      </c>
      <c r="D1957" s="88">
        <v>42768</v>
      </c>
      <c r="E1957" s="88"/>
      <c r="F1957" s="88"/>
      <c r="G1957" s="88"/>
      <c r="H1957" s="88">
        <v>2</v>
      </c>
      <c r="I1957" s="89" t="s">
        <v>1207</v>
      </c>
      <c r="J1957" s="92" t="s">
        <v>1508</v>
      </c>
      <c r="K1957" s="86" t="s">
        <v>1525</v>
      </c>
      <c r="L1957" s="88">
        <v>43158</v>
      </c>
      <c r="M1957" s="87"/>
      <c r="N1957" s="87"/>
      <c r="O1957" s="93"/>
      <c r="P1957" s="86"/>
      <c r="Q1957" s="86">
        <v>1</v>
      </c>
      <c r="R1957" s="86">
        <v>24</v>
      </c>
      <c r="S1957" s="86">
        <v>24</v>
      </c>
      <c r="T1957" s="86">
        <v>0</v>
      </c>
      <c r="U1957" s="86" t="s">
        <v>1562</v>
      </c>
      <c r="V1957" s="86" t="s">
        <v>1562</v>
      </c>
      <c r="W1957" s="86" t="s">
        <v>1572</v>
      </c>
      <c r="X1957" s="86" t="s">
        <v>1564</v>
      </c>
      <c r="Y1957" s="94" t="s">
        <v>1565</v>
      </c>
      <c r="Z1957" s="93"/>
      <c r="AA1957" s="86"/>
      <c r="AB1957" s="86"/>
      <c r="AC1957" s="86"/>
      <c r="AD1957" s="86"/>
      <c r="AE1957" s="86"/>
      <c r="AF1957" s="86"/>
      <c r="AG1957" s="94" t="s">
        <v>1571</v>
      </c>
    </row>
    <row r="1958" spans="1:33" x14ac:dyDescent="0.25">
      <c r="A1958" s="86" t="s">
        <v>1022</v>
      </c>
      <c r="B1958" s="87">
        <v>25</v>
      </c>
      <c r="C1958" s="87" t="s">
        <v>1206</v>
      </c>
      <c r="D1958" s="88">
        <v>42768</v>
      </c>
      <c r="E1958" s="88"/>
      <c r="F1958" s="88"/>
      <c r="G1958" s="88"/>
      <c r="H1958" s="88">
        <v>2</v>
      </c>
      <c r="I1958" s="89" t="s">
        <v>1207</v>
      </c>
      <c r="J1958" s="92" t="s">
        <v>1508</v>
      </c>
      <c r="K1958" s="86" t="s">
        <v>1525</v>
      </c>
      <c r="L1958" s="88">
        <v>43159</v>
      </c>
      <c r="M1958" s="87"/>
      <c r="N1958" s="87"/>
      <c r="O1958" s="93"/>
      <c r="P1958" s="86"/>
      <c r="Q1958" s="86">
        <v>0</v>
      </c>
      <c r="R1958" s="86">
        <v>25</v>
      </c>
      <c r="S1958" s="86">
        <v>25</v>
      </c>
      <c r="T1958" s="86">
        <v>0</v>
      </c>
      <c r="U1958" s="86" t="s">
        <v>1562</v>
      </c>
      <c r="V1958" s="86" t="s">
        <v>1562</v>
      </c>
      <c r="W1958" s="86" t="s">
        <v>1572</v>
      </c>
      <c r="X1958" s="86" t="s">
        <v>1564</v>
      </c>
      <c r="Y1958" s="94" t="s">
        <v>1565</v>
      </c>
      <c r="Z1958" s="93"/>
      <c r="AA1958" s="86"/>
      <c r="AB1958" s="86"/>
      <c r="AC1958" s="86"/>
      <c r="AD1958" s="86"/>
      <c r="AE1958" s="86"/>
      <c r="AF1958" s="86"/>
      <c r="AG1958" s="94" t="s">
        <v>1571</v>
      </c>
    </row>
    <row r="1959" spans="1:33" x14ac:dyDescent="0.25">
      <c r="A1959" s="86" t="s">
        <v>1022</v>
      </c>
      <c r="B1959" s="87">
        <v>25</v>
      </c>
      <c r="C1959" s="87" t="s">
        <v>1206</v>
      </c>
      <c r="D1959" s="88">
        <v>42768</v>
      </c>
      <c r="E1959" s="88"/>
      <c r="F1959" s="88"/>
      <c r="G1959" s="88"/>
      <c r="H1959" s="88">
        <v>2</v>
      </c>
      <c r="I1959" s="89" t="s">
        <v>1207</v>
      </c>
      <c r="J1959" s="92" t="s">
        <v>1508</v>
      </c>
      <c r="K1959" s="86" t="s">
        <v>1525</v>
      </c>
      <c r="L1959" s="88">
        <v>43159</v>
      </c>
      <c r="M1959" s="87"/>
      <c r="N1959" s="87"/>
      <c r="O1959" s="93"/>
      <c r="P1959" s="86"/>
      <c r="Q1959" s="86">
        <v>3</v>
      </c>
      <c r="R1959" s="86">
        <v>22</v>
      </c>
      <c r="S1959" s="86">
        <v>22</v>
      </c>
      <c r="T1959" s="86">
        <v>0</v>
      </c>
      <c r="U1959" s="86" t="s">
        <v>1562</v>
      </c>
      <c r="V1959" s="86" t="s">
        <v>1562</v>
      </c>
      <c r="W1959" s="86" t="s">
        <v>1572</v>
      </c>
      <c r="X1959" s="86" t="s">
        <v>1564</v>
      </c>
      <c r="Y1959" s="94" t="s">
        <v>1565</v>
      </c>
      <c r="Z1959" s="93"/>
      <c r="AA1959" s="86"/>
      <c r="AB1959" s="86"/>
      <c r="AC1959" s="86"/>
      <c r="AD1959" s="86"/>
      <c r="AE1959" s="86"/>
      <c r="AF1959" s="86"/>
      <c r="AG1959" s="94" t="s">
        <v>1571</v>
      </c>
    </row>
    <row r="1960" spans="1:33" x14ac:dyDescent="0.25">
      <c r="A1960" s="86" t="s">
        <v>1022</v>
      </c>
      <c r="B1960" s="87">
        <v>22</v>
      </c>
      <c r="C1960" s="87" t="s">
        <v>1206</v>
      </c>
      <c r="D1960" s="88">
        <v>42768</v>
      </c>
      <c r="E1960" s="88"/>
      <c r="F1960" s="88"/>
      <c r="G1960" s="88"/>
      <c r="H1960" s="88">
        <v>2</v>
      </c>
      <c r="I1960" s="89" t="s">
        <v>1207</v>
      </c>
      <c r="J1960" s="92" t="s">
        <v>1508</v>
      </c>
      <c r="K1960" s="86" t="s">
        <v>1525</v>
      </c>
      <c r="L1960" s="88">
        <v>43145</v>
      </c>
      <c r="M1960" s="87"/>
      <c r="N1960" s="87"/>
      <c r="O1960" s="93"/>
      <c r="P1960" s="86"/>
      <c r="Q1960" s="86">
        <v>1</v>
      </c>
      <c r="R1960" s="86">
        <v>21</v>
      </c>
      <c r="S1960" s="86">
        <v>21</v>
      </c>
      <c r="T1960" s="86">
        <v>0</v>
      </c>
      <c r="U1960" s="86" t="s">
        <v>1562</v>
      </c>
      <c r="V1960" s="86" t="s">
        <v>1562</v>
      </c>
      <c r="W1960" s="86" t="s">
        <v>1572</v>
      </c>
      <c r="X1960" s="86" t="s">
        <v>1564</v>
      </c>
      <c r="Y1960" s="94" t="s">
        <v>1565</v>
      </c>
      <c r="Z1960" s="93"/>
      <c r="AA1960" s="86"/>
      <c r="AB1960" s="86"/>
      <c r="AC1960" s="86"/>
      <c r="AD1960" s="86"/>
      <c r="AE1960" s="86"/>
      <c r="AF1960" s="86"/>
      <c r="AG1960" s="94" t="s">
        <v>1571</v>
      </c>
    </row>
    <row r="1961" spans="1:33" x14ac:dyDescent="0.25">
      <c r="A1961" s="86" t="s">
        <v>1022</v>
      </c>
      <c r="B1961" s="87">
        <v>17</v>
      </c>
      <c r="C1961" s="87" t="s">
        <v>1206</v>
      </c>
      <c r="D1961" s="88">
        <v>42768</v>
      </c>
      <c r="E1961" s="88"/>
      <c r="F1961" s="88"/>
      <c r="G1961" s="88"/>
      <c r="H1961" s="88">
        <v>2</v>
      </c>
      <c r="I1961" s="89" t="s">
        <v>1207</v>
      </c>
      <c r="J1961" s="92" t="s">
        <v>1508</v>
      </c>
      <c r="K1961" s="86" t="s">
        <v>1525</v>
      </c>
      <c r="L1961" s="88">
        <v>43145</v>
      </c>
      <c r="M1961" s="87"/>
      <c r="N1961" s="87"/>
      <c r="O1961" s="93"/>
      <c r="P1961" s="86"/>
      <c r="Q1961" s="86">
        <v>0</v>
      </c>
      <c r="R1961" s="86">
        <v>17</v>
      </c>
      <c r="S1961" s="86">
        <v>17</v>
      </c>
      <c r="T1961" s="86">
        <v>0</v>
      </c>
      <c r="U1961" s="86" t="s">
        <v>1562</v>
      </c>
      <c r="V1961" s="86" t="s">
        <v>1562</v>
      </c>
      <c r="W1961" s="86" t="s">
        <v>1572</v>
      </c>
      <c r="X1961" s="86" t="s">
        <v>1564</v>
      </c>
      <c r="Y1961" s="94" t="s">
        <v>1565</v>
      </c>
      <c r="Z1961" s="93"/>
      <c r="AA1961" s="86"/>
      <c r="AB1961" s="86"/>
      <c r="AC1961" s="86"/>
      <c r="AD1961" s="86"/>
      <c r="AE1961" s="86"/>
      <c r="AF1961" s="86"/>
      <c r="AG1961" s="94" t="s">
        <v>1571</v>
      </c>
    </row>
    <row r="1962" spans="1:33" x14ac:dyDescent="0.25">
      <c r="A1962" s="86" t="s">
        <v>1022</v>
      </c>
      <c r="B1962" s="87">
        <v>18</v>
      </c>
      <c r="C1962" s="87" t="s">
        <v>1206</v>
      </c>
      <c r="D1962" s="88">
        <v>42768</v>
      </c>
      <c r="E1962" s="88"/>
      <c r="F1962" s="88"/>
      <c r="G1962" s="88"/>
      <c r="H1962" s="88">
        <v>2</v>
      </c>
      <c r="I1962" s="89" t="s">
        <v>1207</v>
      </c>
      <c r="J1962" s="92" t="s">
        <v>1508</v>
      </c>
      <c r="K1962" s="86" t="s">
        <v>1525</v>
      </c>
      <c r="L1962" s="88">
        <v>43143</v>
      </c>
      <c r="M1962" s="87"/>
      <c r="N1962" s="87"/>
      <c r="O1962" s="93"/>
      <c r="P1962" s="86">
        <v>5</v>
      </c>
      <c r="Q1962" s="86">
        <v>0</v>
      </c>
      <c r="R1962" s="86">
        <v>23</v>
      </c>
      <c r="S1962" s="86">
        <v>23</v>
      </c>
      <c r="T1962" s="86">
        <v>0</v>
      </c>
      <c r="U1962" s="86" t="s">
        <v>1562</v>
      </c>
      <c r="V1962" s="86" t="s">
        <v>1562</v>
      </c>
      <c r="W1962" s="86" t="s">
        <v>1572</v>
      </c>
      <c r="X1962" s="86" t="s">
        <v>1564</v>
      </c>
      <c r="Y1962" s="94" t="s">
        <v>1565</v>
      </c>
      <c r="Z1962" s="93"/>
      <c r="AA1962" s="86"/>
      <c r="AB1962" s="86"/>
      <c r="AC1962" s="86"/>
      <c r="AD1962" s="86"/>
      <c r="AE1962" s="86"/>
      <c r="AF1962" s="86"/>
      <c r="AG1962" s="94" t="s">
        <v>1571</v>
      </c>
    </row>
    <row r="1963" spans="1:33" x14ac:dyDescent="0.25">
      <c r="A1963" s="86" t="s">
        <v>1022</v>
      </c>
      <c r="B1963" s="87">
        <v>17</v>
      </c>
      <c r="C1963" s="87" t="s">
        <v>1206</v>
      </c>
      <c r="D1963" s="88">
        <v>42768</v>
      </c>
      <c r="E1963" s="88"/>
      <c r="F1963" s="88"/>
      <c r="G1963" s="88"/>
      <c r="H1963" s="88">
        <v>2</v>
      </c>
      <c r="I1963" s="89" t="s">
        <v>1207</v>
      </c>
      <c r="J1963" s="92" t="s">
        <v>1508</v>
      </c>
      <c r="K1963" s="86" t="s">
        <v>1525</v>
      </c>
      <c r="L1963" s="88">
        <v>43143</v>
      </c>
      <c r="M1963" s="87"/>
      <c r="N1963" s="87"/>
      <c r="O1963" s="93"/>
      <c r="P1963" s="86"/>
      <c r="Q1963" s="86">
        <v>0</v>
      </c>
      <c r="R1963" s="86">
        <v>17</v>
      </c>
      <c r="S1963" s="86">
        <v>17</v>
      </c>
      <c r="T1963" s="86">
        <v>0</v>
      </c>
      <c r="U1963" s="86" t="s">
        <v>1562</v>
      </c>
      <c r="V1963" s="86" t="s">
        <v>1562</v>
      </c>
      <c r="W1963" s="86" t="s">
        <v>1572</v>
      </c>
      <c r="X1963" s="86" t="s">
        <v>1564</v>
      </c>
      <c r="Y1963" s="94" t="s">
        <v>1565</v>
      </c>
      <c r="Z1963" s="93"/>
      <c r="AA1963" s="86"/>
      <c r="AB1963" s="86"/>
      <c r="AC1963" s="86"/>
      <c r="AD1963" s="86"/>
      <c r="AE1963" s="86"/>
      <c r="AF1963" s="86"/>
      <c r="AG1963" s="94" t="s">
        <v>1571</v>
      </c>
    </row>
    <row r="1964" spans="1:33" x14ac:dyDescent="0.25">
      <c r="A1964" s="86" t="s">
        <v>1022</v>
      </c>
      <c r="B1964" s="87">
        <v>25</v>
      </c>
      <c r="C1964" s="87" t="s">
        <v>1206</v>
      </c>
      <c r="D1964" s="88">
        <v>42768</v>
      </c>
      <c r="E1964" s="88"/>
      <c r="F1964" s="88"/>
      <c r="G1964" s="88"/>
      <c r="H1964" s="88">
        <v>2</v>
      </c>
      <c r="I1964" s="89" t="s">
        <v>1207</v>
      </c>
      <c r="J1964" s="92" t="s">
        <v>1508</v>
      </c>
      <c r="K1964" s="86" t="s">
        <v>1525</v>
      </c>
      <c r="L1964" s="88">
        <v>43146</v>
      </c>
      <c r="M1964" s="87"/>
      <c r="N1964" s="87"/>
      <c r="O1964" s="93"/>
      <c r="P1964" s="86"/>
      <c r="Q1964" s="86">
        <v>0</v>
      </c>
      <c r="R1964" s="86">
        <v>25</v>
      </c>
      <c r="S1964" s="86">
        <v>25</v>
      </c>
      <c r="T1964" s="86">
        <v>0</v>
      </c>
      <c r="U1964" s="86" t="s">
        <v>1562</v>
      </c>
      <c r="V1964" s="86" t="s">
        <v>1562</v>
      </c>
      <c r="W1964" s="86" t="s">
        <v>1572</v>
      </c>
      <c r="X1964" s="86" t="s">
        <v>1564</v>
      </c>
      <c r="Y1964" s="94" t="s">
        <v>1565</v>
      </c>
      <c r="Z1964" s="93"/>
      <c r="AA1964" s="86"/>
      <c r="AB1964" s="86"/>
      <c r="AC1964" s="86"/>
      <c r="AD1964" s="86"/>
      <c r="AE1964" s="86"/>
      <c r="AF1964" s="86"/>
      <c r="AG1964" s="94" t="s">
        <v>1571</v>
      </c>
    </row>
    <row r="1965" spans="1:33" x14ac:dyDescent="0.25">
      <c r="A1965" s="86" t="s">
        <v>1022</v>
      </c>
      <c r="B1965" s="87">
        <v>24</v>
      </c>
      <c r="C1965" s="87" t="s">
        <v>1206</v>
      </c>
      <c r="D1965" s="88">
        <v>42768</v>
      </c>
      <c r="E1965" s="88"/>
      <c r="F1965" s="88"/>
      <c r="G1965" s="88"/>
      <c r="H1965" s="88">
        <v>2</v>
      </c>
      <c r="I1965" s="89" t="s">
        <v>1207</v>
      </c>
      <c r="J1965" s="92" t="s">
        <v>1508</v>
      </c>
      <c r="K1965" s="86" t="s">
        <v>1525</v>
      </c>
      <c r="L1965" s="88">
        <v>43147</v>
      </c>
      <c r="M1965" s="87"/>
      <c r="N1965" s="87"/>
      <c r="O1965" s="93"/>
      <c r="P1965" s="86"/>
      <c r="Q1965" s="86">
        <v>0</v>
      </c>
      <c r="R1965" s="86">
        <v>24</v>
      </c>
      <c r="S1965" s="86">
        <v>24</v>
      </c>
      <c r="T1965" s="86">
        <v>0</v>
      </c>
      <c r="U1965" s="86" t="s">
        <v>1562</v>
      </c>
      <c r="V1965" s="86" t="s">
        <v>1562</v>
      </c>
      <c r="W1965" s="86" t="s">
        <v>1572</v>
      </c>
      <c r="X1965" s="86" t="s">
        <v>1564</v>
      </c>
      <c r="Y1965" s="94" t="s">
        <v>1565</v>
      </c>
      <c r="Z1965" s="93"/>
      <c r="AA1965" s="86"/>
      <c r="AB1965" s="86"/>
      <c r="AC1965" s="86"/>
      <c r="AD1965" s="86"/>
      <c r="AE1965" s="86"/>
      <c r="AF1965" s="86"/>
      <c r="AG1965" s="94" t="s">
        <v>1571</v>
      </c>
    </row>
    <row r="1966" spans="1:33" x14ac:dyDescent="0.25">
      <c r="A1966" s="86" t="s">
        <v>1022</v>
      </c>
      <c r="B1966" s="87">
        <v>25</v>
      </c>
      <c r="C1966" s="87" t="s">
        <v>1206</v>
      </c>
      <c r="D1966" s="88">
        <v>42768</v>
      </c>
      <c r="E1966" s="88"/>
      <c r="F1966" s="88"/>
      <c r="G1966" s="88"/>
      <c r="H1966" s="88">
        <v>2</v>
      </c>
      <c r="I1966" s="89" t="s">
        <v>1207</v>
      </c>
      <c r="J1966" s="92" t="s">
        <v>1508</v>
      </c>
      <c r="K1966" s="86" t="s">
        <v>1525</v>
      </c>
      <c r="L1966" s="88">
        <v>43147</v>
      </c>
      <c r="M1966" s="87"/>
      <c r="N1966" s="87"/>
      <c r="O1966" s="93"/>
      <c r="P1966" s="86"/>
      <c r="Q1966" s="86">
        <v>0</v>
      </c>
      <c r="R1966" s="86">
        <v>25</v>
      </c>
      <c r="S1966" s="86">
        <v>25</v>
      </c>
      <c r="T1966" s="86">
        <v>0</v>
      </c>
      <c r="U1966" s="86" t="s">
        <v>1562</v>
      </c>
      <c r="V1966" s="86" t="s">
        <v>1562</v>
      </c>
      <c r="W1966" s="86" t="s">
        <v>1572</v>
      </c>
      <c r="X1966" s="86" t="s">
        <v>1564</v>
      </c>
      <c r="Y1966" s="94" t="s">
        <v>1565</v>
      </c>
      <c r="Z1966" s="93"/>
      <c r="AA1966" s="86"/>
      <c r="AB1966" s="86"/>
      <c r="AC1966" s="86"/>
      <c r="AD1966" s="86"/>
      <c r="AE1966" s="86"/>
      <c r="AF1966" s="86"/>
      <c r="AG1966" s="94" t="s">
        <v>1571</v>
      </c>
    </row>
    <row r="1967" spans="1:33" x14ac:dyDescent="0.25">
      <c r="A1967" s="86" t="s">
        <v>1022</v>
      </c>
      <c r="B1967" s="87">
        <v>25</v>
      </c>
      <c r="C1967" s="87" t="s">
        <v>1206</v>
      </c>
      <c r="D1967" s="88">
        <v>42768</v>
      </c>
      <c r="E1967" s="88"/>
      <c r="F1967" s="88"/>
      <c r="G1967" s="88"/>
      <c r="H1967" s="88">
        <v>2</v>
      </c>
      <c r="I1967" s="89" t="s">
        <v>1207</v>
      </c>
      <c r="J1967" s="92" t="s">
        <v>1508</v>
      </c>
      <c r="K1967" s="86" t="s">
        <v>1525</v>
      </c>
      <c r="L1967" s="88">
        <v>43146</v>
      </c>
      <c r="M1967" s="87"/>
      <c r="N1967" s="87"/>
      <c r="O1967" s="93"/>
      <c r="P1967" s="86"/>
      <c r="Q1967" s="86">
        <v>1</v>
      </c>
      <c r="R1967" s="86">
        <v>24</v>
      </c>
      <c r="S1967" s="86">
        <v>24</v>
      </c>
      <c r="T1967" s="86">
        <v>0</v>
      </c>
      <c r="U1967" s="86" t="s">
        <v>1562</v>
      </c>
      <c r="V1967" s="86" t="s">
        <v>1562</v>
      </c>
      <c r="W1967" s="86" t="s">
        <v>1572</v>
      </c>
      <c r="X1967" s="86" t="s">
        <v>1564</v>
      </c>
      <c r="Y1967" s="94" t="s">
        <v>1565</v>
      </c>
      <c r="Z1967" s="93"/>
      <c r="AA1967" s="86"/>
      <c r="AB1967" s="86"/>
      <c r="AC1967" s="86"/>
      <c r="AD1967" s="86"/>
      <c r="AE1967" s="86"/>
      <c r="AF1967" s="86"/>
      <c r="AG1967" s="94" t="s">
        <v>1571</v>
      </c>
    </row>
    <row r="1968" spans="1:33" x14ac:dyDescent="0.25">
      <c r="A1968" s="86" t="s">
        <v>1022</v>
      </c>
      <c r="B1968" s="87">
        <v>20</v>
      </c>
      <c r="C1968" s="87" t="s">
        <v>1206</v>
      </c>
      <c r="D1968" s="88">
        <v>42768</v>
      </c>
      <c r="E1968" s="88"/>
      <c r="F1968" s="88"/>
      <c r="G1968" s="88"/>
      <c r="H1968" s="88">
        <v>2</v>
      </c>
      <c r="I1968" s="89" t="s">
        <v>1207</v>
      </c>
      <c r="J1968" s="92" t="s">
        <v>1508</v>
      </c>
      <c r="K1968" s="86" t="s">
        <v>1525</v>
      </c>
      <c r="L1968" s="88">
        <v>43147</v>
      </c>
      <c r="M1968" s="87"/>
      <c r="N1968" s="87"/>
      <c r="O1968" s="93"/>
      <c r="P1968" s="86"/>
      <c r="Q1968" s="86">
        <v>0</v>
      </c>
      <c r="R1968" s="86">
        <v>20</v>
      </c>
      <c r="S1968" s="86"/>
      <c r="T1968" s="86"/>
      <c r="U1968" s="86" t="s">
        <v>1567</v>
      </c>
      <c r="V1968" s="86" t="s">
        <v>1567</v>
      </c>
      <c r="W1968" s="86" t="s">
        <v>1572</v>
      </c>
      <c r="X1968" s="86" t="s">
        <v>1567</v>
      </c>
      <c r="Y1968" s="94" t="s">
        <v>1565</v>
      </c>
      <c r="Z1968" s="93"/>
      <c r="AA1968" s="86"/>
      <c r="AB1968" s="86"/>
      <c r="AC1968" s="86"/>
      <c r="AD1968" s="86"/>
      <c r="AE1968" s="86"/>
      <c r="AF1968" s="86"/>
      <c r="AG1968" s="94" t="s">
        <v>1571</v>
      </c>
    </row>
    <row r="1969" spans="1:33" x14ac:dyDescent="0.25">
      <c r="A1969" s="86" t="s">
        <v>1022</v>
      </c>
      <c r="B1969" s="87">
        <v>12</v>
      </c>
      <c r="C1969" s="87" t="s">
        <v>1206</v>
      </c>
      <c r="D1969" s="88">
        <v>42768</v>
      </c>
      <c r="E1969" s="88"/>
      <c r="F1969" s="88"/>
      <c r="G1969" s="88"/>
      <c r="H1969" s="88">
        <v>2</v>
      </c>
      <c r="I1969" s="89" t="s">
        <v>1207</v>
      </c>
      <c r="J1969" s="92" t="s">
        <v>1508</v>
      </c>
      <c r="K1969" s="86" t="s">
        <v>1525</v>
      </c>
      <c r="L1969" s="88">
        <v>43143</v>
      </c>
      <c r="M1969" s="87"/>
      <c r="N1969" s="87"/>
      <c r="O1969" s="93"/>
      <c r="P1969" s="86"/>
      <c r="Q1969" s="86">
        <v>0</v>
      </c>
      <c r="R1969" s="86">
        <v>12</v>
      </c>
      <c r="S1969" s="86"/>
      <c r="T1969" s="86"/>
      <c r="U1969" s="86" t="s">
        <v>1567</v>
      </c>
      <c r="V1969" s="86" t="s">
        <v>1567</v>
      </c>
      <c r="W1969" s="86" t="s">
        <v>1572</v>
      </c>
      <c r="X1969" s="86" t="s">
        <v>1567</v>
      </c>
      <c r="Y1969" s="94" t="s">
        <v>1565</v>
      </c>
      <c r="Z1969" s="93"/>
      <c r="AA1969" s="86"/>
      <c r="AB1969" s="86"/>
      <c r="AC1969" s="86"/>
      <c r="AD1969" s="86"/>
      <c r="AE1969" s="86"/>
      <c r="AF1969" s="86"/>
      <c r="AG1969" s="94" t="s">
        <v>1571</v>
      </c>
    </row>
    <row r="1970" spans="1:33" x14ac:dyDescent="0.25">
      <c r="A1970" s="86" t="s">
        <v>1022</v>
      </c>
      <c r="B1970" s="87">
        <v>24</v>
      </c>
      <c r="C1970" s="87" t="s">
        <v>1206</v>
      </c>
      <c r="D1970" s="88">
        <v>42768</v>
      </c>
      <c r="E1970" s="88"/>
      <c r="F1970" s="88"/>
      <c r="G1970" s="88"/>
      <c r="H1970" s="88">
        <v>2</v>
      </c>
      <c r="I1970" s="89" t="s">
        <v>1207</v>
      </c>
      <c r="J1970" s="92" t="s">
        <v>1508</v>
      </c>
      <c r="K1970" s="86" t="s">
        <v>1525</v>
      </c>
      <c r="L1970" s="88">
        <v>43143</v>
      </c>
      <c r="M1970" s="87"/>
      <c r="N1970" s="87"/>
      <c r="O1970" s="93"/>
      <c r="P1970" s="86"/>
      <c r="Q1970" s="86">
        <v>0</v>
      </c>
      <c r="R1970" s="86">
        <v>24</v>
      </c>
      <c r="S1970" s="86"/>
      <c r="T1970" s="86"/>
      <c r="U1970" s="86" t="s">
        <v>1567</v>
      </c>
      <c r="V1970" s="86" t="s">
        <v>1567</v>
      </c>
      <c r="W1970" s="86" t="s">
        <v>1572</v>
      </c>
      <c r="X1970" s="86" t="s">
        <v>1567</v>
      </c>
      <c r="Y1970" s="94" t="s">
        <v>1565</v>
      </c>
      <c r="Z1970" s="93"/>
      <c r="AA1970" s="86"/>
      <c r="AB1970" s="86"/>
      <c r="AC1970" s="86"/>
      <c r="AD1970" s="86"/>
      <c r="AE1970" s="86"/>
      <c r="AF1970" s="86"/>
      <c r="AG1970" s="94" t="s">
        <v>1571</v>
      </c>
    </row>
    <row r="1971" spans="1:33" x14ac:dyDescent="0.25">
      <c r="A1971" s="86" t="s">
        <v>1022</v>
      </c>
      <c r="B1971" s="87">
        <v>25</v>
      </c>
      <c r="C1971" s="87" t="s">
        <v>1206</v>
      </c>
      <c r="D1971" s="88">
        <v>42768</v>
      </c>
      <c r="E1971" s="88"/>
      <c r="F1971" s="88"/>
      <c r="G1971" s="88"/>
      <c r="H1971" s="88">
        <v>2</v>
      </c>
      <c r="I1971" s="89" t="s">
        <v>1207</v>
      </c>
      <c r="J1971" s="92" t="s">
        <v>1508</v>
      </c>
      <c r="K1971" s="86" t="s">
        <v>1525</v>
      </c>
      <c r="L1971" s="88">
        <v>43153</v>
      </c>
      <c r="M1971" s="87"/>
      <c r="N1971" s="87"/>
      <c r="O1971" s="93"/>
      <c r="P1971" s="86"/>
      <c r="Q1971" s="86">
        <v>1</v>
      </c>
      <c r="R1971" s="86">
        <v>24</v>
      </c>
      <c r="S1971" s="86">
        <v>24</v>
      </c>
      <c r="T1971" s="86">
        <v>0</v>
      </c>
      <c r="U1971" s="86" t="s">
        <v>1562</v>
      </c>
      <c r="V1971" s="86" t="s">
        <v>1562</v>
      </c>
      <c r="W1971" s="86" t="s">
        <v>1572</v>
      </c>
      <c r="X1971" s="86" t="s">
        <v>1564</v>
      </c>
      <c r="Y1971" s="94" t="s">
        <v>1565</v>
      </c>
      <c r="Z1971" s="93"/>
      <c r="AA1971" s="86"/>
      <c r="AB1971" s="86"/>
      <c r="AC1971" s="86"/>
      <c r="AD1971" s="86"/>
      <c r="AE1971" s="86"/>
      <c r="AF1971" s="86"/>
      <c r="AG1971" s="94" t="s">
        <v>1571</v>
      </c>
    </row>
    <row r="1972" spans="1:33" x14ac:dyDescent="0.25">
      <c r="A1972" s="86" t="s">
        <v>1022</v>
      </c>
      <c r="B1972" s="87">
        <v>24</v>
      </c>
      <c r="C1972" s="87" t="s">
        <v>1206</v>
      </c>
      <c r="D1972" s="88">
        <v>42768</v>
      </c>
      <c r="E1972" s="88"/>
      <c r="F1972" s="88"/>
      <c r="G1972" s="88"/>
      <c r="H1972" s="88">
        <v>2</v>
      </c>
      <c r="I1972" s="89" t="s">
        <v>1207</v>
      </c>
      <c r="J1972" s="92" t="s">
        <v>1508</v>
      </c>
      <c r="K1972" s="86" t="s">
        <v>1525</v>
      </c>
      <c r="L1972" s="88">
        <v>43153</v>
      </c>
      <c r="M1972" s="87"/>
      <c r="N1972" s="87"/>
      <c r="O1972" s="93"/>
      <c r="P1972" s="86"/>
      <c r="Q1972" s="86">
        <v>0</v>
      </c>
      <c r="R1972" s="86">
        <v>24</v>
      </c>
      <c r="S1972" s="86">
        <v>24</v>
      </c>
      <c r="T1972" s="86">
        <v>0</v>
      </c>
      <c r="U1972" s="86" t="s">
        <v>1562</v>
      </c>
      <c r="V1972" s="86" t="s">
        <v>1562</v>
      </c>
      <c r="W1972" s="86" t="s">
        <v>1572</v>
      </c>
      <c r="X1972" s="86" t="s">
        <v>1564</v>
      </c>
      <c r="Y1972" s="94" t="s">
        <v>1565</v>
      </c>
      <c r="Z1972" s="93"/>
      <c r="AA1972" s="86"/>
      <c r="AB1972" s="86"/>
      <c r="AC1972" s="86"/>
      <c r="AD1972" s="86"/>
      <c r="AE1972" s="86"/>
      <c r="AF1972" s="86"/>
      <c r="AG1972" s="94" t="s">
        <v>1571</v>
      </c>
    </row>
    <row r="1973" spans="1:33" x14ac:dyDescent="0.25">
      <c r="A1973" s="86" t="s">
        <v>1022</v>
      </c>
      <c r="B1973" s="87">
        <v>24</v>
      </c>
      <c r="C1973" s="87" t="s">
        <v>1206</v>
      </c>
      <c r="D1973" s="88">
        <v>42768</v>
      </c>
      <c r="E1973" s="88"/>
      <c r="F1973" s="88"/>
      <c r="G1973" s="88"/>
      <c r="H1973" s="88">
        <v>2</v>
      </c>
      <c r="I1973" s="89" t="s">
        <v>1207</v>
      </c>
      <c r="J1973" s="92" t="s">
        <v>1508</v>
      </c>
      <c r="K1973" s="86" t="s">
        <v>1525</v>
      </c>
      <c r="L1973" s="88">
        <v>43157</v>
      </c>
      <c r="M1973" s="87"/>
      <c r="N1973" s="87"/>
      <c r="O1973" s="93"/>
      <c r="P1973" s="86"/>
      <c r="Q1973" s="86">
        <v>0</v>
      </c>
      <c r="R1973" s="86">
        <v>24</v>
      </c>
      <c r="S1973" s="86"/>
      <c r="T1973" s="86"/>
      <c r="U1973" s="86" t="s">
        <v>1567</v>
      </c>
      <c r="V1973" s="86" t="s">
        <v>1567</v>
      </c>
      <c r="W1973" s="86" t="s">
        <v>1572</v>
      </c>
      <c r="X1973" s="86" t="s">
        <v>1567</v>
      </c>
      <c r="Y1973" s="94" t="s">
        <v>1565</v>
      </c>
      <c r="Z1973" s="93"/>
      <c r="AA1973" s="86"/>
      <c r="AB1973" s="86"/>
      <c r="AC1973" s="86"/>
      <c r="AD1973" s="86"/>
      <c r="AE1973" s="86"/>
      <c r="AF1973" s="86"/>
      <c r="AG1973" s="94" t="s">
        <v>1571</v>
      </c>
    </row>
    <row r="1974" spans="1:33" x14ac:dyDescent="0.25">
      <c r="A1974" s="86" t="s">
        <v>1022</v>
      </c>
      <c r="B1974" s="87">
        <v>25</v>
      </c>
      <c r="C1974" s="87" t="s">
        <v>1206</v>
      </c>
      <c r="D1974" s="88">
        <v>42768</v>
      </c>
      <c r="E1974" s="88"/>
      <c r="F1974" s="88"/>
      <c r="G1974" s="88"/>
      <c r="H1974" s="88">
        <v>2</v>
      </c>
      <c r="I1974" s="89" t="s">
        <v>1207</v>
      </c>
      <c r="J1974" s="92" t="s">
        <v>1508</v>
      </c>
      <c r="K1974" s="86" t="s">
        <v>1525</v>
      </c>
      <c r="L1974" s="88">
        <v>43154</v>
      </c>
      <c r="M1974" s="87"/>
      <c r="N1974" s="87"/>
      <c r="O1974" s="93"/>
      <c r="P1974" s="86"/>
      <c r="Q1974" s="86">
        <v>1</v>
      </c>
      <c r="R1974" s="86">
        <v>24</v>
      </c>
      <c r="S1974" s="86">
        <v>24</v>
      </c>
      <c r="T1974" s="86">
        <v>0</v>
      </c>
      <c r="U1974" s="86" t="s">
        <v>1562</v>
      </c>
      <c r="V1974" s="86" t="s">
        <v>1562</v>
      </c>
      <c r="W1974" s="86" t="s">
        <v>1572</v>
      </c>
      <c r="X1974" s="86" t="s">
        <v>1564</v>
      </c>
      <c r="Y1974" s="94" t="s">
        <v>1565</v>
      </c>
      <c r="Z1974" s="93"/>
      <c r="AA1974" s="86"/>
      <c r="AB1974" s="86"/>
      <c r="AC1974" s="86"/>
      <c r="AD1974" s="86"/>
      <c r="AE1974" s="86"/>
      <c r="AF1974" s="86"/>
      <c r="AG1974" s="94" t="s">
        <v>1571</v>
      </c>
    </row>
    <row r="1975" spans="1:33" x14ac:dyDescent="0.25">
      <c r="A1975" s="86" t="s">
        <v>1022</v>
      </c>
      <c r="B1975" s="87">
        <v>24</v>
      </c>
      <c r="C1975" s="87" t="s">
        <v>1206</v>
      </c>
      <c r="D1975" s="88">
        <v>42768</v>
      </c>
      <c r="E1975" s="88"/>
      <c r="F1975" s="88"/>
      <c r="G1975" s="88"/>
      <c r="H1975" s="88">
        <v>2</v>
      </c>
      <c r="I1975" s="89" t="s">
        <v>1207</v>
      </c>
      <c r="J1975" s="92" t="s">
        <v>1508</v>
      </c>
      <c r="K1975" s="86" t="s">
        <v>1525</v>
      </c>
      <c r="L1975" s="88">
        <v>43152</v>
      </c>
      <c r="M1975" s="87"/>
      <c r="N1975" s="87"/>
      <c r="O1975" s="93"/>
      <c r="P1975" s="86"/>
      <c r="Q1975" s="86">
        <v>9</v>
      </c>
      <c r="R1975" s="86">
        <v>15</v>
      </c>
      <c r="S1975" s="86">
        <v>15</v>
      </c>
      <c r="T1975" s="86">
        <v>0</v>
      </c>
      <c r="U1975" s="86" t="s">
        <v>1562</v>
      </c>
      <c r="V1975" s="86" t="s">
        <v>1562</v>
      </c>
      <c r="W1975" s="86" t="s">
        <v>1572</v>
      </c>
      <c r="X1975" s="86" t="s">
        <v>1564</v>
      </c>
      <c r="Y1975" s="94" t="s">
        <v>1565</v>
      </c>
      <c r="Z1975" s="93"/>
      <c r="AA1975" s="86"/>
      <c r="AB1975" s="86"/>
      <c r="AC1975" s="86"/>
      <c r="AD1975" s="86"/>
      <c r="AE1975" s="86"/>
      <c r="AF1975" s="86"/>
      <c r="AG1975" s="94" t="s">
        <v>1571</v>
      </c>
    </row>
    <row r="1976" spans="1:33" x14ac:dyDescent="0.25">
      <c r="A1976" s="86" t="s">
        <v>1022</v>
      </c>
      <c r="B1976" s="87">
        <v>23</v>
      </c>
      <c r="C1976" s="87" t="s">
        <v>1206</v>
      </c>
      <c r="D1976" s="88">
        <v>42768</v>
      </c>
      <c r="E1976" s="88"/>
      <c r="F1976" s="88"/>
      <c r="G1976" s="88"/>
      <c r="H1976" s="88">
        <v>2</v>
      </c>
      <c r="I1976" s="89" t="s">
        <v>1207</v>
      </c>
      <c r="J1976" s="92" t="s">
        <v>1508</v>
      </c>
      <c r="K1976" s="86" t="s">
        <v>1525</v>
      </c>
      <c r="L1976" s="88">
        <v>43147</v>
      </c>
      <c r="M1976" s="87"/>
      <c r="N1976" s="87"/>
      <c r="O1976" s="93"/>
      <c r="P1976" s="86"/>
      <c r="Q1976" s="86">
        <v>0</v>
      </c>
      <c r="R1976" s="86">
        <v>23</v>
      </c>
      <c r="S1976" s="86"/>
      <c r="T1976" s="86"/>
      <c r="U1976" s="86" t="s">
        <v>1567</v>
      </c>
      <c r="V1976" s="86" t="s">
        <v>1567</v>
      </c>
      <c r="W1976" s="86" t="s">
        <v>1572</v>
      </c>
      <c r="X1976" s="86" t="s">
        <v>1567</v>
      </c>
      <c r="Y1976" s="94" t="s">
        <v>1565</v>
      </c>
      <c r="Z1976" s="93"/>
      <c r="AA1976" s="86"/>
      <c r="AB1976" s="86"/>
      <c r="AC1976" s="86"/>
      <c r="AD1976" s="86"/>
      <c r="AE1976" s="86"/>
      <c r="AF1976" s="86"/>
      <c r="AG1976" s="94" t="s">
        <v>1571</v>
      </c>
    </row>
    <row r="1977" spans="1:33" x14ac:dyDescent="0.25">
      <c r="A1977" s="86" t="s">
        <v>1022</v>
      </c>
      <c r="B1977" s="87">
        <v>24</v>
      </c>
      <c r="C1977" s="87" t="s">
        <v>1206</v>
      </c>
      <c r="D1977" s="88">
        <v>42768</v>
      </c>
      <c r="E1977" s="88"/>
      <c r="F1977" s="88"/>
      <c r="G1977" s="88"/>
      <c r="H1977" s="88">
        <v>2</v>
      </c>
      <c r="I1977" s="89" t="s">
        <v>1207</v>
      </c>
      <c r="J1977" s="92" t="s">
        <v>1508</v>
      </c>
      <c r="K1977" s="86" t="s">
        <v>1525</v>
      </c>
      <c r="L1977" s="88">
        <v>43147</v>
      </c>
      <c r="M1977" s="87"/>
      <c r="N1977" s="87"/>
      <c r="O1977" s="93"/>
      <c r="P1977" s="86"/>
      <c r="Q1977" s="86">
        <v>1</v>
      </c>
      <c r="R1977" s="86">
        <v>23</v>
      </c>
      <c r="S1977" s="86">
        <v>23</v>
      </c>
      <c r="T1977" s="86">
        <v>0</v>
      </c>
      <c r="U1977" s="86" t="s">
        <v>1562</v>
      </c>
      <c r="V1977" s="86" t="s">
        <v>1562</v>
      </c>
      <c r="W1977" s="86" t="s">
        <v>1572</v>
      </c>
      <c r="X1977" s="86" t="s">
        <v>1564</v>
      </c>
      <c r="Y1977" s="94" t="s">
        <v>1565</v>
      </c>
      <c r="Z1977" s="93"/>
      <c r="AA1977" s="86"/>
      <c r="AB1977" s="86"/>
      <c r="AC1977" s="86"/>
      <c r="AD1977" s="86"/>
      <c r="AE1977" s="86"/>
      <c r="AF1977" s="86"/>
      <c r="AG1977" s="94" t="s">
        <v>1571</v>
      </c>
    </row>
    <row r="1978" spans="1:33" x14ac:dyDescent="0.25">
      <c r="A1978" s="86" t="s">
        <v>1022</v>
      </c>
      <c r="B1978" s="87">
        <v>23</v>
      </c>
      <c r="C1978" s="87" t="s">
        <v>1206</v>
      </c>
      <c r="D1978" s="88">
        <v>42768</v>
      </c>
      <c r="E1978" s="88"/>
      <c r="F1978" s="88"/>
      <c r="G1978" s="88"/>
      <c r="H1978" s="88">
        <v>2</v>
      </c>
      <c r="I1978" s="89" t="s">
        <v>1207</v>
      </c>
      <c r="J1978" s="92" t="s">
        <v>1508</v>
      </c>
      <c r="K1978" s="86" t="s">
        <v>1525</v>
      </c>
      <c r="L1978" s="88">
        <v>43147</v>
      </c>
      <c r="M1978" s="87"/>
      <c r="N1978" s="87"/>
      <c r="O1978" s="93"/>
      <c r="P1978" s="86"/>
      <c r="Q1978" s="86">
        <v>3</v>
      </c>
      <c r="R1978" s="86">
        <v>20</v>
      </c>
      <c r="S1978" s="86">
        <v>20</v>
      </c>
      <c r="T1978" s="86">
        <v>0</v>
      </c>
      <c r="U1978" s="86" t="s">
        <v>1562</v>
      </c>
      <c r="V1978" s="86" t="s">
        <v>1562</v>
      </c>
      <c r="W1978" s="86" t="s">
        <v>1572</v>
      </c>
      <c r="X1978" s="86" t="s">
        <v>1564</v>
      </c>
      <c r="Y1978" s="94" t="s">
        <v>1565</v>
      </c>
      <c r="Z1978" s="93"/>
      <c r="AA1978" s="86"/>
      <c r="AB1978" s="86"/>
      <c r="AC1978" s="86"/>
      <c r="AD1978" s="86"/>
      <c r="AE1978" s="86"/>
      <c r="AF1978" s="86"/>
      <c r="AG1978" s="94" t="s">
        <v>1571</v>
      </c>
    </row>
    <row r="1979" spans="1:33" x14ac:dyDescent="0.25">
      <c r="A1979" s="86" t="s">
        <v>1022</v>
      </c>
      <c r="B1979" s="87">
        <v>25</v>
      </c>
      <c r="C1979" s="87" t="s">
        <v>1206</v>
      </c>
      <c r="D1979" s="88">
        <v>42768</v>
      </c>
      <c r="E1979" s="88"/>
      <c r="F1979" s="88"/>
      <c r="G1979" s="88"/>
      <c r="H1979" s="88">
        <v>2</v>
      </c>
      <c r="I1979" s="89" t="s">
        <v>1207</v>
      </c>
      <c r="J1979" s="92" t="s">
        <v>1508</v>
      </c>
      <c r="K1979" s="86" t="s">
        <v>1525</v>
      </c>
      <c r="L1979" s="88">
        <v>43148</v>
      </c>
      <c r="M1979" s="87"/>
      <c r="N1979" s="87"/>
      <c r="O1979" s="93"/>
      <c r="P1979" s="86"/>
      <c r="Q1979" s="86">
        <v>1</v>
      </c>
      <c r="R1979" s="86">
        <v>24</v>
      </c>
      <c r="S1979" s="86">
        <v>24</v>
      </c>
      <c r="T1979" s="86">
        <v>0</v>
      </c>
      <c r="U1979" s="86" t="s">
        <v>1562</v>
      </c>
      <c r="V1979" s="86" t="s">
        <v>1562</v>
      </c>
      <c r="W1979" s="86" t="s">
        <v>1572</v>
      </c>
      <c r="X1979" s="86" t="s">
        <v>1564</v>
      </c>
      <c r="Y1979" s="94" t="s">
        <v>1565</v>
      </c>
      <c r="Z1979" s="93"/>
      <c r="AA1979" s="86"/>
      <c r="AB1979" s="86"/>
      <c r="AC1979" s="86"/>
      <c r="AD1979" s="86"/>
      <c r="AE1979" s="86"/>
      <c r="AF1979" s="86"/>
      <c r="AG1979" s="94" t="s">
        <v>1571</v>
      </c>
    </row>
    <row r="1980" spans="1:33" x14ac:dyDescent="0.25">
      <c r="A1980" s="86" t="s">
        <v>1022</v>
      </c>
      <c r="B1980" s="87">
        <v>24</v>
      </c>
      <c r="C1980" s="87" t="s">
        <v>1206</v>
      </c>
      <c r="D1980" s="88">
        <v>42768</v>
      </c>
      <c r="E1980" s="88"/>
      <c r="F1980" s="88"/>
      <c r="G1980" s="88"/>
      <c r="H1980" s="88">
        <v>2</v>
      </c>
      <c r="I1980" s="89" t="s">
        <v>1207</v>
      </c>
      <c r="J1980" s="92" t="s">
        <v>1508</v>
      </c>
      <c r="K1980" s="86" t="s">
        <v>1525</v>
      </c>
      <c r="L1980" s="88">
        <v>43148</v>
      </c>
      <c r="M1980" s="87"/>
      <c r="N1980" s="87"/>
      <c r="O1980" s="93"/>
      <c r="P1980" s="86"/>
      <c r="Q1980" s="86">
        <v>1</v>
      </c>
      <c r="R1980" s="86">
        <v>23</v>
      </c>
      <c r="S1980" s="86">
        <v>23</v>
      </c>
      <c r="T1980" s="86">
        <v>0</v>
      </c>
      <c r="U1980" s="86" t="s">
        <v>1562</v>
      </c>
      <c r="V1980" s="86" t="s">
        <v>1562</v>
      </c>
      <c r="W1980" s="86" t="s">
        <v>1572</v>
      </c>
      <c r="X1980" s="86" t="s">
        <v>1564</v>
      </c>
      <c r="Y1980" s="94" t="s">
        <v>1565</v>
      </c>
      <c r="Z1980" s="93"/>
      <c r="AA1980" s="86"/>
      <c r="AB1980" s="86"/>
      <c r="AC1980" s="86"/>
      <c r="AD1980" s="86"/>
      <c r="AE1980" s="86"/>
      <c r="AF1980" s="86"/>
      <c r="AG1980" s="94" t="s">
        <v>1571</v>
      </c>
    </row>
    <row r="1981" spans="1:33" x14ac:dyDescent="0.25">
      <c r="A1981" s="86" t="s">
        <v>1022</v>
      </c>
      <c r="B1981" s="87">
        <v>17</v>
      </c>
      <c r="C1981" s="87" t="s">
        <v>1206</v>
      </c>
      <c r="D1981" s="88">
        <v>42768</v>
      </c>
      <c r="E1981" s="88"/>
      <c r="F1981" s="88"/>
      <c r="G1981" s="88"/>
      <c r="H1981" s="88">
        <v>2</v>
      </c>
      <c r="I1981" s="89" t="s">
        <v>1207</v>
      </c>
      <c r="J1981" s="92" t="s">
        <v>1508</v>
      </c>
      <c r="K1981" s="86" t="s">
        <v>1525</v>
      </c>
      <c r="L1981" s="88">
        <v>43151</v>
      </c>
      <c r="M1981" s="87"/>
      <c r="N1981" s="87"/>
      <c r="O1981" s="93"/>
      <c r="P1981" s="86"/>
      <c r="Q1981" s="86">
        <v>2</v>
      </c>
      <c r="R1981" s="86">
        <v>15</v>
      </c>
      <c r="S1981" s="86">
        <v>15</v>
      </c>
      <c r="T1981" s="86">
        <v>0</v>
      </c>
      <c r="U1981" s="86" t="s">
        <v>1562</v>
      </c>
      <c r="V1981" s="86" t="s">
        <v>1562</v>
      </c>
      <c r="W1981" s="86" t="s">
        <v>1572</v>
      </c>
      <c r="X1981" s="86" t="s">
        <v>1564</v>
      </c>
      <c r="Y1981" s="94" t="s">
        <v>1565</v>
      </c>
      <c r="Z1981" s="93"/>
      <c r="AA1981" s="86"/>
      <c r="AB1981" s="86"/>
      <c r="AC1981" s="86"/>
      <c r="AD1981" s="86"/>
      <c r="AE1981" s="86"/>
      <c r="AF1981" s="86"/>
      <c r="AG1981" s="94" t="s">
        <v>1571</v>
      </c>
    </row>
    <row r="1982" spans="1:33" x14ac:dyDescent="0.25">
      <c r="A1982" s="86" t="s">
        <v>1022</v>
      </c>
      <c r="B1982" s="87">
        <v>25</v>
      </c>
      <c r="C1982" s="87" t="s">
        <v>1206</v>
      </c>
      <c r="D1982" s="88">
        <v>42768</v>
      </c>
      <c r="E1982" s="88"/>
      <c r="F1982" s="88"/>
      <c r="G1982" s="88"/>
      <c r="H1982" s="88">
        <v>2</v>
      </c>
      <c r="I1982" s="89" t="s">
        <v>1207</v>
      </c>
      <c r="J1982" s="92" t="s">
        <v>1508</v>
      </c>
      <c r="K1982" s="86" t="s">
        <v>1525</v>
      </c>
      <c r="L1982" s="88">
        <v>43151</v>
      </c>
      <c r="M1982" s="87"/>
      <c r="N1982" s="87"/>
      <c r="O1982" s="93"/>
      <c r="P1982" s="86"/>
      <c r="Q1982" s="86">
        <v>0</v>
      </c>
      <c r="R1982" s="86">
        <v>25</v>
      </c>
      <c r="S1982" s="86">
        <v>25</v>
      </c>
      <c r="T1982" s="86">
        <v>0</v>
      </c>
      <c r="U1982" s="86" t="s">
        <v>1562</v>
      </c>
      <c r="V1982" s="86" t="s">
        <v>1562</v>
      </c>
      <c r="W1982" s="86" t="s">
        <v>1572</v>
      </c>
      <c r="X1982" s="86" t="s">
        <v>1564</v>
      </c>
      <c r="Y1982" s="94" t="s">
        <v>1565</v>
      </c>
      <c r="Z1982" s="93"/>
      <c r="AA1982" s="86"/>
      <c r="AB1982" s="86"/>
      <c r="AC1982" s="86"/>
      <c r="AD1982" s="86"/>
      <c r="AE1982" s="86"/>
      <c r="AF1982" s="86"/>
      <c r="AG1982" s="94" t="s">
        <v>1571</v>
      </c>
    </row>
    <row r="1983" spans="1:33" x14ac:dyDescent="0.25">
      <c r="A1983" s="86" t="s">
        <v>1022</v>
      </c>
      <c r="B1983" s="87">
        <v>26</v>
      </c>
      <c r="C1983" s="87" t="s">
        <v>1206</v>
      </c>
      <c r="D1983" s="88">
        <v>42768</v>
      </c>
      <c r="E1983" s="88"/>
      <c r="F1983" s="88"/>
      <c r="G1983" s="88"/>
      <c r="H1983" s="88">
        <v>2</v>
      </c>
      <c r="I1983" s="89" t="s">
        <v>1207</v>
      </c>
      <c r="J1983" s="92" t="s">
        <v>1508</v>
      </c>
      <c r="K1983" s="86" t="s">
        <v>1525</v>
      </c>
      <c r="L1983" s="88">
        <v>43152</v>
      </c>
      <c r="M1983" s="87"/>
      <c r="N1983" s="87"/>
      <c r="O1983" s="93"/>
      <c r="P1983" s="86"/>
      <c r="Q1983" s="86">
        <v>0</v>
      </c>
      <c r="R1983" s="86">
        <v>26</v>
      </c>
      <c r="S1983" s="86">
        <v>26</v>
      </c>
      <c r="T1983" s="86">
        <v>0</v>
      </c>
      <c r="U1983" s="86" t="s">
        <v>1562</v>
      </c>
      <c r="V1983" s="86" t="s">
        <v>1562</v>
      </c>
      <c r="W1983" s="86" t="s">
        <v>1572</v>
      </c>
      <c r="X1983" s="86" t="s">
        <v>1564</v>
      </c>
      <c r="Y1983" s="94" t="s">
        <v>1565</v>
      </c>
      <c r="Z1983" s="93"/>
      <c r="AA1983" s="86"/>
      <c r="AB1983" s="86"/>
      <c r="AC1983" s="86"/>
      <c r="AD1983" s="86"/>
      <c r="AE1983" s="86"/>
      <c r="AF1983" s="86"/>
      <c r="AG1983" s="94" t="s">
        <v>1571</v>
      </c>
    </row>
    <row r="1984" spans="1:33" x14ac:dyDescent="0.25">
      <c r="A1984" s="86" t="s">
        <v>1022</v>
      </c>
      <c r="B1984" s="87">
        <v>25</v>
      </c>
      <c r="C1984" s="87" t="s">
        <v>1206</v>
      </c>
      <c r="D1984" s="88">
        <v>42768</v>
      </c>
      <c r="E1984" s="88"/>
      <c r="F1984" s="88"/>
      <c r="G1984" s="88"/>
      <c r="H1984" s="88">
        <v>2</v>
      </c>
      <c r="I1984" s="89" t="s">
        <v>1207</v>
      </c>
      <c r="J1984" s="92" t="s">
        <v>1508</v>
      </c>
      <c r="K1984" s="86" t="s">
        <v>1525</v>
      </c>
      <c r="L1984" s="88">
        <v>43152</v>
      </c>
      <c r="M1984" s="87"/>
      <c r="N1984" s="87"/>
      <c r="O1984" s="93"/>
      <c r="P1984" s="86"/>
      <c r="Q1984" s="86">
        <v>2</v>
      </c>
      <c r="R1984" s="86">
        <v>23</v>
      </c>
      <c r="S1984" s="86">
        <v>23</v>
      </c>
      <c r="T1984" s="86">
        <v>0</v>
      </c>
      <c r="U1984" s="86" t="s">
        <v>1562</v>
      </c>
      <c r="V1984" s="86" t="s">
        <v>1562</v>
      </c>
      <c r="W1984" s="86" t="s">
        <v>1572</v>
      </c>
      <c r="X1984" s="86" t="s">
        <v>1564</v>
      </c>
      <c r="Y1984" s="94" t="s">
        <v>1565</v>
      </c>
      <c r="Z1984" s="93"/>
      <c r="AA1984" s="86"/>
      <c r="AB1984" s="86"/>
      <c r="AC1984" s="86"/>
      <c r="AD1984" s="86"/>
      <c r="AE1984" s="86"/>
      <c r="AF1984" s="86"/>
      <c r="AG1984" s="94" t="s">
        <v>1571</v>
      </c>
    </row>
    <row r="1985" spans="1:33" x14ac:dyDescent="0.25">
      <c r="A1985" s="86" t="s">
        <v>1022</v>
      </c>
      <c r="B1985" s="87">
        <v>25</v>
      </c>
      <c r="C1985" s="87" t="s">
        <v>1206</v>
      </c>
      <c r="D1985" s="88">
        <v>42768</v>
      </c>
      <c r="E1985" s="88"/>
      <c r="F1985" s="88"/>
      <c r="G1985" s="88"/>
      <c r="H1985" s="88">
        <v>2</v>
      </c>
      <c r="I1985" s="89" t="s">
        <v>1207</v>
      </c>
      <c r="J1985" s="92" t="s">
        <v>1508</v>
      </c>
      <c r="K1985" s="86" t="s">
        <v>1525</v>
      </c>
      <c r="L1985" s="88">
        <v>43153</v>
      </c>
      <c r="M1985" s="87"/>
      <c r="N1985" s="87"/>
      <c r="O1985" s="93"/>
      <c r="P1985" s="86"/>
      <c r="Q1985" s="86">
        <v>0</v>
      </c>
      <c r="R1985" s="86">
        <v>25</v>
      </c>
      <c r="S1985" s="86">
        <v>25</v>
      </c>
      <c r="T1985" s="86">
        <v>0</v>
      </c>
      <c r="U1985" s="86" t="s">
        <v>1562</v>
      </c>
      <c r="V1985" s="86" t="s">
        <v>1562</v>
      </c>
      <c r="W1985" s="86" t="s">
        <v>1572</v>
      </c>
      <c r="X1985" s="86" t="s">
        <v>1564</v>
      </c>
      <c r="Y1985" s="94" t="s">
        <v>1565</v>
      </c>
      <c r="Z1985" s="93"/>
      <c r="AA1985" s="86"/>
      <c r="AB1985" s="86"/>
      <c r="AC1985" s="86"/>
      <c r="AD1985" s="86"/>
      <c r="AE1985" s="86"/>
      <c r="AF1985" s="86"/>
      <c r="AG1985" s="94" t="s">
        <v>1571</v>
      </c>
    </row>
    <row r="1986" spans="1:33" x14ac:dyDescent="0.25">
      <c r="A1986" s="86" t="s">
        <v>1022</v>
      </c>
      <c r="B1986" s="87">
        <v>17</v>
      </c>
      <c r="C1986" s="87" t="s">
        <v>1206</v>
      </c>
      <c r="D1986" s="88">
        <v>42768</v>
      </c>
      <c r="E1986" s="88"/>
      <c r="F1986" s="88"/>
      <c r="G1986" s="88"/>
      <c r="H1986" s="88">
        <v>2</v>
      </c>
      <c r="I1986" s="89" t="s">
        <v>1207</v>
      </c>
      <c r="J1986" s="92" t="s">
        <v>1508</v>
      </c>
      <c r="K1986" s="86" t="s">
        <v>1525</v>
      </c>
      <c r="L1986" s="88">
        <v>43153</v>
      </c>
      <c r="M1986" s="87"/>
      <c r="N1986" s="87"/>
      <c r="O1986" s="93"/>
      <c r="P1986" s="86"/>
      <c r="Q1986" s="86">
        <v>1</v>
      </c>
      <c r="R1986" s="86">
        <v>16</v>
      </c>
      <c r="S1986" s="86">
        <v>16</v>
      </c>
      <c r="T1986" s="86">
        <v>0</v>
      </c>
      <c r="U1986" s="86" t="s">
        <v>1562</v>
      </c>
      <c r="V1986" s="86" t="s">
        <v>1562</v>
      </c>
      <c r="W1986" s="86" t="s">
        <v>1572</v>
      </c>
      <c r="X1986" s="86" t="s">
        <v>1564</v>
      </c>
      <c r="Y1986" s="94" t="s">
        <v>1565</v>
      </c>
      <c r="Z1986" s="93"/>
      <c r="AA1986" s="86"/>
      <c r="AB1986" s="86"/>
      <c r="AC1986" s="86"/>
      <c r="AD1986" s="86"/>
      <c r="AE1986" s="86"/>
      <c r="AF1986" s="86"/>
      <c r="AG1986" s="94" t="s">
        <v>1571</v>
      </c>
    </row>
    <row r="1987" spans="1:33" x14ac:dyDescent="0.25">
      <c r="A1987" s="86" t="s">
        <v>1022</v>
      </c>
      <c r="B1987" s="87">
        <v>17</v>
      </c>
      <c r="C1987" s="87" t="s">
        <v>1206</v>
      </c>
      <c r="D1987" s="88">
        <v>42768</v>
      </c>
      <c r="E1987" s="88"/>
      <c r="F1987" s="88"/>
      <c r="G1987" s="88"/>
      <c r="H1987" s="88">
        <v>2</v>
      </c>
      <c r="I1987" s="89" t="s">
        <v>1207</v>
      </c>
      <c r="J1987" s="92" t="s">
        <v>1508</v>
      </c>
      <c r="K1987" s="86" t="s">
        <v>1525</v>
      </c>
      <c r="L1987" s="88">
        <v>43154</v>
      </c>
      <c r="M1987" s="87"/>
      <c r="N1987" s="87"/>
      <c r="O1987" s="93"/>
      <c r="P1987" s="86">
        <v>6</v>
      </c>
      <c r="Q1987" s="86">
        <v>0</v>
      </c>
      <c r="R1987" s="86">
        <v>23</v>
      </c>
      <c r="S1987" s="86">
        <v>23</v>
      </c>
      <c r="T1987" s="86">
        <v>0</v>
      </c>
      <c r="U1987" s="86" t="s">
        <v>1562</v>
      </c>
      <c r="V1987" s="86" t="s">
        <v>1562</v>
      </c>
      <c r="W1987" s="86" t="s">
        <v>1572</v>
      </c>
      <c r="X1987" s="86" t="s">
        <v>1564</v>
      </c>
      <c r="Y1987" s="94" t="s">
        <v>1565</v>
      </c>
      <c r="Z1987" s="93"/>
      <c r="AA1987" s="86"/>
      <c r="AB1987" s="86"/>
      <c r="AC1987" s="86"/>
      <c r="AD1987" s="86"/>
      <c r="AE1987" s="86"/>
      <c r="AF1987" s="86"/>
      <c r="AG1987" s="94" t="s">
        <v>1571</v>
      </c>
    </row>
    <row r="1988" spans="1:33" x14ac:dyDescent="0.25">
      <c r="A1988" s="86" t="s">
        <v>1022</v>
      </c>
      <c r="B1988" s="87">
        <v>19</v>
      </c>
      <c r="C1988" s="87" t="s">
        <v>1206</v>
      </c>
      <c r="D1988" s="88">
        <v>42768</v>
      </c>
      <c r="E1988" s="88"/>
      <c r="F1988" s="88"/>
      <c r="G1988" s="88"/>
      <c r="H1988" s="88">
        <v>2</v>
      </c>
      <c r="I1988" s="89" t="s">
        <v>1207</v>
      </c>
      <c r="J1988" s="92" t="s">
        <v>1508</v>
      </c>
      <c r="K1988" s="86" t="s">
        <v>1525</v>
      </c>
      <c r="L1988" s="88">
        <v>43154</v>
      </c>
      <c r="M1988" s="87"/>
      <c r="N1988" s="87"/>
      <c r="O1988" s="93"/>
      <c r="P1988" s="86"/>
      <c r="Q1988" s="86">
        <v>2</v>
      </c>
      <c r="R1988" s="86">
        <v>17</v>
      </c>
      <c r="S1988" s="86">
        <v>17</v>
      </c>
      <c r="T1988" s="86">
        <v>0</v>
      </c>
      <c r="U1988" s="86" t="s">
        <v>1562</v>
      </c>
      <c r="V1988" s="86" t="s">
        <v>1562</v>
      </c>
      <c r="W1988" s="86" t="s">
        <v>1572</v>
      </c>
      <c r="X1988" s="86" t="s">
        <v>1564</v>
      </c>
      <c r="Y1988" s="94" t="s">
        <v>1565</v>
      </c>
      <c r="Z1988" s="93"/>
      <c r="AA1988" s="86"/>
      <c r="AB1988" s="86"/>
      <c r="AC1988" s="86"/>
      <c r="AD1988" s="86"/>
      <c r="AE1988" s="86"/>
      <c r="AF1988" s="86"/>
      <c r="AG1988" s="94" t="s">
        <v>1571</v>
      </c>
    </row>
    <row r="1989" spans="1:33" x14ac:dyDescent="0.25">
      <c r="A1989" s="86" t="s">
        <v>1022</v>
      </c>
      <c r="B1989" s="87">
        <v>13</v>
      </c>
      <c r="C1989" s="87" t="s">
        <v>1206</v>
      </c>
      <c r="D1989" s="88">
        <v>42768</v>
      </c>
      <c r="E1989" s="88"/>
      <c r="F1989" s="88"/>
      <c r="G1989" s="88"/>
      <c r="H1989" s="88">
        <v>2</v>
      </c>
      <c r="I1989" s="89" t="s">
        <v>1207</v>
      </c>
      <c r="J1989" s="92" t="s">
        <v>1508</v>
      </c>
      <c r="K1989" s="86" t="s">
        <v>1525</v>
      </c>
      <c r="L1989" s="88">
        <v>43155</v>
      </c>
      <c r="M1989" s="87"/>
      <c r="N1989" s="87"/>
      <c r="O1989" s="93"/>
      <c r="P1989" s="86"/>
      <c r="Q1989" s="86">
        <v>2</v>
      </c>
      <c r="R1989" s="86">
        <v>11</v>
      </c>
      <c r="S1989" s="86">
        <v>11</v>
      </c>
      <c r="T1989" s="86">
        <v>0</v>
      </c>
      <c r="U1989" s="86" t="s">
        <v>1562</v>
      </c>
      <c r="V1989" s="86" t="s">
        <v>1562</v>
      </c>
      <c r="W1989" s="86" t="s">
        <v>1572</v>
      </c>
      <c r="X1989" s="86" t="s">
        <v>1564</v>
      </c>
      <c r="Y1989" s="94" t="s">
        <v>1565</v>
      </c>
      <c r="Z1989" s="93"/>
      <c r="AA1989" s="86"/>
      <c r="AB1989" s="86"/>
      <c r="AC1989" s="86"/>
      <c r="AD1989" s="86"/>
      <c r="AE1989" s="86"/>
      <c r="AF1989" s="86"/>
      <c r="AG1989" s="94" t="s">
        <v>1571</v>
      </c>
    </row>
    <row r="1990" spans="1:33" x14ac:dyDescent="0.25">
      <c r="A1990" s="86" t="s">
        <v>1022</v>
      </c>
      <c r="B1990" s="87">
        <v>25</v>
      </c>
      <c r="C1990" s="87" t="s">
        <v>1206</v>
      </c>
      <c r="D1990" s="88">
        <v>42768</v>
      </c>
      <c r="E1990" s="88"/>
      <c r="F1990" s="88"/>
      <c r="G1990" s="88"/>
      <c r="H1990" s="88">
        <v>2</v>
      </c>
      <c r="I1990" s="89" t="s">
        <v>1207</v>
      </c>
      <c r="J1990" s="92" t="s">
        <v>1508</v>
      </c>
      <c r="K1990" s="86" t="s">
        <v>1525</v>
      </c>
      <c r="L1990" s="88">
        <v>43155</v>
      </c>
      <c r="M1990" s="87"/>
      <c r="N1990" s="87"/>
      <c r="O1990" s="93"/>
      <c r="P1990" s="86"/>
      <c r="Q1990" s="86">
        <v>8</v>
      </c>
      <c r="R1990" s="86">
        <v>17</v>
      </c>
      <c r="S1990" s="86">
        <v>17</v>
      </c>
      <c r="T1990" s="86">
        <v>0</v>
      </c>
      <c r="U1990" s="86" t="s">
        <v>1562</v>
      </c>
      <c r="V1990" s="86" t="s">
        <v>1562</v>
      </c>
      <c r="W1990" s="86" t="s">
        <v>1572</v>
      </c>
      <c r="X1990" s="86" t="s">
        <v>1564</v>
      </c>
      <c r="Y1990" s="94" t="s">
        <v>1565</v>
      </c>
      <c r="Z1990" s="93"/>
      <c r="AA1990" s="86"/>
      <c r="AB1990" s="86"/>
      <c r="AC1990" s="86"/>
      <c r="AD1990" s="86"/>
      <c r="AE1990" s="86"/>
      <c r="AF1990" s="86"/>
      <c r="AG1990" s="94" t="s">
        <v>1571</v>
      </c>
    </row>
    <row r="1991" spans="1:33" x14ac:dyDescent="0.25">
      <c r="A1991" s="86" t="s">
        <v>1022</v>
      </c>
      <c r="B1991" s="87">
        <v>13</v>
      </c>
      <c r="C1991" s="87" t="s">
        <v>1206</v>
      </c>
      <c r="D1991" s="88">
        <v>42768</v>
      </c>
      <c r="E1991" s="88"/>
      <c r="F1991" s="88"/>
      <c r="G1991" s="88"/>
      <c r="H1991" s="88">
        <v>2</v>
      </c>
      <c r="I1991" s="89" t="s">
        <v>1207</v>
      </c>
      <c r="J1991" s="92" t="s">
        <v>1508</v>
      </c>
      <c r="K1991" s="86" t="s">
        <v>1525</v>
      </c>
      <c r="L1991" s="88">
        <v>43157</v>
      </c>
      <c r="M1991" s="87"/>
      <c r="N1991" s="87"/>
      <c r="O1991" s="93"/>
      <c r="P1991" s="86">
        <v>7</v>
      </c>
      <c r="Q1991" s="86">
        <v>0</v>
      </c>
      <c r="R1991" s="86">
        <v>20</v>
      </c>
      <c r="S1991" s="86">
        <v>20</v>
      </c>
      <c r="T1991" s="86">
        <v>0</v>
      </c>
      <c r="U1991" s="86" t="s">
        <v>1562</v>
      </c>
      <c r="V1991" s="86" t="s">
        <v>1562</v>
      </c>
      <c r="W1991" s="86" t="s">
        <v>1572</v>
      </c>
      <c r="X1991" s="86" t="s">
        <v>1564</v>
      </c>
      <c r="Y1991" s="94" t="s">
        <v>1565</v>
      </c>
      <c r="Z1991" s="93"/>
      <c r="AA1991" s="86"/>
      <c r="AB1991" s="86"/>
      <c r="AC1991" s="86"/>
      <c r="AD1991" s="86"/>
      <c r="AE1991" s="86"/>
      <c r="AF1991" s="86"/>
      <c r="AG1991" s="94" t="s">
        <v>1571</v>
      </c>
    </row>
    <row r="1992" spans="1:33" x14ac:dyDescent="0.25">
      <c r="A1992" s="86" t="s">
        <v>1022</v>
      </c>
      <c r="B1992" s="87">
        <v>20</v>
      </c>
      <c r="C1992" s="87" t="s">
        <v>1206</v>
      </c>
      <c r="D1992" s="88">
        <v>42768</v>
      </c>
      <c r="E1992" s="88"/>
      <c r="F1992" s="88"/>
      <c r="G1992" s="88"/>
      <c r="H1992" s="88">
        <v>2</v>
      </c>
      <c r="I1992" s="89" t="s">
        <v>1207</v>
      </c>
      <c r="J1992" s="92" t="s">
        <v>1508</v>
      </c>
      <c r="K1992" s="86" t="s">
        <v>1525</v>
      </c>
      <c r="L1992" s="88">
        <v>43157</v>
      </c>
      <c r="M1992" s="87"/>
      <c r="N1992" s="87"/>
      <c r="O1992" s="93"/>
      <c r="P1992" s="86"/>
      <c r="Q1992" s="86">
        <v>3</v>
      </c>
      <c r="R1992" s="86">
        <v>17</v>
      </c>
      <c r="S1992" s="86">
        <v>17</v>
      </c>
      <c r="T1992" s="86">
        <v>0</v>
      </c>
      <c r="U1992" s="86" t="s">
        <v>1562</v>
      </c>
      <c r="V1992" s="86" t="s">
        <v>1562</v>
      </c>
      <c r="W1992" s="86" t="s">
        <v>1572</v>
      </c>
      <c r="X1992" s="86" t="s">
        <v>1564</v>
      </c>
      <c r="Y1992" s="94" t="s">
        <v>1565</v>
      </c>
      <c r="Z1992" s="93"/>
      <c r="AA1992" s="86"/>
      <c r="AB1992" s="86"/>
      <c r="AC1992" s="86"/>
      <c r="AD1992" s="86"/>
      <c r="AE1992" s="86"/>
      <c r="AF1992" s="86"/>
      <c r="AG1992" s="94" t="s">
        <v>1571</v>
      </c>
    </row>
    <row r="1993" spans="1:33" x14ac:dyDescent="0.25">
      <c r="A1993" s="86" t="s">
        <v>1022</v>
      </c>
      <c r="B1993" s="87">
        <v>40</v>
      </c>
      <c r="C1993" s="87" t="s">
        <v>1206</v>
      </c>
      <c r="D1993" s="88">
        <v>42768</v>
      </c>
      <c r="E1993" s="88"/>
      <c r="F1993" s="88"/>
      <c r="G1993" s="88"/>
      <c r="H1993" s="88">
        <v>2</v>
      </c>
      <c r="I1993" s="89" t="s">
        <v>1207</v>
      </c>
      <c r="J1993" s="92" t="s">
        <v>1508</v>
      </c>
      <c r="K1993" s="86" t="s">
        <v>1525</v>
      </c>
      <c r="L1993" s="88">
        <v>43153</v>
      </c>
      <c r="M1993" s="87"/>
      <c r="N1993" s="87"/>
      <c r="O1993" s="93"/>
      <c r="P1993" s="86"/>
      <c r="Q1993" s="86">
        <v>21</v>
      </c>
      <c r="R1993" s="86">
        <v>19</v>
      </c>
      <c r="S1993" s="86">
        <v>19</v>
      </c>
      <c r="T1993" s="86">
        <v>0</v>
      </c>
      <c r="U1993" s="86" t="s">
        <v>1562</v>
      </c>
      <c r="V1993" s="86" t="s">
        <v>1562</v>
      </c>
      <c r="W1993" s="86" t="s">
        <v>1572</v>
      </c>
      <c r="X1993" s="86" t="s">
        <v>1564</v>
      </c>
      <c r="Y1993" s="94" t="s">
        <v>1565</v>
      </c>
      <c r="Z1993" s="93"/>
      <c r="AA1993" s="86"/>
      <c r="AB1993" s="86"/>
      <c r="AC1993" s="86"/>
      <c r="AD1993" s="86"/>
      <c r="AE1993" s="86"/>
      <c r="AF1993" s="86"/>
      <c r="AG1993" s="94" t="s">
        <v>1571</v>
      </c>
    </row>
    <row r="1994" spans="1:33" x14ac:dyDescent="0.25">
      <c r="A1994" s="86" t="s">
        <v>1022</v>
      </c>
      <c r="B1994" s="87">
        <v>25</v>
      </c>
      <c r="C1994" s="87" t="s">
        <v>1206</v>
      </c>
      <c r="D1994" s="88">
        <v>42768</v>
      </c>
      <c r="E1994" s="88"/>
      <c r="F1994" s="88"/>
      <c r="G1994" s="88"/>
      <c r="H1994" s="88">
        <v>2</v>
      </c>
      <c r="I1994" s="89" t="s">
        <v>1207</v>
      </c>
      <c r="J1994" s="92" t="s">
        <v>1508</v>
      </c>
      <c r="K1994" s="86" t="s">
        <v>1525</v>
      </c>
      <c r="L1994" s="88">
        <v>43157</v>
      </c>
      <c r="M1994" s="87"/>
      <c r="N1994" s="87"/>
      <c r="O1994" s="93"/>
      <c r="P1994" s="86">
        <v>6</v>
      </c>
      <c r="Q1994" s="86">
        <v>0</v>
      </c>
      <c r="R1994" s="86">
        <v>31</v>
      </c>
      <c r="S1994" s="86">
        <v>31</v>
      </c>
      <c r="T1994" s="86">
        <v>0</v>
      </c>
      <c r="U1994" s="86" t="s">
        <v>1562</v>
      </c>
      <c r="V1994" s="86" t="s">
        <v>1562</v>
      </c>
      <c r="W1994" s="86" t="s">
        <v>1572</v>
      </c>
      <c r="X1994" s="86" t="s">
        <v>1564</v>
      </c>
      <c r="Y1994" s="94" t="s">
        <v>1565</v>
      </c>
      <c r="Z1994" s="93"/>
      <c r="AA1994" s="86"/>
      <c r="AB1994" s="86"/>
      <c r="AC1994" s="86"/>
      <c r="AD1994" s="86"/>
      <c r="AE1994" s="86"/>
      <c r="AF1994" s="86"/>
      <c r="AG1994" s="94" t="s">
        <v>1571</v>
      </c>
    </row>
    <row r="1995" spans="1:33" x14ac:dyDescent="0.25">
      <c r="A1995" s="86" t="s">
        <v>1022</v>
      </c>
      <c r="B1995" s="87">
        <v>22</v>
      </c>
      <c r="C1995" s="87" t="s">
        <v>1206</v>
      </c>
      <c r="D1995" s="88">
        <v>42768</v>
      </c>
      <c r="E1995" s="88"/>
      <c r="F1995" s="88"/>
      <c r="G1995" s="88"/>
      <c r="H1995" s="88">
        <v>2</v>
      </c>
      <c r="I1995" s="89" t="s">
        <v>1207</v>
      </c>
      <c r="J1995" s="92" t="s">
        <v>1508</v>
      </c>
      <c r="K1995" s="86" t="s">
        <v>1525</v>
      </c>
      <c r="L1995" s="88">
        <v>43153</v>
      </c>
      <c r="M1995" s="87"/>
      <c r="N1995" s="87"/>
      <c r="O1995" s="93"/>
      <c r="P1995" s="86"/>
      <c r="Q1995" s="86">
        <v>2</v>
      </c>
      <c r="R1995" s="86">
        <v>20</v>
      </c>
      <c r="S1995" s="86">
        <v>20</v>
      </c>
      <c r="T1995" s="86">
        <v>0</v>
      </c>
      <c r="U1995" s="86" t="s">
        <v>1562</v>
      </c>
      <c r="V1995" s="86" t="s">
        <v>1562</v>
      </c>
      <c r="W1995" s="86" t="s">
        <v>1572</v>
      </c>
      <c r="X1995" s="86" t="s">
        <v>1564</v>
      </c>
      <c r="Y1995" s="94" t="s">
        <v>1565</v>
      </c>
      <c r="Z1995" s="93"/>
      <c r="AA1995" s="86"/>
      <c r="AB1995" s="86"/>
      <c r="AC1995" s="86"/>
      <c r="AD1995" s="86"/>
      <c r="AE1995" s="86"/>
      <c r="AF1995" s="86"/>
      <c r="AG1995" s="94" t="s">
        <v>1571</v>
      </c>
    </row>
    <row r="1996" spans="1:33" x14ac:dyDescent="0.25">
      <c r="A1996" s="86" t="s">
        <v>1022</v>
      </c>
      <c r="B1996" s="87">
        <v>10</v>
      </c>
      <c r="C1996" s="87" t="s">
        <v>1206</v>
      </c>
      <c r="D1996" s="88">
        <v>42768</v>
      </c>
      <c r="E1996" s="88"/>
      <c r="F1996" s="88"/>
      <c r="G1996" s="88"/>
      <c r="H1996" s="88">
        <v>2</v>
      </c>
      <c r="I1996" s="89" t="s">
        <v>1207</v>
      </c>
      <c r="J1996" s="92" t="s">
        <v>1508</v>
      </c>
      <c r="K1996" s="86" t="s">
        <v>1525</v>
      </c>
      <c r="L1996" s="88">
        <v>43154</v>
      </c>
      <c r="M1996" s="87"/>
      <c r="N1996" s="87"/>
      <c r="O1996" s="93"/>
      <c r="P1996" s="86"/>
      <c r="Q1996" s="86">
        <v>0</v>
      </c>
      <c r="R1996" s="86">
        <v>10</v>
      </c>
      <c r="S1996" s="86">
        <v>10</v>
      </c>
      <c r="T1996" s="86">
        <v>0</v>
      </c>
      <c r="U1996" s="86" t="s">
        <v>1562</v>
      </c>
      <c r="V1996" s="86" t="s">
        <v>1562</v>
      </c>
      <c r="W1996" s="86" t="s">
        <v>1572</v>
      </c>
      <c r="X1996" s="86" t="s">
        <v>1564</v>
      </c>
      <c r="Y1996" s="94" t="s">
        <v>1565</v>
      </c>
      <c r="Z1996" s="93"/>
      <c r="AA1996" s="86"/>
      <c r="AB1996" s="86"/>
      <c r="AC1996" s="86"/>
      <c r="AD1996" s="86"/>
      <c r="AE1996" s="86"/>
      <c r="AF1996" s="86"/>
      <c r="AG1996" s="94" t="s">
        <v>1571</v>
      </c>
    </row>
    <row r="1997" spans="1:33" x14ac:dyDescent="0.25">
      <c r="A1997" s="86" t="s">
        <v>1022</v>
      </c>
      <c r="B1997" s="87">
        <v>25</v>
      </c>
      <c r="C1997" s="87" t="s">
        <v>1206</v>
      </c>
      <c r="D1997" s="88">
        <v>42768</v>
      </c>
      <c r="E1997" s="88"/>
      <c r="F1997" s="88"/>
      <c r="G1997" s="88"/>
      <c r="H1997" s="88">
        <v>2</v>
      </c>
      <c r="I1997" s="89" t="s">
        <v>1207</v>
      </c>
      <c r="J1997" s="92" t="s">
        <v>1508</v>
      </c>
      <c r="K1997" s="86" t="s">
        <v>1525</v>
      </c>
      <c r="L1997" s="88">
        <v>43157</v>
      </c>
      <c r="M1997" s="87"/>
      <c r="N1997" s="87"/>
      <c r="O1997" s="93"/>
      <c r="P1997" s="86"/>
      <c r="Q1997" s="86">
        <v>5</v>
      </c>
      <c r="R1997" s="86">
        <v>20</v>
      </c>
      <c r="S1997" s="86">
        <v>20</v>
      </c>
      <c r="T1997" s="86">
        <v>0</v>
      </c>
      <c r="U1997" s="86" t="s">
        <v>1562</v>
      </c>
      <c r="V1997" s="86" t="s">
        <v>1562</v>
      </c>
      <c r="W1997" s="86" t="s">
        <v>1572</v>
      </c>
      <c r="X1997" s="86" t="s">
        <v>1564</v>
      </c>
      <c r="Y1997" s="94" t="s">
        <v>1565</v>
      </c>
      <c r="Z1997" s="93"/>
      <c r="AA1997" s="86"/>
      <c r="AB1997" s="86"/>
      <c r="AC1997" s="86"/>
      <c r="AD1997" s="86"/>
      <c r="AE1997" s="86"/>
      <c r="AF1997" s="86"/>
      <c r="AG1997" s="94" t="s">
        <v>1571</v>
      </c>
    </row>
    <row r="1998" spans="1:33" x14ac:dyDescent="0.25">
      <c r="A1998" s="86" t="s">
        <v>1022</v>
      </c>
      <c r="B1998" s="87">
        <v>25</v>
      </c>
      <c r="C1998" s="87" t="s">
        <v>1206</v>
      </c>
      <c r="D1998" s="88">
        <v>42768</v>
      </c>
      <c r="E1998" s="88"/>
      <c r="F1998" s="88"/>
      <c r="G1998" s="88"/>
      <c r="H1998" s="88">
        <v>2</v>
      </c>
      <c r="I1998" s="89" t="s">
        <v>1207</v>
      </c>
      <c r="J1998" s="92" t="s">
        <v>1508</v>
      </c>
      <c r="K1998" s="86" t="s">
        <v>1525</v>
      </c>
      <c r="L1998" s="88">
        <v>43152</v>
      </c>
      <c r="M1998" s="87"/>
      <c r="N1998" s="87"/>
      <c r="O1998" s="93"/>
      <c r="P1998" s="86"/>
      <c r="Q1998" s="86">
        <v>0</v>
      </c>
      <c r="R1998" s="86">
        <v>25</v>
      </c>
      <c r="S1998" s="86"/>
      <c r="T1998" s="86"/>
      <c r="U1998" s="86" t="s">
        <v>1567</v>
      </c>
      <c r="V1998" s="86" t="s">
        <v>1567</v>
      </c>
      <c r="W1998" s="86" t="s">
        <v>1572</v>
      </c>
      <c r="X1998" s="86" t="s">
        <v>1567</v>
      </c>
      <c r="Y1998" s="94" t="s">
        <v>1565</v>
      </c>
      <c r="Z1998" s="93"/>
      <c r="AA1998" s="86"/>
      <c r="AB1998" s="86"/>
      <c r="AC1998" s="86"/>
      <c r="AD1998" s="86"/>
      <c r="AE1998" s="86"/>
      <c r="AF1998" s="86"/>
      <c r="AG1998" s="94" t="s">
        <v>1571</v>
      </c>
    </row>
    <row r="1999" spans="1:33" x14ac:dyDescent="0.25">
      <c r="A1999" s="86" t="s">
        <v>1022</v>
      </c>
      <c r="B1999" s="87">
        <v>22</v>
      </c>
      <c r="C1999" s="87" t="s">
        <v>1206</v>
      </c>
      <c r="D1999" s="88">
        <v>42768</v>
      </c>
      <c r="E1999" s="88"/>
      <c r="F1999" s="88"/>
      <c r="G1999" s="88"/>
      <c r="H1999" s="88">
        <v>2</v>
      </c>
      <c r="I1999" s="89" t="s">
        <v>1207</v>
      </c>
      <c r="J1999" s="92" t="s">
        <v>1508</v>
      </c>
      <c r="K1999" s="86" t="s">
        <v>1525</v>
      </c>
      <c r="L1999" s="88">
        <v>43146</v>
      </c>
      <c r="M1999" s="87"/>
      <c r="N1999" s="87"/>
      <c r="O1999" s="93"/>
      <c r="P1999" s="86"/>
      <c r="Q1999" s="86">
        <v>1</v>
      </c>
      <c r="R1999" s="86">
        <v>21</v>
      </c>
      <c r="S1999" s="86">
        <v>21</v>
      </c>
      <c r="T1999" s="86">
        <v>0</v>
      </c>
      <c r="U1999" s="86" t="s">
        <v>1562</v>
      </c>
      <c r="V1999" s="86" t="s">
        <v>1562</v>
      </c>
      <c r="W1999" s="86" t="s">
        <v>1572</v>
      </c>
      <c r="X1999" s="86" t="s">
        <v>1564</v>
      </c>
      <c r="Y1999" s="94" t="s">
        <v>1565</v>
      </c>
      <c r="Z1999" s="93"/>
      <c r="AA1999" s="86"/>
      <c r="AB1999" s="86"/>
      <c r="AC1999" s="86"/>
      <c r="AD1999" s="86"/>
      <c r="AE1999" s="86"/>
      <c r="AF1999" s="86"/>
      <c r="AG1999" s="94" t="s">
        <v>1571</v>
      </c>
    </row>
    <row r="2000" spans="1:33" x14ac:dyDescent="0.25">
      <c r="A2000" s="86" t="s">
        <v>1022</v>
      </c>
      <c r="B2000" s="87">
        <v>17</v>
      </c>
      <c r="C2000" s="87" t="s">
        <v>1206</v>
      </c>
      <c r="D2000" s="88">
        <v>42768</v>
      </c>
      <c r="E2000" s="88"/>
      <c r="F2000" s="88"/>
      <c r="G2000" s="88"/>
      <c r="H2000" s="88">
        <v>2</v>
      </c>
      <c r="I2000" s="89" t="s">
        <v>1207</v>
      </c>
      <c r="J2000" s="92" t="s">
        <v>1508</v>
      </c>
      <c r="K2000" s="86" t="s">
        <v>1525</v>
      </c>
      <c r="L2000" s="88">
        <v>43146</v>
      </c>
      <c r="M2000" s="87"/>
      <c r="N2000" s="87"/>
      <c r="O2000" s="93"/>
      <c r="P2000" s="86"/>
      <c r="Q2000" s="86">
        <v>3</v>
      </c>
      <c r="R2000" s="86">
        <v>14</v>
      </c>
      <c r="S2000" s="86">
        <v>14</v>
      </c>
      <c r="T2000" s="86">
        <v>0</v>
      </c>
      <c r="U2000" s="86" t="s">
        <v>1562</v>
      </c>
      <c r="V2000" s="86" t="s">
        <v>1562</v>
      </c>
      <c r="W2000" s="86" t="s">
        <v>1572</v>
      </c>
      <c r="X2000" s="86" t="s">
        <v>1564</v>
      </c>
      <c r="Y2000" s="94" t="s">
        <v>1565</v>
      </c>
      <c r="Z2000" s="93"/>
      <c r="AA2000" s="86"/>
      <c r="AB2000" s="86"/>
      <c r="AC2000" s="86"/>
      <c r="AD2000" s="86"/>
      <c r="AE2000" s="86"/>
      <c r="AF2000" s="86"/>
      <c r="AG2000" s="94" t="s">
        <v>1571</v>
      </c>
    </row>
    <row r="2001" spans="1:33" x14ac:dyDescent="0.25">
      <c r="A2001" s="86" t="s">
        <v>1022</v>
      </c>
      <c r="B2001" s="87">
        <v>25</v>
      </c>
      <c r="C2001" s="87" t="s">
        <v>1206</v>
      </c>
      <c r="D2001" s="88">
        <v>42768</v>
      </c>
      <c r="E2001" s="88"/>
      <c r="F2001" s="88"/>
      <c r="G2001" s="88"/>
      <c r="H2001" s="88">
        <v>2</v>
      </c>
      <c r="I2001" s="89" t="s">
        <v>1207</v>
      </c>
      <c r="J2001" s="92" t="s">
        <v>1508</v>
      </c>
      <c r="K2001" s="86" t="s">
        <v>1525</v>
      </c>
      <c r="L2001" s="88">
        <v>43146</v>
      </c>
      <c r="M2001" s="87"/>
      <c r="N2001" s="87"/>
      <c r="O2001" s="93"/>
      <c r="P2001" s="86"/>
      <c r="Q2001" s="86">
        <v>0</v>
      </c>
      <c r="R2001" s="86">
        <v>25</v>
      </c>
      <c r="S2001" s="86">
        <v>25</v>
      </c>
      <c r="T2001" s="86">
        <v>0</v>
      </c>
      <c r="U2001" s="86" t="s">
        <v>1562</v>
      </c>
      <c r="V2001" s="86" t="s">
        <v>1562</v>
      </c>
      <c r="W2001" s="86" t="s">
        <v>1572</v>
      </c>
      <c r="X2001" s="86" t="s">
        <v>1564</v>
      </c>
      <c r="Y2001" s="94" t="s">
        <v>1565</v>
      </c>
      <c r="Z2001" s="93"/>
      <c r="AA2001" s="86"/>
      <c r="AB2001" s="86"/>
      <c r="AC2001" s="86"/>
      <c r="AD2001" s="86"/>
      <c r="AE2001" s="86"/>
      <c r="AF2001" s="86"/>
      <c r="AG2001" s="94" t="s">
        <v>1571</v>
      </c>
    </row>
    <row r="2002" spans="1:33" x14ac:dyDescent="0.25">
      <c r="A2002" s="86" t="s">
        <v>1022</v>
      </c>
      <c r="B2002" s="87">
        <v>25</v>
      </c>
      <c r="C2002" s="87" t="s">
        <v>1206</v>
      </c>
      <c r="D2002" s="88">
        <v>42768</v>
      </c>
      <c r="E2002" s="88"/>
      <c r="F2002" s="88"/>
      <c r="G2002" s="88"/>
      <c r="H2002" s="88">
        <v>2</v>
      </c>
      <c r="I2002" s="89" t="s">
        <v>1207</v>
      </c>
      <c r="J2002" s="92" t="s">
        <v>1508</v>
      </c>
      <c r="K2002" s="86" t="s">
        <v>1525</v>
      </c>
      <c r="L2002" s="88">
        <v>43147</v>
      </c>
      <c r="M2002" s="87"/>
      <c r="N2002" s="87"/>
      <c r="O2002" s="93"/>
      <c r="P2002" s="86"/>
      <c r="Q2002" s="86">
        <v>8</v>
      </c>
      <c r="R2002" s="86">
        <v>17</v>
      </c>
      <c r="S2002" s="86">
        <v>17</v>
      </c>
      <c r="T2002" s="86">
        <v>0</v>
      </c>
      <c r="U2002" s="86" t="s">
        <v>1562</v>
      </c>
      <c r="V2002" s="86" t="s">
        <v>1562</v>
      </c>
      <c r="W2002" s="86" t="s">
        <v>1572</v>
      </c>
      <c r="X2002" s="86" t="s">
        <v>1564</v>
      </c>
      <c r="Y2002" s="94" t="s">
        <v>1565</v>
      </c>
      <c r="Z2002" s="93"/>
      <c r="AA2002" s="86"/>
      <c r="AB2002" s="86"/>
      <c r="AC2002" s="86"/>
      <c r="AD2002" s="86"/>
      <c r="AE2002" s="86"/>
      <c r="AF2002" s="86"/>
      <c r="AG2002" s="94" t="s">
        <v>1571</v>
      </c>
    </row>
    <row r="2003" spans="1:33" x14ac:dyDescent="0.25">
      <c r="A2003" s="86" t="s">
        <v>1022</v>
      </c>
      <c r="B2003" s="87">
        <v>25</v>
      </c>
      <c r="C2003" s="87" t="s">
        <v>1206</v>
      </c>
      <c r="D2003" s="88">
        <v>42768</v>
      </c>
      <c r="E2003" s="88"/>
      <c r="F2003" s="88"/>
      <c r="G2003" s="88"/>
      <c r="H2003" s="88">
        <v>2</v>
      </c>
      <c r="I2003" s="89" t="s">
        <v>1207</v>
      </c>
      <c r="J2003" s="92" t="s">
        <v>1508</v>
      </c>
      <c r="K2003" s="86" t="s">
        <v>1525</v>
      </c>
      <c r="L2003" s="88">
        <v>43147</v>
      </c>
      <c r="M2003" s="87"/>
      <c r="N2003" s="87"/>
      <c r="O2003" s="93"/>
      <c r="P2003" s="86"/>
      <c r="Q2003" s="86">
        <v>2</v>
      </c>
      <c r="R2003" s="86">
        <v>23</v>
      </c>
      <c r="S2003" s="86">
        <v>23</v>
      </c>
      <c r="T2003" s="86">
        <v>0</v>
      </c>
      <c r="U2003" s="86" t="s">
        <v>1562</v>
      </c>
      <c r="V2003" s="86" t="s">
        <v>1562</v>
      </c>
      <c r="W2003" s="86" t="s">
        <v>1572</v>
      </c>
      <c r="X2003" s="86" t="s">
        <v>1564</v>
      </c>
      <c r="Y2003" s="94" t="s">
        <v>1565</v>
      </c>
      <c r="Z2003" s="93"/>
      <c r="AA2003" s="86"/>
      <c r="AB2003" s="86"/>
      <c r="AC2003" s="86"/>
      <c r="AD2003" s="86"/>
      <c r="AE2003" s="86"/>
      <c r="AF2003" s="86"/>
      <c r="AG2003" s="94" t="s">
        <v>1571</v>
      </c>
    </row>
    <row r="2004" spans="1:33" x14ac:dyDescent="0.25">
      <c r="A2004" s="86" t="s">
        <v>1022</v>
      </c>
      <c r="B2004" s="87">
        <v>25</v>
      </c>
      <c r="C2004" s="87" t="s">
        <v>1206</v>
      </c>
      <c r="D2004" s="88">
        <v>42768</v>
      </c>
      <c r="E2004" s="88"/>
      <c r="F2004" s="88"/>
      <c r="G2004" s="88"/>
      <c r="H2004" s="88">
        <v>2</v>
      </c>
      <c r="I2004" s="89" t="s">
        <v>1207</v>
      </c>
      <c r="J2004" s="92" t="s">
        <v>1508</v>
      </c>
      <c r="K2004" s="86" t="s">
        <v>1525</v>
      </c>
      <c r="L2004" s="88">
        <v>43148</v>
      </c>
      <c r="M2004" s="87"/>
      <c r="N2004" s="87"/>
      <c r="O2004" s="93"/>
      <c r="P2004" s="86"/>
      <c r="Q2004" s="86">
        <v>1</v>
      </c>
      <c r="R2004" s="86">
        <v>24</v>
      </c>
      <c r="S2004" s="86">
        <v>24</v>
      </c>
      <c r="T2004" s="86">
        <v>0</v>
      </c>
      <c r="U2004" s="86" t="s">
        <v>1562</v>
      </c>
      <c r="V2004" s="86" t="s">
        <v>1562</v>
      </c>
      <c r="W2004" s="86" t="s">
        <v>1572</v>
      </c>
      <c r="X2004" s="86" t="s">
        <v>1564</v>
      </c>
      <c r="Y2004" s="94" t="s">
        <v>1565</v>
      </c>
      <c r="Z2004" s="93"/>
      <c r="AA2004" s="86"/>
      <c r="AB2004" s="86"/>
      <c r="AC2004" s="86"/>
      <c r="AD2004" s="86"/>
      <c r="AE2004" s="86"/>
      <c r="AF2004" s="86"/>
      <c r="AG2004" s="94" t="s">
        <v>1571</v>
      </c>
    </row>
    <row r="2005" spans="1:33" x14ac:dyDescent="0.25">
      <c r="A2005" s="86" t="s">
        <v>1022</v>
      </c>
      <c r="B2005" s="87">
        <v>25</v>
      </c>
      <c r="C2005" s="87" t="s">
        <v>1206</v>
      </c>
      <c r="D2005" s="88">
        <v>42768</v>
      </c>
      <c r="E2005" s="88"/>
      <c r="F2005" s="88"/>
      <c r="G2005" s="88"/>
      <c r="H2005" s="88">
        <v>2</v>
      </c>
      <c r="I2005" s="89" t="s">
        <v>1207</v>
      </c>
      <c r="J2005" s="92" t="s">
        <v>1508</v>
      </c>
      <c r="K2005" s="86" t="s">
        <v>1525</v>
      </c>
      <c r="L2005" s="88">
        <v>43147</v>
      </c>
      <c r="M2005" s="87"/>
      <c r="N2005" s="87"/>
      <c r="O2005" s="93"/>
      <c r="P2005" s="86"/>
      <c r="Q2005" s="86">
        <v>4</v>
      </c>
      <c r="R2005" s="86">
        <v>21</v>
      </c>
      <c r="S2005" s="86">
        <v>21</v>
      </c>
      <c r="T2005" s="86">
        <v>0</v>
      </c>
      <c r="U2005" s="86" t="s">
        <v>1562</v>
      </c>
      <c r="V2005" s="86" t="s">
        <v>1562</v>
      </c>
      <c r="W2005" s="86" t="s">
        <v>1572</v>
      </c>
      <c r="X2005" s="86" t="s">
        <v>1564</v>
      </c>
      <c r="Y2005" s="94" t="s">
        <v>1565</v>
      </c>
      <c r="Z2005" s="93"/>
      <c r="AA2005" s="86"/>
      <c r="AB2005" s="86"/>
      <c r="AC2005" s="86"/>
      <c r="AD2005" s="86"/>
      <c r="AE2005" s="86"/>
      <c r="AF2005" s="86"/>
      <c r="AG2005" s="94" t="s">
        <v>1571</v>
      </c>
    </row>
    <row r="2006" spans="1:33" x14ac:dyDescent="0.25">
      <c r="A2006" s="86" t="s">
        <v>1022</v>
      </c>
      <c r="B2006" s="87">
        <v>23</v>
      </c>
      <c r="C2006" s="87" t="s">
        <v>1206</v>
      </c>
      <c r="D2006" s="88">
        <v>42768</v>
      </c>
      <c r="E2006" s="88"/>
      <c r="F2006" s="88"/>
      <c r="G2006" s="88"/>
      <c r="H2006" s="88">
        <v>2</v>
      </c>
      <c r="I2006" s="89" t="s">
        <v>1207</v>
      </c>
      <c r="J2006" s="92" t="s">
        <v>1508</v>
      </c>
      <c r="K2006" s="86" t="s">
        <v>1525</v>
      </c>
      <c r="L2006" s="88">
        <v>43157</v>
      </c>
      <c r="M2006" s="87"/>
      <c r="N2006" s="87"/>
      <c r="O2006" s="93"/>
      <c r="P2006" s="86"/>
      <c r="Q2006" s="86">
        <v>1</v>
      </c>
      <c r="R2006" s="86">
        <v>22</v>
      </c>
      <c r="S2006" s="86">
        <v>22</v>
      </c>
      <c r="T2006" s="86">
        <v>0</v>
      </c>
      <c r="U2006" s="86" t="s">
        <v>1562</v>
      </c>
      <c r="V2006" s="86" t="s">
        <v>1562</v>
      </c>
      <c r="W2006" s="86" t="s">
        <v>1572</v>
      </c>
      <c r="X2006" s="86" t="s">
        <v>1564</v>
      </c>
      <c r="Y2006" s="94" t="s">
        <v>1565</v>
      </c>
      <c r="Z2006" s="93"/>
      <c r="AA2006" s="86"/>
      <c r="AB2006" s="86"/>
      <c r="AC2006" s="86"/>
      <c r="AD2006" s="86"/>
      <c r="AE2006" s="86"/>
      <c r="AF2006" s="86"/>
      <c r="AG2006" s="94" t="s">
        <v>1571</v>
      </c>
    </row>
    <row r="2007" spans="1:33" x14ac:dyDescent="0.25">
      <c r="A2007" s="86" t="s">
        <v>1022</v>
      </c>
      <c r="B2007" s="87">
        <v>23</v>
      </c>
      <c r="C2007" s="87" t="s">
        <v>1206</v>
      </c>
      <c r="D2007" s="88">
        <v>42768</v>
      </c>
      <c r="E2007" s="88"/>
      <c r="F2007" s="88"/>
      <c r="G2007" s="88"/>
      <c r="H2007" s="88">
        <v>2</v>
      </c>
      <c r="I2007" s="89" t="s">
        <v>1207</v>
      </c>
      <c r="J2007" s="92" t="s">
        <v>1508</v>
      </c>
      <c r="K2007" s="86" t="s">
        <v>1525</v>
      </c>
      <c r="L2007" s="88">
        <v>43158</v>
      </c>
      <c r="M2007" s="87"/>
      <c r="N2007" s="87"/>
      <c r="O2007" s="93"/>
      <c r="P2007" s="86">
        <v>1</v>
      </c>
      <c r="Q2007" s="86">
        <v>0</v>
      </c>
      <c r="R2007" s="86">
        <v>24</v>
      </c>
      <c r="S2007" s="86">
        <v>24</v>
      </c>
      <c r="T2007" s="86">
        <v>0</v>
      </c>
      <c r="U2007" s="86" t="s">
        <v>1562</v>
      </c>
      <c r="V2007" s="86" t="s">
        <v>1562</v>
      </c>
      <c r="W2007" s="86" t="s">
        <v>1572</v>
      </c>
      <c r="X2007" s="86" t="s">
        <v>1564</v>
      </c>
      <c r="Y2007" s="94" t="s">
        <v>1565</v>
      </c>
      <c r="Z2007" s="93"/>
      <c r="AA2007" s="86"/>
      <c r="AB2007" s="86"/>
      <c r="AC2007" s="86"/>
      <c r="AD2007" s="86"/>
      <c r="AE2007" s="86"/>
      <c r="AF2007" s="86"/>
      <c r="AG2007" s="94" t="s">
        <v>1571</v>
      </c>
    </row>
    <row r="2008" spans="1:33" x14ac:dyDescent="0.25">
      <c r="A2008" s="86" t="s">
        <v>1022</v>
      </c>
      <c r="B2008" s="87">
        <v>21</v>
      </c>
      <c r="C2008" s="87" t="s">
        <v>1206</v>
      </c>
      <c r="D2008" s="88">
        <v>42768</v>
      </c>
      <c r="E2008" s="88"/>
      <c r="F2008" s="88"/>
      <c r="G2008" s="88"/>
      <c r="H2008" s="88">
        <v>2</v>
      </c>
      <c r="I2008" s="89" t="s">
        <v>1207</v>
      </c>
      <c r="J2008" s="92" t="s">
        <v>1508</v>
      </c>
      <c r="K2008" s="86" t="s">
        <v>1525</v>
      </c>
      <c r="L2008" s="88">
        <v>43157</v>
      </c>
      <c r="M2008" s="87"/>
      <c r="N2008" s="87"/>
      <c r="O2008" s="93"/>
      <c r="P2008" s="86"/>
      <c r="Q2008" s="86">
        <v>0</v>
      </c>
      <c r="R2008" s="86">
        <v>21</v>
      </c>
      <c r="S2008" s="86">
        <v>21</v>
      </c>
      <c r="T2008" s="86">
        <v>0</v>
      </c>
      <c r="U2008" s="86" t="s">
        <v>1562</v>
      </c>
      <c r="V2008" s="86" t="s">
        <v>1562</v>
      </c>
      <c r="W2008" s="86" t="s">
        <v>1572</v>
      </c>
      <c r="X2008" s="86" t="s">
        <v>1564</v>
      </c>
      <c r="Y2008" s="94" t="s">
        <v>1565</v>
      </c>
      <c r="Z2008" s="93"/>
      <c r="AA2008" s="86"/>
      <c r="AB2008" s="86"/>
      <c r="AC2008" s="86"/>
      <c r="AD2008" s="86"/>
      <c r="AE2008" s="86"/>
      <c r="AF2008" s="86"/>
      <c r="AG2008" s="94" t="s">
        <v>1571</v>
      </c>
    </row>
    <row r="2009" spans="1:33" x14ac:dyDescent="0.25">
      <c r="A2009" s="86" t="s">
        <v>1022</v>
      </c>
      <c r="B2009" s="87">
        <v>18</v>
      </c>
      <c r="C2009" s="87" t="s">
        <v>1206</v>
      </c>
      <c r="D2009" s="88">
        <v>42768</v>
      </c>
      <c r="E2009" s="88"/>
      <c r="F2009" s="88"/>
      <c r="G2009" s="88"/>
      <c r="H2009" s="88">
        <v>2</v>
      </c>
      <c r="I2009" s="89" t="s">
        <v>1207</v>
      </c>
      <c r="J2009" s="92" t="s">
        <v>1508</v>
      </c>
      <c r="K2009" s="86" t="s">
        <v>1525</v>
      </c>
      <c r="L2009" s="88">
        <v>43151</v>
      </c>
      <c r="M2009" s="87"/>
      <c r="N2009" s="87"/>
      <c r="O2009" s="93"/>
      <c r="P2009" s="86"/>
      <c r="Q2009" s="86">
        <v>2</v>
      </c>
      <c r="R2009" s="86">
        <v>16</v>
      </c>
      <c r="S2009" s="86">
        <v>16</v>
      </c>
      <c r="T2009" s="86">
        <v>0</v>
      </c>
      <c r="U2009" s="86" t="s">
        <v>1562</v>
      </c>
      <c r="V2009" s="86" t="s">
        <v>1562</v>
      </c>
      <c r="W2009" s="86" t="s">
        <v>1572</v>
      </c>
      <c r="X2009" s="86" t="s">
        <v>1564</v>
      </c>
      <c r="Y2009" s="94" t="s">
        <v>1565</v>
      </c>
      <c r="Z2009" s="93"/>
      <c r="AA2009" s="86"/>
      <c r="AB2009" s="86"/>
      <c r="AC2009" s="86"/>
      <c r="AD2009" s="86"/>
      <c r="AE2009" s="86"/>
      <c r="AF2009" s="86"/>
      <c r="AG2009" s="94" t="s">
        <v>1571</v>
      </c>
    </row>
    <row r="2010" spans="1:33" x14ac:dyDescent="0.25">
      <c r="A2010" s="86" t="s">
        <v>1022</v>
      </c>
      <c r="B2010" s="87">
        <v>22</v>
      </c>
      <c r="C2010" s="87" t="s">
        <v>1206</v>
      </c>
      <c r="D2010" s="88">
        <v>42768</v>
      </c>
      <c r="E2010" s="88"/>
      <c r="F2010" s="88"/>
      <c r="G2010" s="88"/>
      <c r="H2010" s="88">
        <v>2</v>
      </c>
      <c r="I2010" s="89" t="s">
        <v>1207</v>
      </c>
      <c r="J2010" s="92" t="s">
        <v>1508</v>
      </c>
      <c r="K2010" s="86" t="s">
        <v>1525</v>
      </c>
      <c r="L2010" s="88">
        <v>43151</v>
      </c>
      <c r="M2010" s="87"/>
      <c r="N2010" s="87"/>
      <c r="O2010" s="93"/>
      <c r="P2010" s="86"/>
      <c r="Q2010" s="86">
        <v>2</v>
      </c>
      <c r="R2010" s="86">
        <v>20</v>
      </c>
      <c r="S2010" s="86">
        <v>20</v>
      </c>
      <c r="T2010" s="86">
        <v>0</v>
      </c>
      <c r="U2010" s="86" t="s">
        <v>1562</v>
      </c>
      <c r="V2010" s="86" t="s">
        <v>1562</v>
      </c>
      <c r="W2010" s="86" t="s">
        <v>1572</v>
      </c>
      <c r="X2010" s="86" t="s">
        <v>1564</v>
      </c>
      <c r="Y2010" s="94" t="s">
        <v>1565</v>
      </c>
      <c r="Z2010" s="93"/>
      <c r="AA2010" s="86"/>
      <c r="AB2010" s="86"/>
      <c r="AC2010" s="86"/>
      <c r="AD2010" s="86"/>
      <c r="AE2010" s="86"/>
      <c r="AF2010" s="86"/>
      <c r="AG2010" s="94" t="s">
        <v>1571</v>
      </c>
    </row>
    <row r="2011" spans="1:33" x14ac:dyDescent="0.25">
      <c r="A2011" s="86" t="s">
        <v>1022</v>
      </c>
      <c r="B2011" s="87">
        <v>22</v>
      </c>
      <c r="C2011" s="87" t="s">
        <v>1206</v>
      </c>
      <c r="D2011" s="88">
        <v>42768</v>
      </c>
      <c r="E2011" s="88"/>
      <c r="F2011" s="88"/>
      <c r="G2011" s="88"/>
      <c r="H2011" s="88">
        <v>2</v>
      </c>
      <c r="I2011" s="89" t="s">
        <v>1207</v>
      </c>
      <c r="J2011" s="92" t="s">
        <v>1508</v>
      </c>
      <c r="K2011" s="86" t="s">
        <v>1525</v>
      </c>
      <c r="L2011" s="88">
        <v>43152</v>
      </c>
      <c r="M2011" s="87"/>
      <c r="N2011" s="87"/>
      <c r="O2011" s="93"/>
      <c r="P2011" s="86"/>
      <c r="Q2011" s="86">
        <v>0</v>
      </c>
      <c r="R2011" s="86">
        <v>22</v>
      </c>
      <c r="S2011" s="86">
        <v>22</v>
      </c>
      <c r="T2011" s="86">
        <v>0</v>
      </c>
      <c r="U2011" s="86" t="s">
        <v>1562</v>
      </c>
      <c r="V2011" s="86" t="s">
        <v>1562</v>
      </c>
      <c r="W2011" s="86" t="s">
        <v>1572</v>
      </c>
      <c r="X2011" s="86" t="s">
        <v>1564</v>
      </c>
      <c r="Y2011" s="94" t="s">
        <v>1565</v>
      </c>
      <c r="Z2011" s="93"/>
      <c r="AA2011" s="86"/>
      <c r="AB2011" s="86"/>
      <c r="AC2011" s="86"/>
      <c r="AD2011" s="86"/>
      <c r="AE2011" s="86"/>
      <c r="AF2011" s="86"/>
      <c r="AG2011" s="94" t="s">
        <v>1571</v>
      </c>
    </row>
    <row r="2012" spans="1:33" x14ac:dyDescent="0.25">
      <c r="A2012" s="86" t="s">
        <v>1022</v>
      </c>
      <c r="B2012" s="87">
        <v>15</v>
      </c>
      <c r="C2012" s="87" t="s">
        <v>1206</v>
      </c>
      <c r="D2012" s="88">
        <v>42768</v>
      </c>
      <c r="E2012" s="88"/>
      <c r="F2012" s="88"/>
      <c r="G2012" s="88"/>
      <c r="H2012" s="88">
        <v>2</v>
      </c>
      <c r="I2012" s="89" t="s">
        <v>1207</v>
      </c>
      <c r="J2012" s="92" t="s">
        <v>1508</v>
      </c>
      <c r="K2012" s="86" t="s">
        <v>1525</v>
      </c>
      <c r="L2012" s="88">
        <v>43143</v>
      </c>
      <c r="M2012" s="87"/>
      <c r="N2012" s="87"/>
      <c r="O2012" s="93"/>
      <c r="P2012" s="86"/>
      <c r="Q2012" s="86">
        <v>0</v>
      </c>
      <c r="R2012" s="86">
        <v>15</v>
      </c>
      <c r="S2012" s="86"/>
      <c r="T2012" s="86"/>
      <c r="U2012" s="86" t="s">
        <v>1567</v>
      </c>
      <c r="V2012" s="86" t="s">
        <v>1567</v>
      </c>
      <c r="W2012" s="86" t="s">
        <v>1572</v>
      </c>
      <c r="X2012" s="86" t="s">
        <v>1567</v>
      </c>
      <c r="Y2012" s="94" t="s">
        <v>1565</v>
      </c>
      <c r="Z2012" s="93"/>
      <c r="AA2012" s="86"/>
      <c r="AB2012" s="86"/>
      <c r="AC2012" s="86"/>
      <c r="AD2012" s="86"/>
      <c r="AE2012" s="86"/>
      <c r="AF2012" s="86"/>
      <c r="AG2012" s="94" t="s">
        <v>1571</v>
      </c>
    </row>
    <row r="2013" spans="1:33" x14ac:dyDescent="0.25">
      <c r="A2013" s="86" t="s">
        <v>1022</v>
      </c>
      <c r="B2013" s="87">
        <v>24</v>
      </c>
      <c r="C2013" s="87" t="s">
        <v>1206</v>
      </c>
      <c r="D2013" s="88">
        <v>42768</v>
      </c>
      <c r="E2013" s="88"/>
      <c r="F2013" s="88"/>
      <c r="G2013" s="88"/>
      <c r="H2013" s="88">
        <v>2</v>
      </c>
      <c r="I2013" s="89" t="s">
        <v>1207</v>
      </c>
      <c r="J2013" s="92" t="s">
        <v>1508</v>
      </c>
      <c r="K2013" s="86" t="s">
        <v>1525</v>
      </c>
      <c r="L2013" s="88">
        <v>43143</v>
      </c>
      <c r="M2013" s="87"/>
      <c r="N2013" s="87"/>
      <c r="O2013" s="93"/>
      <c r="P2013" s="86">
        <v>1</v>
      </c>
      <c r="Q2013" s="86">
        <v>0</v>
      </c>
      <c r="R2013" s="86">
        <v>25</v>
      </c>
      <c r="S2013" s="86"/>
      <c r="T2013" s="86"/>
      <c r="U2013" s="86" t="s">
        <v>1562</v>
      </c>
      <c r="V2013" s="86" t="s">
        <v>1562</v>
      </c>
      <c r="W2013" s="86" t="s">
        <v>1572</v>
      </c>
      <c r="X2013" s="86" t="s">
        <v>1567</v>
      </c>
      <c r="Y2013" s="94" t="s">
        <v>1565</v>
      </c>
      <c r="Z2013" s="93"/>
      <c r="AA2013" s="86"/>
      <c r="AB2013" s="86"/>
      <c r="AC2013" s="86"/>
      <c r="AD2013" s="86"/>
      <c r="AE2013" s="86"/>
      <c r="AF2013" s="86"/>
      <c r="AG2013" s="94" t="s">
        <v>1571</v>
      </c>
    </row>
    <row r="2014" spans="1:33" x14ac:dyDescent="0.25">
      <c r="A2014" s="86" t="s">
        <v>1022</v>
      </c>
      <c r="B2014" s="87">
        <v>7</v>
      </c>
      <c r="C2014" s="87" t="s">
        <v>1206</v>
      </c>
      <c r="D2014" s="88">
        <v>42768</v>
      </c>
      <c r="E2014" s="88"/>
      <c r="F2014" s="88"/>
      <c r="G2014" s="88"/>
      <c r="H2014" s="88">
        <v>2</v>
      </c>
      <c r="I2014" s="89" t="s">
        <v>1207</v>
      </c>
      <c r="J2014" s="92" t="s">
        <v>1508</v>
      </c>
      <c r="K2014" s="86" t="s">
        <v>1525</v>
      </c>
      <c r="L2014" s="88">
        <v>43145</v>
      </c>
      <c r="M2014" s="87"/>
      <c r="N2014" s="87"/>
      <c r="O2014" s="93"/>
      <c r="P2014" s="86"/>
      <c r="Q2014" s="86">
        <v>0</v>
      </c>
      <c r="R2014" s="86">
        <v>7</v>
      </c>
      <c r="S2014" s="86"/>
      <c r="T2014" s="86"/>
      <c r="U2014" s="86" t="s">
        <v>1567</v>
      </c>
      <c r="V2014" s="86" t="s">
        <v>1567</v>
      </c>
      <c r="W2014" s="86" t="s">
        <v>1572</v>
      </c>
      <c r="X2014" s="86" t="s">
        <v>1567</v>
      </c>
      <c r="Y2014" s="94" t="s">
        <v>1565</v>
      </c>
      <c r="Z2014" s="93"/>
      <c r="AA2014" s="86"/>
      <c r="AB2014" s="86"/>
      <c r="AC2014" s="86"/>
      <c r="AD2014" s="86"/>
      <c r="AE2014" s="86"/>
      <c r="AF2014" s="86"/>
      <c r="AG2014" s="94" t="s">
        <v>1571</v>
      </c>
    </row>
    <row r="2015" spans="1:33" x14ac:dyDescent="0.25">
      <c r="A2015" s="86" t="s">
        <v>1022</v>
      </c>
      <c r="B2015" s="87">
        <v>9</v>
      </c>
      <c r="C2015" s="87" t="s">
        <v>1206</v>
      </c>
      <c r="D2015" s="88">
        <v>42768</v>
      </c>
      <c r="E2015" s="88"/>
      <c r="F2015" s="88"/>
      <c r="G2015" s="88"/>
      <c r="H2015" s="88">
        <v>2</v>
      </c>
      <c r="I2015" s="89" t="s">
        <v>1207</v>
      </c>
      <c r="J2015" s="92" t="s">
        <v>1508</v>
      </c>
      <c r="K2015" s="86" t="s">
        <v>1525</v>
      </c>
      <c r="L2015" s="88">
        <v>43145</v>
      </c>
      <c r="M2015" s="87"/>
      <c r="N2015" s="87"/>
      <c r="O2015" s="93"/>
      <c r="P2015" s="86"/>
      <c r="Q2015" s="86">
        <v>5</v>
      </c>
      <c r="R2015" s="86">
        <v>4</v>
      </c>
      <c r="S2015" s="86"/>
      <c r="T2015" s="86"/>
      <c r="U2015" s="86" t="s">
        <v>1562</v>
      </c>
      <c r="V2015" s="86" t="s">
        <v>1562</v>
      </c>
      <c r="W2015" s="86" t="s">
        <v>1572</v>
      </c>
      <c r="X2015" s="86" t="s">
        <v>1567</v>
      </c>
      <c r="Y2015" s="94" t="s">
        <v>1565</v>
      </c>
      <c r="Z2015" s="93"/>
      <c r="AA2015" s="86"/>
      <c r="AB2015" s="86"/>
      <c r="AC2015" s="86"/>
      <c r="AD2015" s="86"/>
      <c r="AE2015" s="86"/>
      <c r="AF2015" s="86"/>
      <c r="AG2015" s="94" t="s">
        <v>1571</v>
      </c>
    </row>
    <row r="2016" spans="1:33" x14ac:dyDescent="0.25">
      <c r="A2016" s="86" t="s">
        <v>1022</v>
      </c>
      <c r="B2016" s="87">
        <v>25</v>
      </c>
      <c r="C2016" s="87" t="s">
        <v>1206</v>
      </c>
      <c r="D2016" s="88">
        <v>42768</v>
      </c>
      <c r="E2016" s="88"/>
      <c r="F2016" s="88"/>
      <c r="G2016" s="88"/>
      <c r="H2016" s="88">
        <v>2</v>
      </c>
      <c r="I2016" s="89" t="s">
        <v>1207</v>
      </c>
      <c r="J2016" s="92" t="s">
        <v>1508</v>
      </c>
      <c r="K2016" s="86" t="s">
        <v>1525</v>
      </c>
      <c r="L2016" s="88">
        <v>43146</v>
      </c>
      <c r="M2016" s="87"/>
      <c r="N2016" s="87"/>
      <c r="O2016" s="93"/>
      <c r="P2016" s="86"/>
      <c r="Q2016" s="86">
        <v>1</v>
      </c>
      <c r="R2016" s="86">
        <v>24</v>
      </c>
      <c r="S2016" s="86"/>
      <c r="T2016" s="86"/>
      <c r="U2016" s="86" t="s">
        <v>1562</v>
      </c>
      <c r="V2016" s="86" t="s">
        <v>1562</v>
      </c>
      <c r="W2016" s="86" t="s">
        <v>1572</v>
      </c>
      <c r="X2016" s="86" t="s">
        <v>1567</v>
      </c>
      <c r="Y2016" s="94" t="s">
        <v>1565</v>
      </c>
      <c r="Z2016" s="93"/>
      <c r="AA2016" s="86"/>
      <c r="AB2016" s="86"/>
      <c r="AC2016" s="86"/>
      <c r="AD2016" s="86"/>
      <c r="AE2016" s="86"/>
      <c r="AF2016" s="86"/>
      <c r="AG2016" s="94" t="s">
        <v>1571</v>
      </c>
    </row>
    <row r="2017" spans="1:33" x14ac:dyDescent="0.25">
      <c r="A2017" s="86" t="s">
        <v>1022</v>
      </c>
      <c r="B2017" s="87">
        <v>25</v>
      </c>
      <c r="C2017" s="87" t="s">
        <v>1206</v>
      </c>
      <c r="D2017" s="88">
        <v>42768</v>
      </c>
      <c r="E2017" s="88"/>
      <c r="F2017" s="88"/>
      <c r="G2017" s="88"/>
      <c r="H2017" s="88">
        <v>2</v>
      </c>
      <c r="I2017" s="89" t="s">
        <v>1207</v>
      </c>
      <c r="J2017" s="92" t="s">
        <v>1508</v>
      </c>
      <c r="K2017" s="86" t="s">
        <v>1525</v>
      </c>
      <c r="L2017" s="88">
        <v>43146</v>
      </c>
      <c r="M2017" s="87"/>
      <c r="N2017" s="87"/>
      <c r="O2017" s="93"/>
      <c r="P2017" s="86"/>
      <c r="Q2017" s="86">
        <v>3</v>
      </c>
      <c r="R2017" s="86">
        <v>22</v>
      </c>
      <c r="S2017" s="86"/>
      <c r="T2017" s="86"/>
      <c r="U2017" s="86" t="s">
        <v>1562</v>
      </c>
      <c r="V2017" s="86" t="s">
        <v>1562</v>
      </c>
      <c r="W2017" s="86" t="s">
        <v>1572</v>
      </c>
      <c r="X2017" s="86" t="s">
        <v>1567</v>
      </c>
      <c r="Y2017" s="94" t="s">
        <v>1565</v>
      </c>
      <c r="Z2017" s="93"/>
      <c r="AA2017" s="86"/>
      <c r="AB2017" s="86"/>
      <c r="AC2017" s="86"/>
      <c r="AD2017" s="86"/>
      <c r="AE2017" s="86"/>
      <c r="AF2017" s="86"/>
      <c r="AG2017" s="94" t="s">
        <v>1571</v>
      </c>
    </row>
    <row r="2018" spans="1:33" x14ac:dyDescent="0.25">
      <c r="A2018" s="86" t="s">
        <v>1022</v>
      </c>
      <c r="B2018" s="87">
        <v>32</v>
      </c>
      <c r="C2018" s="87" t="s">
        <v>1206</v>
      </c>
      <c r="D2018" s="88">
        <v>42768</v>
      </c>
      <c r="E2018" s="88"/>
      <c r="F2018" s="88"/>
      <c r="G2018" s="88"/>
      <c r="H2018" s="88">
        <v>2</v>
      </c>
      <c r="I2018" s="89" t="s">
        <v>1207</v>
      </c>
      <c r="J2018" s="92" t="s">
        <v>1508</v>
      </c>
      <c r="K2018" s="86" t="s">
        <v>1525</v>
      </c>
      <c r="L2018" s="88">
        <v>43148</v>
      </c>
      <c r="M2018" s="87"/>
      <c r="N2018" s="87"/>
      <c r="O2018" s="93"/>
      <c r="P2018" s="86"/>
      <c r="Q2018" s="86">
        <v>2</v>
      </c>
      <c r="R2018" s="86">
        <v>30</v>
      </c>
      <c r="S2018" s="86"/>
      <c r="T2018" s="86"/>
      <c r="U2018" s="86" t="s">
        <v>1562</v>
      </c>
      <c r="V2018" s="86" t="s">
        <v>1562</v>
      </c>
      <c r="W2018" s="86" t="s">
        <v>1572</v>
      </c>
      <c r="X2018" s="86" t="s">
        <v>1567</v>
      </c>
      <c r="Y2018" s="94" t="s">
        <v>1565</v>
      </c>
      <c r="Z2018" s="93"/>
      <c r="AA2018" s="86"/>
      <c r="AB2018" s="86"/>
      <c r="AC2018" s="86"/>
      <c r="AD2018" s="86"/>
      <c r="AE2018" s="86"/>
      <c r="AF2018" s="86"/>
      <c r="AG2018" s="94" t="s">
        <v>1571</v>
      </c>
    </row>
    <row r="2019" spans="1:33" x14ac:dyDescent="0.25">
      <c r="A2019" s="86" t="s">
        <v>1022</v>
      </c>
      <c r="B2019" s="87">
        <v>25</v>
      </c>
      <c r="C2019" s="87" t="s">
        <v>1206</v>
      </c>
      <c r="D2019" s="88">
        <v>42768</v>
      </c>
      <c r="E2019" s="88"/>
      <c r="F2019" s="88"/>
      <c r="G2019" s="88"/>
      <c r="H2019" s="88">
        <v>2</v>
      </c>
      <c r="I2019" s="89" t="s">
        <v>1207</v>
      </c>
      <c r="J2019" s="92" t="s">
        <v>1508</v>
      </c>
      <c r="K2019" s="86" t="s">
        <v>1525</v>
      </c>
      <c r="L2019" s="88">
        <v>43148</v>
      </c>
      <c r="M2019" s="87"/>
      <c r="N2019" s="87"/>
      <c r="O2019" s="93"/>
      <c r="P2019" s="86"/>
      <c r="Q2019" s="86">
        <v>0</v>
      </c>
      <c r="R2019" s="86">
        <v>25</v>
      </c>
      <c r="S2019" s="86">
        <v>25</v>
      </c>
      <c r="T2019" s="86">
        <v>0</v>
      </c>
      <c r="U2019" s="86" t="s">
        <v>1562</v>
      </c>
      <c r="V2019" s="86" t="s">
        <v>1562</v>
      </c>
      <c r="W2019" s="86" t="s">
        <v>1572</v>
      </c>
      <c r="X2019" s="86" t="s">
        <v>1564</v>
      </c>
      <c r="Y2019" s="94" t="s">
        <v>1565</v>
      </c>
      <c r="Z2019" s="93"/>
      <c r="AA2019" s="86"/>
      <c r="AB2019" s="86"/>
      <c r="AC2019" s="86"/>
      <c r="AD2019" s="86"/>
      <c r="AE2019" s="86"/>
      <c r="AF2019" s="86"/>
      <c r="AG2019" s="94" t="s">
        <v>1571</v>
      </c>
    </row>
    <row r="2020" spans="1:33" x14ac:dyDescent="0.25">
      <c r="A2020" s="86" t="s">
        <v>1022</v>
      </c>
      <c r="B2020" s="87">
        <v>20</v>
      </c>
      <c r="C2020" s="87" t="s">
        <v>1206</v>
      </c>
      <c r="D2020" s="88">
        <v>42768</v>
      </c>
      <c r="E2020" s="88"/>
      <c r="F2020" s="88"/>
      <c r="G2020" s="88"/>
      <c r="H2020" s="88">
        <v>2</v>
      </c>
      <c r="I2020" s="89" t="s">
        <v>1207</v>
      </c>
      <c r="J2020" s="92" t="s">
        <v>1508</v>
      </c>
      <c r="K2020" s="86" t="s">
        <v>1525</v>
      </c>
      <c r="L2020" s="88">
        <v>43148</v>
      </c>
      <c r="M2020" s="87"/>
      <c r="N2020" s="87"/>
      <c r="O2020" s="93"/>
      <c r="P2020" s="86">
        <v>1</v>
      </c>
      <c r="Q2020" s="86">
        <v>0</v>
      </c>
      <c r="R2020" s="86">
        <v>21</v>
      </c>
      <c r="S2020" s="86">
        <v>21</v>
      </c>
      <c r="T2020" s="86">
        <v>0</v>
      </c>
      <c r="U2020" s="86" t="s">
        <v>1562</v>
      </c>
      <c r="V2020" s="86" t="s">
        <v>1562</v>
      </c>
      <c r="W2020" s="86" t="s">
        <v>1572</v>
      </c>
      <c r="X2020" s="86" t="s">
        <v>1564</v>
      </c>
      <c r="Y2020" s="94" t="s">
        <v>1565</v>
      </c>
      <c r="Z2020" s="93"/>
      <c r="AA2020" s="86"/>
      <c r="AB2020" s="86"/>
      <c r="AC2020" s="86"/>
      <c r="AD2020" s="86"/>
      <c r="AE2020" s="86"/>
      <c r="AF2020" s="86"/>
      <c r="AG2020" s="94" t="s">
        <v>1571</v>
      </c>
    </row>
    <row r="2021" spans="1:33" x14ac:dyDescent="0.25">
      <c r="A2021" s="86" t="s">
        <v>1022</v>
      </c>
      <c r="B2021" s="87">
        <v>25</v>
      </c>
      <c r="C2021" s="87" t="s">
        <v>1206</v>
      </c>
      <c r="D2021" s="88">
        <v>42768</v>
      </c>
      <c r="E2021" s="88"/>
      <c r="F2021" s="88"/>
      <c r="G2021" s="88"/>
      <c r="H2021" s="88">
        <v>2</v>
      </c>
      <c r="I2021" s="89" t="s">
        <v>1207</v>
      </c>
      <c r="J2021" s="92" t="s">
        <v>1508</v>
      </c>
      <c r="K2021" s="86" t="s">
        <v>1525</v>
      </c>
      <c r="L2021" s="88">
        <v>43151</v>
      </c>
      <c r="M2021" s="87"/>
      <c r="N2021" s="87"/>
      <c r="O2021" s="93"/>
      <c r="P2021" s="86"/>
      <c r="Q2021" s="86">
        <v>2</v>
      </c>
      <c r="R2021" s="86">
        <v>23</v>
      </c>
      <c r="S2021" s="86">
        <v>23</v>
      </c>
      <c r="T2021" s="86">
        <v>0</v>
      </c>
      <c r="U2021" s="86" t="s">
        <v>1562</v>
      </c>
      <c r="V2021" s="86" t="s">
        <v>1562</v>
      </c>
      <c r="W2021" s="86" t="s">
        <v>1572</v>
      </c>
      <c r="X2021" s="86" t="s">
        <v>1564</v>
      </c>
      <c r="Y2021" s="94" t="s">
        <v>1565</v>
      </c>
      <c r="Z2021" s="93"/>
      <c r="AA2021" s="86"/>
      <c r="AB2021" s="86"/>
      <c r="AC2021" s="86"/>
      <c r="AD2021" s="86"/>
      <c r="AE2021" s="86"/>
      <c r="AF2021" s="86"/>
      <c r="AG2021" s="94" t="s">
        <v>1571</v>
      </c>
    </row>
    <row r="2022" spans="1:33" x14ac:dyDescent="0.25">
      <c r="A2022" s="86" t="s">
        <v>1022</v>
      </c>
      <c r="B2022" s="87">
        <v>22</v>
      </c>
      <c r="C2022" s="87" t="s">
        <v>1206</v>
      </c>
      <c r="D2022" s="88">
        <v>42768</v>
      </c>
      <c r="E2022" s="88"/>
      <c r="F2022" s="88"/>
      <c r="G2022" s="88"/>
      <c r="H2022" s="88">
        <v>2</v>
      </c>
      <c r="I2022" s="89" t="s">
        <v>1207</v>
      </c>
      <c r="J2022" s="92" t="s">
        <v>1508</v>
      </c>
      <c r="K2022" s="86" t="s">
        <v>1525</v>
      </c>
      <c r="L2022" s="88">
        <v>43155</v>
      </c>
      <c r="M2022" s="87"/>
      <c r="N2022" s="87"/>
      <c r="O2022" s="93"/>
      <c r="P2022" s="86"/>
      <c r="Q2022" s="86">
        <v>8</v>
      </c>
      <c r="R2022" s="86">
        <v>14</v>
      </c>
      <c r="S2022" s="86"/>
      <c r="T2022" s="86"/>
      <c r="U2022" s="86" t="s">
        <v>1562</v>
      </c>
      <c r="V2022" s="86" t="s">
        <v>1562</v>
      </c>
      <c r="W2022" s="86" t="s">
        <v>1572</v>
      </c>
      <c r="X2022" s="86" t="s">
        <v>1567</v>
      </c>
      <c r="Y2022" s="94" t="s">
        <v>1565</v>
      </c>
      <c r="Z2022" s="93"/>
      <c r="AA2022" s="86"/>
      <c r="AB2022" s="86"/>
      <c r="AC2022" s="86"/>
      <c r="AD2022" s="86"/>
      <c r="AE2022" s="86"/>
      <c r="AF2022" s="86"/>
      <c r="AG2022" s="94" t="s">
        <v>1571</v>
      </c>
    </row>
    <row r="2023" spans="1:33" x14ac:dyDescent="0.25">
      <c r="A2023" s="86" t="s">
        <v>1022</v>
      </c>
      <c r="B2023" s="87">
        <v>25</v>
      </c>
      <c r="C2023" s="87" t="s">
        <v>1206</v>
      </c>
      <c r="D2023" s="88">
        <v>42768</v>
      </c>
      <c r="E2023" s="88"/>
      <c r="F2023" s="88"/>
      <c r="G2023" s="88"/>
      <c r="H2023" s="88">
        <v>2</v>
      </c>
      <c r="I2023" s="89" t="s">
        <v>1207</v>
      </c>
      <c r="J2023" s="92" t="s">
        <v>1508</v>
      </c>
      <c r="K2023" s="86" t="s">
        <v>1525</v>
      </c>
      <c r="L2023" s="88">
        <v>43155</v>
      </c>
      <c r="M2023" s="87"/>
      <c r="N2023" s="87"/>
      <c r="O2023" s="93"/>
      <c r="P2023" s="86"/>
      <c r="Q2023" s="86">
        <v>0</v>
      </c>
      <c r="R2023" s="86">
        <v>25</v>
      </c>
      <c r="S2023" s="86"/>
      <c r="T2023" s="86"/>
      <c r="U2023" s="86" t="s">
        <v>1562</v>
      </c>
      <c r="V2023" s="86" t="s">
        <v>1562</v>
      </c>
      <c r="W2023" s="86" t="s">
        <v>1572</v>
      </c>
      <c r="X2023" s="86" t="s">
        <v>1567</v>
      </c>
      <c r="Y2023" s="94" t="s">
        <v>1565</v>
      </c>
      <c r="Z2023" s="93"/>
      <c r="AA2023" s="86"/>
      <c r="AB2023" s="86"/>
      <c r="AC2023" s="86"/>
      <c r="AD2023" s="86"/>
      <c r="AE2023" s="86"/>
      <c r="AF2023" s="86"/>
      <c r="AG2023" s="94" t="s">
        <v>1571</v>
      </c>
    </row>
    <row r="2024" spans="1:33" x14ac:dyDescent="0.25">
      <c r="A2024" s="86" t="s">
        <v>1022</v>
      </c>
      <c r="B2024" s="87">
        <v>25</v>
      </c>
      <c r="C2024" s="87" t="s">
        <v>1206</v>
      </c>
      <c r="D2024" s="88">
        <v>42768</v>
      </c>
      <c r="E2024" s="88"/>
      <c r="F2024" s="88"/>
      <c r="G2024" s="88"/>
      <c r="H2024" s="88">
        <v>2</v>
      </c>
      <c r="I2024" s="89" t="s">
        <v>1207</v>
      </c>
      <c r="J2024" s="92" t="s">
        <v>1508</v>
      </c>
      <c r="K2024" s="86" t="s">
        <v>1525</v>
      </c>
      <c r="L2024" s="88">
        <v>43157</v>
      </c>
      <c r="M2024" s="87"/>
      <c r="N2024" s="87"/>
      <c r="O2024" s="93"/>
      <c r="P2024" s="86"/>
      <c r="Q2024" s="86">
        <v>0</v>
      </c>
      <c r="R2024" s="86">
        <v>25</v>
      </c>
      <c r="S2024" s="86"/>
      <c r="T2024" s="86"/>
      <c r="U2024" s="86" t="s">
        <v>1567</v>
      </c>
      <c r="V2024" s="86" t="s">
        <v>1567</v>
      </c>
      <c r="W2024" s="86" t="s">
        <v>1572</v>
      </c>
      <c r="X2024" s="86" t="s">
        <v>1567</v>
      </c>
      <c r="Y2024" s="94" t="s">
        <v>1565</v>
      </c>
      <c r="Z2024" s="93"/>
      <c r="AA2024" s="86"/>
      <c r="AB2024" s="86"/>
      <c r="AC2024" s="86"/>
      <c r="AD2024" s="86"/>
      <c r="AE2024" s="86"/>
      <c r="AF2024" s="86"/>
      <c r="AG2024" s="94" t="s">
        <v>1571</v>
      </c>
    </row>
    <row r="2025" spans="1:33" x14ac:dyDescent="0.25">
      <c r="A2025" s="86" t="s">
        <v>1022</v>
      </c>
      <c r="B2025" s="87">
        <v>25</v>
      </c>
      <c r="C2025" s="87" t="s">
        <v>1206</v>
      </c>
      <c r="D2025" s="88">
        <v>42768</v>
      </c>
      <c r="E2025" s="88"/>
      <c r="F2025" s="88"/>
      <c r="G2025" s="88"/>
      <c r="H2025" s="88">
        <v>2</v>
      </c>
      <c r="I2025" s="89" t="s">
        <v>1207</v>
      </c>
      <c r="J2025" s="92" t="s">
        <v>1508</v>
      </c>
      <c r="K2025" s="86" t="s">
        <v>1525</v>
      </c>
      <c r="L2025" s="88">
        <v>43157</v>
      </c>
      <c r="M2025" s="87"/>
      <c r="N2025" s="87"/>
      <c r="O2025" s="93"/>
      <c r="P2025" s="86"/>
      <c r="Q2025" s="86">
        <v>1</v>
      </c>
      <c r="R2025" s="86">
        <v>24</v>
      </c>
      <c r="S2025" s="86"/>
      <c r="T2025" s="86"/>
      <c r="U2025" s="86" t="s">
        <v>1562</v>
      </c>
      <c r="V2025" s="86" t="s">
        <v>1562</v>
      </c>
      <c r="W2025" s="86" t="s">
        <v>1572</v>
      </c>
      <c r="X2025" s="86" t="s">
        <v>1567</v>
      </c>
      <c r="Y2025" s="94" t="s">
        <v>1565</v>
      </c>
      <c r="Z2025" s="93"/>
      <c r="AA2025" s="86"/>
      <c r="AB2025" s="86"/>
      <c r="AC2025" s="86"/>
      <c r="AD2025" s="86"/>
      <c r="AE2025" s="86"/>
      <c r="AF2025" s="86"/>
      <c r="AG2025" s="94" t="s">
        <v>1571</v>
      </c>
    </row>
    <row r="2026" spans="1:33" x14ac:dyDescent="0.25">
      <c r="A2026" s="86" t="s">
        <v>1022</v>
      </c>
      <c r="B2026" s="87">
        <v>20</v>
      </c>
      <c r="C2026" s="87" t="s">
        <v>1206</v>
      </c>
      <c r="D2026" s="88">
        <v>42768</v>
      </c>
      <c r="E2026" s="88"/>
      <c r="F2026" s="88"/>
      <c r="G2026" s="88"/>
      <c r="H2026" s="88">
        <v>2</v>
      </c>
      <c r="I2026" s="89" t="s">
        <v>1207</v>
      </c>
      <c r="J2026" s="92" t="s">
        <v>1508</v>
      </c>
      <c r="K2026" s="86" t="s">
        <v>1525</v>
      </c>
      <c r="L2026" s="88">
        <v>43158</v>
      </c>
      <c r="M2026" s="87"/>
      <c r="N2026" s="87"/>
      <c r="O2026" s="93"/>
      <c r="P2026" s="86"/>
      <c r="Q2026" s="86">
        <v>0</v>
      </c>
      <c r="R2026" s="86">
        <v>20</v>
      </c>
      <c r="S2026" s="86"/>
      <c r="T2026" s="86"/>
      <c r="U2026" s="86" t="s">
        <v>1567</v>
      </c>
      <c r="V2026" s="86" t="s">
        <v>1567</v>
      </c>
      <c r="W2026" s="86" t="s">
        <v>1572</v>
      </c>
      <c r="X2026" s="86" t="s">
        <v>1567</v>
      </c>
      <c r="Y2026" s="94" t="s">
        <v>1565</v>
      </c>
      <c r="Z2026" s="93"/>
      <c r="AA2026" s="86"/>
      <c r="AB2026" s="86"/>
      <c r="AC2026" s="86"/>
      <c r="AD2026" s="86"/>
      <c r="AE2026" s="86"/>
      <c r="AF2026" s="86"/>
      <c r="AG2026" s="94" t="s">
        <v>1571</v>
      </c>
    </row>
    <row r="2027" spans="1:33" x14ac:dyDescent="0.25">
      <c r="A2027" s="86" t="s">
        <v>1022</v>
      </c>
      <c r="B2027" s="87">
        <v>24</v>
      </c>
      <c r="C2027" s="87" t="s">
        <v>1206</v>
      </c>
      <c r="D2027" s="88">
        <v>42768</v>
      </c>
      <c r="E2027" s="88"/>
      <c r="F2027" s="88"/>
      <c r="G2027" s="88"/>
      <c r="H2027" s="88">
        <v>2</v>
      </c>
      <c r="I2027" s="89" t="s">
        <v>1207</v>
      </c>
      <c r="J2027" s="92" t="s">
        <v>1508</v>
      </c>
      <c r="K2027" s="86" t="s">
        <v>1525</v>
      </c>
      <c r="L2027" s="88">
        <v>43155</v>
      </c>
      <c r="M2027" s="87"/>
      <c r="N2027" s="87"/>
      <c r="O2027" s="93"/>
      <c r="P2027" s="86"/>
      <c r="Q2027" s="86">
        <v>2</v>
      </c>
      <c r="R2027" s="86">
        <v>22</v>
      </c>
      <c r="S2027" s="86"/>
      <c r="T2027" s="86"/>
      <c r="U2027" s="86" t="s">
        <v>1562</v>
      </c>
      <c r="V2027" s="86" t="s">
        <v>1562</v>
      </c>
      <c r="W2027" s="86" t="s">
        <v>1572</v>
      </c>
      <c r="X2027" s="86" t="s">
        <v>1567</v>
      </c>
      <c r="Y2027" s="94" t="s">
        <v>1565</v>
      </c>
      <c r="Z2027" s="93"/>
      <c r="AA2027" s="86"/>
      <c r="AB2027" s="86"/>
      <c r="AC2027" s="86"/>
      <c r="AD2027" s="86"/>
      <c r="AE2027" s="86"/>
      <c r="AF2027" s="86"/>
      <c r="AG2027" s="94" t="s">
        <v>1571</v>
      </c>
    </row>
    <row r="2028" spans="1:33" x14ac:dyDescent="0.25">
      <c r="A2028" s="86" t="s">
        <v>1022</v>
      </c>
      <c r="B2028" s="87">
        <v>21</v>
      </c>
      <c r="C2028" s="87" t="s">
        <v>1206</v>
      </c>
      <c r="D2028" s="88">
        <v>42768</v>
      </c>
      <c r="E2028" s="88"/>
      <c r="F2028" s="88"/>
      <c r="G2028" s="88"/>
      <c r="H2028" s="88">
        <v>2</v>
      </c>
      <c r="I2028" s="89" t="s">
        <v>1207</v>
      </c>
      <c r="J2028" s="92" t="s">
        <v>1508</v>
      </c>
      <c r="K2028" s="86" t="s">
        <v>1525</v>
      </c>
      <c r="L2028" s="88">
        <v>43154</v>
      </c>
      <c r="M2028" s="87"/>
      <c r="N2028" s="87"/>
      <c r="O2028" s="93"/>
      <c r="P2028" s="86"/>
      <c r="Q2028" s="86">
        <v>3</v>
      </c>
      <c r="R2028" s="86">
        <v>18</v>
      </c>
      <c r="S2028" s="86"/>
      <c r="T2028" s="86"/>
      <c r="U2028" s="86" t="s">
        <v>1562</v>
      </c>
      <c r="V2028" s="86" t="s">
        <v>1562</v>
      </c>
      <c r="W2028" s="86" t="s">
        <v>1572</v>
      </c>
      <c r="X2028" s="86" t="s">
        <v>1567</v>
      </c>
      <c r="Y2028" s="94" t="s">
        <v>1565</v>
      </c>
      <c r="Z2028" s="93"/>
      <c r="AA2028" s="86"/>
      <c r="AB2028" s="86"/>
      <c r="AC2028" s="86"/>
      <c r="AD2028" s="86"/>
      <c r="AE2028" s="86"/>
      <c r="AF2028" s="86"/>
      <c r="AG2028" s="94" t="s">
        <v>1571</v>
      </c>
    </row>
    <row r="2029" spans="1:33" x14ac:dyDescent="0.25">
      <c r="A2029" s="86" t="s">
        <v>1022</v>
      </c>
      <c r="B2029" s="87">
        <v>25</v>
      </c>
      <c r="C2029" s="87" t="s">
        <v>1206</v>
      </c>
      <c r="D2029" s="88">
        <v>42768</v>
      </c>
      <c r="E2029" s="88"/>
      <c r="F2029" s="88"/>
      <c r="G2029" s="88"/>
      <c r="H2029" s="88">
        <v>2</v>
      </c>
      <c r="I2029" s="89" t="s">
        <v>1207</v>
      </c>
      <c r="J2029" s="92" t="s">
        <v>1508</v>
      </c>
      <c r="K2029" s="86" t="s">
        <v>1525</v>
      </c>
      <c r="L2029" s="88">
        <v>43155</v>
      </c>
      <c r="M2029" s="87"/>
      <c r="N2029" s="87"/>
      <c r="O2029" s="93"/>
      <c r="P2029" s="86"/>
      <c r="Q2029" s="86">
        <v>1</v>
      </c>
      <c r="R2029" s="86">
        <v>24</v>
      </c>
      <c r="S2029" s="86"/>
      <c r="T2029" s="86"/>
      <c r="U2029" s="86" t="s">
        <v>1562</v>
      </c>
      <c r="V2029" s="86" t="s">
        <v>1562</v>
      </c>
      <c r="W2029" s="86" t="s">
        <v>1572</v>
      </c>
      <c r="X2029" s="86" t="s">
        <v>1567</v>
      </c>
      <c r="Y2029" s="94" t="s">
        <v>1565</v>
      </c>
      <c r="Z2029" s="93"/>
      <c r="AA2029" s="86"/>
      <c r="AB2029" s="86"/>
      <c r="AC2029" s="86"/>
      <c r="AD2029" s="86"/>
      <c r="AE2029" s="86"/>
      <c r="AF2029" s="86"/>
      <c r="AG2029" s="94" t="s">
        <v>1571</v>
      </c>
    </row>
    <row r="2030" spans="1:33" x14ac:dyDescent="0.25">
      <c r="A2030" s="86" t="s">
        <v>1022</v>
      </c>
      <c r="B2030" s="87">
        <v>25</v>
      </c>
      <c r="C2030" s="87" t="s">
        <v>1206</v>
      </c>
      <c r="D2030" s="88">
        <v>42768</v>
      </c>
      <c r="E2030" s="88"/>
      <c r="F2030" s="88"/>
      <c r="G2030" s="88"/>
      <c r="H2030" s="88">
        <v>2</v>
      </c>
      <c r="I2030" s="89" t="s">
        <v>1207</v>
      </c>
      <c r="J2030" s="92" t="s">
        <v>1508</v>
      </c>
      <c r="K2030" s="86" t="s">
        <v>1525</v>
      </c>
      <c r="L2030" s="88">
        <v>43152</v>
      </c>
      <c r="M2030" s="87"/>
      <c r="N2030" s="87"/>
      <c r="O2030" s="93"/>
      <c r="P2030" s="86"/>
      <c r="Q2030" s="86">
        <v>7</v>
      </c>
      <c r="R2030" s="86">
        <v>18</v>
      </c>
      <c r="S2030" s="86"/>
      <c r="T2030" s="86"/>
      <c r="U2030" s="86" t="s">
        <v>1562</v>
      </c>
      <c r="V2030" s="86" t="s">
        <v>1562</v>
      </c>
      <c r="W2030" s="86" t="s">
        <v>1572</v>
      </c>
      <c r="X2030" s="86" t="s">
        <v>1567</v>
      </c>
      <c r="Y2030" s="94" t="s">
        <v>1565</v>
      </c>
      <c r="Z2030" s="93"/>
      <c r="AA2030" s="86"/>
      <c r="AB2030" s="86"/>
      <c r="AC2030" s="86"/>
      <c r="AD2030" s="86"/>
      <c r="AE2030" s="86"/>
      <c r="AF2030" s="86"/>
      <c r="AG2030" s="94" t="s">
        <v>1571</v>
      </c>
    </row>
    <row r="2031" spans="1:33" x14ac:dyDescent="0.25">
      <c r="A2031" s="86" t="s">
        <v>1022</v>
      </c>
      <c r="B2031" s="87">
        <v>23</v>
      </c>
      <c r="C2031" s="87" t="s">
        <v>1205</v>
      </c>
      <c r="D2031" s="88">
        <v>43143</v>
      </c>
      <c r="E2031" s="88"/>
      <c r="F2031" s="88"/>
      <c r="G2031" s="88" t="s">
        <v>1208</v>
      </c>
      <c r="H2031" s="88">
        <v>1</v>
      </c>
      <c r="I2031" s="89" t="s">
        <v>1209</v>
      </c>
      <c r="J2031" s="92" t="s">
        <v>1516</v>
      </c>
      <c r="K2031" s="86" t="s">
        <v>1525</v>
      </c>
      <c r="L2031" s="88">
        <v>43147</v>
      </c>
      <c r="M2031" s="87"/>
      <c r="N2031" s="87"/>
      <c r="O2031" s="93"/>
      <c r="P2031" s="86"/>
      <c r="Q2031" s="86">
        <v>0</v>
      </c>
      <c r="R2031" s="86">
        <v>23</v>
      </c>
      <c r="S2031" s="86">
        <v>23</v>
      </c>
      <c r="T2031" s="86">
        <v>0</v>
      </c>
      <c r="U2031" s="86" t="s">
        <v>1562</v>
      </c>
      <c r="V2031" s="86" t="s">
        <v>1562</v>
      </c>
      <c r="W2031" s="86" t="s">
        <v>1572</v>
      </c>
      <c r="X2031" s="86" t="s">
        <v>1564</v>
      </c>
      <c r="Y2031" s="94" t="s">
        <v>1565</v>
      </c>
      <c r="Z2031" s="93"/>
      <c r="AA2031" s="86"/>
      <c r="AB2031" s="86"/>
      <c r="AC2031" s="86"/>
      <c r="AD2031" s="86"/>
      <c r="AE2031" s="86"/>
      <c r="AF2031" s="86"/>
      <c r="AG2031" s="94" t="s">
        <v>1571</v>
      </c>
    </row>
    <row r="2032" spans="1:33" x14ac:dyDescent="0.25">
      <c r="A2032" s="86" t="s">
        <v>1022</v>
      </c>
      <c r="B2032" s="87">
        <v>4</v>
      </c>
      <c r="C2032" s="87" t="s">
        <v>1205</v>
      </c>
      <c r="D2032" s="88">
        <v>43143</v>
      </c>
      <c r="E2032" s="88"/>
      <c r="F2032" s="88"/>
      <c r="G2032" s="88" t="s">
        <v>1210</v>
      </c>
      <c r="H2032" s="88">
        <v>1</v>
      </c>
      <c r="I2032" s="89" t="s">
        <v>1209</v>
      </c>
      <c r="J2032" s="92" t="s">
        <v>1516</v>
      </c>
      <c r="K2032" s="86" t="s">
        <v>1525</v>
      </c>
      <c r="L2032" s="88">
        <v>43150</v>
      </c>
      <c r="M2032" s="87"/>
      <c r="N2032" s="87"/>
      <c r="O2032" s="93"/>
      <c r="P2032" s="86"/>
      <c r="Q2032" s="86">
        <v>0</v>
      </c>
      <c r="R2032" s="86">
        <v>4</v>
      </c>
      <c r="S2032" s="86">
        <v>4</v>
      </c>
      <c r="T2032" s="86">
        <v>0</v>
      </c>
      <c r="U2032" s="86" t="s">
        <v>1562</v>
      </c>
      <c r="V2032" s="86" t="s">
        <v>1562</v>
      </c>
      <c r="W2032" s="86" t="s">
        <v>1572</v>
      </c>
      <c r="X2032" s="86" t="s">
        <v>1564</v>
      </c>
      <c r="Y2032" s="94" t="s">
        <v>1565</v>
      </c>
      <c r="Z2032" s="93"/>
      <c r="AA2032" s="86"/>
      <c r="AB2032" s="86"/>
      <c r="AC2032" s="86"/>
      <c r="AD2032" s="86"/>
      <c r="AE2032" s="86"/>
      <c r="AF2032" s="86"/>
      <c r="AG2032" s="94" t="s">
        <v>1571</v>
      </c>
    </row>
    <row r="2033" spans="1:33" x14ac:dyDescent="0.25">
      <c r="A2033" s="86" t="s">
        <v>1022</v>
      </c>
      <c r="B2033" s="87">
        <v>28</v>
      </c>
      <c r="C2033" s="87" t="s">
        <v>1205</v>
      </c>
      <c r="D2033" s="88">
        <v>43143</v>
      </c>
      <c r="E2033" s="88"/>
      <c r="F2033" s="88"/>
      <c r="G2033" s="88" t="s">
        <v>1211</v>
      </c>
      <c r="H2033" s="88">
        <v>1</v>
      </c>
      <c r="I2033" s="89" t="s">
        <v>1209</v>
      </c>
      <c r="J2033" s="92" t="s">
        <v>1516</v>
      </c>
      <c r="K2033" s="86" t="s">
        <v>1525</v>
      </c>
      <c r="L2033" s="88">
        <v>43153</v>
      </c>
      <c r="M2033" s="87"/>
      <c r="N2033" s="87"/>
      <c r="O2033" s="93"/>
      <c r="P2033" s="86"/>
      <c r="Q2033" s="86">
        <v>0</v>
      </c>
      <c r="R2033" s="86">
        <v>28</v>
      </c>
      <c r="S2033" s="86">
        <v>28</v>
      </c>
      <c r="T2033" s="86">
        <v>0</v>
      </c>
      <c r="U2033" s="86" t="s">
        <v>1562</v>
      </c>
      <c r="V2033" s="86" t="s">
        <v>1562</v>
      </c>
      <c r="W2033" s="86" t="s">
        <v>1572</v>
      </c>
      <c r="X2033" s="86" t="s">
        <v>1564</v>
      </c>
      <c r="Y2033" s="94" t="s">
        <v>1565</v>
      </c>
      <c r="Z2033" s="93"/>
      <c r="AA2033" s="86"/>
      <c r="AB2033" s="86"/>
      <c r="AC2033" s="86"/>
      <c r="AD2033" s="86"/>
      <c r="AE2033" s="86"/>
      <c r="AF2033" s="86"/>
      <c r="AG2033" s="94" t="s">
        <v>1571</v>
      </c>
    </row>
    <row r="2034" spans="1:33" x14ac:dyDescent="0.25">
      <c r="A2034" s="86" t="s">
        <v>1022</v>
      </c>
      <c r="B2034" s="87">
        <v>17</v>
      </c>
      <c r="C2034" s="87" t="s">
        <v>1205</v>
      </c>
      <c r="D2034" s="88">
        <v>43143</v>
      </c>
      <c r="E2034" s="88"/>
      <c r="F2034" s="88"/>
      <c r="G2034" s="88" t="s">
        <v>1211</v>
      </c>
      <c r="H2034" s="88">
        <v>1</v>
      </c>
      <c r="I2034" s="89" t="s">
        <v>1209</v>
      </c>
      <c r="J2034" s="92" t="s">
        <v>1516</v>
      </c>
      <c r="K2034" s="86" t="s">
        <v>1525</v>
      </c>
      <c r="L2034" s="88">
        <v>43153</v>
      </c>
      <c r="M2034" s="87"/>
      <c r="N2034" s="87"/>
      <c r="O2034" s="93"/>
      <c r="P2034" s="86">
        <v>1</v>
      </c>
      <c r="Q2034" s="86">
        <v>0</v>
      </c>
      <c r="R2034" s="86">
        <v>18</v>
      </c>
      <c r="S2034" s="86">
        <v>18</v>
      </c>
      <c r="T2034" s="86">
        <v>0</v>
      </c>
      <c r="U2034" s="86" t="s">
        <v>1562</v>
      </c>
      <c r="V2034" s="86" t="s">
        <v>1562</v>
      </c>
      <c r="W2034" s="86" t="s">
        <v>1572</v>
      </c>
      <c r="X2034" s="86" t="s">
        <v>1564</v>
      </c>
      <c r="Y2034" s="94" t="s">
        <v>1565</v>
      </c>
      <c r="Z2034" s="93"/>
      <c r="AA2034" s="86"/>
      <c r="AB2034" s="86"/>
      <c r="AC2034" s="86"/>
      <c r="AD2034" s="86"/>
      <c r="AE2034" s="86"/>
      <c r="AF2034" s="86"/>
      <c r="AG2034" s="94" t="s">
        <v>1571</v>
      </c>
    </row>
    <row r="2035" spans="1:33" x14ac:dyDescent="0.25">
      <c r="A2035" s="86" t="s">
        <v>1022</v>
      </c>
      <c r="B2035" s="87">
        <v>21</v>
      </c>
      <c r="C2035" s="87" t="s">
        <v>1205</v>
      </c>
      <c r="D2035" s="88">
        <v>43143</v>
      </c>
      <c r="E2035" s="88"/>
      <c r="F2035" s="88"/>
      <c r="G2035" s="88" t="s">
        <v>1212</v>
      </c>
      <c r="H2035" s="88">
        <v>1</v>
      </c>
      <c r="I2035" s="89" t="s">
        <v>1209</v>
      </c>
      <c r="J2035" s="92" t="s">
        <v>1516</v>
      </c>
      <c r="K2035" s="86" t="s">
        <v>1525</v>
      </c>
      <c r="L2035" s="88">
        <v>43148</v>
      </c>
      <c r="M2035" s="87"/>
      <c r="N2035" s="87"/>
      <c r="O2035" s="93"/>
      <c r="P2035" s="86"/>
      <c r="Q2035" s="86">
        <v>1</v>
      </c>
      <c r="R2035" s="86">
        <v>20</v>
      </c>
      <c r="S2035" s="86">
        <v>20</v>
      </c>
      <c r="T2035" s="86">
        <v>0</v>
      </c>
      <c r="U2035" s="86" t="s">
        <v>1562</v>
      </c>
      <c r="V2035" s="86" t="s">
        <v>1562</v>
      </c>
      <c r="W2035" s="86" t="s">
        <v>1572</v>
      </c>
      <c r="X2035" s="86" t="s">
        <v>1564</v>
      </c>
      <c r="Y2035" s="94" t="s">
        <v>1565</v>
      </c>
      <c r="Z2035" s="93"/>
      <c r="AA2035" s="86"/>
      <c r="AB2035" s="86"/>
      <c r="AC2035" s="86"/>
      <c r="AD2035" s="86"/>
      <c r="AE2035" s="86"/>
      <c r="AF2035" s="86"/>
      <c r="AG2035" s="94" t="s">
        <v>1571</v>
      </c>
    </row>
    <row r="2036" spans="1:33" x14ac:dyDescent="0.25">
      <c r="A2036" s="86" t="s">
        <v>1022</v>
      </c>
      <c r="B2036" s="87">
        <v>28</v>
      </c>
      <c r="C2036" s="87" t="s">
        <v>1205</v>
      </c>
      <c r="D2036" s="88">
        <v>43143</v>
      </c>
      <c r="E2036" s="88"/>
      <c r="F2036" s="88"/>
      <c r="G2036" s="88" t="s">
        <v>1213</v>
      </c>
      <c r="H2036" s="88">
        <v>1</v>
      </c>
      <c r="I2036" s="89" t="s">
        <v>1209</v>
      </c>
      <c r="J2036" s="92" t="s">
        <v>1516</v>
      </c>
      <c r="K2036" s="86" t="s">
        <v>1525</v>
      </c>
      <c r="L2036" s="88">
        <v>43152</v>
      </c>
      <c r="M2036" s="87"/>
      <c r="N2036" s="87"/>
      <c r="O2036" s="93"/>
      <c r="P2036" s="86"/>
      <c r="Q2036" s="86">
        <v>12</v>
      </c>
      <c r="R2036" s="86">
        <v>16</v>
      </c>
      <c r="S2036" s="86">
        <v>16</v>
      </c>
      <c r="T2036" s="86">
        <v>0</v>
      </c>
      <c r="U2036" s="86" t="s">
        <v>1562</v>
      </c>
      <c r="V2036" s="86" t="s">
        <v>1562</v>
      </c>
      <c r="W2036" s="86" t="s">
        <v>1572</v>
      </c>
      <c r="X2036" s="86" t="s">
        <v>1564</v>
      </c>
      <c r="Y2036" s="94" t="s">
        <v>1565</v>
      </c>
      <c r="Z2036" s="93"/>
      <c r="AA2036" s="86"/>
      <c r="AB2036" s="86"/>
      <c r="AC2036" s="86"/>
      <c r="AD2036" s="86"/>
      <c r="AE2036" s="86"/>
      <c r="AF2036" s="86"/>
      <c r="AG2036" s="94" t="s">
        <v>1571</v>
      </c>
    </row>
    <row r="2037" spans="1:33" x14ac:dyDescent="0.25">
      <c r="A2037" s="86" t="s">
        <v>1022</v>
      </c>
      <c r="B2037" s="87">
        <v>25</v>
      </c>
      <c r="C2037" s="87" t="s">
        <v>1205</v>
      </c>
      <c r="D2037" s="88">
        <v>43143</v>
      </c>
      <c r="E2037" s="88"/>
      <c r="F2037" s="88"/>
      <c r="G2037" s="88" t="s">
        <v>1208</v>
      </c>
      <c r="H2037" s="88">
        <v>2</v>
      </c>
      <c r="I2037" s="89" t="s">
        <v>1209</v>
      </c>
      <c r="J2037" s="92" t="s">
        <v>1516</v>
      </c>
      <c r="K2037" s="86" t="s">
        <v>1525</v>
      </c>
      <c r="L2037" s="88">
        <v>43147</v>
      </c>
      <c r="M2037" s="87"/>
      <c r="N2037" s="87"/>
      <c r="O2037" s="93"/>
      <c r="P2037" s="86"/>
      <c r="Q2037" s="86">
        <v>0</v>
      </c>
      <c r="R2037" s="86">
        <v>25</v>
      </c>
      <c r="S2037" s="86">
        <v>25</v>
      </c>
      <c r="T2037" s="86">
        <v>0</v>
      </c>
      <c r="U2037" s="86" t="s">
        <v>1562</v>
      </c>
      <c r="V2037" s="86" t="s">
        <v>1562</v>
      </c>
      <c r="W2037" s="86" t="s">
        <v>1572</v>
      </c>
      <c r="X2037" s="86" t="s">
        <v>1564</v>
      </c>
      <c r="Y2037" s="94" t="s">
        <v>1565</v>
      </c>
      <c r="Z2037" s="93"/>
      <c r="AA2037" s="86"/>
      <c r="AB2037" s="86"/>
      <c r="AC2037" s="86"/>
      <c r="AD2037" s="86"/>
      <c r="AE2037" s="86"/>
      <c r="AF2037" s="86"/>
      <c r="AG2037" s="94" t="s">
        <v>1571</v>
      </c>
    </row>
    <row r="2038" spans="1:33" x14ac:dyDescent="0.25">
      <c r="A2038" s="86" t="s">
        <v>1022</v>
      </c>
      <c r="B2038" s="87">
        <v>1</v>
      </c>
      <c r="C2038" s="87" t="s">
        <v>1205</v>
      </c>
      <c r="D2038" s="88">
        <v>43143</v>
      </c>
      <c r="E2038" s="88"/>
      <c r="F2038" s="88"/>
      <c r="G2038" s="88" t="s">
        <v>1210</v>
      </c>
      <c r="H2038" s="88">
        <v>2</v>
      </c>
      <c r="I2038" s="89" t="s">
        <v>1209</v>
      </c>
      <c r="J2038" s="92" t="s">
        <v>1516</v>
      </c>
      <c r="K2038" s="86" t="s">
        <v>1525</v>
      </c>
      <c r="L2038" s="88">
        <v>43150</v>
      </c>
      <c r="M2038" s="87"/>
      <c r="N2038" s="87"/>
      <c r="O2038" s="93"/>
      <c r="P2038" s="86"/>
      <c r="Q2038" s="86">
        <v>0</v>
      </c>
      <c r="R2038" s="86">
        <v>1</v>
      </c>
      <c r="S2038" s="86">
        <v>1</v>
      </c>
      <c r="T2038" s="86">
        <v>0</v>
      </c>
      <c r="U2038" s="86" t="s">
        <v>1562</v>
      </c>
      <c r="V2038" s="86" t="s">
        <v>1562</v>
      </c>
      <c r="W2038" s="86" t="s">
        <v>1572</v>
      </c>
      <c r="X2038" s="86" t="s">
        <v>1564</v>
      </c>
      <c r="Y2038" s="94" t="s">
        <v>1565</v>
      </c>
      <c r="Z2038" s="93"/>
      <c r="AA2038" s="86"/>
      <c r="AB2038" s="86"/>
      <c r="AC2038" s="86"/>
      <c r="AD2038" s="86"/>
      <c r="AE2038" s="86"/>
      <c r="AF2038" s="86"/>
      <c r="AG2038" s="94" t="s">
        <v>1571</v>
      </c>
    </row>
    <row r="2039" spans="1:33" x14ac:dyDescent="0.25">
      <c r="A2039" s="86" t="s">
        <v>1022</v>
      </c>
      <c r="B2039" s="87">
        <v>16</v>
      </c>
      <c r="C2039" s="87" t="s">
        <v>1205</v>
      </c>
      <c r="D2039" s="88">
        <v>43143</v>
      </c>
      <c r="E2039" s="88"/>
      <c r="F2039" s="88"/>
      <c r="G2039" s="88" t="s">
        <v>1211</v>
      </c>
      <c r="H2039" s="88">
        <v>2</v>
      </c>
      <c r="I2039" s="89" t="s">
        <v>1209</v>
      </c>
      <c r="J2039" s="92" t="s">
        <v>1516</v>
      </c>
      <c r="K2039" s="86" t="s">
        <v>1525</v>
      </c>
      <c r="L2039" s="88">
        <v>43153</v>
      </c>
      <c r="M2039" s="87"/>
      <c r="N2039" s="87"/>
      <c r="O2039" s="93"/>
      <c r="P2039" s="86"/>
      <c r="Q2039" s="86">
        <v>0</v>
      </c>
      <c r="R2039" s="86">
        <v>16</v>
      </c>
      <c r="S2039" s="86">
        <v>16</v>
      </c>
      <c r="T2039" s="86">
        <v>0</v>
      </c>
      <c r="U2039" s="86" t="s">
        <v>1562</v>
      </c>
      <c r="V2039" s="86" t="s">
        <v>1562</v>
      </c>
      <c r="W2039" s="86" t="s">
        <v>1572</v>
      </c>
      <c r="X2039" s="86" t="s">
        <v>1564</v>
      </c>
      <c r="Y2039" s="94" t="s">
        <v>1565</v>
      </c>
      <c r="Z2039" s="93"/>
      <c r="AA2039" s="86"/>
      <c r="AB2039" s="86"/>
      <c r="AC2039" s="86"/>
      <c r="AD2039" s="86"/>
      <c r="AE2039" s="86"/>
      <c r="AF2039" s="86"/>
      <c r="AG2039" s="94" t="s">
        <v>1571</v>
      </c>
    </row>
    <row r="2040" spans="1:33" x14ac:dyDescent="0.25">
      <c r="A2040" s="86" t="s">
        <v>1022</v>
      </c>
      <c r="B2040" s="87">
        <v>8</v>
      </c>
      <c r="C2040" s="87" t="s">
        <v>1205</v>
      </c>
      <c r="D2040" s="88">
        <v>43143</v>
      </c>
      <c r="E2040" s="88"/>
      <c r="F2040" s="88"/>
      <c r="G2040" s="88" t="s">
        <v>1208</v>
      </c>
      <c r="H2040" s="88">
        <v>2</v>
      </c>
      <c r="I2040" s="89" t="s">
        <v>1209</v>
      </c>
      <c r="J2040" s="92" t="s">
        <v>1516</v>
      </c>
      <c r="K2040" s="86" t="s">
        <v>1525</v>
      </c>
      <c r="L2040" s="88">
        <v>43147</v>
      </c>
      <c r="M2040" s="87"/>
      <c r="N2040" s="87"/>
      <c r="O2040" s="93"/>
      <c r="P2040" s="86"/>
      <c r="Q2040" s="86">
        <v>0</v>
      </c>
      <c r="R2040" s="86">
        <v>8</v>
      </c>
      <c r="S2040" s="86">
        <v>8</v>
      </c>
      <c r="T2040" s="86">
        <v>0</v>
      </c>
      <c r="U2040" s="86" t="s">
        <v>1562</v>
      </c>
      <c r="V2040" s="86" t="s">
        <v>1562</v>
      </c>
      <c r="W2040" s="86" t="s">
        <v>1572</v>
      </c>
      <c r="X2040" s="86" t="s">
        <v>1564</v>
      </c>
      <c r="Y2040" s="94" t="s">
        <v>1565</v>
      </c>
      <c r="Z2040" s="93"/>
      <c r="AA2040" s="86"/>
      <c r="AB2040" s="86"/>
      <c r="AC2040" s="86"/>
      <c r="AD2040" s="86"/>
      <c r="AE2040" s="86"/>
      <c r="AF2040" s="86"/>
      <c r="AG2040" s="94" t="s">
        <v>1571</v>
      </c>
    </row>
    <row r="2041" spans="1:33" x14ac:dyDescent="0.25">
      <c r="A2041" s="86" t="s">
        <v>1022</v>
      </c>
      <c r="B2041" s="87">
        <v>22</v>
      </c>
      <c r="C2041" s="87" t="s">
        <v>1205</v>
      </c>
      <c r="D2041" s="88">
        <v>43143</v>
      </c>
      <c r="E2041" s="88"/>
      <c r="F2041" s="88"/>
      <c r="G2041" s="88" t="s">
        <v>1213</v>
      </c>
      <c r="H2041" s="88">
        <v>2</v>
      </c>
      <c r="I2041" s="89" t="s">
        <v>1209</v>
      </c>
      <c r="J2041" s="92" t="s">
        <v>1516</v>
      </c>
      <c r="K2041" s="86" t="s">
        <v>1525</v>
      </c>
      <c r="L2041" s="88">
        <v>43152</v>
      </c>
      <c r="M2041" s="87"/>
      <c r="N2041" s="87"/>
      <c r="O2041" s="93"/>
      <c r="P2041" s="86"/>
      <c r="Q2041" s="86">
        <v>1</v>
      </c>
      <c r="R2041" s="86">
        <v>21</v>
      </c>
      <c r="S2041" s="86">
        <v>21</v>
      </c>
      <c r="T2041" s="86">
        <v>0</v>
      </c>
      <c r="U2041" s="86" t="s">
        <v>1562</v>
      </c>
      <c r="V2041" s="86" t="s">
        <v>1562</v>
      </c>
      <c r="W2041" s="86" t="s">
        <v>1572</v>
      </c>
      <c r="X2041" s="86" t="s">
        <v>1564</v>
      </c>
      <c r="Y2041" s="94" t="s">
        <v>1565</v>
      </c>
      <c r="Z2041" s="93"/>
      <c r="AA2041" s="86"/>
      <c r="AB2041" s="86"/>
      <c r="AC2041" s="86"/>
      <c r="AD2041" s="86"/>
      <c r="AE2041" s="86"/>
      <c r="AF2041" s="86"/>
      <c r="AG2041" s="94" t="s">
        <v>1571</v>
      </c>
    </row>
    <row r="2042" spans="1:33" x14ac:dyDescent="0.25">
      <c r="A2042" s="86" t="s">
        <v>1022</v>
      </c>
      <c r="B2042" s="87">
        <v>10</v>
      </c>
      <c r="C2042" s="87" t="s">
        <v>1205</v>
      </c>
      <c r="D2042" s="88">
        <v>43143</v>
      </c>
      <c r="E2042" s="88"/>
      <c r="F2042" s="88"/>
      <c r="G2042" s="88" t="s">
        <v>1210</v>
      </c>
      <c r="H2042" s="88">
        <v>2</v>
      </c>
      <c r="I2042" s="89" t="s">
        <v>1209</v>
      </c>
      <c r="J2042" s="92" t="s">
        <v>1516</v>
      </c>
      <c r="K2042" s="86" t="s">
        <v>1525</v>
      </c>
      <c r="L2042" s="88">
        <v>43154</v>
      </c>
      <c r="M2042" s="87"/>
      <c r="N2042" s="87"/>
      <c r="O2042" s="93"/>
      <c r="P2042" s="86">
        <v>2</v>
      </c>
      <c r="Q2042" s="86">
        <v>0</v>
      </c>
      <c r="R2042" s="86">
        <v>12</v>
      </c>
      <c r="S2042" s="86">
        <v>12</v>
      </c>
      <c r="T2042" s="86">
        <v>0</v>
      </c>
      <c r="U2042" s="86" t="s">
        <v>1562</v>
      </c>
      <c r="V2042" s="86" t="s">
        <v>1562</v>
      </c>
      <c r="W2042" s="86" t="s">
        <v>1572</v>
      </c>
      <c r="X2042" s="86" t="s">
        <v>1564</v>
      </c>
      <c r="Y2042" s="94" t="s">
        <v>1565</v>
      </c>
      <c r="Z2042" s="93"/>
      <c r="AA2042" s="86"/>
      <c r="AB2042" s="86"/>
      <c r="AC2042" s="86"/>
      <c r="AD2042" s="86"/>
      <c r="AE2042" s="86"/>
      <c r="AF2042" s="86"/>
      <c r="AG2042" s="94" t="s">
        <v>1571</v>
      </c>
    </row>
    <row r="2043" spans="1:33" x14ac:dyDescent="0.25">
      <c r="A2043" s="86" t="s">
        <v>1022</v>
      </c>
      <c r="B2043" s="87">
        <v>27</v>
      </c>
      <c r="C2043" s="87" t="s">
        <v>1205</v>
      </c>
      <c r="D2043" s="88">
        <v>43143</v>
      </c>
      <c r="E2043" s="88"/>
      <c r="F2043" s="88"/>
      <c r="G2043" s="88" t="s">
        <v>1214</v>
      </c>
      <c r="H2043" s="88">
        <v>2</v>
      </c>
      <c r="I2043" s="89" t="s">
        <v>1209</v>
      </c>
      <c r="J2043" s="92" t="s">
        <v>1516</v>
      </c>
      <c r="K2043" s="86" t="s">
        <v>1525</v>
      </c>
      <c r="L2043" s="88">
        <v>43157</v>
      </c>
      <c r="M2043" s="87"/>
      <c r="N2043" s="87"/>
      <c r="O2043" s="93"/>
      <c r="P2043" s="86"/>
      <c r="Q2043" s="86">
        <v>0</v>
      </c>
      <c r="R2043" s="86">
        <v>27</v>
      </c>
      <c r="S2043" s="86">
        <v>27</v>
      </c>
      <c r="T2043" s="86">
        <v>0</v>
      </c>
      <c r="U2043" s="86" t="s">
        <v>1562</v>
      </c>
      <c r="V2043" s="86" t="s">
        <v>1562</v>
      </c>
      <c r="W2043" s="86" t="s">
        <v>1572</v>
      </c>
      <c r="X2043" s="86" t="s">
        <v>1564</v>
      </c>
      <c r="Y2043" s="94" t="s">
        <v>1565</v>
      </c>
      <c r="Z2043" s="93"/>
      <c r="AA2043" s="86"/>
      <c r="AB2043" s="86"/>
      <c r="AC2043" s="86"/>
      <c r="AD2043" s="86"/>
      <c r="AE2043" s="86"/>
      <c r="AF2043" s="86"/>
      <c r="AG2043" s="94" t="s">
        <v>1571</v>
      </c>
    </row>
    <row r="2044" spans="1:33" x14ac:dyDescent="0.25">
      <c r="A2044" s="86" t="s">
        <v>1022</v>
      </c>
      <c r="B2044" s="87">
        <v>10</v>
      </c>
      <c r="C2044" s="87" t="s">
        <v>1205</v>
      </c>
      <c r="D2044" s="88">
        <v>43143</v>
      </c>
      <c r="E2044" s="88"/>
      <c r="F2044" s="88"/>
      <c r="G2044" s="88" t="s">
        <v>1210</v>
      </c>
      <c r="H2044" s="88">
        <v>2</v>
      </c>
      <c r="I2044" s="89" t="s">
        <v>1209</v>
      </c>
      <c r="J2044" s="92" t="s">
        <v>1516</v>
      </c>
      <c r="K2044" s="86" t="s">
        <v>1525</v>
      </c>
      <c r="L2044" s="88">
        <v>43154</v>
      </c>
      <c r="M2044" s="87"/>
      <c r="N2044" s="87"/>
      <c r="O2044" s="93"/>
      <c r="P2044" s="86"/>
      <c r="Q2044" s="86">
        <v>0</v>
      </c>
      <c r="R2044" s="86">
        <v>10</v>
      </c>
      <c r="S2044" s="86">
        <v>10</v>
      </c>
      <c r="T2044" s="86">
        <v>0</v>
      </c>
      <c r="U2044" s="86" t="s">
        <v>1562</v>
      </c>
      <c r="V2044" s="86" t="s">
        <v>1562</v>
      </c>
      <c r="W2044" s="86" t="s">
        <v>1572</v>
      </c>
      <c r="X2044" s="86" t="s">
        <v>1564</v>
      </c>
      <c r="Y2044" s="94" t="s">
        <v>1565</v>
      </c>
      <c r="Z2044" s="93"/>
      <c r="AA2044" s="86"/>
      <c r="AB2044" s="86"/>
      <c r="AC2044" s="86"/>
      <c r="AD2044" s="86"/>
      <c r="AE2044" s="86"/>
      <c r="AF2044" s="86"/>
      <c r="AG2044" s="94" t="s">
        <v>1571</v>
      </c>
    </row>
    <row r="2045" spans="1:33" x14ac:dyDescent="0.25">
      <c r="A2045" s="86" t="s">
        <v>1022</v>
      </c>
      <c r="B2045" s="87">
        <v>16</v>
      </c>
      <c r="C2045" s="87" t="s">
        <v>1205</v>
      </c>
      <c r="D2045" s="88">
        <v>43143</v>
      </c>
      <c r="E2045" s="88"/>
      <c r="F2045" s="88"/>
      <c r="G2045" s="88" t="s">
        <v>1211</v>
      </c>
      <c r="H2045" s="88">
        <v>2</v>
      </c>
      <c r="I2045" s="89" t="s">
        <v>1209</v>
      </c>
      <c r="J2045" s="92" t="s">
        <v>1516</v>
      </c>
      <c r="K2045" s="86" t="s">
        <v>1525</v>
      </c>
      <c r="L2045" s="88">
        <v>43153</v>
      </c>
      <c r="M2045" s="87"/>
      <c r="N2045" s="87"/>
      <c r="O2045" s="93"/>
      <c r="P2045" s="86"/>
      <c r="Q2045" s="86">
        <v>0</v>
      </c>
      <c r="R2045" s="86">
        <v>16</v>
      </c>
      <c r="S2045" s="86">
        <v>16</v>
      </c>
      <c r="T2045" s="86">
        <v>0</v>
      </c>
      <c r="U2045" s="86" t="s">
        <v>1562</v>
      </c>
      <c r="V2045" s="86" t="s">
        <v>1562</v>
      </c>
      <c r="W2045" s="86" t="s">
        <v>1572</v>
      </c>
      <c r="X2045" s="86" t="s">
        <v>1564</v>
      </c>
      <c r="Y2045" s="94" t="s">
        <v>1565</v>
      </c>
      <c r="Z2045" s="93"/>
      <c r="AA2045" s="86"/>
      <c r="AB2045" s="86"/>
      <c r="AC2045" s="86"/>
      <c r="AD2045" s="86"/>
      <c r="AE2045" s="86"/>
      <c r="AF2045" s="86"/>
      <c r="AG2045" s="94" t="s">
        <v>1571</v>
      </c>
    </row>
    <row r="2046" spans="1:33" x14ac:dyDescent="0.25">
      <c r="A2046" s="86" t="s">
        <v>1022</v>
      </c>
      <c r="B2046" s="87">
        <v>12</v>
      </c>
      <c r="C2046" s="87" t="s">
        <v>1205</v>
      </c>
      <c r="D2046" s="88">
        <v>43143</v>
      </c>
      <c r="E2046" s="88"/>
      <c r="F2046" s="88"/>
      <c r="G2046" s="88" t="s">
        <v>1214</v>
      </c>
      <c r="H2046" s="88">
        <v>2</v>
      </c>
      <c r="I2046" s="89" t="s">
        <v>1209</v>
      </c>
      <c r="J2046" s="92" t="s">
        <v>1516</v>
      </c>
      <c r="K2046" s="86" t="s">
        <v>1525</v>
      </c>
      <c r="L2046" s="88">
        <v>43157</v>
      </c>
      <c r="M2046" s="87"/>
      <c r="N2046" s="87"/>
      <c r="O2046" s="93"/>
      <c r="P2046" s="86"/>
      <c r="Q2046" s="86">
        <v>0</v>
      </c>
      <c r="R2046" s="86">
        <v>12</v>
      </c>
      <c r="S2046" s="86">
        <v>12</v>
      </c>
      <c r="T2046" s="86">
        <v>0</v>
      </c>
      <c r="U2046" s="86" t="s">
        <v>1562</v>
      </c>
      <c r="V2046" s="86" t="s">
        <v>1562</v>
      </c>
      <c r="W2046" s="86" t="s">
        <v>1572</v>
      </c>
      <c r="X2046" s="86" t="s">
        <v>1564</v>
      </c>
      <c r="Y2046" s="94" t="s">
        <v>1565</v>
      </c>
      <c r="Z2046" s="93"/>
      <c r="AA2046" s="86"/>
      <c r="AB2046" s="86"/>
      <c r="AC2046" s="86"/>
      <c r="AD2046" s="86"/>
      <c r="AE2046" s="86"/>
      <c r="AF2046" s="86"/>
      <c r="AG2046" s="94" t="s">
        <v>1571</v>
      </c>
    </row>
    <row r="2047" spans="1:33" x14ac:dyDescent="0.25">
      <c r="A2047" s="86" t="s">
        <v>1022</v>
      </c>
      <c r="B2047" s="87">
        <v>30</v>
      </c>
      <c r="C2047" s="87" t="s">
        <v>1205</v>
      </c>
      <c r="D2047" s="88">
        <v>43143</v>
      </c>
      <c r="E2047" s="88"/>
      <c r="F2047" s="88"/>
      <c r="G2047" s="88" t="s">
        <v>1215</v>
      </c>
      <c r="H2047" s="88">
        <v>2</v>
      </c>
      <c r="I2047" s="89" t="s">
        <v>1209</v>
      </c>
      <c r="J2047" s="92" t="s">
        <v>1516</v>
      </c>
      <c r="K2047" s="86" t="s">
        <v>1525</v>
      </c>
      <c r="L2047" s="88">
        <v>43151</v>
      </c>
      <c r="M2047" s="87"/>
      <c r="N2047" s="87"/>
      <c r="O2047" s="93"/>
      <c r="P2047" s="86"/>
      <c r="Q2047" s="86">
        <v>1</v>
      </c>
      <c r="R2047" s="86">
        <v>29</v>
      </c>
      <c r="S2047" s="86">
        <v>29</v>
      </c>
      <c r="T2047" s="86">
        <v>0</v>
      </c>
      <c r="U2047" s="86" t="s">
        <v>1562</v>
      </c>
      <c r="V2047" s="86" t="s">
        <v>1562</v>
      </c>
      <c r="W2047" s="86" t="s">
        <v>1572</v>
      </c>
      <c r="X2047" s="86" t="s">
        <v>1564</v>
      </c>
      <c r="Y2047" s="94" t="s">
        <v>1565</v>
      </c>
      <c r="Z2047" s="93"/>
      <c r="AA2047" s="86"/>
      <c r="AB2047" s="86"/>
      <c r="AC2047" s="86"/>
      <c r="AD2047" s="86"/>
      <c r="AE2047" s="86"/>
      <c r="AF2047" s="86"/>
      <c r="AG2047" s="94" t="s">
        <v>1571</v>
      </c>
    </row>
    <row r="2048" spans="1:33" x14ac:dyDescent="0.25">
      <c r="A2048" s="86" t="s">
        <v>1022</v>
      </c>
      <c r="B2048" s="87">
        <v>12</v>
      </c>
      <c r="C2048" s="87" t="s">
        <v>1205</v>
      </c>
      <c r="D2048" s="88">
        <v>43143</v>
      </c>
      <c r="E2048" s="88"/>
      <c r="F2048" s="88"/>
      <c r="G2048" s="88" t="s">
        <v>1213</v>
      </c>
      <c r="H2048" s="88">
        <v>2</v>
      </c>
      <c r="I2048" s="89" t="s">
        <v>1209</v>
      </c>
      <c r="J2048" s="92" t="s">
        <v>1516</v>
      </c>
      <c r="K2048" s="86" t="s">
        <v>1525</v>
      </c>
      <c r="L2048" s="88">
        <v>43152</v>
      </c>
      <c r="M2048" s="87"/>
      <c r="N2048" s="87"/>
      <c r="O2048" s="93"/>
      <c r="P2048" s="86"/>
      <c r="Q2048" s="86">
        <v>0</v>
      </c>
      <c r="R2048" s="86">
        <v>12</v>
      </c>
      <c r="S2048" s="86">
        <v>12</v>
      </c>
      <c r="T2048" s="86">
        <v>0</v>
      </c>
      <c r="U2048" s="86" t="s">
        <v>1562</v>
      </c>
      <c r="V2048" s="86" t="s">
        <v>1562</v>
      </c>
      <c r="W2048" s="86" t="s">
        <v>1572</v>
      </c>
      <c r="X2048" s="86" t="s">
        <v>1564</v>
      </c>
      <c r="Y2048" s="94" t="s">
        <v>1565</v>
      </c>
      <c r="Z2048" s="93"/>
      <c r="AA2048" s="86"/>
      <c r="AB2048" s="86"/>
      <c r="AC2048" s="86"/>
      <c r="AD2048" s="86"/>
      <c r="AE2048" s="86"/>
      <c r="AF2048" s="86"/>
      <c r="AG2048" s="94" t="s">
        <v>1571</v>
      </c>
    </row>
    <row r="2049" spans="1:33" x14ac:dyDescent="0.25">
      <c r="A2049" s="86" t="s">
        <v>1022</v>
      </c>
      <c r="B2049" s="87">
        <v>13</v>
      </c>
      <c r="C2049" s="87" t="s">
        <v>1205</v>
      </c>
      <c r="D2049" s="88">
        <v>43143</v>
      </c>
      <c r="E2049" s="88"/>
      <c r="F2049" s="88"/>
      <c r="G2049" s="88" t="s">
        <v>1211</v>
      </c>
      <c r="H2049" s="88">
        <v>2</v>
      </c>
      <c r="I2049" s="89" t="s">
        <v>1209</v>
      </c>
      <c r="J2049" s="92" t="s">
        <v>1516</v>
      </c>
      <c r="K2049" s="86" t="s">
        <v>1525</v>
      </c>
      <c r="L2049" s="88">
        <v>43153</v>
      </c>
      <c r="M2049" s="87"/>
      <c r="N2049" s="87"/>
      <c r="O2049" s="93"/>
      <c r="P2049" s="86"/>
      <c r="Q2049" s="86">
        <v>0</v>
      </c>
      <c r="R2049" s="86">
        <v>13</v>
      </c>
      <c r="S2049" s="86">
        <v>13</v>
      </c>
      <c r="T2049" s="86">
        <v>0</v>
      </c>
      <c r="U2049" s="86" t="s">
        <v>1562</v>
      </c>
      <c r="V2049" s="86" t="s">
        <v>1562</v>
      </c>
      <c r="W2049" s="86" t="s">
        <v>1572</v>
      </c>
      <c r="X2049" s="86" t="s">
        <v>1564</v>
      </c>
      <c r="Y2049" s="94" t="s">
        <v>1565</v>
      </c>
      <c r="Z2049" s="93"/>
      <c r="AA2049" s="86"/>
      <c r="AB2049" s="86"/>
      <c r="AC2049" s="86"/>
      <c r="AD2049" s="86"/>
      <c r="AE2049" s="86"/>
      <c r="AF2049" s="86"/>
      <c r="AG2049" s="94" t="s">
        <v>1571</v>
      </c>
    </row>
    <row r="2050" spans="1:33" x14ac:dyDescent="0.25">
      <c r="A2050" s="86" t="s">
        <v>1022</v>
      </c>
      <c r="B2050" s="87">
        <v>13</v>
      </c>
      <c r="C2050" s="87" t="s">
        <v>1205</v>
      </c>
      <c r="D2050" s="88">
        <v>43143</v>
      </c>
      <c r="E2050" s="88"/>
      <c r="F2050" s="88"/>
      <c r="G2050" s="88" t="s">
        <v>1212</v>
      </c>
      <c r="H2050" s="88">
        <v>2</v>
      </c>
      <c r="I2050" s="89" t="s">
        <v>1209</v>
      </c>
      <c r="J2050" s="92" t="s">
        <v>1516</v>
      </c>
      <c r="K2050" s="86" t="s">
        <v>1525</v>
      </c>
      <c r="L2050" s="88">
        <v>43148</v>
      </c>
      <c r="M2050" s="87"/>
      <c r="N2050" s="87"/>
      <c r="O2050" s="93"/>
      <c r="P2050" s="86"/>
      <c r="Q2050" s="86">
        <v>0</v>
      </c>
      <c r="R2050" s="86">
        <v>13</v>
      </c>
      <c r="S2050" s="86">
        <v>13</v>
      </c>
      <c r="T2050" s="86">
        <v>0</v>
      </c>
      <c r="U2050" s="86" t="s">
        <v>1562</v>
      </c>
      <c r="V2050" s="86" t="s">
        <v>1562</v>
      </c>
      <c r="W2050" s="86" t="s">
        <v>1572</v>
      </c>
      <c r="X2050" s="86" t="s">
        <v>1564</v>
      </c>
      <c r="Y2050" s="94" t="s">
        <v>1565</v>
      </c>
      <c r="Z2050" s="93"/>
      <c r="AA2050" s="86"/>
      <c r="AB2050" s="86"/>
      <c r="AC2050" s="86"/>
      <c r="AD2050" s="86"/>
      <c r="AE2050" s="86"/>
      <c r="AF2050" s="86"/>
      <c r="AG2050" s="94" t="s">
        <v>1571</v>
      </c>
    </row>
    <row r="2051" spans="1:33" x14ac:dyDescent="0.25">
      <c r="A2051" s="86" t="s">
        <v>1022</v>
      </c>
      <c r="B2051" s="87">
        <v>4</v>
      </c>
      <c r="C2051" s="87" t="s">
        <v>1205</v>
      </c>
      <c r="D2051" s="88">
        <v>43143</v>
      </c>
      <c r="E2051" s="88"/>
      <c r="F2051" s="88"/>
      <c r="G2051" s="88" t="s">
        <v>1213</v>
      </c>
      <c r="H2051" s="88">
        <v>2</v>
      </c>
      <c r="I2051" s="89" t="s">
        <v>1209</v>
      </c>
      <c r="J2051" s="92" t="s">
        <v>1516</v>
      </c>
      <c r="K2051" s="86" t="s">
        <v>1525</v>
      </c>
      <c r="L2051" s="88">
        <v>43152</v>
      </c>
      <c r="M2051" s="87"/>
      <c r="N2051" s="87"/>
      <c r="O2051" s="93"/>
      <c r="P2051" s="86"/>
      <c r="Q2051" s="86">
        <v>0</v>
      </c>
      <c r="R2051" s="86">
        <v>4</v>
      </c>
      <c r="S2051" s="86">
        <v>4</v>
      </c>
      <c r="T2051" s="86">
        <v>0</v>
      </c>
      <c r="U2051" s="86" t="s">
        <v>1562</v>
      </c>
      <c r="V2051" s="86" t="s">
        <v>1562</v>
      </c>
      <c r="W2051" s="86" t="s">
        <v>1572</v>
      </c>
      <c r="X2051" s="86" t="s">
        <v>1564</v>
      </c>
      <c r="Y2051" s="94" t="s">
        <v>1565</v>
      </c>
      <c r="Z2051" s="93"/>
      <c r="AA2051" s="86"/>
      <c r="AB2051" s="86"/>
      <c r="AC2051" s="86"/>
      <c r="AD2051" s="86"/>
      <c r="AE2051" s="86"/>
      <c r="AF2051" s="86"/>
      <c r="AG2051" s="94" t="s">
        <v>1571</v>
      </c>
    </row>
    <row r="2052" spans="1:33" x14ac:dyDescent="0.25">
      <c r="A2052" s="86" t="s">
        <v>1022</v>
      </c>
      <c r="B2052" s="87">
        <v>14</v>
      </c>
      <c r="C2052" s="87" t="s">
        <v>1205</v>
      </c>
      <c r="D2052" s="88">
        <v>43143</v>
      </c>
      <c r="E2052" s="88"/>
      <c r="F2052" s="88"/>
      <c r="G2052" s="88" t="s">
        <v>1216</v>
      </c>
      <c r="H2052" s="88">
        <v>2</v>
      </c>
      <c r="I2052" s="89" t="s">
        <v>1209</v>
      </c>
      <c r="J2052" s="92" t="s">
        <v>1516</v>
      </c>
      <c r="K2052" s="86" t="s">
        <v>1525</v>
      </c>
      <c r="L2052" s="88">
        <v>43155</v>
      </c>
      <c r="M2052" s="87"/>
      <c r="N2052" s="87"/>
      <c r="O2052" s="93"/>
      <c r="P2052" s="86"/>
      <c r="Q2052" s="86">
        <v>0</v>
      </c>
      <c r="R2052" s="86">
        <v>14</v>
      </c>
      <c r="S2052" s="86">
        <v>14</v>
      </c>
      <c r="T2052" s="86">
        <v>0</v>
      </c>
      <c r="U2052" s="86" t="s">
        <v>1562</v>
      </c>
      <c r="V2052" s="86" t="s">
        <v>1562</v>
      </c>
      <c r="W2052" s="86" t="s">
        <v>1572</v>
      </c>
      <c r="X2052" s="86" t="s">
        <v>1564</v>
      </c>
      <c r="Y2052" s="94" t="s">
        <v>1565</v>
      </c>
      <c r="Z2052" s="93"/>
      <c r="AA2052" s="86"/>
      <c r="AB2052" s="86"/>
      <c r="AC2052" s="86"/>
      <c r="AD2052" s="86"/>
      <c r="AE2052" s="86"/>
      <c r="AF2052" s="86"/>
      <c r="AG2052" s="94" t="s">
        <v>1571</v>
      </c>
    </row>
    <row r="2053" spans="1:33" x14ac:dyDescent="0.25">
      <c r="A2053" s="86" t="s">
        <v>1022</v>
      </c>
      <c r="B2053" s="87">
        <v>13</v>
      </c>
      <c r="C2053" s="87" t="s">
        <v>1205</v>
      </c>
      <c r="D2053" s="88">
        <v>43143</v>
      </c>
      <c r="E2053" s="88"/>
      <c r="F2053" s="88"/>
      <c r="G2053" s="88" t="s">
        <v>1214</v>
      </c>
      <c r="H2053" s="88">
        <v>2</v>
      </c>
      <c r="I2053" s="89" t="s">
        <v>1209</v>
      </c>
      <c r="J2053" s="92" t="s">
        <v>1516</v>
      </c>
      <c r="K2053" s="86" t="s">
        <v>1525</v>
      </c>
      <c r="L2053" s="88">
        <v>43157</v>
      </c>
      <c r="M2053" s="87"/>
      <c r="N2053" s="87"/>
      <c r="O2053" s="93"/>
      <c r="P2053" s="86"/>
      <c r="Q2053" s="86">
        <v>0</v>
      </c>
      <c r="R2053" s="86">
        <v>13</v>
      </c>
      <c r="S2053" s="86">
        <v>13</v>
      </c>
      <c r="T2053" s="86">
        <v>0</v>
      </c>
      <c r="U2053" s="86" t="s">
        <v>1562</v>
      </c>
      <c r="V2053" s="86" t="s">
        <v>1562</v>
      </c>
      <c r="W2053" s="86" t="s">
        <v>1572</v>
      </c>
      <c r="X2053" s="86" t="s">
        <v>1564</v>
      </c>
      <c r="Y2053" s="94" t="s">
        <v>1565</v>
      </c>
      <c r="Z2053" s="93"/>
      <c r="AA2053" s="86"/>
      <c r="AB2053" s="86"/>
      <c r="AC2053" s="86"/>
      <c r="AD2053" s="86"/>
      <c r="AE2053" s="86"/>
      <c r="AF2053" s="86"/>
      <c r="AG2053" s="94" t="s">
        <v>1571</v>
      </c>
    </row>
    <row r="2054" spans="1:33" x14ac:dyDescent="0.25">
      <c r="A2054" s="86" t="s">
        <v>1022</v>
      </c>
      <c r="B2054" s="87">
        <v>14</v>
      </c>
      <c r="C2054" s="87" t="s">
        <v>1205</v>
      </c>
      <c r="D2054" s="88">
        <v>43143</v>
      </c>
      <c r="E2054" s="88"/>
      <c r="F2054" s="88"/>
      <c r="G2054" s="88" t="s">
        <v>1213</v>
      </c>
      <c r="H2054" s="88">
        <v>2</v>
      </c>
      <c r="I2054" s="89" t="s">
        <v>1209</v>
      </c>
      <c r="J2054" s="92" t="s">
        <v>1516</v>
      </c>
      <c r="K2054" s="86" t="s">
        <v>1525</v>
      </c>
      <c r="L2054" s="88">
        <v>43152</v>
      </c>
      <c r="M2054" s="87"/>
      <c r="N2054" s="87"/>
      <c r="O2054" s="93"/>
      <c r="P2054" s="86"/>
      <c r="Q2054" s="86">
        <v>0</v>
      </c>
      <c r="R2054" s="86">
        <v>14</v>
      </c>
      <c r="S2054" s="86">
        <v>14</v>
      </c>
      <c r="T2054" s="86">
        <v>0</v>
      </c>
      <c r="U2054" s="86" t="s">
        <v>1562</v>
      </c>
      <c r="V2054" s="86" t="s">
        <v>1562</v>
      </c>
      <c r="W2054" s="86" t="s">
        <v>1572</v>
      </c>
      <c r="X2054" s="86" t="s">
        <v>1564</v>
      </c>
      <c r="Y2054" s="94" t="s">
        <v>1565</v>
      </c>
      <c r="Z2054" s="93"/>
      <c r="AA2054" s="86"/>
      <c r="AB2054" s="86"/>
      <c r="AC2054" s="86"/>
      <c r="AD2054" s="86"/>
      <c r="AE2054" s="86"/>
      <c r="AF2054" s="86"/>
      <c r="AG2054" s="94" t="s">
        <v>1571</v>
      </c>
    </row>
    <row r="2055" spans="1:33" x14ac:dyDescent="0.25">
      <c r="A2055" s="86" t="s">
        <v>1022</v>
      </c>
      <c r="B2055" s="87">
        <v>6</v>
      </c>
      <c r="C2055" s="87" t="s">
        <v>1205</v>
      </c>
      <c r="D2055" s="88">
        <v>43143</v>
      </c>
      <c r="E2055" s="88"/>
      <c r="F2055" s="88"/>
      <c r="G2055" s="88" t="s">
        <v>1210</v>
      </c>
      <c r="H2055" s="88">
        <v>2</v>
      </c>
      <c r="I2055" s="89" t="s">
        <v>1209</v>
      </c>
      <c r="J2055" s="92" t="s">
        <v>1516</v>
      </c>
      <c r="K2055" s="86" t="s">
        <v>1525</v>
      </c>
      <c r="L2055" s="88">
        <v>43154</v>
      </c>
      <c r="M2055" s="87"/>
      <c r="N2055" s="87"/>
      <c r="O2055" s="93"/>
      <c r="P2055" s="86"/>
      <c r="Q2055" s="86">
        <v>0</v>
      </c>
      <c r="R2055" s="86">
        <v>6</v>
      </c>
      <c r="S2055" s="86">
        <v>6</v>
      </c>
      <c r="T2055" s="86">
        <v>0</v>
      </c>
      <c r="U2055" s="86" t="s">
        <v>1562</v>
      </c>
      <c r="V2055" s="86" t="s">
        <v>1562</v>
      </c>
      <c r="W2055" s="86" t="s">
        <v>1572</v>
      </c>
      <c r="X2055" s="86" t="s">
        <v>1564</v>
      </c>
      <c r="Y2055" s="94" t="s">
        <v>1565</v>
      </c>
      <c r="Z2055" s="93"/>
      <c r="AA2055" s="86"/>
      <c r="AB2055" s="86"/>
      <c r="AC2055" s="86"/>
      <c r="AD2055" s="86"/>
      <c r="AE2055" s="86"/>
      <c r="AF2055" s="86"/>
      <c r="AG2055" s="94" t="s">
        <v>1571</v>
      </c>
    </row>
    <row r="2056" spans="1:33" x14ac:dyDescent="0.25">
      <c r="A2056" s="86" t="s">
        <v>1022</v>
      </c>
      <c r="B2056" s="87">
        <v>4</v>
      </c>
      <c r="C2056" s="87" t="s">
        <v>1205</v>
      </c>
      <c r="D2056" s="88">
        <v>43143</v>
      </c>
      <c r="E2056" s="88"/>
      <c r="F2056" s="88"/>
      <c r="G2056" s="88" t="s">
        <v>1214</v>
      </c>
      <c r="H2056" s="88">
        <v>2</v>
      </c>
      <c r="I2056" s="89" t="s">
        <v>1209</v>
      </c>
      <c r="J2056" s="92" t="s">
        <v>1516</v>
      </c>
      <c r="K2056" s="86" t="s">
        <v>1525</v>
      </c>
      <c r="L2056" s="88">
        <v>43157</v>
      </c>
      <c r="M2056" s="87"/>
      <c r="N2056" s="87"/>
      <c r="O2056" s="93"/>
      <c r="P2056" s="86"/>
      <c r="Q2056" s="86">
        <v>0</v>
      </c>
      <c r="R2056" s="86">
        <v>4</v>
      </c>
      <c r="S2056" s="86">
        <v>4</v>
      </c>
      <c r="T2056" s="86">
        <v>0</v>
      </c>
      <c r="U2056" s="86" t="s">
        <v>1562</v>
      </c>
      <c r="V2056" s="86" t="s">
        <v>1562</v>
      </c>
      <c r="W2056" s="86" t="s">
        <v>1572</v>
      </c>
      <c r="X2056" s="86" t="s">
        <v>1564</v>
      </c>
      <c r="Y2056" s="94" t="s">
        <v>1565</v>
      </c>
      <c r="Z2056" s="93"/>
      <c r="AA2056" s="86"/>
      <c r="AB2056" s="86"/>
      <c r="AC2056" s="86"/>
      <c r="AD2056" s="86"/>
      <c r="AE2056" s="86"/>
      <c r="AF2056" s="86"/>
      <c r="AG2056" s="94" t="s">
        <v>1571</v>
      </c>
    </row>
    <row r="2057" spans="1:33" x14ac:dyDescent="0.25">
      <c r="A2057" s="86" t="s">
        <v>1022</v>
      </c>
      <c r="B2057" s="87">
        <v>9</v>
      </c>
      <c r="C2057" s="87" t="s">
        <v>1205</v>
      </c>
      <c r="D2057" s="88">
        <v>43143</v>
      </c>
      <c r="E2057" s="88"/>
      <c r="F2057" s="88"/>
      <c r="G2057" s="88" t="s">
        <v>1210</v>
      </c>
      <c r="H2057" s="88">
        <v>2</v>
      </c>
      <c r="I2057" s="89" t="s">
        <v>1209</v>
      </c>
      <c r="J2057" s="92" t="s">
        <v>1516</v>
      </c>
      <c r="K2057" s="86" t="s">
        <v>1525</v>
      </c>
      <c r="L2057" s="88">
        <v>43154</v>
      </c>
      <c r="M2057" s="87"/>
      <c r="N2057" s="87"/>
      <c r="O2057" s="93"/>
      <c r="P2057" s="86"/>
      <c r="Q2057" s="86">
        <v>1</v>
      </c>
      <c r="R2057" s="86">
        <v>8</v>
      </c>
      <c r="S2057" s="86">
        <v>8</v>
      </c>
      <c r="T2057" s="86">
        <v>0</v>
      </c>
      <c r="U2057" s="86" t="s">
        <v>1562</v>
      </c>
      <c r="V2057" s="86" t="s">
        <v>1562</v>
      </c>
      <c r="W2057" s="86" t="s">
        <v>1572</v>
      </c>
      <c r="X2057" s="86" t="s">
        <v>1564</v>
      </c>
      <c r="Y2057" s="94" t="s">
        <v>1565</v>
      </c>
      <c r="Z2057" s="93"/>
      <c r="AA2057" s="86"/>
      <c r="AB2057" s="86"/>
      <c r="AC2057" s="86"/>
      <c r="AD2057" s="86"/>
      <c r="AE2057" s="86"/>
      <c r="AF2057" s="86"/>
      <c r="AG2057" s="94" t="s">
        <v>1571</v>
      </c>
    </row>
    <row r="2058" spans="1:33" x14ac:dyDescent="0.25">
      <c r="A2058" s="86" t="s">
        <v>1022</v>
      </c>
      <c r="B2058" s="87">
        <v>17</v>
      </c>
      <c r="C2058" s="87" t="s">
        <v>1205</v>
      </c>
      <c r="D2058" s="88">
        <v>43143</v>
      </c>
      <c r="E2058" s="88"/>
      <c r="F2058" s="88"/>
      <c r="G2058" s="88" t="s">
        <v>1213</v>
      </c>
      <c r="H2058" s="88">
        <v>2</v>
      </c>
      <c r="I2058" s="89" t="s">
        <v>1209</v>
      </c>
      <c r="J2058" s="92" t="s">
        <v>1516</v>
      </c>
      <c r="K2058" s="86" t="s">
        <v>1525</v>
      </c>
      <c r="L2058" s="88">
        <v>43152</v>
      </c>
      <c r="M2058" s="87"/>
      <c r="N2058" s="87"/>
      <c r="O2058" s="93"/>
      <c r="P2058" s="86"/>
      <c r="Q2058" s="86">
        <v>1</v>
      </c>
      <c r="R2058" s="86">
        <v>16</v>
      </c>
      <c r="S2058" s="86">
        <v>16</v>
      </c>
      <c r="T2058" s="86">
        <v>0</v>
      </c>
      <c r="U2058" s="86" t="s">
        <v>1562</v>
      </c>
      <c r="V2058" s="86" t="s">
        <v>1562</v>
      </c>
      <c r="W2058" s="86" t="s">
        <v>1572</v>
      </c>
      <c r="X2058" s="86" t="s">
        <v>1564</v>
      </c>
      <c r="Y2058" s="94" t="s">
        <v>1565</v>
      </c>
      <c r="Z2058" s="93"/>
      <c r="AA2058" s="86"/>
      <c r="AB2058" s="86"/>
      <c r="AC2058" s="86"/>
      <c r="AD2058" s="86"/>
      <c r="AE2058" s="86"/>
      <c r="AF2058" s="86"/>
      <c r="AG2058" s="94" t="s">
        <v>1571</v>
      </c>
    </row>
    <row r="2059" spans="1:33" x14ac:dyDescent="0.25">
      <c r="A2059" s="86" t="s">
        <v>1022</v>
      </c>
      <c r="B2059" s="87">
        <v>15</v>
      </c>
      <c r="C2059" s="87" t="s">
        <v>1205</v>
      </c>
      <c r="D2059" s="88">
        <v>43143</v>
      </c>
      <c r="E2059" s="88"/>
      <c r="F2059" s="88"/>
      <c r="G2059" s="88" t="s">
        <v>1215</v>
      </c>
      <c r="H2059" s="88">
        <v>2</v>
      </c>
      <c r="I2059" s="89" t="s">
        <v>1209</v>
      </c>
      <c r="J2059" s="92" t="s">
        <v>1516</v>
      </c>
      <c r="K2059" s="86" t="s">
        <v>1525</v>
      </c>
      <c r="L2059" s="88">
        <v>43151</v>
      </c>
      <c r="M2059" s="87"/>
      <c r="N2059" s="87"/>
      <c r="O2059" s="93"/>
      <c r="P2059" s="86"/>
      <c r="Q2059" s="86">
        <v>0</v>
      </c>
      <c r="R2059" s="86">
        <v>15</v>
      </c>
      <c r="S2059" s="86">
        <v>15</v>
      </c>
      <c r="T2059" s="86">
        <v>0</v>
      </c>
      <c r="U2059" s="86" t="s">
        <v>1562</v>
      </c>
      <c r="V2059" s="86" t="s">
        <v>1562</v>
      </c>
      <c r="W2059" s="86" t="s">
        <v>1572</v>
      </c>
      <c r="X2059" s="86" t="s">
        <v>1564</v>
      </c>
      <c r="Y2059" s="94" t="s">
        <v>1565</v>
      </c>
      <c r="Z2059" s="93"/>
      <c r="AA2059" s="86"/>
      <c r="AB2059" s="86"/>
      <c r="AC2059" s="86"/>
      <c r="AD2059" s="86"/>
      <c r="AE2059" s="86"/>
      <c r="AF2059" s="86"/>
      <c r="AG2059" s="94" t="s">
        <v>1571</v>
      </c>
    </row>
    <row r="2060" spans="1:33" x14ac:dyDescent="0.25">
      <c r="A2060" s="86" t="s">
        <v>1022</v>
      </c>
      <c r="B2060" s="87">
        <v>25</v>
      </c>
      <c r="C2060" s="87" t="s">
        <v>1205</v>
      </c>
      <c r="D2060" s="88">
        <v>43143</v>
      </c>
      <c r="E2060" s="88"/>
      <c r="F2060" s="88"/>
      <c r="G2060" s="88" t="s">
        <v>1217</v>
      </c>
      <c r="H2060" s="88">
        <v>2</v>
      </c>
      <c r="I2060" s="89" t="s">
        <v>1209</v>
      </c>
      <c r="J2060" s="92" t="s">
        <v>1516</v>
      </c>
      <c r="K2060" s="86" t="s">
        <v>1525</v>
      </c>
      <c r="L2060" s="88">
        <v>43150</v>
      </c>
      <c r="M2060" s="87"/>
      <c r="N2060" s="87"/>
      <c r="O2060" s="93"/>
      <c r="P2060" s="86"/>
      <c r="Q2060" s="86">
        <v>2</v>
      </c>
      <c r="R2060" s="86">
        <v>23</v>
      </c>
      <c r="S2060" s="86">
        <v>23</v>
      </c>
      <c r="T2060" s="86">
        <v>0</v>
      </c>
      <c r="U2060" s="86" t="s">
        <v>1562</v>
      </c>
      <c r="V2060" s="86" t="s">
        <v>1562</v>
      </c>
      <c r="W2060" s="86" t="s">
        <v>1572</v>
      </c>
      <c r="X2060" s="86" t="s">
        <v>1564</v>
      </c>
      <c r="Y2060" s="94" t="s">
        <v>1565</v>
      </c>
      <c r="Z2060" s="93"/>
      <c r="AA2060" s="86"/>
      <c r="AB2060" s="86"/>
      <c r="AC2060" s="86"/>
      <c r="AD2060" s="86"/>
      <c r="AE2060" s="86"/>
      <c r="AF2060" s="86"/>
      <c r="AG2060" s="94" t="s">
        <v>1571</v>
      </c>
    </row>
    <row r="2061" spans="1:33" x14ac:dyDescent="0.25">
      <c r="A2061" s="86" t="s">
        <v>1022</v>
      </c>
      <c r="B2061" s="87">
        <v>31</v>
      </c>
      <c r="C2061" s="87" t="s">
        <v>1205</v>
      </c>
      <c r="D2061" s="88">
        <v>43143</v>
      </c>
      <c r="E2061" s="88"/>
      <c r="F2061" s="88"/>
      <c r="G2061" s="88" t="s">
        <v>1212</v>
      </c>
      <c r="H2061" s="88">
        <v>2</v>
      </c>
      <c r="I2061" s="89" t="s">
        <v>1209</v>
      </c>
      <c r="J2061" s="92" t="s">
        <v>1516</v>
      </c>
      <c r="K2061" s="86" t="s">
        <v>1525</v>
      </c>
      <c r="L2061" s="88">
        <v>43148</v>
      </c>
      <c r="M2061" s="87"/>
      <c r="N2061" s="87"/>
      <c r="O2061" s="93"/>
      <c r="P2061" s="86"/>
      <c r="Q2061" s="86">
        <v>0</v>
      </c>
      <c r="R2061" s="86">
        <v>31</v>
      </c>
      <c r="S2061" s="86">
        <v>31</v>
      </c>
      <c r="T2061" s="86">
        <v>0</v>
      </c>
      <c r="U2061" s="86" t="s">
        <v>1562</v>
      </c>
      <c r="V2061" s="86" t="s">
        <v>1562</v>
      </c>
      <c r="W2061" s="86" t="s">
        <v>1572</v>
      </c>
      <c r="X2061" s="86" t="s">
        <v>1564</v>
      </c>
      <c r="Y2061" s="94" t="s">
        <v>1565</v>
      </c>
      <c r="Z2061" s="93"/>
      <c r="AA2061" s="86"/>
      <c r="AB2061" s="86"/>
      <c r="AC2061" s="86"/>
      <c r="AD2061" s="86"/>
      <c r="AE2061" s="86"/>
      <c r="AF2061" s="86"/>
      <c r="AG2061" s="94" t="s">
        <v>1571</v>
      </c>
    </row>
    <row r="2062" spans="1:33" x14ac:dyDescent="0.25">
      <c r="A2062" s="86" t="s">
        <v>1022</v>
      </c>
      <c r="B2062" s="87">
        <v>13</v>
      </c>
      <c r="C2062" s="87" t="s">
        <v>1205</v>
      </c>
      <c r="D2062" s="88">
        <v>43143</v>
      </c>
      <c r="E2062" s="88"/>
      <c r="F2062" s="88"/>
      <c r="G2062" s="88" t="s">
        <v>1208</v>
      </c>
      <c r="H2062" s="88">
        <v>3</v>
      </c>
      <c r="I2062" s="89" t="s">
        <v>1209</v>
      </c>
      <c r="J2062" s="92" t="s">
        <v>1516</v>
      </c>
      <c r="K2062" s="86" t="s">
        <v>1525</v>
      </c>
      <c r="L2062" s="88">
        <v>43147</v>
      </c>
      <c r="M2062" s="87"/>
      <c r="N2062" s="87"/>
      <c r="O2062" s="93"/>
      <c r="P2062" s="86"/>
      <c r="Q2062" s="86">
        <v>0</v>
      </c>
      <c r="R2062" s="86">
        <v>13</v>
      </c>
      <c r="S2062" s="86">
        <v>13</v>
      </c>
      <c r="T2062" s="86">
        <v>0</v>
      </c>
      <c r="U2062" s="86" t="s">
        <v>1562</v>
      </c>
      <c r="V2062" s="86" t="s">
        <v>1562</v>
      </c>
      <c r="W2062" s="86" t="s">
        <v>1572</v>
      </c>
      <c r="X2062" s="86" t="s">
        <v>1564</v>
      </c>
      <c r="Y2062" s="94" t="s">
        <v>1565</v>
      </c>
      <c r="Z2062" s="93"/>
      <c r="AA2062" s="86"/>
      <c r="AB2062" s="86"/>
      <c r="AC2062" s="86"/>
      <c r="AD2062" s="86"/>
      <c r="AE2062" s="86"/>
      <c r="AF2062" s="86"/>
      <c r="AG2062" s="94" t="s">
        <v>1571</v>
      </c>
    </row>
    <row r="2063" spans="1:33" x14ac:dyDescent="0.25">
      <c r="A2063" s="86" t="s">
        <v>1022</v>
      </c>
      <c r="B2063" s="87">
        <v>4</v>
      </c>
      <c r="C2063" s="87" t="s">
        <v>1205</v>
      </c>
      <c r="D2063" s="88">
        <v>43143</v>
      </c>
      <c r="E2063" s="88"/>
      <c r="F2063" s="88"/>
      <c r="G2063" s="88" t="s">
        <v>1217</v>
      </c>
      <c r="H2063" s="88">
        <v>3</v>
      </c>
      <c r="I2063" s="89" t="s">
        <v>1209</v>
      </c>
      <c r="J2063" s="92" t="s">
        <v>1516</v>
      </c>
      <c r="K2063" s="86" t="s">
        <v>1525</v>
      </c>
      <c r="L2063" s="88">
        <v>43150</v>
      </c>
      <c r="M2063" s="87"/>
      <c r="N2063" s="87"/>
      <c r="O2063" s="93"/>
      <c r="P2063" s="86"/>
      <c r="Q2063" s="86">
        <v>0</v>
      </c>
      <c r="R2063" s="86">
        <v>4</v>
      </c>
      <c r="S2063" s="86">
        <v>4</v>
      </c>
      <c r="T2063" s="86">
        <v>0</v>
      </c>
      <c r="U2063" s="86" t="s">
        <v>1562</v>
      </c>
      <c r="V2063" s="86" t="s">
        <v>1562</v>
      </c>
      <c r="W2063" s="86" t="s">
        <v>1572</v>
      </c>
      <c r="X2063" s="86" t="s">
        <v>1564</v>
      </c>
      <c r="Y2063" s="94" t="s">
        <v>1565</v>
      </c>
      <c r="Z2063" s="93"/>
      <c r="AA2063" s="86"/>
      <c r="AB2063" s="86"/>
      <c r="AC2063" s="86"/>
      <c r="AD2063" s="86"/>
      <c r="AE2063" s="86"/>
      <c r="AF2063" s="86"/>
      <c r="AG2063" s="94" t="s">
        <v>1571</v>
      </c>
    </row>
    <row r="2064" spans="1:33" x14ac:dyDescent="0.25">
      <c r="A2064" s="86" t="s">
        <v>1022</v>
      </c>
      <c r="B2064" s="87">
        <v>3</v>
      </c>
      <c r="C2064" s="87" t="s">
        <v>1205</v>
      </c>
      <c r="D2064" s="88">
        <v>43143</v>
      </c>
      <c r="E2064" s="88"/>
      <c r="F2064" s="88"/>
      <c r="G2064" s="88" t="s">
        <v>1210</v>
      </c>
      <c r="H2064" s="88">
        <v>3</v>
      </c>
      <c r="I2064" s="89" t="s">
        <v>1209</v>
      </c>
      <c r="J2064" s="92" t="s">
        <v>1516</v>
      </c>
      <c r="K2064" s="86" t="s">
        <v>1525</v>
      </c>
      <c r="L2064" s="88">
        <v>43150</v>
      </c>
      <c r="M2064" s="87"/>
      <c r="N2064" s="87"/>
      <c r="O2064" s="93"/>
      <c r="P2064" s="86"/>
      <c r="Q2064" s="86">
        <v>0</v>
      </c>
      <c r="R2064" s="86">
        <v>3</v>
      </c>
      <c r="S2064" s="86">
        <v>3</v>
      </c>
      <c r="T2064" s="86">
        <v>0</v>
      </c>
      <c r="U2064" s="86" t="s">
        <v>1562</v>
      </c>
      <c r="V2064" s="86" t="s">
        <v>1562</v>
      </c>
      <c r="W2064" s="86" t="s">
        <v>1572</v>
      </c>
      <c r="X2064" s="86" t="s">
        <v>1564</v>
      </c>
      <c r="Y2064" s="94" t="s">
        <v>1565</v>
      </c>
      <c r="Z2064" s="93"/>
      <c r="AA2064" s="86"/>
      <c r="AB2064" s="86"/>
      <c r="AC2064" s="86"/>
      <c r="AD2064" s="86"/>
      <c r="AE2064" s="86"/>
      <c r="AF2064" s="86"/>
      <c r="AG2064" s="94" t="s">
        <v>1571</v>
      </c>
    </row>
    <row r="2065" spans="1:33" x14ac:dyDescent="0.25">
      <c r="A2065" s="86" t="s">
        <v>1022</v>
      </c>
      <c r="B2065" s="87">
        <v>3</v>
      </c>
      <c r="C2065" s="87" t="s">
        <v>1205</v>
      </c>
      <c r="D2065" s="88">
        <v>43143</v>
      </c>
      <c r="E2065" s="88"/>
      <c r="F2065" s="88"/>
      <c r="G2065" s="88" t="s">
        <v>1211</v>
      </c>
      <c r="H2065" s="88">
        <v>3</v>
      </c>
      <c r="I2065" s="89" t="s">
        <v>1209</v>
      </c>
      <c r="J2065" s="92" t="s">
        <v>1516</v>
      </c>
      <c r="K2065" s="86" t="s">
        <v>1525</v>
      </c>
      <c r="L2065" s="88">
        <v>43153</v>
      </c>
      <c r="M2065" s="87"/>
      <c r="N2065" s="87"/>
      <c r="O2065" s="93"/>
      <c r="P2065" s="86"/>
      <c r="Q2065" s="86">
        <v>0</v>
      </c>
      <c r="R2065" s="86">
        <v>3</v>
      </c>
      <c r="S2065" s="86">
        <v>3</v>
      </c>
      <c r="T2065" s="86">
        <v>0</v>
      </c>
      <c r="U2065" s="86" t="s">
        <v>1562</v>
      </c>
      <c r="V2065" s="86" t="s">
        <v>1562</v>
      </c>
      <c r="W2065" s="86" t="s">
        <v>1572</v>
      </c>
      <c r="X2065" s="86" t="s">
        <v>1564</v>
      </c>
      <c r="Y2065" s="94" t="s">
        <v>1565</v>
      </c>
      <c r="Z2065" s="93"/>
      <c r="AA2065" s="86"/>
      <c r="AB2065" s="86"/>
      <c r="AC2065" s="86"/>
      <c r="AD2065" s="86"/>
      <c r="AE2065" s="86"/>
      <c r="AF2065" s="86"/>
      <c r="AG2065" s="94" t="s">
        <v>1571</v>
      </c>
    </row>
    <row r="2066" spans="1:33" x14ac:dyDescent="0.25">
      <c r="A2066" s="86" t="s">
        <v>1022</v>
      </c>
      <c r="B2066" s="87">
        <v>7</v>
      </c>
      <c r="C2066" s="87" t="s">
        <v>1205</v>
      </c>
      <c r="D2066" s="88">
        <v>43143</v>
      </c>
      <c r="E2066" s="88"/>
      <c r="F2066" s="88"/>
      <c r="G2066" s="88" t="s">
        <v>1208</v>
      </c>
      <c r="H2066" s="88">
        <v>3</v>
      </c>
      <c r="I2066" s="89" t="s">
        <v>1209</v>
      </c>
      <c r="J2066" s="92" t="s">
        <v>1516</v>
      </c>
      <c r="K2066" s="86" t="s">
        <v>1525</v>
      </c>
      <c r="L2066" s="88">
        <v>43147</v>
      </c>
      <c r="M2066" s="87"/>
      <c r="N2066" s="87"/>
      <c r="O2066" s="93"/>
      <c r="P2066" s="86"/>
      <c r="Q2066" s="86">
        <v>0</v>
      </c>
      <c r="R2066" s="86">
        <v>7</v>
      </c>
      <c r="S2066" s="86">
        <v>7</v>
      </c>
      <c r="T2066" s="86">
        <v>0</v>
      </c>
      <c r="U2066" s="86" t="s">
        <v>1562</v>
      </c>
      <c r="V2066" s="86" t="s">
        <v>1562</v>
      </c>
      <c r="W2066" s="86" t="s">
        <v>1572</v>
      </c>
      <c r="X2066" s="86" t="s">
        <v>1564</v>
      </c>
      <c r="Y2066" s="94" t="s">
        <v>1565</v>
      </c>
      <c r="Z2066" s="93"/>
      <c r="AA2066" s="86"/>
      <c r="AB2066" s="86"/>
      <c r="AC2066" s="86"/>
      <c r="AD2066" s="86"/>
      <c r="AE2066" s="86"/>
      <c r="AF2066" s="86"/>
      <c r="AG2066" s="94" t="s">
        <v>1571</v>
      </c>
    </row>
    <row r="2067" spans="1:33" x14ac:dyDescent="0.25">
      <c r="A2067" s="86" t="s">
        <v>1022</v>
      </c>
      <c r="B2067" s="87">
        <v>24</v>
      </c>
      <c r="C2067" s="87" t="s">
        <v>1205</v>
      </c>
      <c r="D2067" s="88">
        <v>43143</v>
      </c>
      <c r="E2067" s="88"/>
      <c r="F2067" s="88"/>
      <c r="G2067" s="88" t="s">
        <v>1213</v>
      </c>
      <c r="H2067" s="88">
        <v>3</v>
      </c>
      <c r="I2067" s="89" t="s">
        <v>1209</v>
      </c>
      <c r="J2067" s="92" t="s">
        <v>1516</v>
      </c>
      <c r="K2067" s="86" t="s">
        <v>1525</v>
      </c>
      <c r="L2067" s="88">
        <v>43152</v>
      </c>
      <c r="M2067" s="87"/>
      <c r="N2067" s="87"/>
      <c r="O2067" s="93"/>
      <c r="P2067" s="86"/>
      <c r="Q2067" s="86">
        <v>0</v>
      </c>
      <c r="R2067" s="86">
        <v>24</v>
      </c>
      <c r="S2067" s="86">
        <v>24</v>
      </c>
      <c r="T2067" s="86">
        <v>0</v>
      </c>
      <c r="U2067" s="86" t="s">
        <v>1562</v>
      </c>
      <c r="V2067" s="86" t="s">
        <v>1562</v>
      </c>
      <c r="W2067" s="86" t="s">
        <v>1572</v>
      </c>
      <c r="X2067" s="86" t="s">
        <v>1564</v>
      </c>
      <c r="Y2067" s="94" t="s">
        <v>1565</v>
      </c>
      <c r="Z2067" s="93"/>
      <c r="AA2067" s="86"/>
      <c r="AB2067" s="86"/>
      <c r="AC2067" s="86"/>
      <c r="AD2067" s="86"/>
      <c r="AE2067" s="86"/>
      <c r="AF2067" s="86"/>
      <c r="AG2067" s="94" t="s">
        <v>1571</v>
      </c>
    </row>
    <row r="2068" spans="1:33" x14ac:dyDescent="0.25">
      <c r="A2068" s="86" t="s">
        <v>1022</v>
      </c>
      <c r="B2068" s="87">
        <v>14</v>
      </c>
      <c r="C2068" s="87" t="s">
        <v>1205</v>
      </c>
      <c r="D2068" s="88">
        <v>43143</v>
      </c>
      <c r="E2068" s="88"/>
      <c r="F2068" s="88"/>
      <c r="G2068" s="88" t="s">
        <v>1210</v>
      </c>
      <c r="H2068" s="88">
        <v>3</v>
      </c>
      <c r="I2068" s="89" t="s">
        <v>1209</v>
      </c>
      <c r="J2068" s="92" t="s">
        <v>1516</v>
      </c>
      <c r="K2068" s="86" t="s">
        <v>1525</v>
      </c>
      <c r="L2068" s="88">
        <v>43154</v>
      </c>
      <c r="M2068" s="87"/>
      <c r="N2068" s="87"/>
      <c r="O2068" s="93"/>
      <c r="P2068" s="86">
        <v>0</v>
      </c>
      <c r="Q2068" s="86">
        <v>1</v>
      </c>
      <c r="R2068" s="86">
        <v>13</v>
      </c>
      <c r="S2068" s="86">
        <v>13</v>
      </c>
      <c r="T2068" s="86">
        <v>0</v>
      </c>
      <c r="U2068" s="86" t="s">
        <v>1562</v>
      </c>
      <c r="V2068" s="86" t="s">
        <v>1562</v>
      </c>
      <c r="W2068" s="86" t="s">
        <v>1572</v>
      </c>
      <c r="X2068" s="86" t="s">
        <v>1564</v>
      </c>
      <c r="Y2068" s="94" t="s">
        <v>1565</v>
      </c>
      <c r="Z2068" s="93"/>
      <c r="AA2068" s="86"/>
      <c r="AB2068" s="86"/>
      <c r="AC2068" s="86"/>
      <c r="AD2068" s="86"/>
      <c r="AE2068" s="86"/>
      <c r="AF2068" s="86"/>
      <c r="AG2068" s="94" t="s">
        <v>1571</v>
      </c>
    </row>
    <row r="2069" spans="1:33" x14ac:dyDescent="0.25">
      <c r="A2069" s="86" t="s">
        <v>1022</v>
      </c>
      <c r="B2069" s="87">
        <v>11</v>
      </c>
      <c r="C2069" s="87" t="s">
        <v>1205</v>
      </c>
      <c r="D2069" s="88">
        <v>43143</v>
      </c>
      <c r="E2069" s="88"/>
      <c r="F2069" s="88"/>
      <c r="G2069" s="88" t="s">
        <v>1210</v>
      </c>
      <c r="H2069" s="88">
        <v>3</v>
      </c>
      <c r="I2069" s="89" t="s">
        <v>1209</v>
      </c>
      <c r="J2069" s="92" t="s">
        <v>1516</v>
      </c>
      <c r="K2069" s="86" t="s">
        <v>1525</v>
      </c>
      <c r="L2069" s="88">
        <v>43154</v>
      </c>
      <c r="M2069" s="87"/>
      <c r="N2069" s="87"/>
      <c r="O2069" s="93"/>
      <c r="P2069" s="86"/>
      <c r="Q2069" s="86">
        <v>0</v>
      </c>
      <c r="R2069" s="86">
        <v>11</v>
      </c>
      <c r="S2069" s="86">
        <v>11</v>
      </c>
      <c r="T2069" s="86">
        <v>0</v>
      </c>
      <c r="U2069" s="86" t="s">
        <v>1562</v>
      </c>
      <c r="V2069" s="86" t="s">
        <v>1562</v>
      </c>
      <c r="W2069" s="86" t="s">
        <v>1572</v>
      </c>
      <c r="X2069" s="86" t="s">
        <v>1564</v>
      </c>
      <c r="Y2069" s="94" t="s">
        <v>1565</v>
      </c>
      <c r="Z2069" s="93"/>
      <c r="AA2069" s="86"/>
      <c r="AB2069" s="86"/>
      <c r="AC2069" s="86"/>
      <c r="AD2069" s="86"/>
      <c r="AE2069" s="86"/>
      <c r="AF2069" s="86"/>
      <c r="AG2069" s="94" t="s">
        <v>1571</v>
      </c>
    </row>
    <row r="2070" spans="1:33" x14ac:dyDescent="0.25">
      <c r="A2070" s="86" t="s">
        <v>1022</v>
      </c>
      <c r="B2070" s="87">
        <v>6</v>
      </c>
      <c r="C2070" s="87" t="s">
        <v>1205</v>
      </c>
      <c r="D2070" s="88">
        <v>43143</v>
      </c>
      <c r="E2070" s="88"/>
      <c r="F2070" s="88"/>
      <c r="G2070" s="88" t="s">
        <v>1213</v>
      </c>
      <c r="H2070" s="88">
        <v>3</v>
      </c>
      <c r="I2070" s="89" t="s">
        <v>1209</v>
      </c>
      <c r="J2070" s="92" t="s">
        <v>1516</v>
      </c>
      <c r="K2070" s="86" t="s">
        <v>1525</v>
      </c>
      <c r="L2070" s="88">
        <v>43152</v>
      </c>
      <c r="M2070" s="87"/>
      <c r="N2070" s="87"/>
      <c r="O2070" s="93"/>
      <c r="P2070" s="86"/>
      <c r="Q2070" s="86">
        <v>0</v>
      </c>
      <c r="R2070" s="86">
        <v>6</v>
      </c>
      <c r="S2070" s="86">
        <v>6</v>
      </c>
      <c r="T2070" s="86">
        <v>0</v>
      </c>
      <c r="U2070" s="86" t="s">
        <v>1562</v>
      </c>
      <c r="V2070" s="86" t="s">
        <v>1562</v>
      </c>
      <c r="W2070" s="86" t="s">
        <v>1572</v>
      </c>
      <c r="X2070" s="86" t="s">
        <v>1564</v>
      </c>
      <c r="Y2070" s="94" t="s">
        <v>1565</v>
      </c>
      <c r="Z2070" s="93"/>
      <c r="AA2070" s="86"/>
      <c r="AB2070" s="86"/>
      <c r="AC2070" s="86"/>
      <c r="AD2070" s="86"/>
      <c r="AE2070" s="86"/>
      <c r="AF2070" s="86"/>
      <c r="AG2070" s="94" t="s">
        <v>1571</v>
      </c>
    </row>
    <row r="2071" spans="1:33" x14ac:dyDescent="0.25">
      <c r="A2071" s="86" t="s">
        <v>1022</v>
      </c>
      <c r="B2071" s="87">
        <v>9</v>
      </c>
      <c r="C2071" s="87" t="s">
        <v>1205</v>
      </c>
      <c r="D2071" s="88">
        <v>43143</v>
      </c>
      <c r="E2071" s="88"/>
      <c r="F2071" s="88"/>
      <c r="G2071" s="88" t="s">
        <v>1211</v>
      </c>
      <c r="H2071" s="88">
        <v>3</v>
      </c>
      <c r="I2071" s="89" t="s">
        <v>1209</v>
      </c>
      <c r="J2071" s="92" t="s">
        <v>1516</v>
      </c>
      <c r="K2071" s="86" t="s">
        <v>1525</v>
      </c>
      <c r="L2071" s="88">
        <v>43153</v>
      </c>
      <c r="M2071" s="87"/>
      <c r="N2071" s="87"/>
      <c r="O2071" s="93"/>
      <c r="P2071" s="86"/>
      <c r="Q2071" s="86">
        <v>1</v>
      </c>
      <c r="R2071" s="86">
        <v>8</v>
      </c>
      <c r="S2071" s="86">
        <v>8</v>
      </c>
      <c r="T2071" s="86">
        <v>0</v>
      </c>
      <c r="U2071" s="86" t="s">
        <v>1562</v>
      </c>
      <c r="V2071" s="86" t="s">
        <v>1562</v>
      </c>
      <c r="W2071" s="86" t="s">
        <v>1572</v>
      </c>
      <c r="X2071" s="86" t="s">
        <v>1564</v>
      </c>
      <c r="Y2071" s="94" t="s">
        <v>1565</v>
      </c>
      <c r="Z2071" s="93"/>
      <c r="AA2071" s="86"/>
      <c r="AB2071" s="86"/>
      <c r="AC2071" s="86"/>
      <c r="AD2071" s="86"/>
      <c r="AE2071" s="86"/>
      <c r="AF2071" s="86"/>
      <c r="AG2071" s="94" t="s">
        <v>1571</v>
      </c>
    </row>
    <row r="2072" spans="1:33" x14ac:dyDescent="0.25">
      <c r="A2072" s="86" t="s">
        <v>1022</v>
      </c>
      <c r="B2072" s="87">
        <v>4</v>
      </c>
      <c r="C2072" s="87" t="s">
        <v>1205</v>
      </c>
      <c r="D2072" s="88">
        <v>43143</v>
      </c>
      <c r="E2072" s="88"/>
      <c r="F2072" s="88"/>
      <c r="G2072" s="88" t="s">
        <v>1212</v>
      </c>
      <c r="H2072" s="88">
        <v>3</v>
      </c>
      <c r="I2072" s="89" t="s">
        <v>1209</v>
      </c>
      <c r="J2072" s="92" t="s">
        <v>1516</v>
      </c>
      <c r="K2072" s="86" t="s">
        <v>1525</v>
      </c>
      <c r="L2072" s="88">
        <v>43148</v>
      </c>
      <c r="M2072" s="87"/>
      <c r="N2072" s="87"/>
      <c r="O2072" s="93"/>
      <c r="P2072" s="86"/>
      <c r="Q2072" s="86">
        <v>0</v>
      </c>
      <c r="R2072" s="86">
        <v>4</v>
      </c>
      <c r="S2072" s="86">
        <v>4</v>
      </c>
      <c r="T2072" s="86">
        <v>0</v>
      </c>
      <c r="U2072" s="86" t="s">
        <v>1562</v>
      </c>
      <c r="V2072" s="86" t="s">
        <v>1562</v>
      </c>
      <c r="W2072" s="86" t="s">
        <v>1572</v>
      </c>
      <c r="X2072" s="86" t="s">
        <v>1564</v>
      </c>
      <c r="Y2072" s="94" t="s">
        <v>1565</v>
      </c>
      <c r="Z2072" s="93"/>
      <c r="AA2072" s="86"/>
      <c r="AB2072" s="86"/>
      <c r="AC2072" s="86"/>
      <c r="AD2072" s="86"/>
      <c r="AE2072" s="86"/>
      <c r="AF2072" s="86"/>
      <c r="AG2072" s="94" t="s">
        <v>1571</v>
      </c>
    </row>
    <row r="2073" spans="1:33" x14ac:dyDescent="0.25">
      <c r="A2073" s="86" t="s">
        <v>1022</v>
      </c>
      <c r="B2073" s="87">
        <v>2</v>
      </c>
      <c r="C2073" s="87" t="s">
        <v>1205</v>
      </c>
      <c r="D2073" s="88">
        <v>43143</v>
      </c>
      <c r="E2073" s="88"/>
      <c r="F2073" s="88"/>
      <c r="G2073" s="88" t="s">
        <v>1216</v>
      </c>
      <c r="H2073" s="88">
        <v>3</v>
      </c>
      <c r="I2073" s="89" t="s">
        <v>1209</v>
      </c>
      <c r="J2073" s="92" t="s">
        <v>1516</v>
      </c>
      <c r="K2073" s="86" t="s">
        <v>1525</v>
      </c>
      <c r="L2073" s="88">
        <v>43155</v>
      </c>
      <c r="M2073" s="87"/>
      <c r="N2073" s="87"/>
      <c r="O2073" s="93"/>
      <c r="P2073" s="86"/>
      <c r="Q2073" s="86">
        <v>0</v>
      </c>
      <c r="R2073" s="86">
        <v>2</v>
      </c>
      <c r="S2073" s="86">
        <v>2</v>
      </c>
      <c r="T2073" s="86">
        <v>0</v>
      </c>
      <c r="U2073" s="86" t="s">
        <v>1562</v>
      </c>
      <c r="V2073" s="86" t="s">
        <v>1562</v>
      </c>
      <c r="W2073" s="86" t="s">
        <v>1572</v>
      </c>
      <c r="X2073" s="86" t="s">
        <v>1564</v>
      </c>
      <c r="Y2073" s="94" t="s">
        <v>1565</v>
      </c>
      <c r="Z2073" s="93"/>
      <c r="AA2073" s="86"/>
      <c r="AB2073" s="86"/>
      <c r="AC2073" s="86"/>
      <c r="AD2073" s="86"/>
      <c r="AE2073" s="86"/>
      <c r="AF2073" s="86"/>
      <c r="AG2073" s="94" t="s">
        <v>1571</v>
      </c>
    </row>
    <row r="2074" spans="1:33" x14ac:dyDescent="0.25">
      <c r="A2074" s="86" t="s">
        <v>1022</v>
      </c>
      <c r="B2074" s="87">
        <v>13</v>
      </c>
      <c r="C2074" s="87" t="s">
        <v>1205</v>
      </c>
      <c r="D2074" s="88">
        <v>43143</v>
      </c>
      <c r="E2074" s="88"/>
      <c r="F2074" s="88"/>
      <c r="G2074" s="88" t="s">
        <v>1214</v>
      </c>
      <c r="H2074" s="88">
        <v>3</v>
      </c>
      <c r="I2074" s="89" t="s">
        <v>1209</v>
      </c>
      <c r="J2074" s="92" t="s">
        <v>1516</v>
      </c>
      <c r="K2074" s="86" t="s">
        <v>1525</v>
      </c>
      <c r="L2074" s="88">
        <v>43157</v>
      </c>
      <c r="M2074" s="87"/>
      <c r="N2074" s="87"/>
      <c r="O2074" s="93"/>
      <c r="P2074" s="86"/>
      <c r="Q2074" s="86">
        <v>1</v>
      </c>
      <c r="R2074" s="86">
        <v>12</v>
      </c>
      <c r="S2074" s="86">
        <v>12</v>
      </c>
      <c r="T2074" s="86">
        <v>0</v>
      </c>
      <c r="U2074" s="86" t="s">
        <v>1562</v>
      </c>
      <c r="V2074" s="86" t="s">
        <v>1562</v>
      </c>
      <c r="W2074" s="86" t="s">
        <v>1572</v>
      </c>
      <c r="X2074" s="86" t="s">
        <v>1564</v>
      </c>
      <c r="Y2074" s="94" t="s">
        <v>1565</v>
      </c>
      <c r="Z2074" s="93"/>
      <c r="AA2074" s="86"/>
      <c r="AB2074" s="86"/>
      <c r="AC2074" s="86"/>
      <c r="AD2074" s="86"/>
      <c r="AE2074" s="86"/>
      <c r="AF2074" s="86"/>
      <c r="AG2074" s="94" t="s">
        <v>1571</v>
      </c>
    </row>
    <row r="2075" spans="1:33" x14ac:dyDescent="0.25">
      <c r="A2075" s="86" t="s">
        <v>1022</v>
      </c>
      <c r="B2075" s="87">
        <v>19</v>
      </c>
      <c r="C2075" s="87" t="s">
        <v>1205</v>
      </c>
      <c r="D2075" s="88">
        <v>43143</v>
      </c>
      <c r="E2075" s="88"/>
      <c r="F2075" s="88"/>
      <c r="G2075" s="88" t="s">
        <v>1213</v>
      </c>
      <c r="H2075" s="88">
        <v>3</v>
      </c>
      <c r="I2075" s="89" t="s">
        <v>1209</v>
      </c>
      <c r="J2075" s="92" t="s">
        <v>1516</v>
      </c>
      <c r="K2075" s="86" t="s">
        <v>1525</v>
      </c>
      <c r="L2075" s="88">
        <v>43152</v>
      </c>
      <c r="M2075" s="87"/>
      <c r="N2075" s="87"/>
      <c r="O2075" s="93"/>
      <c r="P2075" s="86"/>
      <c r="Q2075" s="86">
        <v>0</v>
      </c>
      <c r="R2075" s="86">
        <v>19</v>
      </c>
      <c r="S2075" s="86">
        <v>19</v>
      </c>
      <c r="T2075" s="86">
        <v>0</v>
      </c>
      <c r="U2075" s="86" t="s">
        <v>1562</v>
      </c>
      <c r="V2075" s="86" t="s">
        <v>1562</v>
      </c>
      <c r="W2075" s="86" t="s">
        <v>1572</v>
      </c>
      <c r="X2075" s="86" t="s">
        <v>1564</v>
      </c>
      <c r="Y2075" s="94" t="s">
        <v>1565</v>
      </c>
      <c r="Z2075" s="93"/>
      <c r="AA2075" s="86"/>
      <c r="AB2075" s="86"/>
      <c r="AC2075" s="86"/>
      <c r="AD2075" s="86"/>
      <c r="AE2075" s="86"/>
      <c r="AF2075" s="86"/>
      <c r="AG2075" s="94" t="s">
        <v>1571</v>
      </c>
    </row>
    <row r="2076" spans="1:33" x14ac:dyDescent="0.25">
      <c r="A2076" s="86" t="s">
        <v>1022</v>
      </c>
      <c r="B2076" s="87">
        <v>8</v>
      </c>
      <c r="C2076" s="87" t="s">
        <v>1205</v>
      </c>
      <c r="D2076" s="88">
        <v>43143</v>
      </c>
      <c r="E2076" s="88"/>
      <c r="F2076" s="88"/>
      <c r="G2076" s="88" t="s">
        <v>1210</v>
      </c>
      <c r="H2076" s="88">
        <v>3</v>
      </c>
      <c r="I2076" s="89" t="s">
        <v>1209</v>
      </c>
      <c r="J2076" s="92" t="s">
        <v>1516</v>
      </c>
      <c r="K2076" s="86" t="s">
        <v>1525</v>
      </c>
      <c r="L2076" s="88">
        <v>43154</v>
      </c>
      <c r="M2076" s="87"/>
      <c r="N2076" s="87"/>
      <c r="O2076" s="93"/>
      <c r="P2076" s="86"/>
      <c r="Q2076" s="86">
        <v>0</v>
      </c>
      <c r="R2076" s="86">
        <v>8</v>
      </c>
      <c r="S2076" s="86">
        <v>8</v>
      </c>
      <c r="T2076" s="86">
        <v>0</v>
      </c>
      <c r="U2076" s="86" t="s">
        <v>1562</v>
      </c>
      <c r="V2076" s="86" t="s">
        <v>1562</v>
      </c>
      <c r="W2076" s="86" t="s">
        <v>1572</v>
      </c>
      <c r="X2076" s="86" t="s">
        <v>1564</v>
      </c>
      <c r="Y2076" s="94" t="s">
        <v>1565</v>
      </c>
      <c r="Z2076" s="93"/>
      <c r="AA2076" s="86"/>
      <c r="AB2076" s="86"/>
      <c r="AC2076" s="86"/>
      <c r="AD2076" s="86"/>
      <c r="AE2076" s="86"/>
      <c r="AF2076" s="86"/>
      <c r="AG2076" s="94" t="s">
        <v>1571</v>
      </c>
    </row>
    <row r="2077" spans="1:33" x14ac:dyDescent="0.25">
      <c r="A2077" s="86" t="s">
        <v>1022</v>
      </c>
      <c r="B2077" s="87">
        <v>1</v>
      </c>
      <c r="C2077" s="87" t="s">
        <v>1205</v>
      </c>
      <c r="D2077" s="88">
        <v>43143</v>
      </c>
      <c r="E2077" s="88"/>
      <c r="F2077" s="88"/>
      <c r="G2077" s="88" t="s">
        <v>1214</v>
      </c>
      <c r="H2077" s="88">
        <v>3</v>
      </c>
      <c r="I2077" s="89" t="s">
        <v>1209</v>
      </c>
      <c r="J2077" s="92" t="s">
        <v>1516</v>
      </c>
      <c r="K2077" s="86" t="s">
        <v>1525</v>
      </c>
      <c r="L2077" s="88">
        <v>43157</v>
      </c>
      <c r="M2077" s="87"/>
      <c r="N2077" s="87"/>
      <c r="O2077" s="93"/>
      <c r="P2077" s="86"/>
      <c r="Q2077" s="86">
        <v>0</v>
      </c>
      <c r="R2077" s="86">
        <v>1</v>
      </c>
      <c r="S2077" s="86">
        <v>1</v>
      </c>
      <c r="T2077" s="86">
        <v>0</v>
      </c>
      <c r="U2077" s="86" t="s">
        <v>1562</v>
      </c>
      <c r="V2077" s="86" t="s">
        <v>1567</v>
      </c>
      <c r="W2077" s="86" t="s">
        <v>1572</v>
      </c>
      <c r="X2077" s="86" t="s">
        <v>1564</v>
      </c>
      <c r="Y2077" s="94" t="s">
        <v>1565</v>
      </c>
      <c r="Z2077" s="93"/>
      <c r="AA2077" s="86"/>
      <c r="AB2077" s="86"/>
      <c r="AC2077" s="86"/>
      <c r="AD2077" s="86"/>
      <c r="AE2077" s="86"/>
      <c r="AF2077" s="86"/>
      <c r="AG2077" s="94" t="s">
        <v>1571</v>
      </c>
    </row>
    <row r="2078" spans="1:33" x14ac:dyDescent="0.25">
      <c r="A2078" s="86" t="s">
        <v>1022</v>
      </c>
      <c r="B2078" s="87">
        <v>10</v>
      </c>
      <c r="C2078" s="87" t="s">
        <v>1205</v>
      </c>
      <c r="D2078" s="88">
        <v>43143</v>
      </c>
      <c r="E2078" s="88"/>
      <c r="F2078" s="88"/>
      <c r="G2078" s="88" t="s">
        <v>1210</v>
      </c>
      <c r="H2078" s="88">
        <v>3</v>
      </c>
      <c r="I2078" s="89" t="s">
        <v>1209</v>
      </c>
      <c r="J2078" s="92" t="s">
        <v>1516</v>
      </c>
      <c r="K2078" s="86" t="s">
        <v>1525</v>
      </c>
      <c r="L2078" s="88">
        <v>43154</v>
      </c>
      <c r="M2078" s="87"/>
      <c r="N2078" s="87"/>
      <c r="O2078" s="93"/>
      <c r="P2078" s="86"/>
      <c r="Q2078" s="86">
        <v>0</v>
      </c>
      <c r="R2078" s="86">
        <v>10</v>
      </c>
      <c r="S2078" s="86">
        <v>10</v>
      </c>
      <c r="T2078" s="86">
        <v>0</v>
      </c>
      <c r="U2078" s="86" t="s">
        <v>1562</v>
      </c>
      <c r="V2078" s="86" t="s">
        <v>1562</v>
      </c>
      <c r="W2078" s="86" t="s">
        <v>1572</v>
      </c>
      <c r="X2078" s="86" t="s">
        <v>1564</v>
      </c>
      <c r="Y2078" s="94" t="s">
        <v>1565</v>
      </c>
      <c r="Z2078" s="93"/>
      <c r="AA2078" s="86"/>
      <c r="AB2078" s="86"/>
      <c r="AC2078" s="86"/>
      <c r="AD2078" s="86"/>
      <c r="AE2078" s="86"/>
      <c r="AF2078" s="86"/>
      <c r="AG2078" s="94" t="s">
        <v>1571</v>
      </c>
    </row>
    <row r="2079" spans="1:33" x14ac:dyDescent="0.25">
      <c r="A2079" s="86" t="s">
        <v>1022</v>
      </c>
      <c r="B2079" s="87">
        <v>9</v>
      </c>
      <c r="C2079" s="87" t="s">
        <v>1205</v>
      </c>
      <c r="D2079" s="88">
        <v>43143</v>
      </c>
      <c r="E2079" s="88"/>
      <c r="F2079" s="88"/>
      <c r="G2079" s="88" t="s">
        <v>1213</v>
      </c>
      <c r="H2079" s="88">
        <v>3</v>
      </c>
      <c r="I2079" s="89" t="s">
        <v>1209</v>
      </c>
      <c r="J2079" s="92" t="s">
        <v>1516</v>
      </c>
      <c r="K2079" s="86" t="s">
        <v>1525</v>
      </c>
      <c r="L2079" s="88">
        <v>43152</v>
      </c>
      <c r="M2079" s="87"/>
      <c r="N2079" s="87"/>
      <c r="O2079" s="93"/>
      <c r="P2079" s="86"/>
      <c r="Q2079" s="86">
        <v>0</v>
      </c>
      <c r="R2079" s="86">
        <v>9</v>
      </c>
      <c r="S2079" s="86">
        <v>9</v>
      </c>
      <c r="T2079" s="86">
        <v>0</v>
      </c>
      <c r="U2079" s="86" t="s">
        <v>1562</v>
      </c>
      <c r="V2079" s="86" t="s">
        <v>1562</v>
      </c>
      <c r="W2079" s="86" t="s">
        <v>1572</v>
      </c>
      <c r="X2079" s="86" t="s">
        <v>1564</v>
      </c>
      <c r="Y2079" s="94" t="s">
        <v>1565</v>
      </c>
      <c r="Z2079" s="93"/>
      <c r="AA2079" s="86"/>
      <c r="AB2079" s="86"/>
      <c r="AC2079" s="86"/>
      <c r="AD2079" s="86"/>
      <c r="AE2079" s="86"/>
      <c r="AF2079" s="86"/>
      <c r="AG2079" s="94" t="s">
        <v>1571</v>
      </c>
    </row>
    <row r="2080" spans="1:33" x14ac:dyDescent="0.25">
      <c r="A2080" s="86" t="s">
        <v>1022</v>
      </c>
      <c r="B2080" s="87">
        <v>11</v>
      </c>
      <c r="C2080" s="87" t="s">
        <v>1205</v>
      </c>
      <c r="D2080" s="88">
        <v>43143</v>
      </c>
      <c r="E2080" s="88"/>
      <c r="F2080" s="88"/>
      <c r="G2080" s="88" t="s">
        <v>1215</v>
      </c>
      <c r="H2080" s="88">
        <v>3</v>
      </c>
      <c r="I2080" s="89" t="s">
        <v>1209</v>
      </c>
      <c r="J2080" s="92" t="s">
        <v>1516</v>
      </c>
      <c r="K2080" s="86" t="s">
        <v>1525</v>
      </c>
      <c r="L2080" s="88">
        <v>43151</v>
      </c>
      <c r="M2080" s="87"/>
      <c r="N2080" s="87"/>
      <c r="O2080" s="93"/>
      <c r="P2080" s="86"/>
      <c r="Q2080" s="86">
        <v>0</v>
      </c>
      <c r="R2080" s="86">
        <v>11</v>
      </c>
      <c r="S2080" s="86">
        <v>11</v>
      </c>
      <c r="T2080" s="86">
        <v>0</v>
      </c>
      <c r="U2080" s="86" t="s">
        <v>1562</v>
      </c>
      <c r="V2080" s="86" t="s">
        <v>1562</v>
      </c>
      <c r="W2080" s="86" t="s">
        <v>1572</v>
      </c>
      <c r="X2080" s="86" t="s">
        <v>1564</v>
      </c>
      <c r="Y2080" s="94" t="s">
        <v>1565</v>
      </c>
      <c r="Z2080" s="93"/>
      <c r="AA2080" s="86"/>
      <c r="AB2080" s="86"/>
      <c r="AC2080" s="86"/>
      <c r="AD2080" s="86"/>
      <c r="AE2080" s="86"/>
      <c r="AF2080" s="86"/>
      <c r="AG2080" s="94" t="s">
        <v>1571</v>
      </c>
    </row>
    <row r="2081" spans="1:33" x14ac:dyDescent="0.25">
      <c r="A2081" s="86" t="s">
        <v>1022</v>
      </c>
      <c r="B2081" s="87">
        <v>31</v>
      </c>
      <c r="C2081" s="87" t="s">
        <v>1205</v>
      </c>
      <c r="D2081" s="88">
        <v>43143</v>
      </c>
      <c r="E2081" s="88"/>
      <c r="F2081" s="88"/>
      <c r="G2081" s="88" t="s">
        <v>1212</v>
      </c>
      <c r="H2081" s="88">
        <v>3</v>
      </c>
      <c r="I2081" s="89" t="s">
        <v>1209</v>
      </c>
      <c r="J2081" s="92" t="s">
        <v>1516</v>
      </c>
      <c r="K2081" s="86" t="s">
        <v>1525</v>
      </c>
      <c r="L2081" s="88">
        <v>43148</v>
      </c>
      <c r="M2081" s="87"/>
      <c r="N2081" s="87"/>
      <c r="O2081" s="93"/>
      <c r="P2081" s="86"/>
      <c r="Q2081" s="86">
        <v>0</v>
      </c>
      <c r="R2081" s="86">
        <v>31</v>
      </c>
      <c r="S2081" s="86">
        <v>31</v>
      </c>
      <c r="T2081" s="86">
        <v>0</v>
      </c>
      <c r="U2081" s="86" t="s">
        <v>1562</v>
      </c>
      <c r="V2081" s="86" t="s">
        <v>1562</v>
      </c>
      <c r="W2081" s="86" t="s">
        <v>1572</v>
      </c>
      <c r="X2081" s="86" t="s">
        <v>1564</v>
      </c>
      <c r="Y2081" s="94" t="s">
        <v>1565</v>
      </c>
      <c r="Z2081" s="93"/>
      <c r="AA2081" s="86"/>
      <c r="AB2081" s="86"/>
      <c r="AC2081" s="86"/>
      <c r="AD2081" s="86"/>
      <c r="AE2081" s="86"/>
      <c r="AF2081" s="86"/>
      <c r="AG2081" s="94" t="s">
        <v>1571</v>
      </c>
    </row>
    <row r="2082" spans="1:33" x14ac:dyDescent="0.25">
      <c r="A2082" s="86" t="s">
        <v>1022</v>
      </c>
      <c r="B2082" s="87">
        <v>12</v>
      </c>
      <c r="C2082" s="87" t="s">
        <v>1205</v>
      </c>
      <c r="D2082" s="88">
        <v>43143</v>
      </c>
      <c r="E2082" s="88"/>
      <c r="F2082" s="88"/>
      <c r="G2082" s="88" t="s">
        <v>1208</v>
      </c>
      <c r="H2082" s="88">
        <v>4</v>
      </c>
      <c r="I2082" s="89" t="s">
        <v>1209</v>
      </c>
      <c r="J2082" s="92" t="s">
        <v>1516</v>
      </c>
      <c r="K2082" s="86" t="s">
        <v>1525</v>
      </c>
      <c r="L2082" s="88">
        <v>43147</v>
      </c>
      <c r="M2082" s="87"/>
      <c r="N2082" s="87"/>
      <c r="O2082" s="93"/>
      <c r="P2082" s="86"/>
      <c r="Q2082" s="86">
        <v>0</v>
      </c>
      <c r="R2082" s="86">
        <v>12</v>
      </c>
      <c r="S2082" s="86">
        <v>12</v>
      </c>
      <c r="T2082" s="86">
        <v>0</v>
      </c>
      <c r="U2082" s="86" t="s">
        <v>1562</v>
      </c>
      <c r="V2082" s="86" t="s">
        <v>1562</v>
      </c>
      <c r="W2082" s="86" t="s">
        <v>1572</v>
      </c>
      <c r="X2082" s="86" t="s">
        <v>1564</v>
      </c>
      <c r="Y2082" s="94" t="s">
        <v>1565</v>
      </c>
      <c r="Z2082" s="93"/>
      <c r="AA2082" s="86"/>
      <c r="AB2082" s="86"/>
      <c r="AC2082" s="86"/>
      <c r="AD2082" s="86"/>
      <c r="AE2082" s="86"/>
      <c r="AF2082" s="86"/>
      <c r="AG2082" s="94" t="s">
        <v>1571</v>
      </c>
    </row>
    <row r="2083" spans="1:33" x14ac:dyDescent="0.25">
      <c r="A2083" s="86" t="s">
        <v>1022</v>
      </c>
      <c r="B2083" s="87">
        <v>4</v>
      </c>
      <c r="C2083" s="87" t="s">
        <v>1205</v>
      </c>
      <c r="D2083" s="88">
        <v>43143</v>
      </c>
      <c r="E2083" s="88"/>
      <c r="F2083" s="88"/>
      <c r="G2083" s="88" t="s">
        <v>1211</v>
      </c>
      <c r="H2083" s="88">
        <v>4</v>
      </c>
      <c r="I2083" s="89" t="s">
        <v>1209</v>
      </c>
      <c r="J2083" s="92" t="s">
        <v>1516</v>
      </c>
      <c r="K2083" s="86" t="s">
        <v>1525</v>
      </c>
      <c r="L2083" s="88">
        <v>43153</v>
      </c>
      <c r="M2083" s="87"/>
      <c r="N2083" s="87"/>
      <c r="O2083" s="93"/>
      <c r="P2083" s="86"/>
      <c r="Q2083" s="86">
        <v>0</v>
      </c>
      <c r="R2083" s="86">
        <v>4</v>
      </c>
      <c r="S2083" s="86">
        <v>4</v>
      </c>
      <c r="T2083" s="86">
        <v>0</v>
      </c>
      <c r="U2083" s="86" t="s">
        <v>1562</v>
      </c>
      <c r="V2083" s="86" t="s">
        <v>1562</v>
      </c>
      <c r="W2083" s="86" t="s">
        <v>1572</v>
      </c>
      <c r="X2083" s="86" t="s">
        <v>1564</v>
      </c>
      <c r="Y2083" s="94" t="s">
        <v>1565</v>
      </c>
      <c r="Z2083" s="93"/>
      <c r="AA2083" s="86"/>
      <c r="AB2083" s="86"/>
      <c r="AC2083" s="86"/>
      <c r="AD2083" s="86"/>
      <c r="AE2083" s="86"/>
      <c r="AF2083" s="86"/>
      <c r="AG2083" s="94" t="s">
        <v>1571</v>
      </c>
    </row>
    <row r="2084" spans="1:33" x14ac:dyDescent="0.25">
      <c r="A2084" s="86" t="s">
        <v>1022</v>
      </c>
      <c r="B2084" s="87">
        <v>3</v>
      </c>
      <c r="C2084" s="87" t="s">
        <v>1205</v>
      </c>
      <c r="D2084" s="88">
        <v>43143</v>
      </c>
      <c r="E2084" s="88"/>
      <c r="F2084" s="88"/>
      <c r="G2084" s="88" t="s">
        <v>1208</v>
      </c>
      <c r="H2084" s="88">
        <v>4</v>
      </c>
      <c r="I2084" s="89" t="s">
        <v>1209</v>
      </c>
      <c r="J2084" s="92" t="s">
        <v>1516</v>
      </c>
      <c r="K2084" s="86" t="s">
        <v>1525</v>
      </c>
      <c r="L2084" s="88">
        <v>43147</v>
      </c>
      <c r="M2084" s="87"/>
      <c r="N2084" s="87"/>
      <c r="O2084" s="93"/>
      <c r="P2084" s="86"/>
      <c r="Q2084" s="86">
        <v>0</v>
      </c>
      <c r="R2084" s="86">
        <v>3</v>
      </c>
      <c r="S2084" s="86">
        <v>3</v>
      </c>
      <c r="T2084" s="86">
        <v>0</v>
      </c>
      <c r="U2084" s="86" t="s">
        <v>1562</v>
      </c>
      <c r="V2084" s="86" t="s">
        <v>1562</v>
      </c>
      <c r="W2084" s="86" t="s">
        <v>1572</v>
      </c>
      <c r="X2084" s="86" t="s">
        <v>1564</v>
      </c>
      <c r="Y2084" s="94" t="s">
        <v>1565</v>
      </c>
      <c r="Z2084" s="93"/>
      <c r="AA2084" s="86"/>
      <c r="AB2084" s="86"/>
      <c r="AC2084" s="86"/>
      <c r="AD2084" s="86"/>
      <c r="AE2084" s="86"/>
      <c r="AF2084" s="86"/>
      <c r="AG2084" s="94" t="s">
        <v>1571</v>
      </c>
    </row>
    <row r="2085" spans="1:33" x14ac:dyDescent="0.25">
      <c r="A2085" s="86" t="s">
        <v>1022</v>
      </c>
      <c r="B2085" s="87">
        <v>15</v>
      </c>
      <c r="C2085" s="87" t="s">
        <v>1205</v>
      </c>
      <c r="D2085" s="88">
        <v>43143</v>
      </c>
      <c r="E2085" s="88"/>
      <c r="F2085" s="88"/>
      <c r="G2085" s="88" t="s">
        <v>1213</v>
      </c>
      <c r="H2085" s="88">
        <v>4</v>
      </c>
      <c r="I2085" s="89" t="s">
        <v>1209</v>
      </c>
      <c r="J2085" s="92" t="s">
        <v>1516</v>
      </c>
      <c r="K2085" s="86" t="s">
        <v>1525</v>
      </c>
      <c r="L2085" s="88">
        <v>43152</v>
      </c>
      <c r="M2085" s="87"/>
      <c r="N2085" s="87"/>
      <c r="O2085" s="93"/>
      <c r="P2085" s="86"/>
      <c r="Q2085" s="86">
        <v>0</v>
      </c>
      <c r="R2085" s="86">
        <v>15</v>
      </c>
      <c r="S2085" s="86">
        <v>15</v>
      </c>
      <c r="T2085" s="86">
        <v>0</v>
      </c>
      <c r="U2085" s="86" t="s">
        <v>1562</v>
      </c>
      <c r="V2085" s="86" t="s">
        <v>1562</v>
      </c>
      <c r="W2085" s="86" t="s">
        <v>1572</v>
      </c>
      <c r="X2085" s="86" t="s">
        <v>1564</v>
      </c>
      <c r="Y2085" s="94" t="s">
        <v>1565</v>
      </c>
      <c r="Z2085" s="93"/>
      <c r="AA2085" s="86"/>
      <c r="AB2085" s="86"/>
      <c r="AC2085" s="86"/>
      <c r="AD2085" s="86"/>
      <c r="AE2085" s="86"/>
      <c r="AF2085" s="86"/>
      <c r="AG2085" s="94" t="s">
        <v>1571</v>
      </c>
    </row>
    <row r="2086" spans="1:33" x14ac:dyDescent="0.25">
      <c r="A2086" s="86" t="s">
        <v>1022</v>
      </c>
      <c r="B2086" s="87">
        <v>4</v>
      </c>
      <c r="C2086" s="87" t="s">
        <v>1205</v>
      </c>
      <c r="D2086" s="88">
        <v>43143</v>
      </c>
      <c r="E2086" s="88"/>
      <c r="F2086" s="88"/>
      <c r="G2086" s="88" t="s">
        <v>1210</v>
      </c>
      <c r="H2086" s="88">
        <v>4</v>
      </c>
      <c r="I2086" s="89" t="s">
        <v>1209</v>
      </c>
      <c r="J2086" s="92" t="s">
        <v>1516</v>
      </c>
      <c r="K2086" s="86" t="s">
        <v>1525</v>
      </c>
      <c r="L2086" s="88">
        <v>43154</v>
      </c>
      <c r="M2086" s="87"/>
      <c r="N2086" s="87"/>
      <c r="O2086" s="93"/>
      <c r="P2086" s="86">
        <v>0</v>
      </c>
      <c r="Q2086" s="86">
        <v>0</v>
      </c>
      <c r="R2086" s="86">
        <v>4</v>
      </c>
      <c r="S2086" s="86">
        <v>4</v>
      </c>
      <c r="T2086" s="86">
        <v>0</v>
      </c>
      <c r="U2086" s="86" t="s">
        <v>1562</v>
      </c>
      <c r="V2086" s="86" t="s">
        <v>1562</v>
      </c>
      <c r="W2086" s="86" t="s">
        <v>1572</v>
      </c>
      <c r="X2086" s="86" t="s">
        <v>1564</v>
      </c>
      <c r="Y2086" s="94" t="s">
        <v>1565</v>
      </c>
      <c r="Z2086" s="93"/>
      <c r="AA2086" s="86"/>
      <c r="AB2086" s="86"/>
      <c r="AC2086" s="86"/>
      <c r="AD2086" s="86"/>
      <c r="AE2086" s="86"/>
      <c r="AF2086" s="86"/>
      <c r="AG2086" s="94" t="s">
        <v>1571</v>
      </c>
    </row>
    <row r="2087" spans="1:33" x14ac:dyDescent="0.25">
      <c r="A2087" s="86" t="s">
        <v>1022</v>
      </c>
      <c r="B2087" s="87">
        <v>6</v>
      </c>
      <c r="C2087" s="87" t="s">
        <v>1205</v>
      </c>
      <c r="D2087" s="88">
        <v>43143</v>
      </c>
      <c r="E2087" s="88"/>
      <c r="F2087" s="88"/>
      <c r="G2087" s="88" t="s">
        <v>1213</v>
      </c>
      <c r="H2087" s="88">
        <v>4</v>
      </c>
      <c r="I2087" s="89" t="s">
        <v>1209</v>
      </c>
      <c r="J2087" s="92" t="s">
        <v>1516</v>
      </c>
      <c r="K2087" s="86" t="s">
        <v>1525</v>
      </c>
      <c r="L2087" s="88">
        <v>43152</v>
      </c>
      <c r="M2087" s="87"/>
      <c r="N2087" s="87"/>
      <c r="O2087" s="93"/>
      <c r="P2087" s="86"/>
      <c r="Q2087" s="86">
        <v>0</v>
      </c>
      <c r="R2087" s="86">
        <v>6</v>
      </c>
      <c r="S2087" s="86">
        <v>6</v>
      </c>
      <c r="T2087" s="86">
        <v>0</v>
      </c>
      <c r="U2087" s="86" t="s">
        <v>1562</v>
      </c>
      <c r="V2087" s="86" t="s">
        <v>1562</v>
      </c>
      <c r="W2087" s="86" t="s">
        <v>1572</v>
      </c>
      <c r="X2087" s="86" t="s">
        <v>1564</v>
      </c>
      <c r="Y2087" s="94" t="s">
        <v>1565</v>
      </c>
      <c r="Z2087" s="93"/>
      <c r="AA2087" s="86"/>
      <c r="AB2087" s="86"/>
      <c r="AC2087" s="86"/>
      <c r="AD2087" s="86"/>
      <c r="AE2087" s="86"/>
      <c r="AF2087" s="86"/>
      <c r="AG2087" s="94" t="s">
        <v>1571</v>
      </c>
    </row>
    <row r="2088" spans="1:33" x14ac:dyDescent="0.25">
      <c r="A2088" s="86" t="s">
        <v>1022</v>
      </c>
      <c r="B2088" s="87">
        <v>6</v>
      </c>
      <c r="C2088" s="87" t="s">
        <v>1205</v>
      </c>
      <c r="D2088" s="88">
        <v>43143</v>
      </c>
      <c r="E2088" s="88"/>
      <c r="F2088" s="88"/>
      <c r="G2088" s="88" t="s">
        <v>1211</v>
      </c>
      <c r="H2088" s="88">
        <v>4</v>
      </c>
      <c r="I2088" s="89" t="s">
        <v>1209</v>
      </c>
      <c r="J2088" s="92" t="s">
        <v>1516</v>
      </c>
      <c r="K2088" s="86" t="s">
        <v>1525</v>
      </c>
      <c r="L2088" s="88">
        <v>43153</v>
      </c>
      <c r="M2088" s="87"/>
      <c r="N2088" s="87"/>
      <c r="O2088" s="93"/>
      <c r="P2088" s="86"/>
      <c r="Q2088" s="86">
        <v>0</v>
      </c>
      <c r="R2088" s="86">
        <v>6</v>
      </c>
      <c r="S2088" s="86">
        <v>6</v>
      </c>
      <c r="T2088" s="86">
        <v>0</v>
      </c>
      <c r="U2088" s="86" t="s">
        <v>1562</v>
      </c>
      <c r="V2088" s="86" t="s">
        <v>1562</v>
      </c>
      <c r="W2088" s="86" t="s">
        <v>1572</v>
      </c>
      <c r="X2088" s="86" t="s">
        <v>1564</v>
      </c>
      <c r="Y2088" s="94" t="s">
        <v>1565</v>
      </c>
      <c r="Z2088" s="93"/>
      <c r="AA2088" s="86"/>
      <c r="AB2088" s="86"/>
      <c r="AC2088" s="86"/>
      <c r="AD2088" s="86"/>
      <c r="AE2088" s="86"/>
      <c r="AF2088" s="86"/>
      <c r="AG2088" s="94" t="s">
        <v>1571</v>
      </c>
    </row>
    <row r="2089" spans="1:33" x14ac:dyDescent="0.25">
      <c r="A2089" s="86" t="s">
        <v>1022</v>
      </c>
      <c r="B2089" s="87">
        <v>10</v>
      </c>
      <c r="C2089" s="87" t="s">
        <v>1205</v>
      </c>
      <c r="D2089" s="88">
        <v>43143</v>
      </c>
      <c r="E2089" s="88"/>
      <c r="F2089" s="88"/>
      <c r="G2089" s="88" t="s">
        <v>1214</v>
      </c>
      <c r="H2089" s="88">
        <v>4</v>
      </c>
      <c r="I2089" s="89" t="s">
        <v>1209</v>
      </c>
      <c r="J2089" s="92" t="s">
        <v>1516</v>
      </c>
      <c r="K2089" s="86" t="s">
        <v>1525</v>
      </c>
      <c r="L2089" s="88">
        <v>43157</v>
      </c>
      <c r="M2089" s="87"/>
      <c r="N2089" s="87"/>
      <c r="O2089" s="93"/>
      <c r="P2089" s="86"/>
      <c r="Q2089" s="86">
        <v>0</v>
      </c>
      <c r="R2089" s="86">
        <v>10</v>
      </c>
      <c r="S2089" s="86">
        <v>10</v>
      </c>
      <c r="T2089" s="86">
        <v>0</v>
      </c>
      <c r="U2089" s="86" t="s">
        <v>1562</v>
      </c>
      <c r="V2089" s="86" t="s">
        <v>1562</v>
      </c>
      <c r="W2089" s="86" t="s">
        <v>1572</v>
      </c>
      <c r="X2089" s="86" t="s">
        <v>1564</v>
      </c>
      <c r="Y2089" s="94" t="s">
        <v>1565</v>
      </c>
      <c r="Z2089" s="93"/>
      <c r="AA2089" s="86"/>
      <c r="AB2089" s="86"/>
      <c r="AC2089" s="86"/>
      <c r="AD2089" s="86"/>
      <c r="AE2089" s="86"/>
      <c r="AF2089" s="86"/>
      <c r="AG2089" s="94" t="s">
        <v>1571</v>
      </c>
    </row>
    <row r="2090" spans="1:33" x14ac:dyDescent="0.25">
      <c r="A2090" s="86" t="s">
        <v>1022</v>
      </c>
      <c r="B2090" s="87">
        <v>2</v>
      </c>
      <c r="C2090" s="87" t="s">
        <v>1205</v>
      </c>
      <c r="D2090" s="88">
        <v>43143</v>
      </c>
      <c r="E2090" s="88"/>
      <c r="F2090" s="88"/>
      <c r="G2090" s="88" t="s">
        <v>1213</v>
      </c>
      <c r="H2090" s="88">
        <v>4</v>
      </c>
      <c r="I2090" s="89" t="s">
        <v>1209</v>
      </c>
      <c r="J2090" s="92" t="s">
        <v>1516</v>
      </c>
      <c r="K2090" s="86" t="s">
        <v>1525</v>
      </c>
      <c r="L2090" s="88">
        <v>43152</v>
      </c>
      <c r="M2090" s="87"/>
      <c r="N2090" s="87"/>
      <c r="O2090" s="93"/>
      <c r="P2090" s="86"/>
      <c r="Q2090" s="86">
        <v>0</v>
      </c>
      <c r="R2090" s="86">
        <v>2</v>
      </c>
      <c r="S2090" s="86">
        <v>2</v>
      </c>
      <c r="T2090" s="86">
        <v>0</v>
      </c>
      <c r="U2090" s="86" t="s">
        <v>1562</v>
      </c>
      <c r="V2090" s="86" t="s">
        <v>1562</v>
      </c>
      <c r="W2090" s="86" t="s">
        <v>1572</v>
      </c>
      <c r="X2090" s="86" t="s">
        <v>1564</v>
      </c>
      <c r="Y2090" s="94" t="s">
        <v>1565</v>
      </c>
      <c r="Z2090" s="93"/>
      <c r="AA2090" s="86"/>
      <c r="AB2090" s="86"/>
      <c r="AC2090" s="86"/>
      <c r="AD2090" s="86"/>
      <c r="AE2090" s="86"/>
      <c r="AF2090" s="86"/>
      <c r="AG2090" s="94" t="s">
        <v>1571</v>
      </c>
    </row>
    <row r="2091" spans="1:33" x14ac:dyDescent="0.25">
      <c r="A2091" s="86" t="s">
        <v>1022</v>
      </c>
      <c r="B2091" s="87">
        <v>11</v>
      </c>
      <c r="C2091" s="87" t="s">
        <v>1205</v>
      </c>
      <c r="D2091" s="88">
        <v>43143</v>
      </c>
      <c r="E2091" s="88"/>
      <c r="F2091" s="88"/>
      <c r="G2091" s="88" t="s">
        <v>1213</v>
      </c>
      <c r="H2091" s="88">
        <v>4</v>
      </c>
      <c r="I2091" s="89" t="s">
        <v>1209</v>
      </c>
      <c r="J2091" s="92" t="s">
        <v>1516</v>
      </c>
      <c r="K2091" s="86" t="s">
        <v>1525</v>
      </c>
      <c r="L2091" s="88">
        <v>43152</v>
      </c>
      <c r="M2091" s="87"/>
      <c r="N2091" s="87"/>
      <c r="O2091" s="93"/>
      <c r="P2091" s="86"/>
      <c r="Q2091" s="86">
        <v>0</v>
      </c>
      <c r="R2091" s="86">
        <v>11</v>
      </c>
      <c r="S2091" s="86">
        <v>11</v>
      </c>
      <c r="T2091" s="86">
        <v>0</v>
      </c>
      <c r="U2091" s="86" t="s">
        <v>1562</v>
      </c>
      <c r="V2091" s="86" t="s">
        <v>1562</v>
      </c>
      <c r="W2091" s="86" t="s">
        <v>1572</v>
      </c>
      <c r="X2091" s="86" t="s">
        <v>1564</v>
      </c>
      <c r="Y2091" s="94" t="s">
        <v>1565</v>
      </c>
      <c r="Z2091" s="93"/>
      <c r="AA2091" s="86"/>
      <c r="AB2091" s="86"/>
      <c r="AC2091" s="86"/>
      <c r="AD2091" s="86"/>
      <c r="AE2091" s="86"/>
      <c r="AF2091" s="86"/>
      <c r="AG2091" s="94" t="s">
        <v>1571</v>
      </c>
    </row>
    <row r="2092" spans="1:33" x14ac:dyDescent="0.25">
      <c r="A2092" s="86" t="s">
        <v>1022</v>
      </c>
      <c r="B2092" s="87">
        <v>19</v>
      </c>
      <c r="C2092" s="87" t="s">
        <v>1205</v>
      </c>
      <c r="D2092" s="88">
        <v>43143</v>
      </c>
      <c r="E2092" s="88"/>
      <c r="F2092" s="88"/>
      <c r="G2092" s="88" t="s">
        <v>1212</v>
      </c>
      <c r="H2092" s="88">
        <v>4</v>
      </c>
      <c r="I2092" s="89" t="s">
        <v>1209</v>
      </c>
      <c r="J2092" s="92" t="s">
        <v>1516</v>
      </c>
      <c r="K2092" s="86" t="s">
        <v>1525</v>
      </c>
      <c r="L2092" s="88">
        <v>43148</v>
      </c>
      <c r="M2092" s="87"/>
      <c r="N2092" s="87"/>
      <c r="O2092" s="93"/>
      <c r="P2092" s="86"/>
      <c r="Q2092" s="86">
        <v>0</v>
      </c>
      <c r="R2092" s="86">
        <v>19</v>
      </c>
      <c r="S2092" s="86">
        <v>19</v>
      </c>
      <c r="T2092" s="86">
        <v>0</v>
      </c>
      <c r="U2092" s="86" t="s">
        <v>1562</v>
      </c>
      <c r="V2092" s="86" t="s">
        <v>1562</v>
      </c>
      <c r="W2092" s="86" t="s">
        <v>1572</v>
      </c>
      <c r="X2092" s="86" t="s">
        <v>1564</v>
      </c>
      <c r="Y2092" s="94" t="s">
        <v>1565</v>
      </c>
      <c r="Z2092" s="93"/>
      <c r="AA2092" s="86"/>
      <c r="AB2092" s="86"/>
      <c r="AC2092" s="86"/>
      <c r="AD2092" s="86"/>
      <c r="AE2092" s="86"/>
      <c r="AF2092" s="86"/>
      <c r="AG2092" s="94" t="s">
        <v>1571</v>
      </c>
    </row>
    <row r="2093" spans="1:33" x14ac:dyDescent="0.25">
      <c r="A2093" s="86" t="s">
        <v>1022</v>
      </c>
      <c r="B2093" s="87">
        <v>54</v>
      </c>
      <c r="C2093" s="87" t="s">
        <v>1205</v>
      </c>
      <c r="D2093" s="88">
        <v>43143</v>
      </c>
      <c r="E2093" s="88"/>
      <c r="F2093" s="88"/>
      <c r="G2093" s="88" t="s">
        <v>1211</v>
      </c>
      <c r="H2093" s="88">
        <v>1</v>
      </c>
      <c r="I2093" s="89" t="s">
        <v>1209</v>
      </c>
      <c r="J2093" s="92" t="s">
        <v>1516</v>
      </c>
      <c r="K2093" s="86" t="s">
        <v>1525</v>
      </c>
      <c r="L2093" s="88">
        <v>43153</v>
      </c>
      <c r="M2093" s="87"/>
      <c r="N2093" s="87"/>
      <c r="O2093" s="93"/>
      <c r="P2093" s="86"/>
      <c r="Q2093" s="86">
        <v>0</v>
      </c>
      <c r="R2093" s="86">
        <v>54</v>
      </c>
      <c r="S2093" s="86">
        <v>54</v>
      </c>
      <c r="T2093" s="86">
        <v>0</v>
      </c>
      <c r="U2093" s="86" t="s">
        <v>1562</v>
      </c>
      <c r="V2093" s="86" t="s">
        <v>1562</v>
      </c>
      <c r="W2093" s="86" t="s">
        <v>1572</v>
      </c>
      <c r="X2093" s="86" t="s">
        <v>1564</v>
      </c>
      <c r="Y2093" s="94" t="s">
        <v>1565</v>
      </c>
      <c r="Z2093" s="93"/>
      <c r="AA2093" s="86"/>
      <c r="AB2093" s="86"/>
      <c r="AC2093" s="86"/>
      <c r="AD2093" s="86"/>
      <c r="AE2093" s="86"/>
      <c r="AF2093" s="86"/>
      <c r="AG2093" s="94" t="s">
        <v>1571</v>
      </c>
    </row>
    <row r="2094" spans="1:33" x14ac:dyDescent="0.25">
      <c r="A2094" s="86" t="s">
        <v>1022</v>
      </c>
      <c r="B2094" s="87">
        <v>18</v>
      </c>
      <c r="C2094" s="87" t="s">
        <v>1205</v>
      </c>
      <c r="D2094" s="88">
        <v>43143</v>
      </c>
      <c r="E2094" s="88"/>
      <c r="F2094" s="88"/>
      <c r="G2094" s="88" t="s">
        <v>1217</v>
      </c>
      <c r="H2094" s="88">
        <v>1</v>
      </c>
      <c r="I2094" s="89" t="s">
        <v>1209</v>
      </c>
      <c r="J2094" s="92" t="s">
        <v>1516</v>
      </c>
      <c r="K2094" s="86" t="s">
        <v>1525</v>
      </c>
      <c r="L2094" s="88">
        <v>43150</v>
      </c>
      <c r="M2094" s="87"/>
      <c r="N2094" s="87"/>
      <c r="O2094" s="93"/>
      <c r="P2094" s="86"/>
      <c r="Q2094" s="86">
        <v>2</v>
      </c>
      <c r="R2094" s="86">
        <v>16</v>
      </c>
      <c r="S2094" s="86">
        <v>16</v>
      </c>
      <c r="T2094" s="86">
        <v>0</v>
      </c>
      <c r="U2094" s="86" t="s">
        <v>1562</v>
      </c>
      <c r="V2094" s="86" t="s">
        <v>1562</v>
      </c>
      <c r="W2094" s="86" t="s">
        <v>1572</v>
      </c>
      <c r="X2094" s="86" t="s">
        <v>1564</v>
      </c>
      <c r="Y2094" s="94" t="s">
        <v>1565</v>
      </c>
      <c r="Z2094" s="93"/>
      <c r="AA2094" s="86"/>
      <c r="AB2094" s="86"/>
      <c r="AC2094" s="86"/>
      <c r="AD2094" s="86"/>
      <c r="AE2094" s="86"/>
      <c r="AF2094" s="86"/>
      <c r="AG2094" s="94" t="s">
        <v>1571</v>
      </c>
    </row>
    <row r="2095" spans="1:33" x14ac:dyDescent="0.25">
      <c r="A2095" s="86" t="s">
        <v>1022</v>
      </c>
      <c r="B2095" s="87">
        <v>32</v>
      </c>
      <c r="C2095" s="87" t="s">
        <v>1205</v>
      </c>
      <c r="D2095" s="88">
        <v>43143</v>
      </c>
      <c r="E2095" s="88"/>
      <c r="F2095" s="88"/>
      <c r="G2095" s="88" t="s">
        <v>1217</v>
      </c>
      <c r="H2095" s="88">
        <v>1</v>
      </c>
      <c r="I2095" s="89" t="s">
        <v>1209</v>
      </c>
      <c r="J2095" s="92" t="s">
        <v>1516</v>
      </c>
      <c r="K2095" s="86" t="s">
        <v>1525</v>
      </c>
      <c r="L2095" s="88">
        <v>43150</v>
      </c>
      <c r="M2095" s="87"/>
      <c r="N2095" s="87"/>
      <c r="O2095" s="93"/>
      <c r="P2095" s="86"/>
      <c r="Q2095" s="86">
        <v>0</v>
      </c>
      <c r="R2095" s="86">
        <v>32</v>
      </c>
      <c r="S2095" s="86">
        <v>32</v>
      </c>
      <c r="T2095" s="86">
        <v>0</v>
      </c>
      <c r="U2095" s="86" t="s">
        <v>1562</v>
      </c>
      <c r="V2095" s="86" t="s">
        <v>1562</v>
      </c>
      <c r="W2095" s="86" t="s">
        <v>1572</v>
      </c>
      <c r="X2095" s="86" t="s">
        <v>1564</v>
      </c>
      <c r="Y2095" s="94" t="s">
        <v>1565</v>
      </c>
      <c r="Z2095" s="93"/>
      <c r="AA2095" s="86"/>
      <c r="AB2095" s="86"/>
      <c r="AC2095" s="86"/>
      <c r="AD2095" s="86"/>
      <c r="AE2095" s="86"/>
      <c r="AF2095" s="86"/>
      <c r="AG2095" s="94" t="s">
        <v>1571</v>
      </c>
    </row>
    <row r="2096" spans="1:33" x14ac:dyDescent="0.25">
      <c r="A2096" s="86" t="s">
        <v>1022</v>
      </c>
      <c r="B2096" s="87">
        <v>35</v>
      </c>
      <c r="C2096" s="87" t="s">
        <v>1205</v>
      </c>
      <c r="D2096" s="88">
        <v>43143</v>
      </c>
      <c r="E2096" s="88"/>
      <c r="F2096" s="88"/>
      <c r="G2096" s="88" t="s">
        <v>1215</v>
      </c>
      <c r="H2096" s="88">
        <v>1</v>
      </c>
      <c r="I2096" s="89" t="s">
        <v>1209</v>
      </c>
      <c r="J2096" s="92" t="s">
        <v>1516</v>
      </c>
      <c r="K2096" s="86" t="s">
        <v>1525</v>
      </c>
      <c r="L2096" s="88">
        <v>43151</v>
      </c>
      <c r="M2096" s="87"/>
      <c r="N2096" s="87"/>
      <c r="O2096" s="93"/>
      <c r="P2096" s="86"/>
      <c r="Q2096" s="86">
        <v>0</v>
      </c>
      <c r="R2096" s="86">
        <v>35</v>
      </c>
      <c r="S2096" s="86">
        <v>35</v>
      </c>
      <c r="T2096" s="86">
        <v>0</v>
      </c>
      <c r="U2096" s="86" t="s">
        <v>1562</v>
      </c>
      <c r="V2096" s="86" t="s">
        <v>1562</v>
      </c>
      <c r="W2096" s="86" t="s">
        <v>1572</v>
      </c>
      <c r="X2096" s="86" t="s">
        <v>1564</v>
      </c>
      <c r="Y2096" s="94" t="s">
        <v>1565</v>
      </c>
      <c r="Z2096" s="93"/>
      <c r="AA2096" s="86"/>
      <c r="AB2096" s="86"/>
      <c r="AC2096" s="86"/>
      <c r="AD2096" s="86"/>
      <c r="AE2096" s="86"/>
      <c r="AF2096" s="86"/>
      <c r="AG2096" s="94" t="s">
        <v>1571</v>
      </c>
    </row>
    <row r="2097" spans="1:33" x14ac:dyDescent="0.25">
      <c r="A2097" s="86" t="s">
        <v>1022</v>
      </c>
      <c r="B2097" s="87">
        <v>34</v>
      </c>
      <c r="C2097" s="87" t="s">
        <v>1205</v>
      </c>
      <c r="D2097" s="88">
        <v>43143</v>
      </c>
      <c r="E2097" s="88"/>
      <c r="F2097" s="88"/>
      <c r="G2097" s="88" t="s">
        <v>1213</v>
      </c>
      <c r="H2097" s="88">
        <v>1</v>
      </c>
      <c r="I2097" s="89" t="s">
        <v>1209</v>
      </c>
      <c r="J2097" s="92" t="s">
        <v>1516</v>
      </c>
      <c r="K2097" s="86" t="s">
        <v>1525</v>
      </c>
      <c r="L2097" s="88">
        <v>43152</v>
      </c>
      <c r="M2097" s="87"/>
      <c r="N2097" s="87"/>
      <c r="O2097" s="93"/>
      <c r="P2097" s="86"/>
      <c r="Q2097" s="86">
        <v>0</v>
      </c>
      <c r="R2097" s="86">
        <v>34</v>
      </c>
      <c r="S2097" s="86">
        <v>34</v>
      </c>
      <c r="T2097" s="86">
        <v>0</v>
      </c>
      <c r="U2097" s="86" t="s">
        <v>1562</v>
      </c>
      <c r="V2097" s="86" t="s">
        <v>1562</v>
      </c>
      <c r="W2097" s="86" t="s">
        <v>1572</v>
      </c>
      <c r="X2097" s="86" t="s">
        <v>1564</v>
      </c>
      <c r="Y2097" s="94" t="s">
        <v>1565</v>
      </c>
      <c r="Z2097" s="93"/>
      <c r="AA2097" s="86"/>
      <c r="AB2097" s="86"/>
      <c r="AC2097" s="86"/>
      <c r="AD2097" s="86"/>
      <c r="AE2097" s="86"/>
      <c r="AF2097" s="86"/>
      <c r="AG2097" s="94" t="s">
        <v>1571</v>
      </c>
    </row>
    <row r="2098" spans="1:33" x14ac:dyDescent="0.25">
      <c r="A2098" s="86" t="s">
        <v>1022</v>
      </c>
      <c r="B2098" s="87">
        <v>24</v>
      </c>
      <c r="C2098" s="87" t="s">
        <v>1205</v>
      </c>
      <c r="D2098" s="88">
        <v>43143</v>
      </c>
      <c r="E2098" s="88"/>
      <c r="F2098" s="88"/>
      <c r="G2098" s="88" t="s">
        <v>1216</v>
      </c>
      <c r="H2098" s="88">
        <v>1</v>
      </c>
      <c r="I2098" s="89" t="s">
        <v>1209</v>
      </c>
      <c r="J2098" s="92" t="s">
        <v>1516</v>
      </c>
      <c r="K2098" s="86" t="s">
        <v>1525</v>
      </c>
      <c r="L2098" s="88">
        <v>43155</v>
      </c>
      <c r="M2098" s="87"/>
      <c r="N2098" s="87"/>
      <c r="O2098" s="93"/>
      <c r="P2098" s="86"/>
      <c r="Q2098" s="86">
        <v>0</v>
      </c>
      <c r="R2098" s="86">
        <v>24</v>
      </c>
      <c r="S2098" s="86">
        <v>24</v>
      </c>
      <c r="T2098" s="86">
        <v>0</v>
      </c>
      <c r="U2098" s="86" t="s">
        <v>1562</v>
      </c>
      <c r="V2098" s="86" t="s">
        <v>1562</v>
      </c>
      <c r="W2098" s="86" t="s">
        <v>1572</v>
      </c>
      <c r="X2098" s="86" t="s">
        <v>1564</v>
      </c>
      <c r="Y2098" s="94" t="s">
        <v>1565</v>
      </c>
      <c r="Z2098" s="93"/>
      <c r="AA2098" s="86"/>
      <c r="AB2098" s="86"/>
      <c r="AC2098" s="86"/>
      <c r="AD2098" s="86"/>
      <c r="AE2098" s="86"/>
      <c r="AF2098" s="86"/>
      <c r="AG2098" s="94" t="s">
        <v>1571</v>
      </c>
    </row>
    <row r="2099" spans="1:33" x14ac:dyDescent="0.25">
      <c r="A2099" s="86" t="s">
        <v>1022</v>
      </c>
      <c r="B2099" s="87">
        <v>35</v>
      </c>
      <c r="C2099" s="87" t="s">
        <v>1205</v>
      </c>
      <c r="D2099" s="88">
        <v>43143</v>
      </c>
      <c r="E2099" s="88"/>
      <c r="F2099" s="88"/>
      <c r="G2099" s="88" t="s">
        <v>1210</v>
      </c>
      <c r="H2099" s="88">
        <v>1</v>
      </c>
      <c r="I2099" s="89" t="s">
        <v>1209</v>
      </c>
      <c r="J2099" s="92" t="s">
        <v>1516</v>
      </c>
      <c r="K2099" s="86" t="s">
        <v>1525</v>
      </c>
      <c r="L2099" s="88">
        <v>43154</v>
      </c>
      <c r="M2099" s="87"/>
      <c r="N2099" s="87"/>
      <c r="O2099" s="93"/>
      <c r="P2099" s="86"/>
      <c r="Q2099" s="86">
        <v>0</v>
      </c>
      <c r="R2099" s="86">
        <v>35</v>
      </c>
      <c r="S2099" s="86">
        <v>35</v>
      </c>
      <c r="T2099" s="86">
        <v>0</v>
      </c>
      <c r="U2099" s="86" t="s">
        <v>1562</v>
      </c>
      <c r="V2099" s="86" t="s">
        <v>1562</v>
      </c>
      <c r="W2099" s="86" t="s">
        <v>1572</v>
      </c>
      <c r="X2099" s="86" t="s">
        <v>1564</v>
      </c>
      <c r="Y2099" s="94" t="s">
        <v>1565</v>
      </c>
      <c r="Z2099" s="93"/>
      <c r="AA2099" s="86"/>
      <c r="AB2099" s="86"/>
      <c r="AC2099" s="86"/>
      <c r="AD2099" s="86"/>
      <c r="AE2099" s="86"/>
      <c r="AF2099" s="86"/>
      <c r="AG2099" s="94" t="s">
        <v>1571</v>
      </c>
    </row>
    <row r="2100" spans="1:33" x14ac:dyDescent="0.25">
      <c r="A2100" s="86" t="s">
        <v>1022</v>
      </c>
      <c r="B2100" s="87">
        <v>22</v>
      </c>
      <c r="C2100" s="87" t="s">
        <v>1205</v>
      </c>
      <c r="D2100" s="88">
        <v>43143</v>
      </c>
      <c r="E2100" s="88"/>
      <c r="F2100" s="88"/>
      <c r="G2100" s="88" t="s">
        <v>1215</v>
      </c>
      <c r="H2100" s="88">
        <v>1</v>
      </c>
      <c r="I2100" s="89" t="s">
        <v>1209</v>
      </c>
      <c r="J2100" s="92" t="s">
        <v>1516</v>
      </c>
      <c r="K2100" s="86" t="s">
        <v>1525</v>
      </c>
      <c r="L2100" s="88">
        <v>43151</v>
      </c>
      <c r="M2100" s="87"/>
      <c r="N2100" s="87"/>
      <c r="O2100" s="93"/>
      <c r="P2100" s="86"/>
      <c r="Q2100" s="86">
        <v>2</v>
      </c>
      <c r="R2100" s="86">
        <v>20</v>
      </c>
      <c r="S2100" s="86">
        <v>20</v>
      </c>
      <c r="T2100" s="86">
        <v>0</v>
      </c>
      <c r="U2100" s="86" t="s">
        <v>1562</v>
      </c>
      <c r="V2100" s="86" t="s">
        <v>1562</v>
      </c>
      <c r="W2100" s="86" t="s">
        <v>1572</v>
      </c>
      <c r="X2100" s="86" t="s">
        <v>1564</v>
      </c>
      <c r="Y2100" s="94" t="s">
        <v>1565</v>
      </c>
      <c r="Z2100" s="93"/>
      <c r="AA2100" s="86"/>
      <c r="AB2100" s="86"/>
      <c r="AC2100" s="86"/>
      <c r="AD2100" s="86"/>
      <c r="AE2100" s="86"/>
      <c r="AF2100" s="86"/>
      <c r="AG2100" s="94" t="s">
        <v>1571</v>
      </c>
    </row>
    <row r="2101" spans="1:33" x14ac:dyDescent="0.25">
      <c r="A2101" s="86" t="s">
        <v>1022</v>
      </c>
      <c r="B2101" s="87">
        <v>17</v>
      </c>
      <c r="C2101" s="87" t="s">
        <v>1205</v>
      </c>
      <c r="D2101" s="88">
        <v>43143</v>
      </c>
      <c r="E2101" s="88"/>
      <c r="F2101" s="88"/>
      <c r="G2101" s="88" t="s">
        <v>1213</v>
      </c>
      <c r="H2101" s="88">
        <v>1</v>
      </c>
      <c r="I2101" s="89" t="s">
        <v>1209</v>
      </c>
      <c r="J2101" s="92" t="s">
        <v>1516</v>
      </c>
      <c r="K2101" s="86" t="s">
        <v>1525</v>
      </c>
      <c r="L2101" s="88">
        <v>43152</v>
      </c>
      <c r="M2101" s="87"/>
      <c r="N2101" s="87"/>
      <c r="O2101" s="93"/>
      <c r="P2101" s="86"/>
      <c r="Q2101" s="86">
        <v>0</v>
      </c>
      <c r="R2101" s="86">
        <v>17</v>
      </c>
      <c r="S2101" s="86">
        <v>17</v>
      </c>
      <c r="T2101" s="86">
        <v>0</v>
      </c>
      <c r="U2101" s="86" t="s">
        <v>1562</v>
      </c>
      <c r="V2101" s="86" t="s">
        <v>1562</v>
      </c>
      <c r="W2101" s="86" t="s">
        <v>1572</v>
      </c>
      <c r="X2101" s="86" t="s">
        <v>1564</v>
      </c>
      <c r="Y2101" s="94" t="s">
        <v>1565</v>
      </c>
      <c r="Z2101" s="93"/>
      <c r="AA2101" s="86"/>
      <c r="AB2101" s="86"/>
      <c r="AC2101" s="86"/>
      <c r="AD2101" s="86"/>
      <c r="AE2101" s="86"/>
      <c r="AF2101" s="86"/>
      <c r="AG2101" s="94" t="s">
        <v>1571</v>
      </c>
    </row>
    <row r="2102" spans="1:33" x14ac:dyDescent="0.25">
      <c r="A2102" s="86" t="s">
        <v>1022</v>
      </c>
      <c r="B2102" s="87">
        <v>11</v>
      </c>
      <c r="C2102" s="87" t="s">
        <v>1205</v>
      </c>
      <c r="D2102" s="88">
        <v>43143</v>
      </c>
      <c r="E2102" s="88"/>
      <c r="F2102" s="88"/>
      <c r="G2102" s="88" t="s">
        <v>1213</v>
      </c>
      <c r="H2102" s="88">
        <v>1</v>
      </c>
      <c r="I2102" s="89" t="s">
        <v>1209</v>
      </c>
      <c r="J2102" s="92" t="s">
        <v>1516</v>
      </c>
      <c r="K2102" s="86" t="s">
        <v>1525</v>
      </c>
      <c r="L2102" s="88">
        <v>43152</v>
      </c>
      <c r="M2102" s="87"/>
      <c r="N2102" s="87"/>
      <c r="O2102" s="93"/>
      <c r="P2102" s="86"/>
      <c r="Q2102" s="86">
        <v>0</v>
      </c>
      <c r="R2102" s="86">
        <v>11</v>
      </c>
      <c r="S2102" s="86">
        <v>11</v>
      </c>
      <c r="T2102" s="86">
        <v>0</v>
      </c>
      <c r="U2102" s="86" t="s">
        <v>1562</v>
      </c>
      <c r="V2102" s="86" t="s">
        <v>1562</v>
      </c>
      <c r="W2102" s="86" t="s">
        <v>1572</v>
      </c>
      <c r="X2102" s="86" t="s">
        <v>1564</v>
      </c>
      <c r="Y2102" s="94" t="s">
        <v>1565</v>
      </c>
      <c r="Z2102" s="93"/>
      <c r="AA2102" s="86"/>
      <c r="AB2102" s="86"/>
      <c r="AC2102" s="86"/>
      <c r="AD2102" s="86"/>
      <c r="AE2102" s="86"/>
      <c r="AF2102" s="86"/>
      <c r="AG2102" s="94" t="s">
        <v>1571</v>
      </c>
    </row>
    <row r="2103" spans="1:33" x14ac:dyDescent="0.25">
      <c r="A2103" s="86" t="s">
        <v>1022</v>
      </c>
      <c r="B2103" s="87">
        <v>14</v>
      </c>
      <c r="C2103" s="87" t="s">
        <v>1205</v>
      </c>
      <c r="D2103" s="88">
        <v>43143</v>
      </c>
      <c r="E2103" s="88"/>
      <c r="F2103" s="88"/>
      <c r="G2103" s="88" t="s">
        <v>1208</v>
      </c>
      <c r="H2103" s="88">
        <v>1</v>
      </c>
      <c r="I2103" s="89" t="s">
        <v>1209</v>
      </c>
      <c r="J2103" s="92" t="s">
        <v>1516</v>
      </c>
      <c r="K2103" s="86" t="s">
        <v>1525</v>
      </c>
      <c r="L2103" s="88">
        <v>43147</v>
      </c>
      <c r="M2103" s="87"/>
      <c r="N2103" s="87"/>
      <c r="O2103" s="93"/>
      <c r="P2103" s="86"/>
      <c r="Q2103" s="86">
        <v>0</v>
      </c>
      <c r="R2103" s="86">
        <v>14</v>
      </c>
      <c r="S2103" s="86">
        <v>14</v>
      </c>
      <c r="T2103" s="86">
        <v>0</v>
      </c>
      <c r="U2103" s="86" t="s">
        <v>1562</v>
      </c>
      <c r="V2103" s="86" t="s">
        <v>1562</v>
      </c>
      <c r="W2103" s="86" t="s">
        <v>1572</v>
      </c>
      <c r="X2103" s="86" t="s">
        <v>1564</v>
      </c>
      <c r="Y2103" s="94" t="s">
        <v>1565</v>
      </c>
      <c r="Z2103" s="93"/>
      <c r="AA2103" s="86"/>
      <c r="AB2103" s="86"/>
      <c r="AC2103" s="86"/>
      <c r="AD2103" s="86"/>
      <c r="AE2103" s="86"/>
      <c r="AF2103" s="86"/>
      <c r="AG2103" s="94" t="s">
        <v>1571</v>
      </c>
    </row>
    <row r="2104" spans="1:33" x14ac:dyDescent="0.25">
      <c r="A2104" s="86" t="s">
        <v>1022</v>
      </c>
      <c r="B2104" s="87">
        <v>24</v>
      </c>
      <c r="C2104" s="87" t="s">
        <v>1205</v>
      </c>
      <c r="D2104" s="88">
        <v>43143</v>
      </c>
      <c r="E2104" s="88"/>
      <c r="F2104" s="88"/>
      <c r="G2104" s="88" t="s">
        <v>1211</v>
      </c>
      <c r="H2104" s="88">
        <v>1</v>
      </c>
      <c r="I2104" s="89" t="s">
        <v>1209</v>
      </c>
      <c r="J2104" s="92" t="s">
        <v>1516</v>
      </c>
      <c r="K2104" s="86" t="s">
        <v>1525</v>
      </c>
      <c r="L2104" s="88">
        <v>43153</v>
      </c>
      <c r="M2104" s="87"/>
      <c r="N2104" s="87"/>
      <c r="O2104" s="93"/>
      <c r="P2104" s="86"/>
      <c r="Q2104" s="86">
        <v>1</v>
      </c>
      <c r="R2104" s="86">
        <v>23</v>
      </c>
      <c r="S2104" s="86">
        <v>23</v>
      </c>
      <c r="T2104" s="86">
        <v>0</v>
      </c>
      <c r="U2104" s="86" t="s">
        <v>1562</v>
      </c>
      <c r="V2104" s="86" t="s">
        <v>1562</v>
      </c>
      <c r="W2104" s="86" t="s">
        <v>1572</v>
      </c>
      <c r="X2104" s="86" t="s">
        <v>1564</v>
      </c>
      <c r="Y2104" s="94" t="s">
        <v>1565</v>
      </c>
      <c r="Z2104" s="93"/>
      <c r="AA2104" s="86"/>
      <c r="AB2104" s="86"/>
      <c r="AC2104" s="86"/>
      <c r="AD2104" s="86"/>
      <c r="AE2104" s="86"/>
      <c r="AF2104" s="86"/>
      <c r="AG2104" s="94" t="s">
        <v>1571</v>
      </c>
    </row>
    <row r="2105" spans="1:33" x14ac:dyDescent="0.25">
      <c r="A2105" s="86" t="s">
        <v>1022</v>
      </c>
      <c r="B2105" s="87">
        <v>13</v>
      </c>
      <c r="C2105" s="87" t="s">
        <v>1205</v>
      </c>
      <c r="D2105" s="88">
        <v>43143</v>
      </c>
      <c r="E2105" s="88"/>
      <c r="F2105" s="88"/>
      <c r="G2105" s="88" t="s">
        <v>1217</v>
      </c>
      <c r="H2105" s="88">
        <v>1</v>
      </c>
      <c r="I2105" s="89" t="s">
        <v>1209</v>
      </c>
      <c r="J2105" s="92" t="s">
        <v>1516</v>
      </c>
      <c r="K2105" s="86" t="s">
        <v>1525</v>
      </c>
      <c r="L2105" s="88">
        <v>43150</v>
      </c>
      <c r="M2105" s="87"/>
      <c r="N2105" s="87"/>
      <c r="O2105" s="93"/>
      <c r="P2105" s="86"/>
      <c r="Q2105" s="86">
        <v>0</v>
      </c>
      <c r="R2105" s="86">
        <v>13</v>
      </c>
      <c r="S2105" s="86">
        <v>13</v>
      </c>
      <c r="T2105" s="86">
        <v>0</v>
      </c>
      <c r="U2105" s="86" t="s">
        <v>1562</v>
      </c>
      <c r="V2105" s="86" t="s">
        <v>1562</v>
      </c>
      <c r="W2105" s="86" t="s">
        <v>1572</v>
      </c>
      <c r="X2105" s="86" t="s">
        <v>1564</v>
      </c>
      <c r="Y2105" s="94" t="s">
        <v>1565</v>
      </c>
      <c r="Z2105" s="93"/>
      <c r="AA2105" s="86"/>
      <c r="AB2105" s="86"/>
      <c r="AC2105" s="86"/>
      <c r="AD2105" s="86"/>
      <c r="AE2105" s="86"/>
      <c r="AF2105" s="86"/>
      <c r="AG2105" s="94" t="s">
        <v>1571</v>
      </c>
    </row>
    <row r="2106" spans="1:33" x14ac:dyDescent="0.25">
      <c r="A2106" s="86" t="s">
        <v>1022</v>
      </c>
      <c r="B2106" s="87">
        <v>18</v>
      </c>
      <c r="C2106" s="87" t="s">
        <v>1205</v>
      </c>
      <c r="D2106" s="88">
        <v>43143</v>
      </c>
      <c r="E2106" s="88"/>
      <c r="F2106" s="88"/>
      <c r="G2106" s="88" t="s">
        <v>1210</v>
      </c>
      <c r="H2106" s="88">
        <v>1</v>
      </c>
      <c r="I2106" s="89" t="s">
        <v>1209</v>
      </c>
      <c r="J2106" s="92" t="s">
        <v>1516</v>
      </c>
      <c r="K2106" s="86" t="s">
        <v>1525</v>
      </c>
      <c r="L2106" s="88">
        <v>43154</v>
      </c>
      <c r="M2106" s="87"/>
      <c r="N2106" s="87"/>
      <c r="O2106" s="93"/>
      <c r="P2106" s="86"/>
      <c r="Q2106" s="86">
        <v>0</v>
      </c>
      <c r="R2106" s="86">
        <v>18</v>
      </c>
      <c r="S2106" s="86">
        <v>18</v>
      </c>
      <c r="T2106" s="86">
        <v>0</v>
      </c>
      <c r="U2106" s="86" t="s">
        <v>1562</v>
      </c>
      <c r="V2106" s="86" t="s">
        <v>1562</v>
      </c>
      <c r="W2106" s="86" t="s">
        <v>1572</v>
      </c>
      <c r="X2106" s="86" t="s">
        <v>1564</v>
      </c>
      <c r="Y2106" s="94" t="s">
        <v>1565</v>
      </c>
      <c r="Z2106" s="93"/>
      <c r="AA2106" s="86"/>
      <c r="AB2106" s="86"/>
      <c r="AC2106" s="86"/>
      <c r="AD2106" s="86"/>
      <c r="AE2106" s="86"/>
      <c r="AF2106" s="86"/>
      <c r="AG2106" s="94" t="s">
        <v>1571</v>
      </c>
    </row>
    <row r="2107" spans="1:33" x14ac:dyDescent="0.25">
      <c r="A2107" s="86" t="s">
        <v>1022</v>
      </c>
      <c r="B2107" s="87">
        <v>62</v>
      </c>
      <c r="C2107" s="87" t="s">
        <v>1205</v>
      </c>
      <c r="D2107" s="88">
        <v>43143</v>
      </c>
      <c r="E2107" s="88"/>
      <c r="F2107" s="88"/>
      <c r="G2107" s="88" t="s">
        <v>1216</v>
      </c>
      <c r="H2107" s="88">
        <v>1</v>
      </c>
      <c r="I2107" s="89" t="s">
        <v>1209</v>
      </c>
      <c r="J2107" s="92" t="s">
        <v>1516</v>
      </c>
      <c r="K2107" s="86" t="s">
        <v>1525</v>
      </c>
      <c r="L2107" s="88">
        <v>43155</v>
      </c>
      <c r="M2107" s="87"/>
      <c r="N2107" s="87"/>
      <c r="O2107" s="93"/>
      <c r="P2107" s="86">
        <v>1</v>
      </c>
      <c r="Q2107" s="86">
        <v>0</v>
      </c>
      <c r="R2107" s="86">
        <v>63</v>
      </c>
      <c r="S2107" s="86">
        <v>63</v>
      </c>
      <c r="T2107" s="86">
        <v>0</v>
      </c>
      <c r="U2107" s="86" t="s">
        <v>1562</v>
      </c>
      <c r="V2107" s="86" t="s">
        <v>1562</v>
      </c>
      <c r="W2107" s="86" t="s">
        <v>1572</v>
      </c>
      <c r="X2107" s="86" t="s">
        <v>1564</v>
      </c>
      <c r="Y2107" s="94" t="s">
        <v>1565</v>
      </c>
      <c r="Z2107" s="93"/>
      <c r="AA2107" s="86"/>
      <c r="AB2107" s="86"/>
      <c r="AC2107" s="86"/>
      <c r="AD2107" s="86"/>
      <c r="AE2107" s="86"/>
      <c r="AF2107" s="86"/>
      <c r="AG2107" s="94" t="s">
        <v>1571</v>
      </c>
    </row>
    <row r="2108" spans="1:33" x14ac:dyDescent="0.25">
      <c r="A2108" s="86" t="s">
        <v>1022</v>
      </c>
      <c r="B2108" s="87">
        <v>34</v>
      </c>
      <c r="C2108" s="87" t="s">
        <v>1205</v>
      </c>
      <c r="D2108" s="88">
        <v>43143</v>
      </c>
      <c r="E2108" s="88"/>
      <c r="F2108" s="88"/>
      <c r="G2108" s="88" t="s">
        <v>1218</v>
      </c>
      <c r="H2108" s="88">
        <v>1</v>
      </c>
      <c r="I2108" s="89" t="s">
        <v>1209</v>
      </c>
      <c r="J2108" s="92" t="s">
        <v>1516</v>
      </c>
      <c r="K2108" s="86" t="s">
        <v>1525</v>
      </c>
      <c r="L2108" s="88">
        <v>43156</v>
      </c>
      <c r="M2108" s="87"/>
      <c r="N2108" s="87"/>
      <c r="O2108" s="93"/>
      <c r="P2108" s="86"/>
      <c r="Q2108" s="86">
        <v>0</v>
      </c>
      <c r="R2108" s="86">
        <v>34</v>
      </c>
      <c r="S2108" s="86">
        <v>34</v>
      </c>
      <c r="T2108" s="86">
        <v>0</v>
      </c>
      <c r="U2108" s="86" t="s">
        <v>1562</v>
      </c>
      <c r="V2108" s="86" t="s">
        <v>1562</v>
      </c>
      <c r="W2108" s="86" t="s">
        <v>1572</v>
      </c>
      <c r="X2108" s="86" t="s">
        <v>1564</v>
      </c>
      <c r="Y2108" s="94" t="s">
        <v>1565</v>
      </c>
      <c r="Z2108" s="93"/>
      <c r="AA2108" s="86"/>
      <c r="AB2108" s="86"/>
      <c r="AC2108" s="86"/>
      <c r="AD2108" s="86"/>
      <c r="AE2108" s="86"/>
      <c r="AF2108" s="86"/>
      <c r="AG2108" s="94" t="s">
        <v>1571</v>
      </c>
    </row>
    <row r="2109" spans="1:33" x14ac:dyDescent="0.25">
      <c r="A2109" s="86" t="s">
        <v>1022</v>
      </c>
      <c r="B2109" s="87">
        <v>34</v>
      </c>
      <c r="C2109" s="87" t="s">
        <v>1205</v>
      </c>
      <c r="D2109" s="88">
        <v>43143</v>
      </c>
      <c r="E2109" s="88"/>
      <c r="F2109" s="88"/>
      <c r="G2109" s="88" t="s">
        <v>1208</v>
      </c>
      <c r="H2109" s="88">
        <v>1</v>
      </c>
      <c r="I2109" s="89" t="s">
        <v>1209</v>
      </c>
      <c r="J2109" s="92" t="s">
        <v>1516</v>
      </c>
      <c r="K2109" s="86" t="s">
        <v>1525</v>
      </c>
      <c r="L2109" s="88">
        <v>43147</v>
      </c>
      <c r="M2109" s="87"/>
      <c r="N2109" s="87"/>
      <c r="O2109" s="93"/>
      <c r="P2109" s="86"/>
      <c r="Q2109" s="86">
        <v>0</v>
      </c>
      <c r="R2109" s="86">
        <v>34</v>
      </c>
      <c r="S2109" s="86">
        <v>34</v>
      </c>
      <c r="T2109" s="86">
        <v>0</v>
      </c>
      <c r="U2109" s="86" t="s">
        <v>1562</v>
      </c>
      <c r="V2109" s="86" t="s">
        <v>1562</v>
      </c>
      <c r="W2109" s="86" t="s">
        <v>1572</v>
      </c>
      <c r="X2109" s="86" t="s">
        <v>1564</v>
      </c>
      <c r="Y2109" s="94" t="s">
        <v>1565</v>
      </c>
      <c r="Z2109" s="93"/>
      <c r="AA2109" s="86"/>
      <c r="AB2109" s="86"/>
      <c r="AC2109" s="86"/>
      <c r="AD2109" s="86"/>
      <c r="AE2109" s="86"/>
      <c r="AF2109" s="86"/>
      <c r="AG2109" s="94" t="s">
        <v>1571</v>
      </c>
    </row>
    <row r="2110" spans="1:33" x14ac:dyDescent="0.25">
      <c r="A2110" s="86" t="s">
        <v>1022</v>
      </c>
      <c r="B2110" s="87">
        <v>9</v>
      </c>
      <c r="C2110" s="87" t="s">
        <v>1205</v>
      </c>
      <c r="D2110" s="88">
        <v>43143</v>
      </c>
      <c r="E2110" s="88"/>
      <c r="F2110" s="88"/>
      <c r="G2110" s="88" t="s">
        <v>1210</v>
      </c>
      <c r="H2110" s="88">
        <v>1</v>
      </c>
      <c r="I2110" s="89" t="s">
        <v>1209</v>
      </c>
      <c r="J2110" s="92" t="s">
        <v>1516</v>
      </c>
      <c r="K2110" s="86" t="s">
        <v>1525</v>
      </c>
      <c r="L2110" s="88">
        <v>43154</v>
      </c>
      <c r="M2110" s="87"/>
      <c r="N2110" s="87"/>
      <c r="O2110" s="93"/>
      <c r="P2110" s="86"/>
      <c r="Q2110" s="86">
        <v>0</v>
      </c>
      <c r="R2110" s="86">
        <v>9</v>
      </c>
      <c r="S2110" s="86">
        <v>9</v>
      </c>
      <c r="T2110" s="86">
        <v>0</v>
      </c>
      <c r="U2110" s="86" t="s">
        <v>1562</v>
      </c>
      <c r="V2110" s="86" t="s">
        <v>1562</v>
      </c>
      <c r="W2110" s="86" t="s">
        <v>1572</v>
      </c>
      <c r="X2110" s="86" t="s">
        <v>1564</v>
      </c>
      <c r="Y2110" s="94" t="s">
        <v>1565</v>
      </c>
      <c r="Z2110" s="93"/>
      <c r="AA2110" s="86"/>
      <c r="AB2110" s="86"/>
      <c r="AC2110" s="86"/>
      <c r="AD2110" s="86"/>
      <c r="AE2110" s="86"/>
      <c r="AF2110" s="86"/>
      <c r="AG2110" s="94" t="s">
        <v>1571</v>
      </c>
    </row>
    <row r="2111" spans="1:33" x14ac:dyDescent="0.25">
      <c r="A2111" s="86" t="s">
        <v>1022</v>
      </c>
      <c r="B2111" s="87">
        <v>7</v>
      </c>
      <c r="C2111" s="87" t="s">
        <v>1205</v>
      </c>
      <c r="D2111" s="88">
        <v>43143</v>
      </c>
      <c r="E2111" s="88"/>
      <c r="F2111" s="88"/>
      <c r="G2111" s="88" t="s">
        <v>1218</v>
      </c>
      <c r="H2111" s="88">
        <v>1</v>
      </c>
      <c r="I2111" s="89" t="s">
        <v>1209</v>
      </c>
      <c r="J2111" s="92" t="s">
        <v>1516</v>
      </c>
      <c r="K2111" s="86" t="s">
        <v>1525</v>
      </c>
      <c r="L2111" s="88">
        <v>43156</v>
      </c>
      <c r="M2111" s="87"/>
      <c r="N2111" s="87"/>
      <c r="O2111" s="93"/>
      <c r="P2111" s="86"/>
      <c r="Q2111" s="86">
        <v>0</v>
      </c>
      <c r="R2111" s="86">
        <v>7</v>
      </c>
      <c r="S2111" s="86">
        <v>7</v>
      </c>
      <c r="T2111" s="86">
        <v>0</v>
      </c>
      <c r="U2111" s="86" t="s">
        <v>1562</v>
      </c>
      <c r="V2111" s="86" t="s">
        <v>1562</v>
      </c>
      <c r="W2111" s="86" t="s">
        <v>1572</v>
      </c>
      <c r="X2111" s="86" t="s">
        <v>1564</v>
      </c>
      <c r="Y2111" s="94" t="s">
        <v>1565</v>
      </c>
      <c r="Z2111" s="93"/>
      <c r="AA2111" s="86"/>
      <c r="AB2111" s="86"/>
      <c r="AC2111" s="86"/>
      <c r="AD2111" s="86"/>
      <c r="AE2111" s="86"/>
      <c r="AF2111" s="86"/>
      <c r="AG2111" s="94" t="s">
        <v>1571</v>
      </c>
    </row>
    <row r="2112" spans="1:33" x14ac:dyDescent="0.25">
      <c r="A2112" s="86" t="s">
        <v>1022</v>
      </c>
      <c r="B2112" s="87">
        <v>32</v>
      </c>
      <c r="C2112" s="87" t="s">
        <v>1205</v>
      </c>
      <c r="D2112" s="88">
        <v>43143</v>
      </c>
      <c r="E2112" s="88"/>
      <c r="F2112" s="88"/>
      <c r="G2112" s="88" t="s">
        <v>1213</v>
      </c>
      <c r="H2112" s="88">
        <v>1</v>
      </c>
      <c r="I2112" s="89" t="s">
        <v>1209</v>
      </c>
      <c r="J2112" s="92" t="s">
        <v>1516</v>
      </c>
      <c r="K2112" s="86" t="s">
        <v>1525</v>
      </c>
      <c r="L2112" s="88">
        <v>43152</v>
      </c>
      <c r="M2112" s="87"/>
      <c r="N2112" s="87"/>
      <c r="O2112" s="93"/>
      <c r="P2112" s="86"/>
      <c r="Q2112" s="86">
        <v>0</v>
      </c>
      <c r="R2112" s="86">
        <v>32</v>
      </c>
      <c r="S2112" s="86">
        <v>32</v>
      </c>
      <c r="T2112" s="86">
        <v>0</v>
      </c>
      <c r="U2112" s="86" t="s">
        <v>1562</v>
      </c>
      <c r="V2112" s="86" t="s">
        <v>1562</v>
      </c>
      <c r="W2112" s="86" t="s">
        <v>1572</v>
      </c>
      <c r="X2112" s="86" t="s">
        <v>1564</v>
      </c>
      <c r="Y2112" s="94" t="s">
        <v>1565</v>
      </c>
      <c r="Z2112" s="93"/>
      <c r="AA2112" s="86"/>
      <c r="AB2112" s="86"/>
      <c r="AC2112" s="86"/>
      <c r="AD2112" s="86"/>
      <c r="AE2112" s="86"/>
      <c r="AF2112" s="86"/>
      <c r="AG2112" s="94" t="s">
        <v>1571</v>
      </c>
    </row>
    <row r="2113" spans="1:33" x14ac:dyDescent="0.25">
      <c r="A2113" s="86" t="s">
        <v>1022</v>
      </c>
      <c r="B2113" s="87">
        <v>15</v>
      </c>
      <c r="C2113" s="87" t="s">
        <v>1205</v>
      </c>
      <c r="D2113" s="88">
        <v>43143</v>
      </c>
      <c r="E2113" s="88"/>
      <c r="F2113" s="88"/>
      <c r="G2113" s="88" t="s">
        <v>1216</v>
      </c>
      <c r="H2113" s="88">
        <v>1</v>
      </c>
      <c r="I2113" s="89" t="s">
        <v>1209</v>
      </c>
      <c r="J2113" s="92" t="s">
        <v>1516</v>
      </c>
      <c r="K2113" s="86" t="s">
        <v>1525</v>
      </c>
      <c r="L2113" s="88">
        <v>43155</v>
      </c>
      <c r="M2113" s="87"/>
      <c r="N2113" s="87"/>
      <c r="O2113" s="93"/>
      <c r="P2113" s="86"/>
      <c r="Q2113" s="86">
        <v>0</v>
      </c>
      <c r="R2113" s="86">
        <v>15</v>
      </c>
      <c r="S2113" s="86">
        <v>15</v>
      </c>
      <c r="T2113" s="86">
        <v>0</v>
      </c>
      <c r="U2113" s="86" t="s">
        <v>1562</v>
      </c>
      <c r="V2113" s="86" t="s">
        <v>1562</v>
      </c>
      <c r="W2113" s="86" t="s">
        <v>1572</v>
      </c>
      <c r="X2113" s="86" t="s">
        <v>1564</v>
      </c>
      <c r="Y2113" s="94" t="s">
        <v>1565</v>
      </c>
      <c r="Z2113" s="93"/>
      <c r="AA2113" s="86"/>
      <c r="AB2113" s="86"/>
      <c r="AC2113" s="86"/>
      <c r="AD2113" s="86"/>
      <c r="AE2113" s="86"/>
      <c r="AF2113" s="86"/>
      <c r="AG2113" s="94" t="s">
        <v>1571</v>
      </c>
    </row>
    <row r="2114" spans="1:33" x14ac:dyDescent="0.25">
      <c r="A2114" s="86" t="s">
        <v>1022</v>
      </c>
      <c r="B2114" s="87">
        <v>36</v>
      </c>
      <c r="C2114" s="87" t="s">
        <v>1205</v>
      </c>
      <c r="D2114" s="88">
        <v>43143</v>
      </c>
      <c r="E2114" s="88"/>
      <c r="F2114" s="88"/>
      <c r="G2114" s="88" t="s">
        <v>1211</v>
      </c>
      <c r="H2114" s="88">
        <v>2</v>
      </c>
      <c r="I2114" s="89" t="s">
        <v>1209</v>
      </c>
      <c r="J2114" s="92" t="s">
        <v>1516</v>
      </c>
      <c r="K2114" s="86" t="s">
        <v>1525</v>
      </c>
      <c r="L2114" s="88">
        <v>43153</v>
      </c>
      <c r="M2114" s="87"/>
      <c r="N2114" s="87"/>
      <c r="O2114" s="93"/>
      <c r="P2114" s="86"/>
      <c r="Q2114" s="86">
        <v>0</v>
      </c>
      <c r="R2114" s="86">
        <v>36</v>
      </c>
      <c r="S2114" s="86">
        <v>36</v>
      </c>
      <c r="T2114" s="86">
        <v>0</v>
      </c>
      <c r="U2114" s="86" t="s">
        <v>1562</v>
      </c>
      <c r="V2114" s="86" t="s">
        <v>1562</v>
      </c>
      <c r="W2114" s="86" t="s">
        <v>1572</v>
      </c>
      <c r="X2114" s="86" t="s">
        <v>1564</v>
      </c>
      <c r="Y2114" s="94" t="s">
        <v>1565</v>
      </c>
      <c r="Z2114" s="93"/>
      <c r="AA2114" s="86"/>
      <c r="AB2114" s="86"/>
      <c r="AC2114" s="86"/>
      <c r="AD2114" s="86"/>
      <c r="AE2114" s="86"/>
      <c r="AF2114" s="86"/>
      <c r="AG2114" s="94" t="s">
        <v>1571</v>
      </c>
    </row>
    <row r="2115" spans="1:33" x14ac:dyDescent="0.25">
      <c r="A2115" s="86" t="s">
        <v>1022</v>
      </c>
      <c r="B2115" s="87">
        <v>19</v>
      </c>
      <c r="C2115" s="87" t="s">
        <v>1205</v>
      </c>
      <c r="D2115" s="88">
        <v>43143</v>
      </c>
      <c r="E2115" s="88"/>
      <c r="F2115" s="88"/>
      <c r="G2115" s="88" t="s">
        <v>1217</v>
      </c>
      <c r="H2115" s="88">
        <v>2</v>
      </c>
      <c r="I2115" s="89" t="s">
        <v>1209</v>
      </c>
      <c r="J2115" s="92" t="s">
        <v>1516</v>
      </c>
      <c r="K2115" s="86" t="s">
        <v>1525</v>
      </c>
      <c r="L2115" s="88">
        <v>43150</v>
      </c>
      <c r="M2115" s="87"/>
      <c r="N2115" s="87"/>
      <c r="O2115" s="93"/>
      <c r="P2115" s="86"/>
      <c r="Q2115" s="86">
        <v>0</v>
      </c>
      <c r="R2115" s="86">
        <v>19</v>
      </c>
      <c r="S2115" s="86">
        <v>19</v>
      </c>
      <c r="T2115" s="86">
        <v>0</v>
      </c>
      <c r="U2115" s="86" t="s">
        <v>1562</v>
      </c>
      <c r="V2115" s="86" t="s">
        <v>1562</v>
      </c>
      <c r="W2115" s="86" t="s">
        <v>1572</v>
      </c>
      <c r="X2115" s="86" t="s">
        <v>1564</v>
      </c>
      <c r="Y2115" s="94" t="s">
        <v>1565</v>
      </c>
      <c r="Z2115" s="93"/>
      <c r="AA2115" s="86"/>
      <c r="AB2115" s="86"/>
      <c r="AC2115" s="86"/>
      <c r="AD2115" s="86"/>
      <c r="AE2115" s="86"/>
      <c r="AF2115" s="86"/>
      <c r="AG2115" s="94" t="s">
        <v>1571</v>
      </c>
    </row>
    <row r="2116" spans="1:33" x14ac:dyDescent="0.25">
      <c r="A2116" s="86" t="s">
        <v>1022</v>
      </c>
      <c r="B2116" s="87">
        <v>35</v>
      </c>
      <c r="C2116" s="87" t="s">
        <v>1205</v>
      </c>
      <c r="D2116" s="88">
        <v>43143</v>
      </c>
      <c r="E2116" s="88"/>
      <c r="F2116" s="88"/>
      <c r="G2116" s="88" t="s">
        <v>1217</v>
      </c>
      <c r="H2116" s="88">
        <v>2</v>
      </c>
      <c r="I2116" s="89" t="s">
        <v>1209</v>
      </c>
      <c r="J2116" s="92" t="s">
        <v>1516</v>
      </c>
      <c r="K2116" s="86" t="s">
        <v>1525</v>
      </c>
      <c r="L2116" s="88">
        <v>43150</v>
      </c>
      <c r="M2116" s="87"/>
      <c r="N2116" s="87"/>
      <c r="O2116" s="93"/>
      <c r="P2116" s="86"/>
      <c r="Q2116" s="86">
        <v>0</v>
      </c>
      <c r="R2116" s="86">
        <v>35</v>
      </c>
      <c r="S2116" s="86">
        <v>35</v>
      </c>
      <c r="T2116" s="86">
        <v>0</v>
      </c>
      <c r="U2116" s="86" t="s">
        <v>1562</v>
      </c>
      <c r="V2116" s="86" t="s">
        <v>1562</v>
      </c>
      <c r="W2116" s="86" t="s">
        <v>1572</v>
      </c>
      <c r="X2116" s="86" t="s">
        <v>1564</v>
      </c>
      <c r="Y2116" s="94" t="s">
        <v>1565</v>
      </c>
      <c r="Z2116" s="93"/>
      <c r="AA2116" s="86"/>
      <c r="AB2116" s="86"/>
      <c r="AC2116" s="86"/>
      <c r="AD2116" s="86"/>
      <c r="AE2116" s="86"/>
      <c r="AF2116" s="86"/>
      <c r="AG2116" s="94" t="s">
        <v>1571</v>
      </c>
    </row>
    <row r="2117" spans="1:33" x14ac:dyDescent="0.25">
      <c r="A2117" s="86" t="s">
        <v>1022</v>
      </c>
      <c r="B2117" s="87">
        <v>25</v>
      </c>
      <c r="C2117" s="87" t="s">
        <v>1205</v>
      </c>
      <c r="D2117" s="88">
        <v>43143</v>
      </c>
      <c r="E2117" s="88"/>
      <c r="F2117" s="88"/>
      <c r="G2117" s="88" t="s">
        <v>1215</v>
      </c>
      <c r="H2117" s="88">
        <v>2</v>
      </c>
      <c r="I2117" s="89" t="s">
        <v>1209</v>
      </c>
      <c r="J2117" s="92" t="s">
        <v>1516</v>
      </c>
      <c r="K2117" s="86" t="s">
        <v>1525</v>
      </c>
      <c r="L2117" s="88">
        <v>43151</v>
      </c>
      <c r="M2117" s="87"/>
      <c r="N2117" s="87"/>
      <c r="O2117" s="93"/>
      <c r="P2117" s="86"/>
      <c r="Q2117" s="86">
        <v>0</v>
      </c>
      <c r="R2117" s="86">
        <v>25</v>
      </c>
      <c r="S2117" s="86">
        <v>25</v>
      </c>
      <c r="T2117" s="86">
        <v>0</v>
      </c>
      <c r="U2117" s="86" t="s">
        <v>1562</v>
      </c>
      <c r="V2117" s="86" t="s">
        <v>1562</v>
      </c>
      <c r="W2117" s="86" t="s">
        <v>1572</v>
      </c>
      <c r="X2117" s="86" t="s">
        <v>1564</v>
      </c>
      <c r="Y2117" s="94" t="s">
        <v>1565</v>
      </c>
      <c r="Z2117" s="93"/>
      <c r="AA2117" s="86"/>
      <c r="AB2117" s="86"/>
      <c r="AC2117" s="86"/>
      <c r="AD2117" s="86"/>
      <c r="AE2117" s="86"/>
      <c r="AF2117" s="86"/>
      <c r="AG2117" s="94" t="s">
        <v>1571</v>
      </c>
    </row>
    <row r="2118" spans="1:33" x14ac:dyDescent="0.25">
      <c r="A2118" s="86" t="s">
        <v>1022</v>
      </c>
      <c r="B2118" s="87">
        <v>33</v>
      </c>
      <c r="C2118" s="87" t="s">
        <v>1205</v>
      </c>
      <c r="D2118" s="88">
        <v>43143</v>
      </c>
      <c r="E2118" s="88"/>
      <c r="F2118" s="88"/>
      <c r="G2118" s="88" t="s">
        <v>1217</v>
      </c>
      <c r="H2118" s="88">
        <v>2</v>
      </c>
      <c r="I2118" s="89" t="s">
        <v>1209</v>
      </c>
      <c r="J2118" s="92" t="s">
        <v>1516</v>
      </c>
      <c r="K2118" s="86" t="s">
        <v>1525</v>
      </c>
      <c r="L2118" s="88">
        <v>43150</v>
      </c>
      <c r="M2118" s="87"/>
      <c r="N2118" s="87"/>
      <c r="O2118" s="93"/>
      <c r="P2118" s="86"/>
      <c r="Q2118" s="86">
        <v>0</v>
      </c>
      <c r="R2118" s="86">
        <v>33</v>
      </c>
      <c r="S2118" s="86">
        <v>33</v>
      </c>
      <c r="T2118" s="86">
        <v>0</v>
      </c>
      <c r="U2118" s="86" t="s">
        <v>1562</v>
      </c>
      <c r="V2118" s="86" t="s">
        <v>1562</v>
      </c>
      <c r="W2118" s="86" t="s">
        <v>1572</v>
      </c>
      <c r="X2118" s="86" t="s">
        <v>1564</v>
      </c>
      <c r="Y2118" s="94" t="s">
        <v>1565</v>
      </c>
      <c r="Z2118" s="93"/>
      <c r="AA2118" s="86"/>
      <c r="AB2118" s="86"/>
      <c r="AC2118" s="86"/>
      <c r="AD2118" s="86"/>
      <c r="AE2118" s="86"/>
      <c r="AF2118" s="86"/>
      <c r="AG2118" s="94" t="s">
        <v>1571</v>
      </c>
    </row>
    <row r="2119" spans="1:33" x14ac:dyDescent="0.25">
      <c r="A2119" s="86" t="s">
        <v>1022</v>
      </c>
      <c r="B2119" s="87">
        <v>27</v>
      </c>
      <c r="C2119" s="87" t="s">
        <v>1205</v>
      </c>
      <c r="D2119" s="88">
        <v>43143</v>
      </c>
      <c r="E2119" s="88"/>
      <c r="F2119" s="88"/>
      <c r="G2119" s="88" t="s">
        <v>1213</v>
      </c>
      <c r="H2119" s="88">
        <v>2</v>
      </c>
      <c r="I2119" s="89" t="s">
        <v>1209</v>
      </c>
      <c r="J2119" s="92" t="s">
        <v>1516</v>
      </c>
      <c r="K2119" s="86" t="s">
        <v>1525</v>
      </c>
      <c r="L2119" s="88">
        <v>43152</v>
      </c>
      <c r="M2119" s="87"/>
      <c r="N2119" s="87"/>
      <c r="O2119" s="93"/>
      <c r="P2119" s="86"/>
      <c r="Q2119" s="86">
        <v>0</v>
      </c>
      <c r="R2119" s="86">
        <v>27</v>
      </c>
      <c r="S2119" s="86">
        <v>27</v>
      </c>
      <c r="T2119" s="86">
        <v>0</v>
      </c>
      <c r="U2119" s="86" t="s">
        <v>1562</v>
      </c>
      <c r="V2119" s="86" t="s">
        <v>1562</v>
      </c>
      <c r="W2119" s="86" t="s">
        <v>1572</v>
      </c>
      <c r="X2119" s="86" t="s">
        <v>1564</v>
      </c>
      <c r="Y2119" s="94" t="s">
        <v>1565</v>
      </c>
      <c r="Z2119" s="93"/>
      <c r="AA2119" s="86"/>
      <c r="AB2119" s="86"/>
      <c r="AC2119" s="86"/>
      <c r="AD2119" s="86"/>
      <c r="AE2119" s="86"/>
      <c r="AF2119" s="86"/>
      <c r="AG2119" s="94" t="s">
        <v>1571</v>
      </c>
    </row>
    <row r="2120" spans="1:33" x14ac:dyDescent="0.25">
      <c r="A2120" s="86" t="s">
        <v>1022</v>
      </c>
      <c r="B2120" s="87">
        <v>18</v>
      </c>
      <c r="C2120" s="87" t="s">
        <v>1205</v>
      </c>
      <c r="D2120" s="88">
        <v>43143</v>
      </c>
      <c r="E2120" s="88"/>
      <c r="F2120" s="88"/>
      <c r="G2120" s="88" t="s">
        <v>1216</v>
      </c>
      <c r="H2120" s="88">
        <v>2</v>
      </c>
      <c r="I2120" s="89" t="s">
        <v>1209</v>
      </c>
      <c r="J2120" s="92" t="s">
        <v>1516</v>
      </c>
      <c r="K2120" s="86" t="s">
        <v>1525</v>
      </c>
      <c r="L2120" s="88">
        <v>43155</v>
      </c>
      <c r="M2120" s="87"/>
      <c r="N2120" s="87"/>
      <c r="O2120" s="93"/>
      <c r="P2120" s="86"/>
      <c r="Q2120" s="86">
        <v>0</v>
      </c>
      <c r="R2120" s="86">
        <v>18</v>
      </c>
      <c r="S2120" s="86">
        <v>18</v>
      </c>
      <c r="T2120" s="86">
        <v>0</v>
      </c>
      <c r="U2120" s="86" t="s">
        <v>1562</v>
      </c>
      <c r="V2120" s="86" t="s">
        <v>1562</v>
      </c>
      <c r="W2120" s="86" t="s">
        <v>1572</v>
      </c>
      <c r="X2120" s="86" t="s">
        <v>1564</v>
      </c>
      <c r="Y2120" s="94" t="s">
        <v>1565</v>
      </c>
      <c r="Z2120" s="93"/>
      <c r="AA2120" s="86"/>
      <c r="AB2120" s="86"/>
      <c r="AC2120" s="86"/>
      <c r="AD2120" s="86"/>
      <c r="AE2120" s="86"/>
      <c r="AF2120" s="86"/>
      <c r="AG2120" s="94" t="s">
        <v>1571</v>
      </c>
    </row>
    <row r="2121" spans="1:33" x14ac:dyDescent="0.25">
      <c r="A2121" s="86" t="s">
        <v>1022</v>
      </c>
      <c r="B2121" s="87">
        <v>32</v>
      </c>
      <c r="C2121" s="87" t="s">
        <v>1205</v>
      </c>
      <c r="D2121" s="88">
        <v>43143</v>
      </c>
      <c r="E2121" s="88"/>
      <c r="F2121" s="88"/>
      <c r="G2121" s="88" t="s">
        <v>1210</v>
      </c>
      <c r="H2121" s="88">
        <v>2</v>
      </c>
      <c r="I2121" s="89" t="s">
        <v>1209</v>
      </c>
      <c r="J2121" s="92" t="s">
        <v>1516</v>
      </c>
      <c r="K2121" s="86" t="s">
        <v>1525</v>
      </c>
      <c r="L2121" s="88">
        <v>43154</v>
      </c>
      <c r="M2121" s="87"/>
      <c r="N2121" s="87"/>
      <c r="O2121" s="93"/>
      <c r="P2121" s="86"/>
      <c r="Q2121" s="86">
        <v>0</v>
      </c>
      <c r="R2121" s="86">
        <v>32</v>
      </c>
      <c r="S2121" s="86">
        <v>32</v>
      </c>
      <c r="T2121" s="86">
        <v>0</v>
      </c>
      <c r="U2121" s="86" t="s">
        <v>1562</v>
      </c>
      <c r="V2121" s="86" t="s">
        <v>1562</v>
      </c>
      <c r="W2121" s="86" t="s">
        <v>1572</v>
      </c>
      <c r="X2121" s="86" t="s">
        <v>1564</v>
      </c>
      <c r="Y2121" s="94" t="s">
        <v>1565</v>
      </c>
      <c r="Z2121" s="93"/>
      <c r="AA2121" s="86"/>
      <c r="AB2121" s="86"/>
      <c r="AC2121" s="86"/>
      <c r="AD2121" s="86"/>
      <c r="AE2121" s="86"/>
      <c r="AF2121" s="86"/>
      <c r="AG2121" s="94" t="s">
        <v>1571</v>
      </c>
    </row>
    <row r="2122" spans="1:33" x14ac:dyDescent="0.25">
      <c r="A2122" s="86" t="s">
        <v>1022</v>
      </c>
      <c r="B2122" s="87">
        <v>28</v>
      </c>
      <c r="C2122" s="87" t="s">
        <v>1205</v>
      </c>
      <c r="D2122" s="88">
        <v>43143</v>
      </c>
      <c r="E2122" s="88"/>
      <c r="F2122" s="88"/>
      <c r="G2122" s="88" t="s">
        <v>1215</v>
      </c>
      <c r="H2122" s="88">
        <v>2</v>
      </c>
      <c r="I2122" s="89" t="s">
        <v>1209</v>
      </c>
      <c r="J2122" s="92" t="s">
        <v>1516</v>
      </c>
      <c r="K2122" s="86" t="s">
        <v>1525</v>
      </c>
      <c r="L2122" s="88">
        <v>43151</v>
      </c>
      <c r="M2122" s="87"/>
      <c r="N2122" s="87"/>
      <c r="O2122" s="93"/>
      <c r="P2122" s="86"/>
      <c r="Q2122" s="86">
        <v>0</v>
      </c>
      <c r="R2122" s="86">
        <v>28</v>
      </c>
      <c r="S2122" s="86">
        <v>28</v>
      </c>
      <c r="T2122" s="86">
        <v>0</v>
      </c>
      <c r="U2122" s="86" t="s">
        <v>1562</v>
      </c>
      <c r="V2122" s="86" t="s">
        <v>1562</v>
      </c>
      <c r="W2122" s="86" t="s">
        <v>1572</v>
      </c>
      <c r="X2122" s="86" t="s">
        <v>1564</v>
      </c>
      <c r="Y2122" s="94" t="s">
        <v>1565</v>
      </c>
      <c r="Z2122" s="93"/>
      <c r="AA2122" s="86"/>
      <c r="AB2122" s="86"/>
      <c r="AC2122" s="86"/>
      <c r="AD2122" s="86"/>
      <c r="AE2122" s="86"/>
      <c r="AF2122" s="86"/>
      <c r="AG2122" s="94" t="s">
        <v>1571</v>
      </c>
    </row>
    <row r="2123" spans="1:33" x14ac:dyDescent="0.25">
      <c r="A2123" s="86" t="s">
        <v>1022</v>
      </c>
      <c r="B2123" s="87">
        <v>22</v>
      </c>
      <c r="C2123" s="87" t="s">
        <v>1205</v>
      </c>
      <c r="D2123" s="88">
        <v>43143</v>
      </c>
      <c r="E2123" s="88"/>
      <c r="F2123" s="88"/>
      <c r="G2123" s="88" t="s">
        <v>1213</v>
      </c>
      <c r="H2123" s="88">
        <v>2</v>
      </c>
      <c r="I2123" s="89" t="s">
        <v>1209</v>
      </c>
      <c r="J2123" s="92" t="s">
        <v>1516</v>
      </c>
      <c r="K2123" s="86" t="s">
        <v>1525</v>
      </c>
      <c r="L2123" s="88">
        <v>43152</v>
      </c>
      <c r="M2123" s="87"/>
      <c r="N2123" s="87"/>
      <c r="O2123" s="93"/>
      <c r="P2123" s="86"/>
      <c r="Q2123" s="86">
        <v>0</v>
      </c>
      <c r="R2123" s="86">
        <v>22</v>
      </c>
      <c r="S2123" s="86">
        <v>22</v>
      </c>
      <c r="T2123" s="86">
        <v>0</v>
      </c>
      <c r="U2123" s="86" t="s">
        <v>1562</v>
      </c>
      <c r="V2123" s="86" t="s">
        <v>1562</v>
      </c>
      <c r="W2123" s="86" t="s">
        <v>1572</v>
      </c>
      <c r="X2123" s="86" t="s">
        <v>1564</v>
      </c>
      <c r="Y2123" s="94" t="s">
        <v>1565</v>
      </c>
      <c r="Z2123" s="93"/>
      <c r="AA2123" s="86"/>
      <c r="AB2123" s="86"/>
      <c r="AC2123" s="86"/>
      <c r="AD2123" s="86"/>
      <c r="AE2123" s="86"/>
      <c r="AF2123" s="86"/>
      <c r="AG2123" s="94" t="s">
        <v>1571</v>
      </c>
    </row>
    <row r="2124" spans="1:33" x14ac:dyDescent="0.25">
      <c r="A2124" s="86" t="s">
        <v>1022</v>
      </c>
      <c r="B2124" s="87">
        <v>11</v>
      </c>
      <c r="C2124" s="87" t="s">
        <v>1205</v>
      </c>
      <c r="D2124" s="88">
        <v>43143</v>
      </c>
      <c r="E2124" s="88"/>
      <c r="F2124" s="88"/>
      <c r="G2124" s="88" t="s">
        <v>1213</v>
      </c>
      <c r="H2124" s="88">
        <v>2</v>
      </c>
      <c r="I2124" s="89" t="s">
        <v>1209</v>
      </c>
      <c r="J2124" s="92" t="s">
        <v>1516</v>
      </c>
      <c r="K2124" s="86" t="s">
        <v>1525</v>
      </c>
      <c r="L2124" s="88">
        <v>43152</v>
      </c>
      <c r="M2124" s="87"/>
      <c r="N2124" s="87"/>
      <c r="O2124" s="93"/>
      <c r="P2124" s="86"/>
      <c r="Q2124" s="86">
        <v>0</v>
      </c>
      <c r="R2124" s="86">
        <v>11</v>
      </c>
      <c r="S2124" s="86">
        <v>11</v>
      </c>
      <c r="T2124" s="86">
        <v>0</v>
      </c>
      <c r="U2124" s="86" t="s">
        <v>1562</v>
      </c>
      <c r="V2124" s="86" t="s">
        <v>1562</v>
      </c>
      <c r="W2124" s="86" t="s">
        <v>1572</v>
      </c>
      <c r="X2124" s="86" t="s">
        <v>1564</v>
      </c>
      <c r="Y2124" s="94" t="s">
        <v>1565</v>
      </c>
      <c r="Z2124" s="93"/>
      <c r="AA2124" s="86"/>
      <c r="AB2124" s="86"/>
      <c r="AC2124" s="86"/>
      <c r="AD2124" s="86"/>
      <c r="AE2124" s="86"/>
      <c r="AF2124" s="86"/>
      <c r="AG2124" s="94" t="s">
        <v>1571</v>
      </c>
    </row>
    <row r="2125" spans="1:33" x14ac:dyDescent="0.25">
      <c r="A2125" s="86" t="s">
        <v>1022</v>
      </c>
      <c r="B2125" s="87">
        <v>20</v>
      </c>
      <c r="C2125" s="87" t="s">
        <v>1205</v>
      </c>
      <c r="D2125" s="88">
        <v>43143</v>
      </c>
      <c r="E2125" s="88"/>
      <c r="F2125" s="88"/>
      <c r="G2125" s="88" t="s">
        <v>1211</v>
      </c>
      <c r="H2125" s="88">
        <v>2</v>
      </c>
      <c r="I2125" s="89" t="s">
        <v>1209</v>
      </c>
      <c r="J2125" s="92" t="s">
        <v>1516</v>
      </c>
      <c r="K2125" s="86" t="s">
        <v>1525</v>
      </c>
      <c r="L2125" s="88">
        <v>43153</v>
      </c>
      <c r="M2125" s="87"/>
      <c r="N2125" s="87"/>
      <c r="O2125" s="93"/>
      <c r="P2125" s="86"/>
      <c r="Q2125" s="86">
        <v>0</v>
      </c>
      <c r="R2125" s="86">
        <v>20</v>
      </c>
      <c r="S2125" s="86">
        <v>20</v>
      </c>
      <c r="T2125" s="86">
        <v>0</v>
      </c>
      <c r="U2125" s="86" t="s">
        <v>1562</v>
      </c>
      <c r="V2125" s="86" t="s">
        <v>1562</v>
      </c>
      <c r="W2125" s="86" t="s">
        <v>1572</v>
      </c>
      <c r="X2125" s="86" t="s">
        <v>1564</v>
      </c>
      <c r="Y2125" s="94" t="s">
        <v>1565</v>
      </c>
      <c r="Z2125" s="93"/>
      <c r="AA2125" s="86"/>
      <c r="AB2125" s="86"/>
      <c r="AC2125" s="86"/>
      <c r="AD2125" s="86"/>
      <c r="AE2125" s="86"/>
      <c r="AF2125" s="86"/>
      <c r="AG2125" s="94" t="s">
        <v>1571</v>
      </c>
    </row>
    <row r="2126" spans="1:33" x14ac:dyDescent="0.25">
      <c r="A2126" s="86" t="s">
        <v>1022</v>
      </c>
      <c r="B2126" s="87">
        <v>19</v>
      </c>
      <c r="C2126" s="87" t="s">
        <v>1205</v>
      </c>
      <c r="D2126" s="88">
        <v>43143</v>
      </c>
      <c r="E2126" s="88"/>
      <c r="F2126" s="88"/>
      <c r="G2126" s="88" t="s">
        <v>1208</v>
      </c>
      <c r="H2126" s="88">
        <v>2</v>
      </c>
      <c r="I2126" s="89" t="s">
        <v>1209</v>
      </c>
      <c r="J2126" s="92" t="s">
        <v>1516</v>
      </c>
      <c r="K2126" s="86" t="s">
        <v>1525</v>
      </c>
      <c r="L2126" s="88">
        <v>43147</v>
      </c>
      <c r="M2126" s="87"/>
      <c r="N2126" s="87"/>
      <c r="O2126" s="93"/>
      <c r="P2126" s="86"/>
      <c r="Q2126" s="86">
        <v>0</v>
      </c>
      <c r="R2126" s="86">
        <v>19</v>
      </c>
      <c r="S2126" s="86">
        <v>19</v>
      </c>
      <c r="T2126" s="86">
        <v>0</v>
      </c>
      <c r="U2126" s="86" t="s">
        <v>1562</v>
      </c>
      <c r="V2126" s="86" t="s">
        <v>1562</v>
      </c>
      <c r="W2126" s="86" t="s">
        <v>1572</v>
      </c>
      <c r="X2126" s="86" t="s">
        <v>1564</v>
      </c>
      <c r="Y2126" s="94" t="s">
        <v>1565</v>
      </c>
      <c r="Z2126" s="93"/>
      <c r="AA2126" s="86"/>
      <c r="AB2126" s="86"/>
      <c r="AC2126" s="86"/>
      <c r="AD2126" s="86"/>
      <c r="AE2126" s="86"/>
      <c r="AF2126" s="86"/>
      <c r="AG2126" s="94" t="s">
        <v>1571</v>
      </c>
    </row>
    <row r="2127" spans="1:33" x14ac:dyDescent="0.25">
      <c r="A2127" s="86" t="s">
        <v>1022</v>
      </c>
      <c r="B2127" s="87">
        <v>24</v>
      </c>
      <c r="C2127" s="87" t="s">
        <v>1205</v>
      </c>
      <c r="D2127" s="88">
        <v>43143</v>
      </c>
      <c r="E2127" s="88"/>
      <c r="F2127" s="88"/>
      <c r="G2127" s="88" t="s">
        <v>1211</v>
      </c>
      <c r="H2127" s="88">
        <v>2</v>
      </c>
      <c r="I2127" s="89" t="s">
        <v>1209</v>
      </c>
      <c r="J2127" s="92" t="s">
        <v>1516</v>
      </c>
      <c r="K2127" s="86" t="s">
        <v>1525</v>
      </c>
      <c r="L2127" s="88">
        <v>43153</v>
      </c>
      <c r="M2127" s="87"/>
      <c r="N2127" s="87"/>
      <c r="O2127" s="93"/>
      <c r="P2127" s="86"/>
      <c r="Q2127" s="86">
        <v>0</v>
      </c>
      <c r="R2127" s="86">
        <v>24</v>
      </c>
      <c r="S2127" s="86">
        <v>24</v>
      </c>
      <c r="T2127" s="86">
        <v>0</v>
      </c>
      <c r="U2127" s="86" t="s">
        <v>1562</v>
      </c>
      <c r="V2127" s="86" t="s">
        <v>1562</v>
      </c>
      <c r="W2127" s="86" t="s">
        <v>1572</v>
      </c>
      <c r="X2127" s="86" t="s">
        <v>1564</v>
      </c>
      <c r="Y2127" s="94" t="s">
        <v>1565</v>
      </c>
      <c r="Z2127" s="93"/>
      <c r="AA2127" s="86"/>
      <c r="AB2127" s="86"/>
      <c r="AC2127" s="86"/>
      <c r="AD2127" s="86"/>
      <c r="AE2127" s="86"/>
      <c r="AF2127" s="86"/>
      <c r="AG2127" s="94" t="s">
        <v>1571</v>
      </c>
    </row>
    <row r="2128" spans="1:33" x14ac:dyDescent="0.25">
      <c r="A2128" s="86" t="s">
        <v>1022</v>
      </c>
      <c r="B2128" s="87">
        <v>7</v>
      </c>
      <c r="C2128" s="87" t="s">
        <v>1205</v>
      </c>
      <c r="D2128" s="88">
        <v>43143</v>
      </c>
      <c r="E2128" s="88"/>
      <c r="F2128" s="88"/>
      <c r="G2128" s="88" t="s">
        <v>1217</v>
      </c>
      <c r="H2128" s="88">
        <v>2</v>
      </c>
      <c r="I2128" s="89" t="s">
        <v>1209</v>
      </c>
      <c r="J2128" s="92" t="s">
        <v>1516</v>
      </c>
      <c r="K2128" s="86" t="s">
        <v>1525</v>
      </c>
      <c r="L2128" s="88">
        <v>43150</v>
      </c>
      <c r="M2128" s="87"/>
      <c r="N2128" s="87"/>
      <c r="O2128" s="93"/>
      <c r="P2128" s="86"/>
      <c r="Q2128" s="86">
        <v>0</v>
      </c>
      <c r="R2128" s="86">
        <v>7</v>
      </c>
      <c r="S2128" s="86">
        <v>7</v>
      </c>
      <c r="T2128" s="86">
        <v>0</v>
      </c>
      <c r="U2128" s="86" t="s">
        <v>1562</v>
      </c>
      <c r="V2128" s="86" t="s">
        <v>1562</v>
      </c>
      <c r="W2128" s="86" t="s">
        <v>1572</v>
      </c>
      <c r="X2128" s="86" t="s">
        <v>1564</v>
      </c>
      <c r="Y2128" s="94" t="s">
        <v>1565</v>
      </c>
      <c r="Z2128" s="93"/>
      <c r="AA2128" s="86"/>
      <c r="AB2128" s="86"/>
      <c r="AC2128" s="86"/>
      <c r="AD2128" s="86"/>
      <c r="AE2128" s="86"/>
      <c r="AF2128" s="86"/>
      <c r="AG2128" s="94" t="s">
        <v>1571</v>
      </c>
    </row>
    <row r="2129" spans="1:33" x14ac:dyDescent="0.25">
      <c r="A2129" s="86" t="s">
        <v>1022</v>
      </c>
      <c r="B2129" s="87">
        <v>14</v>
      </c>
      <c r="C2129" s="87" t="s">
        <v>1205</v>
      </c>
      <c r="D2129" s="88">
        <v>43143</v>
      </c>
      <c r="E2129" s="88"/>
      <c r="F2129" s="88"/>
      <c r="G2129" s="88" t="s">
        <v>1210</v>
      </c>
      <c r="H2129" s="88">
        <v>2</v>
      </c>
      <c r="I2129" s="89" t="s">
        <v>1209</v>
      </c>
      <c r="J2129" s="92" t="s">
        <v>1516</v>
      </c>
      <c r="K2129" s="86" t="s">
        <v>1525</v>
      </c>
      <c r="L2129" s="88">
        <v>43154</v>
      </c>
      <c r="M2129" s="87"/>
      <c r="N2129" s="87"/>
      <c r="O2129" s="93"/>
      <c r="P2129" s="86"/>
      <c r="Q2129" s="86">
        <v>0</v>
      </c>
      <c r="R2129" s="86">
        <v>14</v>
      </c>
      <c r="S2129" s="86">
        <v>14</v>
      </c>
      <c r="T2129" s="86">
        <v>0</v>
      </c>
      <c r="U2129" s="86" t="s">
        <v>1562</v>
      </c>
      <c r="V2129" s="86" t="s">
        <v>1562</v>
      </c>
      <c r="W2129" s="86" t="s">
        <v>1572</v>
      </c>
      <c r="X2129" s="86" t="s">
        <v>1564</v>
      </c>
      <c r="Y2129" s="94" t="s">
        <v>1565</v>
      </c>
      <c r="Z2129" s="93"/>
      <c r="AA2129" s="86"/>
      <c r="AB2129" s="86"/>
      <c r="AC2129" s="86"/>
      <c r="AD2129" s="86"/>
      <c r="AE2129" s="86"/>
      <c r="AF2129" s="86"/>
      <c r="AG2129" s="94" t="s">
        <v>1571</v>
      </c>
    </row>
    <row r="2130" spans="1:33" x14ac:dyDescent="0.25">
      <c r="A2130" s="86" t="s">
        <v>1022</v>
      </c>
      <c r="B2130" s="87">
        <v>19</v>
      </c>
      <c r="C2130" s="87" t="s">
        <v>1205</v>
      </c>
      <c r="D2130" s="88">
        <v>43143</v>
      </c>
      <c r="E2130" s="88"/>
      <c r="F2130" s="88"/>
      <c r="G2130" s="88" t="s">
        <v>1216</v>
      </c>
      <c r="H2130" s="88">
        <v>2</v>
      </c>
      <c r="I2130" s="89" t="s">
        <v>1209</v>
      </c>
      <c r="J2130" s="92" t="s">
        <v>1516</v>
      </c>
      <c r="K2130" s="86" t="s">
        <v>1525</v>
      </c>
      <c r="L2130" s="88">
        <v>43155</v>
      </c>
      <c r="M2130" s="87"/>
      <c r="N2130" s="87"/>
      <c r="O2130" s="93"/>
      <c r="P2130" s="86"/>
      <c r="Q2130" s="86">
        <v>0</v>
      </c>
      <c r="R2130" s="86">
        <v>19</v>
      </c>
      <c r="S2130" s="86">
        <v>19</v>
      </c>
      <c r="T2130" s="86">
        <v>0</v>
      </c>
      <c r="U2130" s="86" t="s">
        <v>1562</v>
      </c>
      <c r="V2130" s="86" t="s">
        <v>1562</v>
      </c>
      <c r="W2130" s="86" t="s">
        <v>1572</v>
      </c>
      <c r="X2130" s="86" t="s">
        <v>1564</v>
      </c>
      <c r="Y2130" s="94" t="s">
        <v>1565</v>
      </c>
      <c r="Z2130" s="93"/>
      <c r="AA2130" s="86"/>
      <c r="AB2130" s="86"/>
      <c r="AC2130" s="86"/>
      <c r="AD2130" s="86"/>
      <c r="AE2130" s="86"/>
      <c r="AF2130" s="86"/>
      <c r="AG2130" s="94" t="s">
        <v>1571</v>
      </c>
    </row>
    <row r="2131" spans="1:33" x14ac:dyDescent="0.25">
      <c r="A2131" s="86" t="s">
        <v>1022</v>
      </c>
      <c r="B2131" s="87">
        <v>32</v>
      </c>
      <c r="C2131" s="87" t="s">
        <v>1205</v>
      </c>
      <c r="D2131" s="88">
        <v>43143</v>
      </c>
      <c r="E2131" s="88"/>
      <c r="F2131" s="88"/>
      <c r="G2131" s="88" t="s">
        <v>1218</v>
      </c>
      <c r="H2131" s="88">
        <v>2</v>
      </c>
      <c r="I2131" s="89" t="s">
        <v>1209</v>
      </c>
      <c r="J2131" s="92" t="s">
        <v>1516</v>
      </c>
      <c r="K2131" s="86" t="s">
        <v>1525</v>
      </c>
      <c r="L2131" s="88">
        <v>43156</v>
      </c>
      <c r="M2131" s="87"/>
      <c r="N2131" s="87"/>
      <c r="O2131" s="93"/>
      <c r="P2131" s="86"/>
      <c r="Q2131" s="86">
        <v>0</v>
      </c>
      <c r="R2131" s="86">
        <v>32</v>
      </c>
      <c r="S2131" s="86">
        <v>32</v>
      </c>
      <c r="T2131" s="86">
        <v>0</v>
      </c>
      <c r="U2131" s="86" t="s">
        <v>1562</v>
      </c>
      <c r="V2131" s="86" t="s">
        <v>1562</v>
      </c>
      <c r="W2131" s="86" t="s">
        <v>1572</v>
      </c>
      <c r="X2131" s="86" t="s">
        <v>1564</v>
      </c>
      <c r="Y2131" s="94" t="s">
        <v>1565</v>
      </c>
      <c r="Z2131" s="93"/>
      <c r="AA2131" s="86"/>
      <c r="AB2131" s="86"/>
      <c r="AC2131" s="86"/>
      <c r="AD2131" s="86"/>
      <c r="AE2131" s="86"/>
      <c r="AF2131" s="86"/>
      <c r="AG2131" s="94" t="s">
        <v>1571</v>
      </c>
    </row>
    <row r="2132" spans="1:33" x14ac:dyDescent="0.25">
      <c r="A2132" s="86" t="s">
        <v>1022</v>
      </c>
      <c r="B2132" s="87">
        <v>12</v>
      </c>
      <c r="C2132" s="87" t="s">
        <v>1205</v>
      </c>
      <c r="D2132" s="88">
        <v>43143</v>
      </c>
      <c r="E2132" s="88"/>
      <c r="F2132" s="88"/>
      <c r="G2132" s="88" t="s">
        <v>1215</v>
      </c>
      <c r="H2132" s="88">
        <v>2</v>
      </c>
      <c r="I2132" s="89" t="s">
        <v>1209</v>
      </c>
      <c r="J2132" s="92" t="s">
        <v>1516</v>
      </c>
      <c r="K2132" s="86" t="s">
        <v>1525</v>
      </c>
      <c r="L2132" s="88">
        <v>43151</v>
      </c>
      <c r="M2132" s="87"/>
      <c r="N2132" s="87"/>
      <c r="O2132" s="93"/>
      <c r="P2132" s="86"/>
      <c r="Q2132" s="86">
        <v>0</v>
      </c>
      <c r="R2132" s="86">
        <v>12</v>
      </c>
      <c r="S2132" s="86">
        <v>12</v>
      </c>
      <c r="T2132" s="86">
        <v>0</v>
      </c>
      <c r="U2132" s="86" t="s">
        <v>1562</v>
      </c>
      <c r="V2132" s="86" t="s">
        <v>1562</v>
      </c>
      <c r="W2132" s="86" t="s">
        <v>1572</v>
      </c>
      <c r="X2132" s="86" t="s">
        <v>1564</v>
      </c>
      <c r="Y2132" s="94" t="s">
        <v>1565</v>
      </c>
      <c r="Z2132" s="93"/>
      <c r="AA2132" s="86"/>
      <c r="AB2132" s="86"/>
      <c r="AC2132" s="86"/>
      <c r="AD2132" s="86"/>
      <c r="AE2132" s="86"/>
      <c r="AF2132" s="86"/>
      <c r="AG2132" s="94" t="s">
        <v>1571</v>
      </c>
    </row>
    <row r="2133" spans="1:33" x14ac:dyDescent="0.25">
      <c r="A2133" s="86" t="s">
        <v>1022</v>
      </c>
      <c r="B2133" s="87">
        <v>7</v>
      </c>
      <c r="C2133" s="87" t="s">
        <v>1205</v>
      </c>
      <c r="D2133" s="88">
        <v>43143</v>
      </c>
      <c r="E2133" s="88"/>
      <c r="F2133" s="88"/>
      <c r="G2133" s="88" t="s">
        <v>1218</v>
      </c>
      <c r="H2133" s="88">
        <v>2</v>
      </c>
      <c r="I2133" s="89" t="s">
        <v>1209</v>
      </c>
      <c r="J2133" s="92" t="s">
        <v>1516</v>
      </c>
      <c r="K2133" s="86" t="s">
        <v>1525</v>
      </c>
      <c r="L2133" s="88">
        <v>43156</v>
      </c>
      <c r="M2133" s="87"/>
      <c r="N2133" s="87"/>
      <c r="O2133" s="93"/>
      <c r="P2133" s="86"/>
      <c r="Q2133" s="86">
        <v>2</v>
      </c>
      <c r="R2133" s="86">
        <v>5</v>
      </c>
      <c r="S2133" s="86">
        <v>5</v>
      </c>
      <c r="T2133" s="86">
        <v>0</v>
      </c>
      <c r="U2133" s="86" t="s">
        <v>1562</v>
      </c>
      <c r="V2133" s="86" t="s">
        <v>1562</v>
      </c>
      <c r="W2133" s="86" t="s">
        <v>1572</v>
      </c>
      <c r="X2133" s="86" t="s">
        <v>1564</v>
      </c>
      <c r="Y2133" s="94" t="s">
        <v>1565</v>
      </c>
      <c r="Z2133" s="93"/>
      <c r="AA2133" s="86"/>
      <c r="AB2133" s="86"/>
      <c r="AC2133" s="86"/>
      <c r="AD2133" s="86"/>
      <c r="AE2133" s="86"/>
      <c r="AF2133" s="86"/>
      <c r="AG2133" s="94" t="s">
        <v>1571</v>
      </c>
    </row>
    <row r="2134" spans="1:33" x14ac:dyDescent="0.25">
      <c r="A2134" s="86" t="s">
        <v>1022</v>
      </c>
      <c r="B2134" s="87">
        <v>16</v>
      </c>
      <c r="C2134" s="87" t="s">
        <v>1205</v>
      </c>
      <c r="D2134" s="88">
        <v>43143</v>
      </c>
      <c r="E2134" s="88"/>
      <c r="F2134" s="88"/>
      <c r="G2134" s="88" t="s">
        <v>1211</v>
      </c>
      <c r="H2134" s="88">
        <v>2</v>
      </c>
      <c r="I2134" s="89" t="s">
        <v>1209</v>
      </c>
      <c r="J2134" s="92" t="s">
        <v>1516</v>
      </c>
      <c r="K2134" s="86" t="s">
        <v>1525</v>
      </c>
      <c r="L2134" s="88">
        <v>43153</v>
      </c>
      <c r="M2134" s="87"/>
      <c r="N2134" s="87"/>
      <c r="O2134" s="93"/>
      <c r="P2134" s="86"/>
      <c r="Q2134" s="86">
        <v>0</v>
      </c>
      <c r="R2134" s="86">
        <v>16</v>
      </c>
      <c r="S2134" s="86">
        <v>16</v>
      </c>
      <c r="T2134" s="86">
        <v>0</v>
      </c>
      <c r="U2134" s="86" t="s">
        <v>1562</v>
      </c>
      <c r="V2134" s="86" t="s">
        <v>1562</v>
      </c>
      <c r="W2134" s="86" t="s">
        <v>1572</v>
      </c>
      <c r="X2134" s="86" t="s">
        <v>1564</v>
      </c>
      <c r="Y2134" s="94" t="s">
        <v>1565</v>
      </c>
      <c r="Z2134" s="93"/>
      <c r="AA2134" s="86"/>
      <c r="AB2134" s="86"/>
      <c r="AC2134" s="86"/>
      <c r="AD2134" s="86"/>
      <c r="AE2134" s="86"/>
      <c r="AF2134" s="86"/>
      <c r="AG2134" s="94" t="s">
        <v>1571</v>
      </c>
    </row>
    <row r="2135" spans="1:33" x14ac:dyDescent="0.25">
      <c r="A2135" s="86" t="s">
        <v>1022</v>
      </c>
      <c r="B2135" s="87">
        <v>21</v>
      </c>
      <c r="C2135" s="87" t="s">
        <v>1205</v>
      </c>
      <c r="D2135" s="88">
        <v>43143</v>
      </c>
      <c r="E2135" s="88"/>
      <c r="F2135" s="88"/>
      <c r="G2135" s="88" t="s">
        <v>1214</v>
      </c>
      <c r="H2135" s="88">
        <v>2</v>
      </c>
      <c r="I2135" s="89" t="s">
        <v>1209</v>
      </c>
      <c r="J2135" s="92" t="s">
        <v>1516</v>
      </c>
      <c r="K2135" s="86" t="s">
        <v>1525</v>
      </c>
      <c r="L2135" s="88">
        <v>43157</v>
      </c>
      <c r="M2135" s="87"/>
      <c r="N2135" s="87"/>
      <c r="O2135" s="93"/>
      <c r="P2135" s="86"/>
      <c r="Q2135" s="86">
        <v>0</v>
      </c>
      <c r="R2135" s="86">
        <v>21</v>
      </c>
      <c r="S2135" s="86">
        <v>21</v>
      </c>
      <c r="T2135" s="86">
        <v>0</v>
      </c>
      <c r="U2135" s="86" t="s">
        <v>1562</v>
      </c>
      <c r="V2135" s="86" t="s">
        <v>1562</v>
      </c>
      <c r="W2135" s="86" t="s">
        <v>1572</v>
      </c>
      <c r="X2135" s="86" t="s">
        <v>1564</v>
      </c>
      <c r="Y2135" s="94" t="s">
        <v>1565</v>
      </c>
      <c r="Z2135" s="93"/>
      <c r="AA2135" s="86"/>
      <c r="AB2135" s="86"/>
      <c r="AC2135" s="86"/>
      <c r="AD2135" s="86"/>
      <c r="AE2135" s="86"/>
      <c r="AF2135" s="86"/>
      <c r="AG2135" s="94" t="s">
        <v>1571</v>
      </c>
    </row>
    <row r="2136" spans="1:33" x14ac:dyDescent="0.25">
      <c r="A2136" s="86" t="s">
        <v>1022</v>
      </c>
      <c r="B2136" s="87">
        <v>32</v>
      </c>
      <c r="C2136" s="87" t="s">
        <v>1205</v>
      </c>
      <c r="D2136" s="88">
        <v>43143</v>
      </c>
      <c r="E2136" s="88"/>
      <c r="F2136" s="88"/>
      <c r="G2136" s="88" t="s">
        <v>1208</v>
      </c>
      <c r="H2136" s="88">
        <v>2</v>
      </c>
      <c r="I2136" s="89" t="s">
        <v>1209</v>
      </c>
      <c r="J2136" s="92" t="s">
        <v>1516</v>
      </c>
      <c r="K2136" s="86" t="s">
        <v>1525</v>
      </c>
      <c r="L2136" s="88">
        <v>43147</v>
      </c>
      <c r="M2136" s="87"/>
      <c r="N2136" s="87"/>
      <c r="O2136" s="93"/>
      <c r="P2136" s="86"/>
      <c r="Q2136" s="86">
        <v>0</v>
      </c>
      <c r="R2136" s="86">
        <v>32</v>
      </c>
      <c r="S2136" s="86">
        <v>32</v>
      </c>
      <c r="T2136" s="86">
        <v>0</v>
      </c>
      <c r="U2136" s="86" t="s">
        <v>1562</v>
      </c>
      <c r="V2136" s="86" t="s">
        <v>1562</v>
      </c>
      <c r="W2136" s="86" t="s">
        <v>1572</v>
      </c>
      <c r="X2136" s="86" t="s">
        <v>1564</v>
      </c>
      <c r="Y2136" s="94" t="s">
        <v>1565</v>
      </c>
      <c r="Z2136" s="93"/>
      <c r="AA2136" s="86"/>
      <c r="AB2136" s="86"/>
      <c r="AC2136" s="86"/>
      <c r="AD2136" s="86"/>
      <c r="AE2136" s="86"/>
      <c r="AF2136" s="86"/>
      <c r="AG2136" s="94" t="s">
        <v>1571</v>
      </c>
    </row>
    <row r="2137" spans="1:33" x14ac:dyDescent="0.25">
      <c r="A2137" s="86" t="s">
        <v>1022</v>
      </c>
      <c r="B2137" s="87">
        <v>12</v>
      </c>
      <c r="C2137" s="87" t="s">
        <v>1205</v>
      </c>
      <c r="D2137" s="88">
        <v>43143</v>
      </c>
      <c r="E2137" s="88"/>
      <c r="F2137" s="88"/>
      <c r="G2137" s="88" t="s">
        <v>1210</v>
      </c>
      <c r="H2137" s="88">
        <v>2</v>
      </c>
      <c r="I2137" s="89" t="s">
        <v>1209</v>
      </c>
      <c r="J2137" s="92" t="s">
        <v>1516</v>
      </c>
      <c r="K2137" s="86" t="s">
        <v>1525</v>
      </c>
      <c r="L2137" s="88">
        <v>43154</v>
      </c>
      <c r="M2137" s="87"/>
      <c r="N2137" s="87"/>
      <c r="O2137" s="93"/>
      <c r="P2137" s="86">
        <v>1</v>
      </c>
      <c r="Q2137" s="86">
        <v>0</v>
      </c>
      <c r="R2137" s="86">
        <v>13</v>
      </c>
      <c r="S2137" s="86">
        <v>13</v>
      </c>
      <c r="T2137" s="86">
        <v>0</v>
      </c>
      <c r="U2137" s="86" t="s">
        <v>1562</v>
      </c>
      <c r="V2137" s="86" t="s">
        <v>1562</v>
      </c>
      <c r="W2137" s="86" t="s">
        <v>1572</v>
      </c>
      <c r="X2137" s="86" t="s">
        <v>1564</v>
      </c>
      <c r="Y2137" s="94" t="s">
        <v>1565</v>
      </c>
      <c r="Z2137" s="93"/>
      <c r="AA2137" s="86"/>
      <c r="AB2137" s="86"/>
      <c r="AC2137" s="86"/>
      <c r="AD2137" s="86"/>
      <c r="AE2137" s="86"/>
      <c r="AF2137" s="86"/>
      <c r="AG2137" s="94" t="s">
        <v>1571</v>
      </c>
    </row>
    <row r="2138" spans="1:33" x14ac:dyDescent="0.25">
      <c r="A2138" s="86" t="s">
        <v>1022</v>
      </c>
      <c r="B2138" s="87">
        <v>18</v>
      </c>
      <c r="C2138" s="87" t="s">
        <v>1205</v>
      </c>
      <c r="D2138" s="88">
        <v>43143</v>
      </c>
      <c r="E2138" s="88"/>
      <c r="F2138" s="88"/>
      <c r="G2138" s="88" t="s">
        <v>1218</v>
      </c>
      <c r="H2138" s="88">
        <v>2</v>
      </c>
      <c r="I2138" s="89" t="s">
        <v>1209</v>
      </c>
      <c r="J2138" s="92" t="s">
        <v>1516</v>
      </c>
      <c r="K2138" s="86" t="s">
        <v>1525</v>
      </c>
      <c r="L2138" s="88">
        <v>43156</v>
      </c>
      <c r="M2138" s="87"/>
      <c r="N2138" s="87"/>
      <c r="O2138" s="93"/>
      <c r="P2138" s="86"/>
      <c r="Q2138" s="86">
        <v>0</v>
      </c>
      <c r="R2138" s="86">
        <v>18</v>
      </c>
      <c r="S2138" s="86">
        <v>18</v>
      </c>
      <c r="T2138" s="86">
        <v>0</v>
      </c>
      <c r="U2138" s="86" t="s">
        <v>1562</v>
      </c>
      <c r="V2138" s="86" t="s">
        <v>1562</v>
      </c>
      <c r="W2138" s="86" t="s">
        <v>1572</v>
      </c>
      <c r="X2138" s="86" t="s">
        <v>1564</v>
      </c>
      <c r="Y2138" s="94" t="s">
        <v>1565</v>
      </c>
      <c r="Z2138" s="93"/>
      <c r="AA2138" s="86"/>
      <c r="AB2138" s="86"/>
      <c r="AC2138" s="86"/>
      <c r="AD2138" s="86"/>
      <c r="AE2138" s="86"/>
      <c r="AF2138" s="86"/>
      <c r="AG2138" s="94" t="s">
        <v>1571</v>
      </c>
    </row>
    <row r="2139" spans="1:33" x14ac:dyDescent="0.25">
      <c r="A2139" s="86" t="s">
        <v>1022</v>
      </c>
      <c r="B2139" s="87">
        <v>21</v>
      </c>
      <c r="C2139" s="87" t="s">
        <v>1205</v>
      </c>
      <c r="D2139" s="88">
        <v>43143</v>
      </c>
      <c r="E2139" s="88"/>
      <c r="F2139" s="88"/>
      <c r="G2139" s="88" t="s">
        <v>1215</v>
      </c>
      <c r="H2139" s="88">
        <v>2</v>
      </c>
      <c r="I2139" s="89" t="s">
        <v>1209</v>
      </c>
      <c r="J2139" s="92" t="s">
        <v>1516</v>
      </c>
      <c r="K2139" s="86" t="s">
        <v>1525</v>
      </c>
      <c r="L2139" s="88">
        <v>43151</v>
      </c>
      <c r="M2139" s="87"/>
      <c r="N2139" s="87"/>
      <c r="O2139" s="93"/>
      <c r="P2139" s="86"/>
      <c r="Q2139" s="86">
        <v>0</v>
      </c>
      <c r="R2139" s="86">
        <v>21</v>
      </c>
      <c r="S2139" s="86">
        <v>21</v>
      </c>
      <c r="T2139" s="86">
        <v>0</v>
      </c>
      <c r="U2139" s="86" t="s">
        <v>1562</v>
      </c>
      <c r="V2139" s="86" t="s">
        <v>1562</v>
      </c>
      <c r="W2139" s="86" t="s">
        <v>1572</v>
      </c>
      <c r="X2139" s="86" t="s">
        <v>1564</v>
      </c>
      <c r="Y2139" s="94" t="s">
        <v>1565</v>
      </c>
      <c r="Z2139" s="93"/>
      <c r="AA2139" s="86"/>
      <c r="AB2139" s="86"/>
      <c r="AC2139" s="86"/>
      <c r="AD2139" s="86"/>
      <c r="AE2139" s="86"/>
      <c r="AF2139" s="86"/>
      <c r="AG2139" s="94" t="s">
        <v>1571</v>
      </c>
    </row>
    <row r="2140" spans="1:33" x14ac:dyDescent="0.25">
      <c r="A2140" s="86" t="s">
        <v>1022</v>
      </c>
      <c r="B2140" s="87">
        <v>8</v>
      </c>
      <c r="C2140" s="87" t="s">
        <v>1205</v>
      </c>
      <c r="D2140" s="88">
        <v>43143</v>
      </c>
      <c r="E2140" s="88"/>
      <c r="F2140" s="88"/>
      <c r="G2140" s="88" t="s">
        <v>1216</v>
      </c>
      <c r="H2140" s="88">
        <v>2</v>
      </c>
      <c r="I2140" s="89" t="s">
        <v>1209</v>
      </c>
      <c r="J2140" s="92" t="s">
        <v>1516</v>
      </c>
      <c r="K2140" s="86" t="s">
        <v>1525</v>
      </c>
      <c r="L2140" s="88">
        <v>43155</v>
      </c>
      <c r="M2140" s="87"/>
      <c r="N2140" s="87"/>
      <c r="O2140" s="93"/>
      <c r="P2140" s="86"/>
      <c r="Q2140" s="86">
        <v>0</v>
      </c>
      <c r="R2140" s="86">
        <v>8</v>
      </c>
      <c r="S2140" s="86">
        <v>8</v>
      </c>
      <c r="T2140" s="86">
        <v>0</v>
      </c>
      <c r="U2140" s="86" t="s">
        <v>1562</v>
      </c>
      <c r="V2140" s="86" t="s">
        <v>1562</v>
      </c>
      <c r="W2140" s="86" t="s">
        <v>1572</v>
      </c>
      <c r="X2140" s="86" t="s">
        <v>1564</v>
      </c>
      <c r="Y2140" s="94" t="s">
        <v>1565</v>
      </c>
      <c r="Z2140" s="93"/>
      <c r="AA2140" s="86"/>
      <c r="AB2140" s="86"/>
      <c r="AC2140" s="86"/>
      <c r="AD2140" s="86"/>
      <c r="AE2140" s="86"/>
      <c r="AF2140" s="86"/>
      <c r="AG2140" s="94" t="s">
        <v>1571</v>
      </c>
    </row>
    <row r="2141" spans="1:33" x14ac:dyDescent="0.25">
      <c r="A2141" s="86" t="s">
        <v>1022</v>
      </c>
      <c r="B2141" s="87">
        <v>21</v>
      </c>
      <c r="C2141" s="87" t="s">
        <v>1205</v>
      </c>
      <c r="D2141" s="88">
        <v>43143</v>
      </c>
      <c r="E2141" s="88"/>
      <c r="F2141" s="88"/>
      <c r="G2141" s="88" t="s">
        <v>1211</v>
      </c>
      <c r="H2141" s="88">
        <v>3</v>
      </c>
      <c r="I2141" s="89" t="s">
        <v>1209</v>
      </c>
      <c r="J2141" s="92" t="s">
        <v>1516</v>
      </c>
      <c r="K2141" s="86" t="s">
        <v>1525</v>
      </c>
      <c r="L2141" s="88">
        <v>43153</v>
      </c>
      <c r="M2141" s="87"/>
      <c r="N2141" s="87"/>
      <c r="O2141" s="93"/>
      <c r="P2141" s="86"/>
      <c r="Q2141" s="86">
        <v>0</v>
      </c>
      <c r="R2141" s="86">
        <v>21</v>
      </c>
      <c r="S2141" s="86">
        <v>21</v>
      </c>
      <c r="T2141" s="86">
        <v>0</v>
      </c>
      <c r="U2141" s="86" t="s">
        <v>1562</v>
      </c>
      <c r="V2141" s="86" t="s">
        <v>1562</v>
      </c>
      <c r="W2141" s="86" t="s">
        <v>1572</v>
      </c>
      <c r="X2141" s="86" t="s">
        <v>1564</v>
      </c>
      <c r="Y2141" s="94" t="s">
        <v>1565</v>
      </c>
      <c r="Z2141" s="93"/>
      <c r="AA2141" s="86"/>
      <c r="AB2141" s="86"/>
      <c r="AC2141" s="86"/>
      <c r="AD2141" s="86"/>
      <c r="AE2141" s="86"/>
      <c r="AF2141" s="86"/>
      <c r="AG2141" s="94" t="s">
        <v>1571</v>
      </c>
    </row>
    <row r="2142" spans="1:33" x14ac:dyDescent="0.25">
      <c r="A2142" s="86" t="s">
        <v>1022</v>
      </c>
      <c r="B2142" s="87">
        <v>10</v>
      </c>
      <c r="C2142" s="87" t="s">
        <v>1205</v>
      </c>
      <c r="D2142" s="88">
        <v>43143</v>
      </c>
      <c r="E2142" s="88"/>
      <c r="F2142" s="88"/>
      <c r="G2142" s="88" t="s">
        <v>1217</v>
      </c>
      <c r="H2142" s="88">
        <v>3</v>
      </c>
      <c r="I2142" s="89" t="s">
        <v>1209</v>
      </c>
      <c r="J2142" s="92" t="s">
        <v>1516</v>
      </c>
      <c r="K2142" s="86" t="s">
        <v>1525</v>
      </c>
      <c r="L2142" s="88">
        <v>43150</v>
      </c>
      <c r="M2142" s="87"/>
      <c r="N2142" s="87"/>
      <c r="O2142" s="93"/>
      <c r="P2142" s="86"/>
      <c r="Q2142" s="86">
        <v>1</v>
      </c>
      <c r="R2142" s="86">
        <v>9</v>
      </c>
      <c r="S2142" s="86">
        <v>9</v>
      </c>
      <c r="T2142" s="86">
        <v>0</v>
      </c>
      <c r="U2142" s="86" t="s">
        <v>1562</v>
      </c>
      <c r="V2142" s="86" t="s">
        <v>1562</v>
      </c>
      <c r="W2142" s="86" t="s">
        <v>1572</v>
      </c>
      <c r="X2142" s="86" t="s">
        <v>1564</v>
      </c>
      <c r="Y2142" s="94" t="s">
        <v>1565</v>
      </c>
      <c r="Z2142" s="93"/>
      <c r="AA2142" s="86"/>
      <c r="AB2142" s="86"/>
      <c r="AC2142" s="86"/>
      <c r="AD2142" s="86"/>
      <c r="AE2142" s="86"/>
      <c r="AF2142" s="86"/>
      <c r="AG2142" s="94" t="s">
        <v>1571</v>
      </c>
    </row>
    <row r="2143" spans="1:33" x14ac:dyDescent="0.25">
      <c r="A2143" s="86" t="s">
        <v>1022</v>
      </c>
      <c r="B2143" s="87">
        <v>19</v>
      </c>
      <c r="C2143" s="87" t="s">
        <v>1205</v>
      </c>
      <c r="D2143" s="88">
        <v>43143</v>
      </c>
      <c r="E2143" s="88"/>
      <c r="F2143" s="88"/>
      <c r="G2143" s="88" t="s">
        <v>1217</v>
      </c>
      <c r="H2143" s="88">
        <v>3</v>
      </c>
      <c r="I2143" s="89" t="s">
        <v>1209</v>
      </c>
      <c r="J2143" s="92" t="s">
        <v>1516</v>
      </c>
      <c r="K2143" s="86" t="s">
        <v>1525</v>
      </c>
      <c r="L2143" s="88">
        <v>43150</v>
      </c>
      <c r="M2143" s="87"/>
      <c r="N2143" s="87"/>
      <c r="O2143" s="93"/>
      <c r="P2143" s="86"/>
      <c r="Q2143" s="86">
        <v>0</v>
      </c>
      <c r="R2143" s="86">
        <v>19</v>
      </c>
      <c r="S2143" s="86">
        <v>19</v>
      </c>
      <c r="T2143" s="86">
        <v>0</v>
      </c>
      <c r="U2143" s="86" t="s">
        <v>1562</v>
      </c>
      <c r="V2143" s="86" t="s">
        <v>1562</v>
      </c>
      <c r="W2143" s="86" t="s">
        <v>1572</v>
      </c>
      <c r="X2143" s="86" t="s">
        <v>1564</v>
      </c>
      <c r="Y2143" s="94" t="s">
        <v>1565</v>
      </c>
      <c r="Z2143" s="93"/>
      <c r="AA2143" s="86"/>
      <c r="AB2143" s="86"/>
      <c r="AC2143" s="86"/>
      <c r="AD2143" s="86"/>
      <c r="AE2143" s="86"/>
      <c r="AF2143" s="86"/>
      <c r="AG2143" s="94" t="s">
        <v>1571</v>
      </c>
    </row>
    <row r="2144" spans="1:33" x14ac:dyDescent="0.25">
      <c r="A2144" s="86" t="s">
        <v>1022</v>
      </c>
      <c r="B2144" s="87">
        <v>20</v>
      </c>
      <c r="C2144" s="87" t="s">
        <v>1205</v>
      </c>
      <c r="D2144" s="88">
        <v>43143</v>
      </c>
      <c r="E2144" s="88"/>
      <c r="F2144" s="88"/>
      <c r="G2144" s="88" t="s">
        <v>1215</v>
      </c>
      <c r="H2144" s="88">
        <v>3</v>
      </c>
      <c r="I2144" s="89" t="s">
        <v>1209</v>
      </c>
      <c r="J2144" s="92" t="s">
        <v>1516</v>
      </c>
      <c r="K2144" s="86" t="s">
        <v>1525</v>
      </c>
      <c r="L2144" s="88">
        <v>43151</v>
      </c>
      <c r="M2144" s="87"/>
      <c r="N2144" s="87"/>
      <c r="O2144" s="93"/>
      <c r="P2144" s="86"/>
      <c r="Q2144" s="86">
        <v>0</v>
      </c>
      <c r="R2144" s="86">
        <v>20</v>
      </c>
      <c r="S2144" s="86">
        <v>20</v>
      </c>
      <c r="T2144" s="86">
        <v>0</v>
      </c>
      <c r="U2144" s="86" t="s">
        <v>1562</v>
      </c>
      <c r="V2144" s="86" t="s">
        <v>1562</v>
      </c>
      <c r="W2144" s="86" t="s">
        <v>1572</v>
      </c>
      <c r="X2144" s="86" t="s">
        <v>1564</v>
      </c>
      <c r="Y2144" s="94" t="s">
        <v>1565</v>
      </c>
      <c r="Z2144" s="93"/>
      <c r="AA2144" s="86"/>
      <c r="AB2144" s="86"/>
      <c r="AC2144" s="86"/>
      <c r="AD2144" s="86"/>
      <c r="AE2144" s="86"/>
      <c r="AF2144" s="86"/>
      <c r="AG2144" s="94" t="s">
        <v>1571</v>
      </c>
    </row>
    <row r="2145" spans="1:33" x14ac:dyDescent="0.25">
      <c r="A2145" s="86" t="s">
        <v>1022</v>
      </c>
      <c r="B2145" s="87">
        <v>24</v>
      </c>
      <c r="C2145" s="87" t="s">
        <v>1205</v>
      </c>
      <c r="D2145" s="88">
        <v>43143</v>
      </c>
      <c r="E2145" s="88"/>
      <c r="F2145" s="88"/>
      <c r="G2145" s="88" t="s">
        <v>1217</v>
      </c>
      <c r="H2145" s="88">
        <v>3</v>
      </c>
      <c r="I2145" s="89" t="s">
        <v>1209</v>
      </c>
      <c r="J2145" s="92" t="s">
        <v>1516</v>
      </c>
      <c r="K2145" s="86" t="s">
        <v>1525</v>
      </c>
      <c r="L2145" s="88">
        <v>43150</v>
      </c>
      <c r="M2145" s="87"/>
      <c r="N2145" s="87"/>
      <c r="O2145" s="93"/>
      <c r="P2145" s="86"/>
      <c r="Q2145" s="86">
        <v>1</v>
      </c>
      <c r="R2145" s="86">
        <v>23</v>
      </c>
      <c r="S2145" s="86">
        <v>23</v>
      </c>
      <c r="T2145" s="86">
        <v>0</v>
      </c>
      <c r="U2145" s="86" t="s">
        <v>1562</v>
      </c>
      <c r="V2145" s="86" t="s">
        <v>1562</v>
      </c>
      <c r="W2145" s="86" t="s">
        <v>1572</v>
      </c>
      <c r="X2145" s="86" t="s">
        <v>1564</v>
      </c>
      <c r="Y2145" s="94" t="s">
        <v>1565</v>
      </c>
      <c r="Z2145" s="93"/>
      <c r="AA2145" s="86"/>
      <c r="AB2145" s="86"/>
      <c r="AC2145" s="86"/>
      <c r="AD2145" s="86"/>
      <c r="AE2145" s="86"/>
      <c r="AF2145" s="86"/>
      <c r="AG2145" s="94" t="s">
        <v>1571</v>
      </c>
    </row>
    <row r="2146" spans="1:33" x14ac:dyDescent="0.25">
      <c r="A2146" s="86" t="s">
        <v>1022</v>
      </c>
      <c r="B2146" s="87">
        <v>2</v>
      </c>
      <c r="C2146" s="87" t="s">
        <v>1205</v>
      </c>
      <c r="D2146" s="88">
        <v>43143</v>
      </c>
      <c r="E2146" s="88"/>
      <c r="F2146" s="88"/>
      <c r="G2146" s="88" t="s">
        <v>1219</v>
      </c>
      <c r="H2146" s="88">
        <v>3</v>
      </c>
      <c r="I2146" s="89" t="s">
        <v>1209</v>
      </c>
      <c r="J2146" s="92" t="s">
        <v>1516</v>
      </c>
      <c r="K2146" s="86" t="s">
        <v>1525</v>
      </c>
      <c r="L2146" s="88">
        <v>43154</v>
      </c>
      <c r="M2146" s="87"/>
      <c r="N2146" s="87"/>
      <c r="O2146" s="93"/>
      <c r="P2146" s="86"/>
      <c r="Q2146" s="86">
        <v>0</v>
      </c>
      <c r="R2146" s="86">
        <v>2</v>
      </c>
      <c r="S2146" s="86">
        <v>2</v>
      </c>
      <c r="T2146" s="86">
        <v>0</v>
      </c>
      <c r="U2146" s="86" t="s">
        <v>1562</v>
      </c>
      <c r="V2146" s="86" t="s">
        <v>1562</v>
      </c>
      <c r="W2146" s="86" t="s">
        <v>1572</v>
      </c>
      <c r="X2146" s="86" t="s">
        <v>1564</v>
      </c>
      <c r="Y2146" s="94" t="s">
        <v>1565</v>
      </c>
      <c r="Z2146" s="93"/>
      <c r="AA2146" s="86"/>
      <c r="AB2146" s="86"/>
      <c r="AC2146" s="86"/>
      <c r="AD2146" s="86"/>
      <c r="AE2146" s="86"/>
      <c r="AF2146" s="86"/>
      <c r="AG2146" s="94" t="s">
        <v>1571</v>
      </c>
    </row>
    <row r="2147" spans="1:33" x14ac:dyDescent="0.25">
      <c r="A2147" s="86" t="s">
        <v>1022</v>
      </c>
      <c r="B2147" s="87">
        <v>16</v>
      </c>
      <c r="C2147" s="87" t="s">
        <v>1205</v>
      </c>
      <c r="D2147" s="88">
        <v>43143</v>
      </c>
      <c r="E2147" s="88"/>
      <c r="F2147" s="88"/>
      <c r="G2147" s="88" t="s">
        <v>1213</v>
      </c>
      <c r="H2147" s="88">
        <v>3</v>
      </c>
      <c r="I2147" s="89" t="s">
        <v>1209</v>
      </c>
      <c r="J2147" s="92" t="s">
        <v>1516</v>
      </c>
      <c r="K2147" s="86" t="s">
        <v>1525</v>
      </c>
      <c r="L2147" s="88">
        <v>43152</v>
      </c>
      <c r="M2147" s="87"/>
      <c r="N2147" s="87"/>
      <c r="O2147" s="93"/>
      <c r="P2147" s="86"/>
      <c r="Q2147" s="86">
        <v>0</v>
      </c>
      <c r="R2147" s="86">
        <v>16</v>
      </c>
      <c r="S2147" s="86">
        <v>16</v>
      </c>
      <c r="T2147" s="86">
        <v>0</v>
      </c>
      <c r="U2147" s="86" t="s">
        <v>1562</v>
      </c>
      <c r="V2147" s="86" t="s">
        <v>1562</v>
      </c>
      <c r="W2147" s="86" t="s">
        <v>1572</v>
      </c>
      <c r="X2147" s="86" t="s">
        <v>1564</v>
      </c>
      <c r="Y2147" s="94" t="s">
        <v>1565</v>
      </c>
      <c r="Z2147" s="93"/>
      <c r="AA2147" s="86"/>
      <c r="AB2147" s="86"/>
      <c r="AC2147" s="86"/>
      <c r="AD2147" s="86"/>
      <c r="AE2147" s="86"/>
      <c r="AF2147" s="86"/>
      <c r="AG2147" s="94" t="s">
        <v>1571</v>
      </c>
    </row>
    <row r="2148" spans="1:33" x14ac:dyDescent="0.25">
      <c r="A2148" s="86" t="s">
        <v>1022</v>
      </c>
      <c r="B2148" s="87">
        <v>14</v>
      </c>
      <c r="C2148" s="87" t="s">
        <v>1205</v>
      </c>
      <c r="D2148" s="88">
        <v>43143</v>
      </c>
      <c r="E2148" s="88"/>
      <c r="F2148" s="88"/>
      <c r="G2148" s="88" t="s">
        <v>1215</v>
      </c>
      <c r="H2148" s="88">
        <v>3</v>
      </c>
      <c r="I2148" s="89" t="s">
        <v>1209</v>
      </c>
      <c r="J2148" s="92" t="s">
        <v>1516</v>
      </c>
      <c r="K2148" s="86" t="s">
        <v>1525</v>
      </c>
      <c r="L2148" s="88">
        <v>43151</v>
      </c>
      <c r="M2148" s="87"/>
      <c r="N2148" s="87"/>
      <c r="O2148" s="93"/>
      <c r="P2148" s="86"/>
      <c r="Q2148" s="86">
        <v>0</v>
      </c>
      <c r="R2148" s="86">
        <v>14</v>
      </c>
      <c r="S2148" s="86">
        <v>14</v>
      </c>
      <c r="T2148" s="86">
        <v>0</v>
      </c>
      <c r="U2148" s="86" t="s">
        <v>1562</v>
      </c>
      <c r="V2148" s="86" t="s">
        <v>1562</v>
      </c>
      <c r="W2148" s="86" t="s">
        <v>1572</v>
      </c>
      <c r="X2148" s="86" t="s">
        <v>1564</v>
      </c>
      <c r="Y2148" s="94" t="s">
        <v>1565</v>
      </c>
      <c r="Z2148" s="93"/>
      <c r="AA2148" s="86"/>
      <c r="AB2148" s="86"/>
      <c r="AC2148" s="86"/>
      <c r="AD2148" s="86"/>
      <c r="AE2148" s="86"/>
      <c r="AF2148" s="86"/>
      <c r="AG2148" s="94" t="s">
        <v>1571</v>
      </c>
    </row>
    <row r="2149" spans="1:33" x14ac:dyDescent="0.25">
      <c r="A2149" s="86" t="s">
        <v>1022</v>
      </c>
      <c r="B2149" s="87">
        <v>6</v>
      </c>
      <c r="C2149" s="87" t="s">
        <v>1205</v>
      </c>
      <c r="D2149" s="88">
        <v>43143</v>
      </c>
      <c r="E2149" s="88"/>
      <c r="F2149" s="88"/>
      <c r="G2149" s="88" t="s">
        <v>1213</v>
      </c>
      <c r="H2149" s="88">
        <v>3</v>
      </c>
      <c r="I2149" s="89" t="s">
        <v>1209</v>
      </c>
      <c r="J2149" s="92" t="s">
        <v>1516</v>
      </c>
      <c r="K2149" s="86" t="s">
        <v>1525</v>
      </c>
      <c r="L2149" s="88">
        <v>43152</v>
      </c>
      <c r="M2149" s="87"/>
      <c r="N2149" s="87"/>
      <c r="O2149" s="93"/>
      <c r="P2149" s="86"/>
      <c r="Q2149" s="86">
        <v>0</v>
      </c>
      <c r="R2149" s="86">
        <v>6</v>
      </c>
      <c r="S2149" s="86">
        <v>6</v>
      </c>
      <c r="T2149" s="86">
        <v>0</v>
      </c>
      <c r="U2149" s="86" t="s">
        <v>1562</v>
      </c>
      <c r="V2149" s="86" t="s">
        <v>1562</v>
      </c>
      <c r="W2149" s="86" t="s">
        <v>1572</v>
      </c>
      <c r="X2149" s="86" t="s">
        <v>1564</v>
      </c>
      <c r="Y2149" s="94" t="s">
        <v>1565</v>
      </c>
      <c r="Z2149" s="93"/>
      <c r="AA2149" s="86"/>
      <c r="AB2149" s="86"/>
      <c r="AC2149" s="86"/>
      <c r="AD2149" s="86"/>
      <c r="AE2149" s="86"/>
      <c r="AF2149" s="86"/>
      <c r="AG2149" s="94" t="s">
        <v>1571</v>
      </c>
    </row>
    <row r="2150" spans="1:33" x14ac:dyDescent="0.25">
      <c r="A2150" s="86" t="s">
        <v>1022</v>
      </c>
      <c r="B2150" s="87">
        <v>2</v>
      </c>
      <c r="C2150" s="87" t="s">
        <v>1205</v>
      </c>
      <c r="D2150" s="88">
        <v>43143</v>
      </c>
      <c r="E2150" s="88"/>
      <c r="F2150" s="88"/>
      <c r="G2150" s="88" t="s">
        <v>1211</v>
      </c>
      <c r="H2150" s="88">
        <v>3</v>
      </c>
      <c r="I2150" s="89" t="s">
        <v>1209</v>
      </c>
      <c r="J2150" s="92" t="s">
        <v>1516</v>
      </c>
      <c r="K2150" s="86" t="s">
        <v>1525</v>
      </c>
      <c r="L2150" s="88">
        <v>43153</v>
      </c>
      <c r="M2150" s="87"/>
      <c r="N2150" s="87"/>
      <c r="O2150" s="93"/>
      <c r="P2150" s="86"/>
      <c r="Q2150" s="86">
        <v>0</v>
      </c>
      <c r="R2150" s="86">
        <v>2</v>
      </c>
      <c r="S2150" s="86">
        <v>2</v>
      </c>
      <c r="T2150" s="86">
        <v>0</v>
      </c>
      <c r="U2150" s="86" t="s">
        <v>1562</v>
      </c>
      <c r="V2150" s="86" t="s">
        <v>1562</v>
      </c>
      <c r="W2150" s="86" t="s">
        <v>1572</v>
      </c>
      <c r="X2150" s="86" t="s">
        <v>1564</v>
      </c>
      <c r="Y2150" s="94" t="s">
        <v>1565</v>
      </c>
      <c r="Z2150" s="93"/>
      <c r="AA2150" s="86"/>
      <c r="AB2150" s="86"/>
      <c r="AC2150" s="86"/>
      <c r="AD2150" s="86"/>
      <c r="AE2150" s="86"/>
      <c r="AF2150" s="86"/>
      <c r="AG2150" s="94" t="s">
        <v>1571</v>
      </c>
    </row>
    <row r="2151" spans="1:33" x14ac:dyDescent="0.25">
      <c r="A2151" s="86" t="s">
        <v>1022</v>
      </c>
      <c r="B2151" s="87">
        <v>7</v>
      </c>
      <c r="C2151" s="87" t="s">
        <v>1205</v>
      </c>
      <c r="D2151" s="88">
        <v>43143</v>
      </c>
      <c r="E2151" s="88"/>
      <c r="F2151" s="88"/>
      <c r="G2151" s="88" t="s">
        <v>1216</v>
      </c>
      <c r="H2151" s="88">
        <v>3</v>
      </c>
      <c r="I2151" s="89" t="s">
        <v>1209</v>
      </c>
      <c r="J2151" s="92" t="s">
        <v>1516</v>
      </c>
      <c r="K2151" s="86" t="s">
        <v>1525</v>
      </c>
      <c r="L2151" s="88">
        <v>43155</v>
      </c>
      <c r="M2151" s="87"/>
      <c r="N2151" s="87"/>
      <c r="O2151" s="93"/>
      <c r="P2151" s="86"/>
      <c r="Q2151" s="86">
        <v>0</v>
      </c>
      <c r="R2151" s="86">
        <v>7</v>
      </c>
      <c r="S2151" s="86">
        <v>7</v>
      </c>
      <c r="T2151" s="86">
        <v>0</v>
      </c>
      <c r="U2151" s="86" t="s">
        <v>1562</v>
      </c>
      <c r="V2151" s="86" t="s">
        <v>1562</v>
      </c>
      <c r="W2151" s="86" t="s">
        <v>1572</v>
      </c>
      <c r="X2151" s="86" t="s">
        <v>1564</v>
      </c>
      <c r="Y2151" s="94" t="s">
        <v>1565</v>
      </c>
      <c r="Z2151" s="93"/>
      <c r="AA2151" s="86"/>
      <c r="AB2151" s="86"/>
      <c r="AC2151" s="86"/>
      <c r="AD2151" s="86"/>
      <c r="AE2151" s="86"/>
      <c r="AF2151" s="86"/>
      <c r="AG2151" s="94" t="s">
        <v>1571</v>
      </c>
    </row>
    <row r="2152" spans="1:33" x14ac:dyDescent="0.25">
      <c r="A2152" s="86" t="s">
        <v>1022</v>
      </c>
      <c r="B2152" s="87">
        <v>8</v>
      </c>
      <c r="C2152" s="87" t="s">
        <v>1205</v>
      </c>
      <c r="D2152" s="88">
        <v>43143</v>
      </c>
      <c r="E2152" s="88"/>
      <c r="F2152" s="88"/>
      <c r="G2152" s="88" t="s">
        <v>1218</v>
      </c>
      <c r="H2152" s="88">
        <v>3</v>
      </c>
      <c r="I2152" s="89" t="s">
        <v>1209</v>
      </c>
      <c r="J2152" s="92" t="s">
        <v>1516</v>
      </c>
      <c r="K2152" s="86" t="s">
        <v>1525</v>
      </c>
      <c r="L2152" s="88">
        <v>43156</v>
      </c>
      <c r="M2152" s="87"/>
      <c r="N2152" s="87"/>
      <c r="O2152" s="93"/>
      <c r="P2152" s="86"/>
      <c r="Q2152" s="86">
        <v>0</v>
      </c>
      <c r="R2152" s="86">
        <v>8</v>
      </c>
      <c r="S2152" s="86">
        <v>8</v>
      </c>
      <c r="T2152" s="86">
        <v>0</v>
      </c>
      <c r="U2152" s="86" t="s">
        <v>1562</v>
      </c>
      <c r="V2152" s="86" t="s">
        <v>1562</v>
      </c>
      <c r="W2152" s="86" t="s">
        <v>1572</v>
      </c>
      <c r="X2152" s="86" t="s">
        <v>1564</v>
      </c>
      <c r="Y2152" s="94" t="s">
        <v>1565</v>
      </c>
      <c r="Z2152" s="93"/>
      <c r="AA2152" s="86"/>
      <c r="AB2152" s="86"/>
      <c r="AC2152" s="86"/>
      <c r="AD2152" s="86"/>
      <c r="AE2152" s="86"/>
      <c r="AF2152" s="86"/>
      <c r="AG2152" s="94" t="s">
        <v>1571</v>
      </c>
    </row>
    <row r="2153" spans="1:33" x14ac:dyDescent="0.25">
      <c r="A2153" s="86" t="s">
        <v>1022</v>
      </c>
      <c r="B2153" s="87">
        <v>22</v>
      </c>
      <c r="C2153" s="87" t="s">
        <v>1205</v>
      </c>
      <c r="D2153" s="88">
        <v>43143</v>
      </c>
      <c r="E2153" s="88"/>
      <c r="F2153" s="88"/>
      <c r="G2153" s="88" t="s">
        <v>1215</v>
      </c>
      <c r="H2153" s="88">
        <v>3</v>
      </c>
      <c r="I2153" s="89" t="s">
        <v>1209</v>
      </c>
      <c r="J2153" s="92" t="s">
        <v>1516</v>
      </c>
      <c r="K2153" s="86" t="s">
        <v>1525</v>
      </c>
      <c r="L2153" s="88">
        <v>43151</v>
      </c>
      <c r="M2153" s="87"/>
      <c r="N2153" s="87"/>
      <c r="O2153" s="93"/>
      <c r="P2153" s="86"/>
      <c r="Q2153" s="86">
        <v>0</v>
      </c>
      <c r="R2153" s="86">
        <v>22</v>
      </c>
      <c r="S2153" s="86">
        <v>22</v>
      </c>
      <c r="T2153" s="86">
        <v>0</v>
      </c>
      <c r="U2153" s="86" t="s">
        <v>1562</v>
      </c>
      <c r="V2153" s="86" t="s">
        <v>1562</v>
      </c>
      <c r="W2153" s="86" t="s">
        <v>1572</v>
      </c>
      <c r="X2153" s="86" t="s">
        <v>1564</v>
      </c>
      <c r="Y2153" s="94" t="s">
        <v>1565</v>
      </c>
      <c r="Z2153" s="93"/>
      <c r="AA2153" s="86"/>
      <c r="AB2153" s="86"/>
      <c r="AC2153" s="86"/>
      <c r="AD2153" s="86"/>
      <c r="AE2153" s="86"/>
      <c r="AF2153" s="86"/>
      <c r="AG2153" s="94" t="s">
        <v>1571</v>
      </c>
    </row>
    <row r="2154" spans="1:33" x14ac:dyDescent="0.25">
      <c r="A2154" s="86" t="s">
        <v>1022</v>
      </c>
      <c r="B2154" s="87">
        <v>15</v>
      </c>
      <c r="C2154" s="87" t="s">
        <v>1205</v>
      </c>
      <c r="D2154" s="88">
        <v>43143</v>
      </c>
      <c r="E2154" s="88"/>
      <c r="F2154" s="88"/>
      <c r="G2154" s="88" t="s">
        <v>1214</v>
      </c>
      <c r="H2154" s="88">
        <v>3</v>
      </c>
      <c r="I2154" s="89" t="s">
        <v>1209</v>
      </c>
      <c r="J2154" s="92" t="s">
        <v>1516</v>
      </c>
      <c r="K2154" s="86" t="s">
        <v>1525</v>
      </c>
      <c r="L2154" s="88">
        <v>43157</v>
      </c>
      <c r="M2154" s="87"/>
      <c r="N2154" s="87"/>
      <c r="O2154" s="93"/>
      <c r="P2154" s="86"/>
      <c r="Q2154" s="86">
        <v>1</v>
      </c>
      <c r="R2154" s="86">
        <v>14</v>
      </c>
      <c r="S2154" s="86">
        <v>14</v>
      </c>
      <c r="T2154" s="86">
        <v>0</v>
      </c>
      <c r="U2154" s="86" t="s">
        <v>1562</v>
      </c>
      <c r="V2154" s="86" t="s">
        <v>1562</v>
      </c>
      <c r="W2154" s="86" t="s">
        <v>1572</v>
      </c>
      <c r="X2154" s="86" t="s">
        <v>1564</v>
      </c>
      <c r="Y2154" s="94" t="s">
        <v>1565</v>
      </c>
      <c r="Z2154" s="93"/>
      <c r="AA2154" s="86"/>
      <c r="AB2154" s="86"/>
      <c r="AC2154" s="86"/>
      <c r="AD2154" s="86"/>
      <c r="AE2154" s="86"/>
      <c r="AF2154" s="86"/>
      <c r="AG2154" s="94" t="s">
        <v>1571</v>
      </c>
    </row>
    <row r="2155" spans="1:33" x14ac:dyDescent="0.25">
      <c r="A2155" s="86" t="s">
        <v>1022</v>
      </c>
      <c r="B2155" s="87">
        <v>22</v>
      </c>
      <c r="C2155" s="87" t="s">
        <v>1205</v>
      </c>
      <c r="D2155" s="88">
        <v>43143</v>
      </c>
      <c r="E2155" s="88"/>
      <c r="F2155" s="88"/>
      <c r="G2155" s="88" t="s">
        <v>1212</v>
      </c>
      <c r="H2155" s="88">
        <v>3</v>
      </c>
      <c r="I2155" s="89" t="s">
        <v>1209</v>
      </c>
      <c r="J2155" s="92" t="s">
        <v>1516</v>
      </c>
      <c r="K2155" s="86" t="s">
        <v>1525</v>
      </c>
      <c r="L2155" s="88">
        <v>43148</v>
      </c>
      <c r="M2155" s="87"/>
      <c r="N2155" s="87"/>
      <c r="O2155" s="93"/>
      <c r="P2155" s="86"/>
      <c r="Q2155" s="86">
        <v>0</v>
      </c>
      <c r="R2155" s="86">
        <v>22</v>
      </c>
      <c r="S2155" s="86">
        <v>22</v>
      </c>
      <c r="T2155" s="86">
        <v>0</v>
      </c>
      <c r="U2155" s="86" t="s">
        <v>1562</v>
      </c>
      <c r="V2155" s="86" t="s">
        <v>1562</v>
      </c>
      <c r="W2155" s="86" t="s">
        <v>1572</v>
      </c>
      <c r="X2155" s="86" t="s">
        <v>1564</v>
      </c>
      <c r="Y2155" s="94" t="s">
        <v>1565</v>
      </c>
      <c r="Z2155" s="93"/>
      <c r="AA2155" s="86"/>
      <c r="AB2155" s="86"/>
      <c r="AC2155" s="86"/>
      <c r="AD2155" s="86"/>
      <c r="AE2155" s="86"/>
      <c r="AF2155" s="86"/>
      <c r="AG2155" s="94" t="s">
        <v>1571</v>
      </c>
    </row>
    <row r="2156" spans="1:33" x14ac:dyDescent="0.25">
      <c r="A2156" s="86" t="s">
        <v>1022</v>
      </c>
      <c r="B2156" s="87">
        <v>18</v>
      </c>
      <c r="C2156" s="87" t="s">
        <v>1205</v>
      </c>
      <c r="D2156" s="88">
        <v>43143</v>
      </c>
      <c r="E2156" s="88"/>
      <c r="F2156" s="88"/>
      <c r="G2156" s="88" t="s">
        <v>1215</v>
      </c>
      <c r="H2156" s="88">
        <v>3</v>
      </c>
      <c r="I2156" s="89" t="s">
        <v>1209</v>
      </c>
      <c r="J2156" s="92" t="s">
        <v>1516</v>
      </c>
      <c r="K2156" s="86" t="s">
        <v>1525</v>
      </c>
      <c r="L2156" s="88">
        <v>43151</v>
      </c>
      <c r="M2156" s="87"/>
      <c r="N2156" s="87"/>
      <c r="O2156" s="93"/>
      <c r="P2156" s="86"/>
      <c r="Q2156" s="86">
        <v>0</v>
      </c>
      <c r="R2156" s="86">
        <v>18</v>
      </c>
      <c r="S2156" s="86">
        <v>18</v>
      </c>
      <c r="T2156" s="86">
        <v>0</v>
      </c>
      <c r="U2156" s="86" t="s">
        <v>1562</v>
      </c>
      <c r="V2156" s="86" t="s">
        <v>1562</v>
      </c>
      <c r="W2156" s="86" t="s">
        <v>1572</v>
      </c>
      <c r="X2156" s="86" t="s">
        <v>1564</v>
      </c>
      <c r="Y2156" s="94" t="s">
        <v>1565</v>
      </c>
      <c r="Z2156" s="93"/>
      <c r="AA2156" s="86"/>
      <c r="AB2156" s="86"/>
      <c r="AC2156" s="86"/>
      <c r="AD2156" s="86"/>
      <c r="AE2156" s="86"/>
      <c r="AF2156" s="86"/>
      <c r="AG2156" s="94" t="s">
        <v>1571</v>
      </c>
    </row>
    <row r="2157" spans="1:33" x14ac:dyDescent="0.25">
      <c r="A2157" s="86" t="s">
        <v>1022</v>
      </c>
      <c r="B2157" s="87">
        <v>5</v>
      </c>
      <c r="C2157" s="87" t="s">
        <v>1205</v>
      </c>
      <c r="D2157" s="88">
        <v>43143</v>
      </c>
      <c r="E2157" s="88"/>
      <c r="F2157" s="88"/>
      <c r="G2157" s="88" t="s">
        <v>1216</v>
      </c>
      <c r="H2157" s="88">
        <v>3</v>
      </c>
      <c r="I2157" s="89" t="s">
        <v>1209</v>
      </c>
      <c r="J2157" s="92" t="s">
        <v>1516</v>
      </c>
      <c r="K2157" s="86" t="s">
        <v>1525</v>
      </c>
      <c r="L2157" s="88">
        <v>43155</v>
      </c>
      <c r="M2157" s="87"/>
      <c r="N2157" s="87"/>
      <c r="O2157" s="93"/>
      <c r="P2157" s="86"/>
      <c r="Q2157" s="86">
        <v>0</v>
      </c>
      <c r="R2157" s="86">
        <v>5</v>
      </c>
      <c r="S2157" s="86">
        <v>5</v>
      </c>
      <c r="T2157" s="86">
        <v>0</v>
      </c>
      <c r="U2157" s="86" t="s">
        <v>1562</v>
      </c>
      <c r="V2157" s="86" t="s">
        <v>1562</v>
      </c>
      <c r="W2157" s="86" t="s">
        <v>1572</v>
      </c>
      <c r="X2157" s="86" t="s">
        <v>1564</v>
      </c>
      <c r="Y2157" s="94" t="s">
        <v>1565</v>
      </c>
      <c r="Z2157" s="93"/>
      <c r="AA2157" s="86"/>
      <c r="AB2157" s="86"/>
      <c r="AC2157" s="86"/>
      <c r="AD2157" s="86"/>
      <c r="AE2157" s="86"/>
      <c r="AF2157" s="86"/>
      <c r="AG2157" s="94" t="s">
        <v>1571</v>
      </c>
    </row>
    <row r="2158" spans="1:33" x14ac:dyDescent="0.25">
      <c r="A2158" s="86" t="s">
        <v>1022</v>
      </c>
      <c r="B2158" s="87">
        <v>10</v>
      </c>
      <c r="C2158" s="87" t="s">
        <v>1205</v>
      </c>
      <c r="D2158" s="88">
        <v>43143</v>
      </c>
      <c r="E2158" s="88"/>
      <c r="F2158" s="88"/>
      <c r="G2158" s="88" t="s">
        <v>1211</v>
      </c>
      <c r="H2158" s="88">
        <v>4</v>
      </c>
      <c r="I2158" s="89" t="s">
        <v>1209</v>
      </c>
      <c r="J2158" s="92" t="s">
        <v>1516</v>
      </c>
      <c r="K2158" s="86" t="s">
        <v>1525</v>
      </c>
      <c r="L2158" s="88">
        <v>43153</v>
      </c>
      <c r="M2158" s="87"/>
      <c r="N2158" s="87"/>
      <c r="O2158" s="93"/>
      <c r="P2158" s="86"/>
      <c r="Q2158" s="86">
        <v>0</v>
      </c>
      <c r="R2158" s="86">
        <v>10</v>
      </c>
      <c r="S2158" s="86">
        <v>10</v>
      </c>
      <c r="T2158" s="86">
        <v>0</v>
      </c>
      <c r="U2158" s="86" t="s">
        <v>1562</v>
      </c>
      <c r="V2158" s="86" t="s">
        <v>1562</v>
      </c>
      <c r="W2158" s="86" t="s">
        <v>1572</v>
      </c>
      <c r="X2158" s="86" t="s">
        <v>1564</v>
      </c>
      <c r="Y2158" s="94" t="s">
        <v>1565</v>
      </c>
      <c r="Z2158" s="93"/>
      <c r="AA2158" s="86"/>
      <c r="AB2158" s="86"/>
      <c r="AC2158" s="86"/>
      <c r="AD2158" s="86"/>
      <c r="AE2158" s="86"/>
      <c r="AF2158" s="86"/>
      <c r="AG2158" s="94" t="s">
        <v>1571</v>
      </c>
    </row>
    <row r="2159" spans="1:33" x14ac:dyDescent="0.25">
      <c r="A2159" s="86" t="s">
        <v>1022</v>
      </c>
      <c r="B2159" s="87">
        <v>1</v>
      </c>
      <c r="C2159" s="87" t="s">
        <v>1205</v>
      </c>
      <c r="D2159" s="88">
        <v>43143</v>
      </c>
      <c r="E2159" s="88"/>
      <c r="F2159" s="88"/>
      <c r="G2159" s="88" t="s">
        <v>1217</v>
      </c>
      <c r="H2159" s="88">
        <v>4</v>
      </c>
      <c r="I2159" s="89" t="s">
        <v>1209</v>
      </c>
      <c r="J2159" s="92" t="s">
        <v>1516</v>
      </c>
      <c r="K2159" s="86" t="s">
        <v>1525</v>
      </c>
      <c r="L2159" s="88">
        <v>43150</v>
      </c>
      <c r="M2159" s="87"/>
      <c r="N2159" s="87"/>
      <c r="O2159" s="93"/>
      <c r="P2159" s="86"/>
      <c r="Q2159" s="86">
        <v>0</v>
      </c>
      <c r="R2159" s="86">
        <v>1</v>
      </c>
      <c r="S2159" s="86">
        <v>1</v>
      </c>
      <c r="T2159" s="86">
        <v>0</v>
      </c>
      <c r="U2159" s="86" t="s">
        <v>1562</v>
      </c>
      <c r="V2159" s="86" t="s">
        <v>1562</v>
      </c>
      <c r="W2159" s="86" t="s">
        <v>1572</v>
      </c>
      <c r="X2159" s="86" t="s">
        <v>1564</v>
      </c>
      <c r="Y2159" s="94" t="s">
        <v>1565</v>
      </c>
      <c r="Z2159" s="93"/>
      <c r="AA2159" s="86"/>
      <c r="AB2159" s="86"/>
      <c r="AC2159" s="86"/>
      <c r="AD2159" s="86"/>
      <c r="AE2159" s="86"/>
      <c r="AF2159" s="86"/>
      <c r="AG2159" s="94" t="s">
        <v>1571</v>
      </c>
    </row>
    <row r="2160" spans="1:33" x14ac:dyDescent="0.25">
      <c r="A2160" s="86" t="s">
        <v>1022</v>
      </c>
      <c r="B2160" s="87">
        <v>25</v>
      </c>
      <c r="C2160" s="87" t="s">
        <v>1205</v>
      </c>
      <c r="D2160" s="88">
        <v>43143</v>
      </c>
      <c r="E2160" s="88"/>
      <c r="F2160" s="88"/>
      <c r="G2160" s="88" t="s">
        <v>1217</v>
      </c>
      <c r="H2160" s="88">
        <v>4</v>
      </c>
      <c r="I2160" s="89" t="s">
        <v>1209</v>
      </c>
      <c r="J2160" s="92" t="s">
        <v>1516</v>
      </c>
      <c r="K2160" s="86" t="s">
        <v>1525</v>
      </c>
      <c r="L2160" s="88">
        <v>43150</v>
      </c>
      <c r="M2160" s="87"/>
      <c r="N2160" s="87"/>
      <c r="O2160" s="93"/>
      <c r="P2160" s="86"/>
      <c r="Q2160" s="86">
        <v>0</v>
      </c>
      <c r="R2160" s="86">
        <v>25</v>
      </c>
      <c r="S2160" s="86">
        <v>25</v>
      </c>
      <c r="T2160" s="86">
        <v>0</v>
      </c>
      <c r="U2160" s="86" t="s">
        <v>1562</v>
      </c>
      <c r="V2160" s="86" t="s">
        <v>1562</v>
      </c>
      <c r="W2160" s="86" t="s">
        <v>1572</v>
      </c>
      <c r="X2160" s="86" t="s">
        <v>1564</v>
      </c>
      <c r="Y2160" s="94" t="s">
        <v>1565</v>
      </c>
      <c r="Z2160" s="93"/>
      <c r="AA2160" s="86"/>
      <c r="AB2160" s="86"/>
      <c r="AC2160" s="86"/>
      <c r="AD2160" s="86"/>
      <c r="AE2160" s="86"/>
      <c r="AF2160" s="86"/>
      <c r="AG2160" s="94" t="s">
        <v>1571</v>
      </c>
    </row>
    <row r="2161" spans="1:33" x14ac:dyDescent="0.25">
      <c r="A2161" s="86" t="s">
        <v>1022</v>
      </c>
      <c r="B2161" s="87">
        <v>5</v>
      </c>
      <c r="C2161" s="87" t="s">
        <v>1205</v>
      </c>
      <c r="D2161" s="88">
        <v>43143</v>
      </c>
      <c r="E2161" s="88"/>
      <c r="F2161" s="88"/>
      <c r="G2161" s="88" t="s">
        <v>1215</v>
      </c>
      <c r="H2161" s="88">
        <v>4</v>
      </c>
      <c r="I2161" s="89" t="s">
        <v>1209</v>
      </c>
      <c r="J2161" s="92" t="s">
        <v>1516</v>
      </c>
      <c r="K2161" s="86" t="s">
        <v>1525</v>
      </c>
      <c r="L2161" s="88">
        <v>43151</v>
      </c>
      <c r="M2161" s="87"/>
      <c r="N2161" s="87"/>
      <c r="O2161" s="93"/>
      <c r="P2161" s="86"/>
      <c r="Q2161" s="86">
        <v>0</v>
      </c>
      <c r="R2161" s="86">
        <v>5</v>
      </c>
      <c r="S2161" s="86">
        <v>5</v>
      </c>
      <c r="T2161" s="86">
        <v>0</v>
      </c>
      <c r="U2161" s="86" t="s">
        <v>1562</v>
      </c>
      <c r="V2161" s="86" t="s">
        <v>1562</v>
      </c>
      <c r="W2161" s="86" t="s">
        <v>1572</v>
      </c>
      <c r="X2161" s="86" t="s">
        <v>1564</v>
      </c>
      <c r="Y2161" s="94" t="s">
        <v>1565</v>
      </c>
      <c r="Z2161" s="93"/>
      <c r="AA2161" s="86"/>
      <c r="AB2161" s="86"/>
      <c r="AC2161" s="86"/>
      <c r="AD2161" s="86"/>
      <c r="AE2161" s="86"/>
      <c r="AF2161" s="86"/>
      <c r="AG2161" s="94" t="s">
        <v>1571</v>
      </c>
    </row>
    <row r="2162" spans="1:33" x14ac:dyDescent="0.25">
      <c r="A2162" s="86" t="s">
        <v>1022</v>
      </c>
      <c r="B2162" s="87">
        <v>12</v>
      </c>
      <c r="C2162" s="87" t="s">
        <v>1205</v>
      </c>
      <c r="D2162" s="88">
        <v>43143</v>
      </c>
      <c r="E2162" s="88"/>
      <c r="F2162" s="88"/>
      <c r="G2162" s="88" t="s">
        <v>1217</v>
      </c>
      <c r="H2162" s="88">
        <v>4</v>
      </c>
      <c r="I2162" s="89" t="s">
        <v>1209</v>
      </c>
      <c r="J2162" s="92" t="s">
        <v>1516</v>
      </c>
      <c r="K2162" s="86" t="s">
        <v>1525</v>
      </c>
      <c r="L2162" s="88">
        <v>43150</v>
      </c>
      <c r="M2162" s="87"/>
      <c r="N2162" s="87"/>
      <c r="O2162" s="93"/>
      <c r="P2162" s="86"/>
      <c r="Q2162" s="86">
        <v>0</v>
      </c>
      <c r="R2162" s="86">
        <v>12</v>
      </c>
      <c r="S2162" s="86">
        <v>12</v>
      </c>
      <c r="T2162" s="86">
        <v>0</v>
      </c>
      <c r="U2162" s="86" t="s">
        <v>1562</v>
      </c>
      <c r="V2162" s="86" t="s">
        <v>1562</v>
      </c>
      <c r="W2162" s="86" t="s">
        <v>1572</v>
      </c>
      <c r="X2162" s="86" t="s">
        <v>1564</v>
      </c>
      <c r="Y2162" s="94" t="s">
        <v>1565</v>
      </c>
      <c r="Z2162" s="93"/>
      <c r="AA2162" s="86"/>
      <c r="AB2162" s="86"/>
      <c r="AC2162" s="86"/>
      <c r="AD2162" s="86"/>
      <c r="AE2162" s="86"/>
      <c r="AF2162" s="86"/>
      <c r="AG2162" s="94" t="s">
        <v>1571</v>
      </c>
    </row>
    <row r="2163" spans="1:33" x14ac:dyDescent="0.25">
      <c r="A2163" s="86" t="s">
        <v>1022</v>
      </c>
      <c r="B2163" s="87">
        <v>12</v>
      </c>
      <c r="C2163" s="87" t="s">
        <v>1205</v>
      </c>
      <c r="D2163" s="88">
        <v>43143</v>
      </c>
      <c r="E2163" s="88"/>
      <c r="F2163" s="88"/>
      <c r="G2163" s="88" t="s">
        <v>1215</v>
      </c>
      <c r="H2163" s="88">
        <v>4</v>
      </c>
      <c r="I2163" s="89" t="s">
        <v>1209</v>
      </c>
      <c r="J2163" s="92" t="s">
        <v>1516</v>
      </c>
      <c r="K2163" s="86" t="s">
        <v>1525</v>
      </c>
      <c r="L2163" s="88">
        <v>43151</v>
      </c>
      <c r="M2163" s="87"/>
      <c r="N2163" s="87"/>
      <c r="O2163" s="93"/>
      <c r="P2163" s="86"/>
      <c r="Q2163" s="86">
        <v>0</v>
      </c>
      <c r="R2163" s="86">
        <v>12</v>
      </c>
      <c r="S2163" s="86">
        <v>12</v>
      </c>
      <c r="T2163" s="86">
        <v>0</v>
      </c>
      <c r="U2163" s="86" t="s">
        <v>1562</v>
      </c>
      <c r="V2163" s="86" t="s">
        <v>1562</v>
      </c>
      <c r="W2163" s="86" t="s">
        <v>1572</v>
      </c>
      <c r="X2163" s="86" t="s">
        <v>1564</v>
      </c>
      <c r="Y2163" s="94" t="s">
        <v>1565</v>
      </c>
      <c r="Z2163" s="93"/>
      <c r="AA2163" s="86"/>
      <c r="AB2163" s="86"/>
      <c r="AC2163" s="86"/>
      <c r="AD2163" s="86"/>
      <c r="AE2163" s="86"/>
      <c r="AF2163" s="86"/>
      <c r="AG2163" s="94" t="s">
        <v>1571</v>
      </c>
    </row>
    <row r="2164" spans="1:33" x14ac:dyDescent="0.25">
      <c r="A2164" s="86" t="s">
        <v>1022</v>
      </c>
      <c r="B2164" s="87">
        <v>25</v>
      </c>
      <c r="C2164" s="87" t="s">
        <v>1205</v>
      </c>
      <c r="D2164" s="88">
        <v>43143</v>
      </c>
      <c r="E2164" s="88"/>
      <c r="F2164" s="88"/>
      <c r="G2164" s="88" t="s">
        <v>1212</v>
      </c>
      <c r="H2164" s="88">
        <v>4</v>
      </c>
      <c r="I2164" s="89" t="s">
        <v>1209</v>
      </c>
      <c r="J2164" s="92" t="s">
        <v>1516</v>
      </c>
      <c r="K2164" s="86" t="s">
        <v>1525</v>
      </c>
      <c r="L2164" s="88">
        <v>43148</v>
      </c>
      <c r="M2164" s="87"/>
      <c r="N2164" s="87"/>
      <c r="O2164" s="93"/>
      <c r="P2164" s="86"/>
      <c r="Q2164" s="86">
        <v>0</v>
      </c>
      <c r="R2164" s="86">
        <v>25</v>
      </c>
      <c r="S2164" s="86">
        <v>25</v>
      </c>
      <c r="T2164" s="86">
        <v>0</v>
      </c>
      <c r="U2164" s="86" t="s">
        <v>1562</v>
      </c>
      <c r="V2164" s="86" t="s">
        <v>1562</v>
      </c>
      <c r="W2164" s="86" t="s">
        <v>1572</v>
      </c>
      <c r="X2164" s="86" t="s">
        <v>1564</v>
      </c>
      <c r="Y2164" s="94" t="s">
        <v>1565</v>
      </c>
      <c r="Z2164" s="93"/>
      <c r="AA2164" s="86"/>
      <c r="AB2164" s="86"/>
      <c r="AC2164" s="86"/>
      <c r="AD2164" s="86"/>
      <c r="AE2164" s="86"/>
      <c r="AF2164" s="86"/>
      <c r="AG2164" s="94" t="s">
        <v>1571</v>
      </c>
    </row>
    <row r="2165" spans="1:33" x14ac:dyDescent="0.25">
      <c r="A2165" s="86" t="s">
        <v>1022</v>
      </c>
      <c r="B2165" s="87">
        <v>28</v>
      </c>
      <c r="C2165" s="87" t="s">
        <v>1205</v>
      </c>
      <c r="D2165" s="88">
        <v>43143</v>
      </c>
      <c r="E2165" s="88"/>
      <c r="F2165" s="88"/>
      <c r="G2165" s="88" t="s">
        <v>1210</v>
      </c>
      <c r="H2165" s="88">
        <v>1</v>
      </c>
      <c r="I2165" s="89" t="s">
        <v>1209</v>
      </c>
      <c r="J2165" s="92" t="s">
        <v>1516</v>
      </c>
      <c r="K2165" s="86" t="s">
        <v>1525</v>
      </c>
      <c r="L2165" s="88">
        <v>43155</v>
      </c>
      <c r="M2165" s="87"/>
      <c r="N2165" s="87"/>
      <c r="O2165" s="93"/>
      <c r="P2165" s="86"/>
      <c r="Q2165" s="86">
        <v>0</v>
      </c>
      <c r="R2165" s="86">
        <v>28</v>
      </c>
      <c r="S2165" s="86">
        <v>28</v>
      </c>
      <c r="T2165" s="86">
        <v>0</v>
      </c>
      <c r="U2165" s="86" t="s">
        <v>1562</v>
      </c>
      <c r="V2165" s="86" t="s">
        <v>1562</v>
      </c>
      <c r="W2165" s="86" t="s">
        <v>1572</v>
      </c>
      <c r="X2165" s="86" t="s">
        <v>1564</v>
      </c>
      <c r="Y2165" s="94" t="s">
        <v>1565</v>
      </c>
      <c r="Z2165" s="93"/>
      <c r="AA2165" s="86"/>
      <c r="AB2165" s="86"/>
      <c r="AC2165" s="86"/>
      <c r="AD2165" s="86"/>
      <c r="AE2165" s="86"/>
      <c r="AF2165" s="86"/>
      <c r="AG2165" s="94" t="s">
        <v>1571</v>
      </c>
    </row>
    <row r="2166" spans="1:33" x14ac:dyDescent="0.25">
      <c r="A2166" s="86" t="s">
        <v>1022</v>
      </c>
      <c r="B2166" s="87">
        <v>10</v>
      </c>
      <c r="C2166" s="87" t="s">
        <v>1205</v>
      </c>
      <c r="D2166" s="88">
        <v>43143</v>
      </c>
      <c r="E2166" s="88"/>
      <c r="F2166" s="88"/>
      <c r="G2166" s="88" t="s">
        <v>1208</v>
      </c>
      <c r="H2166" s="88">
        <v>1</v>
      </c>
      <c r="I2166" s="89" t="s">
        <v>1209</v>
      </c>
      <c r="J2166" s="92" t="s">
        <v>1516</v>
      </c>
      <c r="K2166" s="86" t="s">
        <v>1525</v>
      </c>
      <c r="L2166" s="88">
        <v>43147</v>
      </c>
      <c r="M2166" s="87"/>
      <c r="N2166" s="87"/>
      <c r="O2166" s="93"/>
      <c r="P2166" s="86"/>
      <c r="Q2166" s="86">
        <v>0</v>
      </c>
      <c r="R2166" s="86">
        <v>10</v>
      </c>
      <c r="S2166" s="86">
        <v>10</v>
      </c>
      <c r="T2166" s="86">
        <v>0</v>
      </c>
      <c r="U2166" s="86" t="s">
        <v>1562</v>
      </c>
      <c r="V2166" s="86" t="s">
        <v>1562</v>
      </c>
      <c r="W2166" s="86" t="s">
        <v>1572</v>
      </c>
      <c r="X2166" s="86" t="s">
        <v>1564</v>
      </c>
      <c r="Y2166" s="94" t="s">
        <v>1565</v>
      </c>
      <c r="Z2166" s="93"/>
      <c r="AA2166" s="86"/>
      <c r="AB2166" s="86"/>
      <c r="AC2166" s="86"/>
      <c r="AD2166" s="86"/>
      <c r="AE2166" s="86"/>
      <c r="AF2166" s="86"/>
      <c r="AG2166" s="94" t="s">
        <v>1571</v>
      </c>
    </row>
    <row r="2167" spans="1:33" x14ac:dyDescent="0.25">
      <c r="A2167" s="86" t="s">
        <v>1022</v>
      </c>
      <c r="B2167" s="87">
        <v>30</v>
      </c>
      <c r="C2167" s="87" t="s">
        <v>1205</v>
      </c>
      <c r="D2167" s="88">
        <v>43143</v>
      </c>
      <c r="E2167" s="88"/>
      <c r="F2167" s="88"/>
      <c r="G2167" s="88" t="s">
        <v>1212</v>
      </c>
      <c r="H2167" s="88">
        <v>1</v>
      </c>
      <c r="I2167" s="89" t="s">
        <v>1209</v>
      </c>
      <c r="J2167" s="92" t="s">
        <v>1516</v>
      </c>
      <c r="K2167" s="86" t="s">
        <v>1525</v>
      </c>
      <c r="L2167" s="88">
        <v>43148</v>
      </c>
      <c r="M2167" s="87"/>
      <c r="N2167" s="87"/>
      <c r="O2167" s="93"/>
      <c r="P2167" s="86"/>
      <c r="Q2167" s="86">
        <v>0</v>
      </c>
      <c r="R2167" s="86">
        <v>30</v>
      </c>
      <c r="S2167" s="86">
        <v>30</v>
      </c>
      <c r="T2167" s="86">
        <v>0</v>
      </c>
      <c r="U2167" s="86" t="s">
        <v>1562</v>
      </c>
      <c r="V2167" s="86" t="s">
        <v>1562</v>
      </c>
      <c r="W2167" s="86" t="s">
        <v>1572</v>
      </c>
      <c r="X2167" s="86" t="s">
        <v>1564</v>
      </c>
      <c r="Y2167" s="94" t="s">
        <v>1565</v>
      </c>
      <c r="Z2167" s="93"/>
      <c r="AA2167" s="86"/>
      <c r="AB2167" s="86"/>
      <c r="AC2167" s="86"/>
      <c r="AD2167" s="86"/>
      <c r="AE2167" s="86"/>
      <c r="AF2167" s="86"/>
      <c r="AG2167" s="94" t="s">
        <v>1571</v>
      </c>
    </row>
    <row r="2168" spans="1:33" x14ac:dyDescent="0.25">
      <c r="A2168" s="86" t="s">
        <v>1022</v>
      </c>
      <c r="B2168" s="87">
        <v>26</v>
      </c>
      <c r="C2168" s="87" t="s">
        <v>1205</v>
      </c>
      <c r="D2168" s="88">
        <v>43143</v>
      </c>
      <c r="E2168" s="88"/>
      <c r="F2168" s="88"/>
      <c r="G2168" s="88" t="s">
        <v>1216</v>
      </c>
      <c r="H2168" s="88">
        <v>1</v>
      </c>
      <c r="I2168" s="89" t="s">
        <v>1209</v>
      </c>
      <c r="J2168" s="92" t="s">
        <v>1516</v>
      </c>
      <c r="K2168" s="86" t="s">
        <v>1525</v>
      </c>
      <c r="L2168" s="88">
        <v>43155</v>
      </c>
      <c r="M2168" s="87"/>
      <c r="N2168" s="87"/>
      <c r="O2168" s="93"/>
      <c r="P2168" s="86"/>
      <c r="Q2168" s="86">
        <v>0</v>
      </c>
      <c r="R2168" s="86">
        <v>26</v>
      </c>
      <c r="S2168" s="86">
        <v>26</v>
      </c>
      <c r="T2168" s="86">
        <v>0</v>
      </c>
      <c r="U2168" s="86" t="s">
        <v>1562</v>
      </c>
      <c r="V2168" s="86" t="s">
        <v>1562</v>
      </c>
      <c r="W2168" s="86" t="s">
        <v>1572</v>
      </c>
      <c r="X2168" s="86" t="s">
        <v>1564</v>
      </c>
      <c r="Y2168" s="94" t="s">
        <v>1565</v>
      </c>
      <c r="Z2168" s="93"/>
      <c r="AA2168" s="86"/>
      <c r="AB2168" s="86"/>
      <c r="AC2168" s="86"/>
      <c r="AD2168" s="86"/>
      <c r="AE2168" s="86"/>
      <c r="AF2168" s="86"/>
      <c r="AG2168" s="94" t="s">
        <v>1571</v>
      </c>
    </row>
    <row r="2169" spans="1:33" x14ac:dyDescent="0.25">
      <c r="A2169" s="86" t="s">
        <v>1022</v>
      </c>
      <c r="B2169" s="87">
        <v>17</v>
      </c>
      <c r="C2169" s="87" t="s">
        <v>1205</v>
      </c>
      <c r="D2169" s="88">
        <v>43143</v>
      </c>
      <c r="E2169" s="88"/>
      <c r="F2169" s="88"/>
      <c r="G2169" s="88" t="s">
        <v>1213</v>
      </c>
      <c r="H2169" s="88">
        <v>1</v>
      </c>
      <c r="I2169" s="89" t="s">
        <v>1209</v>
      </c>
      <c r="J2169" s="92" t="s">
        <v>1516</v>
      </c>
      <c r="K2169" s="86" t="s">
        <v>1525</v>
      </c>
      <c r="L2169" s="88">
        <v>43152</v>
      </c>
      <c r="M2169" s="87"/>
      <c r="N2169" s="87"/>
      <c r="O2169" s="93"/>
      <c r="P2169" s="86"/>
      <c r="Q2169" s="86">
        <v>0</v>
      </c>
      <c r="R2169" s="86">
        <v>17</v>
      </c>
      <c r="S2169" s="86">
        <v>17</v>
      </c>
      <c r="T2169" s="86">
        <v>0</v>
      </c>
      <c r="U2169" s="86" t="s">
        <v>1562</v>
      </c>
      <c r="V2169" s="86" t="s">
        <v>1562</v>
      </c>
      <c r="W2169" s="86" t="s">
        <v>1572</v>
      </c>
      <c r="X2169" s="86" t="s">
        <v>1564</v>
      </c>
      <c r="Y2169" s="94" t="s">
        <v>1565</v>
      </c>
      <c r="Z2169" s="93"/>
      <c r="AA2169" s="86"/>
      <c r="AB2169" s="86"/>
      <c r="AC2169" s="86"/>
      <c r="AD2169" s="86"/>
      <c r="AE2169" s="86"/>
      <c r="AF2169" s="86"/>
      <c r="AG2169" s="94" t="s">
        <v>1571</v>
      </c>
    </row>
    <row r="2170" spans="1:33" x14ac:dyDescent="0.25">
      <c r="A2170" s="86" t="s">
        <v>1022</v>
      </c>
      <c r="B2170" s="87">
        <v>35</v>
      </c>
      <c r="C2170" s="87" t="s">
        <v>1205</v>
      </c>
      <c r="D2170" s="88">
        <v>43143</v>
      </c>
      <c r="E2170" s="88"/>
      <c r="F2170" s="88"/>
      <c r="G2170" s="88" t="s">
        <v>1217</v>
      </c>
      <c r="H2170" s="88">
        <v>1</v>
      </c>
      <c r="I2170" s="89" t="s">
        <v>1209</v>
      </c>
      <c r="J2170" s="92" t="s">
        <v>1516</v>
      </c>
      <c r="K2170" s="86" t="s">
        <v>1525</v>
      </c>
      <c r="L2170" s="88">
        <v>43157</v>
      </c>
      <c r="M2170" s="87"/>
      <c r="N2170" s="87"/>
      <c r="O2170" s="93"/>
      <c r="P2170" s="86"/>
      <c r="Q2170" s="86">
        <v>11</v>
      </c>
      <c r="R2170" s="86">
        <v>24</v>
      </c>
      <c r="S2170" s="86">
        <v>24</v>
      </c>
      <c r="T2170" s="86">
        <v>0</v>
      </c>
      <c r="U2170" s="86" t="s">
        <v>1562</v>
      </c>
      <c r="V2170" s="86" t="s">
        <v>1562</v>
      </c>
      <c r="W2170" s="86" t="s">
        <v>1572</v>
      </c>
      <c r="X2170" s="86" t="s">
        <v>1564</v>
      </c>
      <c r="Y2170" s="94" t="s">
        <v>1565</v>
      </c>
      <c r="Z2170" s="93"/>
      <c r="AA2170" s="86"/>
      <c r="AB2170" s="86"/>
      <c r="AC2170" s="86"/>
      <c r="AD2170" s="86"/>
      <c r="AE2170" s="86"/>
      <c r="AF2170" s="86"/>
      <c r="AG2170" s="94" t="s">
        <v>1571</v>
      </c>
    </row>
    <row r="2171" spans="1:33" x14ac:dyDescent="0.25">
      <c r="A2171" s="86" t="s">
        <v>1022</v>
      </c>
      <c r="B2171" s="87">
        <v>64</v>
      </c>
      <c r="C2171" s="87" t="s">
        <v>1205</v>
      </c>
      <c r="D2171" s="88">
        <v>43143</v>
      </c>
      <c r="E2171" s="88"/>
      <c r="F2171" s="88"/>
      <c r="G2171" s="88" t="s">
        <v>1217</v>
      </c>
      <c r="H2171" s="88">
        <v>1</v>
      </c>
      <c r="I2171" s="89" t="s">
        <v>1209</v>
      </c>
      <c r="J2171" s="92" t="s">
        <v>1516</v>
      </c>
      <c r="K2171" s="86" t="s">
        <v>1525</v>
      </c>
      <c r="L2171" s="88">
        <v>43150</v>
      </c>
      <c r="M2171" s="87"/>
      <c r="N2171" s="87"/>
      <c r="O2171" s="93"/>
      <c r="P2171" s="86"/>
      <c r="Q2171" s="86">
        <v>48</v>
      </c>
      <c r="R2171" s="86">
        <v>16</v>
      </c>
      <c r="S2171" s="86">
        <v>16</v>
      </c>
      <c r="T2171" s="86">
        <v>0</v>
      </c>
      <c r="U2171" s="86" t="s">
        <v>1562</v>
      </c>
      <c r="V2171" s="86" t="s">
        <v>1562</v>
      </c>
      <c r="W2171" s="86" t="s">
        <v>1572</v>
      </c>
      <c r="X2171" s="86" t="s">
        <v>1564</v>
      </c>
      <c r="Y2171" s="94" t="s">
        <v>1565</v>
      </c>
      <c r="Z2171" s="93"/>
      <c r="AA2171" s="86"/>
      <c r="AB2171" s="86"/>
      <c r="AC2171" s="86"/>
      <c r="AD2171" s="86"/>
      <c r="AE2171" s="86"/>
      <c r="AF2171" s="86"/>
      <c r="AG2171" s="94" t="s">
        <v>1571</v>
      </c>
    </row>
    <row r="2172" spans="1:33" x14ac:dyDescent="0.25">
      <c r="A2172" s="86" t="s">
        <v>1022</v>
      </c>
      <c r="B2172" s="87">
        <v>25</v>
      </c>
      <c r="C2172" s="87" t="s">
        <v>1205</v>
      </c>
      <c r="D2172" s="88">
        <v>43143</v>
      </c>
      <c r="E2172" s="88"/>
      <c r="F2172" s="88"/>
      <c r="G2172" s="88" t="s">
        <v>1217</v>
      </c>
      <c r="H2172" s="88">
        <v>1</v>
      </c>
      <c r="I2172" s="89" t="s">
        <v>1209</v>
      </c>
      <c r="J2172" s="92" t="s">
        <v>1516</v>
      </c>
      <c r="K2172" s="86" t="s">
        <v>1525</v>
      </c>
      <c r="L2172" s="88">
        <v>43150</v>
      </c>
      <c r="M2172" s="87"/>
      <c r="N2172" s="87"/>
      <c r="O2172" s="93"/>
      <c r="P2172" s="86"/>
      <c r="Q2172" s="86">
        <v>0</v>
      </c>
      <c r="R2172" s="86">
        <v>25</v>
      </c>
      <c r="S2172" s="86">
        <v>25</v>
      </c>
      <c r="T2172" s="86">
        <v>0</v>
      </c>
      <c r="U2172" s="86" t="s">
        <v>1562</v>
      </c>
      <c r="V2172" s="86" t="s">
        <v>1562</v>
      </c>
      <c r="W2172" s="86" t="s">
        <v>1572</v>
      </c>
      <c r="X2172" s="86" t="s">
        <v>1564</v>
      </c>
      <c r="Y2172" s="94" t="s">
        <v>1565</v>
      </c>
      <c r="Z2172" s="93"/>
      <c r="AA2172" s="86"/>
      <c r="AB2172" s="86"/>
      <c r="AC2172" s="86"/>
      <c r="AD2172" s="86"/>
      <c r="AE2172" s="86"/>
      <c r="AF2172" s="86"/>
      <c r="AG2172" s="94" t="s">
        <v>1571</v>
      </c>
    </row>
    <row r="2173" spans="1:33" x14ac:dyDescent="0.25">
      <c r="A2173" s="86" t="s">
        <v>1022</v>
      </c>
      <c r="B2173" s="87">
        <v>18</v>
      </c>
      <c r="C2173" s="87" t="s">
        <v>1205</v>
      </c>
      <c r="D2173" s="88">
        <v>43143</v>
      </c>
      <c r="E2173" s="88"/>
      <c r="F2173" s="88"/>
      <c r="G2173" s="88" t="s">
        <v>1220</v>
      </c>
      <c r="H2173" s="88">
        <v>1</v>
      </c>
      <c r="I2173" s="89" t="s">
        <v>1209</v>
      </c>
      <c r="J2173" s="92" t="s">
        <v>1516</v>
      </c>
      <c r="K2173" s="86" t="s">
        <v>1525</v>
      </c>
      <c r="L2173" s="88">
        <v>43158</v>
      </c>
      <c r="M2173" s="87"/>
      <c r="N2173" s="87"/>
      <c r="O2173" s="93"/>
      <c r="P2173" s="86"/>
      <c r="Q2173" s="86">
        <v>0</v>
      </c>
      <c r="R2173" s="86">
        <v>18</v>
      </c>
      <c r="S2173" s="86">
        <v>18</v>
      </c>
      <c r="T2173" s="86">
        <v>0</v>
      </c>
      <c r="U2173" s="86" t="s">
        <v>1562</v>
      </c>
      <c r="V2173" s="86" t="s">
        <v>1562</v>
      </c>
      <c r="W2173" s="86" t="s">
        <v>1572</v>
      </c>
      <c r="X2173" s="86" t="s">
        <v>1564</v>
      </c>
      <c r="Y2173" s="94" t="s">
        <v>1565</v>
      </c>
      <c r="Z2173" s="93"/>
      <c r="AA2173" s="86"/>
      <c r="AB2173" s="86"/>
      <c r="AC2173" s="86"/>
      <c r="AD2173" s="86"/>
      <c r="AE2173" s="86"/>
      <c r="AF2173" s="86"/>
      <c r="AG2173" s="94" t="s">
        <v>1571</v>
      </c>
    </row>
    <row r="2174" spans="1:33" x14ac:dyDescent="0.25">
      <c r="A2174" s="86" t="s">
        <v>1022</v>
      </c>
      <c r="B2174" s="87">
        <v>17</v>
      </c>
      <c r="C2174" s="87" t="s">
        <v>1205</v>
      </c>
      <c r="D2174" s="88">
        <v>43143</v>
      </c>
      <c r="E2174" s="88"/>
      <c r="F2174" s="88"/>
      <c r="G2174" s="88" t="s">
        <v>1212</v>
      </c>
      <c r="H2174" s="88">
        <v>1</v>
      </c>
      <c r="I2174" s="89" t="s">
        <v>1209</v>
      </c>
      <c r="J2174" s="92" t="s">
        <v>1516</v>
      </c>
      <c r="K2174" s="86" t="s">
        <v>1525</v>
      </c>
      <c r="L2174" s="88">
        <v>43148</v>
      </c>
      <c r="M2174" s="87"/>
      <c r="N2174" s="87"/>
      <c r="O2174" s="93"/>
      <c r="P2174" s="86"/>
      <c r="Q2174" s="86">
        <v>0</v>
      </c>
      <c r="R2174" s="86">
        <v>17</v>
      </c>
      <c r="S2174" s="86">
        <v>17</v>
      </c>
      <c r="T2174" s="86">
        <v>0</v>
      </c>
      <c r="U2174" s="86" t="s">
        <v>1562</v>
      </c>
      <c r="V2174" s="86" t="s">
        <v>1562</v>
      </c>
      <c r="W2174" s="86" t="s">
        <v>1572</v>
      </c>
      <c r="X2174" s="86" t="s">
        <v>1564</v>
      </c>
      <c r="Y2174" s="94" t="s">
        <v>1565</v>
      </c>
      <c r="Z2174" s="93"/>
      <c r="AA2174" s="86"/>
      <c r="AB2174" s="86"/>
      <c r="AC2174" s="86"/>
      <c r="AD2174" s="86"/>
      <c r="AE2174" s="86"/>
      <c r="AF2174" s="86"/>
      <c r="AG2174" s="94" t="s">
        <v>1571</v>
      </c>
    </row>
    <row r="2175" spans="1:33" x14ac:dyDescent="0.25">
      <c r="A2175" s="86" t="s">
        <v>1022</v>
      </c>
      <c r="B2175" s="87">
        <v>30</v>
      </c>
      <c r="C2175" s="87" t="s">
        <v>1205</v>
      </c>
      <c r="D2175" s="88">
        <v>43143</v>
      </c>
      <c r="E2175" s="88"/>
      <c r="F2175" s="88"/>
      <c r="G2175" s="88" t="s">
        <v>1217</v>
      </c>
      <c r="H2175" s="88">
        <v>1</v>
      </c>
      <c r="I2175" s="89" t="s">
        <v>1209</v>
      </c>
      <c r="J2175" s="92" t="s">
        <v>1516</v>
      </c>
      <c r="K2175" s="86" t="s">
        <v>1525</v>
      </c>
      <c r="L2175" s="88">
        <v>43150</v>
      </c>
      <c r="M2175" s="87"/>
      <c r="N2175" s="87"/>
      <c r="O2175" s="93"/>
      <c r="P2175" s="86"/>
      <c r="Q2175" s="86">
        <v>0</v>
      </c>
      <c r="R2175" s="86">
        <v>30</v>
      </c>
      <c r="S2175" s="86">
        <v>30</v>
      </c>
      <c r="T2175" s="86">
        <v>0</v>
      </c>
      <c r="U2175" s="86" t="s">
        <v>1562</v>
      </c>
      <c r="V2175" s="86" t="s">
        <v>1562</v>
      </c>
      <c r="W2175" s="86" t="s">
        <v>1572</v>
      </c>
      <c r="X2175" s="86" t="s">
        <v>1564</v>
      </c>
      <c r="Y2175" s="94" t="s">
        <v>1565</v>
      </c>
      <c r="Z2175" s="93"/>
      <c r="AA2175" s="86"/>
      <c r="AB2175" s="86"/>
      <c r="AC2175" s="86"/>
      <c r="AD2175" s="86"/>
      <c r="AE2175" s="86"/>
      <c r="AF2175" s="86"/>
      <c r="AG2175" s="94" t="s">
        <v>1571</v>
      </c>
    </row>
    <row r="2176" spans="1:33" x14ac:dyDescent="0.25">
      <c r="A2176" s="86" t="s">
        <v>1022</v>
      </c>
      <c r="B2176" s="87">
        <v>18</v>
      </c>
      <c r="C2176" s="87" t="s">
        <v>1205</v>
      </c>
      <c r="D2176" s="88">
        <v>43143</v>
      </c>
      <c r="E2176" s="88"/>
      <c r="F2176" s="88"/>
      <c r="G2176" s="88" t="s">
        <v>1212</v>
      </c>
      <c r="H2176" s="88">
        <v>1</v>
      </c>
      <c r="I2176" s="89" t="s">
        <v>1209</v>
      </c>
      <c r="J2176" s="92" t="s">
        <v>1516</v>
      </c>
      <c r="K2176" s="86" t="s">
        <v>1525</v>
      </c>
      <c r="L2176" s="88">
        <v>43148</v>
      </c>
      <c r="M2176" s="87"/>
      <c r="N2176" s="87"/>
      <c r="O2176" s="93"/>
      <c r="P2176" s="86"/>
      <c r="Q2176" s="86">
        <v>0</v>
      </c>
      <c r="R2176" s="86">
        <v>18</v>
      </c>
      <c r="S2176" s="86">
        <v>18</v>
      </c>
      <c r="T2176" s="86">
        <v>0</v>
      </c>
      <c r="U2176" s="86" t="s">
        <v>1562</v>
      </c>
      <c r="V2176" s="86" t="s">
        <v>1562</v>
      </c>
      <c r="W2176" s="86" t="s">
        <v>1572</v>
      </c>
      <c r="X2176" s="86" t="s">
        <v>1564</v>
      </c>
      <c r="Y2176" s="94" t="s">
        <v>1565</v>
      </c>
      <c r="Z2176" s="93"/>
      <c r="AA2176" s="86"/>
      <c r="AB2176" s="86"/>
      <c r="AC2176" s="86"/>
      <c r="AD2176" s="86"/>
      <c r="AE2176" s="86"/>
      <c r="AF2176" s="86"/>
      <c r="AG2176" s="94" t="s">
        <v>1571</v>
      </c>
    </row>
    <row r="2177" spans="1:33" x14ac:dyDescent="0.25">
      <c r="A2177" s="86" t="s">
        <v>1022</v>
      </c>
      <c r="B2177" s="87">
        <v>7</v>
      </c>
      <c r="C2177" s="87" t="s">
        <v>1205</v>
      </c>
      <c r="D2177" s="88">
        <v>43143</v>
      </c>
      <c r="E2177" s="88"/>
      <c r="F2177" s="88"/>
      <c r="G2177" s="88" t="s">
        <v>1211</v>
      </c>
      <c r="H2177" s="88">
        <v>1</v>
      </c>
      <c r="I2177" s="89" t="s">
        <v>1209</v>
      </c>
      <c r="J2177" s="92" t="s">
        <v>1516</v>
      </c>
      <c r="K2177" s="86" t="s">
        <v>1525</v>
      </c>
      <c r="L2177" s="88">
        <v>43153</v>
      </c>
      <c r="M2177" s="87"/>
      <c r="N2177" s="87"/>
      <c r="O2177" s="93"/>
      <c r="P2177" s="86"/>
      <c r="Q2177" s="86">
        <v>0</v>
      </c>
      <c r="R2177" s="86">
        <v>7</v>
      </c>
      <c r="S2177" s="86">
        <v>7</v>
      </c>
      <c r="T2177" s="86">
        <v>0</v>
      </c>
      <c r="U2177" s="86" t="s">
        <v>1562</v>
      </c>
      <c r="V2177" s="86" t="s">
        <v>1562</v>
      </c>
      <c r="W2177" s="86" t="s">
        <v>1572</v>
      </c>
      <c r="X2177" s="86" t="s">
        <v>1564</v>
      </c>
      <c r="Y2177" s="94" t="s">
        <v>1565</v>
      </c>
      <c r="Z2177" s="93"/>
      <c r="AA2177" s="86"/>
      <c r="AB2177" s="86"/>
      <c r="AC2177" s="86"/>
      <c r="AD2177" s="86"/>
      <c r="AE2177" s="86"/>
      <c r="AF2177" s="86"/>
      <c r="AG2177" s="94" t="s">
        <v>1571</v>
      </c>
    </row>
    <row r="2178" spans="1:33" x14ac:dyDescent="0.25">
      <c r="A2178" s="86" t="s">
        <v>1022</v>
      </c>
      <c r="B2178" s="87">
        <v>12</v>
      </c>
      <c r="C2178" s="87" t="s">
        <v>1205</v>
      </c>
      <c r="D2178" s="88">
        <v>43143</v>
      </c>
      <c r="E2178" s="88"/>
      <c r="F2178" s="88"/>
      <c r="G2178" s="88" t="s">
        <v>1215</v>
      </c>
      <c r="H2178" s="88">
        <v>1</v>
      </c>
      <c r="I2178" s="89" t="s">
        <v>1209</v>
      </c>
      <c r="J2178" s="92" t="s">
        <v>1516</v>
      </c>
      <c r="K2178" s="86" t="s">
        <v>1525</v>
      </c>
      <c r="L2178" s="88">
        <v>43151</v>
      </c>
      <c r="M2178" s="87"/>
      <c r="N2178" s="87"/>
      <c r="O2178" s="93"/>
      <c r="P2178" s="86"/>
      <c r="Q2178" s="86">
        <v>0</v>
      </c>
      <c r="R2178" s="86">
        <v>12</v>
      </c>
      <c r="S2178" s="86">
        <v>12</v>
      </c>
      <c r="T2178" s="86">
        <v>0</v>
      </c>
      <c r="U2178" s="86" t="s">
        <v>1562</v>
      </c>
      <c r="V2178" s="86" t="s">
        <v>1562</v>
      </c>
      <c r="W2178" s="86" t="s">
        <v>1572</v>
      </c>
      <c r="X2178" s="86" t="s">
        <v>1564</v>
      </c>
      <c r="Y2178" s="94" t="s">
        <v>1565</v>
      </c>
      <c r="Z2178" s="93"/>
      <c r="AA2178" s="86"/>
      <c r="AB2178" s="86"/>
      <c r="AC2178" s="86"/>
      <c r="AD2178" s="86"/>
      <c r="AE2178" s="86"/>
      <c r="AF2178" s="86"/>
      <c r="AG2178" s="94" t="s">
        <v>1571</v>
      </c>
    </row>
    <row r="2179" spans="1:33" x14ac:dyDescent="0.25">
      <c r="A2179" s="86" t="s">
        <v>1022</v>
      </c>
      <c r="B2179" s="87">
        <v>30</v>
      </c>
      <c r="C2179" s="87" t="s">
        <v>1205</v>
      </c>
      <c r="D2179" s="88">
        <v>43143</v>
      </c>
      <c r="E2179" s="88"/>
      <c r="F2179" s="88"/>
      <c r="G2179" s="88" t="s">
        <v>1213</v>
      </c>
      <c r="H2179" s="88">
        <v>1</v>
      </c>
      <c r="I2179" s="89" t="s">
        <v>1209</v>
      </c>
      <c r="J2179" s="92" t="s">
        <v>1516</v>
      </c>
      <c r="K2179" s="86" t="s">
        <v>1525</v>
      </c>
      <c r="L2179" s="88">
        <v>43152</v>
      </c>
      <c r="M2179" s="87"/>
      <c r="N2179" s="87"/>
      <c r="O2179" s="93"/>
      <c r="P2179" s="86"/>
      <c r="Q2179" s="86">
        <v>1</v>
      </c>
      <c r="R2179" s="86">
        <v>29</v>
      </c>
      <c r="S2179" s="86">
        <v>29</v>
      </c>
      <c r="T2179" s="86">
        <v>0</v>
      </c>
      <c r="U2179" s="86" t="s">
        <v>1562</v>
      </c>
      <c r="V2179" s="86" t="s">
        <v>1562</v>
      </c>
      <c r="W2179" s="86" t="s">
        <v>1572</v>
      </c>
      <c r="X2179" s="86" t="s">
        <v>1564</v>
      </c>
      <c r="Y2179" s="94" t="s">
        <v>1565</v>
      </c>
      <c r="Z2179" s="93"/>
      <c r="AA2179" s="86"/>
      <c r="AB2179" s="86"/>
      <c r="AC2179" s="86"/>
      <c r="AD2179" s="86"/>
      <c r="AE2179" s="86"/>
      <c r="AF2179" s="86"/>
      <c r="AG2179" s="94" t="s">
        <v>1571</v>
      </c>
    </row>
    <row r="2180" spans="1:33" x14ac:dyDescent="0.25">
      <c r="A2180" s="86" t="s">
        <v>1022</v>
      </c>
      <c r="B2180" s="87">
        <v>34</v>
      </c>
      <c r="C2180" s="87" t="s">
        <v>1205</v>
      </c>
      <c r="D2180" s="88">
        <v>43143</v>
      </c>
      <c r="E2180" s="88"/>
      <c r="F2180" s="88"/>
      <c r="G2180" s="88" t="s">
        <v>1211</v>
      </c>
      <c r="H2180" s="88">
        <v>1</v>
      </c>
      <c r="I2180" s="89" t="s">
        <v>1209</v>
      </c>
      <c r="J2180" s="92" t="s">
        <v>1516</v>
      </c>
      <c r="K2180" s="86" t="s">
        <v>1525</v>
      </c>
      <c r="L2180" s="88">
        <v>43153</v>
      </c>
      <c r="M2180" s="87"/>
      <c r="N2180" s="87"/>
      <c r="O2180" s="93"/>
      <c r="P2180" s="86"/>
      <c r="Q2180" s="86">
        <v>17</v>
      </c>
      <c r="R2180" s="86">
        <v>17</v>
      </c>
      <c r="S2180" s="86">
        <v>17</v>
      </c>
      <c r="T2180" s="86">
        <v>0</v>
      </c>
      <c r="U2180" s="86" t="s">
        <v>1562</v>
      </c>
      <c r="V2180" s="86" t="s">
        <v>1562</v>
      </c>
      <c r="W2180" s="86" t="s">
        <v>1572</v>
      </c>
      <c r="X2180" s="86" t="s">
        <v>1564</v>
      </c>
      <c r="Y2180" s="94" t="s">
        <v>1565</v>
      </c>
      <c r="Z2180" s="93"/>
      <c r="AA2180" s="86"/>
      <c r="AB2180" s="86"/>
      <c r="AC2180" s="86"/>
      <c r="AD2180" s="86"/>
      <c r="AE2180" s="86"/>
      <c r="AF2180" s="86"/>
      <c r="AG2180" s="94" t="s">
        <v>1571</v>
      </c>
    </row>
    <row r="2181" spans="1:33" x14ac:dyDescent="0.25">
      <c r="A2181" s="86" t="s">
        <v>1022</v>
      </c>
      <c r="B2181" s="87">
        <v>9</v>
      </c>
      <c r="C2181" s="87" t="s">
        <v>1205</v>
      </c>
      <c r="D2181" s="88">
        <v>43143</v>
      </c>
      <c r="E2181" s="88"/>
      <c r="F2181" s="88"/>
      <c r="G2181" s="88" t="s">
        <v>1213</v>
      </c>
      <c r="H2181" s="88">
        <v>1</v>
      </c>
      <c r="I2181" s="89" t="s">
        <v>1209</v>
      </c>
      <c r="J2181" s="92" t="s">
        <v>1516</v>
      </c>
      <c r="K2181" s="86" t="s">
        <v>1525</v>
      </c>
      <c r="L2181" s="88">
        <v>43152</v>
      </c>
      <c r="M2181" s="87"/>
      <c r="N2181" s="87"/>
      <c r="O2181" s="93"/>
      <c r="P2181" s="86"/>
      <c r="Q2181" s="86">
        <v>0</v>
      </c>
      <c r="R2181" s="86">
        <v>9</v>
      </c>
      <c r="S2181" s="86">
        <v>9</v>
      </c>
      <c r="T2181" s="86">
        <v>0</v>
      </c>
      <c r="U2181" s="86" t="s">
        <v>1562</v>
      </c>
      <c r="V2181" s="86" t="s">
        <v>1562</v>
      </c>
      <c r="W2181" s="86" t="s">
        <v>1572</v>
      </c>
      <c r="X2181" s="86" t="s">
        <v>1564</v>
      </c>
      <c r="Y2181" s="94" t="s">
        <v>1565</v>
      </c>
      <c r="Z2181" s="93"/>
      <c r="AA2181" s="86"/>
      <c r="AB2181" s="86"/>
      <c r="AC2181" s="86"/>
      <c r="AD2181" s="86"/>
      <c r="AE2181" s="86"/>
      <c r="AF2181" s="86"/>
      <c r="AG2181" s="94" t="s">
        <v>1571</v>
      </c>
    </row>
    <row r="2182" spans="1:33" x14ac:dyDescent="0.25">
      <c r="A2182" s="86" t="s">
        <v>1022</v>
      </c>
      <c r="B2182" s="87">
        <v>29</v>
      </c>
      <c r="C2182" s="87" t="s">
        <v>1205</v>
      </c>
      <c r="D2182" s="88">
        <v>43143</v>
      </c>
      <c r="E2182" s="88"/>
      <c r="F2182" s="88"/>
      <c r="G2182" s="88" t="s">
        <v>1208</v>
      </c>
      <c r="H2182" s="88">
        <v>1</v>
      </c>
      <c r="I2182" s="89" t="s">
        <v>1209</v>
      </c>
      <c r="J2182" s="92" t="s">
        <v>1516</v>
      </c>
      <c r="K2182" s="86" t="s">
        <v>1525</v>
      </c>
      <c r="L2182" s="88">
        <v>43147</v>
      </c>
      <c r="M2182" s="87"/>
      <c r="N2182" s="87"/>
      <c r="O2182" s="93"/>
      <c r="P2182" s="86"/>
      <c r="Q2182" s="86">
        <v>0</v>
      </c>
      <c r="R2182" s="86">
        <v>29</v>
      </c>
      <c r="S2182" s="86">
        <v>29</v>
      </c>
      <c r="T2182" s="86">
        <v>0</v>
      </c>
      <c r="U2182" s="86" t="s">
        <v>1562</v>
      </c>
      <c r="V2182" s="86" t="s">
        <v>1562</v>
      </c>
      <c r="W2182" s="86" t="s">
        <v>1572</v>
      </c>
      <c r="X2182" s="86" t="s">
        <v>1564</v>
      </c>
      <c r="Y2182" s="94" t="s">
        <v>1565</v>
      </c>
      <c r="Z2182" s="93"/>
      <c r="AA2182" s="86"/>
      <c r="AB2182" s="86"/>
      <c r="AC2182" s="86"/>
      <c r="AD2182" s="86"/>
      <c r="AE2182" s="86"/>
      <c r="AF2182" s="86"/>
      <c r="AG2182" s="94" t="s">
        <v>1571</v>
      </c>
    </row>
    <row r="2183" spans="1:33" x14ac:dyDescent="0.25">
      <c r="A2183" s="86" t="s">
        <v>1022</v>
      </c>
      <c r="B2183" s="87">
        <v>54</v>
      </c>
      <c r="C2183" s="87" t="s">
        <v>1205</v>
      </c>
      <c r="D2183" s="88">
        <v>43143</v>
      </c>
      <c r="E2183" s="88"/>
      <c r="F2183" s="88"/>
      <c r="G2183" s="88" t="s">
        <v>1210</v>
      </c>
      <c r="H2183" s="88">
        <v>1</v>
      </c>
      <c r="I2183" s="89" t="s">
        <v>1209</v>
      </c>
      <c r="J2183" s="92" t="s">
        <v>1516</v>
      </c>
      <c r="K2183" s="86" t="s">
        <v>1525</v>
      </c>
      <c r="L2183" s="88">
        <v>43154</v>
      </c>
      <c r="M2183" s="87"/>
      <c r="N2183" s="87"/>
      <c r="O2183" s="93"/>
      <c r="P2183" s="86"/>
      <c r="Q2183" s="86">
        <v>27</v>
      </c>
      <c r="R2183" s="86">
        <v>27</v>
      </c>
      <c r="S2183" s="86">
        <v>27</v>
      </c>
      <c r="T2183" s="86">
        <v>0</v>
      </c>
      <c r="U2183" s="86" t="s">
        <v>1562</v>
      </c>
      <c r="V2183" s="86" t="s">
        <v>1562</v>
      </c>
      <c r="W2183" s="86" t="s">
        <v>1572</v>
      </c>
      <c r="X2183" s="86" t="s">
        <v>1564</v>
      </c>
      <c r="Y2183" s="94" t="s">
        <v>1565</v>
      </c>
      <c r="Z2183" s="93"/>
      <c r="AA2183" s="86"/>
      <c r="AB2183" s="86"/>
      <c r="AC2183" s="86"/>
      <c r="AD2183" s="86"/>
      <c r="AE2183" s="86"/>
      <c r="AF2183" s="86"/>
      <c r="AG2183" s="94" t="s">
        <v>1571</v>
      </c>
    </row>
    <row r="2184" spans="1:33" x14ac:dyDescent="0.25">
      <c r="A2184" s="86" t="s">
        <v>1022</v>
      </c>
      <c r="B2184" s="87">
        <v>27</v>
      </c>
      <c r="C2184" s="87" t="s">
        <v>1205</v>
      </c>
      <c r="D2184" s="88">
        <v>43143</v>
      </c>
      <c r="E2184" s="88"/>
      <c r="F2184" s="88"/>
      <c r="G2184" s="88" t="s">
        <v>1215</v>
      </c>
      <c r="H2184" s="88">
        <v>1</v>
      </c>
      <c r="I2184" s="89" t="s">
        <v>1209</v>
      </c>
      <c r="J2184" s="92" t="s">
        <v>1516</v>
      </c>
      <c r="K2184" s="86" t="s">
        <v>1525</v>
      </c>
      <c r="L2184" s="88">
        <v>43151</v>
      </c>
      <c r="M2184" s="87"/>
      <c r="N2184" s="87"/>
      <c r="O2184" s="93"/>
      <c r="P2184" s="86"/>
      <c r="Q2184" s="86">
        <v>1</v>
      </c>
      <c r="R2184" s="86">
        <v>26</v>
      </c>
      <c r="S2184" s="86">
        <v>26</v>
      </c>
      <c r="T2184" s="86">
        <v>0</v>
      </c>
      <c r="U2184" s="86" t="s">
        <v>1562</v>
      </c>
      <c r="V2184" s="86" t="s">
        <v>1562</v>
      </c>
      <c r="W2184" s="86" t="s">
        <v>1572</v>
      </c>
      <c r="X2184" s="86" t="s">
        <v>1564</v>
      </c>
      <c r="Y2184" s="94" t="s">
        <v>1565</v>
      </c>
      <c r="Z2184" s="93"/>
      <c r="AA2184" s="86"/>
      <c r="AB2184" s="86"/>
      <c r="AC2184" s="86"/>
      <c r="AD2184" s="86"/>
      <c r="AE2184" s="86"/>
      <c r="AF2184" s="86"/>
      <c r="AG2184" s="94" t="s">
        <v>1571</v>
      </c>
    </row>
    <row r="2185" spans="1:33" x14ac:dyDescent="0.25">
      <c r="A2185" s="86" t="s">
        <v>1022</v>
      </c>
      <c r="B2185" s="87">
        <v>12</v>
      </c>
      <c r="C2185" s="87" t="s">
        <v>1205</v>
      </c>
      <c r="D2185" s="88">
        <v>43143</v>
      </c>
      <c r="E2185" s="88"/>
      <c r="F2185" s="88"/>
      <c r="G2185" s="88" t="s">
        <v>1210</v>
      </c>
      <c r="H2185" s="88">
        <v>1</v>
      </c>
      <c r="I2185" s="89" t="s">
        <v>1209</v>
      </c>
      <c r="J2185" s="92" t="s">
        <v>1516</v>
      </c>
      <c r="K2185" s="86" t="s">
        <v>1525</v>
      </c>
      <c r="L2185" s="88">
        <v>43154</v>
      </c>
      <c r="M2185" s="87"/>
      <c r="N2185" s="87"/>
      <c r="O2185" s="93"/>
      <c r="P2185" s="86"/>
      <c r="Q2185" s="86">
        <v>0</v>
      </c>
      <c r="R2185" s="86">
        <v>12</v>
      </c>
      <c r="S2185" s="86">
        <v>12</v>
      </c>
      <c r="T2185" s="86">
        <v>0</v>
      </c>
      <c r="U2185" s="86" t="s">
        <v>1562</v>
      </c>
      <c r="V2185" s="86" t="s">
        <v>1562</v>
      </c>
      <c r="W2185" s="86" t="s">
        <v>1572</v>
      </c>
      <c r="X2185" s="86" t="s">
        <v>1564</v>
      </c>
      <c r="Y2185" s="94" t="s">
        <v>1565</v>
      </c>
      <c r="Z2185" s="93"/>
      <c r="AA2185" s="86"/>
      <c r="AB2185" s="86"/>
      <c r="AC2185" s="86"/>
      <c r="AD2185" s="86"/>
      <c r="AE2185" s="86"/>
      <c r="AF2185" s="86"/>
      <c r="AG2185" s="94" t="s">
        <v>1571</v>
      </c>
    </row>
    <row r="2186" spans="1:33" x14ac:dyDescent="0.25">
      <c r="A2186" s="86" t="s">
        <v>1022</v>
      </c>
      <c r="B2186" s="87">
        <v>26</v>
      </c>
      <c r="C2186" s="87" t="s">
        <v>1205</v>
      </c>
      <c r="D2186" s="88">
        <v>43143</v>
      </c>
      <c r="E2186" s="88"/>
      <c r="F2186" s="88"/>
      <c r="G2186" s="88" t="s">
        <v>1216</v>
      </c>
      <c r="H2186" s="88">
        <v>1</v>
      </c>
      <c r="I2186" s="89" t="s">
        <v>1209</v>
      </c>
      <c r="J2186" s="92" t="s">
        <v>1516</v>
      </c>
      <c r="K2186" s="86" t="s">
        <v>1525</v>
      </c>
      <c r="L2186" s="88">
        <v>43155</v>
      </c>
      <c r="M2186" s="87"/>
      <c r="N2186" s="87"/>
      <c r="O2186" s="93"/>
      <c r="P2186" s="86"/>
      <c r="Q2186" s="86">
        <v>0</v>
      </c>
      <c r="R2186" s="86">
        <v>26</v>
      </c>
      <c r="S2186" s="86">
        <v>26</v>
      </c>
      <c r="T2186" s="86">
        <v>0</v>
      </c>
      <c r="U2186" s="86" t="s">
        <v>1562</v>
      </c>
      <c r="V2186" s="86" t="s">
        <v>1562</v>
      </c>
      <c r="W2186" s="86" t="s">
        <v>1572</v>
      </c>
      <c r="X2186" s="86" t="s">
        <v>1564</v>
      </c>
      <c r="Y2186" s="94" t="s">
        <v>1565</v>
      </c>
      <c r="Z2186" s="93"/>
      <c r="AA2186" s="86"/>
      <c r="AB2186" s="86"/>
      <c r="AC2186" s="86"/>
      <c r="AD2186" s="86"/>
      <c r="AE2186" s="86"/>
      <c r="AF2186" s="86"/>
      <c r="AG2186" s="94" t="s">
        <v>1571</v>
      </c>
    </row>
    <row r="2187" spans="1:33" x14ac:dyDescent="0.25">
      <c r="A2187" s="86" t="s">
        <v>1022</v>
      </c>
      <c r="B2187" s="87">
        <v>12</v>
      </c>
      <c r="C2187" s="87" t="s">
        <v>1205</v>
      </c>
      <c r="D2187" s="88">
        <v>43143</v>
      </c>
      <c r="E2187" s="88"/>
      <c r="F2187" s="88"/>
      <c r="G2187" s="88" t="s">
        <v>1211</v>
      </c>
      <c r="H2187" s="88">
        <v>1</v>
      </c>
      <c r="I2187" s="89" t="s">
        <v>1209</v>
      </c>
      <c r="J2187" s="92" t="s">
        <v>1516</v>
      </c>
      <c r="K2187" s="86" t="s">
        <v>1525</v>
      </c>
      <c r="L2187" s="88">
        <v>43153</v>
      </c>
      <c r="M2187" s="87"/>
      <c r="N2187" s="87"/>
      <c r="O2187" s="93"/>
      <c r="P2187" s="86"/>
      <c r="Q2187" s="86">
        <v>0</v>
      </c>
      <c r="R2187" s="86">
        <v>12</v>
      </c>
      <c r="S2187" s="86">
        <v>12</v>
      </c>
      <c r="T2187" s="86">
        <v>0</v>
      </c>
      <c r="U2187" s="86" t="s">
        <v>1562</v>
      </c>
      <c r="V2187" s="86" t="s">
        <v>1562</v>
      </c>
      <c r="W2187" s="86" t="s">
        <v>1572</v>
      </c>
      <c r="X2187" s="86" t="s">
        <v>1564</v>
      </c>
      <c r="Y2187" s="94" t="s">
        <v>1565</v>
      </c>
      <c r="Z2187" s="93"/>
      <c r="AA2187" s="86"/>
      <c r="AB2187" s="86"/>
      <c r="AC2187" s="86"/>
      <c r="AD2187" s="86"/>
      <c r="AE2187" s="86"/>
      <c r="AF2187" s="86"/>
      <c r="AG2187" s="94" t="s">
        <v>1571</v>
      </c>
    </row>
    <row r="2188" spans="1:33" x14ac:dyDescent="0.25">
      <c r="A2188" s="86" t="s">
        <v>1022</v>
      </c>
      <c r="B2188" s="87">
        <v>19</v>
      </c>
      <c r="C2188" s="87" t="s">
        <v>1205</v>
      </c>
      <c r="D2188" s="88">
        <v>43143</v>
      </c>
      <c r="E2188" s="88"/>
      <c r="F2188" s="88"/>
      <c r="G2188" s="88" t="s">
        <v>1210</v>
      </c>
      <c r="H2188" s="88">
        <v>2</v>
      </c>
      <c r="I2188" s="89" t="s">
        <v>1209</v>
      </c>
      <c r="J2188" s="92" t="s">
        <v>1516</v>
      </c>
      <c r="K2188" s="86" t="s">
        <v>1525</v>
      </c>
      <c r="L2188" s="88">
        <v>43154</v>
      </c>
      <c r="M2188" s="87"/>
      <c r="N2188" s="87"/>
      <c r="O2188" s="93"/>
      <c r="P2188" s="86"/>
      <c r="Q2188" s="86">
        <v>0</v>
      </c>
      <c r="R2188" s="86">
        <v>19</v>
      </c>
      <c r="S2188" s="86">
        <v>19</v>
      </c>
      <c r="T2188" s="86">
        <v>0</v>
      </c>
      <c r="U2188" s="86" t="s">
        <v>1562</v>
      </c>
      <c r="V2188" s="86" t="s">
        <v>1562</v>
      </c>
      <c r="W2188" s="86" t="s">
        <v>1572</v>
      </c>
      <c r="X2188" s="86" t="s">
        <v>1564</v>
      </c>
      <c r="Y2188" s="94" t="s">
        <v>1565</v>
      </c>
      <c r="Z2188" s="93"/>
      <c r="AA2188" s="86"/>
      <c r="AB2188" s="86"/>
      <c r="AC2188" s="86"/>
      <c r="AD2188" s="86"/>
      <c r="AE2188" s="86"/>
      <c r="AF2188" s="86"/>
      <c r="AG2188" s="94" t="s">
        <v>1571</v>
      </c>
    </row>
    <row r="2189" spans="1:33" x14ac:dyDescent="0.25">
      <c r="A2189" s="86" t="s">
        <v>1022</v>
      </c>
      <c r="B2189" s="87">
        <v>23</v>
      </c>
      <c r="C2189" s="87" t="s">
        <v>1205</v>
      </c>
      <c r="D2189" s="88">
        <v>43143</v>
      </c>
      <c r="E2189" s="88"/>
      <c r="F2189" s="88"/>
      <c r="G2189" s="88" t="s">
        <v>1208</v>
      </c>
      <c r="H2189" s="88">
        <v>2</v>
      </c>
      <c r="I2189" s="89" t="s">
        <v>1209</v>
      </c>
      <c r="J2189" s="92" t="s">
        <v>1516</v>
      </c>
      <c r="K2189" s="86" t="s">
        <v>1525</v>
      </c>
      <c r="L2189" s="88">
        <v>43147</v>
      </c>
      <c r="M2189" s="87"/>
      <c r="N2189" s="87"/>
      <c r="O2189" s="93"/>
      <c r="P2189" s="86"/>
      <c r="Q2189" s="86">
        <v>0</v>
      </c>
      <c r="R2189" s="86">
        <v>23</v>
      </c>
      <c r="S2189" s="86">
        <v>23</v>
      </c>
      <c r="T2189" s="86">
        <v>0</v>
      </c>
      <c r="U2189" s="86" t="s">
        <v>1562</v>
      </c>
      <c r="V2189" s="86" t="s">
        <v>1562</v>
      </c>
      <c r="W2189" s="86" t="s">
        <v>1572</v>
      </c>
      <c r="X2189" s="86" t="s">
        <v>1564</v>
      </c>
      <c r="Y2189" s="94" t="s">
        <v>1565</v>
      </c>
      <c r="Z2189" s="93"/>
      <c r="AA2189" s="86"/>
      <c r="AB2189" s="86"/>
      <c r="AC2189" s="86"/>
      <c r="AD2189" s="86"/>
      <c r="AE2189" s="86"/>
      <c r="AF2189" s="86"/>
      <c r="AG2189" s="94" t="s">
        <v>1571</v>
      </c>
    </row>
    <row r="2190" spans="1:33" x14ac:dyDescent="0.25">
      <c r="A2190" s="86" t="s">
        <v>1022</v>
      </c>
      <c r="B2190" s="87">
        <v>22</v>
      </c>
      <c r="C2190" s="87" t="s">
        <v>1205</v>
      </c>
      <c r="D2190" s="88">
        <v>43143</v>
      </c>
      <c r="E2190" s="88"/>
      <c r="F2190" s="88"/>
      <c r="G2190" s="88" t="s">
        <v>1212</v>
      </c>
      <c r="H2190" s="88">
        <v>2</v>
      </c>
      <c r="I2190" s="89" t="s">
        <v>1209</v>
      </c>
      <c r="J2190" s="92" t="s">
        <v>1516</v>
      </c>
      <c r="K2190" s="86" t="s">
        <v>1525</v>
      </c>
      <c r="L2190" s="88">
        <v>43148</v>
      </c>
      <c r="M2190" s="87"/>
      <c r="N2190" s="87"/>
      <c r="O2190" s="93"/>
      <c r="P2190" s="86"/>
      <c r="Q2190" s="86">
        <v>0</v>
      </c>
      <c r="R2190" s="86">
        <v>22</v>
      </c>
      <c r="S2190" s="86">
        <v>22</v>
      </c>
      <c r="T2190" s="86">
        <v>0</v>
      </c>
      <c r="U2190" s="86" t="s">
        <v>1562</v>
      </c>
      <c r="V2190" s="86" t="s">
        <v>1562</v>
      </c>
      <c r="W2190" s="86" t="s">
        <v>1572</v>
      </c>
      <c r="X2190" s="86" t="s">
        <v>1564</v>
      </c>
      <c r="Y2190" s="94" t="s">
        <v>1565</v>
      </c>
      <c r="Z2190" s="93"/>
      <c r="AA2190" s="86"/>
      <c r="AB2190" s="86"/>
      <c r="AC2190" s="86"/>
      <c r="AD2190" s="86"/>
      <c r="AE2190" s="86"/>
      <c r="AF2190" s="86"/>
      <c r="AG2190" s="94" t="s">
        <v>1571</v>
      </c>
    </row>
    <row r="2191" spans="1:33" x14ac:dyDescent="0.25">
      <c r="A2191" s="86" t="s">
        <v>1022</v>
      </c>
      <c r="B2191" s="87">
        <v>29</v>
      </c>
      <c r="C2191" s="87" t="s">
        <v>1205</v>
      </c>
      <c r="D2191" s="88">
        <v>43143</v>
      </c>
      <c r="E2191" s="88"/>
      <c r="F2191" s="88"/>
      <c r="G2191" s="88" t="s">
        <v>1216</v>
      </c>
      <c r="H2191" s="88">
        <v>2</v>
      </c>
      <c r="I2191" s="89" t="s">
        <v>1209</v>
      </c>
      <c r="J2191" s="92" t="s">
        <v>1516</v>
      </c>
      <c r="K2191" s="86" t="s">
        <v>1525</v>
      </c>
      <c r="L2191" s="88">
        <v>43155</v>
      </c>
      <c r="M2191" s="87"/>
      <c r="N2191" s="87"/>
      <c r="O2191" s="93"/>
      <c r="P2191" s="86"/>
      <c r="Q2191" s="86">
        <v>0</v>
      </c>
      <c r="R2191" s="86">
        <v>29</v>
      </c>
      <c r="S2191" s="86">
        <v>29</v>
      </c>
      <c r="T2191" s="86">
        <v>0</v>
      </c>
      <c r="U2191" s="86" t="s">
        <v>1562</v>
      </c>
      <c r="V2191" s="86" t="s">
        <v>1562</v>
      </c>
      <c r="W2191" s="86" t="s">
        <v>1572</v>
      </c>
      <c r="X2191" s="86" t="s">
        <v>1564</v>
      </c>
      <c r="Y2191" s="94" t="s">
        <v>1565</v>
      </c>
      <c r="Z2191" s="93"/>
      <c r="AA2191" s="86"/>
      <c r="AB2191" s="86"/>
      <c r="AC2191" s="86"/>
      <c r="AD2191" s="86"/>
      <c r="AE2191" s="86"/>
      <c r="AF2191" s="86"/>
      <c r="AG2191" s="94" t="s">
        <v>1571</v>
      </c>
    </row>
    <row r="2192" spans="1:33" x14ac:dyDescent="0.25">
      <c r="A2192" s="86" t="s">
        <v>1022</v>
      </c>
      <c r="B2192" s="87">
        <v>22</v>
      </c>
      <c r="C2192" s="87" t="s">
        <v>1205</v>
      </c>
      <c r="D2192" s="88">
        <v>43143</v>
      </c>
      <c r="E2192" s="88"/>
      <c r="F2192" s="88"/>
      <c r="G2192" s="88" t="s">
        <v>1213</v>
      </c>
      <c r="H2192" s="88">
        <v>2</v>
      </c>
      <c r="I2192" s="89" t="s">
        <v>1209</v>
      </c>
      <c r="J2192" s="92" t="s">
        <v>1516</v>
      </c>
      <c r="K2192" s="86" t="s">
        <v>1525</v>
      </c>
      <c r="L2192" s="88">
        <v>43152</v>
      </c>
      <c r="M2192" s="87"/>
      <c r="N2192" s="87"/>
      <c r="O2192" s="93"/>
      <c r="P2192" s="86"/>
      <c r="Q2192" s="86">
        <v>1</v>
      </c>
      <c r="R2192" s="86">
        <v>21</v>
      </c>
      <c r="S2192" s="86">
        <v>21</v>
      </c>
      <c r="T2192" s="86">
        <v>0</v>
      </c>
      <c r="U2192" s="86" t="s">
        <v>1562</v>
      </c>
      <c r="V2192" s="86" t="s">
        <v>1562</v>
      </c>
      <c r="W2192" s="86" t="s">
        <v>1572</v>
      </c>
      <c r="X2192" s="86" t="s">
        <v>1564</v>
      </c>
      <c r="Y2192" s="94" t="s">
        <v>1565</v>
      </c>
      <c r="Z2192" s="93"/>
      <c r="AA2192" s="86"/>
      <c r="AB2192" s="86"/>
      <c r="AC2192" s="86"/>
      <c r="AD2192" s="86"/>
      <c r="AE2192" s="86"/>
      <c r="AF2192" s="86"/>
      <c r="AG2192" s="94" t="s">
        <v>1571</v>
      </c>
    </row>
    <row r="2193" spans="1:33" x14ac:dyDescent="0.25">
      <c r="A2193" s="86" t="s">
        <v>1022</v>
      </c>
      <c r="B2193" s="87">
        <v>28</v>
      </c>
      <c r="C2193" s="87" t="s">
        <v>1205</v>
      </c>
      <c r="D2193" s="88">
        <v>43143</v>
      </c>
      <c r="E2193" s="88"/>
      <c r="F2193" s="88"/>
      <c r="G2193" s="88" t="s">
        <v>1217</v>
      </c>
      <c r="H2193" s="88">
        <v>2</v>
      </c>
      <c r="I2193" s="89" t="s">
        <v>1209</v>
      </c>
      <c r="J2193" s="92" t="s">
        <v>1516</v>
      </c>
      <c r="K2193" s="86" t="s">
        <v>1525</v>
      </c>
      <c r="L2193" s="88">
        <v>43157</v>
      </c>
      <c r="M2193" s="87"/>
      <c r="N2193" s="87"/>
      <c r="O2193" s="93"/>
      <c r="P2193" s="86"/>
      <c r="Q2193" s="86">
        <v>0</v>
      </c>
      <c r="R2193" s="86">
        <v>28</v>
      </c>
      <c r="S2193" s="86">
        <v>28</v>
      </c>
      <c r="T2193" s="86">
        <v>0</v>
      </c>
      <c r="U2193" s="86" t="s">
        <v>1562</v>
      </c>
      <c r="V2193" s="86" t="s">
        <v>1562</v>
      </c>
      <c r="W2193" s="86" t="s">
        <v>1572</v>
      </c>
      <c r="X2193" s="86" t="s">
        <v>1564</v>
      </c>
      <c r="Y2193" s="94" t="s">
        <v>1565</v>
      </c>
      <c r="Z2193" s="93"/>
      <c r="AA2193" s="86"/>
      <c r="AB2193" s="86"/>
      <c r="AC2193" s="86"/>
      <c r="AD2193" s="86"/>
      <c r="AE2193" s="86"/>
      <c r="AF2193" s="86"/>
      <c r="AG2193" s="94" t="s">
        <v>1571</v>
      </c>
    </row>
    <row r="2194" spans="1:33" x14ac:dyDescent="0.25">
      <c r="A2194" s="86" t="s">
        <v>1022</v>
      </c>
      <c r="B2194" s="87">
        <v>40</v>
      </c>
      <c r="C2194" s="87" t="s">
        <v>1205</v>
      </c>
      <c r="D2194" s="88">
        <v>43143</v>
      </c>
      <c r="E2194" s="88"/>
      <c r="F2194" s="88"/>
      <c r="G2194" s="88" t="s">
        <v>1215</v>
      </c>
      <c r="H2194" s="88">
        <v>2</v>
      </c>
      <c r="I2194" s="89" t="s">
        <v>1209</v>
      </c>
      <c r="J2194" s="92" t="s">
        <v>1516</v>
      </c>
      <c r="K2194" s="86" t="s">
        <v>1525</v>
      </c>
      <c r="L2194" s="88">
        <v>43151</v>
      </c>
      <c r="M2194" s="87"/>
      <c r="N2194" s="87"/>
      <c r="O2194" s="93"/>
      <c r="P2194" s="86"/>
      <c r="Q2194" s="86">
        <v>30</v>
      </c>
      <c r="R2194" s="86">
        <v>10</v>
      </c>
      <c r="S2194" s="86">
        <v>10</v>
      </c>
      <c r="T2194" s="86">
        <v>0</v>
      </c>
      <c r="U2194" s="86" t="s">
        <v>1562</v>
      </c>
      <c r="V2194" s="86" t="s">
        <v>1562</v>
      </c>
      <c r="W2194" s="86" t="s">
        <v>1572</v>
      </c>
      <c r="X2194" s="86" t="s">
        <v>1564</v>
      </c>
      <c r="Y2194" s="94" t="s">
        <v>1565</v>
      </c>
      <c r="Z2194" s="93"/>
      <c r="AA2194" s="86"/>
      <c r="AB2194" s="86"/>
      <c r="AC2194" s="86"/>
      <c r="AD2194" s="86"/>
      <c r="AE2194" s="86"/>
      <c r="AF2194" s="86"/>
      <c r="AG2194" s="94" t="s">
        <v>1571</v>
      </c>
    </row>
    <row r="2195" spans="1:33" x14ac:dyDescent="0.25">
      <c r="A2195" s="86" t="s">
        <v>1022</v>
      </c>
      <c r="B2195" s="87">
        <v>25</v>
      </c>
      <c r="C2195" s="87" t="s">
        <v>1205</v>
      </c>
      <c r="D2195" s="88">
        <v>43143</v>
      </c>
      <c r="E2195" s="88"/>
      <c r="F2195" s="88"/>
      <c r="G2195" s="88" t="s">
        <v>1217</v>
      </c>
      <c r="H2195" s="88">
        <v>2</v>
      </c>
      <c r="I2195" s="89" t="s">
        <v>1209</v>
      </c>
      <c r="J2195" s="92" t="s">
        <v>1516</v>
      </c>
      <c r="K2195" s="86" t="s">
        <v>1525</v>
      </c>
      <c r="L2195" s="88">
        <v>43150</v>
      </c>
      <c r="M2195" s="87"/>
      <c r="N2195" s="87"/>
      <c r="O2195" s="93"/>
      <c r="P2195" s="86"/>
      <c r="Q2195" s="86">
        <v>0</v>
      </c>
      <c r="R2195" s="86">
        <v>25</v>
      </c>
      <c r="S2195" s="86">
        <v>25</v>
      </c>
      <c r="T2195" s="86">
        <v>0</v>
      </c>
      <c r="U2195" s="86" t="s">
        <v>1562</v>
      </c>
      <c r="V2195" s="86" t="s">
        <v>1562</v>
      </c>
      <c r="W2195" s="86" t="s">
        <v>1572</v>
      </c>
      <c r="X2195" s="86" t="s">
        <v>1564</v>
      </c>
      <c r="Y2195" s="94" t="s">
        <v>1565</v>
      </c>
      <c r="Z2195" s="93"/>
      <c r="AA2195" s="86"/>
      <c r="AB2195" s="86"/>
      <c r="AC2195" s="86"/>
      <c r="AD2195" s="86"/>
      <c r="AE2195" s="86"/>
      <c r="AF2195" s="86"/>
      <c r="AG2195" s="94" t="s">
        <v>1571</v>
      </c>
    </row>
    <row r="2196" spans="1:33" x14ac:dyDescent="0.25">
      <c r="A2196" s="86" t="s">
        <v>1022</v>
      </c>
      <c r="B2196" s="87">
        <v>21</v>
      </c>
      <c r="C2196" s="87" t="s">
        <v>1205</v>
      </c>
      <c r="D2196" s="88">
        <v>43143</v>
      </c>
      <c r="E2196" s="88"/>
      <c r="F2196" s="88"/>
      <c r="G2196" s="88" t="s">
        <v>1220</v>
      </c>
      <c r="H2196" s="88">
        <v>2</v>
      </c>
      <c r="I2196" s="89" t="s">
        <v>1209</v>
      </c>
      <c r="J2196" s="92" t="s">
        <v>1516</v>
      </c>
      <c r="K2196" s="86" t="s">
        <v>1525</v>
      </c>
      <c r="L2196" s="88">
        <v>43158</v>
      </c>
      <c r="M2196" s="87"/>
      <c r="N2196" s="87"/>
      <c r="O2196" s="93"/>
      <c r="P2196" s="86"/>
      <c r="Q2196" s="86">
        <v>4</v>
      </c>
      <c r="R2196" s="86">
        <v>17</v>
      </c>
      <c r="S2196" s="86">
        <v>17</v>
      </c>
      <c r="T2196" s="86">
        <v>0</v>
      </c>
      <c r="U2196" s="86" t="s">
        <v>1562</v>
      </c>
      <c r="V2196" s="86" t="s">
        <v>1562</v>
      </c>
      <c r="W2196" s="86" t="s">
        <v>1572</v>
      </c>
      <c r="X2196" s="86" t="s">
        <v>1564</v>
      </c>
      <c r="Y2196" s="94" t="s">
        <v>1565</v>
      </c>
      <c r="Z2196" s="93"/>
      <c r="AA2196" s="86"/>
      <c r="AB2196" s="86"/>
      <c r="AC2196" s="86"/>
      <c r="AD2196" s="86"/>
      <c r="AE2196" s="86"/>
      <c r="AF2196" s="86"/>
      <c r="AG2196" s="94" t="s">
        <v>1571</v>
      </c>
    </row>
    <row r="2197" spans="1:33" x14ac:dyDescent="0.25">
      <c r="A2197" s="86" t="s">
        <v>1022</v>
      </c>
      <c r="B2197" s="87">
        <v>25</v>
      </c>
      <c r="C2197" s="87" t="s">
        <v>1205</v>
      </c>
      <c r="D2197" s="88">
        <v>43143</v>
      </c>
      <c r="E2197" s="88"/>
      <c r="F2197" s="88"/>
      <c r="G2197" s="88" t="s">
        <v>1212</v>
      </c>
      <c r="H2197" s="88">
        <v>2</v>
      </c>
      <c r="I2197" s="89" t="s">
        <v>1209</v>
      </c>
      <c r="J2197" s="92" t="s">
        <v>1516</v>
      </c>
      <c r="K2197" s="86" t="s">
        <v>1525</v>
      </c>
      <c r="L2197" s="88">
        <v>43148</v>
      </c>
      <c r="M2197" s="87"/>
      <c r="N2197" s="87"/>
      <c r="O2197" s="93"/>
      <c r="P2197" s="86"/>
      <c r="Q2197" s="86">
        <v>0</v>
      </c>
      <c r="R2197" s="86">
        <v>25</v>
      </c>
      <c r="S2197" s="86">
        <v>25</v>
      </c>
      <c r="T2197" s="86">
        <v>0</v>
      </c>
      <c r="U2197" s="86" t="s">
        <v>1562</v>
      </c>
      <c r="V2197" s="86" t="s">
        <v>1562</v>
      </c>
      <c r="W2197" s="86" t="s">
        <v>1572</v>
      </c>
      <c r="X2197" s="86" t="s">
        <v>1564</v>
      </c>
      <c r="Y2197" s="94" t="s">
        <v>1565</v>
      </c>
      <c r="Z2197" s="93"/>
      <c r="AA2197" s="86"/>
      <c r="AB2197" s="86"/>
      <c r="AC2197" s="86"/>
      <c r="AD2197" s="86"/>
      <c r="AE2197" s="86"/>
      <c r="AF2197" s="86"/>
      <c r="AG2197" s="94" t="s">
        <v>1571</v>
      </c>
    </row>
    <row r="2198" spans="1:33" x14ac:dyDescent="0.25">
      <c r="A2198" s="86" t="s">
        <v>1022</v>
      </c>
      <c r="B2198" s="87">
        <v>11</v>
      </c>
      <c r="C2198" s="87" t="s">
        <v>1205</v>
      </c>
      <c r="D2198" s="88">
        <v>43143</v>
      </c>
      <c r="E2198" s="88"/>
      <c r="F2198" s="88"/>
      <c r="G2198" s="88" t="s">
        <v>1217</v>
      </c>
      <c r="H2198" s="88">
        <v>2</v>
      </c>
      <c r="I2198" s="89" t="s">
        <v>1209</v>
      </c>
      <c r="J2198" s="92" t="s">
        <v>1516</v>
      </c>
      <c r="K2198" s="86" t="s">
        <v>1525</v>
      </c>
      <c r="L2198" s="88">
        <v>43150</v>
      </c>
      <c r="M2198" s="87"/>
      <c r="N2198" s="87"/>
      <c r="O2198" s="93"/>
      <c r="P2198" s="86"/>
      <c r="Q2198" s="86">
        <v>1</v>
      </c>
      <c r="R2198" s="86">
        <v>10</v>
      </c>
      <c r="S2198" s="86">
        <v>10</v>
      </c>
      <c r="T2198" s="86">
        <v>0</v>
      </c>
      <c r="U2198" s="86" t="s">
        <v>1562</v>
      </c>
      <c r="V2198" s="86" t="s">
        <v>1562</v>
      </c>
      <c r="W2198" s="86" t="s">
        <v>1572</v>
      </c>
      <c r="X2198" s="86" t="s">
        <v>1564</v>
      </c>
      <c r="Y2198" s="94" t="s">
        <v>1565</v>
      </c>
      <c r="Z2198" s="93"/>
      <c r="AA2198" s="86"/>
      <c r="AB2198" s="86"/>
      <c r="AC2198" s="86"/>
      <c r="AD2198" s="86"/>
      <c r="AE2198" s="86"/>
      <c r="AF2198" s="86"/>
      <c r="AG2198" s="94" t="s">
        <v>1571</v>
      </c>
    </row>
    <row r="2199" spans="1:33" x14ac:dyDescent="0.25">
      <c r="A2199" s="86" t="s">
        <v>1022</v>
      </c>
      <c r="B2199" s="87">
        <v>21</v>
      </c>
      <c r="C2199" s="87" t="s">
        <v>1205</v>
      </c>
      <c r="D2199" s="88">
        <v>43143</v>
      </c>
      <c r="E2199" s="88"/>
      <c r="F2199" s="88"/>
      <c r="G2199" s="88" t="s">
        <v>1212</v>
      </c>
      <c r="H2199" s="88">
        <v>2</v>
      </c>
      <c r="I2199" s="89" t="s">
        <v>1209</v>
      </c>
      <c r="J2199" s="92" t="s">
        <v>1516</v>
      </c>
      <c r="K2199" s="86" t="s">
        <v>1525</v>
      </c>
      <c r="L2199" s="88">
        <v>43148</v>
      </c>
      <c r="M2199" s="87"/>
      <c r="N2199" s="87"/>
      <c r="O2199" s="93"/>
      <c r="P2199" s="86"/>
      <c r="Q2199" s="86">
        <v>0</v>
      </c>
      <c r="R2199" s="86">
        <v>21</v>
      </c>
      <c r="S2199" s="86">
        <v>21</v>
      </c>
      <c r="T2199" s="86">
        <v>0</v>
      </c>
      <c r="U2199" s="86" t="s">
        <v>1562</v>
      </c>
      <c r="V2199" s="86" t="s">
        <v>1562</v>
      </c>
      <c r="W2199" s="86" t="s">
        <v>1572</v>
      </c>
      <c r="X2199" s="86" t="s">
        <v>1564</v>
      </c>
      <c r="Y2199" s="94" t="s">
        <v>1565</v>
      </c>
      <c r="Z2199" s="93"/>
      <c r="AA2199" s="86"/>
      <c r="AB2199" s="86"/>
      <c r="AC2199" s="86"/>
      <c r="AD2199" s="86"/>
      <c r="AE2199" s="86"/>
      <c r="AF2199" s="86"/>
      <c r="AG2199" s="94" t="s">
        <v>1571</v>
      </c>
    </row>
    <row r="2200" spans="1:33" x14ac:dyDescent="0.25">
      <c r="A2200" s="86" t="s">
        <v>1022</v>
      </c>
      <c r="B2200" s="87">
        <v>12</v>
      </c>
      <c r="C2200" s="87" t="s">
        <v>1205</v>
      </c>
      <c r="D2200" s="88">
        <v>43143</v>
      </c>
      <c r="E2200" s="88"/>
      <c r="F2200" s="88"/>
      <c r="G2200" s="88" t="s">
        <v>1211</v>
      </c>
      <c r="H2200" s="88">
        <v>2</v>
      </c>
      <c r="I2200" s="89" t="s">
        <v>1209</v>
      </c>
      <c r="J2200" s="92" t="s">
        <v>1516</v>
      </c>
      <c r="K2200" s="86" t="s">
        <v>1525</v>
      </c>
      <c r="L2200" s="88">
        <v>43153</v>
      </c>
      <c r="M2200" s="87"/>
      <c r="N2200" s="87"/>
      <c r="O2200" s="93"/>
      <c r="P2200" s="86"/>
      <c r="Q2200" s="86">
        <v>0</v>
      </c>
      <c r="R2200" s="86">
        <v>12</v>
      </c>
      <c r="S2200" s="86">
        <v>12</v>
      </c>
      <c r="T2200" s="86">
        <v>0</v>
      </c>
      <c r="U2200" s="86" t="s">
        <v>1562</v>
      </c>
      <c r="V2200" s="86" t="s">
        <v>1562</v>
      </c>
      <c r="W2200" s="86" t="s">
        <v>1572</v>
      </c>
      <c r="X2200" s="86" t="s">
        <v>1564</v>
      </c>
      <c r="Y2200" s="94" t="s">
        <v>1565</v>
      </c>
      <c r="Z2200" s="93"/>
      <c r="AA2200" s="86"/>
      <c r="AB2200" s="86"/>
      <c r="AC2200" s="86"/>
      <c r="AD2200" s="86"/>
      <c r="AE2200" s="86"/>
      <c r="AF2200" s="86"/>
      <c r="AG2200" s="94" t="s">
        <v>1571</v>
      </c>
    </row>
    <row r="2201" spans="1:33" x14ac:dyDescent="0.25">
      <c r="A2201" s="86" t="s">
        <v>1022</v>
      </c>
      <c r="B2201" s="87">
        <v>13</v>
      </c>
      <c r="C2201" s="87" t="s">
        <v>1205</v>
      </c>
      <c r="D2201" s="88">
        <v>43143</v>
      </c>
      <c r="E2201" s="88"/>
      <c r="F2201" s="88"/>
      <c r="G2201" s="88" t="s">
        <v>1214</v>
      </c>
      <c r="H2201" s="88">
        <v>2</v>
      </c>
      <c r="I2201" s="89" t="s">
        <v>1209</v>
      </c>
      <c r="J2201" s="92" t="s">
        <v>1516</v>
      </c>
      <c r="K2201" s="86" t="s">
        <v>1525</v>
      </c>
      <c r="L2201" s="88">
        <v>43157</v>
      </c>
      <c r="M2201" s="87"/>
      <c r="N2201" s="87"/>
      <c r="O2201" s="93"/>
      <c r="P2201" s="86"/>
      <c r="Q2201" s="86">
        <v>1</v>
      </c>
      <c r="R2201" s="86">
        <v>12</v>
      </c>
      <c r="S2201" s="86">
        <v>12</v>
      </c>
      <c r="T2201" s="86">
        <v>0</v>
      </c>
      <c r="U2201" s="86" t="s">
        <v>1562</v>
      </c>
      <c r="V2201" s="86" t="s">
        <v>1562</v>
      </c>
      <c r="W2201" s="86" t="s">
        <v>1572</v>
      </c>
      <c r="X2201" s="86" t="s">
        <v>1564</v>
      </c>
      <c r="Y2201" s="94" t="s">
        <v>1565</v>
      </c>
      <c r="Z2201" s="93"/>
      <c r="AA2201" s="86"/>
      <c r="AB2201" s="86"/>
      <c r="AC2201" s="86"/>
      <c r="AD2201" s="86"/>
      <c r="AE2201" s="86"/>
      <c r="AF2201" s="86"/>
      <c r="AG2201" s="94" t="s">
        <v>1571</v>
      </c>
    </row>
    <row r="2202" spans="1:33" x14ac:dyDescent="0.25">
      <c r="A2202" s="86" t="s">
        <v>1022</v>
      </c>
      <c r="B2202" s="87">
        <v>13</v>
      </c>
      <c r="C2202" s="87" t="s">
        <v>1205</v>
      </c>
      <c r="D2202" s="88">
        <v>43143</v>
      </c>
      <c r="E2202" s="88"/>
      <c r="F2202" s="88"/>
      <c r="G2202" s="88" t="s">
        <v>1215</v>
      </c>
      <c r="H2202" s="88">
        <v>2</v>
      </c>
      <c r="I2202" s="89" t="s">
        <v>1209</v>
      </c>
      <c r="J2202" s="92" t="s">
        <v>1516</v>
      </c>
      <c r="K2202" s="86" t="s">
        <v>1525</v>
      </c>
      <c r="L2202" s="88">
        <v>43151</v>
      </c>
      <c r="M2202" s="87"/>
      <c r="N2202" s="87"/>
      <c r="O2202" s="93"/>
      <c r="P2202" s="86"/>
      <c r="Q2202" s="86">
        <v>0</v>
      </c>
      <c r="R2202" s="86">
        <v>13</v>
      </c>
      <c r="S2202" s="86">
        <v>13</v>
      </c>
      <c r="T2202" s="86">
        <v>0</v>
      </c>
      <c r="U2202" s="86" t="s">
        <v>1562</v>
      </c>
      <c r="V2202" s="86" t="s">
        <v>1562</v>
      </c>
      <c r="W2202" s="86" t="s">
        <v>1572</v>
      </c>
      <c r="X2202" s="86" t="s">
        <v>1564</v>
      </c>
      <c r="Y2202" s="94" t="s">
        <v>1565</v>
      </c>
      <c r="Z2202" s="93"/>
      <c r="AA2202" s="86"/>
      <c r="AB2202" s="86"/>
      <c r="AC2202" s="86"/>
      <c r="AD2202" s="86"/>
      <c r="AE2202" s="86"/>
      <c r="AF2202" s="86"/>
      <c r="AG2202" s="94" t="s">
        <v>1571</v>
      </c>
    </row>
    <row r="2203" spans="1:33" x14ac:dyDescent="0.25">
      <c r="A2203" s="86" t="s">
        <v>1022</v>
      </c>
      <c r="B2203" s="87">
        <v>20</v>
      </c>
      <c r="C2203" s="87" t="s">
        <v>1205</v>
      </c>
      <c r="D2203" s="88">
        <v>43143</v>
      </c>
      <c r="E2203" s="88"/>
      <c r="F2203" s="88"/>
      <c r="G2203" s="88" t="s">
        <v>1211</v>
      </c>
      <c r="H2203" s="88">
        <v>2</v>
      </c>
      <c r="I2203" s="89" t="s">
        <v>1209</v>
      </c>
      <c r="J2203" s="92" t="s">
        <v>1516</v>
      </c>
      <c r="K2203" s="86" t="s">
        <v>1525</v>
      </c>
      <c r="L2203" s="88">
        <v>43152</v>
      </c>
      <c r="M2203" s="87"/>
      <c r="N2203" s="87"/>
      <c r="O2203" s="93"/>
      <c r="P2203" s="86"/>
      <c r="Q2203" s="86">
        <v>0</v>
      </c>
      <c r="R2203" s="86">
        <v>20</v>
      </c>
      <c r="S2203" s="86">
        <v>20</v>
      </c>
      <c r="T2203" s="86">
        <v>0</v>
      </c>
      <c r="U2203" s="86" t="s">
        <v>1562</v>
      </c>
      <c r="V2203" s="86" t="s">
        <v>1562</v>
      </c>
      <c r="W2203" s="86" t="s">
        <v>1572</v>
      </c>
      <c r="X2203" s="86" t="s">
        <v>1564</v>
      </c>
      <c r="Y2203" s="94" t="s">
        <v>1565</v>
      </c>
      <c r="Z2203" s="93"/>
      <c r="AA2203" s="86"/>
      <c r="AB2203" s="86"/>
      <c r="AC2203" s="86"/>
      <c r="AD2203" s="86"/>
      <c r="AE2203" s="86"/>
      <c r="AF2203" s="86"/>
      <c r="AG2203" s="94" t="s">
        <v>1571</v>
      </c>
    </row>
    <row r="2204" spans="1:33" x14ac:dyDescent="0.25">
      <c r="A2204" s="86" t="s">
        <v>1022</v>
      </c>
      <c r="B2204" s="87">
        <v>15</v>
      </c>
      <c r="C2204" s="87" t="s">
        <v>1205</v>
      </c>
      <c r="D2204" s="88">
        <v>43143</v>
      </c>
      <c r="E2204" s="88"/>
      <c r="F2204" s="88"/>
      <c r="G2204" s="88" t="s">
        <v>1213</v>
      </c>
      <c r="H2204" s="88">
        <v>2</v>
      </c>
      <c r="I2204" s="89" t="s">
        <v>1209</v>
      </c>
      <c r="J2204" s="92" t="s">
        <v>1516</v>
      </c>
      <c r="K2204" s="86" t="s">
        <v>1525</v>
      </c>
      <c r="L2204" s="88">
        <v>43152</v>
      </c>
      <c r="M2204" s="87"/>
      <c r="N2204" s="87"/>
      <c r="O2204" s="93"/>
      <c r="P2204" s="86"/>
      <c r="Q2204" s="86">
        <v>0</v>
      </c>
      <c r="R2204" s="86">
        <v>15</v>
      </c>
      <c r="S2204" s="86">
        <v>15</v>
      </c>
      <c r="T2204" s="86">
        <v>0</v>
      </c>
      <c r="U2204" s="86" t="s">
        <v>1562</v>
      </c>
      <c r="V2204" s="86" t="s">
        <v>1562</v>
      </c>
      <c r="W2204" s="86" t="s">
        <v>1572</v>
      </c>
      <c r="X2204" s="86" t="s">
        <v>1564</v>
      </c>
      <c r="Y2204" s="94" t="s">
        <v>1565</v>
      </c>
      <c r="Z2204" s="93"/>
      <c r="AA2204" s="86"/>
      <c r="AB2204" s="86"/>
      <c r="AC2204" s="86"/>
      <c r="AD2204" s="86"/>
      <c r="AE2204" s="86"/>
      <c r="AF2204" s="86"/>
      <c r="AG2204" s="94" t="s">
        <v>1571</v>
      </c>
    </row>
    <row r="2205" spans="1:33" x14ac:dyDescent="0.25">
      <c r="A2205" s="86" t="s">
        <v>1022</v>
      </c>
      <c r="B2205" s="87">
        <v>31</v>
      </c>
      <c r="C2205" s="87" t="s">
        <v>1205</v>
      </c>
      <c r="D2205" s="88">
        <v>43143</v>
      </c>
      <c r="E2205" s="88"/>
      <c r="F2205" s="88"/>
      <c r="G2205" s="88" t="s">
        <v>1208</v>
      </c>
      <c r="H2205" s="88">
        <v>2</v>
      </c>
      <c r="I2205" s="89" t="s">
        <v>1209</v>
      </c>
      <c r="J2205" s="92" t="s">
        <v>1516</v>
      </c>
      <c r="K2205" s="86" t="s">
        <v>1525</v>
      </c>
      <c r="L2205" s="88">
        <v>43147</v>
      </c>
      <c r="M2205" s="87"/>
      <c r="N2205" s="87"/>
      <c r="O2205" s="93"/>
      <c r="P2205" s="86"/>
      <c r="Q2205" s="86">
        <v>0</v>
      </c>
      <c r="R2205" s="86">
        <v>31</v>
      </c>
      <c r="S2205" s="86">
        <v>31</v>
      </c>
      <c r="T2205" s="86">
        <v>0</v>
      </c>
      <c r="U2205" s="86" t="s">
        <v>1562</v>
      </c>
      <c r="V2205" s="86" t="s">
        <v>1562</v>
      </c>
      <c r="W2205" s="86" t="s">
        <v>1572</v>
      </c>
      <c r="X2205" s="86" t="s">
        <v>1564</v>
      </c>
      <c r="Y2205" s="94" t="s">
        <v>1565</v>
      </c>
      <c r="Z2205" s="93"/>
      <c r="AA2205" s="86"/>
      <c r="AB2205" s="86"/>
      <c r="AC2205" s="86"/>
      <c r="AD2205" s="86"/>
      <c r="AE2205" s="86"/>
      <c r="AF2205" s="86"/>
      <c r="AG2205" s="94" t="s">
        <v>1571</v>
      </c>
    </row>
    <row r="2206" spans="1:33" x14ac:dyDescent="0.25">
      <c r="A2206" s="86" t="s">
        <v>1022</v>
      </c>
      <c r="B2206" s="87">
        <v>58</v>
      </c>
      <c r="C2206" s="87" t="s">
        <v>1205</v>
      </c>
      <c r="D2206" s="88">
        <v>43143</v>
      </c>
      <c r="E2206" s="88"/>
      <c r="F2206" s="88"/>
      <c r="G2206" s="88" t="s">
        <v>1216</v>
      </c>
      <c r="H2206" s="88">
        <v>2</v>
      </c>
      <c r="I2206" s="89" t="s">
        <v>1209</v>
      </c>
      <c r="J2206" s="92" t="s">
        <v>1516</v>
      </c>
      <c r="K2206" s="86" t="s">
        <v>1525</v>
      </c>
      <c r="L2206" s="88">
        <v>43155</v>
      </c>
      <c r="M2206" s="87"/>
      <c r="N2206" s="87"/>
      <c r="O2206" s="93"/>
      <c r="P2206" s="86"/>
      <c r="Q2206" s="86">
        <v>29</v>
      </c>
      <c r="R2206" s="86">
        <v>29</v>
      </c>
      <c r="S2206" s="86">
        <v>29</v>
      </c>
      <c r="T2206" s="86">
        <v>0</v>
      </c>
      <c r="U2206" s="86" t="s">
        <v>1562</v>
      </c>
      <c r="V2206" s="86" t="s">
        <v>1562</v>
      </c>
      <c r="W2206" s="86" t="s">
        <v>1572</v>
      </c>
      <c r="X2206" s="86" t="s">
        <v>1564</v>
      </c>
      <c r="Y2206" s="94" t="s">
        <v>1565</v>
      </c>
      <c r="Z2206" s="93"/>
      <c r="AA2206" s="86"/>
      <c r="AB2206" s="86"/>
      <c r="AC2206" s="86"/>
      <c r="AD2206" s="86"/>
      <c r="AE2206" s="86"/>
      <c r="AF2206" s="86"/>
      <c r="AG2206" s="94" t="s">
        <v>1571</v>
      </c>
    </row>
    <row r="2207" spans="1:33" x14ac:dyDescent="0.25">
      <c r="A2207" s="86" t="s">
        <v>1022</v>
      </c>
      <c r="B2207" s="87">
        <v>24</v>
      </c>
      <c r="C2207" s="87" t="s">
        <v>1205</v>
      </c>
      <c r="D2207" s="88">
        <v>43143</v>
      </c>
      <c r="E2207" s="88"/>
      <c r="F2207" s="88"/>
      <c r="G2207" s="88" t="s">
        <v>1215</v>
      </c>
      <c r="H2207" s="88">
        <v>2</v>
      </c>
      <c r="I2207" s="89" t="s">
        <v>1209</v>
      </c>
      <c r="J2207" s="92" t="s">
        <v>1516</v>
      </c>
      <c r="K2207" s="86" t="s">
        <v>1525</v>
      </c>
      <c r="L2207" s="88">
        <v>43151</v>
      </c>
      <c r="M2207" s="87"/>
      <c r="N2207" s="87"/>
      <c r="O2207" s="93"/>
      <c r="P2207" s="86"/>
      <c r="Q2207" s="86">
        <v>1</v>
      </c>
      <c r="R2207" s="86">
        <v>23</v>
      </c>
      <c r="S2207" s="86">
        <v>23</v>
      </c>
      <c r="T2207" s="86">
        <v>0</v>
      </c>
      <c r="U2207" s="86" t="s">
        <v>1562</v>
      </c>
      <c r="V2207" s="86" t="s">
        <v>1562</v>
      </c>
      <c r="W2207" s="86" t="s">
        <v>1572</v>
      </c>
      <c r="X2207" s="86" t="s">
        <v>1564</v>
      </c>
      <c r="Y2207" s="94" t="s">
        <v>1565</v>
      </c>
      <c r="Z2207" s="93"/>
      <c r="AA2207" s="86"/>
      <c r="AB2207" s="86"/>
      <c r="AC2207" s="86"/>
      <c r="AD2207" s="86"/>
      <c r="AE2207" s="86"/>
      <c r="AF2207" s="86"/>
      <c r="AG2207" s="94" t="s">
        <v>1571</v>
      </c>
    </row>
    <row r="2208" spans="1:33" x14ac:dyDescent="0.25">
      <c r="A2208" s="86" t="s">
        <v>1022</v>
      </c>
      <c r="B2208" s="87">
        <v>13</v>
      </c>
      <c r="C2208" s="87" t="s">
        <v>1205</v>
      </c>
      <c r="D2208" s="88">
        <v>43143</v>
      </c>
      <c r="E2208" s="88"/>
      <c r="F2208" s="88"/>
      <c r="G2208" s="88" t="s">
        <v>1210</v>
      </c>
      <c r="H2208" s="88">
        <v>2</v>
      </c>
      <c r="I2208" s="89" t="s">
        <v>1209</v>
      </c>
      <c r="J2208" s="92" t="s">
        <v>1516</v>
      </c>
      <c r="K2208" s="86" t="s">
        <v>1525</v>
      </c>
      <c r="L2208" s="88">
        <v>43154</v>
      </c>
      <c r="M2208" s="87"/>
      <c r="N2208" s="87"/>
      <c r="O2208" s="93"/>
      <c r="P2208" s="86"/>
      <c r="Q2208" s="86">
        <v>0</v>
      </c>
      <c r="R2208" s="86">
        <v>13</v>
      </c>
      <c r="S2208" s="86">
        <v>13</v>
      </c>
      <c r="T2208" s="86">
        <v>0</v>
      </c>
      <c r="U2208" s="86" t="s">
        <v>1562</v>
      </c>
      <c r="V2208" s="86" t="s">
        <v>1562</v>
      </c>
      <c r="W2208" s="86" t="s">
        <v>1572</v>
      </c>
      <c r="X2208" s="86" t="s">
        <v>1564</v>
      </c>
      <c r="Y2208" s="94" t="s">
        <v>1565</v>
      </c>
      <c r="Z2208" s="93"/>
      <c r="AA2208" s="86"/>
      <c r="AB2208" s="86"/>
      <c r="AC2208" s="86"/>
      <c r="AD2208" s="86"/>
      <c r="AE2208" s="86"/>
      <c r="AF2208" s="86"/>
      <c r="AG2208" s="94" t="s">
        <v>1571</v>
      </c>
    </row>
    <row r="2209" spans="1:33" x14ac:dyDescent="0.25">
      <c r="A2209" s="86" t="s">
        <v>1022</v>
      </c>
      <c r="B2209" s="87">
        <v>64</v>
      </c>
      <c r="C2209" s="87" t="s">
        <v>1205</v>
      </c>
      <c r="D2209" s="88">
        <v>43143</v>
      </c>
      <c r="E2209" s="88"/>
      <c r="F2209" s="88"/>
      <c r="G2209" s="88" t="s">
        <v>1216</v>
      </c>
      <c r="H2209" s="88">
        <v>2</v>
      </c>
      <c r="I2209" s="89" t="s">
        <v>1209</v>
      </c>
      <c r="J2209" s="92" t="s">
        <v>1516</v>
      </c>
      <c r="K2209" s="86" t="s">
        <v>1525</v>
      </c>
      <c r="L2209" s="88">
        <v>43155</v>
      </c>
      <c r="M2209" s="87"/>
      <c r="N2209" s="87"/>
      <c r="O2209" s="93"/>
      <c r="P2209" s="86"/>
      <c r="Q2209" s="86">
        <v>32</v>
      </c>
      <c r="R2209" s="86">
        <v>32</v>
      </c>
      <c r="S2209" s="86">
        <v>32</v>
      </c>
      <c r="T2209" s="86">
        <v>0</v>
      </c>
      <c r="U2209" s="86" t="s">
        <v>1562</v>
      </c>
      <c r="V2209" s="86" t="s">
        <v>1562</v>
      </c>
      <c r="W2209" s="86" t="s">
        <v>1572</v>
      </c>
      <c r="X2209" s="86" t="s">
        <v>1564</v>
      </c>
      <c r="Y2209" s="94" t="s">
        <v>1565</v>
      </c>
      <c r="Z2209" s="93"/>
      <c r="AA2209" s="86"/>
      <c r="AB2209" s="86"/>
      <c r="AC2209" s="86"/>
      <c r="AD2209" s="86"/>
      <c r="AE2209" s="86"/>
      <c r="AF2209" s="86"/>
      <c r="AG2209" s="94" t="s">
        <v>1571</v>
      </c>
    </row>
    <row r="2210" spans="1:33" x14ac:dyDescent="0.25">
      <c r="A2210" s="86" t="s">
        <v>1022</v>
      </c>
      <c r="B2210" s="87">
        <v>10</v>
      </c>
      <c r="C2210" s="87" t="s">
        <v>1205</v>
      </c>
      <c r="D2210" s="88">
        <v>43143</v>
      </c>
      <c r="E2210" s="88"/>
      <c r="F2210" s="88"/>
      <c r="G2210" s="88" t="s">
        <v>1211</v>
      </c>
      <c r="H2210" s="88">
        <v>2</v>
      </c>
      <c r="I2210" s="89" t="s">
        <v>1209</v>
      </c>
      <c r="J2210" s="92" t="s">
        <v>1516</v>
      </c>
      <c r="K2210" s="86" t="s">
        <v>1525</v>
      </c>
      <c r="L2210" s="88">
        <v>43153</v>
      </c>
      <c r="M2210" s="87"/>
      <c r="N2210" s="87"/>
      <c r="O2210" s="93"/>
      <c r="P2210" s="86"/>
      <c r="Q2210" s="86">
        <v>0</v>
      </c>
      <c r="R2210" s="86">
        <v>10</v>
      </c>
      <c r="S2210" s="86">
        <v>10</v>
      </c>
      <c r="T2210" s="86">
        <v>0</v>
      </c>
      <c r="U2210" s="86" t="s">
        <v>1562</v>
      </c>
      <c r="V2210" s="86" t="s">
        <v>1562</v>
      </c>
      <c r="W2210" s="86" t="s">
        <v>1572</v>
      </c>
      <c r="X2210" s="86" t="s">
        <v>1564</v>
      </c>
      <c r="Y2210" s="94" t="s">
        <v>1565</v>
      </c>
      <c r="Z2210" s="93"/>
      <c r="AA2210" s="86"/>
      <c r="AB2210" s="86"/>
      <c r="AC2210" s="86"/>
      <c r="AD2210" s="86"/>
      <c r="AE2210" s="86"/>
      <c r="AF2210" s="86"/>
      <c r="AG2210" s="94" t="s">
        <v>1571</v>
      </c>
    </row>
    <row r="2211" spans="1:33" x14ac:dyDescent="0.25">
      <c r="A2211" s="86" t="s">
        <v>1022</v>
      </c>
      <c r="B2211" s="87">
        <v>32</v>
      </c>
      <c r="C2211" s="87" t="s">
        <v>1205</v>
      </c>
      <c r="D2211" s="88">
        <v>43143</v>
      </c>
      <c r="E2211" s="88"/>
      <c r="F2211" s="88"/>
      <c r="G2211" s="88" t="s">
        <v>1213</v>
      </c>
      <c r="H2211" s="88">
        <v>2</v>
      </c>
      <c r="I2211" s="89" t="s">
        <v>1209</v>
      </c>
      <c r="J2211" s="92" t="s">
        <v>1516</v>
      </c>
      <c r="K2211" s="86" t="s">
        <v>1525</v>
      </c>
      <c r="L2211" s="88">
        <v>43152</v>
      </c>
      <c r="M2211" s="87"/>
      <c r="N2211" s="87"/>
      <c r="O2211" s="93"/>
      <c r="P2211" s="86"/>
      <c r="Q2211" s="86">
        <v>17</v>
      </c>
      <c r="R2211" s="86">
        <v>15</v>
      </c>
      <c r="S2211" s="86">
        <v>15</v>
      </c>
      <c r="T2211" s="86">
        <v>0</v>
      </c>
      <c r="U2211" s="86" t="s">
        <v>1562</v>
      </c>
      <c r="V2211" s="86" t="s">
        <v>1562</v>
      </c>
      <c r="W2211" s="86" t="s">
        <v>1572</v>
      </c>
      <c r="X2211" s="86" t="s">
        <v>1564</v>
      </c>
      <c r="Y2211" s="94" t="s">
        <v>1565</v>
      </c>
      <c r="Z2211" s="93"/>
      <c r="AA2211" s="86"/>
      <c r="AB2211" s="86"/>
      <c r="AC2211" s="86"/>
      <c r="AD2211" s="86"/>
      <c r="AE2211" s="86"/>
      <c r="AF2211" s="86"/>
      <c r="AG2211" s="94" t="s">
        <v>1571</v>
      </c>
    </row>
    <row r="2212" spans="1:33" x14ac:dyDescent="0.25">
      <c r="A2212" s="86" t="s">
        <v>1022</v>
      </c>
      <c r="B2212" s="87">
        <v>10</v>
      </c>
      <c r="C2212" s="87" t="s">
        <v>1205</v>
      </c>
      <c r="D2212" s="88">
        <v>43143</v>
      </c>
      <c r="E2212" s="88"/>
      <c r="F2212" s="88"/>
      <c r="G2212" s="88" t="s">
        <v>1211</v>
      </c>
      <c r="H2212" s="88">
        <v>2</v>
      </c>
      <c r="I2212" s="89" t="s">
        <v>1209</v>
      </c>
      <c r="J2212" s="92" t="s">
        <v>1516</v>
      </c>
      <c r="K2212" s="86" t="s">
        <v>1525</v>
      </c>
      <c r="L2212" s="88">
        <v>43153</v>
      </c>
      <c r="M2212" s="87"/>
      <c r="N2212" s="87"/>
      <c r="O2212" s="93"/>
      <c r="P2212" s="86"/>
      <c r="Q2212" s="86">
        <v>0</v>
      </c>
      <c r="R2212" s="86">
        <v>10</v>
      </c>
      <c r="S2212" s="86">
        <v>10</v>
      </c>
      <c r="T2212" s="86">
        <v>0</v>
      </c>
      <c r="U2212" s="86" t="s">
        <v>1562</v>
      </c>
      <c r="V2212" s="86" t="s">
        <v>1562</v>
      </c>
      <c r="W2212" s="86" t="s">
        <v>1572</v>
      </c>
      <c r="X2212" s="86" t="s">
        <v>1564</v>
      </c>
      <c r="Y2212" s="94" t="s">
        <v>1565</v>
      </c>
      <c r="Z2212" s="93"/>
      <c r="AA2212" s="86"/>
      <c r="AB2212" s="86"/>
      <c r="AC2212" s="86"/>
      <c r="AD2212" s="86"/>
      <c r="AE2212" s="86"/>
      <c r="AF2212" s="86"/>
      <c r="AG2212" s="94" t="s">
        <v>1571</v>
      </c>
    </row>
    <row r="2213" spans="1:33" x14ac:dyDescent="0.25">
      <c r="A2213" s="86" t="s">
        <v>1022</v>
      </c>
      <c r="B2213" s="87">
        <v>29</v>
      </c>
      <c r="C2213" s="87" t="s">
        <v>1205</v>
      </c>
      <c r="D2213" s="88">
        <v>43143</v>
      </c>
      <c r="E2213" s="88"/>
      <c r="F2213" s="88"/>
      <c r="G2213" s="88" t="s">
        <v>1213</v>
      </c>
      <c r="H2213" s="88">
        <v>2</v>
      </c>
      <c r="I2213" s="89" t="s">
        <v>1209</v>
      </c>
      <c r="J2213" s="92" t="s">
        <v>1516</v>
      </c>
      <c r="K2213" s="86" t="s">
        <v>1525</v>
      </c>
      <c r="L2213" s="88">
        <v>43152</v>
      </c>
      <c r="M2213" s="87"/>
      <c r="N2213" s="87"/>
      <c r="O2213" s="93"/>
      <c r="P2213" s="86"/>
      <c r="Q2213" s="86">
        <v>0</v>
      </c>
      <c r="R2213" s="86">
        <v>29</v>
      </c>
      <c r="S2213" s="86">
        <v>29</v>
      </c>
      <c r="T2213" s="86">
        <v>0</v>
      </c>
      <c r="U2213" s="86" t="s">
        <v>1562</v>
      </c>
      <c r="V2213" s="86" t="s">
        <v>1562</v>
      </c>
      <c r="W2213" s="86" t="s">
        <v>1572</v>
      </c>
      <c r="X2213" s="86" t="s">
        <v>1564</v>
      </c>
      <c r="Y2213" s="94" t="s">
        <v>1565</v>
      </c>
      <c r="Z2213" s="93"/>
      <c r="AA2213" s="86"/>
      <c r="AB2213" s="86"/>
      <c r="AC2213" s="86"/>
      <c r="AD2213" s="86"/>
      <c r="AE2213" s="86"/>
      <c r="AF2213" s="86"/>
      <c r="AG2213" s="94" t="s">
        <v>1571</v>
      </c>
    </row>
    <row r="2214" spans="1:33" x14ac:dyDescent="0.25">
      <c r="A2214" s="86" t="s">
        <v>1022</v>
      </c>
      <c r="B2214" s="87">
        <v>15</v>
      </c>
      <c r="C2214" s="87" t="s">
        <v>1205</v>
      </c>
      <c r="D2214" s="88">
        <v>43143</v>
      </c>
      <c r="E2214" s="88"/>
      <c r="F2214" s="88"/>
      <c r="G2214" s="88" t="s">
        <v>1210</v>
      </c>
      <c r="H2214" s="88">
        <v>3</v>
      </c>
      <c r="I2214" s="89" t="s">
        <v>1209</v>
      </c>
      <c r="J2214" s="92" t="s">
        <v>1516</v>
      </c>
      <c r="K2214" s="86" t="s">
        <v>1525</v>
      </c>
      <c r="L2214" s="88">
        <v>43154</v>
      </c>
      <c r="M2214" s="87"/>
      <c r="N2214" s="87"/>
      <c r="O2214" s="93"/>
      <c r="P2214" s="86"/>
      <c r="Q2214" s="86">
        <v>0</v>
      </c>
      <c r="R2214" s="86">
        <v>15</v>
      </c>
      <c r="S2214" s="86">
        <v>15</v>
      </c>
      <c r="T2214" s="86">
        <v>0</v>
      </c>
      <c r="U2214" s="86" t="s">
        <v>1562</v>
      </c>
      <c r="V2214" s="86" t="s">
        <v>1562</v>
      </c>
      <c r="W2214" s="86" t="s">
        <v>1572</v>
      </c>
      <c r="X2214" s="86" t="s">
        <v>1564</v>
      </c>
      <c r="Y2214" s="94" t="s">
        <v>1565</v>
      </c>
      <c r="Z2214" s="93"/>
      <c r="AA2214" s="86"/>
      <c r="AB2214" s="86"/>
      <c r="AC2214" s="86"/>
      <c r="AD2214" s="86"/>
      <c r="AE2214" s="86"/>
      <c r="AF2214" s="86"/>
      <c r="AG2214" s="94" t="s">
        <v>1571</v>
      </c>
    </row>
    <row r="2215" spans="1:33" x14ac:dyDescent="0.25">
      <c r="A2215" s="86" t="s">
        <v>1022</v>
      </c>
      <c r="B2215" s="87">
        <v>24</v>
      </c>
      <c r="C2215" s="87" t="s">
        <v>1205</v>
      </c>
      <c r="D2215" s="88">
        <v>43143</v>
      </c>
      <c r="E2215" s="88"/>
      <c r="F2215" s="88"/>
      <c r="G2215" s="88" t="s">
        <v>1212</v>
      </c>
      <c r="H2215" s="88">
        <v>3</v>
      </c>
      <c r="I2215" s="89" t="s">
        <v>1209</v>
      </c>
      <c r="J2215" s="92" t="s">
        <v>1516</v>
      </c>
      <c r="K2215" s="86" t="s">
        <v>1525</v>
      </c>
      <c r="L2215" s="88">
        <v>43148</v>
      </c>
      <c r="M2215" s="87"/>
      <c r="N2215" s="87"/>
      <c r="O2215" s="93"/>
      <c r="P2215" s="86"/>
      <c r="Q2215" s="86">
        <v>0</v>
      </c>
      <c r="R2215" s="86">
        <v>24</v>
      </c>
      <c r="S2215" s="86">
        <v>24</v>
      </c>
      <c r="T2215" s="86">
        <v>0</v>
      </c>
      <c r="U2215" s="86" t="s">
        <v>1562</v>
      </c>
      <c r="V2215" s="86" t="s">
        <v>1562</v>
      </c>
      <c r="W2215" s="86" t="s">
        <v>1572</v>
      </c>
      <c r="X2215" s="86" t="s">
        <v>1564</v>
      </c>
      <c r="Y2215" s="94" t="s">
        <v>1565</v>
      </c>
      <c r="Z2215" s="93"/>
      <c r="AA2215" s="86"/>
      <c r="AB2215" s="86"/>
      <c r="AC2215" s="86"/>
      <c r="AD2215" s="86"/>
      <c r="AE2215" s="86"/>
      <c r="AF2215" s="86"/>
      <c r="AG2215" s="94" t="s">
        <v>1571</v>
      </c>
    </row>
    <row r="2216" spans="1:33" x14ac:dyDescent="0.25">
      <c r="A2216" s="86" t="s">
        <v>1022</v>
      </c>
      <c r="B2216" s="87">
        <v>13</v>
      </c>
      <c r="C2216" s="87" t="s">
        <v>1205</v>
      </c>
      <c r="D2216" s="88">
        <v>43143</v>
      </c>
      <c r="E2216" s="88"/>
      <c r="F2216" s="88"/>
      <c r="G2216" s="88" t="s">
        <v>1216</v>
      </c>
      <c r="H2216" s="88">
        <v>3</v>
      </c>
      <c r="I2216" s="89" t="s">
        <v>1209</v>
      </c>
      <c r="J2216" s="92" t="s">
        <v>1516</v>
      </c>
      <c r="K2216" s="86" t="s">
        <v>1525</v>
      </c>
      <c r="L2216" s="88">
        <v>43155</v>
      </c>
      <c r="M2216" s="87"/>
      <c r="N2216" s="87"/>
      <c r="O2216" s="93"/>
      <c r="P2216" s="86"/>
      <c r="Q2216" s="86">
        <v>0</v>
      </c>
      <c r="R2216" s="86">
        <v>13</v>
      </c>
      <c r="S2216" s="86">
        <v>13</v>
      </c>
      <c r="T2216" s="86">
        <v>0</v>
      </c>
      <c r="U2216" s="86" t="s">
        <v>1562</v>
      </c>
      <c r="V2216" s="86" t="s">
        <v>1562</v>
      </c>
      <c r="W2216" s="86" t="s">
        <v>1572</v>
      </c>
      <c r="X2216" s="86" t="s">
        <v>1564</v>
      </c>
      <c r="Y2216" s="94" t="s">
        <v>1565</v>
      </c>
      <c r="Z2216" s="93"/>
      <c r="AA2216" s="86"/>
      <c r="AB2216" s="86"/>
      <c r="AC2216" s="86"/>
      <c r="AD2216" s="86"/>
      <c r="AE2216" s="86"/>
      <c r="AF2216" s="86"/>
      <c r="AG2216" s="94" t="s">
        <v>1571</v>
      </c>
    </row>
    <row r="2217" spans="1:33" x14ac:dyDescent="0.25">
      <c r="A2217" s="86" t="s">
        <v>1022</v>
      </c>
      <c r="B2217" s="87">
        <v>18</v>
      </c>
      <c r="C2217" s="87" t="s">
        <v>1205</v>
      </c>
      <c r="D2217" s="88">
        <v>43143</v>
      </c>
      <c r="E2217" s="88"/>
      <c r="F2217" s="88"/>
      <c r="G2217" s="88" t="s">
        <v>1217</v>
      </c>
      <c r="H2217" s="88">
        <v>3</v>
      </c>
      <c r="I2217" s="89" t="s">
        <v>1209</v>
      </c>
      <c r="J2217" s="92" t="s">
        <v>1516</v>
      </c>
      <c r="K2217" s="86" t="s">
        <v>1525</v>
      </c>
      <c r="L2217" s="88">
        <v>43157</v>
      </c>
      <c r="M2217" s="87"/>
      <c r="N2217" s="87"/>
      <c r="O2217" s="93"/>
      <c r="P2217" s="86"/>
      <c r="Q2217" s="86">
        <v>0</v>
      </c>
      <c r="R2217" s="86">
        <v>18</v>
      </c>
      <c r="S2217" s="86">
        <v>18</v>
      </c>
      <c r="T2217" s="86">
        <v>0</v>
      </c>
      <c r="U2217" s="86" t="s">
        <v>1562</v>
      </c>
      <c r="V2217" s="86" t="s">
        <v>1562</v>
      </c>
      <c r="W2217" s="86" t="s">
        <v>1572</v>
      </c>
      <c r="X2217" s="86" t="s">
        <v>1564</v>
      </c>
      <c r="Y2217" s="94" t="s">
        <v>1565</v>
      </c>
      <c r="Z2217" s="93"/>
      <c r="AA2217" s="86"/>
      <c r="AB2217" s="86"/>
      <c r="AC2217" s="86"/>
      <c r="AD2217" s="86"/>
      <c r="AE2217" s="86"/>
      <c r="AF2217" s="86"/>
      <c r="AG2217" s="94" t="s">
        <v>1571</v>
      </c>
    </row>
    <row r="2218" spans="1:33" x14ac:dyDescent="0.25">
      <c r="A2218" s="86" t="s">
        <v>1022</v>
      </c>
      <c r="B2218" s="87">
        <v>48</v>
      </c>
      <c r="C2218" s="87" t="s">
        <v>1205</v>
      </c>
      <c r="D2218" s="88">
        <v>43143</v>
      </c>
      <c r="E2218" s="88"/>
      <c r="F2218" s="88"/>
      <c r="G2218" s="88" t="s">
        <v>1215</v>
      </c>
      <c r="H2218" s="88">
        <v>3</v>
      </c>
      <c r="I2218" s="89" t="s">
        <v>1209</v>
      </c>
      <c r="J2218" s="92" t="s">
        <v>1516</v>
      </c>
      <c r="K2218" s="86" t="s">
        <v>1525</v>
      </c>
      <c r="L2218" s="88">
        <v>43151</v>
      </c>
      <c r="M2218" s="87"/>
      <c r="N2218" s="87"/>
      <c r="O2218" s="93"/>
      <c r="P2218" s="86"/>
      <c r="Q2218" s="86">
        <v>36</v>
      </c>
      <c r="R2218" s="86">
        <v>12</v>
      </c>
      <c r="S2218" s="86">
        <v>12</v>
      </c>
      <c r="T2218" s="86">
        <v>0</v>
      </c>
      <c r="U2218" s="86" t="s">
        <v>1562</v>
      </c>
      <c r="V2218" s="86" t="s">
        <v>1562</v>
      </c>
      <c r="W2218" s="86" t="s">
        <v>1572</v>
      </c>
      <c r="X2218" s="86" t="s">
        <v>1564</v>
      </c>
      <c r="Y2218" s="94" t="s">
        <v>1565</v>
      </c>
      <c r="Z2218" s="93"/>
      <c r="AA2218" s="86"/>
      <c r="AB2218" s="86"/>
      <c r="AC2218" s="86"/>
      <c r="AD2218" s="86"/>
      <c r="AE2218" s="86"/>
      <c r="AF2218" s="86"/>
      <c r="AG2218" s="94" t="s">
        <v>1571</v>
      </c>
    </row>
    <row r="2219" spans="1:33" x14ac:dyDescent="0.25">
      <c r="A2219" s="86" t="s">
        <v>1022</v>
      </c>
      <c r="B2219" s="87">
        <v>17</v>
      </c>
      <c r="C2219" s="87" t="s">
        <v>1205</v>
      </c>
      <c r="D2219" s="88">
        <v>43143</v>
      </c>
      <c r="E2219" s="88"/>
      <c r="F2219" s="88"/>
      <c r="G2219" s="88" t="s">
        <v>1220</v>
      </c>
      <c r="H2219" s="88">
        <v>3</v>
      </c>
      <c r="I2219" s="89" t="s">
        <v>1209</v>
      </c>
      <c r="J2219" s="92" t="s">
        <v>1516</v>
      </c>
      <c r="K2219" s="86" t="s">
        <v>1525</v>
      </c>
      <c r="L2219" s="88">
        <v>43158</v>
      </c>
      <c r="M2219" s="87"/>
      <c r="N2219" s="87"/>
      <c r="O2219" s="93"/>
      <c r="P2219" s="86"/>
      <c r="Q2219" s="86">
        <v>0</v>
      </c>
      <c r="R2219" s="86">
        <v>17</v>
      </c>
      <c r="S2219" s="86">
        <v>17</v>
      </c>
      <c r="T2219" s="86">
        <v>0</v>
      </c>
      <c r="U2219" s="86" t="s">
        <v>1562</v>
      </c>
      <c r="V2219" s="86" t="s">
        <v>1562</v>
      </c>
      <c r="W2219" s="86" t="s">
        <v>1572</v>
      </c>
      <c r="X2219" s="86" t="s">
        <v>1564</v>
      </c>
      <c r="Y2219" s="94" t="s">
        <v>1565</v>
      </c>
      <c r="Z2219" s="93"/>
      <c r="AA2219" s="86"/>
      <c r="AB2219" s="86"/>
      <c r="AC2219" s="86"/>
      <c r="AD2219" s="86"/>
      <c r="AE2219" s="86"/>
      <c r="AF2219" s="86"/>
      <c r="AG2219" s="94" t="s">
        <v>1571</v>
      </c>
    </row>
    <row r="2220" spans="1:33" x14ac:dyDescent="0.25">
      <c r="A2220" s="86" t="s">
        <v>1022</v>
      </c>
      <c r="B2220" s="87">
        <v>18</v>
      </c>
      <c r="C2220" s="87" t="s">
        <v>1205</v>
      </c>
      <c r="D2220" s="88">
        <v>43143</v>
      </c>
      <c r="E2220" s="88"/>
      <c r="F2220" s="88"/>
      <c r="G2220" s="88" t="s">
        <v>1212</v>
      </c>
      <c r="H2220" s="88">
        <v>3</v>
      </c>
      <c r="I2220" s="89" t="s">
        <v>1209</v>
      </c>
      <c r="J2220" s="92" t="s">
        <v>1516</v>
      </c>
      <c r="K2220" s="86" t="s">
        <v>1525</v>
      </c>
      <c r="L2220" s="88">
        <v>43148</v>
      </c>
      <c r="M2220" s="87"/>
      <c r="N2220" s="87"/>
      <c r="O2220" s="93"/>
      <c r="P2220" s="86"/>
      <c r="Q2220" s="86">
        <v>0</v>
      </c>
      <c r="R2220" s="86">
        <v>18</v>
      </c>
      <c r="S2220" s="86">
        <v>18</v>
      </c>
      <c r="T2220" s="86">
        <v>0</v>
      </c>
      <c r="U2220" s="86" t="s">
        <v>1562</v>
      </c>
      <c r="V2220" s="86" t="s">
        <v>1562</v>
      </c>
      <c r="W2220" s="86" t="s">
        <v>1572</v>
      </c>
      <c r="X2220" s="86" t="s">
        <v>1564</v>
      </c>
      <c r="Y2220" s="94" t="s">
        <v>1565</v>
      </c>
      <c r="Z2220" s="93"/>
      <c r="AA2220" s="86"/>
      <c r="AB2220" s="86"/>
      <c r="AC2220" s="86"/>
      <c r="AD2220" s="86"/>
      <c r="AE2220" s="86"/>
      <c r="AF2220" s="86"/>
      <c r="AG2220" s="94" t="s">
        <v>1571</v>
      </c>
    </row>
    <row r="2221" spans="1:33" x14ac:dyDescent="0.25">
      <c r="A2221" s="86" t="s">
        <v>1022</v>
      </c>
      <c r="B2221" s="87">
        <v>12</v>
      </c>
      <c r="C2221" s="87" t="s">
        <v>1205</v>
      </c>
      <c r="D2221" s="88">
        <v>43143</v>
      </c>
      <c r="E2221" s="88"/>
      <c r="F2221" s="88"/>
      <c r="G2221" s="88" t="s">
        <v>1211</v>
      </c>
      <c r="H2221" s="88">
        <v>3</v>
      </c>
      <c r="I2221" s="89" t="s">
        <v>1209</v>
      </c>
      <c r="J2221" s="92" t="s">
        <v>1516</v>
      </c>
      <c r="K2221" s="86" t="s">
        <v>1525</v>
      </c>
      <c r="L2221" s="88">
        <v>43153</v>
      </c>
      <c r="M2221" s="87"/>
      <c r="N2221" s="87"/>
      <c r="O2221" s="93"/>
      <c r="P2221" s="86"/>
      <c r="Q2221" s="86">
        <v>0</v>
      </c>
      <c r="R2221" s="86">
        <v>12</v>
      </c>
      <c r="S2221" s="86">
        <v>12</v>
      </c>
      <c r="T2221" s="86">
        <v>0</v>
      </c>
      <c r="U2221" s="86" t="s">
        <v>1562</v>
      </c>
      <c r="V2221" s="86" t="s">
        <v>1562</v>
      </c>
      <c r="W2221" s="86" t="s">
        <v>1572</v>
      </c>
      <c r="X2221" s="86" t="s">
        <v>1564</v>
      </c>
      <c r="Y2221" s="94" t="s">
        <v>1565</v>
      </c>
      <c r="Z2221" s="93"/>
      <c r="AA2221" s="86"/>
      <c r="AB2221" s="86"/>
      <c r="AC2221" s="86"/>
      <c r="AD2221" s="86"/>
      <c r="AE2221" s="86"/>
      <c r="AF2221" s="86"/>
      <c r="AG2221" s="94" t="s">
        <v>1571</v>
      </c>
    </row>
    <row r="2222" spans="1:33" x14ac:dyDescent="0.25">
      <c r="A2222" s="86" t="s">
        <v>1022</v>
      </c>
      <c r="B2222" s="87">
        <v>9</v>
      </c>
      <c r="C2222" s="87" t="s">
        <v>1205</v>
      </c>
      <c r="D2222" s="88">
        <v>43143</v>
      </c>
      <c r="E2222" s="88"/>
      <c r="F2222" s="88"/>
      <c r="G2222" s="88" t="s">
        <v>1214</v>
      </c>
      <c r="H2222" s="88">
        <v>3</v>
      </c>
      <c r="I2222" s="89" t="s">
        <v>1209</v>
      </c>
      <c r="J2222" s="92" t="s">
        <v>1516</v>
      </c>
      <c r="K2222" s="86" t="s">
        <v>1525</v>
      </c>
      <c r="L2222" s="88">
        <v>43157</v>
      </c>
      <c r="M2222" s="87"/>
      <c r="N2222" s="87"/>
      <c r="O2222" s="93"/>
      <c r="P2222" s="86"/>
      <c r="Q2222" s="86">
        <v>0</v>
      </c>
      <c r="R2222" s="86">
        <v>9</v>
      </c>
      <c r="S2222" s="86">
        <v>9</v>
      </c>
      <c r="T2222" s="86">
        <v>0</v>
      </c>
      <c r="U2222" s="86" t="s">
        <v>1562</v>
      </c>
      <c r="V2222" s="86" t="s">
        <v>1562</v>
      </c>
      <c r="W2222" s="86" t="s">
        <v>1572</v>
      </c>
      <c r="X2222" s="86" t="s">
        <v>1564</v>
      </c>
      <c r="Y2222" s="94" t="s">
        <v>1565</v>
      </c>
      <c r="Z2222" s="93"/>
      <c r="AA2222" s="86"/>
      <c r="AB2222" s="86"/>
      <c r="AC2222" s="86"/>
      <c r="AD2222" s="86"/>
      <c r="AE2222" s="86"/>
      <c r="AF2222" s="86"/>
      <c r="AG2222" s="94" t="s">
        <v>1571</v>
      </c>
    </row>
    <row r="2223" spans="1:33" x14ac:dyDescent="0.25">
      <c r="A2223" s="86" t="s">
        <v>1022</v>
      </c>
      <c r="B2223" s="87">
        <v>13</v>
      </c>
      <c r="C2223" s="87" t="s">
        <v>1205</v>
      </c>
      <c r="D2223" s="88">
        <v>43143</v>
      </c>
      <c r="E2223" s="88"/>
      <c r="F2223" s="88"/>
      <c r="G2223" s="88" t="s">
        <v>1215</v>
      </c>
      <c r="H2223" s="88">
        <v>3</v>
      </c>
      <c r="I2223" s="89" t="s">
        <v>1209</v>
      </c>
      <c r="J2223" s="92" t="s">
        <v>1516</v>
      </c>
      <c r="K2223" s="86" t="s">
        <v>1525</v>
      </c>
      <c r="L2223" s="88">
        <v>43151</v>
      </c>
      <c r="M2223" s="87"/>
      <c r="N2223" s="87"/>
      <c r="O2223" s="93"/>
      <c r="P2223" s="86"/>
      <c r="Q2223" s="86">
        <v>0</v>
      </c>
      <c r="R2223" s="86">
        <v>13</v>
      </c>
      <c r="S2223" s="86">
        <v>13</v>
      </c>
      <c r="T2223" s="86">
        <v>0</v>
      </c>
      <c r="U2223" s="86" t="s">
        <v>1562</v>
      </c>
      <c r="V2223" s="86" t="s">
        <v>1562</v>
      </c>
      <c r="W2223" s="86" t="s">
        <v>1572</v>
      </c>
      <c r="X2223" s="86" t="s">
        <v>1564</v>
      </c>
      <c r="Y2223" s="94" t="s">
        <v>1565</v>
      </c>
      <c r="Z2223" s="93"/>
      <c r="AA2223" s="86"/>
      <c r="AB2223" s="86"/>
      <c r="AC2223" s="86"/>
      <c r="AD2223" s="86"/>
      <c r="AE2223" s="86"/>
      <c r="AF2223" s="86"/>
      <c r="AG2223" s="94" t="s">
        <v>1571</v>
      </c>
    </row>
    <row r="2224" spans="1:33" x14ac:dyDescent="0.25">
      <c r="A2224" s="86" t="s">
        <v>1022</v>
      </c>
      <c r="B2224" s="87">
        <v>13</v>
      </c>
      <c r="C2224" s="87" t="s">
        <v>1205</v>
      </c>
      <c r="D2224" s="88">
        <v>43143</v>
      </c>
      <c r="E2224" s="88"/>
      <c r="F2224" s="88"/>
      <c r="G2224" s="88" t="s">
        <v>1211</v>
      </c>
      <c r="H2224" s="88">
        <v>3</v>
      </c>
      <c r="I2224" s="89" t="s">
        <v>1209</v>
      </c>
      <c r="J2224" s="92" t="s">
        <v>1516</v>
      </c>
      <c r="K2224" s="86" t="s">
        <v>1525</v>
      </c>
      <c r="L2224" s="88">
        <v>43153</v>
      </c>
      <c r="M2224" s="87"/>
      <c r="N2224" s="87"/>
      <c r="O2224" s="93"/>
      <c r="P2224" s="86"/>
      <c r="Q2224" s="86">
        <v>0</v>
      </c>
      <c r="R2224" s="86">
        <v>13</v>
      </c>
      <c r="S2224" s="86">
        <v>13</v>
      </c>
      <c r="T2224" s="86">
        <v>0</v>
      </c>
      <c r="U2224" s="86" t="s">
        <v>1562</v>
      </c>
      <c r="V2224" s="86" t="s">
        <v>1562</v>
      </c>
      <c r="W2224" s="86" t="s">
        <v>1572</v>
      </c>
      <c r="X2224" s="86" t="s">
        <v>1564</v>
      </c>
      <c r="Y2224" s="94" t="s">
        <v>1565</v>
      </c>
      <c r="Z2224" s="93"/>
      <c r="AA2224" s="86"/>
      <c r="AB2224" s="86"/>
      <c r="AC2224" s="86"/>
      <c r="AD2224" s="86"/>
      <c r="AE2224" s="86"/>
      <c r="AF2224" s="86"/>
      <c r="AG2224" s="94" t="s">
        <v>1571</v>
      </c>
    </row>
    <row r="2225" spans="1:33" x14ac:dyDescent="0.25">
      <c r="A2225" s="86" t="s">
        <v>1022</v>
      </c>
      <c r="B2225" s="87">
        <v>12</v>
      </c>
      <c r="C2225" s="87" t="s">
        <v>1205</v>
      </c>
      <c r="D2225" s="88">
        <v>43143</v>
      </c>
      <c r="E2225" s="88"/>
      <c r="F2225" s="88"/>
      <c r="G2225" s="88" t="s">
        <v>1213</v>
      </c>
      <c r="H2225" s="88">
        <v>3</v>
      </c>
      <c r="I2225" s="89" t="s">
        <v>1209</v>
      </c>
      <c r="J2225" s="92" t="s">
        <v>1516</v>
      </c>
      <c r="K2225" s="86" t="s">
        <v>1525</v>
      </c>
      <c r="L2225" s="88">
        <v>43152</v>
      </c>
      <c r="M2225" s="87"/>
      <c r="N2225" s="87"/>
      <c r="O2225" s="93"/>
      <c r="P2225" s="86"/>
      <c r="Q2225" s="86">
        <v>0</v>
      </c>
      <c r="R2225" s="86">
        <v>12</v>
      </c>
      <c r="S2225" s="86">
        <v>12</v>
      </c>
      <c r="T2225" s="86">
        <v>0</v>
      </c>
      <c r="U2225" s="86" t="s">
        <v>1562</v>
      </c>
      <c r="V2225" s="86" t="s">
        <v>1562</v>
      </c>
      <c r="W2225" s="86" t="s">
        <v>1572</v>
      </c>
      <c r="X2225" s="86" t="s">
        <v>1564</v>
      </c>
      <c r="Y2225" s="94" t="s">
        <v>1565</v>
      </c>
      <c r="Z2225" s="93"/>
      <c r="AA2225" s="86"/>
      <c r="AB2225" s="86"/>
      <c r="AC2225" s="86"/>
      <c r="AD2225" s="86"/>
      <c r="AE2225" s="86"/>
      <c r="AF2225" s="86"/>
      <c r="AG2225" s="94" t="s">
        <v>1571</v>
      </c>
    </row>
    <row r="2226" spans="1:33" x14ac:dyDescent="0.25">
      <c r="A2226" s="86" t="s">
        <v>1022</v>
      </c>
      <c r="B2226" s="87">
        <v>34</v>
      </c>
      <c r="C2226" s="87" t="s">
        <v>1205</v>
      </c>
      <c r="D2226" s="88">
        <v>43143</v>
      </c>
      <c r="E2226" s="88"/>
      <c r="F2226" s="88"/>
      <c r="G2226" s="88" t="s">
        <v>1208</v>
      </c>
      <c r="H2226" s="88">
        <v>3</v>
      </c>
      <c r="I2226" s="89" t="s">
        <v>1209</v>
      </c>
      <c r="J2226" s="92" t="s">
        <v>1516</v>
      </c>
      <c r="K2226" s="86" t="s">
        <v>1525</v>
      </c>
      <c r="L2226" s="88">
        <v>43147</v>
      </c>
      <c r="M2226" s="87"/>
      <c r="N2226" s="87"/>
      <c r="O2226" s="93"/>
      <c r="P2226" s="86"/>
      <c r="Q2226" s="86">
        <v>0</v>
      </c>
      <c r="R2226" s="86">
        <v>34</v>
      </c>
      <c r="S2226" s="86">
        <v>34</v>
      </c>
      <c r="T2226" s="86">
        <v>0</v>
      </c>
      <c r="U2226" s="86" t="s">
        <v>1562</v>
      </c>
      <c r="V2226" s="86" t="s">
        <v>1562</v>
      </c>
      <c r="W2226" s="86" t="s">
        <v>1572</v>
      </c>
      <c r="X2226" s="86" t="s">
        <v>1564</v>
      </c>
      <c r="Y2226" s="94" t="s">
        <v>1565</v>
      </c>
      <c r="Z2226" s="93"/>
      <c r="AA2226" s="86"/>
      <c r="AB2226" s="86"/>
      <c r="AC2226" s="86"/>
      <c r="AD2226" s="86"/>
      <c r="AE2226" s="86"/>
      <c r="AF2226" s="86"/>
      <c r="AG2226" s="94" t="s">
        <v>1571</v>
      </c>
    </row>
    <row r="2227" spans="1:33" x14ac:dyDescent="0.25">
      <c r="A2227" s="86" t="s">
        <v>1022</v>
      </c>
      <c r="B2227" s="87">
        <v>16</v>
      </c>
      <c r="C2227" s="87" t="s">
        <v>1205</v>
      </c>
      <c r="D2227" s="88">
        <v>43143</v>
      </c>
      <c r="E2227" s="88"/>
      <c r="F2227" s="88"/>
      <c r="G2227" s="88" t="s">
        <v>1216</v>
      </c>
      <c r="H2227" s="88">
        <v>3</v>
      </c>
      <c r="I2227" s="89" t="s">
        <v>1209</v>
      </c>
      <c r="J2227" s="92" t="s">
        <v>1516</v>
      </c>
      <c r="K2227" s="86" t="s">
        <v>1525</v>
      </c>
      <c r="L2227" s="88">
        <v>43155</v>
      </c>
      <c r="M2227" s="87"/>
      <c r="N2227" s="87"/>
      <c r="O2227" s="93"/>
      <c r="P2227" s="86"/>
      <c r="Q2227" s="86">
        <v>8</v>
      </c>
      <c r="R2227" s="86">
        <v>8</v>
      </c>
      <c r="S2227" s="86">
        <v>8</v>
      </c>
      <c r="T2227" s="86">
        <v>0</v>
      </c>
      <c r="U2227" s="86" t="s">
        <v>1562</v>
      </c>
      <c r="V2227" s="86" t="s">
        <v>1562</v>
      </c>
      <c r="W2227" s="86" t="s">
        <v>1572</v>
      </c>
      <c r="X2227" s="86" t="s">
        <v>1564</v>
      </c>
      <c r="Y2227" s="94" t="s">
        <v>1565</v>
      </c>
      <c r="Z2227" s="93"/>
      <c r="AA2227" s="86"/>
      <c r="AB2227" s="86"/>
      <c r="AC2227" s="86"/>
      <c r="AD2227" s="86"/>
      <c r="AE2227" s="86"/>
      <c r="AF2227" s="86"/>
      <c r="AG2227" s="94" t="s">
        <v>1571</v>
      </c>
    </row>
    <row r="2228" spans="1:33" x14ac:dyDescent="0.25">
      <c r="A2228" s="86" t="s">
        <v>1022</v>
      </c>
      <c r="B2228" s="87">
        <v>9</v>
      </c>
      <c r="C2228" s="87" t="s">
        <v>1205</v>
      </c>
      <c r="D2228" s="88">
        <v>43143</v>
      </c>
      <c r="E2228" s="88"/>
      <c r="F2228" s="88"/>
      <c r="G2228" s="88" t="s">
        <v>1215</v>
      </c>
      <c r="H2228" s="88">
        <v>3</v>
      </c>
      <c r="I2228" s="89" t="s">
        <v>1209</v>
      </c>
      <c r="J2228" s="92" t="s">
        <v>1516</v>
      </c>
      <c r="K2228" s="86" t="s">
        <v>1525</v>
      </c>
      <c r="L2228" s="88">
        <v>43151</v>
      </c>
      <c r="M2228" s="87"/>
      <c r="N2228" s="87"/>
      <c r="O2228" s="93"/>
      <c r="P2228" s="86"/>
      <c r="Q2228" s="86">
        <v>1</v>
      </c>
      <c r="R2228" s="86">
        <v>8</v>
      </c>
      <c r="S2228" s="86">
        <v>8</v>
      </c>
      <c r="T2228" s="86">
        <v>0</v>
      </c>
      <c r="U2228" s="86" t="s">
        <v>1562</v>
      </c>
      <c r="V2228" s="86" t="s">
        <v>1562</v>
      </c>
      <c r="W2228" s="86" t="s">
        <v>1572</v>
      </c>
      <c r="X2228" s="86" t="s">
        <v>1564</v>
      </c>
      <c r="Y2228" s="94" t="s">
        <v>1565</v>
      </c>
      <c r="Z2228" s="93"/>
      <c r="AA2228" s="86"/>
      <c r="AB2228" s="86"/>
      <c r="AC2228" s="86"/>
      <c r="AD2228" s="86"/>
      <c r="AE2228" s="86"/>
      <c r="AF2228" s="86"/>
      <c r="AG2228" s="94" t="s">
        <v>1571</v>
      </c>
    </row>
    <row r="2229" spans="1:33" x14ac:dyDescent="0.25">
      <c r="A2229" s="86" t="s">
        <v>1022</v>
      </c>
      <c r="B2229" s="87">
        <v>3</v>
      </c>
      <c r="C2229" s="87" t="s">
        <v>1205</v>
      </c>
      <c r="D2229" s="88">
        <v>43143</v>
      </c>
      <c r="E2229" s="88"/>
      <c r="F2229" s="88"/>
      <c r="G2229" s="88" t="s">
        <v>1210</v>
      </c>
      <c r="H2229" s="88">
        <v>3</v>
      </c>
      <c r="I2229" s="89" t="s">
        <v>1209</v>
      </c>
      <c r="J2229" s="92" t="s">
        <v>1516</v>
      </c>
      <c r="K2229" s="86" t="s">
        <v>1525</v>
      </c>
      <c r="L2229" s="88">
        <v>43154</v>
      </c>
      <c r="M2229" s="87"/>
      <c r="N2229" s="87"/>
      <c r="O2229" s="93"/>
      <c r="P2229" s="86"/>
      <c r="Q2229" s="86">
        <v>0</v>
      </c>
      <c r="R2229" s="86">
        <v>3</v>
      </c>
      <c r="S2229" s="86">
        <v>3</v>
      </c>
      <c r="T2229" s="86">
        <v>0</v>
      </c>
      <c r="U2229" s="86" t="s">
        <v>1562</v>
      </c>
      <c r="V2229" s="86" t="s">
        <v>1562</v>
      </c>
      <c r="W2229" s="86" t="s">
        <v>1572</v>
      </c>
      <c r="X2229" s="86" t="s">
        <v>1564</v>
      </c>
      <c r="Y2229" s="94" t="s">
        <v>1565</v>
      </c>
      <c r="Z2229" s="93"/>
      <c r="AA2229" s="86"/>
      <c r="AB2229" s="86"/>
      <c r="AC2229" s="86"/>
      <c r="AD2229" s="86"/>
      <c r="AE2229" s="86"/>
      <c r="AF2229" s="86"/>
      <c r="AG2229" s="94" t="s">
        <v>1571</v>
      </c>
    </row>
    <row r="2230" spans="1:33" x14ac:dyDescent="0.25">
      <c r="A2230" s="86" t="s">
        <v>1022</v>
      </c>
      <c r="B2230" s="87">
        <v>80</v>
      </c>
      <c r="C2230" s="87" t="s">
        <v>1205</v>
      </c>
      <c r="D2230" s="88">
        <v>43143</v>
      </c>
      <c r="E2230" s="88"/>
      <c r="F2230" s="88"/>
      <c r="G2230" s="88" t="s">
        <v>1216</v>
      </c>
      <c r="H2230" s="88">
        <v>3</v>
      </c>
      <c r="I2230" s="89" t="s">
        <v>1209</v>
      </c>
      <c r="J2230" s="92" t="s">
        <v>1516</v>
      </c>
      <c r="K2230" s="86" t="s">
        <v>1525</v>
      </c>
      <c r="L2230" s="88">
        <v>43155</v>
      </c>
      <c r="M2230" s="87"/>
      <c r="N2230" s="87"/>
      <c r="O2230" s="93"/>
      <c r="P2230" s="86"/>
      <c r="Q2230" s="86">
        <v>60</v>
      </c>
      <c r="R2230" s="86">
        <v>20</v>
      </c>
      <c r="S2230" s="86">
        <v>20</v>
      </c>
      <c r="T2230" s="86">
        <v>0</v>
      </c>
      <c r="U2230" s="86" t="s">
        <v>1562</v>
      </c>
      <c r="V2230" s="86" t="s">
        <v>1562</v>
      </c>
      <c r="W2230" s="86" t="s">
        <v>1572</v>
      </c>
      <c r="X2230" s="86" t="s">
        <v>1564</v>
      </c>
      <c r="Y2230" s="94" t="s">
        <v>1565</v>
      </c>
      <c r="Z2230" s="93"/>
      <c r="AA2230" s="86"/>
      <c r="AB2230" s="86"/>
      <c r="AC2230" s="86"/>
      <c r="AD2230" s="86"/>
      <c r="AE2230" s="86"/>
      <c r="AF2230" s="86"/>
      <c r="AG2230" s="94" t="s">
        <v>1571</v>
      </c>
    </row>
    <row r="2231" spans="1:33" x14ac:dyDescent="0.25">
      <c r="A2231" s="86" t="s">
        <v>1022</v>
      </c>
      <c r="B2231" s="87">
        <v>39</v>
      </c>
      <c r="C2231" s="87" t="s">
        <v>1205</v>
      </c>
      <c r="D2231" s="88">
        <v>43143</v>
      </c>
      <c r="E2231" s="88"/>
      <c r="F2231" s="88"/>
      <c r="G2231" s="88" t="s">
        <v>1211</v>
      </c>
      <c r="H2231" s="88">
        <v>3</v>
      </c>
      <c r="I2231" s="89" t="s">
        <v>1209</v>
      </c>
      <c r="J2231" s="92" t="s">
        <v>1516</v>
      </c>
      <c r="K2231" s="86" t="s">
        <v>1525</v>
      </c>
      <c r="L2231" s="88">
        <v>43153</v>
      </c>
      <c r="M2231" s="87"/>
      <c r="N2231" s="87"/>
      <c r="O2231" s="93"/>
      <c r="P2231" s="86"/>
      <c r="Q2231" s="86">
        <v>26</v>
      </c>
      <c r="R2231" s="86">
        <v>13</v>
      </c>
      <c r="S2231" s="86">
        <v>13</v>
      </c>
      <c r="T2231" s="86">
        <v>0</v>
      </c>
      <c r="U2231" s="86" t="s">
        <v>1562</v>
      </c>
      <c r="V2231" s="86" t="s">
        <v>1562</v>
      </c>
      <c r="W2231" s="86" t="s">
        <v>1572</v>
      </c>
      <c r="X2231" s="86" t="s">
        <v>1564</v>
      </c>
      <c r="Y2231" s="94" t="s">
        <v>1565</v>
      </c>
      <c r="Z2231" s="93"/>
      <c r="AA2231" s="86"/>
      <c r="AB2231" s="86"/>
      <c r="AC2231" s="86"/>
      <c r="AD2231" s="86"/>
      <c r="AE2231" s="86"/>
      <c r="AF2231" s="86"/>
      <c r="AG2231" s="94" t="s">
        <v>1571</v>
      </c>
    </row>
    <row r="2232" spans="1:33" x14ac:dyDescent="0.25">
      <c r="A2232" s="86" t="s">
        <v>1022</v>
      </c>
      <c r="B2232" s="87">
        <v>7</v>
      </c>
      <c r="C2232" s="87" t="s">
        <v>1205</v>
      </c>
      <c r="D2232" s="88">
        <v>43143</v>
      </c>
      <c r="E2232" s="88"/>
      <c r="F2232" s="88"/>
      <c r="G2232" s="88" t="s">
        <v>1211</v>
      </c>
      <c r="H2232" s="88">
        <v>3</v>
      </c>
      <c r="I2232" s="89" t="s">
        <v>1209</v>
      </c>
      <c r="J2232" s="92" t="s">
        <v>1516</v>
      </c>
      <c r="K2232" s="86" t="s">
        <v>1525</v>
      </c>
      <c r="L2232" s="88">
        <v>43153</v>
      </c>
      <c r="M2232" s="87"/>
      <c r="N2232" s="87"/>
      <c r="O2232" s="93"/>
      <c r="P2232" s="86"/>
      <c r="Q2232" s="86">
        <v>0</v>
      </c>
      <c r="R2232" s="86">
        <v>7</v>
      </c>
      <c r="S2232" s="86">
        <v>7</v>
      </c>
      <c r="T2232" s="86">
        <v>0</v>
      </c>
      <c r="U2232" s="86" t="s">
        <v>1562</v>
      </c>
      <c r="V2232" s="86" t="s">
        <v>1562</v>
      </c>
      <c r="W2232" s="86" t="s">
        <v>1572</v>
      </c>
      <c r="X2232" s="86" t="s">
        <v>1564</v>
      </c>
      <c r="Y2232" s="94" t="s">
        <v>1565</v>
      </c>
      <c r="Z2232" s="93"/>
      <c r="AA2232" s="86"/>
      <c r="AB2232" s="86"/>
      <c r="AC2232" s="86"/>
      <c r="AD2232" s="86"/>
      <c r="AE2232" s="86"/>
      <c r="AF2232" s="86"/>
      <c r="AG2232" s="94" t="s">
        <v>1571</v>
      </c>
    </row>
    <row r="2233" spans="1:33" x14ac:dyDescent="0.25">
      <c r="A2233" s="86" t="s">
        <v>1022</v>
      </c>
      <c r="B2233" s="87">
        <v>21</v>
      </c>
      <c r="C2233" s="87" t="s">
        <v>1205</v>
      </c>
      <c r="D2233" s="88">
        <v>43143</v>
      </c>
      <c r="E2233" s="88"/>
      <c r="F2233" s="88"/>
      <c r="G2233" s="88" t="s">
        <v>1208</v>
      </c>
      <c r="H2233" s="88">
        <v>1</v>
      </c>
      <c r="I2233" s="89" t="s">
        <v>1209</v>
      </c>
      <c r="J2233" s="92" t="s">
        <v>1516</v>
      </c>
      <c r="K2233" s="86" t="s">
        <v>1525</v>
      </c>
      <c r="L2233" s="88">
        <v>43147</v>
      </c>
      <c r="M2233" s="87"/>
      <c r="N2233" s="87"/>
      <c r="O2233" s="93"/>
      <c r="P2233" s="86"/>
      <c r="Q2233" s="86">
        <v>1</v>
      </c>
      <c r="R2233" s="86">
        <v>20</v>
      </c>
      <c r="S2233" s="86">
        <v>20</v>
      </c>
      <c r="T2233" s="86">
        <v>0</v>
      </c>
      <c r="U2233" s="86" t="s">
        <v>1562</v>
      </c>
      <c r="V2233" s="86" t="s">
        <v>1562</v>
      </c>
      <c r="W2233" s="86" t="s">
        <v>1572</v>
      </c>
      <c r="X2233" s="86" t="s">
        <v>1564</v>
      </c>
      <c r="Y2233" s="94" t="s">
        <v>1565</v>
      </c>
      <c r="Z2233" s="93"/>
      <c r="AA2233" s="86"/>
      <c r="AB2233" s="86"/>
      <c r="AC2233" s="86"/>
      <c r="AD2233" s="86"/>
      <c r="AE2233" s="86"/>
      <c r="AF2233" s="86"/>
      <c r="AG2233" s="94" t="s">
        <v>1571</v>
      </c>
    </row>
    <row r="2234" spans="1:33" x14ac:dyDescent="0.25">
      <c r="A2234" s="86" t="s">
        <v>1022</v>
      </c>
      <c r="B2234" s="87">
        <v>12</v>
      </c>
      <c r="C2234" s="87" t="s">
        <v>1205</v>
      </c>
      <c r="D2234" s="88">
        <v>43143</v>
      </c>
      <c r="E2234" s="88"/>
      <c r="F2234" s="88"/>
      <c r="G2234" s="88" t="s">
        <v>1217</v>
      </c>
      <c r="H2234" s="88">
        <v>1</v>
      </c>
      <c r="I2234" s="89" t="s">
        <v>1209</v>
      </c>
      <c r="J2234" s="92" t="s">
        <v>1516</v>
      </c>
      <c r="K2234" s="86" t="s">
        <v>1525</v>
      </c>
      <c r="L2234" s="88">
        <v>43150</v>
      </c>
      <c r="M2234" s="87"/>
      <c r="N2234" s="87"/>
      <c r="O2234" s="93"/>
      <c r="P2234" s="86"/>
      <c r="Q2234" s="86">
        <v>1</v>
      </c>
      <c r="R2234" s="86">
        <v>11</v>
      </c>
      <c r="S2234" s="86">
        <v>11</v>
      </c>
      <c r="T2234" s="86">
        <v>0</v>
      </c>
      <c r="U2234" s="86" t="s">
        <v>1562</v>
      </c>
      <c r="V2234" s="86" t="s">
        <v>1562</v>
      </c>
      <c r="W2234" s="86" t="s">
        <v>1572</v>
      </c>
      <c r="X2234" s="86" t="s">
        <v>1564</v>
      </c>
      <c r="Y2234" s="94" t="s">
        <v>1565</v>
      </c>
      <c r="Z2234" s="93"/>
      <c r="AA2234" s="86"/>
      <c r="AB2234" s="86"/>
      <c r="AC2234" s="86"/>
      <c r="AD2234" s="86"/>
      <c r="AE2234" s="86"/>
      <c r="AF2234" s="86"/>
      <c r="AG2234" s="94" t="s">
        <v>1571</v>
      </c>
    </row>
    <row r="2235" spans="1:33" x14ac:dyDescent="0.25">
      <c r="A2235" s="86" t="s">
        <v>1022</v>
      </c>
      <c r="B2235" s="87">
        <v>32</v>
      </c>
      <c r="C2235" s="87" t="s">
        <v>1205</v>
      </c>
      <c r="D2235" s="88">
        <v>43143</v>
      </c>
      <c r="E2235" s="88"/>
      <c r="F2235" s="88"/>
      <c r="G2235" s="88" t="s">
        <v>1208</v>
      </c>
      <c r="H2235" s="88">
        <v>1</v>
      </c>
      <c r="I2235" s="89" t="s">
        <v>1209</v>
      </c>
      <c r="J2235" s="92" t="s">
        <v>1516</v>
      </c>
      <c r="K2235" s="86" t="s">
        <v>1525</v>
      </c>
      <c r="L2235" s="88">
        <v>43157</v>
      </c>
      <c r="M2235" s="87"/>
      <c r="N2235" s="87"/>
      <c r="O2235" s="93"/>
      <c r="P2235" s="86"/>
      <c r="Q2235" s="86">
        <v>0</v>
      </c>
      <c r="R2235" s="86">
        <v>32</v>
      </c>
      <c r="S2235" s="86">
        <v>32</v>
      </c>
      <c r="T2235" s="86">
        <v>0</v>
      </c>
      <c r="U2235" s="86" t="s">
        <v>1562</v>
      </c>
      <c r="V2235" s="86" t="s">
        <v>1562</v>
      </c>
      <c r="W2235" s="86" t="s">
        <v>1572</v>
      </c>
      <c r="X2235" s="86" t="s">
        <v>1564</v>
      </c>
      <c r="Y2235" s="94" t="s">
        <v>1565</v>
      </c>
      <c r="Z2235" s="93"/>
      <c r="AA2235" s="86"/>
      <c r="AB2235" s="86"/>
      <c r="AC2235" s="86"/>
      <c r="AD2235" s="86"/>
      <c r="AE2235" s="86"/>
      <c r="AF2235" s="86"/>
      <c r="AG2235" s="94" t="s">
        <v>1571</v>
      </c>
    </row>
    <row r="2236" spans="1:33" x14ac:dyDescent="0.25">
      <c r="A2236" s="86" t="s">
        <v>1022</v>
      </c>
      <c r="B2236" s="87">
        <v>14</v>
      </c>
      <c r="C2236" s="87" t="s">
        <v>1205</v>
      </c>
      <c r="D2236" s="88">
        <v>43143</v>
      </c>
      <c r="E2236" s="88"/>
      <c r="F2236" s="88"/>
      <c r="G2236" s="88" t="s">
        <v>1212</v>
      </c>
      <c r="H2236" s="88">
        <v>1</v>
      </c>
      <c r="I2236" s="89" t="s">
        <v>1209</v>
      </c>
      <c r="J2236" s="92" t="s">
        <v>1516</v>
      </c>
      <c r="K2236" s="86" t="s">
        <v>1525</v>
      </c>
      <c r="L2236" s="88">
        <v>43148</v>
      </c>
      <c r="M2236" s="87"/>
      <c r="N2236" s="87"/>
      <c r="O2236" s="93"/>
      <c r="P2236" s="86"/>
      <c r="Q2236" s="86">
        <v>0</v>
      </c>
      <c r="R2236" s="86">
        <v>14</v>
      </c>
      <c r="S2236" s="86">
        <v>14</v>
      </c>
      <c r="T2236" s="86">
        <v>0</v>
      </c>
      <c r="U2236" s="86" t="s">
        <v>1562</v>
      </c>
      <c r="V2236" s="86" t="s">
        <v>1562</v>
      </c>
      <c r="W2236" s="86" t="s">
        <v>1572</v>
      </c>
      <c r="X2236" s="86" t="s">
        <v>1564</v>
      </c>
      <c r="Y2236" s="94" t="s">
        <v>1565</v>
      </c>
      <c r="Z2236" s="93"/>
      <c r="AA2236" s="86"/>
      <c r="AB2236" s="86"/>
      <c r="AC2236" s="86"/>
      <c r="AD2236" s="86"/>
      <c r="AE2236" s="86"/>
      <c r="AF2236" s="86"/>
      <c r="AG2236" s="94" t="s">
        <v>1571</v>
      </c>
    </row>
    <row r="2237" spans="1:33" x14ac:dyDescent="0.25">
      <c r="A2237" s="86" t="s">
        <v>1022</v>
      </c>
      <c r="B2237" s="87">
        <v>27</v>
      </c>
      <c r="C2237" s="87" t="s">
        <v>1205</v>
      </c>
      <c r="D2237" s="88">
        <v>43143</v>
      </c>
      <c r="E2237" s="88"/>
      <c r="F2237" s="88"/>
      <c r="G2237" s="88" t="s">
        <v>1215</v>
      </c>
      <c r="H2237" s="88">
        <v>1</v>
      </c>
      <c r="I2237" s="89" t="s">
        <v>1209</v>
      </c>
      <c r="J2237" s="92" t="s">
        <v>1516</v>
      </c>
      <c r="K2237" s="86" t="s">
        <v>1525</v>
      </c>
      <c r="L2237" s="88">
        <v>43151</v>
      </c>
      <c r="M2237" s="87"/>
      <c r="N2237" s="87"/>
      <c r="O2237" s="93"/>
      <c r="P2237" s="86"/>
      <c r="Q2237" s="86">
        <v>0</v>
      </c>
      <c r="R2237" s="86">
        <v>27</v>
      </c>
      <c r="S2237" s="86">
        <v>27</v>
      </c>
      <c r="T2237" s="86">
        <v>0</v>
      </c>
      <c r="U2237" s="86" t="s">
        <v>1562</v>
      </c>
      <c r="V2237" s="86" t="s">
        <v>1562</v>
      </c>
      <c r="W2237" s="86" t="s">
        <v>1572</v>
      </c>
      <c r="X2237" s="86" t="s">
        <v>1564</v>
      </c>
      <c r="Y2237" s="94" t="s">
        <v>1565</v>
      </c>
      <c r="Z2237" s="93"/>
      <c r="AA2237" s="86"/>
      <c r="AB2237" s="86"/>
      <c r="AC2237" s="86"/>
      <c r="AD2237" s="86"/>
      <c r="AE2237" s="86"/>
      <c r="AF2237" s="86"/>
      <c r="AG2237" s="94" t="s">
        <v>1571</v>
      </c>
    </row>
    <row r="2238" spans="1:33" x14ac:dyDescent="0.25">
      <c r="A2238" s="86" t="s">
        <v>1022</v>
      </c>
      <c r="B2238" s="87">
        <v>20</v>
      </c>
      <c r="C2238" s="87" t="s">
        <v>1205</v>
      </c>
      <c r="D2238" s="88">
        <v>43143</v>
      </c>
      <c r="E2238" s="88"/>
      <c r="F2238" s="88"/>
      <c r="G2238" s="88" t="s">
        <v>1217</v>
      </c>
      <c r="H2238" s="88">
        <v>1</v>
      </c>
      <c r="I2238" s="89" t="s">
        <v>1209</v>
      </c>
      <c r="J2238" s="92" t="s">
        <v>1516</v>
      </c>
      <c r="K2238" s="86" t="s">
        <v>1525</v>
      </c>
      <c r="L2238" s="88">
        <v>43150</v>
      </c>
      <c r="M2238" s="87"/>
      <c r="N2238" s="87"/>
      <c r="O2238" s="93"/>
      <c r="P2238" s="86"/>
      <c r="Q2238" s="86">
        <v>0</v>
      </c>
      <c r="R2238" s="86">
        <v>20</v>
      </c>
      <c r="S2238" s="86">
        <v>20</v>
      </c>
      <c r="T2238" s="86">
        <v>0</v>
      </c>
      <c r="U2238" s="86" t="s">
        <v>1562</v>
      </c>
      <c r="V2238" s="86" t="s">
        <v>1562</v>
      </c>
      <c r="W2238" s="86" t="s">
        <v>1572</v>
      </c>
      <c r="X2238" s="86" t="s">
        <v>1564</v>
      </c>
      <c r="Y2238" s="94" t="s">
        <v>1565</v>
      </c>
      <c r="Z2238" s="93"/>
      <c r="AA2238" s="86"/>
      <c r="AB2238" s="86"/>
      <c r="AC2238" s="86"/>
      <c r="AD2238" s="86"/>
      <c r="AE2238" s="86"/>
      <c r="AF2238" s="86"/>
      <c r="AG2238" s="94" t="s">
        <v>1571</v>
      </c>
    </row>
    <row r="2239" spans="1:33" x14ac:dyDescent="0.25">
      <c r="A2239" s="86" t="s">
        <v>1022</v>
      </c>
      <c r="B2239" s="87">
        <v>7</v>
      </c>
      <c r="C2239" s="87" t="s">
        <v>1205</v>
      </c>
      <c r="D2239" s="88">
        <v>43143</v>
      </c>
      <c r="E2239" s="88"/>
      <c r="F2239" s="88"/>
      <c r="G2239" s="88" t="s">
        <v>1213</v>
      </c>
      <c r="H2239" s="88">
        <v>1</v>
      </c>
      <c r="I2239" s="89" t="s">
        <v>1209</v>
      </c>
      <c r="J2239" s="92" t="s">
        <v>1516</v>
      </c>
      <c r="K2239" s="86" t="s">
        <v>1525</v>
      </c>
      <c r="L2239" s="88">
        <v>43152</v>
      </c>
      <c r="M2239" s="87"/>
      <c r="N2239" s="87"/>
      <c r="O2239" s="93"/>
      <c r="P2239" s="86"/>
      <c r="Q2239" s="86">
        <v>0</v>
      </c>
      <c r="R2239" s="86">
        <v>7</v>
      </c>
      <c r="S2239" s="86">
        <v>7</v>
      </c>
      <c r="T2239" s="86">
        <v>0</v>
      </c>
      <c r="U2239" s="86" t="s">
        <v>1562</v>
      </c>
      <c r="V2239" s="86" t="s">
        <v>1562</v>
      </c>
      <c r="W2239" s="86" t="s">
        <v>1572</v>
      </c>
      <c r="X2239" s="86" t="s">
        <v>1564</v>
      </c>
      <c r="Y2239" s="94" t="s">
        <v>1565</v>
      </c>
      <c r="Z2239" s="93"/>
      <c r="AA2239" s="86"/>
      <c r="AB2239" s="86"/>
      <c r="AC2239" s="86"/>
      <c r="AD2239" s="86"/>
      <c r="AE2239" s="86"/>
      <c r="AF2239" s="86"/>
      <c r="AG2239" s="94" t="s">
        <v>1571</v>
      </c>
    </row>
    <row r="2240" spans="1:33" x14ac:dyDescent="0.25">
      <c r="A2240" s="86" t="s">
        <v>1022</v>
      </c>
      <c r="B2240" s="87">
        <v>6</v>
      </c>
      <c r="C2240" s="87" t="s">
        <v>1205</v>
      </c>
      <c r="D2240" s="88">
        <v>43143</v>
      </c>
      <c r="E2240" s="88"/>
      <c r="F2240" s="88"/>
      <c r="G2240" s="88" t="s">
        <v>1217</v>
      </c>
      <c r="H2240" s="88">
        <v>1</v>
      </c>
      <c r="I2240" s="89" t="s">
        <v>1209</v>
      </c>
      <c r="J2240" s="92" t="s">
        <v>1516</v>
      </c>
      <c r="K2240" s="86" t="s">
        <v>1525</v>
      </c>
      <c r="L2240" s="88">
        <v>43150</v>
      </c>
      <c r="M2240" s="87"/>
      <c r="N2240" s="87"/>
      <c r="O2240" s="93"/>
      <c r="P2240" s="86"/>
      <c r="Q2240" s="86">
        <v>0</v>
      </c>
      <c r="R2240" s="86">
        <v>6</v>
      </c>
      <c r="S2240" s="86">
        <v>6</v>
      </c>
      <c r="T2240" s="86">
        <v>0</v>
      </c>
      <c r="U2240" s="86" t="s">
        <v>1562</v>
      </c>
      <c r="V2240" s="86" t="s">
        <v>1562</v>
      </c>
      <c r="W2240" s="86" t="s">
        <v>1572</v>
      </c>
      <c r="X2240" s="86" t="s">
        <v>1564</v>
      </c>
      <c r="Y2240" s="94" t="s">
        <v>1565</v>
      </c>
      <c r="Z2240" s="93"/>
      <c r="AA2240" s="86"/>
      <c r="AB2240" s="86"/>
      <c r="AC2240" s="86"/>
      <c r="AD2240" s="86"/>
      <c r="AE2240" s="86"/>
      <c r="AF2240" s="86"/>
      <c r="AG2240" s="94" t="s">
        <v>1571</v>
      </c>
    </row>
    <row r="2241" spans="1:33" x14ac:dyDescent="0.25">
      <c r="A2241" s="86" t="s">
        <v>1022</v>
      </c>
      <c r="B2241" s="87">
        <v>14</v>
      </c>
      <c r="C2241" s="87" t="s">
        <v>1205</v>
      </c>
      <c r="D2241" s="88">
        <v>43143</v>
      </c>
      <c r="E2241" s="88"/>
      <c r="F2241" s="88"/>
      <c r="G2241" s="88" t="s">
        <v>1215</v>
      </c>
      <c r="H2241" s="88">
        <v>1</v>
      </c>
      <c r="I2241" s="89" t="s">
        <v>1209</v>
      </c>
      <c r="J2241" s="92" t="s">
        <v>1516</v>
      </c>
      <c r="K2241" s="86" t="s">
        <v>1525</v>
      </c>
      <c r="L2241" s="88">
        <v>43151</v>
      </c>
      <c r="M2241" s="87"/>
      <c r="N2241" s="87"/>
      <c r="O2241" s="93"/>
      <c r="P2241" s="86"/>
      <c r="Q2241" s="86">
        <v>0</v>
      </c>
      <c r="R2241" s="86">
        <v>14</v>
      </c>
      <c r="S2241" s="86">
        <v>14</v>
      </c>
      <c r="T2241" s="86">
        <v>0</v>
      </c>
      <c r="U2241" s="86" t="s">
        <v>1562</v>
      </c>
      <c r="V2241" s="86" t="s">
        <v>1562</v>
      </c>
      <c r="W2241" s="86" t="s">
        <v>1572</v>
      </c>
      <c r="X2241" s="86" t="s">
        <v>1564</v>
      </c>
      <c r="Y2241" s="94" t="s">
        <v>1565</v>
      </c>
      <c r="Z2241" s="93"/>
      <c r="AA2241" s="86"/>
      <c r="AB2241" s="86"/>
      <c r="AC2241" s="86"/>
      <c r="AD2241" s="86"/>
      <c r="AE2241" s="86"/>
      <c r="AF2241" s="86"/>
      <c r="AG2241" s="94" t="s">
        <v>1571</v>
      </c>
    </row>
    <row r="2242" spans="1:33" x14ac:dyDescent="0.25">
      <c r="A2242" s="86" t="s">
        <v>1022</v>
      </c>
      <c r="B2242" s="87">
        <v>17</v>
      </c>
      <c r="C2242" s="87" t="s">
        <v>1205</v>
      </c>
      <c r="D2242" s="88">
        <v>43143</v>
      </c>
      <c r="E2242" s="88"/>
      <c r="F2242" s="88"/>
      <c r="G2242" s="88" t="s">
        <v>1213</v>
      </c>
      <c r="H2242" s="88">
        <v>1</v>
      </c>
      <c r="I2242" s="89" t="s">
        <v>1209</v>
      </c>
      <c r="J2242" s="92" t="s">
        <v>1516</v>
      </c>
      <c r="K2242" s="86" t="s">
        <v>1525</v>
      </c>
      <c r="L2242" s="88">
        <v>43152</v>
      </c>
      <c r="M2242" s="87"/>
      <c r="N2242" s="87"/>
      <c r="O2242" s="93"/>
      <c r="P2242" s="86"/>
      <c r="Q2242" s="86">
        <v>0</v>
      </c>
      <c r="R2242" s="86">
        <v>17</v>
      </c>
      <c r="S2242" s="86">
        <v>17</v>
      </c>
      <c r="T2242" s="86">
        <v>0</v>
      </c>
      <c r="U2242" s="86" t="s">
        <v>1562</v>
      </c>
      <c r="V2242" s="86" t="s">
        <v>1562</v>
      </c>
      <c r="W2242" s="86" t="s">
        <v>1572</v>
      </c>
      <c r="X2242" s="86" t="s">
        <v>1564</v>
      </c>
      <c r="Y2242" s="94" t="s">
        <v>1565</v>
      </c>
      <c r="Z2242" s="93"/>
      <c r="AA2242" s="86"/>
      <c r="AB2242" s="86"/>
      <c r="AC2242" s="86"/>
      <c r="AD2242" s="86"/>
      <c r="AE2242" s="86"/>
      <c r="AF2242" s="86"/>
      <c r="AG2242" s="94" t="s">
        <v>1571</v>
      </c>
    </row>
    <row r="2243" spans="1:33" x14ac:dyDescent="0.25">
      <c r="A2243" s="86" t="s">
        <v>1022</v>
      </c>
      <c r="B2243" s="87">
        <v>10</v>
      </c>
      <c r="C2243" s="87" t="s">
        <v>1205</v>
      </c>
      <c r="D2243" s="88">
        <v>43143</v>
      </c>
      <c r="E2243" s="88"/>
      <c r="F2243" s="88"/>
      <c r="G2243" s="88" t="s">
        <v>1211</v>
      </c>
      <c r="H2243" s="88">
        <v>1</v>
      </c>
      <c r="I2243" s="89" t="s">
        <v>1209</v>
      </c>
      <c r="J2243" s="92" t="s">
        <v>1516</v>
      </c>
      <c r="K2243" s="86" t="s">
        <v>1525</v>
      </c>
      <c r="L2243" s="88">
        <v>43153</v>
      </c>
      <c r="M2243" s="87"/>
      <c r="N2243" s="87"/>
      <c r="O2243" s="93"/>
      <c r="P2243" s="86"/>
      <c r="Q2243" s="86">
        <v>0</v>
      </c>
      <c r="R2243" s="86">
        <v>10</v>
      </c>
      <c r="S2243" s="86">
        <v>10</v>
      </c>
      <c r="T2243" s="86">
        <v>0</v>
      </c>
      <c r="U2243" s="86" t="s">
        <v>1562</v>
      </c>
      <c r="V2243" s="86" t="s">
        <v>1562</v>
      </c>
      <c r="W2243" s="86" t="s">
        <v>1572</v>
      </c>
      <c r="X2243" s="86" t="s">
        <v>1564</v>
      </c>
      <c r="Y2243" s="94" t="s">
        <v>1565</v>
      </c>
      <c r="Z2243" s="93"/>
      <c r="AA2243" s="86"/>
      <c r="AB2243" s="86"/>
      <c r="AC2243" s="86"/>
      <c r="AD2243" s="86"/>
      <c r="AE2243" s="86"/>
      <c r="AF2243" s="86"/>
      <c r="AG2243" s="94" t="s">
        <v>1571</v>
      </c>
    </row>
    <row r="2244" spans="1:33" x14ac:dyDescent="0.25">
      <c r="A2244" s="86" t="s">
        <v>1022</v>
      </c>
      <c r="B2244" s="87">
        <v>15</v>
      </c>
      <c r="C2244" s="87" t="s">
        <v>1205</v>
      </c>
      <c r="D2244" s="88">
        <v>43143</v>
      </c>
      <c r="E2244" s="88"/>
      <c r="F2244" s="88"/>
      <c r="G2244" s="88" t="s">
        <v>1215</v>
      </c>
      <c r="H2244" s="88">
        <v>1</v>
      </c>
      <c r="I2244" s="89" t="s">
        <v>1209</v>
      </c>
      <c r="J2244" s="92" t="s">
        <v>1516</v>
      </c>
      <c r="K2244" s="86" t="s">
        <v>1525</v>
      </c>
      <c r="L2244" s="88">
        <v>43151</v>
      </c>
      <c r="M2244" s="87"/>
      <c r="N2244" s="87"/>
      <c r="O2244" s="93"/>
      <c r="P2244" s="86"/>
      <c r="Q2244" s="86">
        <v>0</v>
      </c>
      <c r="R2244" s="86">
        <v>15</v>
      </c>
      <c r="S2244" s="86">
        <v>15</v>
      </c>
      <c r="T2244" s="86">
        <v>0</v>
      </c>
      <c r="U2244" s="86" t="s">
        <v>1562</v>
      </c>
      <c r="V2244" s="86" t="s">
        <v>1562</v>
      </c>
      <c r="W2244" s="86" t="s">
        <v>1572</v>
      </c>
      <c r="X2244" s="86" t="s">
        <v>1564</v>
      </c>
      <c r="Y2244" s="94" t="s">
        <v>1565</v>
      </c>
      <c r="Z2244" s="93"/>
      <c r="AA2244" s="86"/>
      <c r="AB2244" s="86"/>
      <c r="AC2244" s="86"/>
      <c r="AD2244" s="86"/>
      <c r="AE2244" s="86"/>
      <c r="AF2244" s="86"/>
      <c r="AG2244" s="94" t="s">
        <v>1571</v>
      </c>
    </row>
    <row r="2245" spans="1:33" x14ac:dyDescent="0.25">
      <c r="A2245" s="86" t="s">
        <v>1022</v>
      </c>
      <c r="B2245" s="87">
        <v>18</v>
      </c>
      <c r="C2245" s="87" t="s">
        <v>1205</v>
      </c>
      <c r="D2245" s="88">
        <v>43143</v>
      </c>
      <c r="E2245" s="88"/>
      <c r="F2245" s="88"/>
      <c r="G2245" s="88" t="s">
        <v>1213</v>
      </c>
      <c r="H2245" s="88">
        <v>1</v>
      </c>
      <c r="I2245" s="89" t="s">
        <v>1209</v>
      </c>
      <c r="J2245" s="92" t="s">
        <v>1516</v>
      </c>
      <c r="K2245" s="86" t="s">
        <v>1525</v>
      </c>
      <c r="L2245" s="88">
        <v>43152</v>
      </c>
      <c r="M2245" s="87"/>
      <c r="N2245" s="87"/>
      <c r="O2245" s="93"/>
      <c r="P2245" s="86"/>
      <c r="Q2245" s="86">
        <v>0</v>
      </c>
      <c r="R2245" s="86">
        <v>18</v>
      </c>
      <c r="S2245" s="86">
        <v>18</v>
      </c>
      <c r="T2245" s="86">
        <v>0</v>
      </c>
      <c r="U2245" s="86" t="s">
        <v>1562</v>
      </c>
      <c r="V2245" s="86" t="s">
        <v>1562</v>
      </c>
      <c r="W2245" s="86" t="s">
        <v>1572</v>
      </c>
      <c r="X2245" s="86" t="s">
        <v>1564</v>
      </c>
      <c r="Y2245" s="94" t="s">
        <v>1565</v>
      </c>
      <c r="Z2245" s="93"/>
      <c r="AA2245" s="86"/>
      <c r="AB2245" s="86"/>
      <c r="AC2245" s="86"/>
      <c r="AD2245" s="86"/>
      <c r="AE2245" s="86"/>
      <c r="AF2245" s="86"/>
      <c r="AG2245" s="94" t="s">
        <v>1571</v>
      </c>
    </row>
    <row r="2246" spans="1:33" x14ac:dyDescent="0.25">
      <c r="A2246" s="86" t="s">
        <v>1022</v>
      </c>
      <c r="B2246" s="87">
        <v>8</v>
      </c>
      <c r="C2246" s="87" t="s">
        <v>1205</v>
      </c>
      <c r="D2246" s="88">
        <v>43143</v>
      </c>
      <c r="E2246" s="88"/>
      <c r="F2246" s="88"/>
      <c r="G2246" s="88" t="s">
        <v>1210</v>
      </c>
      <c r="H2246" s="88">
        <v>1</v>
      </c>
      <c r="I2246" s="89" t="s">
        <v>1209</v>
      </c>
      <c r="J2246" s="92" t="s">
        <v>1516</v>
      </c>
      <c r="K2246" s="86" t="s">
        <v>1525</v>
      </c>
      <c r="L2246" s="88">
        <v>43154</v>
      </c>
      <c r="M2246" s="87"/>
      <c r="N2246" s="87"/>
      <c r="O2246" s="93"/>
      <c r="P2246" s="86"/>
      <c r="Q2246" s="86">
        <v>0</v>
      </c>
      <c r="R2246" s="86">
        <v>8</v>
      </c>
      <c r="S2246" s="86">
        <v>8</v>
      </c>
      <c r="T2246" s="86">
        <v>0</v>
      </c>
      <c r="U2246" s="86" t="s">
        <v>1562</v>
      </c>
      <c r="V2246" s="86" t="s">
        <v>1562</v>
      </c>
      <c r="W2246" s="86" t="s">
        <v>1572</v>
      </c>
      <c r="X2246" s="86" t="s">
        <v>1564</v>
      </c>
      <c r="Y2246" s="94" t="s">
        <v>1565</v>
      </c>
      <c r="Z2246" s="93"/>
      <c r="AA2246" s="86"/>
      <c r="AB2246" s="86"/>
      <c r="AC2246" s="86"/>
      <c r="AD2246" s="86"/>
      <c r="AE2246" s="86"/>
      <c r="AF2246" s="86"/>
      <c r="AG2246" s="94" t="s">
        <v>1571</v>
      </c>
    </row>
    <row r="2247" spans="1:33" x14ac:dyDescent="0.25">
      <c r="A2247" s="86" t="s">
        <v>1022</v>
      </c>
      <c r="B2247" s="87">
        <v>12</v>
      </c>
      <c r="C2247" s="87" t="s">
        <v>1205</v>
      </c>
      <c r="D2247" s="88">
        <v>43143</v>
      </c>
      <c r="E2247" s="88"/>
      <c r="F2247" s="88"/>
      <c r="G2247" s="88" t="s">
        <v>1216</v>
      </c>
      <c r="H2247" s="88">
        <v>1</v>
      </c>
      <c r="I2247" s="89" t="s">
        <v>1209</v>
      </c>
      <c r="J2247" s="92" t="s">
        <v>1516</v>
      </c>
      <c r="K2247" s="86" t="s">
        <v>1525</v>
      </c>
      <c r="L2247" s="88">
        <v>43155</v>
      </c>
      <c r="M2247" s="87"/>
      <c r="N2247" s="87"/>
      <c r="O2247" s="93"/>
      <c r="P2247" s="86"/>
      <c r="Q2247" s="86">
        <v>0</v>
      </c>
      <c r="R2247" s="86">
        <v>12</v>
      </c>
      <c r="S2247" s="86">
        <v>12</v>
      </c>
      <c r="T2247" s="86">
        <v>0</v>
      </c>
      <c r="U2247" s="86" t="s">
        <v>1562</v>
      </c>
      <c r="V2247" s="86" t="s">
        <v>1562</v>
      </c>
      <c r="W2247" s="86" t="s">
        <v>1572</v>
      </c>
      <c r="X2247" s="86" t="s">
        <v>1564</v>
      </c>
      <c r="Y2247" s="94" t="s">
        <v>1565</v>
      </c>
      <c r="Z2247" s="93"/>
      <c r="AA2247" s="86"/>
      <c r="AB2247" s="86"/>
      <c r="AC2247" s="86"/>
      <c r="AD2247" s="86"/>
      <c r="AE2247" s="86"/>
      <c r="AF2247" s="86"/>
      <c r="AG2247" s="94" t="s">
        <v>1571</v>
      </c>
    </row>
    <row r="2248" spans="1:33" x14ac:dyDescent="0.25">
      <c r="A2248" s="86" t="s">
        <v>1022</v>
      </c>
      <c r="B2248" s="87">
        <v>13</v>
      </c>
      <c r="C2248" s="87" t="s">
        <v>1205</v>
      </c>
      <c r="D2248" s="88">
        <v>43143</v>
      </c>
      <c r="E2248" s="88"/>
      <c r="F2248" s="88"/>
      <c r="G2248" s="88" t="s">
        <v>1211</v>
      </c>
      <c r="H2248" s="88">
        <v>1</v>
      </c>
      <c r="I2248" s="89" t="s">
        <v>1209</v>
      </c>
      <c r="J2248" s="92" t="s">
        <v>1516</v>
      </c>
      <c r="K2248" s="86" t="s">
        <v>1525</v>
      </c>
      <c r="L2248" s="88">
        <v>43153</v>
      </c>
      <c r="M2248" s="87"/>
      <c r="N2248" s="87"/>
      <c r="O2248" s="93"/>
      <c r="P2248" s="86">
        <v>2</v>
      </c>
      <c r="Q2248" s="86">
        <v>0</v>
      </c>
      <c r="R2248" s="86">
        <v>15</v>
      </c>
      <c r="S2248" s="86">
        <v>15</v>
      </c>
      <c r="T2248" s="86">
        <v>0</v>
      </c>
      <c r="U2248" s="86" t="s">
        <v>1562</v>
      </c>
      <c r="V2248" s="86" t="s">
        <v>1562</v>
      </c>
      <c r="W2248" s="86" t="s">
        <v>1572</v>
      </c>
      <c r="X2248" s="86" t="s">
        <v>1564</v>
      </c>
      <c r="Y2248" s="94" t="s">
        <v>1565</v>
      </c>
      <c r="Z2248" s="93"/>
      <c r="AA2248" s="86"/>
      <c r="AB2248" s="86"/>
      <c r="AC2248" s="86"/>
      <c r="AD2248" s="86"/>
      <c r="AE2248" s="86"/>
      <c r="AF2248" s="86"/>
      <c r="AG2248" s="94" t="s">
        <v>1571</v>
      </c>
    </row>
    <row r="2249" spans="1:33" x14ac:dyDescent="0.25">
      <c r="A2249" s="86" t="s">
        <v>1022</v>
      </c>
      <c r="B2249" s="87">
        <v>29</v>
      </c>
      <c r="C2249" s="87" t="s">
        <v>1205</v>
      </c>
      <c r="D2249" s="88">
        <v>43143</v>
      </c>
      <c r="E2249" s="88"/>
      <c r="F2249" s="88"/>
      <c r="G2249" s="88" t="s">
        <v>1212</v>
      </c>
      <c r="H2249" s="88">
        <v>1</v>
      </c>
      <c r="I2249" s="89" t="s">
        <v>1209</v>
      </c>
      <c r="J2249" s="92" t="s">
        <v>1516</v>
      </c>
      <c r="K2249" s="86" t="s">
        <v>1525</v>
      </c>
      <c r="L2249" s="88">
        <v>43148</v>
      </c>
      <c r="M2249" s="87"/>
      <c r="N2249" s="87"/>
      <c r="O2249" s="93"/>
      <c r="P2249" s="86"/>
      <c r="Q2249" s="86">
        <v>0</v>
      </c>
      <c r="R2249" s="86">
        <v>29</v>
      </c>
      <c r="S2249" s="86">
        <v>29</v>
      </c>
      <c r="T2249" s="86">
        <v>0</v>
      </c>
      <c r="U2249" s="86" t="s">
        <v>1562</v>
      </c>
      <c r="V2249" s="86" t="s">
        <v>1562</v>
      </c>
      <c r="W2249" s="86" t="s">
        <v>1572</v>
      </c>
      <c r="X2249" s="86" t="s">
        <v>1564</v>
      </c>
      <c r="Y2249" s="94" t="s">
        <v>1565</v>
      </c>
      <c r="Z2249" s="93"/>
      <c r="AA2249" s="86"/>
      <c r="AB2249" s="86"/>
      <c r="AC2249" s="86"/>
      <c r="AD2249" s="86"/>
      <c r="AE2249" s="86"/>
      <c r="AF2249" s="86"/>
      <c r="AG2249" s="94" t="s">
        <v>1571</v>
      </c>
    </row>
    <row r="2250" spans="1:33" x14ac:dyDescent="0.25">
      <c r="A2250" s="86" t="s">
        <v>1022</v>
      </c>
      <c r="B2250" s="87">
        <v>29</v>
      </c>
      <c r="C2250" s="87" t="s">
        <v>1205</v>
      </c>
      <c r="D2250" s="88">
        <v>43143</v>
      </c>
      <c r="E2250" s="88"/>
      <c r="F2250" s="88"/>
      <c r="G2250" s="88" t="s">
        <v>1211</v>
      </c>
      <c r="H2250" s="88">
        <v>1</v>
      </c>
      <c r="I2250" s="89" t="s">
        <v>1209</v>
      </c>
      <c r="J2250" s="92" t="s">
        <v>1516</v>
      </c>
      <c r="K2250" s="86" t="s">
        <v>1525</v>
      </c>
      <c r="L2250" s="88">
        <v>43153</v>
      </c>
      <c r="M2250" s="87"/>
      <c r="N2250" s="87"/>
      <c r="O2250" s="93"/>
      <c r="P2250" s="86"/>
      <c r="Q2250" s="86">
        <v>0</v>
      </c>
      <c r="R2250" s="86">
        <v>29</v>
      </c>
      <c r="S2250" s="86">
        <v>29</v>
      </c>
      <c r="T2250" s="86">
        <v>0</v>
      </c>
      <c r="U2250" s="86" t="s">
        <v>1562</v>
      </c>
      <c r="V2250" s="86" t="s">
        <v>1562</v>
      </c>
      <c r="W2250" s="86" t="s">
        <v>1572</v>
      </c>
      <c r="X2250" s="86" t="s">
        <v>1564</v>
      </c>
      <c r="Y2250" s="94" t="s">
        <v>1565</v>
      </c>
      <c r="Z2250" s="93"/>
      <c r="AA2250" s="86"/>
      <c r="AB2250" s="86"/>
      <c r="AC2250" s="86"/>
      <c r="AD2250" s="86"/>
      <c r="AE2250" s="86"/>
      <c r="AF2250" s="86"/>
      <c r="AG2250" s="94" t="s">
        <v>1571</v>
      </c>
    </row>
    <row r="2251" spans="1:33" x14ac:dyDescent="0.25">
      <c r="A2251" s="86" t="s">
        <v>1022</v>
      </c>
      <c r="B2251" s="87">
        <v>9</v>
      </c>
      <c r="C2251" s="87" t="s">
        <v>1205</v>
      </c>
      <c r="D2251" s="88">
        <v>43143</v>
      </c>
      <c r="E2251" s="88"/>
      <c r="F2251" s="88"/>
      <c r="G2251" s="88" t="s">
        <v>1208</v>
      </c>
      <c r="H2251" s="88">
        <v>2</v>
      </c>
      <c r="I2251" s="89" t="s">
        <v>1209</v>
      </c>
      <c r="J2251" s="92" t="s">
        <v>1516</v>
      </c>
      <c r="K2251" s="86" t="s">
        <v>1525</v>
      </c>
      <c r="L2251" s="88">
        <v>43147</v>
      </c>
      <c r="M2251" s="87"/>
      <c r="N2251" s="87"/>
      <c r="O2251" s="93"/>
      <c r="P2251" s="86"/>
      <c r="Q2251" s="86">
        <v>0</v>
      </c>
      <c r="R2251" s="86">
        <v>9</v>
      </c>
      <c r="S2251" s="86">
        <v>9</v>
      </c>
      <c r="T2251" s="86">
        <v>0</v>
      </c>
      <c r="U2251" s="86" t="s">
        <v>1562</v>
      </c>
      <c r="V2251" s="86" t="s">
        <v>1562</v>
      </c>
      <c r="W2251" s="86" t="s">
        <v>1572</v>
      </c>
      <c r="X2251" s="86" t="s">
        <v>1564</v>
      </c>
      <c r="Y2251" s="94" t="s">
        <v>1565</v>
      </c>
      <c r="Z2251" s="93"/>
      <c r="AA2251" s="86"/>
      <c r="AB2251" s="86"/>
      <c r="AC2251" s="86"/>
      <c r="AD2251" s="86"/>
      <c r="AE2251" s="86"/>
      <c r="AF2251" s="86"/>
      <c r="AG2251" s="94" t="s">
        <v>1571</v>
      </c>
    </row>
    <row r="2252" spans="1:33" x14ac:dyDescent="0.25">
      <c r="A2252" s="86" t="s">
        <v>1022</v>
      </c>
      <c r="B2252" s="87">
        <v>6</v>
      </c>
      <c r="C2252" s="87" t="s">
        <v>1205</v>
      </c>
      <c r="D2252" s="88">
        <v>43143</v>
      </c>
      <c r="E2252" s="88"/>
      <c r="F2252" s="88"/>
      <c r="G2252" s="88" t="s">
        <v>1217</v>
      </c>
      <c r="H2252" s="88">
        <v>2</v>
      </c>
      <c r="I2252" s="89" t="s">
        <v>1209</v>
      </c>
      <c r="J2252" s="92" t="s">
        <v>1516</v>
      </c>
      <c r="K2252" s="86" t="s">
        <v>1525</v>
      </c>
      <c r="L2252" s="88">
        <v>43150</v>
      </c>
      <c r="M2252" s="87"/>
      <c r="N2252" s="87"/>
      <c r="O2252" s="93"/>
      <c r="P2252" s="86"/>
      <c r="Q2252" s="86">
        <v>0</v>
      </c>
      <c r="R2252" s="86">
        <v>6</v>
      </c>
      <c r="S2252" s="86">
        <v>6</v>
      </c>
      <c r="T2252" s="86">
        <v>0</v>
      </c>
      <c r="U2252" s="86" t="s">
        <v>1562</v>
      </c>
      <c r="V2252" s="86" t="s">
        <v>1562</v>
      </c>
      <c r="W2252" s="86" t="s">
        <v>1572</v>
      </c>
      <c r="X2252" s="86" t="s">
        <v>1564</v>
      </c>
      <c r="Y2252" s="94" t="s">
        <v>1565</v>
      </c>
      <c r="Z2252" s="93"/>
      <c r="AA2252" s="86"/>
      <c r="AB2252" s="86"/>
      <c r="AC2252" s="86"/>
      <c r="AD2252" s="86"/>
      <c r="AE2252" s="86"/>
      <c r="AF2252" s="86"/>
      <c r="AG2252" s="94" t="s">
        <v>1571</v>
      </c>
    </row>
    <row r="2253" spans="1:33" x14ac:dyDescent="0.25">
      <c r="A2253" s="86" t="s">
        <v>1022</v>
      </c>
      <c r="B2253" s="87">
        <v>32</v>
      </c>
      <c r="C2253" s="87" t="s">
        <v>1205</v>
      </c>
      <c r="D2253" s="88">
        <v>43143</v>
      </c>
      <c r="E2253" s="88"/>
      <c r="F2253" s="88"/>
      <c r="G2253" s="88" t="s">
        <v>1208</v>
      </c>
      <c r="H2253" s="88">
        <v>2</v>
      </c>
      <c r="I2253" s="89" t="s">
        <v>1209</v>
      </c>
      <c r="J2253" s="92" t="s">
        <v>1516</v>
      </c>
      <c r="K2253" s="86" t="s">
        <v>1525</v>
      </c>
      <c r="L2253" s="88">
        <v>43157</v>
      </c>
      <c r="M2253" s="87"/>
      <c r="N2253" s="87"/>
      <c r="O2253" s="93"/>
      <c r="P2253" s="86"/>
      <c r="Q2253" s="86">
        <v>0</v>
      </c>
      <c r="R2253" s="86">
        <v>32</v>
      </c>
      <c r="S2253" s="86">
        <v>32</v>
      </c>
      <c r="T2253" s="86">
        <v>0</v>
      </c>
      <c r="U2253" s="86" t="s">
        <v>1562</v>
      </c>
      <c r="V2253" s="86" t="s">
        <v>1562</v>
      </c>
      <c r="W2253" s="86" t="s">
        <v>1572</v>
      </c>
      <c r="X2253" s="86" t="s">
        <v>1564</v>
      </c>
      <c r="Y2253" s="94" t="s">
        <v>1565</v>
      </c>
      <c r="Z2253" s="93"/>
      <c r="AA2253" s="86"/>
      <c r="AB2253" s="86"/>
      <c r="AC2253" s="86"/>
      <c r="AD2253" s="86"/>
      <c r="AE2253" s="86"/>
      <c r="AF2253" s="86"/>
      <c r="AG2253" s="94" t="s">
        <v>1571</v>
      </c>
    </row>
    <row r="2254" spans="1:33" x14ac:dyDescent="0.25">
      <c r="A2254" s="86" t="s">
        <v>1022</v>
      </c>
      <c r="B2254" s="87">
        <v>11</v>
      </c>
      <c r="C2254" s="87" t="s">
        <v>1205</v>
      </c>
      <c r="D2254" s="88">
        <v>43143</v>
      </c>
      <c r="E2254" s="88"/>
      <c r="F2254" s="88"/>
      <c r="G2254" s="88" t="s">
        <v>1212</v>
      </c>
      <c r="H2254" s="88">
        <v>2</v>
      </c>
      <c r="I2254" s="89" t="s">
        <v>1209</v>
      </c>
      <c r="J2254" s="92" t="s">
        <v>1516</v>
      </c>
      <c r="K2254" s="86" t="s">
        <v>1525</v>
      </c>
      <c r="L2254" s="88">
        <v>43148</v>
      </c>
      <c r="M2254" s="87"/>
      <c r="N2254" s="87"/>
      <c r="O2254" s="93"/>
      <c r="P2254" s="86"/>
      <c r="Q2254" s="86">
        <v>0</v>
      </c>
      <c r="R2254" s="86">
        <v>11</v>
      </c>
      <c r="S2254" s="86">
        <v>11</v>
      </c>
      <c r="T2254" s="86">
        <v>0</v>
      </c>
      <c r="U2254" s="86" t="s">
        <v>1562</v>
      </c>
      <c r="V2254" s="86" t="s">
        <v>1562</v>
      </c>
      <c r="W2254" s="86" t="s">
        <v>1572</v>
      </c>
      <c r="X2254" s="86" t="s">
        <v>1564</v>
      </c>
      <c r="Y2254" s="94" t="s">
        <v>1565</v>
      </c>
      <c r="Z2254" s="93"/>
      <c r="AA2254" s="86"/>
      <c r="AB2254" s="86"/>
      <c r="AC2254" s="86"/>
      <c r="AD2254" s="86"/>
      <c r="AE2254" s="86"/>
      <c r="AF2254" s="86"/>
      <c r="AG2254" s="94" t="s">
        <v>1571</v>
      </c>
    </row>
    <row r="2255" spans="1:33" x14ac:dyDescent="0.25">
      <c r="A2255" s="86" t="s">
        <v>1022</v>
      </c>
      <c r="B2255" s="87">
        <v>38</v>
      </c>
      <c r="C2255" s="87" t="s">
        <v>1205</v>
      </c>
      <c r="D2255" s="88">
        <v>43143</v>
      </c>
      <c r="E2255" s="88"/>
      <c r="F2255" s="88"/>
      <c r="G2255" s="88" t="s">
        <v>1215</v>
      </c>
      <c r="H2255" s="88">
        <v>2</v>
      </c>
      <c r="I2255" s="89" t="s">
        <v>1209</v>
      </c>
      <c r="J2255" s="92" t="s">
        <v>1516</v>
      </c>
      <c r="K2255" s="86" t="s">
        <v>1525</v>
      </c>
      <c r="L2255" s="88">
        <v>43151</v>
      </c>
      <c r="M2255" s="87"/>
      <c r="N2255" s="87"/>
      <c r="O2255" s="93"/>
      <c r="P2255" s="86"/>
      <c r="Q2255" s="86">
        <v>10</v>
      </c>
      <c r="R2255" s="86">
        <v>28</v>
      </c>
      <c r="S2255" s="86">
        <v>28</v>
      </c>
      <c r="T2255" s="86">
        <v>0</v>
      </c>
      <c r="U2255" s="86" t="s">
        <v>1562</v>
      </c>
      <c r="V2255" s="86" t="s">
        <v>1562</v>
      </c>
      <c r="W2255" s="86" t="s">
        <v>1572</v>
      </c>
      <c r="X2255" s="86" t="s">
        <v>1564</v>
      </c>
      <c r="Y2255" s="94" t="s">
        <v>1565</v>
      </c>
      <c r="Z2255" s="93"/>
      <c r="AA2255" s="86"/>
      <c r="AB2255" s="86"/>
      <c r="AC2255" s="86"/>
      <c r="AD2255" s="86"/>
      <c r="AE2255" s="86"/>
      <c r="AF2255" s="86"/>
      <c r="AG2255" s="94" t="s">
        <v>1571</v>
      </c>
    </row>
    <row r="2256" spans="1:33" x14ac:dyDescent="0.25">
      <c r="A2256" s="86" t="s">
        <v>1022</v>
      </c>
      <c r="B2256" s="87">
        <v>11</v>
      </c>
      <c r="C2256" s="87" t="s">
        <v>1205</v>
      </c>
      <c r="D2256" s="88">
        <v>43143</v>
      </c>
      <c r="E2256" s="88"/>
      <c r="F2256" s="88"/>
      <c r="G2256" s="88" t="s">
        <v>1217</v>
      </c>
      <c r="H2256" s="88">
        <v>2</v>
      </c>
      <c r="I2256" s="89" t="s">
        <v>1209</v>
      </c>
      <c r="J2256" s="92" t="s">
        <v>1516</v>
      </c>
      <c r="K2256" s="86" t="s">
        <v>1525</v>
      </c>
      <c r="L2256" s="88">
        <v>43150</v>
      </c>
      <c r="M2256" s="87"/>
      <c r="N2256" s="87"/>
      <c r="O2256" s="93"/>
      <c r="P2256" s="86">
        <v>14</v>
      </c>
      <c r="Q2256" s="86">
        <v>0</v>
      </c>
      <c r="R2256" s="86">
        <v>25</v>
      </c>
      <c r="S2256" s="86">
        <v>25</v>
      </c>
      <c r="T2256" s="86">
        <v>0</v>
      </c>
      <c r="U2256" s="86" t="s">
        <v>1562</v>
      </c>
      <c r="V2256" s="86" t="s">
        <v>1562</v>
      </c>
      <c r="W2256" s="86" t="s">
        <v>1572</v>
      </c>
      <c r="X2256" s="86" t="s">
        <v>1564</v>
      </c>
      <c r="Y2256" s="94" t="s">
        <v>1565</v>
      </c>
      <c r="Z2256" s="93"/>
      <c r="AA2256" s="86"/>
      <c r="AB2256" s="86"/>
      <c r="AC2256" s="86"/>
      <c r="AD2256" s="86"/>
      <c r="AE2256" s="86"/>
      <c r="AF2256" s="86"/>
      <c r="AG2256" s="94" t="s">
        <v>1571</v>
      </c>
    </row>
    <row r="2257" spans="1:33" x14ac:dyDescent="0.25">
      <c r="A2257" s="86" t="s">
        <v>1022</v>
      </c>
      <c r="B2257" s="87">
        <v>9</v>
      </c>
      <c r="C2257" s="87" t="s">
        <v>1205</v>
      </c>
      <c r="D2257" s="88">
        <v>43143</v>
      </c>
      <c r="E2257" s="88"/>
      <c r="F2257" s="88"/>
      <c r="G2257" s="88" t="s">
        <v>1213</v>
      </c>
      <c r="H2257" s="88">
        <v>2</v>
      </c>
      <c r="I2257" s="89" t="s">
        <v>1209</v>
      </c>
      <c r="J2257" s="92" t="s">
        <v>1516</v>
      </c>
      <c r="K2257" s="86" t="s">
        <v>1525</v>
      </c>
      <c r="L2257" s="88">
        <v>43152</v>
      </c>
      <c r="M2257" s="87"/>
      <c r="N2257" s="87"/>
      <c r="O2257" s="93"/>
      <c r="P2257" s="86"/>
      <c r="Q2257" s="86">
        <v>0</v>
      </c>
      <c r="R2257" s="86">
        <v>9</v>
      </c>
      <c r="S2257" s="86">
        <v>9</v>
      </c>
      <c r="T2257" s="86">
        <v>0</v>
      </c>
      <c r="U2257" s="86" t="s">
        <v>1562</v>
      </c>
      <c r="V2257" s="86" t="s">
        <v>1562</v>
      </c>
      <c r="W2257" s="86" t="s">
        <v>1572</v>
      </c>
      <c r="X2257" s="86" t="s">
        <v>1564</v>
      </c>
      <c r="Y2257" s="94" t="s">
        <v>1565</v>
      </c>
      <c r="Z2257" s="93"/>
      <c r="AA2257" s="86"/>
      <c r="AB2257" s="86"/>
      <c r="AC2257" s="86"/>
      <c r="AD2257" s="86"/>
      <c r="AE2257" s="86"/>
      <c r="AF2257" s="86"/>
      <c r="AG2257" s="94" t="s">
        <v>1571</v>
      </c>
    </row>
    <row r="2258" spans="1:33" x14ac:dyDescent="0.25">
      <c r="A2258" s="86" t="s">
        <v>1022</v>
      </c>
      <c r="B2258" s="87">
        <v>12</v>
      </c>
      <c r="C2258" s="87" t="s">
        <v>1205</v>
      </c>
      <c r="D2258" s="88">
        <v>43143</v>
      </c>
      <c r="E2258" s="88"/>
      <c r="F2258" s="88"/>
      <c r="G2258" s="88" t="s">
        <v>1217</v>
      </c>
      <c r="H2258" s="88">
        <v>2</v>
      </c>
      <c r="I2258" s="89" t="s">
        <v>1209</v>
      </c>
      <c r="J2258" s="92" t="s">
        <v>1516</v>
      </c>
      <c r="K2258" s="86" t="s">
        <v>1525</v>
      </c>
      <c r="L2258" s="88">
        <v>43150</v>
      </c>
      <c r="M2258" s="87"/>
      <c r="N2258" s="87"/>
      <c r="O2258" s="93"/>
      <c r="P2258" s="86"/>
      <c r="Q2258" s="86">
        <v>0</v>
      </c>
      <c r="R2258" s="86">
        <v>12</v>
      </c>
      <c r="S2258" s="86">
        <v>12</v>
      </c>
      <c r="T2258" s="86">
        <v>0</v>
      </c>
      <c r="U2258" s="86" t="s">
        <v>1562</v>
      </c>
      <c r="V2258" s="86" t="s">
        <v>1562</v>
      </c>
      <c r="W2258" s="86" t="s">
        <v>1572</v>
      </c>
      <c r="X2258" s="86" t="s">
        <v>1564</v>
      </c>
      <c r="Y2258" s="94" t="s">
        <v>1565</v>
      </c>
      <c r="Z2258" s="93"/>
      <c r="AA2258" s="86"/>
      <c r="AB2258" s="86"/>
      <c r="AC2258" s="86"/>
      <c r="AD2258" s="86"/>
      <c r="AE2258" s="86"/>
      <c r="AF2258" s="86"/>
      <c r="AG2258" s="94" t="s">
        <v>1571</v>
      </c>
    </row>
    <row r="2259" spans="1:33" x14ac:dyDescent="0.25">
      <c r="A2259" s="86" t="s">
        <v>1022</v>
      </c>
      <c r="B2259" s="87">
        <v>16</v>
      </c>
      <c r="C2259" s="87" t="s">
        <v>1205</v>
      </c>
      <c r="D2259" s="88">
        <v>43143</v>
      </c>
      <c r="E2259" s="88"/>
      <c r="F2259" s="88"/>
      <c r="G2259" s="88" t="s">
        <v>1215</v>
      </c>
      <c r="H2259" s="88">
        <v>2</v>
      </c>
      <c r="I2259" s="89" t="s">
        <v>1209</v>
      </c>
      <c r="J2259" s="92" t="s">
        <v>1516</v>
      </c>
      <c r="K2259" s="86" t="s">
        <v>1525</v>
      </c>
      <c r="L2259" s="88">
        <v>43151</v>
      </c>
      <c r="M2259" s="87"/>
      <c r="N2259" s="87"/>
      <c r="O2259" s="93"/>
      <c r="P2259" s="86"/>
      <c r="Q2259" s="86">
        <v>0</v>
      </c>
      <c r="R2259" s="86">
        <v>16</v>
      </c>
      <c r="S2259" s="86">
        <v>16</v>
      </c>
      <c r="T2259" s="86">
        <v>0</v>
      </c>
      <c r="U2259" s="86" t="s">
        <v>1562</v>
      </c>
      <c r="V2259" s="86" t="s">
        <v>1562</v>
      </c>
      <c r="W2259" s="86" t="s">
        <v>1572</v>
      </c>
      <c r="X2259" s="86" t="s">
        <v>1564</v>
      </c>
      <c r="Y2259" s="94" t="s">
        <v>1565</v>
      </c>
      <c r="Z2259" s="93"/>
      <c r="AA2259" s="86"/>
      <c r="AB2259" s="86"/>
      <c r="AC2259" s="86"/>
      <c r="AD2259" s="86"/>
      <c r="AE2259" s="86"/>
      <c r="AF2259" s="86"/>
      <c r="AG2259" s="94" t="s">
        <v>1571</v>
      </c>
    </row>
    <row r="2260" spans="1:33" x14ac:dyDescent="0.25">
      <c r="A2260" s="86" t="s">
        <v>1022</v>
      </c>
      <c r="B2260" s="87">
        <v>20</v>
      </c>
      <c r="C2260" s="87" t="s">
        <v>1205</v>
      </c>
      <c r="D2260" s="88">
        <v>43143</v>
      </c>
      <c r="E2260" s="88"/>
      <c r="F2260" s="88"/>
      <c r="G2260" s="88" t="s">
        <v>1213</v>
      </c>
      <c r="H2260" s="88">
        <v>2</v>
      </c>
      <c r="I2260" s="89" t="s">
        <v>1209</v>
      </c>
      <c r="J2260" s="92" t="s">
        <v>1516</v>
      </c>
      <c r="K2260" s="86" t="s">
        <v>1525</v>
      </c>
      <c r="L2260" s="88">
        <v>43152</v>
      </c>
      <c r="M2260" s="87"/>
      <c r="N2260" s="87"/>
      <c r="O2260" s="93"/>
      <c r="P2260" s="86">
        <v>1</v>
      </c>
      <c r="Q2260" s="86">
        <v>0</v>
      </c>
      <c r="R2260" s="86">
        <v>21</v>
      </c>
      <c r="S2260" s="86">
        <v>21</v>
      </c>
      <c r="T2260" s="86">
        <v>0</v>
      </c>
      <c r="U2260" s="86" t="s">
        <v>1562</v>
      </c>
      <c r="V2260" s="86" t="s">
        <v>1562</v>
      </c>
      <c r="W2260" s="86" t="s">
        <v>1572</v>
      </c>
      <c r="X2260" s="86" t="s">
        <v>1564</v>
      </c>
      <c r="Y2260" s="94" t="s">
        <v>1565</v>
      </c>
      <c r="Z2260" s="93"/>
      <c r="AA2260" s="86"/>
      <c r="AB2260" s="86"/>
      <c r="AC2260" s="86"/>
      <c r="AD2260" s="86"/>
      <c r="AE2260" s="86"/>
      <c r="AF2260" s="86"/>
      <c r="AG2260" s="94" t="s">
        <v>1571</v>
      </c>
    </row>
    <row r="2261" spans="1:33" x14ac:dyDescent="0.25">
      <c r="A2261" s="86" t="s">
        <v>1022</v>
      </c>
      <c r="B2261" s="87">
        <v>12</v>
      </c>
      <c r="C2261" s="87" t="s">
        <v>1205</v>
      </c>
      <c r="D2261" s="88">
        <v>43143</v>
      </c>
      <c r="E2261" s="88"/>
      <c r="F2261" s="88"/>
      <c r="G2261" s="88" t="s">
        <v>1211</v>
      </c>
      <c r="H2261" s="88">
        <v>2</v>
      </c>
      <c r="I2261" s="89" t="s">
        <v>1209</v>
      </c>
      <c r="J2261" s="92" t="s">
        <v>1516</v>
      </c>
      <c r="K2261" s="86" t="s">
        <v>1525</v>
      </c>
      <c r="L2261" s="88">
        <v>43153</v>
      </c>
      <c r="M2261" s="87"/>
      <c r="N2261" s="87"/>
      <c r="O2261" s="93"/>
      <c r="P2261" s="86"/>
      <c r="Q2261" s="86">
        <v>0</v>
      </c>
      <c r="R2261" s="86">
        <v>12</v>
      </c>
      <c r="S2261" s="86">
        <v>12</v>
      </c>
      <c r="T2261" s="86">
        <v>0</v>
      </c>
      <c r="U2261" s="86" t="s">
        <v>1562</v>
      </c>
      <c r="V2261" s="86" t="s">
        <v>1562</v>
      </c>
      <c r="W2261" s="86" t="s">
        <v>1572</v>
      </c>
      <c r="X2261" s="86" t="s">
        <v>1564</v>
      </c>
      <c r="Y2261" s="94" t="s">
        <v>1565</v>
      </c>
      <c r="Z2261" s="93"/>
      <c r="AA2261" s="86"/>
      <c r="AB2261" s="86"/>
      <c r="AC2261" s="86"/>
      <c r="AD2261" s="86"/>
      <c r="AE2261" s="86"/>
      <c r="AF2261" s="86"/>
      <c r="AG2261" s="94" t="s">
        <v>1571</v>
      </c>
    </row>
    <row r="2262" spans="1:33" x14ac:dyDescent="0.25">
      <c r="A2262" s="86" t="s">
        <v>1022</v>
      </c>
      <c r="B2262" s="87">
        <v>19</v>
      </c>
      <c r="C2262" s="87" t="s">
        <v>1205</v>
      </c>
      <c r="D2262" s="88">
        <v>43143</v>
      </c>
      <c r="E2262" s="88"/>
      <c r="F2262" s="88"/>
      <c r="G2262" s="88" t="s">
        <v>1215</v>
      </c>
      <c r="H2262" s="88">
        <v>2</v>
      </c>
      <c r="I2262" s="89" t="s">
        <v>1209</v>
      </c>
      <c r="J2262" s="92" t="s">
        <v>1516</v>
      </c>
      <c r="K2262" s="86" t="s">
        <v>1525</v>
      </c>
      <c r="L2262" s="88">
        <v>43151</v>
      </c>
      <c r="M2262" s="87"/>
      <c r="N2262" s="87"/>
      <c r="O2262" s="93"/>
      <c r="P2262" s="86"/>
      <c r="Q2262" s="86">
        <v>0</v>
      </c>
      <c r="R2262" s="86">
        <v>19</v>
      </c>
      <c r="S2262" s="86">
        <v>19</v>
      </c>
      <c r="T2262" s="86">
        <v>0</v>
      </c>
      <c r="U2262" s="86" t="s">
        <v>1562</v>
      </c>
      <c r="V2262" s="86" t="s">
        <v>1562</v>
      </c>
      <c r="W2262" s="86" t="s">
        <v>1572</v>
      </c>
      <c r="X2262" s="86" t="s">
        <v>1564</v>
      </c>
      <c r="Y2262" s="94" t="s">
        <v>1565</v>
      </c>
      <c r="Z2262" s="93"/>
      <c r="AA2262" s="86"/>
      <c r="AB2262" s="86"/>
      <c r="AC2262" s="86"/>
      <c r="AD2262" s="86"/>
      <c r="AE2262" s="86"/>
      <c r="AF2262" s="86"/>
      <c r="AG2262" s="94" t="s">
        <v>1571</v>
      </c>
    </row>
    <row r="2263" spans="1:33" x14ac:dyDescent="0.25">
      <c r="A2263" s="86" t="s">
        <v>1022</v>
      </c>
      <c r="B2263" s="87">
        <v>11</v>
      </c>
      <c r="C2263" s="87" t="s">
        <v>1205</v>
      </c>
      <c r="D2263" s="88">
        <v>43143</v>
      </c>
      <c r="E2263" s="88"/>
      <c r="F2263" s="88"/>
      <c r="G2263" s="88" t="s">
        <v>1213</v>
      </c>
      <c r="H2263" s="88">
        <v>2</v>
      </c>
      <c r="I2263" s="89" t="s">
        <v>1209</v>
      </c>
      <c r="J2263" s="92" t="s">
        <v>1516</v>
      </c>
      <c r="K2263" s="86" t="s">
        <v>1525</v>
      </c>
      <c r="L2263" s="88">
        <v>43152</v>
      </c>
      <c r="M2263" s="87"/>
      <c r="N2263" s="87"/>
      <c r="O2263" s="93"/>
      <c r="P2263" s="86"/>
      <c r="Q2263" s="86">
        <v>0</v>
      </c>
      <c r="R2263" s="86">
        <v>11</v>
      </c>
      <c r="S2263" s="86">
        <v>11</v>
      </c>
      <c r="T2263" s="86">
        <v>0</v>
      </c>
      <c r="U2263" s="86" t="s">
        <v>1562</v>
      </c>
      <c r="V2263" s="86" t="s">
        <v>1562</v>
      </c>
      <c r="W2263" s="86" t="s">
        <v>1572</v>
      </c>
      <c r="X2263" s="86" t="s">
        <v>1564</v>
      </c>
      <c r="Y2263" s="94" t="s">
        <v>1565</v>
      </c>
      <c r="Z2263" s="93"/>
      <c r="AA2263" s="86"/>
      <c r="AB2263" s="86"/>
      <c r="AC2263" s="86"/>
      <c r="AD2263" s="86"/>
      <c r="AE2263" s="86"/>
      <c r="AF2263" s="86"/>
      <c r="AG2263" s="94" t="s">
        <v>1571</v>
      </c>
    </row>
    <row r="2264" spans="1:33" x14ac:dyDescent="0.25">
      <c r="A2264" s="86" t="s">
        <v>1022</v>
      </c>
      <c r="B2264" s="87">
        <v>13</v>
      </c>
      <c r="C2264" s="87" t="s">
        <v>1205</v>
      </c>
      <c r="D2264" s="88">
        <v>43143</v>
      </c>
      <c r="E2264" s="88"/>
      <c r="F2264" s="88"/>
      <c r="G2264" s="88" t="s">
        <v>1210</v>
      </c>
      <c r="H2264" s="88">
        <v>2</v>
      </c>
      <c r="I2264" s="89" t="s">
        <v>1209</v>
      </c>
      <c r="J2264" s="92" t="s">
        <v>1516</v>
      </c>
      <c r="K2264" s="86" t="s">
        <v>1525</v>
      </c>
      <c r="L2264" s="88">
        <v>43154</v>
      </c>
      <c r="M2264" s="87"/>
      <c r="N2264" s="87"/>
      <c r="O2264" s="93"/>
      <c r="P2264" s="86"/>
      <c r="Q2264" s="86">
        <v>0</v>
      </c>
      <c r="R2264" s="86">
        <v>13</v>
      </c>
      <c r="S2264" s="86">
        <v>13</v>
      </c>
      <c r="T2264" s="86">
        <v>0</v>
      </c>
      <c r="U2264" s="86" t="s">
        <v>1562</v>
      </c>
      <c r="V2264" s="86" t="s">
        <v>1562</v>
      </c>
      <c r="W2264" s="86" t="s">
        <v>1572</v>
      </c>
      <c r="X2264" s="86" t="s">
        <v>1564</v>
      </c>
      <c r="Y2264" s="94" t="s">
        <v>1565</v>
      </c>
      <c r="Z2264" s="93"/>
      <c r="AA2264" s="86"/>
      <c r="AB2264" s="86"/>
      <c r="AC2264" s="86"/>
      <c r="AD2264" s="86"/>
      <c r="AE2264" s="86"/>
      <c r="AF2264" s="86"/>
      <c r="AG2264" s="94" t="s">
        <v>1571</v>
      </c>
    </row>
    <row r="2265" spans="1:33" x14ac:dyDescent="0.25">
      <c r="A2265" s="86" t="s">
        <v>1022</v>
      </c>
      <c r="B2265" s="87">
        <v>11</v>
      </c>
      <c r="C2265" s="87" t="s">
        <v>1205</v>
      </c>
      <c r="D2265" s="88">
        <v>43143</v>
      </c>
      <c r="E2265" s="88"/>
      <c r="F2265" s="88"/>
      <c r="G2265" s="88" t="s">
        <v>1216</v>
      </c>
      <c r="H2265" s="88">
        <v>2</v>
      </c>
      <c r="I2265" s="89" t="s">
        <v>1209</v>
      </c>
      <c r="J2265" s="92" t="s">
        <v>1516</v>
      </c>
      <c r="K2265" s="86" t="s">
        <v>1525</v>
      </c>
      <c r="L2265" s="88">
        <v>43155</v>
      </c>
      <c r="M2265" s="87"/>
      <c r="N2265" s="87"/>
      <c r="O2265" s="93"/>
      <c r="P2265" s="86"/>
      <c r="Q2265" s="86">
        <v>0</v>
      </c>
      <c r="R2265" s="86">
        <v>11</v>
      </c>
      <c r="S2265" s="86">
        <v>11</v>
      </c>
      <c r="T2265" s="86">
        <v>0</v>
      </c>
      <c r="U2265" s="86" t="s">
        <v>1562</v>
      </c>
      <c r="V2265" s="86" t="s">
        <v>1562</v>
      </c>
      <c r="W2265" s="86" t="s">
        <v>1572</v>
      </c>
      <c r="X2265" s="86" t="s">
        <v>1564</v>
      </c>
      <c r="Y2265" s="94" t="s">
        <v>1565</v>
      </c>
      <c r="Z2265" s="93"/>
      <c r="AA2265" s="86"/>
      <c r="AB2265" s="86"/>
      <c r="AC2265" s="86"/>
      <c r="AD2265" s="86"/>
      <c r="AE2265" s="86"/>
      <c r="AF2265" s="86"/>
      <c r="AG2265" s="94" t="s">
        <v>1571</v>
      </c>
    </row>
    <row r="2266" spans="1:33" x14ac:dyDescent="0.25">
      <c r="A2266" s="86" t="s">
        <v>1022</v>
      </c>
      <c r="B2266" s="87">
        <v>19</v>
      </c>
      <c r="C2266" s="87" t="s">
        <v>1205</v>
      </c>
      <c r="D2266" s="88">
        <v>43143</v>
      </c>
      <c r="E2266" s="88"/>
      <c r="F2266" s="88"/>
      <c r="G2266" s="88" t="s">
        <v>1211</v>
      </c>
      <c r="H2266" s="88">
        <v>2</v>
      </c>
      <c r="I2266" s="89" t="s">
        <v>1209</v>
      </c>
      <c r="J2266" s="92" t="s">
        <v>1516</v>
      </c>
      <c r="K2266" s="86" t="s">
        <v>1525</v>
      </c>
      <c r="L2266" s="88">
        <v>43153</v>
      </c>
      <c r="M2266" s="87"/>
      <c r="N2266" s="87"/>
      <c r="O2266" s="93"/>
      <c r="P2266" s="86"/>
      <c r="Q2266" s="86">
        <v>2</v>
      </c>
      <c r="R2266" s="86">
        <v>17</v>
      </c>
      <c r="S2266" s="86">
        <v>17</v>
      </c>
      <c r="T2266" s="86">
        <v>0</v>
      </c>
      <c r="U2266" s="86" t="s">
        <v>1562</v>
      </c>
      <c r="V2266" s="86" t="s">
        <v>1567</v>
      </c>
      <c r="W2266" s="86" t="s">
        <v>1572</v>
      </c>
      <c r="X2266" s="86" t="s">
        <v>1564</v>
      </c>
      <c r="Y2266" s="94" t="s">
        <v>1565</v>
      </c>
      <c r="Z2266" s="93"/>
      <c r="AA2266" s="86"/>
      <c r="AB2266" s="86"/>
      <c r="AC2266" s="86"/>
      <c r="AD2266" s="86"/>
      <c r="AE2266" s="86"/>
      <c r="AF2266" s="86"/>
      <c r="AG2266" s="94" t="s">
        <v>1571</v>
      </c>
    </row>
    <row r="2267" spans="1:33" x14ac:dyDescent="0.25">
      <c r="A2267" s="86" t="s">
        <v>1022</v>
      </c>
      <c r="B2267" s="87">
        <v>18</v>
      </c>
      <c r="C2267" s="87" t="s">
        <v>1205</v>
      </c>
      <c r="D2267" s="88">
        <v>43143</v>
      </c>
      <c r="E2267" s="88"/>
      <c r="F2267" s="88"/>
      <c r="G2267" s="88" t="s">
        <v>1212</v>
      </c>
      <c r="H2267" s="88">
        <v>2</v>
      </c>
      <c r="I2267" s="89" t="s">
        <v>1209</v>
      </c>
      <c r="J2267" s="92" t="s">
        <v>1516</v>
      </c>
      <c r="K2267" s="86" t="s">
        <v>1525</v>
      </c>
      <c r="L2267" s="88">
        <v>43158</v>
      </c>
      <c r="M2267" s="87"/>
      <c r="N2267" s="87"/>
      <c r="O2267" s="93"/>
      <c r="P2267" s="86"/>
      <c r="Q2267" s="86">
        <v>0</v>
      </c>
      <c r="R2267" s="86">
        <v>18</v>
      </c>
      <c r="S2267" s="86">
        <v>18</v>
      </c>
      <c r="T2267" s="86">
        <v>0</v>
      </c>
      <c r="U2267" s="86" t="s">
        <v>1562</v>
      </c>
      <c r="V2267" s="86" t="s">
        <v>1562</v>
      </c>
      <c r="W2267" s="86" t="s">
        <v>1572</v>
      </c>
      <c r="X2267" s="86" t="s">
        <v>1564</v>
      </c>
      <c r="Y2267" s="94" t="s">
        <v>1565</v>
      </c>
      <c r="Z2267" s="93"/>
      <c r="AA2267" s="86"/>
      <c r="AB2267" s="86"/>
      <c r="AC2267" s="86"/>
      <c r="AD2267" s="86"/>
      <c r="AE2267" s="86"/>
      <c r="AF2267" s="86"/>
      <c r="AG2267" s="94" t="s">
        <v>1571</v>
      </c>
    </row>
    <row r="2268" spans="1:33" x14ac:dyDescent="0.25">
      <c r="A2268" s="86" t="s">
        <v>1022</v>
      </c>
      <c r="B2268" s="87">
        <v>4</v>
      </c>
      <c r="C2268" s="87" t="s">
        <v>1205</v>
      </c>
      <c r="D2268" s="88">
        <v>43143</v>
      </c>
      <c r="E2268" s="88"/>
      <c r="F2268" s="88"/>
      <c r="G2268" s="88" t="s">
        <v>1211</v>
      </c>
      <c r="H2268" s="88">
        <v>2</v>
      </c>
      <c r="I2268" s="89" t="s">
        <v>1209</v>
      </c>
      <c r="J2268" s="92" t="s">
        <v>1516</v>
      </c>
      <c r="K2268" s="86" t="s">
        <v>1525</v>
      </c>
      <c r="L2268" s="88">
        <v>43153</v>
      </c>
      <c r="M2268" s="87"/>
      <c r="N2268" s="87"/>
      <c r="O2268" s="93"/>
      <c r="P2268" s="86"/>
      <c r="Q2268" s="86">
        <v>0</v>
      </c>
      <c r="R2268" s="86">
        <v>4</v>
      </c>
      <c r="S2268" s="86">
        <v>4</v>
      </c>
      <c r="T2268" s="86">
        <v>0</v>
      </c>
      <c r="U2268" s="86" t="s">
        <v>1562</v>
      </c>
      <c r="V2268" s="86" t="s">
        <v>1562</v>
      </c>
      <c r="W2268" s="86" t="s">
        <v>1572</v>
      </c>
      <c r="X2268" s="86" t="s">
        <v>1564</v>
      </c>
      <c r="Y2268" s="94" t="s">
        <v>1565</v>
      </c>
      <c r="Z2268" s="93"/>
      <c r="AA2268" s="86"/>
      <c r="AB2268" s="86"/>
      <c r="AC2268" s="86"/>
      <c r="AD2268" s="86"/>
      <c r="AE2268" s="86"/>
      <c r="AF2268" s="86"/>
      <c r="AG2268" s="94" t="s">
        <v>1571</v>
      </c>
    </row>
    <row r="2269" spans="1:33" x14ac:dyDescent="0.25">
      <c r="A2269" s="86" t="s">
        <v>1022</v>
      </c>
      <c r="B2269" s="87">
        <v>8</v>
      </c>
      <c r="C2269" s="87" t="s">
        <v>1205</v>
      </c>
      <c r="D2269" s="88">
        <v>43143</v>
      </c>
      <c r="E2269" s="88"/>
      <c r="F2269" s="88"/>
      <c r="G2269" s="88" t="s">
        <v>1208</v>
      </c>
      <c r="H2269" s="88">
        <v>3</v>
      </c>
      <c r="I2269" s="89" t="s">
        <v>1209</v>
      </c>
      <c r="J2269" s="92" t="s">
        <v>1516</v>
      </c>
      <c r="K2269" s="86" t="s">
        <v>1525</v>
      </c>
      <c r="L2269" s="88">
        <v>43147</v>
      </c>
      <c r="M2269" s="87"/>
      <c r="N2269" s="87"/>
      <c r="O2269" s="93"/>
      <c r="P2269" s="86"/>
      <c r="Q2269" s="86">
        <v>0</v>
      </c>
      <c r="R2269" s="86">
        <v>8</v>
      </c>
      <c r="S2269" s="86">
        <v>8</v>
      </c>
      <c r="T2269" s="86">
        <v>0</v>
      </c>
      <c r="U2269" s="86" t="s">
        <v>1562</v>
      </c>
      <c r="V2269" s="86" t="s">
        <v>1562</v>
      </c>
      <c r="W2269" s="86" t="s">
        <v>1572</v>
      </c>
      <c r="X2269" s="86" t="s">
        <v>1564</v>
      </c>
      <c r="Y2269" s="94" t="s">
        <v>1565</v>
      </c>
      <c r="Z2269" s="93"/>
      <c r="AA2269" s="86"/>
      <c r="AB2269" s="86"/>
      <c r="AC2269" s="86"/>
      <c r="AD2269" s="86"/>
      <c r="AE2269" s="86"/>
      <c r="AF2269" s="86"/>
      <c r="AG2269" s="94" t="s">
        <v>1571</v>
      </c>
    </row>
    <row r="2270" spans="1:33" x14ac:dyDescent="0.25">
      <c r="A2270" s="86" t="s">
        <v>1022</v>
      </c>
      <c r="B2270" s="87">
        <v>6</v>
      </c>
      <c r="C2270" s="87" t="s">
        <v>1205</v>
      </c>
      <c r="D2270" s="88">
        <v>43143</v>
      </c>
      <c r="E2270" s="88"/>
      <c r="F2270" s="88"/>
      <c r="G2270" s="88" t="s">
        <v>1217</v>
      </c>
      <c r="H2270" s="88">
        <v>3</v>
      </c>
      <c r="I2270" s="89" t="s">
        <v>1209</v>
      </c>
      <c r="J2270" s="92" t="s">
        <v>1516</v>
      </c>
      <c r="K2270" s="86" t="s">
        <v>1525</v>
      </c>
      <c r="L2270" s="88">
        <v>43150</v>
      </c>
      <c r="M2270" s="87"/>
      <c r="N2270" s="87"/>
      <c r="O2270" s="93"/>
      <c r="P2270" s="86"/>
      <c r="Q2270" s="86">
        <v>0</v>
      </c>
      <c r="R2270" s="86">
        <v>6</v>
      </c>
      <c r="S2270" s="86">
        <v>6</v>
      </c>
      <c r="T2270" s="86">
        <v>0</v>
      </c>
      <c r="U2270" s="86" t="s">
        <v>1562</v>
      </c>
      <c r="V2270" s="86" t="s">
        <v>1562</v>
      </c>
      <c r="W2270" s="86" t="s">
        <v>1572</v>
      </c>
      <c r="X2270" s="86" t="s">
        <v>1564</v>
      </c>
      <c r="Y2270" s="94" t="s">
        <v>1565</v>
      </c>
      <c r="Z2270" s="93"/>
      <c r="AA2270" s="86"/>
      <c r="AB2270" s="86"/>
      <c r="AC2270" s="86"/>
      <c r="AD2270" s="86"/>
      <c r="AE2270" s="86"/>
      <c r="AF2270" s="86"/>
      <c r="AG2270" s="94" t="s">
        <v>1571</v>
      </c>
    </row>
    <row r="2271" spans="1:33" x14ac:dyDescent="0.25">
      <c r="A2271" s="86" t="s">
        <v>1022</v>
      </c>
      <c r="B2271" s="87">
        <v>25</v>
      </c>
      <c r="C2271" s="87" t="s">
        <v>1205</v>
      </c>
      <c r="D2271" s="88">
        <v>43143</v>
      </c>
      <c r="E2271" s="88"/>
      <c r="F2271" s="88"/>
      <c r="G2271" s="88" t="s">
        <v>1208</v>
      </c>
      <c r="H2271" s="88">
        <v>3</v>
      </c>
      <c r="I2271" s="89" t="s">
        <v>1209</v>
      </c>
      <c r="J2271" s="92" t="s">
        <v>1516</v>
      </c>
      <c r="K2271" s="86" t="s">
        <v>1525</v>
      </c>
      <c r="L2271" s="88">
        <v>43157</v>
      </c>
      <c r="M2271" s="87"/>
      <c r="N2271" s="87"/>
      <c r="O2271" s="93"/>
      <c r="P2271" s="86"/>
      <c r="Q2271" s="86">
        <v>0</v>
      </c>
      <c r="R2271" s="86">
        <v>25</v>
      </c>
      <c r="S2271" s="86">
        <v>25</v>
      </c>
      <c r="T2271" s="86">
        <v>0</v>
      </c>
      <c r="U2271" s="86" t="s">
        <v>1562</v>
      </c>
      <c r="V2271" s="86" t="s">
        <v>1562</v>
      </c>
      <c r="W2271" s="86" t="s">
        <v>1572</v>
      </c>
      <c r="X2271" s="86" t="s">
        <v>1564</v>
      </c>
      <c r="Y2271" s="94" t="s">
        <v>1565</v>
      </c>
      <c r="Z2271" s="93"/>
      <c r="AA2271" s="86"/>
      <c r="AB2271" s="86"/>
      <c r="AC2271" s="86"/>
      <c r="AD2271" s="86"/>
      <c r="AE2271" s="86"/>
      <c r="AF2271" s="86"/>
      <c r="AG2271" s="94" t="s">
        <v>1571</v>
      </c>
    </row>
    <row r="2272" spans="1:33" x14ac:dyDescent="0.25">
      <c r="A2272" s="86" t="s">
        <v>1022</v>
      </c>
      <c r="B2272" s="87">
        <v>11</v>
      </c>
      <c r="C2272" s="87" t="s">
        <v>1205</v>
      </c>
      <c r="D2272" s="88">
        <v>43143</v>
      </c>
      <c r="E2272" s="88"/>
      <c r="F2272" s="88"/>
      <c r="G2272" s="88" t="s">
        <v>1212</v>
      </c>
      <c r="H2272" s="88">
        <v>3</v>
      </c>
      <c r="I2272" s="89" t="s">
        <v>1209</v>
      </c>
      <c r="J2272" s="92" t="s">
        <v>1516</v>
      </c>
      <c r="K2272" s="86" t="s">
        <v>1525</v>
      </c>
      <c r="L2272" s="88">
        <v>43148</v>
      </c>
      <c r="M2272" s="87"/>
      <c r="N2272" s="87"/>
      <c r="O2272" s="93"/>
      <c r="P2272" s="86"/>
      <c r="Q2272" s="86">
        <v>1</v>
      </c>
      <c r="R2272" s="86">
        <v>10</v>
      </c>
      <c r="S2272" s="86">
        <v>10</v>
      </c>
      <c r="T2272" s="86">
        <v>0</v>
      </c>
      <c r="U2272" s="86" t="s">
        <v>1562</v>
      </c>
      <c r="V2272" s="86" t="s">
        <v>1562</v>
      </c>
      <c r="W2272" s="86" t="s">
        <v>1572</v>
      </c>
      <c r="X2272" s="86" t="s">
        <v>1564</v>
      </c>
      <c r="Y2272" s="94" t="s">
        <v>1565</v>
      </c>
      <c r="Z2272" s="93"/>
      <c r="AA2272" s="86"/>
      <c r="AB2272" s="86"/>
      <c r="AC2272" s="86"/>
      <c r="AD2272" s="86"/>
      <c r="AE2272" s="86"/>
      <c r="AF2272" s="86"/>
      <c r="AG2272" s="94" t="s">
        <v>1571</v>
      </c>
    </row>
    <row r="2273" spans="1:33" x14ac:dyDescent="0.25">
      <c r="A2273" s="86" t="s">
        <v>1022</v>
      </c>
      <c r="B2273" s="87">
        <v>8</v>
      </c>
      <c r="C2273" s="87" t="s">
        <v>1205</v>
      </c>
      <c r="D2273" s="88">
        <v>43143</v>
      </c>
      <c r="E2273" s="88"/>
      <c r="F2273" s="88"/>
      <c r="G2273" s="88" t="s">
        <v>1213</v>
      </c>
      <c r="H2273" s="88">
        <v>3</v>
      </c>
      <c r="I2273" s="89" t="s">
        <v>1209</v>
      </c>
      <c r="J2273" s="92" t="s">
        <v>1516</v>
      </c>
      <c r="K2273" s="86" t="s">
        <v>1525</v>
      </c>
      <c r="L2273" s="88">
        <v>43152</v>
      </c>
      <c r="M2273" s="87"/>
      <c r="N2273" s="87"/>
      <c r="O2273" s="93"/>
      <c r="P2273" s="86"/>
      <c r="Q2273" s="86">
        <v>0</v>
      </c>
      <c r="R2273" s="86">
        <v>8</v>
      </c>
      <c r="S2273" s="86">
        <v>8</v>
      </c>
      <c r="T2273" s="86">
        <v>0</v>
      </c>
      <c r="U2273" s="86" t="s">
        <v>1562</v>
      </c>
      <c r="V2273" s="86" t="s">
        <v>1562</v>
      </c>
      <c r="W2273" s="86" t="s">
        <v>1572</v>
      </c>
      <c r="X2273" s="86" t="s">
        <v>1564</v>
      </c>
      <c r="Y2273" s="94" t="s">
        <v>1565</v>
      </c>
      <c r="Z2273" s="93"/>
      <c r="AA2273" s="86"/>
      <c r="AB2273" s="86"/>
      <c r="AC2273" s="86"/>
      <c r="AD2273" s="86"/>
      <c r="AE2273" s="86"/>
      <c r="AF2273" s="86"/>
      <c r="AG2273" s="94" t="s">
        <v>1571</v>
      </c>
    </row>
    <row r="2274" spans="1:33" x14ac:dyDescent="0.25">
      <c r="A2274" s="86" t="s">
        <v>1022</v>
      </c>
      <c r="B2274" s="87">
        <v>33</v>
      </c>
      <c r="C2274" s="87" t="s">
        <v>1205</v>
      </c>
      <c r="D2274" s="88">
        <v>43143</v>
      </c>
      <c r="E2274" s="88"/>
      <c r="F2274" s="88"/>
      <c r="G2274" s="88" t="s">
        <v>1217</v>
      </c>
      <c r="H2274" s="88">
        <v>3</v>
      </c>
      <c r="I2274" s="89" t="s">
        <v>1209</v>
      </c>
      <c r="J2274" s="92" t="s">
        <v>1516</v>
      </c>
      <c r="K2274" s="86" t="s">
        <v>1525</v>
      </c>
      <c r="L2274" s="88">
        <v>43150</v>
      </c>
      <c r="M2274" s="87"/>
      <c r="N2274" s="87"/>
      <c r="O2274" s="93"/>
      <c r="P2274" s="86"/>
      <c r="Q2274" s="86">
        <v>0</v>
      </c>
      <c r="R2274" s="86">
        <v>33</v>
      </c>
      <c r="S2274" s="86">
        <v>33</v>
      </c>
      <c r="T2274" s="86">
        <v>0</v>
      </c>
      <c r="U2274" s="86" t="s">
        <v>1562</v>
      </c>
      <c r="V2274" s="86" t="s">
        <v>1562</v>
      </c>
      <c r="W2274" s="86" t="s">
        <v>1572</v>
      </c>
      <c r="X2274" s="86" t="s">
        <v>1564</v>
      </c>
      <c r="Y2274" s="94" t="s">
        <v>1565</v>
      </c>
      <c r="Z2274" s="93"/>
      <c r="AA2274" s="86"/>
      <c r="AB2274" s="86"/>
      <c r="AC2274" s="86"/>
      <c r="AD2274" s="86"/>
      <c r="AE2274" s="86"/>
      <c r="AF2274" s="86"/>
      <c r="AG2274" s="94" t="s">
        <v>1571</v>
      </c>
    </row>
    <row r="2275" spans="1:33" x14ac:dyDescent="0.25">
      <c r="A2275" s="86" t="s">
        <v>1022</v>
      </c>
      <c r="B2275" s="87">
        <v>19</v>
      </c>
      <c r="C2275" s="87" t="s">
        <v>1205</v>
      </c>
      <c r="D2275" s="88">
        <v>43143</v>
      </c>
      <c r="E2275" s="88"/>
      <c r="F2275" s="88"/>
      <c r="G2275" s="88" t="s">
        <v>1215</v>
      </c>
      <c r="H2275" s="88">
        <v>3</v>
      </c>
      <c r="I2275" s="89" t="s">
        <v>1209</v>
      </c>
      <c r="J2275" s="92" t="s">
        <v>1516</v>
      </c>
      <c r="K2275" s="86" t="s">
        <v>1525</v>
      </c>
      <c r="L2275" s="88">
        <v>43151</v>
      </c>
      <c r="M2275" s="87"/>
      <c r="N2275" s="87"/>
      <c r="O2275" s="93"/>
      <c r="P2275" s="86"/>
      <c r="Q2275" s="86">
        <v>0</v>
      </c>
      <c r="R2275" s="86">
        <v>19</v>
      </c>
      <c r="S2275" s="86">
        <v>19</v>
      </c>
      <c r="T2275" s="86">
        <v>0</v>
      </c>
      <c r="U2275" s="86" t="s">
        <v>1562</v>
      </c>
      <c r="V2275" s="86" t="s">
        <v>1562</v>
      </c>
      <c r="W2275" s="86" t="s">
        <v>1572</v>
      </c>
      <c r="X2275" s="86" t="s">
        <v>1564</v>
      </c>
      <c r="Y2275" s="94" t="s">
        <v>1565</v>
      </c>
      <c r="Z2275" s="93"/>
      <c r="AA2275" s="86"/>
      <c r="AB2275" s="86"/>
      <c r="AC2275" s="86"/>
      <c r="AD2275" s="86"/>
      <c r="AE2275" s="86"/>
      <c r="AF2275" s="86"/>
      <c r="AG2275" s="94" t="s">
        <v>1571</v>
      </c>
    </row>
    <row r="2276" spans="1:33" x14ac:dyDescent="0.25">
      <c r="A2276" s="86" t="s">
        <v>1022</v>
      </c>
      <c r="B2276" s="87">
        <v>14</v>
      </c>
      <c r="C2276" s="87" t="s">
        <v>1205</v>
      </c>
      <c r="D2276" s="88">
        <v>43143</v>
      </c>
      <c r="E2276" s="88"/>
      <c r="F2276" s="88"/>
      <c r="G2276" s="88" t="s">
        <v>1215</v>
      </c>
      <c r="H2276" s="88">
        <v>3</v>
      </c>
      <c r="I2276" s="89" t="s">
        <v>1209</v>
      </c>
      <c r="J2276" s="92" t="s">
        <v>1516</v>
      </c>
      <c r="K2276" s="86" t="s">
        <v>1525</v>
      </c>
      <c r="L2276" s="88">
        <v>43151</v>
      </c>
      <c r="M2276" s="87"/>
      <c r="N2276" s="87"/>
      <c r="O2276" s="93"/>
      <c r="P2276" s="86"/>
      <c r="Q2276" s="86">
        <v>0</v>
      </c>
      <c r="R2276" s="86">
        <v>14</v>
      </c>
      <c r="S2276" s="86">
        <v>14</v>
      </c>
      <c r="T2276" s="86">
        <v>0</v>
      </c>
      <c r="U2276" s="86" t="s">
        <v>1562</v>
      </c>
      <c r="V2276" s="86" t="s">
        <v>1562</v>
      </c>
      <c r="W2276" s="86" t="s">
        <v>1572</v>
      </c>
      <c r="X2276" s="86" t="s">
        <v>1564</v>
      </c>
      <c r="Y2276" s="94" t="s">
        <v>1565</v>
      </c>
      <c r="Z2276" s="93"/>
      <c r="AA2276" s="86"/>
      <c r="AB2276" s="86"/>
      <c r="AC2276" s="86"/>
      <c r="AD2276" s="86"/>
      <c r="AE2276" s="86"/>
      <c r="AF2276" s="86"/>
      <c r="AG2276" s="94" t="s">
        <v>1571</v>
      </c>
    </row>
    <row r="2277" spans="1:33" x14ac:dyDescent="0.25">
      <c r="A2277" s="86" t="s">
        <v>1022</v>
      </c>
      <c r="B2277" s="87">
        <v>16</v>
      </c>
      <c r="C2277" s="87" t="s">
        <v>1205</v>
      </c>
      <c r="D2277" s="88">
        <v>43143</v>
      </c>
      <c r="E2277" s="88"/>
      <c r="F2277" s="88"/>
      <c r="G2277" s="88" t="s">
        <v>1213</v>
      </c>
      <c r="H2277" s="88">
        <v>3</v>
      </c>
      <c r="I2277" s="89" t="s">
        <v>1209</v>
      </c>
      <c r="J2277" s="92" t="s">
        <v>1516</v>
      </c>
      <c r="K2277" s="86" t="s">
        <v>1525</v>
      </c>
      <c r="L2277" s="88">
        <v>43152</v>
      </c>
      <c r="M2277" s="87"/>
      <c r="N2277" s="87"/>
      <c r="O2277" s="93"/>
      <c r="P2277" s="86"/>
      <c r="Q2277" s="86">
        <v>0</v>
      </c>
      <c r="R2277" s="86">
        <v>16</v>
      </c>
      <c r="S2277" s="86">
        <v>16</v>
      </c>
      <c r="T2277" s="86">
        <v>0</v>
      </c>
      <c r="U2277" s="86" t="s">
        <v>1562</v>
      </c>
      <c r="V2277" s="86" t="s">
        <v>1562</v>
      </c>
      <c r="W2277" s="86" t="s">
        <v>1572</v>
      </c>
      <c r="X2277" s="86" t="s">
        <v>1564</v>
      </c>
      <c r="Y2277" s="94" t="s">
        <v>1565</v>
      </c>
      <c r="Z2277" s="93"/>
      <c r="AA2277" s="86"/>
      <c r="AB2277" s="86"/>
      <c r="AC2277" s="86"/>
      <c r="AD2277" s="86"/>
      <c r="AE2277" s="86"/>
      <c r="AF2277" s="86"/>
      <c r="AG2277" s="94" t="s">
        <v>1571</v>
      </c>
    </row>
    <row r="2278" spans="1:33" x14ac:dyDescent="0.25">
      <c r="A2278" s="86" t="s">
        <v>1022</v>
      </c>
      <c r="B2278" s="87">
        <v>16</v>
      </c>
      <c r="C2278" s="87" t="s">
        <v>1205</v>
      </c>
      <c r="D2278" s="88">
        <v>43143</v>
      </c>
      <c r="E2278" s="88"/>
      <c r="F2278" s="88"/>
      <c r="G2278" s="88" t="s">
        <v>1212</v>
      </c>
      <c r="H2278" s="88">
        <v>3</v>
      </c>
      <c r="I2278" s="89" t="s">
        <v>1209</v>
      </c>
      <c r="J2278" s="92" t="s">
        <v>1516</v>
      </c>
      <c r="K2278" s="86" t="s">
        <v>1525</v>
      </c>
      <c r="L2278" s="88">
        <v>43148</v>
      </c>
      <c r="M2278" s="87"/>
      <c r="N2278" s="87"/>
      <c r="O2278" s="93"/>
      <c r="P2278" s="86"/>
      <c r="Q2278" s="86">
        <v>1</v>
      </c>
      <c r="R2278" s="86">
        <v>15</v>
      </c>
      <c r="S2278" s="86">
        <v>15</v>
      </c>
      <c r="T2278" s="86">
        <v>0</v>
      </c>
      <c r="U2278" s="86" t="s">
        <v>1562</v>
      </c>
      <c r="V2278" s="86" t="s">
        <v>1562</v>
      </c>
      <c r="W2278" s="86" t="s">
        <v>1572</v>
      </c>
      <c r="X2278" s="86" t="s">
        <v>1564</v>
      </c>
      <c r="Y2278" s="94" t="s">
        <v>1565</v>
      </c>
      <c r="Z2278" s="93"/>
      <c r="AA2278" s="86"/>
      <c r="AB2278" s="86"/>
      <c r="AC2278" s="86"/>
      <c r="AD2278" s="86"/>
      <c r="AE2278" s="86"/>
      <c r="AF2278" s="86"/>
      <c r="AG2278" s="94" t="s">
        <v>1571</v>
      </c>
    </row>
    <row r="2279" spans="1:33" x14ac:dyDescent="0.25">
      <c r="A2279" s="86" t="s">
        <v>1022</v>
      </c>
      <c r="B2279" s="87">
        <v>20</v>
      </c>
      <c r="C2279" s="87" t="s">
        <v>1205</v>
      </c>
      <c r="D2279" s="88">
        <v>43143</v>
      </c>
      <c r="E2279" s="88"/>
      <c r="F2279" s="88"/>
      <c r="G2279" s="88" t="s">
        <v>1208</v>
      </c>
      <c r="H2279" s="88">
        <v>4</v>
      </c>
      <c r="I2279" s="89" t="s">
        <v>1209</v>
      </c>
      <c r="J2279" s="92" t="s">
        <v>1516</v>
      </c>
      <c r="K2279" s="86" t="s">
        <v>1525</v>
      </c>
      <c r="L2279" s="88">
        <v>43147</v>
      </c>
      <c r="M2279" s="87"/>
      <c r="N2279" s="87"/>
      <c r="O2279" s="93"/>
      <c r="P2279" s="86"/>
      <c r="Q2279" s="86">
        <v>0</v>
      </c>
      <c r="R2279" s="86">
        <v>20</v>
      </c>
      <c r="S2279" s="86">
        <v>20</v>
      </c>
      <c r="T2279" s="86">
        <v>0</v>
      </c>
      <c r="U2279" s="86" t="s">
        <v>1562</v>
      </c>
      <c r="V2279" s="86" t="s">
        <v>1562</v>
      </c>
      <c r="W2279" s="86" t="s">
        <v>1572</v>
      </c>
      <c r="X2279" s="86" t="s">
        <v>1564</v>
      </c>
      <c r="Y2279" s="94" t="s">
        <v>1565</v>
      </c>
      <c r="Z2279" s="93"/>
      <c r="AA2279" s="86"/>
      <c r="AB2279" s="86"/>
      <c r="AC2279" s="86"/>
      <c r="AD2279" s="86"/>
      <c r="AE2279" s="86"/>
      <c r="AF2279" s="86"/>
      <c r="AG2279" s="94" t="s">
        <v>1571</v>
      </c>
    </row>
    <row r="2280" spans="1:33" x14ac:dyDescent="0.25">
      <c r="A2280" s="86" t="s">
        <v>1022</v>
      </c>
      <c r="B2280" s="87">
        <v>19</v>
      </c>
      <c r="C2280" s="87" t="s">
        <v>1205</v>
      </c>
      <c r="D2280" s="88">
        <v>43143</v>
      </c>
      <c r="E2280" s="88"/>
      <c r="F2280" s="88"/>
      <c r="G2280" s="88" t="s">
        <v>1208</v>
      </c>
      <c r="H2280" s="88">
        <v>4</v>
      </c>
      <c r="I2280" s="89" t="s">
        <v>1209</v>
      </c>
      <c r="J2280" s="92" t="s">
        <v>1516</v>
      </c>
      <c r="K2280" s="86" t="s">
        <v>1525</v>
      </c>
      <c r="L2280" s="88">
        <v>43157</v>
      </c>
      <c r="M2280" s="87"/>
      <c r="N2280" s="87"/>
      <c r="O2280" s="93"/>
      <c r="P2280" s="86"/>
      <c r="Q2280" s="86">
        <v>0</v>
      </c>
      <c r="R2280" s="86">
        <v>19</v>
      </c>
      <c r="S2280" s="86">
        <v>19</v>
      </c>
      <c r="T2280" s="86">
        <v>0</v>
      </c>
      <c r="U2280" s="86" t="s">
        <v>1562</v>
      </c>
      <c r="V2280" s="86" t="s">
        <v>1562</v>
      </c>
      <c r="W2280" s="86" t="s">
        <v>1572</v>
      </c>
      <c r="X2280" s="86" t="s">
        <v>1564</v>
      </c>
      <c r="Y2280" s="94" t="s">
        <v>1565</v>
      </c>
      <c r="Z2280" s="93"/>
      <c r="AA2280" s="86"/>
      <c r="AB2280" s="86"/>
      <c r="AC2280" s="86"/>
      <c r="AD2280" s="86"/>
      <c r="AE2280" s="86"/>
      <c r="AF2280" s="86"/>
      <c r="AG2280" s="94" t="s">
        <v>1571</v>
      </c>
    </row>
    <row r="2281" spans="1:33" x14ac:dyDescent="0.25">
      <c r="A2281" s="86" t="s">
        <v>1022</v>
      </c>
      <c r="B2281" s="87">
        <v>15</v>
      </c>
      <c r="C2281" s="87" t="s">
        <v>1205</v>
      </c>
      <c r="D2281" s="88">
        <v>43143</v>
      </c>
      <c r="E2281" s="88"/>
      <c r="F2281" s="88"/>
      <c r="G2281" s="88" t="s">
        <v>1215</v>
      </c>
      <c r="H2281" s="88">
        <v>4</v>
      </c>
      <c r="I2281" s="89" t="s">
        <v>1209</v>
      </c>
      <c r="J2281" s="92" t="s">
        <v>1516</v>
      </c>
      <c r="K2281" s="86" t="s">
        <v>1525</v>
      </c>
      <c r="L2281" s="88">
        <v>43151</v>
      </c>
      <c r="M2281" s="87"/>
      <c r="N2281" s="87"/>
      <c r="O2281" s="93"/>
      <c r="P2281" s="86"/>
      <c r="Q2281" s="86">
        <v>0</v>
      </c>
      <c r="R2281" s="86">
        <v>15</v>
      </c>
      <c r="S2281" s="86">
        <v>15</v>
      </c>
      <c r="T2281" s="86">
        <v>0</v>
      </c>
      <c r="U2281" s="86" t="s">
        <v>1562</v>
      </c>
      <c r="V2281" s="86" t="s">
        <v>1562</v>
      </c>
      <c r="W2281" s="86" t="s">
        <v>1572</v>
      </c>
      <c r="X2281" s="86" t="s">
        <v>1564</v>
      </c>
      <c r="Y2281" s="94" t="s">
        <v>1565</v>
      </c>
      <c r="Z2281" s="93"/>
      <c r="AA2281" s="86"/>
      <c r="AB2281" s="86"/>
      <c r="AC2281" s="86"/>
      <c r="AD2281" s="86"/>
      <c r="AE2281" s="86"/>
      <c r="AF2281" s="86"/>
      <c r="AG2281" s="94" t="s">
        <v>1571</v>
      </c>
    </row>
    <row r="2282" spans="1:33" x14ac:dyDescent="0.25">
      <c r="A2282" s="86" t="s">
        <v>1022</v>
      </c>
      <c r="B2282" s="87">
        <v>17</v>
      </c>
      <c r="C2282" s="87" t="s">
        <v>1205</v>
      </c>
      <c r="D2282" s="88">
        <v>43143</v>
      </c>
      <c r="E2282" s="88"/>
      <c r="F2282" s="88"/>
      <c r="G2282" s="88" t="s">
        <v>1212</v>
      </c>
      <c r="H2282" s="88">
        <v>4</v>
      </c>
      <c r="I2282" s="89" t="s">
        <v>1209</v>
      </c>
      <c r="J2282" s="92" t="s">
        <v>1516</v>
      </c>
      <c r="K2282" s="86" t="s">
        <v>1525</v>
      </c>
      <c r="L2282" s="88">
        <v>43158</v>
      </c>
      <c r="M2282" s="87"/>
      <c r="N2282" s="87"/>
      <c r="O2282" s="93"/>
      <c r="P2282" s="86"/>
      <c r="Q2282" s="86">
        <v>0</v>
      </c>
      <c r="R2282" s="86">
        <v>17</v>
      </c>
      <c r="S2282" s="86">
        <v>17</v>
      </c>
      <c r="T2282" s="86">
        <v>0</v>
      </c>
      <c r="U2282" s="86" t="s">
        <v>1562</v>
      </c>
      <c r="V2282" s="86" t="s">
        <v>1562</v>
      </c>
      <c r="W2282" s="86" t="s">
        <v>1572</v>
      </c>
      <c r="X2282" s="86" t="s">
        <v>1564</v>
      </c>
      <c r="Y2282" s="94" t="s">
        <v>1565</v>
      </c>
      <c r="Z2282" s="93"/>
      <c r="AA2282" s="86"/>
      <c r="AB2282" s="86"/>
      <c r="AC2282" s="86"/>
      <c r="AD2282" s="86"/>
      <c r="AE2282" s="86"/>
      <c r="AF2282" s="86"/>
      <c r="AG2282" s="94" t="s">
        <v>1571</v>
      </c>
    </row>
    <row r="2283" spans="1:33" x14ac:dyDescent="0.25">
      <c r="A2283" s="86" t="s">
        <v>1011</v>
      </c>
      <c r="B2283" s="87">
        <v>1</v>
      </c>
      <c r="C2283" s="87" t="s">
        <v>1011</v>
      </c>
      <c r="D2283" s="88" t="s">
        <v>1217</v>
      </c>
      <c r="E2283" s="88"/>
      <c r="F2283" s="88"/>
      <c r="G2283" s="88"/>
      <c r="H2283" s="88"/>
      <c r="I2283" s="89" t="s">
        <v>1170</v>
      </c>
      <c r="J2283" s="92" t="s">
        <v>1492</v>
      </c>
      <c r="K2283" s="86" t="s">
        <v>1525</v>
      </c>
      <c r="L2283" s="88">
        <v>43158</v>
      </c>
      <c r="M2283" s="87"/>
      <c r="N2283" s="87"/>
      <c r="O2283" s="93"/>
      <c r="P2283" s="86">
        <v>0</v>
      </c>
      <c r="Q2283" s="86">
        <v>0</v>
      </c>
      <c r="R2283" s="86">
        <v>1</v>
      </c>
      <c r="S2283" s="86">
        <v>1</v>
      </c>
      <c r="T2283" s="86">
        <v>0</v>
      </c>
      <c r="U2283" s="86" t="s">
        <v>1562</v>
      </c>
      <c r="V2283" s="86" t="s">
        <v>1567</v>
      </c>
      <c r="W2283" s="86" t="s">
        <v>1572</v>
      </c>
      <c r="X2283" s="86" t="s">
        <v>1564</v>
      </c>
      <c r="Y2283" s="94" t="s">
        <v>1565</v>
      </c>
      <c r="Z2283" s="93"/>
      <c r="AA2283" s="86"/>
      <c r="AB2283" s="86"/>
      <c r="AC2283" s="86"/>
      <c r="AD2283" s="86"/>
      <c r="AE2283" s="86"/>
      <c r="AF2283" s="86"/>
      <c r="AG2283" s="94" t="s">
        <v>1571</v>
      </c>
    </row>
    <row r="2284" spans="1:33" x14ac:dyDescent="0.25">
      <c r="A2284" s="86" t="s">
        <v>1011</v>
      </c>
      <c r="B2284" s="87">
        <v>2</v>
      </c>
      <c r="C2284" s="87" t="s">
        <v>1011</v>
      </c>
      <c r="D2284" s="88" t="s">
        <v>1217</v>
      </c>
      <c r="E2284" s="88"/>
      <c r="F2284" s="88"/>
      <c r="G2284" s="88"/>
      <c r="H2284" s="88"/>
      <c r="I2284" s="89" t="s">
        <v>1170</v>
      </c>
      <c r="J2284" s="92" t="s">
        <v>1492</v>
      </c>
      <c r="K2284" s="86" t="s">
        <v>1525</v>
      </c>
      <c r="L2284" s="88">
        <v>43158</v>
      </c>
      <c r="M2284" s="87"/>
      <c r="N2284" s="87"/>
      <c r="O2284" s="93"/>
      <c r="P2284" s="86">
        <v>0</v>
      </c>
      <c r="Q2284" s="86">
        <v>0</v>
      </c>
      <c r="R2284" s="86">
        <v>2</v>
      </c>
      <c r="S2284" s="86">
        <v>2</v>
      </c>
      <c r="T2284" s="86">
        <v>0</v>
      </c>
      <c r="U2284" s="86" t="s">
        <v>1562</v>
      </c>
      <c r="V2284" s="86" t="s">
        <v>1567</v>
      </c>
      <c r="W2284" s="86" t="s">
        <v>1572</v>
      </c>
      <c r="X2284" s="86" t="s">
        <v>1564</v>
      </c>
      <c r="Y2284" s="94" t="s">
        <v>1565</v>
      </c>
      <c r="Z2284" s="93"/>
      <c r="AA2284" s="86"/>
      <c r="AB2284" s="86"/>
      <c r="AC2284" s="86"/>
      <c r="AD2284" s="86"/>
      <c r="AE2284" s="86"/>
      <c r="AF2284" s="86"/>
      <c r="AG2284" s="94" t="s">
        <v>1571</v>
      </c>
    </row>
    <row r="2285" spans="1:33" x14ac:dyDescent="0.25">
      <c r="A2285" s="86" t="s">
        <v>1011</v>
      </c>
      <c r="B2285" s="87">
        <v>4</v>
      </c>
      <c r="C2285" s="87" t="s">
        <v>1011</v>
      </c>
      <c r="D2285" s="88" t="s">
        <v>1217</v>
      </c>
      <c r="E2285" s="88"/>
      <c r="F2285" s="88"/>
      <c r="G2285" s="88"/>
      <c r="H2285" s="88"/>
      <c r="I2285" s="89" t="s">
        <v>1170</v>
      </c>
      <c r="J2285" s="92" t="s">
        <v>1492</v>
      </c>
      <c r="K2285" s="86" t="s">
        <v>1525</v>
      </c>
      <c r="L2285" s="88">
        <v>43158</v>
      </c>
      <c r="M2285" s="87"/>
      <c r="N2285" s="87"/>
      <c r="O2285" s="93"/>
      <c r="P2285" s="86">
        <v>0</v>
      </c>
      <c r="Q2285" s="86">
        <v>0</v>
      </c>
      <c r="R2285" s="86">
        <v>4</v>
      </c>
      <c r="S2285" s="86">
        <v>4</v>
      </c>
      <c r="T2285" s="86">
        <v>0</v>
      </c>
      <c r="U2285" s="86" t="s">
        <v>1562</v>
      </c>
      <c r="V2285" s="86" t="s">
        <v>1567</v>
      </c>
      <c r="W2285" s="86" t="s">
        <v>1572</v>
      </c>
      <c r="X2285" s="86" t="s">
        <v>1564</v>
      </c>
      <c r="Y2285" s="94" t="s">
        <v>1565</v>
      </c>
      <c r="Z2285" s="93"/>
      <c r="AA2285" s="86"/>
      <c r="AB2285" s="86"/>
      <c r="AC2285" s="86"/>
      <c r="AD2285" s="86"/>
      <c r="AE2285" s="86"/>
      <c r="AF2285" s="86"/>
      <c r="AG2285" s="94" t="s">
        <v>1571</v>
      </c>
    </row>
    <row r="2286" spans="1:33" x14ac:dyDescent="0.25">
      <c r="A2286" s="86" t="s">
        <v>1011</v>
      </c>
      <c r="B2286" s="87">
        <v>2</v>
      </c>
      <c r="C2286" s="87" t="s">
        <v>1011</v>
      </c>
      <c r="D2286" s="88" t="s">
        <v>1217</v>
      </c>
      <c r="E2286" s="88"/>
      <c r="F2286" s="88"/>
      <c r="G2286" s="88"/>
      <c r="H2286" s="88"/>
      <c r="I2286" s="89" t="s">
        <v>1170</v>
      </c>
      <c r="J2286" s="92" t="s">
        <v>1492</v>
      </c>
      <c r="K2286" s="86" t="s">
        <v>1525</v>
      </c>
      <c r="L2286" s="88">
        <v>43158</v>
      </c>
      <c r="M2286" s="87"/>
      <c r="N2286" s="87"/>
      <c r="O2286" s="93"/>
      <c r="P2286" s="86">
        <v>0</v>
      </c>
      <c r="Q2286" s="86">
        <v>0</v>
      </c>
      <c r="R2286" s="86">
        <v>2</v>
      </c>
      <c r="S2286" s="86">
        <v>2</v>
      </c>
      <c r="T2286" s="86">
        <v>0</v>
      </c>
      <c r="U2286" s="86" t="s">
        <v>1562</v>
      </c>
      <c r="V2286" s="86" t="s">
        <v>1567</v>
      </c>
      <c r="W2286" s="86" t="s">
        <v>1572</v>
      </c>
      <c r="X2286" s="86" t="s">
        <v>1564</v>
      </c>
      <c r="Y2286" s="94" t="s">
        <v>1565</v>
      </c>
      <c r="Z2286" s="93"/>
      <c r="AA2286" s="86"/>
      <c r="AB2286" s="86"/>
      <c r="AC2286" s="86"/>
      <c r="AD2286" s="86"/>
      <c r="AE2286" s="86"/>
      <c r="AF2286" s="86"/>
      <c r="AG2286" s="94" t="s">
        <v>1571</v>
      </c>
    </row>
    <row r="2287" spans="1:33" x14ac:dyDescent="0.25">
      <c r="A2287" s="86" t="s">
        <v>1011</v>
      </c>
      <c r="B2287" s="87">
        <v>1</v>
      </c>
      <c r="C2287" s="87" t="s">
        <v>1011</v>
      </c>
      <c r="D2287" s="88" t="s">
        <v>1217</v>
      </c>
      <c r="E2287" s="88"/>
      <c r="F2287" s="88"/>
      <c r="G2287" s="88"/>
      <c r="H2287" s="88"/>
      <c r="I2287" s="89" t="s">
        <v>1170</v>
      </c>
      <c r="J2287" s="92" t="s">
        <v>1492</v>
      </c>
      <c r="K2287" s="86" t="s">
        <v>1525</v>
      </c>
      <c r="L2287" s="88">
        <v>43158</v>
      </c>
      <c r="M2287" s="87"/>
      <c r="N2287" s="87"/>
      <c r="O2287" s="93"/>
      <c r="P2287" s="86">
        <v>0</v>
      </c>
      <c r="Q2287" s="86">
        <v>0</v>
      </c>
      <c r="R2287" s="86">
        <v>1</v>
      </c>
      <c r="S2287" s="86">
        <v>1</v>
      </c>
      <c r="T2287" s="86">
        <v>0</v>
      </c>
      <c r="U2287" s="86" t="s">
        <v>1562</v>
      </c>
      <c r="V2287" s="86" t="s">
        <v>1567</v>
      </c>
      <c r="W2287" s="86" t="s">
        <v>1572</v>
      </c>
      <c r="X2287" s="86" t="s">
        <v>1564</v>
      </c>
      <c r="Y2287" s="94" t="s">
        <v>1565</v>
      </c>
      <c r="Z2287" s="93"/>
      <c r="AA2287" s="86"/>
      <c r="AB2287" s="86"/>
      <c r="AC2287" s="86"/>
      <c r="AD2287" s="86"/>
      <c r="AE2287" s="86"/>
      <c r="AF2287" s="86"/>
      <c r="AG2287" s="94" t="s">
        <v>1571</v>
      </c>
    </row>
    <row r="2288" spans="1:33" x14ac:dyDescent="0.25">
      <c r="A2288" s="86" t="s">
        <v>1011</v>
      </c>
      <c r="B2288" s="87">
        <v>1</v>
      </c>
      <c r="C2288" s="87" t="s">
        <v>1011</v>
      </c>
      <c r="D2288" s="88" t="s">
        <v>1217</v>
      </c>
      <c r="E2288" s="88"/>
      <c r="F2288" s="88"/>
      <c r="G2288" s="88"/>
      <c r="H2288" s="88"/>
      <c r="I2288" s="89" t="s">
        <v>1170</v>
      </c>
      <c r="J2288" s="92" t="s">
        <v>1492</v>
      </c>
      <c r="K2288" s="86" t="s">
        <v>1525</v>
      </c>
      <c r="L2288" s="88">
        <v>43158</v>
      </c>
      <c r="M2288" s="87"/>
      <c r="N2288" s="87"/>
      <c r="O2288" s="93"/>
      <c r="P2288" s="86">
        <v>0</v>
      </c>
      <c r="Q2288" s="86">
        <v>0</v>
      </c>
      <c r="R2288" s="86">
        <v>1</v>
      </c>
      <c r="S2288" s="86">
        <v>1</v>
      </c>
      <c r="T2288" s="86">
        <v>0</v>
      </c>
      <c r="U2288" s="86" t="s">
        <v>1562</v>
      </c>
      <c r="V2288" s="86" t="s">
        <v>1567</v>
      </c>
      <c r="W2288" s="86" t="s">
        <v>1572</v>
      </c>
      <c r="X2288" s="86" t="s">
        <v>1564</v>
      </c>
      <c r="Y2288" s="94" t="s">
        <v>1565</v>
      </c>
      <c r="Z2288" s="93"/>
      <c r="AA2288" s="86"/>
      <c r="AB2288" s="86"/>
      <c r="AC2288" s="86"/>
      <c r="AD2288" s="86"/>
      <c r="AE2288" s="86"/>
      <c r="AF2288" s="86"/>
      <c r="AG2288" s="94" t="s">
        <v>1571</v>
      </c>
    </row>
    <row r="2289" spans="1:33" x14ac:dyDescent="0.25">
      <c r="A2289" s="86" t="s">
        <v>1011</v>
      </c>
      <c r="B2289" s="87">
        <v>2</v>
      </c>
      <c r="C2289" s="87" t="s">
        <v>1011</v>
      </c>
      <c r="D2289" s="88" t="s">
        <v>1217</v>
      </c>
      <c r="E2289" s="88"/>
      <c r="F2289" s="88"/>
      <c r="G2289" s="88"/>
      <c r="H2289" s="88"/>
      <c r="I2289" s="89" t="s">
        <v>1170</v>
      </c>
      <c r="J2289" s="92" t="s">
        <v>1492</v>
      </c>
      <c r="K2289" s="86" t="s">
        <v>1525</v>
      </c>
      <c r="L2289" s="88">
        <v>43158</v>
      </c>
      <c r="M2289" s="87"/>
      <c r="N2289" s="87"/>
      <c r="O2289" s="93"/>
      <c r="P2289" s="86">
        <v>0</v>
      </c>
      <c r="Q2289" s="86">
        <v>0</v>
      </c>
      <c r="R2289" s="86">
        <v>2</v>
      </c>
      <c r="S2289" s="86">
        <v>2</v>
      </c>
      <c r="T2289" s="86">
        <v>0</v>
      </c>
      <c r="U2289" s="86" t="s">
        <v>1562</v>
      </c>
      <c r="V2289" s="86" t="s">
        <v>1567</v>
      </c>
      <c r="W2289" s="86" t="s">
        <v>1572</v>
      </c>
      <c r="X2289" s="86" t="s">
        <v>1564</v>
      </c>
      <c r="Y2289" s="94" t="s">
        <v>1565</v>
      </c>
      <c r="Z2289" s="93"/>
      <c r="AA2289" s="86"/>
      <c r="AB2289" s="86"/>
      <c r="AC2289" s="86"/>
      <c r="AD2289" s="86"/>
      <c r="AE2289" s="86"/>
      <c r="AF2289" s="86"/>
      <c r="AG2289" s="94" t="s">
        <v>1571</v>
      </c>
    </row>
    <row r="2290" spans="1:33" x14ac:dyDescent="0.25">
      <c r="A2290" s="86" t="s">
        <v>1011</v>
      </c>
      <c r="B2290" s="87">
        <v>1</v>
      </c>
      <c r="C2290" s="87" t="s">
        <v>1011</v>
      </c>
      <c r="D2290" s="88" t="s">
        <v>1217</v>
      </c>
      <c r="E2290" s="88"/>
      <c r="F2290" s="88"/>
      <c r="G2290" s="88"/>
      <c r="H2290" s="88"/>
      <c r="I2290" s="89" t="s">
        <v>1170</v>
      </c>
      <c r="J2290" s="92" t="s">
        <v>1492</v>
      </c>
      <c r="K2290" s="86" t="s">
        <v>1525</v>
      </c>
      <c r="L2290" s="88">
        <v>43158</v>
      </c>
      <c r="M2290" s="87"/>
      <c r="N2290" s="87"/>
      <c r="O2290" s="93"/>
      <c r="P2290" s="86">
        <v>0</v>
      </c>
      <c r="Q2290" s="86">
        <v>0</v>
      </c>
      <c r="R2290" s="86">
        <v>1</v>
      </c>
      <c r="S2290" s="86">
        <v>1</v>
      </c>
      <c r="T2290" s="86">
        <v>0</v>
      </c>
      <c r="U2290" s="86" t="s">
        <v>1562</v>
      </c>
      <c r="V2290" s="86" t="s">
        <v>1567</v>
      </c>
      <c r="W2290" s="86" t="s">
        <v>1572</v>
      </c>
      <c r="X2290" s="86" t="s">
        <v>1564</v>
      </c>
      <c r="Y2290" s="94" t="s">
        <v>1565</v>
      </c>
      <c r="Z2290" s="93"/>
      <c r="AA2290" s="86"/>
      <c r="AB2290" s="86"/>
      <c r="AC2290" s="86"/>
      <c r="AD2290" s="86"/>
      <c r="AE2290" s="86"/>
      <c r="AF2290" s="86"/>
      <c r="AG2290" s="94" t="s">
        <v>1571</v>
      </c>
    </row>
    <row r="2291" spans="1:33" x14ac:dyDescent="0.25">
      <c r="A2291" s="86" t="s">
        <v>1011</v>
      </c>
      <c r="B2291" s="87">
        <v>1</v>
      </c>
      <c r="C2291" s="87" t="s">
        <v>1011</v>
      </c>
      <c r="D2291" s="88" t="s">
        <v>1217</v>
      </c>
      <c r="E2291" s="88"/>
      <c r="F2291" s="88"/>
      <c r="G2291" s="88"/>
      <c r="H2291" s="88"/>
      <c r="I2291" s="89" t="s">
        <v>1168</v>
      </c>
      <c r="J2291" s="92" t="s">
        <v>1492</v>
      </c>
      <c r="K2291" s="86" t="s">
        <v>1525</v>
      </c>
      <c r="L2291" s="88">
        <v>43158</v>
      </c>
      <c r="M2291" s="87"/>
      <c r="N2291" s="87"/>
      <c r="O2291" s="93"/>
      <c r="P2291" s="86">
        <v>0</v>
      </c>
      <c r="Q2291" s="86">
        <v>0</v>
      </c>
      <c r="R2291" s="86">
        <v>1</v>
      </c>
      <c r="S2291" s="86">
        <v>1</v>
      </c>
      <c r="T2291" s="86">
        <v>0</v>
      </c>
      <c r="U2291" s="86" t="s">
        <v>1562</v>
      </c>
      <c r="V2291" s="86" t="s">
        <v>1567</v>
      </c>
      <c r="W2291" s="86" t="s">
        <v>1572</v>
      </c>
      <c r="X2291" s="86" t="s">
        <v>1564</v>
      </c>
      <c r="Y2291" s="94" t="s">
        <v>1565</v>
      </c>
      <c r="Z2291" s="93"/>
      <c r="AA2291" s="86"/>
      <c r="AB2291" s="86"/>
      <c r="AC2291" s="86"/>
      <c r="AD2291" s="86"/>
      <c r="AE2291" s="86"/>
      <c r="AF2291" s="86"/>
      <c r="AG2291" s="94" t="s">
        <v>1571</v>
      </c>
    </row>
    <row r="2292" spans="1:33" x14ac:dyDescent="0.25">
      <c r="A2292" s="86" t="s">
        <v>1011</v>
      </c>
      <c r="B2292" s="87">
        <v>7</v>
      </c>
      <c r="C2292" s="87" t="s">
        <v>1011</v>
      </c>
      <c r="D2292" s="88" t="s">
        <v>1217</v>
      </c>
      <c r="E2292" s="88"/>
      <c r="F2292" s="88"/>
      <c r="G2292" s="88"/>
      <c r="H2292" s="88"/>
      <c r="I2292" s="89" t="s">
        <v>1168</v>
      </c>
      <c r="J2292" s="92" t="s">
        <v>1492</v>
      </c>
      <c r="K2292" s="86" t="s">
        <v>1525</v>
      </c>
      <c r="L2292" s="88">
        <v>43158</v>
      </c>
      <c r="M2292" s="87"/>
      <c r="N2292" s="87"/>
      <c r="O2292" s="93"/>
      <c r="P2292" s="86">
        <v>0</v>
      </c>
      <c r="Q2292" s="86">
        <v>0</v>
      </c>
      <c r="R2292" s="86">
        <v>7</v>
      </c>
      <c r="S2292" s="86">
        <v>7</v>
      </c>
      <c r="T2292" s="86">
        <v>0</v>
      </c>
      <c r="U2292" s="86" t="s">
        <v>1562</v>
      </c>
      <c r="V2292" s="86" t="s">
        <v>1567</v>
      </c>
      <c r="W2292" s="86" t="s">
        <v>1572</v>
      </c>
      <c r="X2292" s="86" t="s">
        <v>1564</v>
      </c>
      <c r="Y2292" s="94" t="s">
        <v>1565</v>
      </c>
      <c r="Z2292" s="93"/>
      <c r="AA2292" s="86"/>
      <c r="AB2292" s="86"/>
      <c r="AC2292" s="86"/>
      <c r="AD2292" s="86"/>
      <c r="AE2292" s="86"/>
      <c r="AF2292" s="86"/>
      <c r="AG2292" s="94" t="s">
        <v>1571</v>
      </c>
    </row>
    <row r="2293" spans="1:33" x14ac:dyDescent="0.25">
      <c r="A2293" s="86" t="s">
        <v>1011</v>
      </c>
      <c r="B2293" s="87">
        <v>1</v>
      </c>
      <c r="C2293" s="87" t="s">
        <v>1011</v>
      </c>
      <c r="D2293" s="88" t="s">
        <v>1217</v>
      </c>
      <c r="E2293" s="88"/>
      <c r="F2293" s="88"/>
      <c r="G2293" s="88"/>
      <c r="H2293" s="88"/>
      <c r="I2293" s="89" t="s">
        <v>1168</v>
      </c>
      <c r="J2293" s="92" t="s">
        <v>1492</v>
      </c>
      <c r="K2293" s="86" t="s">
        <v>1525</v>
      </c>
      <c r="L2293" s="88">
        <v>43158</v>
      </c>
      <c r="M2293" s="87"/>
      <c r="N2293" s="87"/>
      <c r="O2293" s="93"/>
      <c r="P2293" s="86">
        <v>0</v>
      </c>
      <c r="Q2293" s="86">
        <v>0</v>
      </c>
      <c r="R2293" s="86">
        <v>1</v>
      </c>
      <c r="S2293" s="86">
        <v>1</v>
      </c>
      <c r="T2293" s="86">
        <v>0</v>
      </c>
      <c r="U2293" s="86" t="s">
        <v>1562</v>
      </c>
      <c r="V2293" s="86" t="s">
        <v>1567</v>
      </c>
      <c r="W2293" s="86" t="s">
        <v>1572</v>
      </c>
      <c r="X2293" s="86" t="s">
        <v>1564</v>
      </c>
      <c r="Y2293" s="94" t="s">
        <v>1565</v>
      </c>
      <c r="Z2293" s="93"/>
      <c r="AA2293" s="86"/>
      <c r="AB2293" s="86"/>
      <c r="AC2293" s="86"/>
      <c r="AD2293" s="86"/>
      <c r="AE2293" s="86"/>
      <c r="AF2293" s="86"/>
      <c r="AG2293" s="94" t="s">
        <v>1571</v>
      </c>
    </row>
    <row r="2294" spans="1:33" x14ac:dyDescent="0.25">
      <c r="A2294" s="86" t="s">
        <v>1011</v>
      </c>
      <c r="B2294" s="87">
        <v>1</v>
      </c>
      <c r="C2294" s="87" t="s">
        <v>1011</v>
      </c>
      <c r="D2294" s="88" t="s">
        <v>1217</v>
      </c>
      <c r="E2294" s="88"/>
      <c r="F2294" s="88"/>
      <c r="G2294" s="88"/>
      <c r="H2294" s="88"/>
      <c r="I2294" s="89" t="s">
        <v>1168</v>
      </c>
      <c r="J2294" s="92" t="s">
        <v>1492</v>
      </c>
      <c r="K2294" s="86" t="s">
        <v>1525</v>
      </c>
      <c r="L2294" s="88">
        <v>43158</v>
      </c>
      <c r="M2294" s="87"/>
      <c r="N2294" s="87"/>
      <c r="O2294" s="93"/>
      <c r="P2294" s="86">
        <v>0</v>
      </c>
      <c r="Q2294" s="86">
        <v>0</v>
      </c>
      <c r="R2294" s="86">
        <v>1</v>
      </c>
      <c r="S2294" s="86">
        <v>1</v>
      </c>
      <c r="T2294" s="86">
        <v>0</v>
      </c>
      <c r="U2294" s="86" t="s">
        <v>1562</v>
      </c>
      <c r="V2294" s="86" t="s">
        <v>1567</v>
      </c>
      <c r="W2294" s="86" t="s">
        <v>1572</v>
      </c>
      <c r="X2294" s="86" t="s">
        <v>1564</v>
      </c>
      <c r="Y2294" s="94" t="s">
        <v>1565</v>
      </c>
      <c r="Z2294" s="93"/>
      <c r="AA2294" s="86"/>
      <c r="AB2294" s="86"/>
      <c r="AC2294" s="86"/>
      <c r="AD2294" s="86"/>
      <c r="AE2294" s="86"/>
      <c r="AF2294" s="86"/>
      <c r="AG2294" s="94" t="s">
        <v>1571</v>
      </c>
    </row>
    <row r="2295" spans="1:33" x14ac:dyDescent="0.25">
      <c r="A2295" s="86" t="s">
        <v>1011</v>
      </c>
      <c r="B2295" s="87">
        <v>7</v>
      </c>
      <c r="C2295" s="87" t="s">
        <v>1011</v>
      </c>
      <c r="D2295" s="88" t="s">
        <v>1217</v>
      </c>
      <c r="E2295" s="88"/>
      <c r="F2295" s="88"/>
      <c r="G2295" s="88"/>
      <c r="H2295" s="88"/>
      <c r="I2295" s="89" t="s">
        <v>1168</v>
      </c>
      <c r="J2295" s="92" t="s">
        <v>1492</v>
      </c>
      <c r="K2295" s="86" t="s">
        <v>1525</v>
      </c>
      <c r="L2295" s="88">
        <v>43158</v>
      </c>
      <c r="M2295" s="87"/>
      <c r="N2295" s="87"/>
      <c r="O2295" s="93"/>
      <c r="P2295" s="86">
        <v>0</v>
      </c>
      <c r="Q2295" s="86">
        <v>0</v>
      </c>
      <c r="R2295" s="86">
        <v>7</v>
      </c>
      <c r="S2295" s="86">
        <v>7</v>
      </c>
      <c r="T2295" s="86">
        <v>0</v>
      </c>
      <c r="U2295" s="86" t="s">
        <v>1562</v>
      </c>
      <c r="V2295" s="86" t="s">
        <v>1567</v>
      </c>
      <c r="W2295" s="86" t="s">
        <v>1572</v>
      </c>
      <c r="X2295" s="86" t="s">
        <v>1564</v>
      </c>
      <c r="Y2295" s="94" t="s">
        <v>1565</v>
      </c>
      <c r="Z2295" s="93"/>
      <c r="AA2295" s="86"/>
      <c r="AB2295" s="86"/>
      <c r="AC2295" s="86"/>
      <c r="AD2295" s="86"/>
      <c r="AE2295" s="86"/>
      <c r="AF2295" s="86"/>
      <c r="AG2295" s="94" t="s">
        <v>1571</v>
      </c>
    </row>
    <row r="2296" spans="1:33" x14ac:dyDescent="0.25">
      <c r="A2296" s="86" t="s">
        <v>1011</v>
      </c>
      <c r="B2296" s="87">
        <v>8</v>
      </c>
      <c r="C2296" s="87" t="s">
        <v>1011</v>
      </c>
      <c r="D2296" s="88" t="s">
        <v>1217</v>
      </c>
      <c r="E2296" s="88"/>
      <c r="F2296" s="88"/>
      <c r="G2296" s="88"/>
      <c r="H2296" s="88"/>
      <c r="I2296" s="89" t="s">
        <v>1168</v>
      </c>
      <c r="J2296" s="92" t="s">
        <v>1492</v>
      </c>
      <c r="K2296" s="86" t="s">
        <v>1525</v>
      </c>
      <c r="L2296" s="88">
        <v>43158</v>
      </c>
      <c r="M2296" s="87"/>
      <c r="N2296" s="87"/>
      <c r="O2296" s="93"/>
      <c r="P2296" s="86">
        <v>0</v>
      </c>
      <c r="Q2296" s="86">
        <v>0</v>
      </c>
      <c r="R2296" s="86">
        <v>8</v>
      </c>
      <c r="S2296" s="86">
        <v>8</v>
      </c>
      <c r="T2296" s="86">
        <v>0</v>
      </c>
      <c r="U2296" s="86" t="s">
        <v>1562</v>
      </c>
      <c r="V2296" s="86" t="s">
        <v>1567</v>
      </c>
      <c r="W2296" s="86" t="s">
        <v>1572</v>
      </c>
      <c r="X2296" s="86" t="s">
        <v>1564</v>
      </c>
      <c r="Y2296" s="94" t="s">
        <v>1565</v>
      </c>
      <c r="Z2296" s="93"/>
      <c r="AA2296" s="86"/>
      <c r="AB2296" s="86"/>
      <c r="AC2296" s="86"/>
      <c r="AD2296" s="86"/>
      <c r="AE2296" s="86"/>
      <c r="AF2296" s="86"/>
      <c r="AG2296" s="94" t="s">
        <v>1571</v>
      </c>
    </row>
    <row r="2297" spans="1:33" x14ac:dyDescent="0.25">
      <c r="A2297" s="86" t="s">
        <v>1011</v>
      </c>
      <c r="B2297" s="87">
        <v>1</v>
      </c>
      <c r="C2297" s="87" t="s">
        <v>1011</v>
      </c>
      <c r="D2297" s="88" t="s">
        <v>1217</v>
      </c>
      <c r="E2297" s="88"/>
      <c r="F2297" s="88"/>
      <c r="G2297" s="88"/>
      <c r="H2297" s="88"/>
      <c r="I2297" s="89" t="s">
        <v>1168</v>
      </c>
      <c r="J2297" s="92" t="s">
        <v>1492</v>
      </c>
      <c r="K2297" s="86" t="s">
        <v>1525</v>
      </c>
      <c r="L2297" s="88">
        <v>43158</v>
      </c>
      <c r="M2297" s="87"/>
      <c r="N2297" s="87"/>
      <c r="O2297" s="93"/>
      <c r="P2297" s="86">
        <v>0</v>
      </c>
      <c r="Q2297" s="86">
        <v>0</v>
      </c>
      <c r="R2297" s="86">
        <v>1</v>
      </c>
      <c r="S2297" s="86">
        <v>1</v>
      </c>
      <c r="T2297" s="86">
        <v>0</v>
      </c>
      <c r="U2297" s="86" t="s">
        <v>1562</v>
      </c>
      <c r="V2297" s="86" t="s">
        <v>1567</v>
      </c>
      <c r="W2297" s="86" t="s">
        <v>1572</v>
      </c>
      <c r="X2297" s="86" t="s">
        <v>1564</v>
      </c>
      <c r="Y2297" s="94" t="s">
        <v>1565</v>
      </c>
      <c r="Z2297" s="93"/>
      <c r="AA2297" s="86"/>
      <c r="AB2297" s="86"/>
      <c r="AC2297" s="86"/>
      <c r="AD2297" s="86"/>
      <c r="AE2297" s="86"/>
      <c r="AF2297" s="86"/>
      <c r="AG2297" s="94" t="s">
        <v>1571</v>
      </c>
    </row>
    <row r="2298" spans="1:33" x14ac:dyDescent="0.25">
      <c r="A2298" s="86" t="s">
        <v>1011</v>
      </c>
      <c r="B2298" s="87">
        <v>19</v>
      </c>
      <c r="C2298" s="87" t="s">
        <v>1167</v>
      </c>
      <c r="D2298" s="88">
        <v>43059.702777777777</v>
      </c>
      <c r="E2298" s="88">
        <v>43057</v>
      </c>
      <c r="F2298" s="88">
        <v>43099</v>
      </c>
      <c r="G2298" s="88">
        <v>43101</v>
      </c>
      <c r="H2298" s="88">
        <v>3</v>
      </c>
      <c r="I2298" s="89" t="s">
        <v>1221</v>
      </c>
      <c r="J2298" s="92" t="s">
        <v>1503</v>
      </c>
      <c r="K2298" s="86" t="s">
        <v>1526</v>
      </c>
      <c r="L2298" s="88">
        <v>43101</v>
      </c>
      <c r="M2298" s="87"/>
      <c r="N2298" s="87"/>
      <c r="O2298" s="93"/>
      <c r="P2298" s="86"/>
      <c r="Q2298" s="86">
        <v>1</v>
      </c>
      <c r="R2298" s="86">
        <v>18</v>
      </c>
      <c r="S2298" s="86">
        <v>18</v>
      </c>
      <c r="T2298" s="86">
        <v>0</v>
      </c>
      <c r="U2298" s="86" t="s">
        <v>1561</v>
      </c>
      <c r="V2298" s="86" t="s">
        <v>1562</v>
      </c>
      <c r="W2298" s="86" t="s">
        <v>1563</v>
      </c>
      <c r="X2298" s="86" t="s">
        <v>1564</v>
      </c>
      <c r="Y2298" s="94" t="s">
        <v>1565</v>
      </c>
      <c r="Z2298" s="93"/>
      <c r="AA2298" s="86"/>
      <c r="AB2298" s="86"/>
      <c r="AC2298" s="86"/>
      <c r="AD2298" s="86"/>
      <c r="AE2298" s="86"/>
      <c r="AF2298" s="86"/>
      <c r="AG2298" s="94" t="s">
        <v>1566</v>
      </c>
    </row>
    <row r="2299" spans="1:33" x14ac:dyDescent="0.25">
      <c r="A2299" s="86" t="s">
        <v>1022</v>
      </c>
      <c r="B2299" s="87">
        <v>28</v>
      </c>
      <c r="C2299" s="87" t="s">
        <v>1061</v>
      </c>
      <c r="D2299" s="88">
        <v>43087</v>
      </c>
      <c r="E2299" s="88"/>
      <c r="F2299" s="88"/>
      <c r="G2299" s="88">
        <v>43101</v>
      </c>
      <c r="H2299" s="88">
        <v>4</v>
      </c>
      <c r="I2299" s="89" t="s">
        <v>1222</v>
      </c>
      <c r="J2299" s="92" t="s">
        <v>1501</v>
      </c>
      <c r="K2299" s="86" t="s">
        <v>1526</v>
      </c>
      <c r="L2299" s="88">
        <v>43101</v>
      </c>
      <c r="M2299" s="87"/>
      <c r="N2299" s="87"/>
      <c r="O2299" s="93"/>
      <c r="P2299" s="86"/>
      <c r="Q2299" s="86">
        <v>0</v>
      </c>
      <c r="R2299" s="86">
        <v>28</v>
      </c>
      <c r="S2299" s="86">
        <v>28</v>
      </c>
      <c r="T2299" s="86">
        <v>0</v>
      </c>
      <c r="U2299" s="86" t="s">
        <v>1561</v>
      </c>
      <c r="V2299" s="86" t="s">
        <v>1562</v>
      </c>
      <c r="W2299" s="86" t="s">
        <v>1563</v>
      </c>
      <c r="X2299" s="86" t="s">
        <v>1564</v>
      </c>
      <c r="Y2299" s="94" t="s">
        <v>1565</v>
      </c>
      <c r="Z2299" s="93"/>
      <c r="AA2299" s="86"/>
      <c r="AB2299" s="86"/>
      <c r="AC2299" s="86"/>
      <c r="AD2299" s="86"/>
      <c r="AE2299" s="86"/>
      <c r="AF2299" s="86"/>
      <c r="AG2299" s="94" t="s">
        <v>1566</v>
      </c>
    </row>
    <row r="2300" spans="1:33" x14ac:dyDescent="0.25">
      <c r="A2300" s="86" t="s">
        <v>1011</v>
      </c>
      <c r="B2300" s="87">
        <v>30</v>
      </c>
      <c r="C2300" s="87" t="s">
        <v>1167</v>
      </c>
      <c r="D2300" s="88">
        <v>43014.655555555553</v>
      </c>
      <c r="E2300" s="88">
        <v>43018</v>
      </c>
      <c r="F2300" s="88">
        <v>43098</v>
      </c>
      <c r="G2300" s="88">
        <v>43102</v>
      </c>
      <c r="H2300" s="88">
        <v>4</v>
      </c>
      <c r="I2300" s="89" t="s">
        <v>1223</v>
      </c>
      <c r="J2300" s="92" t="s">
        <v>1498</v>
      </c>
      <c r="K2300" s="86" t="s">
        <v>1526</v>
      </c>
      <c r="L2300" s="88">
        <v>43102</v>
      </c>
      <c r="M2300" s="87"/>
      <c r="N2300" s="87"/>
      <c r="O2300" s="93"/>
      <c r="P2300" s="86"/>
      <c r="Q2300" s="86">
        <v>3</v>
      </c>
      <c r="R2300" s="86">
        <v>27</v>
      </c>
      <c r="S2300" s="86">
        <v>27</v>
      </c>
      <c r="T2300" s="86">
        <v>0</v>
      </c>
      <c r="U2300" s="86" t="s">
        <v>1561</v>
      </c>
      <c r="V2300" s="86" t="s">
        <v>1562</v>
      </c>
      <c r="W2300" s="86" t="s">
        <v>1563</v>
      </c>
      <c r="X2300" s="86" t="s">
        <v>1564</v>
      </c>
      <c r="Y2300" s="94" t="s">
        <v>1565</v>
      </c>
      <c r="Z2300" s="93"/>
      <c r="AA2300" s="86"/>
      <c r="AB2300" s="86"/>
      <c r="AC2300" s="86"/>
      <c r="AD2300" s="86"/>
      <c r="AE2300" s="86"/>
      <c r="AF2300" s="86"/>
      <c r="AG2300" s="94" t="s">
        <v>1566</v>
      </c>
    </row>
    <row r="2301" spans="1:33" x14ac:dyDescent="0.25">
      <c r="A2301" s="86" t="s">
        <v>1011</v>
      </c>
      <c r="B2301" s="87">
        <v>30</v>
      </c>
      <c r="C2301" s="87" t="s">
        <v>1167</v>
      </c>
      <c r="D2301" s="88">
        <v>42991.706944444442</v>
      </c>
      <c r="E2301" s="88">
        <v>42996</v>
      </c>
      <c r="F2301" s="88">
        <v>43097</v>
      </c>
      <c r="G2301" s="88">
        <v>43103</v>
      </c>
      <c r="H2301" s="88">
        <v>4</v>
      </c>
      <c r="I2301" s="89" t="s">
        <v>1223</v>
      </c>
      <c r="J2301" s="92" t="s">
        <v>1495</v>
      </c>
      <c r="K2301" s="86" t="s">
        <v>1526</v>
      </c>
      <c r="L2301" s="88">
        <v>43103</v>
      </c>
      <c r="M2301" s="87"/>
      <c r="N2301" s="87"/>
      <c r="O2301" s="93"/>
      <c r="P2301" s="86"/>
      <c r="Q2301" s="86">
        <v>6</v>
      </c>
      <c r="R2301" s="86">
        <v>24</v>
      </c>
      <c r="S2301" s="86">
        <v>24</v>
      </c>
      <c r="T2301" s="86">
        <v>0</v>
      </c>
      <c r="U2301" s="86" t="s">
        <v>1561</v>
      </c>
      <c r="V2301" s="86" t="s">
        <v>1562</v>
      </c>
      <c r="W2301" s="86" t="s">
        <v>1563</v>
      </c>
      <c r="X2301" s="86" t="s">
        <v>1564</v>
      </c>
      <c r="Y2301" s="94" t="s">
        <v>1565</v>
      </c>
      <c r="Z2301" s="93"/>
      <c r="AA2301" s="86"/>
      <c r="AB2301" s="86"/>
      <c r="AC2301" s="86"/>
      <c r="AD2301" s="86"/>
      <c r="AE2301" s="86"/>
      <c r="AF2301" s="86"/>
      <c r="AG2301" s="94" t="s">
        <v>1566</v>
      </c>
    </row>
    <row r="2302" spans="1:33" x14ac:dyDescent="0.25">
      <c r="A2302" s="86" t="s">
        <v>1011</v>
      </c>
      <c r="B2302" s="87">
        <v>30</v>
      </c>
      <c r="C2302" s="87" t="s">
        <v>1167</v>
      </c>
      <c r="D2302" s="88">
        <v>43019.554166666669</v>
      </c>
      <c r="E2302" s="88">
        <v>43022</v>
      </c>
      <c r="F2302" s="88">
        <v>43102</v>
      </c>
      <c r="G2302" s="88">
        <v>43103</v>
      </c>
      <c r="H2302" s="88">
        <v>4</v>
      </c>
      <c r="I2302" s="89" t="s">
        <v>1223</v>
      </c>
      <c r="J2302" s="92" t="s">
        <v>1492</v>
      </c>
      <c r="K2302" s="86" t="s">
        <v>1526</v>
      </c>
      <c r="L2302" s="88">
        <v>43103</v>
      </c>
      <c r="M2302" s="87"/>
      <c r="N2302" s="87"/>
      <c r="O2302" s="93"/>
      <c r="P2302" s="86"/>
      <c r="Q2302" s="86">
        <v>0</v>
      </c>
      <c r="R2302" s="86">
        <v>30</v>
      </c>
      <c r="S2302" s="86">
        <v>30</v>
      </c>
      <c r="T2302" s="86">
        <v>0</v>
      </c>
      <c r="U2302" s="86" t="s">
        <v>1561</v>
      </c>
      <c r="V2302" s="86" t="s">
        <v>1562</v>
      </c>
      <c r="W2302" s="86" t="s">
        <v>1563</v>
      </c>
      <c r="X2302" s="86" t="s">
        <v>1564</v>
      </c>
      <c r="Y2302" s="94" t="s">
        <v>1565</v>
      </c>
      <c r="Z2302" s="93"/>
      <c r="AA2302" s="86"/>
      <c r="AB2302" s="86"/>
      <c r="AC2302" s="86"/>
      <c r="AD2302" s="86"/>
      <c r="AE2302" s="86"/>
      <c r="AF2302" s="86"/>
      <c r="AG2302" s="94" t="s">
        <v>1566</v>
      </c>
    </row>
    <row r="2303" spans="1:33" x14ac:dyDescent="0.25">
      <c r="A2303" s="86" t="s">
        <v>1011</v>
      </c>
      <c r="B2303" s="87">
        <v>30</v>
      </c>
      <c r="C2303" s="87" t="s">
        <v>1167</v>
      </c>
      <c r="D2303" s="88">
        <v>43024</v>
      </c>
      <c r="E2303" s="88">
        <v>43028</v>
      </c>
      <c r="F2303" s="88">
        <v>43102</v>
      </c>
      <c r="G2303" s="88">
        <v>43103</v>
      </c>
      <c r="H2303" s="88">
        <v>4</v>
      </c>
      <c r="I2303" s="89" t="s">
        <v>1224</v>
      </c>
      <c r="J2303" s="92" t="s">
        <v>1504</v>
      </c>
      <c r="K2303" s="86" t="s">
        <v>1526</v>
      </c>
      <c r="L2303" s="88">
        <v>43103</v>
      </c>
      <c r="M2303" s="87"/>
      <c r="N2303" s="87"/>
      <c r="O2303" s="93"/>
      <c r="P2303" s="86"/>
      <c r="Q2303" s="86">
        <v>0</v>
      </c>
      <c r="R2303" s="86">
        <v>30</v>
      </c>
      <c r="S2303" s="86">
        <v>30</v>
      </c>
      <c r="T2303" s="86">
        <v>0</v>
      </c>
      <c r="U2303" s="86" t="s">
        <v>1561</v>
      </c>
      <c r="V2303" s="86" t="s">
        <v>1562</v>
      </c>
      <c r="W2303" s="86" t="s">
        <v>1563</v>
      </c>
      <c r="X2303" s="86" t="s">
        <v>1564</v>
      </c>
      <c r="Y2303" s="94" t="s">
        <v>1565</v>
      </c>
      <c r="Z2303" s="93"/>
      <c r="AA2303" s="86"/>
      <c r="AB2303" s="86"/>
      <c r="AC2303" s="86"/>
      <c r="AD2303" s="86"/>
      <c r="AE2303" s="86"/>
      <c r="AF2303" s="86"/>
      <c r="AG2303" s="94" t="s">
        <v>1566</v>
      </c>
    </row>
    <row r="2304" spans="1:33" x14ac:dyDescent="0.25">
      <c r="A2304" s="86" t="s">
        <v>1011</v>
      </c>
      <c r="B2304" s="87">
        <v>30</v>
      </c>
      <c r="C2304" s="87" t="s">
        <v>1167</v>
      </c>
      <c r="D2304" s="88">
        <v>43003</v>
      </c>
      <c r="E2304" s="88">
        <v>42804</v>
      </c>
      <c r="F2304" s="88">
        <v>43098</v>
      </c>
      <c r="G2304" s="88">
        <v>43103</v>
      </c>
      <c r="H2304" s="88">
        <v>4</v>
      </c>
      <c r="I2304" s="89" t="s">
        <v>1222</v>
      </c>
      <c r="J2304" s="92" t="s">
        <v>1500</v>
      </c>
      <c r="K2304" s="86" t="s">
        <v>1526</v>
      </c>
      <c r="L2304" s="88">
        <v>43103</v>
      </c>
      <c r="M2304" s="87"/>
      <c r="N2304" s="87"/>
      <c r="O2304" s="93"/>
      <c r="P2304" s="86"/>
      <c r="Q2304" s="86">
        <v>0</v>
      </c>
      <c r="R2304" s="86">
        <v>30</v>
      </c>
      <c r="S2304" s="86">
        <v>30</v>
      </c>
      <c r="T2304" s="86">
        <v>0</v>
      </c>
      <c r="U2304" s="86" t="s">
        <v>1561</v>
      </c>
      <c r="V2304" s="86" t="s">
        <v>1562</v>
      </c>
      <c r="W2304" s="86" t="s">
        <v>1563</v>
      </c>
      <c r="X2304" s="86" t="s">
        <v>1564</v>
      </c>
      <c r="Y2304" s="94" t="s">
        <v>1565</v>
      </c>
      <c r="Z2304" s="93"/>
      <c r="AA2304" s="86"/>
      <c r="AB2304" s="86"/>
      <c r="AC2304" s="86"/>
      <c r="AD2304" s="86"/>
      <c r="AE2304" s="86"/>
      <c r="AF2304" s="86"/>
      <c r="AG2304" s="94" t="s">
        <v>1566</v>
      </c>
    </row>
    <row r="2305" spans="1:33" x14ac:dyDescent="0.25">
      <c r="A2305" s="86" t="s">
        <v>1022</v>
      </c>
      <c r="B2305" s="87">
        <v>30</v>
      </c>
      <c r="C2305" s="87" t="s">
        <v>1061</v>
      </c>
      <c r="D2305" s="88">
        <v>43087</v>
      </c>
      <c r="E2305" s="88"/>
      <c r="F2305" s="88"/>
      <c r="G2305" s="88">
        <v>43100</v>
      </c>
      <c r="H2305" s="88">
        <v>4</v>
      </c>
      <c r="I2305" s="89" t="s">
        <v>1224</v>
      </c>
      <c r="J2305" s="92" t="s">
        <v>1501</v>
      </c>
      <c r="K2305" s="86" t="s">
        <v>1526</v>
      </c>
      <c r="L2305" s="88">
        <v>43103</v>
      </c>
      <c r="M2305" s="87"/>
      <c r="N2305" s="87"/>
      <c r="O2305" s="93"/>
      <c r="P2305" s="86"/>
      <c r="Q2305" s="86">
        <v>0</v>
      </c>
      <c r="R2305" s="86">
        <v>30</v>
      </c>
      <c r="S2305" s="86">
        <v>30</v>
      </c>
      <c r="T2305" s="86">
        <v>0</v>
      </c>
      <c r="U2305" s="86" t="s">
        <v>1561</v>
      </c>
      <c r="V2305" s="86" t="s">
        <v>1562</v>
      </c>
      <c r="W2305" s="86" t="s">
        <v>1563</v>
      </c>
      <c r="X2305" s="86" t="s">
        <v>1564</v>
      </c>
      <c r="Y2305" s="94" t="s">
        <v>1565</v>
      </c>
      <c r="Z2305" s="93"/>
      <c r="AA2305" s="86"/>
      <c r="AB2305" s="86"/>
      <c r="AC2305" s="86"/>
      <c r="AD2305" s="86"/>
      <c r="AE2305" s="86"/>
      <c r="AF2305" s="86"/>
      <c r="AG2305" s="94" t="s">
        <v>1566</v>
      </c>
    </row>
    <row r="2306" spans="1:33" x14ac:dyDescent="0.25">
      <c r="A2306" s="86" t="s">
        <v>1011</v>
      </c>
      <c r="B2306" s="87">
        <v>31</v>
      </c>
      <c r="C2306" s="87" t="s">
        <v>1058</v>
      </c>
      <c r="D2306" s="88">
        <v>43091</v>
      </c>
      <c r="E2306" s="88">
        <v>43089</v>
      </c>
      <c r="F2306" s="88">
        <v>43090</v>
      </c>
      <c r="G2306" s="88">
        <v>43091</v>
      </c>
      <c r="H2306" s="88">
        <v>3</v>
      </c>
      <c r="I2306" s="89" t="s">
        <v>1221</v>
      </c>
      <c r="J2306" s="92" t="s">
        <v>1497</v>
      </c>
      <c r="K2306" s="86" t="s">
        <v>1526</v>
      </c>
      <c r="L2306" s="88">
        <v>43103</v>
      </c>
      <c r="M2306" s="87"/>
      <c r="N2306" s="87"/>
      <c r="O2306" s="93"/>
      <c r="P2306" s="86"/>
      <c r="Q2306" s="86">
        <v>5</v>
      </c>
      <c r="R2306" s="86">
        <v>26</v>
      </c>
      <c r="S2306" s="86">
        <v>26</v>
      </c>
      <c r="T2306" s="86">
        <v>0</v>
      </c>
      <c r="U2306" s="86" t="s">
        <v>1561</v>
      </c>
      <c r="V2306" s="86" t="s">
        <v>1562</v>
      </c>
      <c r="W2306" s="86" t="s">
        <v>1563</v>
      </c>
      <c r="X2306" s="86" t="s">
        <v>1564</v>
      </c>
      <c r="Y2306" s="94" t="s">
        <v>1565</v>
      </c>
      <c r="Z2306" s="93"/>
      <c r="AA2306" s="86"/>
      <c r="AB2306" s="86"/>
      <c r="AC2306" s="86"/>
      <c r="AD2306" s="86"/>
      <c r="AE2306" s="86"/>
      <c r="AF2306" s="86"/>
      <c r="AG2306" s="94" t="s">
        <v>1566</v>
      </c>
    </row>
    <row r="2307" spans="1:33" x14ac:dyDescent="0.25">
      <c r="A2307" s="86" t="s">
        <v>1011</v>
      </c>
      <c r="B2307" s="87">
        <v>23</v>
      </c>
      <c r="C2307" s="87" t="s">
        <v>1058</v>
      </c>
      <c r="D2307" s="88">
        <v>43098</v>
      </c>
      <c r="E2307" s="88">
        <v>43096</v>
      </c>
      <c r="F2307" s="88">
        <v>43097</v>
      </c>
      <c r="G2307" s="88">
        <v>43103</v>
      </c>
      <c r="H2307" s="88">
        <v>3</v>
      </c>
      <c r="I2307" s="89" t="s">
        <v>1221</v>
      </c>
      <c r="J2307" s="92" t="s">
        <v>1497</v>
      </c>
      <c r="K2307" s="86" t="s">
        <v>1526</v>
      </c>
      <c r="L2307" s="88">
        <v>43103</v>
      </c>
      <c r="M2307" s="87"/>
      <c r="N2307" s="87"/>
      <c r="O2307" s="93"/>
      <c r="P2307" s="86"/>
      <c r="Q2307" s="86">
        <v>6</v>
      </c>
      <c r="R2307" s="86">
        <v>17</v>
      </c>
      <c r="S2307" s="86">
        <v>17</v>
      </c>
      <c r="T2307" s="86">
        <v>0</v>
      </c>
      <c r="U2307" s="86" t="s">
        <v>1561</v>
      </c>
      <c r="V2307" s="86" t="s">
        <v>1562</v>
      </c>
      <c r="W2307" s="86" t="s">
        <v>1563</v>
      </c>
      <c r="X2307" s="86" t="s">
        <v>1564</v>
      </c>
      <c r="Y2307" s="94" t="s">
        <v>1565</v>
      </c>
      <c r="Z2307" s="93"/>
      <c r="AA2307" s="86"/>
      <c r="AB2307" s="86"/>
      <c r="AC2307" s="86"/>
      <c r="AD2307" s="86"/>
      <c r="AE2307" s="86"/>
      <c r="AF2307" s="86"/>
      <c r="AG2307" s="94" t="s">
        <v>1566</v>
      </c>
    </row>
    <row r="2308" spans="1:33" x14ac:dyDescent="0.25">
      <c r="A2308" s="86" t="s">
        <v>1011</v>
      </c>
      <c r="B2308" s="87">
        <v>8</v>
      </c>
      <c r="C2308" s="87" t="s">
        <v>1058</v>
      </c>
      <c r="D2308" s="88">
        <v>43098</v>
      </c>
      <c r="E2308" s="88">
        <v>43095</v>
      </c>
      <c r="F2308" s="88">
        <v>43096</v>
      </c>
      <c r="G2308" s="88">
        <v>43103</v>
      </c>
      <c r="H2308" s="88">
        <v>3</v>
      </c>
      <c r="I2308" s="89" t="s">
        <v>1221</v>
      </c>
      <c r="J2308" s="92" t="s">
        <v>1497</v>
      </c>
      <c r="K2308" s="86" t="s">
        <v>1526</v>
      </c>
      <c r="L2308" s="88">
        <v>43103</v>
      </c>
      <c r="M2308" s="87"/>
      <c r="N2308" s="87"/>
      <c r="O2308" s="93"/>
      <c r="P2308" s="86"/>
      <c r="Q2308" s="86">
        <v>4</v>
      </c>
      <c r="R2308" s="86">
        <v>4</v>
      </c>
      <c r="S2308" s="86">
        <v>4</v>
      </c>
      <c r="T2308" s="86">
        <v>0</v>
      </c>
      <c r="U2308" s="86" t="s">
        <v>1561</v>
      </c>
      <c r="V2308" s="86" t="s">
        <v>1562</v>
      </c>
      <c r="W2308" s="86" t="s">
        <v>1563</v>
      </c>
      <c r="X2308" s="86" t="s">
        <v>1564</v>
      </c>
      <c r="Y2308" s="94" t="s">
        <v>1565</v>
      </c>
      <c r="Z2308" s="93"/>
      <c r="AA2308" s="86"/>
      <c r="AB2308" s="86"/>
      <c r="AC2308" s="86"/>
      <c r="AD2308" s="86"/>
      <c r="AE2308" s="86"/>
      <c r="AF2308" s="86"/>
      <c r="AG2308" s="94" t="s">
        <v>1566</v>
      </c>
    </row>
    <row r="2309" spans="1:33" x14ac:dyDescent="0.25">
      <c r="A2309" s="86" t="s">
        <v>1011</v>
      </c>
      <c r="B2309" s="87">
        <v>12</v>
      </c>
      <c r="C2309" s="87" t="s">
        <v>1167</v>
      </c>
      <c r="D2309" s="88">
        <v>43006.476388888892</v>
      </c>
      <c r="E2309" s="88">
        <v>43009</v>
      </c>
      <c r="F2309" s="88">
        <v>43089</v>
      </c>
      <c r="G2309" s="88">
        <v>43090</v>
      </c>
      <c r="H2309" s="88">
        <v>4</v>
      </c>
      <c r="I2309" s="89" t="s">
        <v>1223</v>
      </c>
      <c r="J2309" s="92" t="s">
        <v>1504</v>
      </c>
      <c r="K2309" s="86" t="s">
        <v>1526</v>
      </c>
      <c r="L2309" s="88">
        <v>43104</v>
      </c>
      <c r="M2309" s="87"/>
      <c r="N2309" s="87"/>
      <c r="O2309" s="93"/>
      <c r="P2309" s="86"/>
      <c r="Q2309" s="86">
        <v>2</v>
      </c>
      <c r="R2309" s="86">
        <v>10</v>
      </c>
      <c r="S2309" s="86">
        <v>10</v>
      </c>
      <c r="T2309" s="86">
        <v>0</v>
      </c>
      <c r="U2309" s="86" t="s">
        <v>1561</v>
      </c>
      <c r="V2309" s="86" t="s">
        <v>1562</v>
      </c>
      <c r="W2309" s="86" t="s">
        <v>1563</v>
      </c>
      <c r="X2309" s="86" t="s">
        <v>1564</v>
      </c>
      <c r="Y2309" s="94" t="s">
        <v>1565</v>
      </c>
      <c r="Z2309" s="93"/>
      <c r="AA2309" s="86"/>
      <c r="AB2309" s="86"/>
      <c r="AC2309" s="86"/>
      <c r="AD2309" s="86"/>
      <c r="AE2309" s="86"/>
      <c r="AF2309" s="86"/>
      <c r="AG2309" s="94" t="s">
        <v>1566</v>
      </c>
    </row>
    <row r="2310" spans="1:33" x14ac:dyDescent="0.25">
      <c r="A2310" s="86" t="s">
        <v>1011</v>
      </c>
      <c r="B2310" s="87">
        <v>30</v>
      </c>
      <c r="C2310" s="87" t="s">
        <v>1167</v>
      </c>
      <c r="D2310" s="88">
        <v>43012.563888888886</v>
      </c>
      <c r="E2310" s="88">
        <v>43017</v>
      </c>
      <c r="F2310" s="88">
        <v>43102</v>
      </c>
      <c r="G2310" s="88">
        <v>43104</v>
      </c>
      <c r="H2310" s="88">
        <v>4</v>
      </c>
      <c r="I2310" s="89" t="s">
        <v>1222</v>
      </c>
      <c r="J2310" s="92" t="s">
        <v>1499</v>
      </c>
      <c r="K2310" s="86" t="s">
        <v>1526</v>
      </c>
      <c r="L2310" s="88">
        <v>43104</v>
      </c>
      <c r="M2310" s="87"/>
      <c r="N2310" s="87"/>
      <c r="O2310" s="93"/>
      <c r="P2310" s="86"/>
      <c r="Q2310" s="86">
        <v>2</v>
      </c>
      <c r="R2310" s="86">
        <v>28</v>
      </c>
      <c r="S2310" s="86">
        <v>28</v>
      </c>
      <c r="T2310" s="86">
        <v>0</v>
      </c>
      <c r="U2310" s="86" t="s">
        <v>1561</v>
      </c>
      <c r="V2310" s="86" t="s">
        <v>1562</v>
      </c>
      <c r="W2310" s="86" t="s">
        <v>1563</v>
      </c>
      <c r="X2310" s="86" t="s">
        <v>1564</v>
      </c>
      <c r="Y2310" s="94" t="s">
        <v>1565</v>
      </c>
      <c r="Z2310" s="93"/>
      <c r="AA2310" s="86"/>
      <c r="AB2310" s="86"/>
      <c r="AC2310" s="86"/>
      <c r="AD2310" s="86"/>
      <c r="AE2310" s="86"/>
      <c r="AF2310" s="86"/>
      <c r="AG2310" s="94" t="s">
        <v>1566</v>
      </c>
    </row>
    <row r="2311" spans="1:33" x14ac:dyDescent="0.25">
      <c r="A2311" s="86" t="s">
        <v>1011</v>
      </c>
      <c r="B2311" s="87">
        <v>30</v>
      </c>
      <c r="C2311" s="87" t="s">
        <v>1167</v>
      </c>
      <c r="D2311" s="88">
        <v>43012.563888888886</v>
      </c>
      <c r="E2311" s="88">
        <v>43015</v>
      </c>
      <c r="F2311" s="88">
        <v>43099</v>
      </c>
      <c r="G2311" s="88">
        <v>43104</v>
      </c>
      <c r="H2311" s="88">
        <v>4</v>
      </c>
      <c r="I2311" s="89" t="s">
        <v>1223</v>
      </c>
      <c r="J2311" s="92" t="s">
        <v>1497</v>
      </c>
      <c r="K2311" s="86" t="s">
        <v>1526</v>
      </c>
      <c r="L2311" s="88">
        <v>43104</v>
      </c>
      <c r="M2311" s="87"/>
      <c r="N2311" s="87"/>
      <c r="O2311" s="93"/>
      <c r="P2311" s="86"/>
      <c r="Q2311" s="86">
        <v>2</v>
      </c>
      <c r="R2311" s="86">
        <v>28</v>
      </c>
      <c r="S2311" s="86">
        <v>28</v>
      </c>
      <c r="T2311" s="86">
        <v>0</v>
      </c>
      <c r="U2311" s="86" t="s">
        <v>1561</v>
      </c>
      <c r="V2311" s="86" t="s">
        <v>1562</v>
      </c>
      <c r="W2311" s="86" t="s">
        <v>1573</v>
      </c>
      <c r="X2311" s="86" t="s">
        <v>1564</v>
      </c>
      <c r="Y2311" s="94" t="s">
        <v>1565</v>
      </c>
      <c r="Z2311" s="93"/>
      <c r="AA2311" s="86"/>
      <c r="AB2311" s="86"/>
      <c r="AC2311" s="86"/>
      <c r="AD2311" s="86"/>
      <c r="AE2311" s="86"/>
      <c r="AF2311" s="86"/>
      <c r="AG2311" s="94" t="s">
        <v>1566</v>
      </c>
    </row>
    <row r="2312" spans="1:33" x14ac:dyDescent="0.25">
      <c r="A2312" s="86" t="s">
        <v>1011</v>
      </c>
      <c r="B2312" s="87">
        <v>30</v>
      </c>
      <c r="C2312" s="87" t="s">
        <v>1167</v>
      </c>
      <c r="D2312" s="88">
        <v>43017.433333333334</v>
      </c>
      <c r="E2312" s="88">
        <v>43020</v>
      </c>
      <c r="F2312" s="88">
        <v>43100</v>
      </c>
      <c r="G2312" s="88">
        <v>43104</v>
      </c>
      <c r="H2312" s="88">
        <v>4</v>
      </c>
      <c r="I2312" s="89" t="s">
        <v>1223</v>
      </c>
      <c r="J2312" s="92" t="s">
        <v>1501</v>
      </c>
      <c r="K2312" s="86" t="s">
        <v>1526</v>
      </c>
      <c r="L2312" s="88">
        <v>43104</v>
      </c>
      <c r="M2312" s="87"/>
      <c r="N2312" s="87"/>
      <c r="O2312" s="93"/>
      <c r="P2312" s="86"/>
      <c r="Q2312" s="86">
        <v>0</v>
      </c>
      <c r="R2312" s="86">
        <v>30</v>
      </c>
      <c r="S2312" s="86">
        <v>30</v>
      </c>
      <c r="T2312" s="86">
        <v>0</v>
      </c>
      <c r="U2312" s="86" t="s">
        <v>1561</v>
      </c>
      <c r="V2312" s="86" t="s">
        <v>1562</v>
      </c>
      <c r="W2312" s="86" t="s">
        <v>1563</v>
      </c>
      <c r="X2312" s="86" t="s">
        <v>1564</v>
      </c>
      <c r="Y2312" s="94" t="s">
        <v>1565</v>
      </c>
      <c r="Z2312" s="93"/>
      <c r="AA2312" s="86"/>
      <c r="AB2312" s="86"/>
      <c r="AC2312" s="86"/>
      <c r="AD2312" s="86"/>
      <c r="AE2312" s="86"/>
      <c r="AF2312" s="86"/>
      <c r="AG2312" s="94" t="s">
        <v>1566</v>
      </c>
    </row>
    <row r="2313" spans="1:33" x14ac:dyDescent="0.25">
      <c r="A2313" s="86" t="s">
        <v>1011</v>
      </c>
      <c r="B2313" s="87">
        <v>30</v>
      </c>
      <c r="C2313" s="87" t="s">
        <v>1167</v>
      </c>
      <c r="D2313" s="88">
        <v>43024</v>
      </c>
      <c r="E2313" s="88">
        <v>43028</v>
      </c>
      <c r="F2313" s="88">
        <v>43103</v>
      </c>
      <c r="G2313" s="88">
        <v>43104</v>
      </c>
      <c r="H2313" s="88">
        <v>4</v>
      </c>
      <c r="I2313" s="89" t="s">
        <v>1224</v>
      </c>
      <c r="J2313" s="92" t="s">
        <v>1504</v>
      </c>
      <c r="K2313" s="86" t="s">
        <v>1526</v>
      </c>
      <c r="L2313" s="88">
        <v>43104</v>
      </c>
      <c r="M2313" s="87"/>
      <c r="N2313" s="87"/>
      <c r="O2313" s="93"/>
      <c r="P2313" s="86"/>
      <c r="Q2313" s="86">
        <v>0</v>
      </c>
      <c r="R2313" s="86">
        <v>30</v>
      </c>
      <c r="S2313" s="86">
        <v>30</v>
      </c>
      <c r="T2313" s="86">
        <v>0</v>
      </c>
      <c r="U2313" s="86" t="s">
        <v>1561</v>
      </c>
      <c r="V2313" s="86" t="s">
        <v>1562</v>
      </c>
      <c r="W2313" s="86" t="s">
        <v>1563</v>
      </c>
      <c r="X2313" s="86" t="s">
        <v>1564</v>
      </c>
      <c r="Y2313" s="94" t="s">
        <v>1565</v>
      </c>
      <c r="Z2313" s="93"/>
      <c r="AA2313" s="86"/>
      <c r="AB2313" s="86"/>
      <c r="AC2313" s="86"/>
      <c r="AD2313" s="86"/>
      <c r="AE2313" s="86"/>
      <c r="AF2313" s="86"/>
      <c r="AG2313" s="94" t="s">
        <v>1566</v>
      </c>
    </row>
    <row r="2314" spans="1:33" x14ac:dyDescent="0.25">
      <c r="A2314" s="86" t="s">
        <v>1011</v>
      </c>
      <c r="B2314" s="87">
        <v>33</v>
      </c>
      <c r="C2314" s="87" t="s">
        <v>1058</v>
      </c>
      <c r="D2314" s="88">
        <v>43098</v>
      </c>
      <c r="E2314" s="88">
        <v>43094</v>
      </c>
      <c r="F2314" s="88">
        <v>43095</v>
      </c>
      <c r="G2314" s="88">
        <v>43104</v>
      </c>
      <c r="H2314" s="88">
        <v>3</v>
      </c>
      <c r="I2314" s="89" t="s">
        <v>1221</v>
      </c>
      <c r="J2314" s="92" t="s">
        <v>1497</v>
      </c>
      <c r="K2314" s="86" t="s">
        <v>1526</v>
      </c>
      <c r="L2314" s="88">
        <v>43104</v>
      </c>
      <c r="M2314" s="87"/>
      <c r="N2314" s="87"/>
      <c r="O2314" s="93"/>
      <c r="P2314" s="86"/>
      <c r="Q2314" s="86">
        <v>9</v>
      </c>
      <c r="R2314" s="86">
        <v>24</v>
      </c>
      <c r="S2314" s="86">
        <v>24</v>
      </c>
      <c r="T2314" s="86">
        <v>0</v>
      </c>
      <c r="U2314" s="86" t="s">
        <v>1561</v>
      </c>
      <c r="V2314" s="86" t="s">
        <v>1562</v>
      </c>
      <c r="W2314" s="86" t="s">
        <v>1563</v>
      </c>
      <c r="X2314" s="86" t="s">
        <v>1564</v>
      </c>
      <c r="Y2314" s="94" t="s">
        <v>1565</v>
      </c>
      <c r="Z2314" s="93"/>
      <c r="AA2314" s="86"/>
      <c r="AB2314" s="86"/>
      <c r="AC2314" s="86"/>
      <c r="AD2314" s="86"/>
      <c r="AE2314" s="86"/>
      <c r="AF2314" s="86"/>
      <c r="AG2314" s="94" t="s">
        <v>1566</v>
      </c>
    </row>
    <row r="2315" spans="1:33" x14ac:dyDescent="0.25">
      <c r="A2315" s="86" t="s">
        <v>1011</v>
      </c>
      <c r="B2315" s="87">
        <v>30</v>
      </c>
      <c r="C2315" s="87" t="s">
        <v>1167</v>
      </c>
      <c r="D2315" s="88">
        <v>43012.563888888886</v>
      </c>
      <c r="E2315" s="88">
        <v>43015</v>
      </c>
      <c r="F2315" s="88">
        <v>43099</v>
      </c>
      <c r="G2315" s="88">
        <v>43105</v>
      </c>
      <c r="H2315" s="88">
        <v>4</v>
      </c>
      <c r="I2315" s="89" t="s">
        <v>1223</v>
      </c>
      <c r="J2315" s="92" t="s">
        <v>1497</v>
      </c>
      <c r="K2315" s="86" t="s">
        <v>1526</v>
      </c>
      <c r="L2315" s="88">
        <v>43105</v>
      </c>
      <c r="M2315" s="87"/>
      <c r="N2315" s="87"/>
      <c r="O2315" s="93"/>
      <c r="P2315" s="86"/>
      <c r="Q2315" s="86">
        <v>1</v>
      </c>
      <c r="R2315" s="86">
        <v>29</v>
      </c>
      <c r="S2315" s="86">
        <v>29</v>
      </c>
      <c r="T2315" s="86">
        <v>0</v>
      </c>
      <c r="U2315" s="86" t="s">
        <v>1561</v>
      </c>
      <c r="V2315" s="86" t="s">
        <v>1562</v>
      </c>
      <c r="W2315" s="86" t="s">
        <v>1573</v>
      </c>
      <c r="X2315" s="86" t="s">
        <v>1564</v>
      </c>
      <c r="Y2315" s="94" t="s">
        <v>1565</v>
      </c>
      <c r="Z2315" s="93"/>
      <c r="AA2315" s="86"/>
      <c r="AB2315" s="86"/>
      <c r="AC2315" s="86"/>
      <c r="AD2315" s="86"/>
      <c r="AE2315" s="86"/>
      <c r="AF2315" s="86"/>
      <c r="AG2315" s="94" t="s">
        <v>1566</v>
      </c>
    </row>
    <row r="2316" spans="1:33" x14ac:dyDescent="0.25">
      <c r="A2316" s="86" t="s">
        <v>1011</v>
      </c>
      <c r="B2316" s="87">
        <v>30</v>
      </c>
      <c r="C2316" s="87" t="s">
        <v>1167</v>
      </c>
      <c r="D2316" s="88">
        <v>43014.655555555553</v>
      </c>
      <c r="E2316" s="88">
        <v>43018</v>
      </c>
      <c r="F2316" s="88">
        <v>43103</v>
      </c>
      <c r="G2316" s="88">
        <v>43105</v>
      </c>
      <c r="H2316" s="88">
        <v>4</v>
      </c>
      <c r="I2316" s="89" t="s">
        <v>1222</v>
      </c>
      <c r="J2316" s="92" t="s">
        <v>1492</v>
      </c>
      <c r="K2316" s="86" t="s">
        <v>1526</v>
      </c>
      <c r="L2316" s="88">
        <v>43105</v>
      </c>
      <c r="M2316" s="87"/>
      <c r="N2316" s="87"/>
      <c r="O2316" s="93"/>
      <c r="P2316" s="86"/>
      <c r="Q2316" s="86">
        <v>0</v>
      </c>
      <c r="R2316" s="86">
        <v>30</v>
      </c>
      <c r="S2316" s="86">
        <v>30</v>
      </c>
      <c r="T2316" s="86">
        <v>0</v>
      </c>
      <c r="U2316" s="86" t="s">
        <v>1561</v>
      </c>
      <c r="V2316" s="86" t="s">
        <v>1562</v>
      </c>
      <c r="W2316" s="86" t="s">
        <v>1563</v>
      </c>
      <c r="X2316" s="86" t="s">
        <v>1564</v>
      </c>
      <c r="Y2316" s="94" t="s">
        <v>1565</v>
      </c>
      <c r="Z2316" s="93"/>
      <c r="AA2316" s="86"/>
      <c r="AB2316" s="86"/>
      <c r="AC2316" s="86"/>
      <c r="AD2316" s="86"/>
      <c r="AE2316" s="86"/>
      <c r="AF2316" s="86"/>
      <c r="AG2316" s="94" t="s">
        <v>1566</v>
      </c>
    </row>
    <row r="2317" spans="1:33" x14ac:dyDescent="0.25">
      <c r="A2317" s="86" t="s">
        <v>1011</v>
      </c>
      <c r="B2317" s="87">
        <v>30</v>
      </c>
      <c r="C2317" s="87" t="s">
        <v>1167</v>
      </c>
      <c r="D2317" s="88">
        <v>43014.731944444444</v>
      </c>
      <c r="E2317" s="88">
        <v>43020</v>
      </c>
      <c r="F2317" s="88">
        <v>43100</v>
      </c>
      <c r="G2317" s="88">
        <v>43105</v>
      </c>
      <c r="H2317" s="88">
        <v>4</v>
      </c>
      <c r="I2317" s="89" t="s">
        <v>1223</v>
      </c>
      <c r="J2317" s="92" t="s">
        <v>1501</v>
      </c>
      <c r="K2317" s="86" t="s">
        <v>1526</v>
      </c>
      <c r="L2317" s="88">
        <v>43105</v>
      </c>
      <c r="M2317" s="87"/>
      <c r="N2317" s="87"/>
      <c r="O2317" s="93"/>
      <c r="P2317" s="86"/>
      <c r="Q2317" s="86">
        <v>0</v>
      </c>
      <c r="R2317" s="86">
        <v>30</v>
      </c>
      <c r="S2317" s="86">
        <v>30</v>
      </c>
      <c r="T2317" s="86">
        <v>0</v>
      </c>
      <c r="U2317" s="86" t="s">
        <v>1561</v>
      </c>
      <c r="V2317" s="86" t="s">
        <v>1562</v>
      </c>
      <c r="W2317" s="86" t="s">
        <v>1563</v>
      </c>
      <c r="X2317" s="86" t="s">
        <v>1564</v>
      </c>
      <c r="Y2317" s="94" t="s">
        <v>1565</v>
      </c>
      <c r="Z2317" s="93"/>
      <c r="AA2317" s="86"/>
      <c r="AB2317" s="86"/>
      <c r="AC2317" s="86"/>
      <c r="AD2317" s="86"/>
      <c r="AE2317" s="86"/>
      <c r="AF2317" s="86"/>
      <c r="AG2317" s="94" t="s">
        <v>1566</v>
      </c>
    </row>
    <row r="2318" spans="1:33" x14ac:dyDescent="0.25">
      <c r="A2318" s="86" t="s">
        <v>1011</v>
      </c>
      <c r="B2318" s="87">
        <v>30</v>
      </c>
      <c r="C2318" s="87" t="s">
        <v>1167</v>
      </c>
      <c r="D2318" s="88">
        <v>43017.428472222222</v>
      </c>
      <c r="E2318" s="88">
        <v>43018</v>
      </c>
      <c r="F2318" s="88">
        <v>43103</v>
      </c>
      <c r="G2318" s="88">
        <v>43105</v>
      </c>
      <c r="H2318" s="88">
        <v>4</v>
      </c>
      <c r="I2318" s="89" t="s">
        <v>1222</v>
      </c>
      <c r="J2318" s="92" t="s">
        <v>1512</v>
      </c>
      <c r="K2318" s="86" t="s">
        <v>1526</v>
      </c>
      <c r="L2318" s="88">
        <v>43105</v>
      </c>
      <c r="M2318" s="87"/>
      <c r="N2318" s="87"/>
      <c r="O2318" s="93"/>
      <c r="P2318" s="86"/>
      <c r="Q2318" s="86">
        <v>0</v>
      </c>
      <c r="R2318" s="86">
        <v>30</v>
      </c>
      <c r="S2318" s="86">
        <v>30</v>
      </c>
      <c r="T2318" s="86">
        <v>0</v>
      </c>
      <c r="U2318" s="86" t="s">
        <v>1561</v>
      </c>
      <c r="V2318" s="86" t="s">
        <v>1562</v>
      </c>
      <c r="W2318" s="86" t="s">
        <v>1563</v>
      </c>
      <c r="X2318" s="86" t="s">
        <v>1564</v>
      </c>
      <c r="Y2318" s="94" t="s">
        <v>1565</v>
      </c>
      <c r="Z2318" s="93"/>
      <c r="AA2318" s="86"/>
      <c r="AB2318" s="86"/>
      <c r="AC2318" s="86"/>
      <c r="AD2318" s="86"/>
      <c r="AE2318" s="86"/>
      <c r="AF2318" s="86"/>
      <c r="AG2318" s="94" t="s">
        <v>1566</v>
      </c>
    </row>
    <row r="2319" spans="1:33" x14ac:dyDescent="0.25">
      <c r="A2319" s="86" t="s">
        <v>1011</v>
      </c>
      <c r="B2319" s="87">
        <v>11</v>
      </c>
      <c r="C2319" s="87" t="s">
        <v>1058</v>
      </c>
      <c r="D2319" s="88">
        <v>43096</v>
      </c>
      <c r="E2319" s="88">
        <v>43102</v>
      </c>
      <c r="F2319" s="88">
        <v>43104</v>
      </c>
      <c r="G2319" s="88">
        <v>43105</v>
      </c>
      <c r="H2319" s="88">
        <v>4</v>
      </c>
      <c r="I2319" s="89" t="s">
        <v>1222</v>
      </c>
      <c r="J2319" s="92" t="s">
        <v>1527</v>
      </c>
      <c r="K2319" s="86" t="s">
        <v>1526</v>
      </c>
      <c r="L2319" s="88">
        <v>43105</v>
      </c>
      <c r="M2319" s="87"/>
      <c r="N2319" s="87"/>
      <c r="O2319" s="93"/>
      <c r="P2319" s="86"/>
      <c r="Q2319" s="86">
        <v>0</v>
      </c>
      <c r="R2319" s="86">
        <v>11</v>
      </c>
      <c r="S2319" s="86">
        <v>11</v>
      </c>
      <c r="T2319" s="86">
        <v>0</v>
      </c>
      <c r="U2319" s="86" t="s">
        <v>1561</v>
      </c>
      <c r="V2319" s="86" t="s">
        <v>1562</v>
      </c>
      <c r="W2319" s="86" t="s">
        <v>1563</v>
      </c>
      <c r="X2319" s="86" t="s">
        <v>1564</v>
      </c>
      <c r="Y2319" s="94" t="s">
        <v>1565</v>
      </c>
      <c r="Z2319" s="93"/>
      <c r="AA2319" s="86"/>
      <c r="AB2319" s="86"/>
      <c r="AC2319" s="86"/>
      <c r="AD2319" s="86"/>
      <c r="AE2319" s="86"/>
      <c r="AF2319" s="86"/>
      <c r="AG2319" s="94" t="s">
        <v>1566</v>
      </c>
    </row>
    <row r="2320" spans="1:33" x14ac:dyDescent="0.25">
      <c r="A2320" s="86" t="s">
        <v>1011</v>
      </c>
      <c r="B2320" s="87">
        <v>30</v>
      </c>
      <c r="C2320" s="87" t="s">
        <v>1167</v>
      </c>
      <c r="D2320" s="88">
        <v>43020.463888888888</v>
      </c>
      <c r="E2320" s="88">
        <v>43025</v>
      </c>
      <c r="F2320" s="88">
        <v>43105</v>
      </c>
      <c r="G2320" s="88">
        <v>43106</v>
      </c>
      <c r="H2320" s="88">
        <v>4</v>
      </c>
      <c r="I2320" s="89" t="s">
        <v>1223</v>
      </c>
      <c r="J2320" s="92" t="s">
        <v>1505</v>
      </c>
      <c r="K2320" s="86" t="s">
        <v>1526</v>
      </c>
      <c r="L2320" s="88">
        <v>43106</v>
      </c>
      <c r="M2320" s="87"/>
      <c r="N2320" s="87"/>
      <c r="O2320" s="93"/>
      <c r="P2320" s="86"/>
      <c r="Q2320" s="86">
        <v>0</v>
      </c>
      <c r="R2320" s="86">
        <v>30</v>
      </c>
      <c r="S2320" s="86">
        <v>30</v>
      </c>
      <c r="T2320" s="86">
        <v>0</v>
      </c>
      <c r="U2320" s="86" t="s">
        <v>1561</v>
      </c>
      <c r="V2320" s="86" t="s">
        <v>1562</v>
      </c>
      <c r="W2320" s="86" t="s">
        <v>1563</v>
      </c>
      <c r="X2320" s="86" t="s">
        <v>1564</v>
      </c>
      <c r="Y2320" s="94" t="s">
        <v>1565</v>
      </c>
      <c r="Z2320" s="93"/>
      <c r="AA2320" s="86"/>
      <c r="AB2320" s="86"/>
      <c r="AC2320" s="86"/>
      <c r="AD2320" s="86"/>
      <c r="AE2320" s="86"/>
      <c r="AF2320" s="86"/>
      <c r="AG2320" s="94" t="s">
        <v>1566</v>
      </c>
    </row>
    <row r="2321" spans="1:33" x14ac:dyDescent="0.25">
      <c r="A2321" s="86" t="s">
        <v>1011</v>
      </c>
      <c r="B2321" s="87">
        <v>30</v>
      </c>
      <c r="C2321" s="87" t="s">
        <v>1167</v>
      </c>
      <c r="D2321" s="88">
        <v>43059.702777777777</v>
      </c>
      <c r="E2321" s="88">
        <v>43059</v>
      </c>
      <c r="F2321" s="88">
        <v>43105</v>
      </c>
      <c r="G2321" s="88">
        <v>43106</v>
      </c>
      <c r="H2321" s="88">
        <v>4</v>
      </c>
      <c r="I2321" s="89" t="s">
        <v>1222</v>
      </c>
      <c r="J2321" s="92" t="s">
        <v>1505</v>
      </c>
      <c r="K2321" s="86" t="s">
        <v>1526</v>
      </c>
      <c r="L2321" s="88">
        <v>43106</v>
      </c>
      <c r="M2321" s="87"/>
      <c r="N2321" s="87"/>
      <c r="O2321" s="93"/>
      <c r="P2321" s="86"/>
      <c r="Q2321" s="86">
        <v>0</v>
      </c>
      <c r="R2321" s="86">
        <v>30</v>
      </c>
      <c r="S2321" s="86">
        <v>30</v>
      </c>
      <c r="T2321" s="86">
        <v>0</v>
      </c>
      <c r="U2321" s="86" t="s">
        <v>1561</v>
      </c>
      <c r="V2321" s="86" t="s">
        <v>1562</v>
      </c>
      <c r="W2321" s="86" t="s">
        <v>1563</v>
      </c>
      <c r="X2321" s="86" t="s">
        <v>1564</v>
      </c>
      <c r="Y2321" s="94" t="s">
        <v>1565</v>
      </c>
      <c r="Z2321" s="93"/>
      <c r="AA2321" s="86"/>
      <c r="AB2321" s="86"/>
      <c r="AC2321" s="86"/>
      <c r="AD2321" s="86"/>
      <c r="AE2321" s="86"/>
      <c r="AF2321" s="86"/>
      <c r="AG2321" s="94" t="s">
        <v>1566</v>
      </c>
    </row>
    <row r="2322" spans="1:33" x14ac:dyDescent="0.25">
      <c r="A2322" s="86" t="s">
        <v>1011</v>
      </c>
      <c r="B2322" s="87">
        <v>24</v>
      </c>
      <c r="C2322" s="87" t="s">
        <v>1058</v>
      </c>
      <c r="D2322" s="88">
        <v>43104</v>
      </c>
      <c r="E2322" s="88">
        <v>43099</v>
      </c>
      <c r="F2322" s="88">
        <v>43100</v>
      </c>
      <c r="G2322" s="88">
        <v>43103</v>
      </c>
      <c r="H2322" s="88">
        <v>3</v>
      </c>
      <c r="I2322" s="89" t="s">
        <v>1221</v>
      </c>
      <c r="J2322" s="92" t="s">
        <v>1495</v>
      </c>
      <c r="K2322" s="86" t="s">
        <v>1526</v>
      </c>
      <c r="L2322" s="88">
        <v>43106</v>
      </c>
      <c r="M2322" s="87"/>
      <c r="N2322" s="87"/>
      <c r="O2322" s="93"/>
      <c r="P2322" s="86"/>
      <c r="Q2322" s="86">
        <v>3</v>
      </c>
      <c r="R2322" s="86">
        <v>21</v>
      </c>
      <c r="S2322" s="86">
        <v>21</v>
      </c>
      <c r="T2322" s="86">
        <v>0</v>
      </c>
      <c r="U2322" s="86" t="s">
        <v>1561</v>
      </c>
      <c r="V2322" s="86" t="s">
        <v>1562</v>
      </c>
      <c r="W2322" s="86" t="s">
        <v>1563</v>
      </c>
      <c r="X2322" s="86" t="s">
        <v>1564</v>
      </c>
      <c r="Y2322" s="94" t="s">
        <v>1565</v>
      </c>
      <c r="Z2322" s="93"/>
      <c r="AA2322" s="86"/>
      <c r="AB2322" s="86"/>
      <c r="AC2322" s="86"/>
      <c r="AD2322" s="86"/>
      <c r="AE2322" s="86"/>
      <c r="AF2322" s="86"/>
      <c r="AG2322" s="94" t="s">
        <v>1566</v>
      </c>
    </row>
    <row r="2323" spans="1:33" x14ac:dyDescent="0.25">
      <c r="A2323" s="86" t="s">
        <v>1011</v>
      </c>
      <c r="B2323" s="87">
        <v>19</v>
      </c>
      <c r="C2323" s="87" t="s">
        <v>1058</v>
      </c>
      <c r="D2323" s="88">
        <v>43098</v>
      </c>
      <c r="E2323" s="88">
        <v>43105</v>
      </c>
      <c r="F2323" s="88">
        <v>43106</v>
      </c>
      <c r="G2323" s="88">
        <v>43107</v>
      </c>
      <c r="H2323" s="88">
        <v>4</v>
      </c>
      <c r="I2323" s="89" t="s">
        <v>1222</v>
      </c>
      <c r="J2323" s="92" t="s">
        <v>1508</v>
      </c>
      <c r="K2323" s="86" t="s">
        <v>1526</v>
      </c>
      <c r="L2323" s="88">
        <v>43107</v>
      </c>
      <c r="M2323" s="87"/>
      <c r="N2323" s="87"/>
      <c r="O2323" s="93"/>
      <c r="P2323" s="86"/>
      <c r="Q2323" s="86">
        <v>0</v>
      </c>
      <c r="R2323" s="86">
        <v>19</v>
      </c>
      <c r="S2323" s="86">
        <v>19</v>
      </c>
      <c r="T2323" s="86">
        <v>0</v>
      </c>
      <c r="U2323" s="86" t="s">
        <v>1561</v>
      </c>
      <c r="V2323" s="86" t="s">
        <v>1562</v>
      </c>
      <c r="W2323" s="86" t="s">
        <v>1563</v>
      </c>
      <c r="X2323" s="86" t="s">
        <v>1564</v>
      </c>
      <c r="Y2323" s="94" t="s">
        <v>1565</v>
      </c>
      <c r="Z2323" s="93"/>
      <c r="AA2323" s="86"/>
      <c r="AB2323" s="86"/>
      <c r="AC2323" s="86"/>
      <c r="AD2323" s="86"/>
      <c r="AE2323" s="86"/>
      <c r="AF2323" s="86"/>
      <c r="AG2323" s="94" t="s">
        <v>1566</v>
      </c>
    </row>
    <row r="2324" spans="1:33" x14ac:dyDescent="0.25">
      <c r="A2324" s="86" t="s">
        <v>1011</v>
      </c>
      <c r="B2324" s="87">
        <v>50</v>
      </c>
      <c r="C2324" s="87" t="s">
        <v>1058</v>
      </c>
      <c r="D2324" s="88">
        <v>43104</v>
      </c>
      <c r="E2324" s="88">
        <v>43106</v>
      </c>
      <c r="F2324" s="88">
        <v>43107</v>
      </c>
      <c r="G2324" s="88">
        <v>43107</v>
      </c>
      <c r="H2324" s="88">
        <v>3</v>
      </c>
      <c r="I2324" s="89" t="s">
        <v>1221</v>
      </c>
      <c r="J2324" s="92" t="s">
        <v>1494</v>
      </c>
      <c r="K2324" s="86" t="s">
        <v>1526</v>
      </c>
      <c r="L2324" s="88">
        <v>43107</v>
      </c>
      <c r="M2324" s="87"/>
      <c r="N2324" s="87"/>
      <c r="O2324" s="93"/>
      <c r="P2324" s="86"/>
      <c r="Q2324" s="86">
        <v>24</v>
      </c>
      <c r="R2324" s="86">
        <v>26</v>
      </c>
      <c r="S2324" s="86">
        <v>26</v>
      </c>
      <c r="T2324" s="86">
        <v>0</v>
      </c>
      <c r="U2324" s="86" t="s">
        <v>1561</v>
      </c>
      <c r="V2324" s="86" t="s">
        <v>1562</v>
      </c>
      <c r="W2324" s="86" t="s">
        <v>1563</v>
      </c>
      <c r="X2324" s="86" t="s">
        <v>1564</v>
      </c>
      <c r="Y2324" s="94" t="s">
        <v>1565</v>
      </c>
      <c r="Z2324" s="93"/>
      <c r="AA2324" s="86"/>
      <c r="AB2324" s="86"/>
      <c r="AC2324" s="86"/>
      <c r="AD2324" s="86"/>
      <c r="AE2324" s="86"/>
      <c r="AF2324" s="86"/>
      <c r="AG2324" s="94" t="s">
        <v>1566</v>
      </c>
    </row>
    <row r="2325" spans="1:33" x14ac:dyDescent="0.25">
      <c r="A2325" s="86" t="s">
        <v>1011</v>
      </c>
      <c r="B2325" s="87">
        <v>50</v>
      </c>
      <c r="C2325" s="87" t="s">
        <v>1058</v>
      </c>
      <c r="D2325" s="88">
        <v>43104</v>
      </c>
      <c r="E2325" s="88">
        <v>43106</v>
      </c>
      <c r="F2325" s="88">
        <v>43107</v>
      </c>
      <c r="G2325" s="88">
        <v>43107</v>
      </c>
      <c r="H2325" s="88">
        <v>3</v>
      </c>
      <c r="I2325" s="89" t="s">
        <v>1221</v>
      </c>
      <c r="J2325" s="92" t="s">
        <v>1494</v>
      </c>
      <c r="K2325" s="86" t="s">
        <v>1526</v>
      </c>
      <c r="L2325" s="88">
        <v>43107</v>
      </c>
      <c r="M2325" s="87"/>
      <c r="N2325" s="87"/>
      <c r="O2325" s="93"/>
      <c r="P2325" s="86"/>
      <c r="Q2325" s="86">
        <v>0</v>
      </c>
      <c r="R2325" s="86">
        <v>50</v>
      </c>
      <c r="S2325" s="86">
        <v>50</v>
      </c>
      <c r="T2325" s="86">
        <v>0</v>
      </c>
      <c r="U2325" s="86" t="s">
        <v>1561</v>
      </c>
      <c r="V2325" s="86" t="s">
        <v>1562</v>
      </c>
      <c r="W2325" s="86" t="s">
        <v>1563</v>
      </c>
      <c r="X2325" s="86" t="s">
        <v>1564</v>
      </c>
      <c r="Y2325" s="94" t="s">
        <v>1565</v>
      </c>
      <c r="Z2325" s="93"/>
      <c r="AA2325" s="86"/>
      <c r="AB2325" s="86"/>
      <c r="AC2325" s="86"/>
      <c r="AD2325" s="86"/>
      <c r="AE2325" s="86"/>
      <c r="AF2325" s="86"/>
      <c r="AG2325" s="94" t="s">
        <v>1566</v>
      </c>
    </row>
    <row r="2326" spans="1:33" x14ac:dyDescent="0.25">
      <c r="A2326" s="86" t="s">
        <v>1011</v>
      </c>
      <c r="B2326" s="87">
        <v>33</v>
      </c>
      <c r="C2326" s="87" t="s">
        <v>1058</v>
      </c>
      <c r="D2326" s="88">
        <v>43104</v>
      </c>
      <c r="E2326" s="88">
        <v>43106</v>
      </c>
      <c r="F2326" s="88">
        <v>43107</v>
      </c>
      <c r="G2326" s="88">
        <v>43107</v>
      </c>
      <c r="H2326" s="88">
        <v>3</v>
      </c>
      <c r="I2326" s="89" t="s">
        <v>1221</v>
      </c>
      <c r="J2326" s="92" t="s">
        <v>1494</v>
      </c>
      <c r="K2326" s="86" t="s">
        <v>1526</v>
      </c>
      <c r="L2326" s="88">
        <v>43107</v>
      </c>
      <c r="M2326" s="87"/>
      <c r="N2326" s="87"/>
      <c r="O2326" s="93"/>
      <c r="P2326" s="86"/>
      <c r="Q2326" s="86">
        <v>0</v>
      </c>
      <c r="R2326" s="86">
        <v>33</v>
      </c>
      <c r="S2326" s="86">
        <v>33</v>
      </c>
      <c r="T2326" s="86">
        <v>0</v>
      </c>
      <c r="U2326" s="86" t="s">
        <v>1561</v>
      </c>
      <c r="V2326" s="86" t="s">
        <v>1562</v>
      </c>
      <c r="W2326" s="86" t="s">
        <v>1563</v>
      </c>
      <c r="X2326" s="86" t="s">
        <v>1564</v>
      </c>
      <c r="Y2326" s="94" t="s">
        <v>1565</v>
      </c>
      <c r="Z2326" s="93"/>
      <c r="AA2326" s="86"/>
      <c r="AB2326" s="86"/>
      <c r="AC2326" s="86"/>
      <c r="AD2326" s="86"/>
      <c r="AE2326" s="86"/>
      <c r="AF2326" s="86"/>
      <c r="AG2326" s="94" t="s">
        <v>1566</v>
      </c>
    </row>
    <row r="2327" spans="1:33" x14ac:dyDescent="0.25">
      <c r="A2327" s="86" t="s">
        <v>1011</v>
      </c>
      <c r="B2327" s="87">
        <v>27</v>
      </c>
      <c r="C2327" s="87" t="s">
        <v>1058</v>
      </c>
      <c r="D2327" s="88">
        <v>43104</v>
      </c>
      <c r="E2327" s="88">
        <v>43106</v>
      </c>
      <c r="F2327" s="88">
        <v>43107</v>
      </c>
      <c r="G2327" s="88">
        <v>43107</v>
      </c>
      <c r="H2327" s="88">
        <v>3</v>
      </c>
      <c r="I2327" s="89" t="s">
        <v>1221</v>
      </c>
      <c r="J2327" s="92" t="s">
        <v>1508</v>
      </c>
      <c r="K2327" s="86" t="s">
        <v>1526</v>
      </c>
      <c r="L2327" s="88">
        <v>43107</v>
      </c>
      <c r="M2327" s="87"/>
      <c r="N2327" s="87"/>
      <c r="O2327" s="93"/>
      <c r="P2327" s="86"/>
      <c r="Q2327" s="86">
        <v>5</v>
      </c>
      <c r="R2327" s="86">
        <v>22</v>
      </c>
      <c r="S2327" s="86">
        <v>22</v>
      </c>
      <c r="T2327" s="86">
        <v>0</v>
      </c>
      <c r="U2327" s="86" t="s">
        <v>1561</v>
      </c>
      <c r="V2327" s="86" t="s">
        <v>1562</v>
      </c>
      <c r="W2327" s="86" t="s">
        <v>1563</v>
      </c>
      <c r="X2327" s="86" t="s">
        <v>1564</v>
      </c>
      <c r="Y2327" s="94" t="s">
        <v>1565</v>
      </c>
      <c r="Z2327" s="93"/>
      <c r="AA2327" s="86"/>
      <c r="AB2327" s="86"/>
      <c r="AC2327" s="86"/>
      <c r="AD2327" s="86"/>
      <c r="AE2327" s="86"/>
      <c r="AF2327" s="86"/>
      <c r="AG2327" s="94" t="s">
        <v>1566</v>
      </c>
    </row>
    <row r="2328" spans="1:33" x14ac:dyDescent="0.25">
      <c r="A2328" s="86" t="s">
        <v>1011</v>
      </c>
      <c r="B2328" s="87">
        <v>5</v>
      </c>
      <c r="C2328" s="87" t="s">
        <v>1058</v>
      </c>
      <c r="D2328" s="88">
        <v>43106</v>
      </c>
      <c r="E2328" s="88"/>
      <c r="F2328" s="88"/>
      <c r="G2328" s="88">
        <v>43107</v>
      </c>
      <c r="H2328" s="88">
        <v>3</v>
      </c>
      <c r="I2328" s="89" t="s">
        <v>1221</v>
      </c>
      <c r="J2328" s="92" t="s">
        <v>1508</v>
      </c>
      <c r="K2328" s="86" t="s">
        <v>1526</v>
      </c>
      <c r="L2328" s="88">
        <v>43107</v>
      </c>
      <c r="M2328" s="87"/>
      <c r="N2328" s="87"/>
      <c r="O2328" s="93"/>
      <c r="P2328" s="86"/>
      <c r="Q2328" s="86">
        <v>0</v>
      </c>
      <c r="R2328" s="86">
        <v>5</v>
      </c>
      <c r="S2328" s="86">
        <v>5</v>
      </c>
      <c r="T2328" s="86">
        <v>0</v>
      </c>
      <c r="U2328" s="86" t="s">
        <v>1561</v>
      </c>
      <c r="V2328" s="86" t="s">
        <v>1562</v>
      </c>
      <c r="W2328" s="86" t="s">
        <v>1563</v>
      </c>
      <c r="X2328" s="86" t="s">
        <v>1564</v>
      </c>
      <c r="Y2328" s="94" t="s">
        <v>1565</v>
      </c>
      <c r="Z2328" s="93"/>
      <c r="AA2328" s="86"/>
      <c r="AB2328" s="86"/>
      <c r="AC2328" s="86"/>
      <c r="AD2328" s="86"/>
      <c r="AE2328" s="86"/>
      <c r="AF2328" s="86"/>
      <c r="AG2328" s="94" t="s">
        <v>1566</v>
      </c>
    </row>
    <row r="2329" spans="1:33" x14ac:dyDescent="0.25">
      <c r="A2329" s="86" t="s">
        <v>1011</v>
      </c>
      <c r="B2329" s="87">
        <v>50</v>
      </c>
      <c r="C2329" s="87" t="s">
        <v>1058</v>
      </c>
      <c r="D2329" s="88">
        <v>43106</v>
      </c>
      <c r="E2329" s="88"/>
      <c r="F2329" s="88"/>
      <c r="G2329" s="88">
        <v>43107</v>
      </c>
      <c r="H2329" s="88">
        <v>3</v>
      </c>
      <c r="I2329" s="89" t="s">
        <v>1221</v>
      </c>
      <c r="J2329" s="92" t="s">
        <v>1508</v>
      </c>
      <c r="K2329" s="86" t="s">
        <v>1526</v>
      </c>
      <c r="L2329" s="88">
        <v>43107</v>
      </c>
      <c r="M2329" s="87"/>
      <c r="N2329" s="87"/>
      <c r="O2329" s="93"/>
      <c r="P2329" s="86"/>
      <c r="Q2329" s="86">
        <v>0</v>
      </c>
      <c r="R2329" s="86">
        <v>50</v>
      </c>
      <c r="S2329" s="86">
        <v>50</v>
      </c>
      <c r="T2329" s="86">
        <v>0</v>
      </c>
      <c r="U2329" s="86" t="s">
        <v>1561</v>
      </c>
      <c r="V2329" s="86" t="s">
        <v>1562</v>
      </c>
      <c r="W2329" s="86" t="s">
        <v>1563</v>
      </c>
      <c r="X2329" s="86" t="s">
        <v>1564</v>
      </c>
      <c r="Y2329" s="94" t="s">
        <v>1565</v>
      </c>
      <c r="Z2329" s="93"/>
      <c r="AA2329" s="86"/>
      <c r="AB2329" s="86"/>
      <c r="AC2329" s="86"/>
      <c r="AD2329" s="86"/>
      <c r="AE2329" s="86"/>
      <c r="AF2329" s="86"/>
      <c r="AG2329" s="94" t="s">
        <v>1566</v>
      </c>
    </row>
    <row r="2330" spans="1:33" x14ac:dyDescent="0.25">
      <c r="A2330" s="86" t="s">
        <v>1011</v>
      </c>
      <c r="B2330" s="87">
        <v>7</v>
      </c>
      <c r="C2330" s="87" t="s">
        <v>1058</v>
      </c>
      <c r="D2330" s="88">
        <v>43106</v>
      </c>
      <c r="E2330" s="88"/>
      <c r="F2330" s="88"/>
      <c r="G2330" s="88">
        <v>43107</v>
      </c>
      <c r="H2330" s="88">
        <v>3</v>
      </c>
      <c r="I2330" s="89" t="s">
        <v>1221</v>
      </c>
      <c r="J2330" s="92" t="s">
        <v>1508</v>
      </c>
      <c r="K2330" s="86" t="s">
        <v>1526</v>
      </c>
      <c r="L2330" s="88">
        <v>43107</v>
      </c>
      <c r="M2330" s="87"/>
      <c r="N2330" s="87"/>
      <c r="O2330" s="93"/>
      <c r="P2330" s="86"/>
      <c r="Q2330" s="86">
        <v>4</v>
      </c>
      <c r="R2330" s="86">
        <v>3</v>
      </c>
      <c r="S2330" s="86">
        <v>3</v>
      </c>
      <c r="T2330" s="86">
        <v>0</v>
      </c>
      <c r="U2330" s="86" t="s">
        <v>1561</v>
      </c>
      <c r="V2330" s="86" t="s">
        <v>1562</v>
      </c>
      <c r="W2330" s="86" t="s">
        <v>1563</v>
      </c>
      <c r="X2330" s="86" t="s">
        <v>1564</v>
      </c>
      <c r="Y2330" s="94" t="s">
        <v>1565</v>
      </c>
      <c r="Z2330" s="93"/>
      <c r="AA2330" s="86"/>
      <c r="AB2330" s="86"/>
      <c r="AC2330" s="86"/>
      <c r="AD2330" s="86"/>
      <c r="AE2330" s="86"/>
      <c r="AF2330" s="86"/>
      <c r="AG2330" s="94" t="s">
        <v>1566</v>
      </c>
    </row>
    <row r="2331" spans="1:33" x14ac:dyDescent="0.25">
      <c r="A2331" s="86" t="s">
        <v>1011</v>
      </c>
      <c r="B2331" s="87">
        <v>19</v>
      </c>
      <c r="C2331" s="87" t="s">
        <v>1058</v>
      </c>
      <c r="D2331" s="88">
        <v>43106</v>
      </c>
      <c r="E2331" s="88"/>
      <c r="F2331" s="88"/>
      <c r="G2331" s="88">
        <v>43107</v>
      </c>
      <c r="H2331" s="88">
        <v>3</v>
      </c>
      <c r="I2331" s="89" t="s">
        <v>1221</v>
      </c>
      <c r="J2331" s="92" t="s">
        <v>1508</v>
      </c>
      <c r="K2331" s="86" t="s">
        <v>1526</v>
      </c>
      <c r="L2331" s="88">
        <v>43107</v>
      </c>
      <c r="M2331" s="87"/>
      <c r="N2331" s="87"/>
      <c r="O2331" s="93"/>
      <c r="P2331" s="86"/>
      <c r="Q2331" s="86">
        <v>0</v>
      </c>
      <c r="R2331" s="86">
        <v>19</v>
      </c>
      <c r="S2331" s="86">
        <v>19</v>
      </c>
      <c r="T2331" s="86">
        <v>0</v>
      </c>
      <c r="U2331" s="86" t="s">
        <v>1561</v>
      </c>
      <c r="V2331" s="86" t="s">
        <v>1567</v>
      </c>
      <c r="W2331" s="86" t="s">
        <v>1563</v>
      </c>
      <c r="X2331" s="86" t="s">
        <v>1564</v>
      </c>
      <c r="Y2331" s="94" t="s">
        <v>1565</v>
      </c>
      <c r="Z2331" s="93"/>
      <c r="AA2331" s="86"/>
      <c r="AB2331" s="86"/>
      <c r="AC2331" s="86"/>
      <c r="AD2331" s="86"/>
      <c r="AE2331" s="86"/>
      <c r="AF2331" s="86"/>
      <c r="AG2331" s="94" t="s">
        <v>1566</v>
      </c>
    </row>
    <row r="2332" spans="1:33" x14ac:dyDescent="0.25">
      <c r="A2332" s="86" t="s">
        <v>1011</v>
      </c>
      <c r="B2332" s="87">
        <v>30</v>
      </c>
      <c r="C2332" s="87" t="s">
        <v>1167</v>
      </c>
      <c r="D2332" s="88">
        <v>42997</v>
      </c>
      <c r="E2332" s="88">
        <v>42804</v>
      </c>
      <c r="F2332" s="88">
        <v>43097</v>
      </c>
      <c r="G2332" s="88">
        <v>43098</v>
      </c>
      <c r="H2332" s="88">
        <v>4</v>
      </c>
      <c r="I2332" s="89" t="s">
        <v>1222</v>
      </c>
      <c r="J2332" s="92" t="s">
        <v>1503</v>
      </c>
      <c r="K2332" s="86" t="s">
        <v>1526</v>
      </c>
      <c r="L2332" s="88">
        <v>43107</v>
      </c>
      <c r="M2332" s="87"/>
      <c r="N2332" s="87"/>
      <c r="O2332" s="93"/>
      <c r="P2332" s="86"/>
      <c r="Q2332" s="86">
        <v>0</v>
      </c>
      <c r="R2332" s="86">
        <v>30</v>
      </c>
      <c r="S2332" s="86">
        <v>30</v>
      </c>
      <c r="T2332" s="86">
        <v>0</v>
      </c>
      <c r="U2332" s="86" t="s">
        <v>1561</v>
      </c>
      <c r="V2332" s="86" t="s">
        <v>1562</v>
      </c>
      <c r="W2332" s="86" t="s">
        <v>1563</v>
      </c>
      <c r="X2332" s="86" t="s">
        <v>1564</v>
      </c>
      <c r="Y2332" s="94" t="s">
        <v>1565</v>
      </c>
      <c r="Z2332" s="93"/>
      <c r="AA2332" s="86"/>
      <c r="AB2332" s="86"/>
      <c r="AC2332" s="86"/>
      <c r="AD2332" s="86"/>
      <c r="AE2332" s="86"/>
      <c r="AF2332" s="86"/>
      <c r="AG2332" s="94" t="s">
        <v>1566</v>
      </c>
    </row>
    <row r="2333" spans="1:33" x14ac:dyDescent="0.25">
      <c r="A2333" s="86" t="s">
        <v>1011</v>
      </c>
      <c r="B2333" s="87">
        <v>30</v>
      </c>
      <c r="C2333" s="87" t="s">
        <v>1167</v>
      </c>
      <c r="D2333" s="88">
        <v>43003</v>
      </c>
      <c r="E2333" s="88">
        <v>42804</v>
      </c>
      <c r="F2333" s="88">
        <v>43096</v>
      </c>
      <c r="G2333" s="88">
        <v>43099</v>
      </c>
      <c r="H2333" s="88">
        <v>4</v>
      </c>
      <c r="I2333" s="89" t="s">
        <v>1222</v>
      </c>
      <c r="J2333" s="92" t="s">
        <v>1503</v>
      </c>
      <c r="K2333" s="86" t="s">
        <v>1526</v>
      </c>
      <c r="L2333" s="88">
        <v>43107</v>
      </c>
      <c r="M2333" s="87"/>
      <c r="N2333" s="87"/>
      <c r="O2333" s="93"/>
      <c r="P2333" s="86"/>
      <c r="Q2333" s="86">
        <v>0</v>
      </c>
      <c r="R2333" s="86">
        <v>30</v>
      </c>
      <c r="S2333" s="86">
        <v>30</v>
      </c>
      <c r="T2333" s="86">
        <v>0</v>
      </c>
      <c r="U2333" s="86" t="s">
        <v>1561</v>
      </c>
      <c r="V2333" s="86" t="s">
        <v>1562</v>
      </c>
      <c r="W2333" s="86" t="s">
        <v>1563</v>
      </c>
      <c r="X2333" s="86" t="s">
        <v>1564</v>
      </c>
      <c r="Y2333" s="94" t="s">
        <v>1565</v>
      </c>
      <c r="Z2333" s="93"/>
      <c r="AA2333" s="86"/>
      <c r="AB2333" s="86"/>
      <c r="AC2333" s="86"/>
      <c r="AD2333" s="86"/>
      <c r="AE2333" s="86"/>
      <c r="AF2333" s="86"/>
      <c r="AG2333" s="94" t="s">
        <v>1566</v>
      </c>
    </row>
    <row r="2334" spans="1:33" x14ac:dyDescent="0.25">
      <c r="A2334" s="86" t="s">
        <v>1011</v>
      </c>
      <c r="B2334" s="87">
        <v>16</v>
      </c>
      <c r="C2334" s="87" t="s">
        <v>1058</v>
      </c>
      <c r="D2334" s="88">
        <v>43096</v>
      </c>
      <c r="E2334" s="88">
        <v>43102</v>
      </c>
      <c r="F2334" s="88">
        <v>43104</v>
      </c>
      <c r="G2334" s="88">
        <v>43108</v>
      </c>
      <c r="H2334" s="88">
        <v>4</v>
      </c>
      <c r="I2334" s="89" t="s">
        <v>1222</v>
      </c>
      <c r="J2334" s="92" t="s">
        <v>1528</v>
      </c>
      <c r="K2334" s="86" t="s">
        <v>1526</v>
      </c>
      <c r="L2334" s="88">
        <v>43108</v>
      </c>
      <c r="M2334" s="87"/>
      <c r="N2334" s="87"/>
      <c r="O2334" s="93"/>
      <c r="P2334" s="86"/>
      <c r="Q2334" s="86">
        <v>0</v>
      </c>
      <c r="R2334" s="86">
        <v>16</v>
      </c>
      <c r="S2334" s="86">
        <v>16</v>
      </c>
      <c r="T2334" s="86">
        <v>0</v>
      </c>
      <c r="U2334" s="86" t="s">
        <v>1561</v>
      </c>
      <c r="V2334" s="86" t="s">
        <v>1562</v>
      </c>
      <c r="W2334" s="86" t="s">
        <v>1563</v>
      </c>
      <c r="X2334" s="86" t="s">
        <v>1564</v>
      </c>
      <c r="Y2334" s="94" t="s">
        <v>1565</v>
      </c>
      <c r="Z2334" s="93"/>
      <c r="AA2334" s="86"/>
      <c r="AB2334" s="86"/>
      <c r="AC2334" s="86"/>
      <c r="AD2334" s="86"/>
      <c r="AE2334" s="86"/>
      <c r="AF2334" s="86"/>
      <c r="AG2334" s="94" t="s">
        <v>1566</v>
      </c>
    </row>
    <row r="2335" spans="1:33" x14ac:dyDescent="0.25">
      <c r="A2335" s="86" t="s">
        <v>1011</v>
      </c>
      <c r="B2335" s="87">
        <v>25</v>
      </c>
      <c r="C2335" s="87" t="s">
        <v>1058</v>
      </c>
      <c r="D2335" s="88">
        <v>43096</v>
      </c>
      <c r="E2335" s="88">
        <v>43098</v>
      </c>
      <c r="F2335" s="88">
        <v>43100</v>
      </c>
      <c r="G2335" s="88">
        <v>43101</v>
      </c>
      <c r="H2335" s="88">
        <v>4</v>
      </c>
      <c r="I2335" s="89" t="s">
        <v>1222</v>
      </c>
      <c r="J2335" s="92" t="s">
        <v>1527</v>
      </c>
      <c r="K2335" s="86" t="s">
        <v>1526</v>
      </c>
      <c r="L2335" s="88">
        <v>43108</v>
      </c>
      <c r="M2335" s="87"/>
      <c r="N2335" s="87"/>
      <c r="O2335" s="93"/>
      <c r="P2335" s="86"/>
      <c r="Q2335" s="86">
        <v>0</v>
      </c>
      <c r="R2335" s="86">
        <v>25</v>
      </c>
      <c r="S2335" s="86">
        <v>25</v>
      </c>
      <c r="T2335" s="86">
        <v>0</v>
      </c>
      <c r="U2335" s="86" t="s">
        <v>1561</v>
      </c>
      <c r="V2335" s="86" t="s">
        <v>1562</v>
      </c>
      <c r="W2335" s="86" t="s">
        <v>1563</v>
      </c>
      <c r="X2335" s="86" t="s">
        <v>1564</v>
      </c>
      <c r="Y2335" s="94" t="s">
        <v>1565</v>
      </c>
      <c r="Z2335" s="93"/>
      <c r="AA2335" s="86"/>
      <c r="AB2335" s="86"/>
      <c r="AC2335" s="86"/>
      <c r="AD2335" s="86"/>
      <c r="AE2335" s="86"/>
      <c r="AF2335" s="86"/>
      <c r="AG2335" s="94" t="s">
        <v>1566</v>
      </c>
    </row>
    <row r="2336" spans="1:33" x14ac:dyDescent="0.25">
      <c r="A2336" s="86" t="s">
        <v>1011</v>
      </c>
      <c r="B2336" s="87">
        <v>11</v>
      </c>
      <c r="C2336" s="87" t="s">
        <v>1058</v>
      </c>
      <c r="D2336" s="88">
        <v>43104</v>
      </c>
      <c r="E2336" s="88">
        <v>43104</v>
      </c>
      <c r="F2336" s="88">
        <v>43107</v>
      </c>
      <c r="G2336" s="88">
        <v>43108</v>
      </c>
      <c r="H2336" s="88">
        <v>4</v>
      </c>
      <c r="I2336" s="89" t="s">
        <v>1222</v>
      </c>
      <c r="J2336" s="92" t="s">
        <v>1508</v>
      </c>
      <c r="K2336" s="86" t="s">
        <v>1526</v>
      </c>
      <c r="L2336" s="88">
        <v>43108</v>
      </c>
      <c r="M2336" s="87"/>
      <c r="N2336" s="87"/>
      <c r="O2336" s="93"/>
      <c r="P2336" s="86"/>
      <c r="Q2336" s="86">
        <v>0</v>
      </c>
      <c r="R2336" s="86">
        <v>11</v>
      </c>
      <c r="S2336" s="86">
        <v>11</v>
      </c>
      <c r="T2336" s="86">
        <v>0</v>
      </c>
      <c r="U2336" s="86" t="s">
        <v>1561</v>
      </c>
      <c r="V2336" s="86" t="s">
        <v>1562</v>
      </c>
      <c r="W2336" s="86" t="s">
        <v>1563</v>
      </c>
      <c r="X2336" s="86" t="s">
        <v>1564</v>
      </c>
      <c r="Y2336" s="94" t="s">
        <v>1565</v>
      </c>
      <c r="Z2336" s="93"/>
      <c r="AA2336" s="86"/>
      <c r="AB2336" s="86"/>
      <c r="AC2336" s="86"/>
      <c r="AD2336" s="86"/>
      <c r="AE2336" s="86"/>
      <c r="AF2336" s="86"/>
      <c r="AG2336" s="94" t="s">
        <v>1566</v>
      </c>
    </row>
    <row r="2337" spans="1:33" x14ac:dyDescent="0.25">
      <c r="A2337" s="86" t="s">
        <v>1011</v>
      </c>
      <c r="B2337" s="87">
        <v>30</v>
      </c>
      <c r="C2337" s="87" t="s">
        <v>1167</v>
      </c>
      <c r="D2337" s="88">
        <v>43019.555555555555</v>
      </c>
      <c r="E2337" s="88">
        <v>43024</v>
      </c>
      <c r="F2337" s="88">
        <v>43105</v>
      </c>
      <c r="G2337" s="88">
        <v>43109</v>
      </c>
      <c r="H2337" s="88">
        <v>4</v>
      </c>
      <c r="I2337" s="89" t="s">
        <v>1223</v>
      </c>
      <c r="J2337" s="92" t="s">
        <v>1493</v>
      </c>
      <c r="K2337" s="86" t="s">
        <v>1526</v>
      </c>
      <c r="L2337" s="88">
        <v>43109</v>
      </c>
      <c r="M2337" s="87"/>
      <c r="N2337" s="87"/>
      <c r="O2337" s="93"/>
      <c r="P2337" s="86"/>
      <c r="Q2337" s="86">
        <v>0</v>
      </c>
      <c r="R2337" s="86">
        <v>30</v>
      </c>
      <c r="S2337" s="86">
        <v>30</v>
      </c>
      <c r="T2337" s="86">
        <v>0</v>
      </c>
      <c r="U2337" s="86" t="s">
        <v>1561</v>
      </c>
      <c r="V2337" s="86" t="s">
        <v>1562</v>
      </c>
      <c r="W2337" s="86" t="s">
        <v>1563</v>
      </c>
      <c r="X2337" s="86" t="s">
        <v>1564</v>
      </c>
      <c r="Y2337" s="94" t="s">
        <v>1565</v>
      </c>
      <c r="Z2337" s="93"/>
      <c r="AA2337" s="86"/>
      <c r="AB2337" s="86"/>
      <c r="AC2337" s="86"/>
      <c r="AD2337" s="86"/>
      <c r="AE2337" s="86"/>
      <c r="AF2337" s="86"/>
      <c r="AG2337" s="94" t="s">
        <v>1566</v>
      </c>
    </row>
    <row r="2338" spans="1:33" x14ac:dyDescent="0.25">
      <c r="A2338" s="86" t="s">
        <v>1011</v>
      </c>
      <c r="B2338" s="87">
        <v>30</v>
      </c>
      <c r="C2338" s="87" t="s">
        <v>1167</v>
      </c>
      <c r="D2338" s="88">
        <v>43019.554861111108</v>
      </c>
      <c r="E2338" s="88">
        <v>43024</v>
      </c>
      <c r="F2338" s="88">
        <v>43108</v>
      </c>
      <c r="G2338" s="88">
        <v>43109</v>
      </c>
      <c r="H2338" s="88">
        <v>4</v>
      </c>
      <c r="I2338" s="89" t="s">
        <v>1223</v>
      </c>
      <c r="J2338" s="92" t="s">
        <v>1501</v>
      </c>
      <c r="K2338" s="86" t="s">
        <v>1526</v>
      </c>
      <c r="L2338" s="88">
        <v>43109</v>
      </c>
      <c r="M2338" s="87"/>
      <c r="N2338" s="87"/>
      <c r="O2338" s="93"/>
      <c r="P2338" s="86"/>
      <c r="Q2338" s="86">
        <v>0</v>
      </c>
      <c r="R2338" s="86">
        <v>30</v>
      </c>
      <c r="S2338" s="86">
        <v>30</v>
      </c>
      <c r="T2338" s="86">
        <v>0</v>
      </c>
      <c r="U2338" s="86" t="s">
        <v>1561</v>
      </c>
      <c r="V2338" s="86" t="s">
        <v>1562</v>
      </c>
      <c r="W2338" s="86" t="s">
        <v>1563</v>
      </c>
      <c r="X2338" s="86" t="s">
        <v>1564</v>
      </c>
      <c r="Y2338" s="94" t="s">
        <v>1565</v>
      </c>
      <c r="Z2338" s="93"/>
      <c r="AA2338" s="86"/>
      <c r="AB2338" s="86"/>
      <c r="AC2338" s="86"/>
      <c r="AD2338" s="86"/>
      <c r="AE2338" s="86"/>
      <c r="AF2338" s="86"/>
      <c r="AG2338" s="94" t="s">
        <v>1566</v>
      </c>
    </row>
    <row r="2339" spans="1:33" x14ac:dyDescent="0.25">
      <c r="A2339" s="86" t="s">
        <v>1011</v>
      </c>
      <c r="B2339" s="87">
        <v>30</v>
      </c>
      <c r="C2339" s="87" t="s">
        <v>1167</v>
      </c>
      <c r="D2339" s="88">
        <v>43034.68472222222</v>
      </c>
      <c r="E2339" s="88">
        <v>43036</v>
      </c>
      <c r="F2339" s="88">
        <v>43108</v>
      </c>
      <c r="G2339" s="88">
        <v>43109</v>
      </c>
      <c r="H2339" s="88">
        <v>4</v>
      </c>
      <c r="I2339" s="89" t="s">
        <v>1224</v>
      </c>
      <c r="J2339" s="92" t="s">
        <v>1504</v>
      </c>
      <c r="K2339" s="86" t="s">
        <v>1526</v>
      </c>
      <c r="L2339" s="88">
        <v>43109</v>
      </c>
      <c r="M2339" s="87"/>
      <c r="N2339" s="87"/>
      <c r="O2339" s="93"/>
      <c r="P2339" s="86"/>
      <c r="Q2339" s="86">
        <v>0</v>
      </c>
      <c r="R2339" s="86">
        <v>30</v>
      </c>
      <c r="S2339" s="86">
        <v>30</v>
      </c>
      <c r="T2339" s="86">
        <v>0</v>
      </c>
      <c r="U2339" s="86" t="s">
        <v>1561</v>
      </c>
      <c r="V2339" s="86" t="s">
        <v>1562</v>
      </c>
      <c r="W2339" s="86" t="s">
        <v>1563</v>
      </c>
      <c r="X2339" s="86" t="s">
        <v>1564</v>
      </c>
      <c r="Y2339" s="94" t="s">
        <v>1565</v>
      </c>
      <c r="Z2339" s="93"/>
      <c r="AA2339" s="86"/>
      <c r="AB2339" s="86"/>
      <c r="AC2339" s="86"/>
      <c r="AD2339" s="86"/>
      <c r="AE2339" s="86"/>
      <c r="AF2339" s="86"/>
      <c r="AG2339" s="94" t="s">
        <v>1566</v>
      </c>
    </row>
    <row r="2340" spans="1:33" x14ac:dyDescent="0.25">
      <c r="A2340" s="86" t="s">
        <v>1011</v>
      </c>
      <c r="B2340" s="87">
        <v>30</v>
      </c>
      <c r="C2340" s="87" t="s">
        <v>1167</v>
      </c>
      <c r="D2340" s="88">
        <v>43052</v>
      </c>
      <c r="E2340" s="88">
        <v>43055</v>
      </c>
      <c r="F2340" s="88">
        <v>43108</v>
      </c>
      <c r="G2340" s="88">
        <v>43109</v>
      </c>
      <c r="H2340" s="88">
        <v>4</v>
      </c>
      <c r="I2340" s="89" t="s">
        <v>1222</v>
      </c>
      <c r="J2340" s="92" t="s">
        <v>1503</v>
      </c>
      <c r="K2340" s="86" t="s">
        <v>1526</v>
      </c>
      <c r="L2340" s="88">
        <v>43109</v>
      </c>
      <c r="M2340" s="87"/>
      <c r="N2340" s="87"/>
      <c r="O2340" s="93"/>
      <c r="P2340" s="86"/>
      <c r="Q2340" s="86">
        <v>3</v>
      </c>
      <c r="R2340" s="86">
        <v>27</v>
      </c>
      <c r="S2340" s="86">
        <v>27</v>
      </c>
      <c r="T2340" s="86">
        <v>0</v>
      </c>
      <c r="U2340" s="86" t="s">
        <v>1561</v>
      </c>
      <c r="V2340" s="86" t="s">
        <v>1562</v>
      </c>
      <c r="W2340" s="86" t="s">
        <v>1563</v>
      </c>
      <c r="X2340" s="86" t="s">
        <v>1564</v>
      </c>
      <c r="Y2340" s="94" t="s">
        <v>1565</v>
      </c>
      <c r="Z2340" s="93"/>
      <c r="AA2340" s="86"/>
      <c r="AB2340" s="86"/>
      <c r="AC2340" s="86"/>
      <c r="AD2340" s="86"/>
      <c r="AE2340" s="86"/>
      <c r="AF2340" s="86"/>
      <c r="AG2340" s="94" t="s">
        <v>1566</v>
      </c>
    </row>
    <row r="2341" spans="1:33" x14ac:dyDescent="0.25">
      <c r="A2341" s="86" t="s">
        <v>1011</v>
      </c>
      <c r="B2341" s="87">
        <v>31</v>
      </c>
      <c r="C2341" s="87" t="s">
        <v>1058</v>
      </c>
      <c r="D2341" s="88">
        <v>43096</v>
      </c>
      <c r="E2341" s="88">
        <v>43095</v>
      </c>
      <c r="F2341" s="88">
        <v>43096</v>
      </c>
      <c r="G2341" s="88">
        <v>43097</v>
      </c>
      <c r="H2341" s="88">
        <v>3</v>
      </c>
      <c r="I2341" s="89" t="s">
        <v>1221</v>
      </c>
      <c r="J2341" s="92" t="s">
        <v>1492</v>
      </c>
      <c r="K2341" s="86" t="s">
        <v>1526</v>
      </c>
      <c r="L2341" s="88">
        <v>43109</v>
      </c>
      <c r="M2341" s="87"/>
      <c r="N2341" s="87"/>
      <c r="O2341" s="93"/>
      <c r="P2341" s="86"/>
      <c r="Q2341" s="86">
        <v>12</v>
      </c>
      <c r="R2341" s="86">
        <v>19</v>
      </c>
      <c r="S2341" s="86">
        <v>19</v>
      </c>
      <c r="T2341" s="86">
        <v>0</v>
      </c>
      <c r="U2341" s="86" t="s">
        <v>1561</v>
      </c>
      <c r="V2341" s="86" t="s">
        <v>1562</v>
      </c>
      <c r="W2341" s="86" t="s">
        <v>1563</v>
      </c>
      <c r="X2341" s="86" t="s">
        <v>1564</v>
      </c>
      <c r="Y2341" s="94" t="s">
        <v>1565</v>
      </c>
      <c r="Z2341" s="93"/>
      <c r="AA2341" s="86"/>
      <c r="AB2341" s="86"/>
      <c r="AC2341" s="86"/>
      <c r="AD2341" s="86"/>
      <c r="AE2341" s="86"/>
      <c r="AF2341" s="86"/>
      <c r="AG2341" s="94" t="s">
        <v>1566</v>
      </c>
    </row>
    <row r="2342" spans="1:33" x14ac:dyDescent="0.25">
      <c r="A2342" s="86" t="s">
        <v>1022</v>
      </c>
      <c r="B2342" s="87">
        <v>22</v>
      </c>
      <c r="C2342" s="87" t="s">
        <v>1061</v>
      </c>
      <c r="D2342" s="88">
        <v>43091</v>
      </c>
      <c r="E2342" s="88">
        <v>43031</v>
      </c>
      <c r="F2342" s="88">
        <v>43109</v>
      </c>
      <c r="G2342" s="88">
        <v>43109</v>
      </c>
      <c r="H2342" s="88">
        <v>4</v>
      </c>
      <c r="I2342" s="89" t="s">
        <v>1225</v>
      </c>
      <c r="J2342" s="92" t="s">
        <v>1501</v>
      </c>
      <c r="K2342" s="86" t="s">
        <v>1526</v>
      </c>
      <c r="L2342" s="88">
        <v>43109</v>
      </c>
      <c r="M2342" s="87"/>
      <c r="N2342" s="87"/>
      <c r="O2342" s="93"/>
      <c r="P2342" s="86"/>
      <c r="Q2342" s="86">
        <v>0</v>
      </c>
      <c r="R2342" s="86">
        <v>22</v>
      </c>
      <c r="S2342" s="86">
        <v>22</v>
      </c>
      <c r="T2342" s="86">
        <v>0</v>
      </c>
      <c r="U2342" s="86" t="s">
        <v>1561</v>
      </c>
      <c r="V2342" s="86" t="s">
        <v>1562</v>
      </c>
      <c r="W2342" s="86" t="s">
        <v>1563</v>
      </c>
      <c r="X2342" s="86" t="s">
        <v>1564</v>
      </c>
      <c r="Y2342" s="94" t="s">
        <v>1565</v>
      </c>
      <c r="Z2342" s="93"/>
      <c r="AA2342" s="86"/>
      <c r="AB2342" s="86"/>
      <c r="AC2342" s="86"/>
      <c r="AD2342" s="86"/>
      <c r="AE2342" s="86"/>
      <c r="AF2342" s="86"/>
      <c r="AG2342" s="94" t="s">
        <v>1566</v>
      </c>
    </row>
    <row r="2343" spans="1:33" x14ac:dyDescent="0.25">
      <c r="A2343" s="86" t="s">
        <v>1011</v>
      </c>
      <c r="B2343" s="87">
        <v>28</v>
      </c>
      <c r="C2343" s="87" t="s">
        <v>1058</v>
      </c>
      <c r="D2343" s="88">
        <v>43104</v>
      </c>
      <c r="E2343" s="88">
        <v>43108</v>
      </c>
      <c r="F2343" s="88">
        <v>43109</v>
      </c>
      <c r="G2343" s="88">
        <v>43109</v>
      </c>
      <c r="H2343" s="88">
        <v>3</v>
      </c>
      <c r="I2343" s="89" t="s">
        <v>1221</v>
      </c>
      <c r="J2343" s="92" t="s">
        <v>1497</v>
      </c>
      <c r="K2343" s="86" t="s">
        <v>1526</v>
      </c>
      <c r="L2343" s="88">
        <v>43109</v>
      </c>
      <c r="M2343" s="87"/>
      <c r="N2343" s="87"/>
      <c r="O2343" s="93"/>
      <c r="P2343" s="86"/>
      <c r="Q2343" s="86">
        <v>9</v>
      </c>
      <c r="R2343" s="86">
        <v>19</v>
      </c>
      <c r="S2343" s="86">
        <v>19</v>
      </c>
      <c r="T2343" s="86">
        <v>0</v>
      </c>
      <c r="U2343" s="86" t="s">
        <v>1561</v>
      </c>
      <c r="V2343" s="86" t="s">
        <v>1562</v>
      </c>
      <c r="W2343" s="86" t="s">
        <v>1563</v>
      </c>
      <c r="X2343" s="86" t="s">
        <v>1564</v>
      </c>
      <c r="Y2343" s="94" t="s">
        <v>1565</v>
      </c>
      <c r="Z2343" s="93"/>
      <c r="AA2343" s="86"/>
      <c r="AB2343" s="86"/>
      <c r="AC2343" s="86"/>
      <c r="AD2343" s="86"/>
      <c r="AE2343" s="86"/>
      <c r="AF2343" s="86"/>
      <c r="AG2343" s="94" t="s">
        <v>1566</v>
      </c>
    </row>
    <row r="2344" spans="1:33" x14ac:dyDescent="0.25">
      <c r="A2344" s="86" t="s">
        <v>1011</v>
      </c>
      <c r="B2344" s="87">
        <v>25</v>
      </c>
      <c r="C2344" s="87" t="s">
        <v>1167</v>
      </c>
      <c r="D2344" s="88">
        <v>43021.602777777778</v>
      </c>
      <c r="E2344" s="88">
        <v>43024</v>
      </c>
      <c r="F2344" s="88">
        <v>43109</v>
      </c>
      <c r="G2344" s="88">
        <v>43110</v>
      </c>
      <c r="H2344" s="88">
        <v>4</v>
      </c>
      <c r="I2344" s="89" t="s">
        <v>1223</v>
      </c>
      <c r="J2344" s="92" t="s">
        <v>1496</v>
      </c>
      <c r="K2344" s="86" t="s">
        <v>1526</v>
      </c>
      <c r="L2344" s="88">
        <v>43110</v>
      </c>
      <c r="M2344" s="87"/>
      <c r="N2344" s="87"/>
      <c r="O2344" s="93"/>
      <c r="P2344" s="86"/>
      <c r="Q2344" s="86">
        <v>0</v>
      </c>
      <c r="R2344" s="86">
        <v>25</v>
      </c>
      <c r="S2344" s="86">
        <v>25</v>
      </c>
      <c r="T2344" s="86">
        <v>0</v>
      </c>
      <c r="U2344" s="86" t="s">
        <v>1561</v>
      </c>
      <c r="V2344" s="86" t="s">
        <v>1562</v>
      </c>
      <c r="W2344" s="86" t="s">
        <v>1563</v>
      </c>
      <c r="X2344" s="86" t="s">
        <v>1564</v>
      </c>
      <c r="Y2344" s="94" t="s">
        <v>1565</v>
      </c>
      <c r="Z2344" s="93"/>
      <c r="AA2344" s="86"/>
      <c r="AB2344" s="86"/>
      <c r="AC2344" s="86"/>
      <c r="AD2344" s="86"/>
      <c r="AE2344" s="86"/>
      <c r="AF2344" s="86"/>
      <c r="AG2344" s="94" t="s">
        <v>1566</v>
      </c>
    </row>
    <row r="2345" spans="1:33" x14ac:dyDescent="0.25">
      <c r="A2345" s="86" t="s">
        <v>1011</v>
      </c>
      <c r="B2345" s="87">
        <v>28</v>
      </c>
      <c r="C2345" s="87" t="s">
        <v>1167</v>
      </c>
      <c r="D2345" s="88">
        <v>43052</v>
      </c>
      <c r="E2345" s="88">
        <v>43057</v>
      </c>
      <c r="F2345" s="88">
        <v>43109</v>
      </c>
      <c r="G2345" s="88">
        <v>43110</v>
      </c>
      <c r="H2345" s="88">
        <v>4</v>
      </c>
      <c r="I2345" s="89" t="s">
        <v>1222</v>
      </c>
      <c r="J2345" s="92" t="s">
        <v>1508</v>
      </c>
      <c r="K2345" s="86" t="s">
        <v>1526</v>
      </c>
      <c r="L2345" s="88">
        <v>43110</v>
      </c>
      <c r="M2345" s="87"/>
      <c r="N2345" s="87"/>
      <c r="O2345" s="93"/>
      <c r="P2345" s="86"/>
      <c r="Q2345" s="86">
        <v>2</v>
      </c>
      <c r="R2345" s="86">
        <v>26</v>
      </c>
      <c r="S2345" s="86">
        <v>26</v>
      </c>
      <c r="T2345" s="86">
        <v>0</v>
      </c>
      <c r="U2345" s="86" t="s">
        <v>1561</v>
      </c>
      <c r="V2345" s="86" t="s">
        <v>1562</v>
      </c>
      <c r="W2345" s="86" t="s">
        <v>1563</v>
      </c>
      <c r="X2345" s="86" t="s">
        <v>1564</v>
      </c>
      <c r="Y2345" s="94" t="s">
        <v>1565</v>
      </c>
      <c r="Z2345" s="93"/>
      <c r="AA2345" s="86"/>
      <c r="AB2345" s="86"/>
      <c r="AC2345" s="86"/>
      <c r="AD2345" s="86"/>
      <c r="AE2345" s="86"/>
      <c r="AF2345" s="86"/>
      <c r="AG2345" s="94" t="s">
        <v>1566</v>
      </c>
    </row>
    <row r="2346" spans="1:33" x14ac:dyDescent="0.25">
      <c r="A2346" s="86" t="s">
        <v>1011</v>
      </c>
      <c r="B2346" s="87">
        <v>30</v>
      </c>
      <c r="C2346" s="87" t="s">
        <v>1167</v>
      </c>
      <c r="D2346" s="88">
        <v>43052</v>
      </c>
      <c r="E2346" s="88">
        <v>43053</v>
      </c>
      <c r="F2346" s="88">
        <v>43108</v>
      </c>
      <c r="G2346" s="88">
        <v>43110</v>
      </c>
      <c r="H2346" s="88">
        <v>4</v>
      </c>
      <c r="I2346" s="89" t="s">
        <v>1222</v>
      </c>
      <c r="J2346" s="92" t="s">
        <v>1508</v>
      </c>
      <c r="K2346" s="86" t="s">
        <v>1526</v>
      </c>
      <c r="L2346" s="88">
        <v>43110</v>
      </c>
      <c r="M2346" s="87"/>
      <c r="N2346" s="87"/>
      <c r="O2346" s="93"/>
      <c r="P2346" s="86"/>
      <c r="Q2346" s="86">
        <v>0</v>
      </c>
      <c r="R2346" s="86">
        <v>30</v>
      </c>
      <c r="S2346" s="86">
        <v>30</v>
      </c>
      <c r="T2346" s="86">
        <v>0</v>
      </c>
      <c r="U2346" s="86" t="s">
        <v>1561</v>
      </c>
      <c r="V2346" s="86" t="s">
        <v>1562</v>
      </c>
      <c r="W2346" s="86" t="s">
        <v>1563</v>
      </c>
      <c r="X2346" s="86" t="s">
        <v>1564</v>
      </c>
      <c r="Y2346" s="94" t="s">
        <v>1565</v>
      </c>
      <c r="Z2346" s="93"/>
      <c r="AA2346" s="86"/>
      <c r="AB2346" s="86"/>
      <c r="AC2346" s="86"/>
      <c r="AD2346" s="86"/>
      <c r="AE2346" s="86"/>
      <c r="AF2346" s="86"/>
      <c r="AG2346" s="94" t="s">
        <v>1566</v>
      </c>
    </row>
    <row r="2347" spans="1:33" x14ac:dyDescent="0.25">
      <c r="A2347" s="86" t="s">
        <v>1022</v>
      </c>
      <c r="B2347" s="87">
        <v>21</v>
      </c>
      <c r="C2347" s="87" t="s">
        <v>1114</v>
      </c>
      <c r="D2347" s="88">
        <v>43074</v>
      </c>
      <c r="E2347" s="88">
        <v>42659</v>
      </c>
      <c r="F2347" s="88">
        <v>43024</v>
      </c>
      <c r="G2347" s="88">
        <v>43069</v>
      </c>
      <c r="H2347" s="88">
        <v>5</v>
      </c>
      <c r="I2347" s="89" t="s">
        <v>1226</v>
      </c>
      <c r="J2347" s="92" t="s">
        <v>1499</v>
      </c>
      <c r="K2347" s="86" t="s">
        <v>1526</v>
      </c>
      <c r="L2347" s="88">
        <v>43110</v>
      </c>
      <c r="M2347" s="87"/>
      <c r="N2347" s="87"/>
      <c r="O2347" s="93"/>
      <c r="P2347" s="86"/>
      <c r="Q2347" s="86">
        <v>0</v>
      </c>
      <c r="R2347" s="86">
        <v>21</v>
      </c>
      <c r="S2347" s="86">
        <v>21</v>
      </c>
      <c r="T2347" s="86">
        <v>0</v>
      </c>
      <c r="U2347" s="86" t="s">
        <v>1561</v>
      </c>
      <c r="V2347" s="86" t="s">
        <v>1562</v>
      </c>
      <c r="W2347" s="86" t="s">
        <v>1563</v>
      </c>
      <c r="X2347" s="86" t="s">
        <v>1564</v>
      </c>
      <c r="Y2347" s="94" t="s">
        <v>1565</v>
      </c>
      <c r="Z2347" s="93"/>
      <c r="AA2347" s="86"/>
      <c r="AB2347" s="86"/>
      <c r="AC2347" s="86"/>
      <c r="AD2347" s="86"/>
      <c r="AE2347" s="86"/>
      <c r="AF2347" s="86"/>
      <c r="AG2347" s="94" t="s">
        <v>1566</v>
      </c>
    </row>
    <row r="2348" spans="1:33" x14ac:dyDescent="0.25">
      <c r="A2348" s="86" t="s">
        <v>1022</v>
      </c>
      <c r="B2348" s="87">
        <v>19</v>
      </c>
      <c r="C2348" s="87" t="s">
        <v>1114</v>
      </c>
      <c r="D2348" s="88">
        <v>43091</v>
      </c>
      <c r="E2348" s="88"/>
      <c r="F2348" s="88"/>
      <c r="G2348" s="88">
        <v>43110</v>
      </c>
      <c r="H2348" s="88">
        <v>4</v>
      </c>
      <c r="I2348" s="89" t="s">
        <v>1227</v>
      </c>
      <c r="J2348" s="92" t="s">
        <v>1503</v>
      </c>
      <c r="K2348" s="86" t="s">
        <v>1526</v>
      </c>
      <c r="L2348" s="88">
        <v>43110</v>
      </c>
      <c r="M2348" s="87"/>
      <c r="N2348" s="87"/>
      <c r="O2348" s="93"/>
      <c r="P2348" s="86"/>
      <c r="Q2348" s="86">
        <v>1</v>
      </c>
      <c r="R2348" s="86">
        <v>18</v>
      </c>
      <c r="S2348" s="86">
        <v>18</v>
      </c>
      <c r="T2348" s="86">
        <v>0</v>
      </c>
      <c r="U2348" s="86" t="s">
        <v>1561</v>
      </c>
      <c r="V2348" s="86" t="s">
        <v>1562</v>
      </c>
      <c r="W2348" s="86" t="s">
        <v>1563</v>
      </c>
      <c r="X2348" s="86" t="s">
        <v>1564</v>
      </c>
      <c r="Y2348" s="94" t="s">
        <v>1565</v>
      </c>
      <c r="Z2348" s="93"/>
      <c r="AA2348" s="86"/>
      <c r="AB2348" s="86"/>
      <c r="AC2348" s="86"/>
      <c r="AD2348" s="86"/>
      <c r="AE2348" s="86"/>
      <c r="AF2348" s="86"/>
      <c r="AG2348" s="94" t="s">
        <v>1566</v>
      </c>
    </row>
    <row r="2349" spans="1:33" x14ac:dyDescent="0.25">
      <c r="A2349" s="86" t="s">
        <v>1022</v>
      </c>
      <c r="B2349" s="87">
        <v>12</v>
      </c>
      <c r="C2349" s="87" t="s">
        <v>1114</v>
      </c>
      <c r="D2349" s="88">
        <v>43091</v>
      </c>
      <c r="E2349" s="88"/>
      <c r="F2349" s="88"/>
      <c r="G2349" s="88">
        <v>43110</v>
      </c>
      <c r="H2349" s="88">
        <v>6</v>
      </c>
      <c r="I2349" s="89" t="s">
        <v>1228</v>
      </c>
      <c r="J2349" s="92" t="s">
        <v>1508</v>
      </c>
      <c r="K2349" s="86" t="s">
        <v>1526</v>
      </c>
      <c r="L2349" s="88">
        <v>43110</v>
      </c>
      <c r="M2349" s="87"/>
      <c r="N2349" s="87"/>
      <c r="O2349" s="93"/>
      <c r="P2349" s="86"/>
      <c r="Q2349" s="86">
        <v>2</v>
      </c>
      <c r="R2349" s="86">
        <v>10</v>
      </c>
      <c r="S2349" s="86">
        <v>10</v>
      </c>
      <c r="T2349" s="86">
        <v>0</v>
      </c>
      <c r="U2349" s="86" t="s">
        <v>1561</v>
      </c>
      <c r="V2349" s="86" t="s">
        <v>1562</v>
      </c>
      <c r="W2349" s="86" t="s">
        <v>1563</v>
      </c>
      <c r="X2349" s="86" t="s">
        <v>1564</v>
      </c>
      <c r="Y2349" s="94" t="s">
        <v>1565</v>
      </c>
      <c r="Z2349" s="93"/>
      <c r="AA2349" s="86"/>
      <c r="AB2349" s="86"/>
      <c r="AC2349" s="86"/>
      <c r="AD2349" s="86"/>
      <c r="AE2349" s="86"/>
      <c r="AF2349" s="86"/>
      <c r="AG2349" s="94" t="s">
        <v>1566</v>
      </c>
    </row>
    <row r="2350" spans="1:33" x14ac:dyDescent="0.25">
      <c r="A2350" s="86" t="s">
        <v>1022</v>
      </c>
      <c r="B2350" s="87">
        <v>22</v>
      </c>
      <c r="C2350" s="87" t="s">
        <v>1061</v>
      </c>
      <c r="D2350" s="88">
        <v>43091</v>
      </c>
      <c r="E2350" s="88">
        <v>43052</v>
      </c>
      <c r="F2350" s="88">
        <v>43110</v>
      </c>
      <c r="G2350" s="88">
        <v>43110</v>
      </c>
      <c r="H2350" s="88">
        <v>4</v>
      </c>
      <c r="I2350" s="89" t="s">
        <v>1225</v>
      </c>
      <c r="J2350" s="92" t="s">
        <v>1501</v>
      </c>
      <c r="K2350" s="86" t="s">
        <v>1526</v>
      </c>
      <c r="L2350" s="88">
        <v>43110</v>
      </c>
      <c r="M2350" s="87"/>
      <c r="N2350" s="87"/>
      <c r="O2350" s="93"/>
      <c r="P2350" s="86"/>
      <c r="Q2350" s="86">
        <v>0</v>
      </c>
      <c r="R2350" s="86">
        <v>22</v>
      </c>
      <c r="S2350" s="86">
        <v>22</v>
      </c>
      <c r="T2350" s="86">
        <v>0</v>
      </c>
      <c r="U2350" s="86" t="s">
        <v>1561</v>
      </c>
      <c r="V2350" s="86" t="s">
        <v>1562</v>
      </c>
      <c r="W2350" s="86" t="s">
        <v>1563</v>
      </c>
      <c r="X2350" s="86" t="s">
        <v>1564</v>
      </c>
      <c r="Y2350" s="94" t="s">
        <v>1565</v>
      </c>
      <c r="Z2350" s="93"/>
      <c r="AA2350" s="86"/>
      <c r="AB2350" s="86"/>
      <c r="AC2350" s="86"/>
      <c r="AD2350" s="86"/>
      <c r="AE2350" s="86"/>
      <c r="AF2350" s="86"/>
      <c r="AG2350" s="94" t="s">
        <v>1566</v>
      </c>
    </row>
    <row r="2351" spans="1:33" x14ac:dyDescent="0.25">
      <c r="A2351" s="86" t="s">
        <v>1011</v>
      </c>
      <c r="B2351" s="87">
        <v>50</v>
      </c>
      <c r="C2351" s="87" t="s">
        <v>1058</v>
      </c>
      <c r="D2351" s="88">
        <v>43104</v>
      </c>
      <c r="E2351" s="88">
        <v>43109</v>
      </c>
      <c r="F2351" s="88">
        <v>43110</v>
      </c>
      <c r="G2351" s="88">
        <v>43110</v>
      </c>
      <c r="H2351" s="88">
        <v>3</v>
      </c>
      <c r="I2351" s="89" t="s">
        <v>1221</v>
      </c>
      <c r="J2351" s="92" t="s">
        <v>1492</v>
      </c>
      <c r="K2351" s="86" t="s">
        <v>1526</v>
      </c>
      <c r="L2351" s="88">
        <v>43110</v>
      </c>
      <c r="M2351" s="87"/>
      <c r="N2351" s="87"/>
      <c r="O2351" s="93"/>
      <c r="P2351" s="86"/>
      <c r="Q2351" s="86">
        <v>14</v>
      </c>
      <c r="R2351" s="86">
        <v>36</v>
      </c>
      <c r="S2351" s="86">
        <v>36</v>
      </c>
      <c r="T2351" s="86">
        <v>0</v>
      </c>
      <c r="U2351" s="86" t="s">
        <v>1561</v>
      </c>
      <c r="V2351" s="86" t="s">
        <v>1562</v>
      </c>
      <c r="W2351" s="86" t="s">
        <v>1563</v>
      </c>
      <c r="X2351" s="86" t="s">
        <v>1564</v>
      </c>
      <c r="Y2351" s="94" t="s">
        <v>1565</v>
      </c>
      <c r="Z2351" s="93"/>
      <c r="AA2351" s="86"/>
      <c r="AB2351" s="86"/>
      <c r="AC2351" s="86"/>
      <c r="AD2351" s="86"/>
      <c r="AE2351" s="86"/>
      <c r="AF2351" s="86"/>
      <c r="AG2351" s="94" t="s">
        <v>1566</v>
      </c>
    </row>
    <row r="2352" spans="1:33" x14ac:dyDescent="0.25">
      <c r="A2352" s="86" t="s">
        <v>1011</v>
      </c>
      <c r="B2352" s="87">
        <v>25</v>
      </c>
      <c r="C2352" s="87" t="s">
        <v>1167</v>
      </c>
      <c r="D2352" s="88">
        <v>43006.716666666667</v>
      </c>
      <c r="E2352" s="88">
        <v>43011</v>
      </c>
      <c r="F2352" s="88">
        <v>43110</v>
      </c>
      <c r="G2352" s="88">
        <v>43111</v>
      </c>
      <c r="H2352" s="88">
        <v>4</v>
      </c>
      <c r="I2352" s="89" t="s">
        <v>1222</v>
      </c>
      <c r="J2352" s="92" t="s">
        <v>1495</v>
      </c>
      <c r="K2352" s="86" t="s">
        <v>1526</v>
      </c>
      <c r="L2352" s="88">
        <v>43111</v>
      </c>
      <c r="M2352" s="87"/>
      <c r="N2352" s="87"/>
      <c r="O2352" s="93"/>
      <c r="P2352" s="86"/>
      <c r="Q2352" s="86">
        <v>3</v>
      </c>
      <c r="R2352" s="86">
        <v>22</v>
      </c>
      <c r="S2352" s="86">
        <v>22</v>
      </c>
      <c r="T2352" s="86">
        <v>0</v>
      </c>
      <c r="U2352" s="86" t="s">
        <v>1561</v>
      </c>
      <c r="V2352" s="86" t="s">
        <v>1562</v>
      </c>
      <c r="W2352" s="86" t="s">
        <v>1563</v>
      </c>
      <c r="X2352" s="86" t="s">
        <v>1564</v>
      </c>
      <c r="Y2352" s="94" t="s">
        <v>1565</v>
      </c>
      <c r="Z2352" s="93"/>
      <c r="AA2352" s="86"/>
      <c r="AB2352" s="86"/>
      <c r="AC2352" s="86"/>
      <c r="AD2352" s="86"/>
      <c r="AE2352" s="86"/>
      <c r="AF2352" s="86"/>
      <c r="AG2352" s="94" t="s">
        <v>1566</v>
      </c>
    </row>
    <row r="2353" spans="1:33" x14ac:dyDescent="0.25">
      <c r="A2353" s="86" t="s">
        <v>1011</v>
      </c>
      <c r="B2353" s="87">
        <v>30</v>
      </c>
      <c r="C2353" s="87" t="s">
        <v>1167</v>
      </c>
      <c r="D2353" s="88">
        <v>43014.730555555558</v>
      </c>
      <c r="E2353" s="88">
        <v>43019</v>
      </c>
      <c r="F2353" s="88">
        <v>43109</v>
      </c>
      <c r="G2353" s="88">
        <v>43111</v>
      </c>
      <c r="H2353" s="88">
        <v>3</v>
      </c>
      <c r="I2353" s="89" t="s">
        <v>1221</v>
      </c>
      <c r="J2353" s="92" t="s">
        <v>1497</v>
      </c>
      <c r="K2353" s="86" t="s">
        <v>1526</v>
      </c>
      <c r="L2353" s="88">
        <v>43111</v>
      </c>
      <c r="M2353" s="87"/>
      <c r="N2353" s="87"/>
      <c r="O2353" s="93"/>
      <c r="P2353" s="86"/>
      <c r="Q2353" s="86">
        <v>1</v>
      </c>
      <c r="R2353" s="86">
        <v>29</v>
      </c>
      <c r="S2353" s="86">
        <v>29</v>
      </c>
      <c r="T2353" s="86">
        <v>0</v>
      </c>
      <c r="U2353" s="86" t="s">
        <v>1561</v>
      </c>
      <c r="V2353" s="86" t="s">
        <v>1562</v>
      </c>
      <c r="W2353" s="86" t="s">
        <v>1563</v>
      </c>
      <c r="X2353" s="86" t="s">
        <v>1564</v>
      </c>
      <c r="Y2353" s="94" t="s">
        <v>1565</v>
      </c>
      <c r="Z2353" s="93"/>
      <c r="AA2353" s="86"/>
      <c r="AB2353" s="86"/>
      <c r="AC2353" s="86"/>
      <c r="AD2353" s="86"/>
      <c r="AE2353" s="86"/>
      <c r="AF2353" s="86"/>
      <c r="AG2353" s="94" t="s">
        <v>1566</v>
      </c>
    </row>
    <row r="2354" spans="1:33" x14ac:dyDescent="0.25">
      <c r="A2354" s="86" t="s">
        <v>1011</v>
      </c>
      <c r="B2354" s="87">
        <v>30</v>
      </c>
      <c r="C2354" s="87" t="s">
        <v>1167</v>
      </c>
      <c r="D2354" s="88">
        <v>43017.429861111108</v>
      </c>
      <c r="E2354" s="88">
        <v>43019</v>
      </c>
      <c r="F2354" s="88">
        <v>43109</v>
      </c>
      <c r="G2354" s="88">
        <v>43111</v>
      </c>
      <c r="H2354" s="88">
        <v>3</v>
      </c>
      <c r="I2354" s="89" t="s">
        <v>1221</v>
      </c>
      <c r="J2354" s="92" t="s">
        <v>1497</v>
      </c>
      <c r="K2354" s="86" t="s">
        <v>1526</v>
      </c>
      <c r="L2354" s="88">
        <v>43111</v>
      </c>
      <c r="M2354" s="87"/>
      <c r="N2354" s="87"/>
      <c r="O2354" s="93"/>
      <c r="P2354" s="86"/>
      <c r="Q2354" s="86">
        <v>4</v>
      </c>
      <c r="R2354" s="86">
        <v>26</v>
      </c>
      <c r="S2354" s="86">
        <v>26</v>
      </c>
      <c r="T2354" s="86">
        <v>0</v>
      </c>
      <c r="U2354" s="86" t="s">
        <v>1561</v>
      </c>
      <c r="V2354" s="86" t="s">
        <v>1562</v>
      </c>
      <c r="W2354" s="86" t="s">
        <v>1563</v>
      </c>
      <c r="X2354" s="86" t="s">
        <v>1564</v>
      </c>
      <c r="Y2354" s="94" t="s">
        <v>1565</v>
      </c>
      <c r="Z2354" s="93"/>
      <c r="AA2354" s="86"/>
      <c r="AB2354" s="86"/>
      <c r="AC2354" s="86"/>
      <c r="AD2354" s="86"/>
      <c r="AE2354" s="86"/>
      <c r="AF2354" s="86"/>
      <c r="AG2354" s="94" t="s">
        <v>1566</v>
      </c>
    </row>
    <row r="2355" spans="1:33" x14ac:dyDescent="0.25">
      <c r="A2355" s="86" t="s">
        <v>1011</v>
      </c>
      <c r="B2355" s="87">
        <v>30</v>
      </c>
      <c r="C2355" s="87" t="s">
        <v>1167</v>
      </c>
      <c r="D2355" s="88">
        <v>43066</v>
      </c>
      <c r="E2355" s="88">
        <v>43068</v>
      </c>
      <c r="F2355" s="88">
        <v>43110</v>
      </c>
      <c r="G2355" s="88">
        <v>43111</v>
      </c>
      <c r="H2355" s="88">
        <v>4</v>
      </c>
      <c r="I2355" s="89" t="s">
        <v>1222</v>
      </c>
      <c r="J2355" s="92" t="s">
        <v>1509</v>
      </c>
      <c r="K2355" s="86" t="s">
        <v>1526</v>
      </c>
      <c r="L2355" s="88">
        <v>43111</v>
      </c>
      <c r="M2355" s="87"/>
      <c r="N2355" s="87"/>
      <c r="O2355" s="93"/>
      <c r="P2355" s="86"/>
      <c r="Q2355" s="86">
        <v>5</v>
      </c>
      <c r="R2355" s="86">
        <v>25</v>
      </c>
      <c r="S2355" s="86">
        <v>25</v>
      </c>
      <c r="T2355" s="86">
        <v>0</v>
      </c>
      <c r="U2355" s="86" t="s">
        <v>1561</v>
      </c>
      <c r="V2355" s="86" t="s">
        <v>1562</v>
      </c>
      <c r="W2355" s="86" t="s">
        <v>1563</v>
      </c>
      <c r="X2355" s="86" t="s">
        <v>1564</v>
      </c>
      <c r="Y2355" s="94" t="s">
        <v>1565</v>
      </c>
      <c r="Z2355" s="93"/>
      <c r="AA2355" s="86"/>
      <c r="AB2355" s="86"/>
      <c r="AC2355" s="86"/>
      <c r="AD2355" s="86"/>
      <c r="AE2355" s="86"/>
      <c r="AF2355" s="86"/>
      <c r="AG2355" s="94" t="s">
        <v>1566</v>
      </c>
    </row>
    <row r="2356" spans="1:33" x14ac:dyDescent="0.25">
      <c r="A2356" s="86" t="s">
        <v>1011</v>
      </c>
      <c r="B2356" s="87">
        <v>23</v>
      </c>
      <c r="C2356" s="87" t="s">
        <v>1058</v>
      </c>
      <c r="D2356" s="88">
        <v>43104</v>
      </c>
      <c r="E2356" s="88">
        <v>43110</v>
      </c>
      <c r="F2356" s="88">
        <v>43111</v>
      </c>
      <c r="G2356" s="88">
        <v>43111</v>
      </c>
      <c r="H2356" s="88">
        <v>3</v>
      </c>
      <c r="I2356" s="89" t="s">
        <v>1221</v>
      </c>
      <c r="J2356" s="92" t="s">
        <v>1497</v>
      </c>
      <c r="K2356" s="86" t="s">
        <v>1526</v>
      </c>
      <c r="L2356" s="88">
        <v>43111</v>
      </c>
      <c r="M2356" s="87"/>
      <c r="N2356" s="87"/>
      <c r="O2356" s="93"/>
      <c r="P2356" s="86"/>
      <c r="Q2356" s="86">
        <v>7</v>
      </c>
      <c r="R2356" s="86">
        <v>16</v>
      </c>
      <c r="S2356" s="86">
        <v>16</v>
      </c>
      <c r="T2356" s="86">
        <v>0</v>
      </c>
      <c r="U2356" s="86" t="s">
        <v>1561</v>
      </c>
      <c r="V2356" s="86" t="s">
        <v>1562</v>
      </c>
      <c r="W2356" s="86" t="s">
        <v>1563</v>
      </c>
      <c r="X2356" s="86" t="s">
        <v>1564</v>
      </c>
      <c r="Y2356" s="94" t="s">
        <v>1565</v>
      </c>
      <c r="Z2356" s="93"/>
      <c r="AA2356" s="86"/>
      <c r="AB2356" s="86"/>
      <c r="AC2356" s="86"/>
      <c r="AD2356" s="86"/>
      <c r="AE2356" s="86"/>
      <c r="AF2356" s="86"/>
      <c r="AG2356" s="94" t="s">
        <v>1566</v>
      </c>
    </row>
    <row r="2357" spans="1:33" x14ac:dyDescent="0.25">
      <c r="A2357" s="86" t="s">
        <v>1011</v>
      </c>
      <c r="B2357" s="87">
        <v>10</v>
      </c>
      <c r="C2357" s="87" t="s">
        <v>1058</v>
      </c>
      <c r="D2357" s="88">
        <v>43104</v>
      </c>
      <c r="E2357" s="88">
        <v>43108</v>
      </c>
      <c r="F2357" s="88">
        <v>43110</v>
      </c>
      <c r="G2357" s="88">
        <v>43111</v>
      </c>
      <c r="H2357" s="88">
        <v>4</v>
      </c>
      <c r="I2357" s="89" t="s">
        <v>1225</v>
      </c>
      <c r="J2357" s="92" t="s">
        <v>1508</v>
      </c>
      <c r="K2357" s="86" t="s">
        <v>1526</v>
      </c>
      <c r="L2357" s="88">
        <v>43111</v>
      </c>
      <c r="M2357" s="87"/>
      <c r="N2357" s="87"/>
      <c r="O2357" s="93"/>
      <c r="P2357" s="86"/>
      <c r="Q2357" s="86">
        <v>0</v>
      </c>
      <c r="R2357" s="86">
        <v>10</v>
      </c>
      <c r="S2357" s="86">
        <v>10</v>
      </c>
      <c r="T2357" s="86">
        <v>0</v>
      </c>
      <c r="U2357" s="86" t="s">
        <v>1561</v>
      </c>
      <c r="V2357" s="86" t="s">
        <v>1562</v>
      </c>
      <c r="W2357" s="86" t="s">
        <v>1563</v>
      </c>
      <c r="X2357" s="86" t="s">
        <v>1564</v>
      </c>
      <c r="Y2357" s="94" t="s">
        <v>1565</v>
      </c>
      <c r="Z2357" s="93"/>
      <c r="AA2357" s="86"/>
      <c r="AB2357" s="86"/>
      <c r="AC2357" s="86"/>
      <c r="AD2357" s="86"/>
      <c r="AE2357" s="86"/>
      <c r="AF2357" s="86"/>
      <c r="AG2357" s="94" t="s">
        <v>1566</v>
      </c>
    </row>
    <row r="2358" spans="1:33" x14ac:dyDescent="0.25">
      <c r="A2358" s="86" t="s">
        <v>1011</v>
      </c>
      <c r="B2358" s="87">
        <v>22</v>
      </c>
      <c r="C2358" s="87" t="s">
        <v>1058</v>
      </c>
      <c r="D2358" s="88">
        <v>43104</v>
      </c>
      <c r="E2358" s="88">
        <v>43110</v>
      </c>
      <c r="F2358" s="88">
        <v>43111</v>
      </c>
      <c r="G2358" s="88">
        <v>43111</v>
      </c>
      <c r="H2358" s="88">
        <v>4</v>
      </c>
      <c r="I2358" s="89" t="s">
        <v>1225</v>
      </c>
      <c r="J2358" s="92" t="s">
        <v>1508</v>
      </c>
      <c r="K2358" s="86" t="s">
        <v>1526</v>
      </c>
      <c r="L2358" s="88">
        <v>43111</v>
      </c>
      <c r="M2358" s="87"/>
      <c r="N2358" s="87"/>
      <c r="O2358" s="93"/>
      <c r="P2358" s="86"/>
      <c r="Q2358" s="86">
        <v>0</v>
      </c>
      <c r="R2358" s="86">
        <v>22</v>
      </c>
      <c r="S2358" s="86">
        <v>22</v>
      </c>
      <c r="T2358" s="86">
        <v>0</v>
      </c>
      <c r="U2358" s="86" t="s">
        <v>1561</v>
      </c>
      <c r="V2358" s="86" t="s">
        <v>1562</v>
      </c>
      <c r="W2358" s="86" t="s">
        <v>1563</v>
      </c>
      <c r="X2358" s="86" t="s">
        <v>1564</v>
      </c>
      <c r="Y2358" s="94" t="s">
        <v>1565</v>
      </c>
      <c r="Z2358" s="93"/>
      <c r="AA2358" s="86"/>
      <c r="AB2358" s="86"/>
      <c r="AC2358" s="86"/>
      <c r="AD2358" s="86"/>
      <c r="AE2358" s="86"/>
      <c r="AF2358" s="86"/>
      <c r="AG2358" s="94" t="s">
        <v>1566</v>
      </c>
    </row>
    <row r="2359" spans="1:33" x14ac:dyDescent="0.25">
      <c r="A2359" s="86" t="s">
        <v>1011</v>
      </c>
      <c r="B2359" s="87">
        <v>27</v>
      </c>
      <c r="C2359" s="87" t="s">
        <v>1167</v>
      </c>
      <c r="D2359" s="88">
        <v>43052</v>
      </c>
      <c r="E2359" s="88">
        <v>43053</v>
      </c>
      <c r="F2359" s="88">
        <v>43110</v>
      </c>
      <c r="G2359" s="88">
        <v>43112</v>
      </c>
      <c r="H2359" s="88">
        <v>4</v>
      </c>
      <c r="I2359" s="89" t="s">
        <v>1222</v>
      </c>
      <c r="J2359" s="92" t="s">
        <v>1494</v>
      </c>
      <c r="K2359" s="86" t="s">
        <v>1526</v>
      </c>
      <c r="L2359" s="88">
        <v>43112</v>
      </c>
      <c r="M2359" s="87"/>
      <c r="N2359" s="87"/>
      <c r="O2359" s="93"/>
      <c r="P2359" s="86"/>
      <c r="Q2359" s="86">
        <v>0</v>
      </c>
      <c r="R2359" s="86">
        <v>27</v>
      </c>
      <c r="S2359" s="86">
        <v>27</v>
      </c>
      <c r="T2359" s="86">
        <v>0</v>
      </c>
      <c r="U2359" s="86" t="s">
        <v>1561</v>
      </c>
      <c r="V2359" s="86" t="s">
        <v>1562</v>
      </c>
      <c r="W2359" s="86" t="s">
        <v>1563</v>
      </c>
      <c r="X2359" s="86" t="s">
        <v>1564</v>
      </c>
      <c r="Y2359" s="94" t="s">
        <v>1565</v>
      </c>
      <c r="Z2359" s="93"/>
      <c r="AA2359" s="86"/>
      <c r="AB2359" s="86"/>
      <c r="AC2359" s="86"/>
      <c r="AD2359" s="86"/>
      <c r="AE2359" s="86"/>
      <c r="AF2359" s="86"/>
      <c r="AG2359" s="94" t="s">
        <v>1566</v>
      </c>
    </row>
    <row r="2360" spans="1:33" x14ac:dyDescent="0.25">
      <c r="A2360" s="86" t="s">
        <v>1011</v>
      </c>
      <c r="B2360" s="87">
        <v>19</v>
      </c>
      <c r="C2360" s="87" t="s">
        <v>1058</v>
      </c>
      <c r="D2360" s="88">
        <v>43110</v>
      </c>
      <c r="E2360" s="88">
        <v>43110</v>
      </c>
      <c r="F2360" s="88">
        <v>43112</v>
      </c>
      <c r="G2360" s="88">
        <v>43112</v>
      </c>
      <c r="H2360" s="88">
        <v>3</v>
      </c>
      <c r="I2360" s="89" t="s">
        <v>1221</v>
      </c>
      <c r="J2360" s="92" t="s">
        <v>1497</v>
      </c>
      <c r="K2360" s="86" t="s">
        <v>1526</v>
      </c>
      <c r="L2360" s="88">
        <v>43112</v>
      </c>
      <c r="M2360" s="87"/>
      <c r="N2360" s="87"/>
      <c r="O2360" s="93"/>
      <c r="P2360" s="86"/>
      <c r="Q2360" s="86">
        <v>3</v>
      </c>
      <c r="R2360" s="86">
        <v>16</v>
      </c>
      <c r="S2360" s="86">
        <v>16</v>
      </c>
      <c r="T2360" s="86">
        <v>0</v>
      </c>
      <c r="U2360" s="86" t="s">
        <v>1561</v>
      </c>
      <c r="V2360" s="86" t="s">
        <v>1562</v>
      </c>
      <c r="W2360" s="86" t="s">
        <v>1563</v>
      </c>
      <c r="X2360" s="86" t="s">
        <v>1564</v>
      </c>
      <c r="Y2360" s="94" t="s">
        <v>1565</v>
      </c>
      <c r="Z2360" s="93"/>
      <c r="AA2360" s="86"/>
      <c r="AB2360" s="86"/>
      <c r="AC2360" s="86"/>
      <c r="AD2360" s="86"/>
      <c r="AE2360" s="86"/>
      <c r="AF2360" s="86"/>
      <c r="AG2360" s="94" t="s">
        <v>1566</v>
      </c>
    </row>
    <row r="2361" spans="1:33" x14ac:dyDescent="0.25">
      <c r="A2361" s="86" t="s">
        <v>1011</v>
      </c>
      <c r="B2361" s="87">
        <v>22</v>
      </c>
      <c r="C2361" s="87" t="s">
        <v>1167</v>
      </c>
      <c r="D2361" s="88">
        <v>43017.429166666669</v>
      </c>
      <c r="E2361" s="88">
        <v>43018</v>
      </c>
      <c r="F2361" s="88">
        <v>43112</v>
      </c>
      <c r="G2361" s="88">
        <v>43113</v>
      </c>
      <c r="H2361" s="88">
        <v>4</v>
      </c>
      <c r="I2361" s="89" t="s">
        <v>1229</v>
      </c>
      <c r="J2361" s="92" t="s">
        <v>1492</v>
      </c>
      <c r="K2361" s="86" t="s">
        <v>1526</v>
      </c>
      <c r="L2361" s="88">
        <v>43113</v>
      </c>
      <c r="M2361" s="87"/>
      <c r="N2361" s="87"/>
      <c r="O2361" s="93"/>
      <c r="P2361" s="86"/>
      <c r="Q2361" s="86">
        <v>2</v>
      </c>
      <c r="R2361" s="86">
        <v>20</v>
      </c>
      <c r="S2361" s="86">
        <v>20</v>
      </c>
      <c r="T2361" s="86">
        <v>0</v>
      </c>
      <c r="U2361" s="86" t="s">
        <v>1561</v>
      </c>
      <c r="V2361" s="86" t="s">
        <v>1562</v>
      </c>
      <c r="W2361" s="86" t="s">
        <v>1563</v>
      </c>
      <c r="X2361" s="86" t="s">
        <v>1564</v>
      </c>
      <c r="Y2361" s="94" t="s">
        <v>1565</v>
      </c>
      <c r="Z2361" s="93"/>
      <c r="AA2361" s="86"/>
      <c r="AB2361" s="86"/>
      <c r="AC2361" s="86"/>
      <c r="AD2361" s="86"/>
      <c r="AE2361" s="86"/>
      <c r="AF2361" s="86"/>
      <c r="AG2361" s="94" t="s">
        <v>1566</v>
      </c>
    </row>
    <row r="2362" spans="1:33" x14ac:dyDescent="0.25">
      <c r="A2362" s="86" t="s">
        <v>1011</v>
      </c>
      <c r="B2362" s="87">
        <v>30</v>
      </c>
      <c r="C2362" s="87" t="s">
        <v>1167</v>
      </c>
      <c r="D2362" s="88">
        <v>43020.463194444441</v>
      </c>
      <c r="E2362" s="88">
        <v>43024</v>
      </c>
      <c r="F2362" s="88">
        <v>43112</v>
      </c>
      <c r="G2362" s="88">
        <v>43113</v>
      </c>
      <c r="H2362" s="88">
        <v>4</v>
      </c>
      <c r="I2362" s="89" t="s">
        <v>1223</v>
      </c>
      <c r="J2362" s="92" t="s">
        <v>1492</v>
      </c>
      <c r="K2362" s="86" t="s">
        <v>1526</v>
      </c>
      <c r="L2362" s="88">
        <v>43113</v>
      </c>
      <c r="M2362" s="87"/>
      <c r="N2362" s="87"/>
      <c r="O2362" s="93"/>
      <c r="P2362" s="86"/>
      <c r="Q2362" s="86">
        <v>2</v>
      </c>
      <c r="R2362" s="86">
        <v>28</v>
      </c>
      <c r="S2362" s="86">
        <v>28</v>
      </c>
      <c r="T2362" s="86">
        <v>0</v>
      </c>
      <c r="U2362" s="86" t="s">
        <v>1561</v>
      </c>
      <c r="V2362" s="86" t="s">
        <v>1562</v>
      </c>
      <c r="W2362" s="86" t="s">
        <v>1563</v>
      </c>
      <c r="X2362" s="86" t="s">
        <v>1564</v>
      </c>
      <c r="Y2362" s="94" t="s">
        <v>1565</v>
      </c>
      <c r="Z2362" s="93"/>
      <c r="AA2362" s="86"/>
      <c r="AB2362" s="86"/>
      <c r="AC2362" s="86"/>
      <c r="AD2362" s="86"/>
      <c r="AE2362" s="86"/>
      <c r="AF2362" s="86"/>
      <c r="AG2362" s="94" t="s">
        <v>1566</v>
      </c>
    </row>
    <row r="2363" spans="1:33" x14ac:dyDescent="0.25">
      <c r="A2363" s="86" t="s">
        <v>1011</v>
      </c>
      <c r="B2363" s="87">
        <v>30</v>
      </c>
      <c r="C2363" s="87" t="s">
        <v>1167</v>
      </c>
      <c r="D2363" s="88">
        <v>43066</v>
      </c>
      <c r="E2363" s="88">
        <v>43064</v>
      </c>
      <c r="F2363" s="88">
        <v>43112</v>
      </c>
      <c r="G2363" s="88">
        <v>43113</v>
      </c>
      <c r="H2363" s="88">
        <v>4</v>
      </c>
      <c r="I2363" s="89" t="s">
        <v>1222</v>
      </c>
      <c r="J2363" s="92" t="s">
        <v>1505</v>
      </c>
      <c r="K2363" s="86" t="s">
        <v>1526</v>
      </c>
      <c r="L2363" s="88">
        <v>43113</v>
      </c>
      <c r="M2363" s="87"/>
      <c r="N2363" s="87"/>
      <c r="O2363" s="93"/>
      <c r="P2363" s="86"/>
      <c r="Q2363" s="86">
        <v>0</v>
      </c>
      <c r="R2363" s="86">
        <v>30</v>
      </c>
      <c r="S2363" s="86">
        <v>30</v>
      </c>
      <c r="T2363" s="86">
        <v>0</v>
      </c>
      <c r="U2363" s="86" t="s">
        <v>1561</v>
      </c>
      <c r="V2363" s="86" t="s">
        <v>1562</v>
      </c>
      <c r="W2363" s="86" t="s">
        <v>1563</v>
      </c>
      <c r="X2363" s="86" t="s">
        <v>1564</v>
      </c>
      <c r="Y2363" s="94" t="s">
        <v>1565</v>
      </c>
      <c r="Z2363" s="93"/>
      <c r="AA2363" s="86"/>
      <c r="AB2363" s="86"/>
      <c r="AC2363" s="86"/>
      <c r="AD2363" s="86"/>
      <c r="AE2363" s="86"/>
      <c r="AF2363" s="86"/>
      <c r="AG2363" s="94" t="s">
        <v>1566</v>
      </c>
    </row>
    <row r="2364" spans="1:33" x14ac:dyDescent="0.25">
      <c r="A2364" s="86" t="s">
        <v>1011</v>
      </c>
      <c r="B2364" s="87">
        <v>33</v>
      </c>
      <c r="C2364" s="87" t="s">
        <v>1058</v>
      </c>
      <c r="D2364" s="88">
        <v>43104</v>
      </c>
      <c r="E2364" s="88">
        <v>43106</v>
      </c>
      <c r="F2364" s="88">
        <v>43113</v>
      </c>
      <c r="G2364" s="88">
        <v>43113</v>
      </c>
      <c r="H2364" s="88">
        <v>3</v>
      </c>
      <c r="I2364" s="89" t="s">
        <v>1221</v>
      </c>
      <c r="J2364" s="92" t="s">
        <v>1508</v>
      </c>
      <c r="K2364" s="86" t="s">
        <v>1526</v>
      </c>
      <c r="L2364" s="88">
        <v>43113</v>
      </c>
      <c r="M2364" s="87"/>
      <c r="N2364" s="87"/>
      <c r="O2364" s="93"/>
      <c r="P2364" s="86"/>
      <c r="Q2364" s="86">
        <v>1</v>
      </c>
      <c r="R2364" s="86">
        <v>32</v>
      </c>
      <c r="S2364" s="86">
        <v>32</v>
      </c>
      <c r="T2364" s="86">
        <v>0</v>
      </c>
      <c r="U2364" s="86" t="s">
        <v>1561</v>
      </c>
      <c r="V2364" s="86" t="s">
        <v>1562</v>
      </c>
      <c r="W2364" s="86" t="s">
        <v>1563</v>
      </c>
      <c r="X2364" s="86" t="s">
        <v>1564</v>
      </c>
      <c r="Y2364" s="94" t="s">
        <v>1565</v>
      </c>
      <c r="Z2364" s="93"/>
      <c r="AA2364" s="86"/>
      <c r="AB2364" s="86"/>
      <c r="AC2364" s="86"/>
      <c r="AD2364" s="86"/>
      <c r="AE2364" s="86"/>
      <c r="AF2364" s="86"/>
      <c r="AG2364" s="94" t="s">
        <v>1566</v>
      </c>
    </row>
    <row r="2365" spans="1:33" x14ac:dyDescent="0.25">
      <c r="A2365" s="86" t="s">
        <v>1011</v>
      </c>
      <c r="B2365" s="87">
        <v>38</v>
      </c>
      <c r="C2365" s="87" t="s">
        <v>1058</v>
      </c>
      <c r="D2365" s="88">
        <v>43110</v>
      </c>
      <c r="E2365" s="88">
        <v>43105</v>
      </c>
      <c r="F2365" s="88">
        <v>43106</v>
      </c>
      <c r="G2365" s="88">
        <v>43106</v>
      </c>
      <c r="H2365" s="88">
        <v>3</v>
      </c>
      <c r="I2365" s="89" t="s">
        <v>1221</v>
      </c>
      <c r="J2365" s="92" t="s">
        <v>1495</v>
      </c>
      <c r="K2365" s="86" t="s">
        <v>1526</v>
      </c>
      <c r="L2365" s="88">
        <v>43113</v>
      </c>
      <c r="M2365" s="87"/>
      <c r="N2365" s="87"/>
      <c r="O2365" s="93"/>
      <c r="P2365" s="86"/>
      <c r="Q2365" s="86">
        <v>7</v>
      </c>
      <c r="R2365" s="86">
        <v>31</v>
      </c>
      <c r="S2365" s="86">
        <v>31</v>
      </c>
      <c r="T2365" s="86">
        <v>0</v>
      </c>
      <c r="U2365" s="86" t="s">
        <v>1561</v>
      </c>
      <c r="V2365" s="86" t="s">
        <v>1562</v>
      </c>
      <c r="W2365" s="86" t="s">
        <v>1563</v>
      </c>
      <c r="X2365" s="86" t="s">
        <v>1564</v>
      </c>
      <c r="Y2365" s="94" t="s">
        <v>1565</v>
      </c>
      <c r="Z2365" s="93"/>
      <c r="AA2365" s="86"/>
      <c r="AB2365" s="86"/>
      <c r="AC2365" s="86"/>
      <c r="AD2365" s="86"/>
      <c r="AE2365" s="86"/>
      <c r="AF2365" s="86"/>
      <c r="AG2365" s="94" t="s">
        <v>1566</v>
      </c>
    </row>
    <row r="2366" spans="1:33" x14ac:dyDescent="0.25">
      <c r="A2366" s="86" t="s">
        <v>1011</v>
      </c>
      <c r="B2366" s="87">
        <v>38</v>
      </c>
      <c r="C2366" s="87" t="s">
        <v>1058</v>
      </c>
      <c r="D2366" s="88">
        <v>43110</v>
      </c>
      <c r="E2366" s="88">
        <v>43099</v>
      </c>
      <c r="F2366" s="88">
        <v>43100</v>
      </c>
      <c r="G2366" s="88">
        <v>43100</v>
      </c>
      <c r="H2366" s="88">
        <v>3</v>
      </c>
      <c r="I2366" s="89" t="s">
        <v>1221</v>
      </c>
      <c r="J2366" s="92" t="s">
        <v>1494</v>
      </c>
      <c r="K2366" s="86" t="s">
        <v>1526</v>
      </c>
      <c r="L2366" s="88">
        <v>43113</v>
      </c>
      <c r="M2366" s="87"/>
      <c r="N2366" s="87"/>
      <c r="O2366" s="93"/>
      <c r="P2366" s="86"/>
      <c r="Q2366" s="86">
        <v>0</v>
      </c>
      <c r="R2366" s="86">
        <v>38</v>
      </c>
      <c r="S2366" s="86">
        <v>38</v>
      </c>
      <c r="T2366" s="86">
        <v>0</v>
      </c>
      <c r="U2366" s="86" t="s">
        <v>1561</v>
      </c>
      <c r="V2366" s="86" t="s">
        <v>1562</v>
      </c>
      <c r="W2366" s="86" t="s">
        <v>1563</v>
      </c>
      <c r="X2366" s="86" t="s">
        <v>1564</v>
      </c>
      <c r="Y2366" s="94" t="s">
        <v>1565</v>
      </c>
      <c r="Z2366" s="93"/>
      <c r="AA2366" s="86"/>
      <c r="AB2366" s="86"/>
      <c r="AC2366" s="86"/>
      <c r="AD2366" s="86"/>
      <c r="AE2366" s="86"/>
      <c r="AF2366" s="86"/>
      <c r="AG2366" s="94" t="s">
        <v>1566</v>
      </c>
    </row>
    <row r="2367" spans="1:33" x14ac:dyDescent="0.25">
      <c r="A2367" s="86" t="s">
        <v>1011</v>
      </c>
      <c r="B2367" s="87">
        <v>18</v>
      </c>
      <c r="C2367" s="87" t="s">
        <v>1058</v>
      </c>
      <c r="D2367" s="88">
        <v>43110</v>
      </c>
      <c r="E2367" s="88">
        <v>43106</v>
      </c>
      <c r="F2367" s="88">
        <v>43107</v>
      </c>
      <c r="G2367" s="88">
        <v>43113</v>
      </c>
      <c r="H2367" s="88">
        <v>3</v>
      </c>
      <c r="I2367" s="89" t="s">
        <v>1221</v>
      </c>
      <c r="J2367" s="92" t="s">
        <v>1494</v>
      </c>
      <c r="K2367" s="86" t="s">
        <v>1526</v>
      </c>
      <c r="L2367" s="88">
        <v>43113</v>
      </c>
      <c r="M2367" s="87"/>
      <c r="N2367" s="87"/>
      <c r="O2367" s="93"/>
      <c r="P2367" s="86"/>
      <c r="Q2367" s="86">
        <v>1</v>
      </c>
      <c r="R2367" s="86">
        <v>17</v>
      </c>
      <c r="S2367" s="86">
        <v>17</v>
      </c>
      <c r="T2367" s="86">
        <v>0</v>
      </c>
      <c r="U2367" s="86" t="s">
        <v>1561</v>
      </c>
      <c r="V2367" s="86" t="s">
        <v>1562</v>
      </c>
      <c r="W2367" s="86" t="s">
        <v>1563</v>
      </c>
      <c r="X2367" s="86" t="s">
        <v>1564</v>
      </c>
      <c r="Y2367" s="94" t="s">
        <v>1565</v>
      </c>
      <c r="Z2367" s="93"/>
      <c r="AA2367" s="86"/>
      <c r="AB2367" s="86"/>
      <c r="AC2367" s="86"/>
      <c r="AD2367" s="86"/>
      <c r="AE2367" s="86"/>
      <c r="AF2367" s="86"/>
      <c r="AG2367" s="94" t="s">
        <v>1566</v>
      </c>
    </row>
    <row r="2368" spans="1:33" x14ac:dyDescent="0.25">
      <c r="A2368" s="86" t="s">
        <v>1011</v>
      </c>
      <c r="B2368" s="87">
        <v>32</v>
      </c>
      <c r="C2368" s="87" t="s">
        <v>1058</v>
      </c>
      <c r="D2368" s="88">
        <v>43110</v>
      </c>
      <c r="E2368" s="88">
        <v>43106</v>
      </c>
      <c r="F2368" s="88">
        <v>43107</v>
      </c>
      <c r="G2368" s="88">
        <v>43113</v>
      </c>
      <c r="H2368" s="88">
        <v>3</v>
      </c>
      <c r="I2368" s="89" t="s">
        <v>1221</v>
      </c>
      <c r="J2368" s="92" t="s">
        <v>1494</v>
      </c>
      <c r="K2368" s="86" t="s">
        <v>1526</v>
      </c>
      <c r="L2368" s="88">
        <v>43113</v>
      </c>
      <c r="M2368" s="87"/>
      <c r="N2368" s="87"/>
      <c r="O2368" s="93"/>
      <c r="P2368" s="86"/>
      <c r="Q2368" s="86">
        <v>0</v>
      </c>
      <c r="R2368" s="86">
        <v>32</v>
      </c>
      <c r="S2368" s="86">
        <v>32</v>
      </c>
      <c r="T2368" s="86">
        <v>0</v>
      </c>
      <c r="U2368" s="86" t="s">
        <v>1561</v>
      </c>
      <c r="V2368" s="86" t="s">
        <v>1562</v>
      </c>
      <c r="W2368" s="86" t="s">
        <v>1563</v>
      </c>
      <c r="X2368" s="86" t="s">
        <v>1564</v>
      </c>
      <c r="Y2368" s="94" t="s">
        <v>1565</v>
      </c>
      <c r="Z2368" s="93"/>
      <c r="AA2368" s="86"/>
      <c r="AB2368" s="86"/>
      <c r="AC2368" s="86"/>
      <c r="AD2368" s="86"/>
      <c r="AE2368" s="86"/>
      <c r="AF2368" s="86"/>
      <c r="AG2368" s="94" t="s">
        <v>1566</v>
      </c>
    </row>
    <row r="2369" spans="1:33" x14ac:dyDescent="0.25">
      <c r="A2369" s="86" t="s">
        <v>1011</v>
      </c>
      <c r="B2369" s="87">
        <v>25</v>
      </c>
      <c r="C2369" s="87" t="s">
        <v>1058</v>
      </c>
      <c r="D2369" s="88">
        <v>43110</v>
      </c>
      <c r="E2369" s="88">
        <v>43108</v>
      </c>
      <c r="F2369" s="88">
        <v>43110</v>
      </c>
      <c r="G2369" s="88">
        <v>43113</v>
      </c>
      <c r="H2369" s="88">
        <v>3</v>
      </c>
      <c r="I2369" s="89" t="s">
        <v>1221</v>
      </c>
      <c r="J2369" s="92" t="s">
        <v>1508</v>
      </c>
      <c r="K2369" s="86" t="s">
        <v>1526</v>
      </c>
      <c r="L2369" s="88">
        <v>43113</v>
      </c>
      <c r="M2369" s="87"/>
      <c r="N2369" s="87"/>
      <c r="O2369" s="93"/>
      <c r="P2369" s="86"/>
      <c r="Q2369" s="86">
        <v>0</v>
      </c>
      <c r="R2369" s="86">
        <v>25</v>
      </c>
      <c r="S2369" s="86">
        <v>25</v>
      </c>
      <c r="T2369" s="86">
        <v>0</v>
      </c>
      <c r="U2369" s="86" t="s">
        <v>1561</v>
      </c>
      <c r="V2369" s="86" t="s">
        <v>1562</v>
      </c>
      <c r="W2369" s="86" t="s">
        <v>1563</v>
      </c>
      <c r="X2369" s="86" t="s">
        <v>1564</v>
      </c>
      <c r="Y2369" s="94" t="s">
        <v>1565</v>
      </c>
      <c r="Z2369" s="93"/>
      <c r="AA2369" s="86"/>
      <c r="AB2369" s="86"/>
      <c r="AC2369" s="86"/>
      <c r="AD2369" s="86"/>
      <c r="AE2369" s="86"/>
      <c r="AF2369" s="86"/>
      <c r="AG2369" s="94" t="s">
        <v>1566</v>
      </c>
    </row>
    <row r="2370" spans="1:33" x14ac:dyDescent="0.25">
      <c r="A2370" s="86" t="s">
        <v>1011</v>
      </c>
      <c r="B2370" s="87">
        <v>50</v>
      </c>
      <c r="C2370" s="87" t="s">
        <v>1058</v>
      </c>
      <c r="D2370" s="88">
        <v>43110</v>
      </c>
      <c r="E2370" s="88">
        <v>43112</v>
      </c>
      <c r="F2370" s="88">
        <v>43113</v>
      </c>
      <c r="G2370" s="88">
        <v>43113</v>
      </c>
      <c r="H2370" s="88">
        <v>3</v>
      </c>
      <c r="I2370" s="89" t="s">
        <v>1221</v>
      </c>
      <c r="J2370" s="92" t="s">
        <v>1508</v>
      </c>
      <c r="K2370" s="86" t="s">
        <v>1526</v>
      </c>
      <c r="L2370" s="88">
        <v>43113</v>
      </c>
      <c r="M2370" s="87"/>
      <c r="N2370" s="87"/>
      <c r="O2370" s="93"/>
      <c r="P2370" s="86"/>
      <c r="Q2370" s="86">
        <v>17</v>
      </c>
      <c r="R2370" s="86">
        <v>33</v>
      </c>
      <c r="S2370" s="86">
        <v>33</v>
      </c>
      <c r="T2370" s="86">
        <v>0</v>
      </c>
      <c r="U2370" s="86" t="s">
        <v>1561</v>
      </c>
      <c r="V2370" s="86" t="s">
        <v>1562</v>
      </c>
      <c r="W2370" s="86" t="s">
        <v>1563</v>
      </c>
      <c r="X2370" s="86" t="s">
        <v>1564</v>
      </c>
      <c r="Y2370" s="94" t="s">
        <v>1565</v>
      </c>
      <c r="Z2370" s="93"/>
      <c r="AA2370" s="86"/>
      <c r="AB2370" s="86"/>
      <c r="AC2370" s="86"/>
      <c r="AD2370" s="86"/>
      <c r="AE2370" s="86"/>
      <c r="AF2370" s="86"/>
      <c r="AG2370" s="94" t="s">
        <v>1566</v>
      </c>
    </row>
    <row r="2371" spans="1:33" x14ac:dyDescent="0.25">
      <c r="A2371" s="86" t="s">
        <v>1011</v>
      </c>
      <c r="B2371" s="87">
        <v>4</v>
      </c>
      <c r="C2371" s="87" t="s">
        <v>1058</v>
      </c>
      <c r="D2371" s="88">
        <v>43110</v>
      </c>
      <c r="E2371" s="88">
        <v>43112</v>
      </c>
      <c r="F2371" s="88">
        <v>43113</v>
      </c>
      <c r="G2371" s="88">
        <v>43113</v>
      </c>
      <c r="H2371" s="88">
        <v>3</v>
      </c>
      <c r="I2371" s="89" t="s">
        <v>1221</v>
      </c>
      <c r="J2371" s="92" t="s">
        <v>1508</v>
      </c>
      <c r="K2371" s="86" t="s">
        <v>1526</v>
      </c>
      <c r="L2371" s="88">
        <v>43113</v>
      </c>
      <c r="M2371" s="87"/>
      <c r="N2371" s="87"/>
      <c r="O2371" s="93"/>
      <c r="P2371" s="86"/>
      <c r="Q2371" s="86">
        <v>0</v>
      </c>
      <c r="R2371" s="86">
        <v>4</v>
      </c>
      <c r="S2371" s="86">
        <v>4</v>
      </c>
      <c r="T2371" s="86">
        <v>0</v>
      </c>
      <c r="U2371" s="86" t="s">
        <v>1561</v>
      </c>
      <c r="V2371" s="86" t="s">
        <v>1562</v>
      </c>
      <c r="W2371" s="86" t="s">
        <v>1563</v>
      </c>
      <c r="X2371" s="86" t="s">
        <v>1564</v>
      </c>
      <c r="Y2371" s="94" t="s">
        <v>1565</v>
      </c>
      <c r="Z2371" s="93"/>
      <c r="AA2371" s="86"/>
      <c r="AB2371" s="86"/>
      <c r="AC2371" s="86"/>
      <c r="AD2371" s="86"/>
      <c r="AE2371" s="86"/>
      <c r="AF2371" s="86"/>
      <c r="AG2371" s="94" t="s">
        <v>1566</v>
      </c>
    </row>
    <row r="2372" spans="1:33" x14ac:dyDescent="0.25">
      <c r="A2372" s="86" t="s">
        <v>1011</v>
      </c>
      <c r="B2372" s="87">
        <v>21</v>
      </c>
      <c r="C2372" s="87" t="s">
        <v>1058</v>
      </c>
      <c r="D2372" s="88">
        <v>43110</v>
      </c>
      <c r="E2372" s="88">
        <v>43112</v>
      </c>
      <c r="F2372" s="88">
        <v>43113</v>
      </c>
      <c r="G2372" s="88">
        <v>43113</v>
      </c>
      <c r="H2372" s="88">
        <v>3</v>
      </c>
      <c r="I2372" s="89" t="s">
        <v>1221</v>
      </c>
      <c r="J2372" s="92" t="s">
        <v>1508</v>
      </c>
      <c r="K2372" s="86" t="s">
        <v>1526</v>
      </c>
      <c r="L2372" s="88">
        <v>43113</v>
      </c>
      <c r="M2372" s="87"/>
      <c r="N2372" s="87"/>
      <c r="O2372" s="93"/>
      <c r="P2372" s="86"/>
      <c r="Q2372" s="86">
        <v>2</v>
      </c>
      <c r="R2372" s="86">
        <v>19</v>
      </c>
      <c r="S2372" s="86">
        <v>19</v>
      </c>
      <c r="T2372" s="86">
        <v>0</v>
      </c>
      <c r="U2372" s="86" t="s">
        <v>1561</v>
      </c>
      <c r="V2372" s="86" t="s">
        <v>1562</v>
      </c>
      <c r="W2372" s="86" t="s">
        <v>1563</v>
      </c>
      <c r="X2372" s="86" t="s">
        <v>1564</v>
      </c>
      <c r="Y2372" s="94" t="s">
        <v>1565</v>
      </c>
      <c r="Z2372" s="93"/>
      <c r="AA2372" s="86"/>
      <c r="AB2372" s="86"/>
      <c r="AC2372" s="86"/>
      <c r="AD2372" s="86"/>
      <c r="AE2372" s="86"/>
      <c r="AF2372" s="86"/>
      <c r="AG2372" s="94" t="s">
        <v>1566</v>
      </c>
    </row>
    <row r="2373" spans="1:33" x14ac:dyDescent="0.25">
      <c r="A2373" s="86" t="s">
        <v>1011</v>
      </c>
      <c r="B2373" s="87">
        <v>30</v>
      </c>
      <c r="C2373" s="87" t="s">
        <v>1167</v>
      </c>
      <c r="D2373" s="88">
        <v>43014.655555555553</v>
      </c>
      <c r="E2373" s="88">
        <v>43018</v>
      </c>
      <c r="F2373" s="88">
        <v>43103</v>
      </c>
      <c r="G2373" s="88">
        <v>43104</v>
      </c>
      <c r="H2373" s="88">
        <v>4</v>
      </c>
      <c r="I2373" s="89" t="s">
        <v>1222</v>
      </c>
      <c r="J2373" s="92" t="s">
        <v>1503</v>
      </c>
      <c r="K2373" s="86" t="s">
        <v>1526</v>
      </c>
      <c r="L2373" s="88">
        <v>43114</v>
      </c>
      <c r="M2373" s="87"/>
      <c r="N2373" s="87"/>
      <c r="O2373" s="93"/>
      <c r="P2373" s="86"/>
      <c r="Q2373" s="86">
        <v>0</v>
      </c>
      <c r="R2373" s="86">
        <v>30</v>
      </c>
      <c r="S2373" s="86">
        <v>30</v>
      </c>
      <c r="T2373" s="86">
        <v>0</v>
      </c>
      <c r="U2373" s="86" t="s">
        <v>1561</v>
      </c>
      <c r="V2373" s="86" t="s">
        <v>1562</v>
      </c>
      <c r="W2373" s="86" t="s">
        <v>1563</v>
      </c>
      <c r="X2373" s="86" t="s">
        <v>1564</v>
      </c>
      <c r="Y2373" s="94" t="s">
        <v>1565</v>
      </c>
      <c r="Z2373" s="93"/>
      <c r="AA2373" s="86"/>
      <c r="AB2373" s="86"/>
      <c r="AC2373" s="86"/>
      <c r="AD2373" s="86"/>
      <c r="AE2373" s="86"/>
      <c r="AF2373" s="86"/>
      <c r="AG2373" s="94" t="s">
        <v>1566</v>
      </c>
    </row>
    <row r="2374" spans="1:33" x14ac:dyDescent="0.25">
      <c r="A2374" s="86" t="s">
        <v>1011</v>
      </c>
      <c r="B2374" s="87">
        <v>48</v>
      </c>
      <c r="C2374" s="87" t="s">
        <v>1058</v>
      </c>
      <c r="D2374" s="88">
        <v>43110</v>
      </c>
      <c r="E2374" s="88">
        <v>43113</v>
      </c>
      <c r="F2374" s="88">
        <v>43114</v>
      </c>
      <c r="G2374" s="88">
        <v>43114</v>
      </c>
      <c r="H2374" s="88">
        <v>3</v>
      </c>
      <c r="I2374" s="89" t="s">
        <v>1221</v>
      </c>
      <c r="J2374" s="92" t="s">
        <v>1508</v>
      </c>
      <c r="K2374" s="86" t="s">
        <v>1526</v>
      </c>
      <c r="L2374" s="88">
        <v>43114</v>
      </c>
      <c r="M2374" s="87"/>
      <c r="N2374" s="87"/>
      <c r="O2374" s="93"/>
      <c r="P2374" s="86"/>
      <c r="Q2374" s="86">
        <v>2</v>
      </c>
      <c r="R2374" s="86">
        <v>46</v>
      </c>
      <c r="S2374" s="86">
        <v>46</v>
      </c>
      <c r="T2374" s="86">
        <v>0</v>
      </c>
      <c r="U2374" s="86" t="s">
        <v>1561</v>
      </c>
      <c r="V2374" s="86" t="s">
        <v>1562</v>
      </c>
      <c r="W2374" s="86" t="s">
        <v>1563</v>
      </c>
      <c r="X2374" s="86" t="s">
        <v>1564</v>
      </c>
      <c r="Y2374" s="94" t="s">
        <v>1565</v>
      </c>
      <c r="Z2374" s="93"/>
      <c r="AA2374" s="86"/>
      <c r="AB2374" s="86"/>
      <c r="AC2374" s="86"/>
      <c r="AD2374" s="86"/>
      <c r="AE2374" s="86"/>
      <c r="AF2374" s="86"/>
      <c r="AG2374" s="94" t="s">
        <v>1566</v>
      </c>
    </row>
    <row r="2375" spans="1:33" x14ac:dyDescent="0.25">
      <c r="A2375" s="86" t="s">
        <v>1011</v>
      </c>
      <c r="B2375" s="87">
        <v>41</v>
      </c>
      <c r="C2375" s="87" t="s">
        <v>1058</v>
      </c>
      <c r="D2375" s="88">
        <v>43081</v>
      </c>
      <c r="E2375" s="88">
        <v>43113</v>
      </c>
      <c r="F2375" s="88">
        <v>43114</v>
      </c>
      <c r="G2375" s="88">
        <v>43114</v>
      </c>
      <c r="H2375" s="88">
        <v>3</v>
      </c>
      <c r="I2375" s="89" t="s">
        <v>1221</v>
      </c>
      <c r="J2375" s="92" t="s">
        <v>1508</v>
      </c>
      <c r="K2375" s="86" t="s">
        <v>1526</v>
      </c>
      <c r="L2375" s="88">
        <v>43114</v>
      </c>
      <c r="M2375" s="87"/>
      <c r="N2375" s="87"/>
      <c r="O2375" s="93"/>
      <c r="P2375" s="86"/>
      <c r="Q2375" s="86">
        <v>21</v>
      </c>
      <c r="R2375" s="86">
        <v>20</v>
      </c>
      <c r="S2375" s="86">
        <v>20</v>
      </c>
      <c r="T2375" s="86">
        <v>0</v>
      </c>
      <c r="U2375" s="86" t="s">
        <v>1561</v>
      </c>
      <c r="V2375" s="86" t="s">
        <v>1562</v>
      </c>
      <c r="W2375" s="86" t="s">
        <v>1563</v>
      </c>
      <c r="X2375" s="86" t="s">
        <v>1564</v>
      </c>
      <c r="Y2375" s="94" t="s">
        <v>1565</v>
      </c>
      <c r="Z2375" s="93"/>
      <c r="AA2375" s="86"/>
      <c r="AB2375" s="86"/>
      <c r="AC2375" s="86"/>
      <c r="AD2375" s="86"/>
      <c r="AE2375" s="86"/>
      <c r="AF2375" s="86"/>
      <c r="AG2375" s="94" t="s">
        <v>1566</v>
      </c>
    </row>
    <row r="2376" spans="1:33" x14ac:dyDescent="0.25">
      <c r="A2376" s="86" t="s">
        <v>1011</v>
      </c>
      <c r="B2376" s="87">
        <v>30</v>
      </c>
      <c r="C2376" s="87" t="s">
        <v>1167</v>
      </c>
      <c r="D2376" s="88">
        <v>43017.433333333334</v>
      </c>
      <c r="E2376" s="88">
        <v>43019</v>
      </c>
      <c r="F2376" s="88">
        <v>43113</v>
      </c>
      <c r="G2376" s="88">
        <v>43115</v>
      </c>
      <c r="H2376" s="88">
        <v>4</v>
      </c>
      <c r="I2376" s="89" t="s">
        <v>1222</v>
      </c>
      <c r="J2376" s="92" t="s">
        <v>1511</v>
      </c>
      <c r="K2376" s="86" t="s">
        <v>1526</v>
      </c>
      <c r="L2376" s="88">
        <v>43115</v>
      </c>
      <c r="M2376" s="87"/>
      <c r="N2376" s="87"/>
      <c r="O2376" s="93"/>
      <c r="P2376" s="86"/>
      <c r="Q2376" s="86">
        <v>1</v>
      </c>
      <c r="R2376" s="86">
        <v>29</v>
      </c>
      <c r="S2376" s="86">
        <v>29</v>
      </c>
      <c r="T2376" s="86">
        <v>0</v>
      </c>
      <c r="U2376" s="86" t="s">
        <v>1561</v>
      </c>
      <c r="V2376" s="86" t="s">
        <v>1562</v>
      </c>
      <c r="W2376" s="86" t="s">
        <v>1563</v>
      </c>
      <c r="X2376" s="86" t="s">
        <v>1564</v>
      </c>
      <c r="Y2376" s="94" t="s">
        <v>1565</v>
      </c>
      <c r="Z2376" s="93"/>
      <c r="AA2376" s="86"/>
      <c r="AB2376" s="86"/>
      <c r="AC2376" s="86"/>
      <c r="AD2376" s="86"/>
      <c r="AE2376" s="86"/>
      <c r="AF2376" s="86"/>
      <c r="AG2376" s="94" t="s">
        <v>1566</v>
      </c>
    </row>
    <row r="2377" spans="1:33" x14ac:dyDescent="0.25">
      <c r="A2377" s="86" t="s">
        <v>1011</v>
      </c>
      <c r="B2377" s="87">
        <v>30</v>
      </c>
      <c r="C2377" s="87" t="s">
        <v>1167</v>
      </c>
      <c r="D2377" s="88">
        <v>43034.685416666667</v>
      </c>
      <c r="E2377" s="88">
        <v>43033</v>
      </c>
      <c r="F2377" s="88">
        <v>43113</v>
      </c>
      <c r="G2377" s="88">
        <v>43115</v>
      </c>
      <c r="H2377" s="88">
        <v>4</v>
      </c>
      <c r="I2377" s="89" t="s">
        <v>1223</v>
      </c>
      <c r="J2377" s="92" t="s">
        <v>1508</v>
      </c>
      <c r="K2377" s="86" t="s">
        <v>1526</v>
      </c>
      <c r="L2377" s="88">
        <v>43115</v>
      </c>
      <c r="M2377" s="87"/>
      <c r="N2377" s="87"/>
      <c r="O2377" s="93"/>
      <c r="P2377" s="86"/>
      <c r="Q2377" s="86">
        <v>1</v>
      </c>
      <c r="R2377" s="86">
        <v>29</v>
      </c>
      <c r="S2377" s="86">
        <v>29</v>
      </c>
      <c r="T2377" s="86">
        <v>0</v>
      </c>
      <c r="U2377" s="86" t="s">
        <v>1561</v>
      </c>
      <c r="V2377" s="86" t="s">
        <v>1562</v>
      </c>
      <c r="W2377" s="86" t="s">
        <v>1563</v>
      </c>
      <c r="X2377" s="86" t="s">
        <v>1564</v>
      </c>
      <c r="Y2377" s="94" t="s">
        <v>1565</v>
      </c>
      <c r="Z2377" s="93"/>
      <c r="AA2377" s="86"/>
      <c r="AB2377" s="86"/>
      <c r="AC2377" s="86"/>
      <c r="AD2377" s="86"/>
      <c r="AE2377" s="86"/>
      <c r="AF2377" s="86"/>
      <c r="AG2377" s="94" t="s">
        <v>1566</v>
      </c>
    </row>
    <row r="2378" spans="1:33" x14ac:dyDescent="0.25">
      <c r="A2378" s="86" t="s">
        <v>1011</v>
      </c>
      <c r="B2378" s="87">
        <v>24</v>
      </c>
      <c r="C2378" s="87" t="s">
        <v>1167</v>
      </c>
      <c r="D2378" s="88">
        <v>43034.68472222222</v>
      </c>
      <c r="E2378" s="88">
        <v>43033</v>
      </c>
      <c r="F2378" s="88">
        <v>43113</v>
      </c>
      <c r="G2378" s="88">
        <v>43115</v>
      </c>
      <c r="H2378" s="88">
        <v>4</v>
      </c>
      <c r="I2378" s="89" t="s">
        <v>1223</v>
      </c>
      <c r="J2378" s="92" t="s">
        <v>1509</v>
      </c>
      <c r="K2378" s="86" t="s">
        <v>1526</v>
      </c>
      <c r="L2378" s="88">
        <v>43115</v>
      </c>
      <c r="M2378" s="87"/>
      <c r="N2378" s="87"/>
      <c r="O2378" s="93"/>
      <c r="P2378" s="86"/>
      <c r="Q2378" s="86">
        <v>4</v>
      </c>
      <c r="R2378" s="86">
        <v>20</v>
      </c>
      <c r="S2378" s="86">
        <v>20</v>
      </c>
      <c r="T2378" s="86">
        <v>0</v>
      </c>
      <c r="U2378" s="86" t="s">
        <v>1561</v>
      </c>
      <c r="V2378" s="86" t="s">
        <v>1562</v>
      </c>
      <c r="W2378" s="86" t="s">
        <v>1563</v>
      </c>
      <c r="X2378" s="86" t="s">
        <v>1564</v>
      </c>
      <c r="Y2378" s="94" t="s">
        <v>1565</v>
      </c>
      <c r="Z2378" s="93"/>
      <c r="AA2378" s="86"/>
      <c r="AB2378" s="86"/>
      <c r="AC2378" s="86"/>
      <c r="AD2378" s="86"/>
      <c r="AE2378" s="86"/>
      <c r="AF2378" s="86"/>
      <c r="AG2378" s="94" t="s">
        <v>1566</v>
      </c>
    </row>
    <row r="2379" spans="1:33" x14ac:dyDescent="0.25">
      <c r="A2379" s="86" t="s">
        <v>1011</v>
      </c>
      <c r="B2379" s="87">
        <v>21</v>
      </c>
      <c r="C2379" s="87" t="s">
        <v>1167</v>
      </c>
      <c r="D2379" s="88">
        <v>43052</v>
      </c>
      <c r="E2379" s="88">
        <v>43053</v>
      </c>
      <c r="F2379" s="88">
        <v>43113</v>
      </c>
      <c r="G2379" s="88">
        <v>43115</v>
      </c>
      <c r="H2379" s="88">
        <v>4</v>
      </c>
      <c r="I2379" s="89" t="s">
        <v>1222</v>
      </c>
      <c r="J2379" s="92" t="s">
        <v>1499</v>
      </c>
      <c r="K2379" s="86" t="s">
        <v>1526</v>
      </c>
      <c r="L2379" s="88">
        <v>43115</v>
      </c>
      <c r="M2379" s="87"/>
      <c r="N2379" s="87"/>
      <c r="O2379" s="93"/>
      <c r="P2379" s="86"/>
      <c r="Q2379" s="86">
        <v>1</v>
      </c>
      <c r="R2379" s="86">
        <v>20</v>
      </c>
      <c r="S2379" s="86">
        <v>20</v>
      </c>
      <c r="T2379" s="86">
        <v>0</v>
      </c>
      <c r="U2379" s="86" t="s">
        <v>1561</v>
      </c>
      <c r="V2379" s="86" t="s">
        <v>1562</v>
      </c>
      <c r="W2379" s="86" t="s">
        <v>1563</v>
      </c>
      <c r="X2379" s="86" t="s">
        <v>1564</v>
      </c>
      <c r="Y2379" s="94" t="s">
        <v>1565</v>
      </c>
      <c r="Z2379" s="93"/>
      <c r="AA2379" s="86"/>
      <c r="AB2379" s="86"/>
      <c r="AC2379" s="86"/>
      <c r="AD2379" s="86"/>
      <c r="AE2379" s="86"/>
      <c r="AF2379" s="86"/>
      <c r="AG2379" s="94" t="s">
        <v>1566</v>
      </c>
    </row>
    <row r="2380" spans="1:33" x14ac:dyDescent="0.25">
      <c r="A2380" s="86" t="s">
        <v>1011</v>
      </c>
      <c r="B2380" s="87">
        <v>30</v>
      </c>
      <c r="C2380" s="87" t="s">
        <v>1167</v>
      </c>
      <c r="D2380" s="88">
        <v>43034.685416666667</v>
      </c>
      <c r="E2380" s="88">
        <v>43033</v>
      </c>
      <c r="F2380" s="88">
        <v>43113</v>
      </c>
      <c r="G2380" s="88">
        <v>43116</v>
      </c>
      <c r="H2380" s="88">
        <v>4</v>
      </c>
      <c r="I2380" s="89" t="s">
        <v>1223</v>
      </c>
      <c r="J2380" s="92" t="s">
        <v>1508</v>
      </c>
      <c r="K2380" s="86" t="s">
        <v>1526</v>
      </c>
      <c r="L2380" s="88">
        <v>43116</v>
      </c>
      <c r="M2380" s="87"/>
      <c r="N2380" s="87"/>
      <c r="O2380" s="93"/>
      <c r="P2380" s="86"/>
      <c r="Q2380" s="86">
        <v>2</v>
      </c>
      <c r="R2380" s="86">
        <v>28</v>
      </c>
      <c r="S2380" s="86">
        <v>28</v>
      </c>
      <c r="T2380" s="86">
        <v>0</v>
      </c>
      <c r="U2380" s="86" t="s">
        <v>1561</v>
      </c>
      <c r="V2380" s="86" t="s">
        <v>1562</v>
      </c>
      <c r="W2380" s="86" t="s">
        <v>1563</v>
      </c>
      <c r="X2380" s="86" t="s">
        <v>1564</v>
      </c>
      <c r="Y2380" s="94" t="s">
        <v>1565</v>
      </c>
      <c r="Z2380" s="93"/>
      <c r="AA2380" s="86"/>
      <c r="AB2380" s="86"/>
      <c r="AC2380" s="86"/>
      <c r="AD2380" s="86"/>
      <c r="AE2380" s="86"/>
      <c r="AF2380" s="86"/>
      <c r="AG2380" s="94" t="s">
        <v>1566</v>
      </c>
    </row>
    <row r="2381" spans="1:33" x14ac:dyDescent="0.25">
      <c r="A2381" s="86" t="s">
        <v>1011</v>
      </c>
      <c r="B2381" s="87">
        <v>20</v>
      </c>
      <c r="C2381" s="87" t="s">
        <v>1167</v>
      </c>
      <c r="D2381" s="88">
        <v>43034.68472222222</v>
      </c>
      <c r="E2381" s="88">
        <v>43040</v>
      </c>
      <c r="F2381" s="88">
        <v>43113</v>
      </c>
      <c r="G2381" s="88">
        <v>43116</v>
      </c>
      <c r="H2381" s="88">
        <v>4</v>
      </c>
      <c r="I2381" s="89" t="s">
        <v>1223</v>
      </c>
      <c r="J2381" s="92" t="s">
        <v>1493</v>
      </c>
      <c r="K2381" s="86" t="s">
        <v>1526</v>
      </c>
      <c r="L2381" s="88">
        <v>43116</v>
      </c>
      <c r="M2381" s="87"/>
      <c r="N2381" s="87"/>
      <c r="O2381" s="93"/>
      <c r="P2381" s="86"/>
      <c r="Q2381" s="86">
        <v>0</v>
      </c>
      <c r="R2381" s="86">
        <v>20</v>
      </c>
      <c r="S2381" s="86">
        <v>20</v>
      </c>
      <c r="T2381" s="86">
        <v>0</v>
      </c>
      <c r="U2381" s="86" t="s">
        <v>1561</v>
      </c>
      <c r="V2381" s="86" t="s">
        <v>1562</v>
      </c>
      <c r="W2381" s="86" t="s">
        <v>1563</v>
      </c>
      <c r="X2381" s="86" t="s">
        <v>1564</v>
      </c>
      <c r="Y2381" s="94" t="s">
        <v>1565</v>
      </c>
      <c r="Z2381" s="93"/>
      <c r="AA2381" s="86"/>
      <c r="AB2381" s="86"/>
      <c r="AC2381" s="86"/>
      <c r="AD2381" s="86"/>
      <c r="AE2381" s="86"/>
      <c r="AF2381" s="86"/>
      <c r="AG2381" s="94" t="s">
        <v>1566</v>
      </c>
    </row>
    <row r="2382" spans="1:33" x14ac:dyDescent="0.25">
      <c r="A2382" s="86" t="s">
        <v>1011</v>
      </c>
      <c r="B2382" s="87">
        <v>20</v>
      </c>
      <c r="C2382" s="87" t="s">
        <v>1167</v>
      </c>
      <c r="D2382" s="88">
        <v>43034.685416666667</v>
      </c>
      <c r="E2382" s="88">
        <v>43040</v>
      </c>
      <c r="F2382" s="88">
        <v>43113</v>
      </c>
      <c r="G2382" s="88">
        <v>43117</v>
      </c>
      <c r="H2382" s="88">
        <v>4</v>
      </c>
      <c r="I2382" s="89" t="s">
        <v>1223</v>
      </c>
      <c r="J2382" s="92" t="s">
        <v>1493</v>
      </c>
      <c r="K2382" s="86" t="s">
        <v>1526</v>
      </c>
      <c r="L2382" s="88">
        <v>43116</v>
      </c>
      <c r="M2382" s="87"/>
      <c r="N2382" s="87"/>
      <c r="O2382" s="93"/>
      <c r="P2382" s="86"/>
      <c r="Q2382" s="86">
        <v>0</v>
      </c>
      <c r="R2382" s="86">
        <v>20</v>
      </c>
      <c r="S2382" s="86">
        <v>20</v>
      </c>
      <c r="T2382" s="86">
        <v>0</v>
      </c>
      <c r="U2382" s="86" t="s">
        <v>1561</v>
      </c>
      <c r="V2382" s="86" t="s">
        <v>1562</v>
      </c>
      <c r="W2382" s="86" t="s">
        <v>1563</v>
      </c>
      <c r="X2382" s="86" t="s">
        <v>1564</v>
      </c>
      <c r="Y2382" s="94" t="s">
        <v>1565</v>
      </c>
      <c r="Z2382" s="93"/>
      <c r="AA2382" s="86"/>
      <c r="AB2382" s="86"/>
      <c r="AC2382" s="86"/>
      <c r="AD2382" s="86"/>
      <c r="AE2382" s="86"/>
      <c r="AF2382" s="86"/>
      <c r="AG2382" s="94" t="s">
        <v>1566</v>
      </c>
    </row>
    <row r="2383" spans="1:33" x14ac:dyDescent="0.25">
      <c r="A2383" s="86" t="s">
        <v>1011</v>
      </c>
      <c r="B2383" s="87">
        <v>30</v>
      </c>
      <c r="C2383" s="87" t="s">
        <v>1167</v>
      </c>
      <c r="D2383" s="88">
        <v>43012.564583333333</v>
      </c>
      <c r="E2383" s="88">
        <v>43017</v>
      </c>
      <c r="F2383" s="88">
        <v>43110</v>
      </c>
      <c r="G2383" s="88">
        <v>43117</v>
      </c>
      <c r="H2383" s="88">
        <v>3</v>
      </c>
      <c r="I2383" s="89" t="s">
        <v>1221</v>
      </c>
      <c r="J2383" s="92" t="s">
        <v>1514</v>
      </c>
      <c r="K2383" s="86" t="s">
        <v>1526</v>
      </c>
      <c r="L2383" s="88">
        <v>43117</v>
      </c>
      <c r="M2383" s="87"/>
      <c r="N2383" s="87"/>
      <c r="O2383" s="93"/>
      <c r="P2383" s="86"/>
      <c r="Q2383" s="86">
        <v>0</v>
      </c>
      <c r="R2383" s="86">
        <v>30</v>
      </c>
      <c r="S2383" s="86">
        <v>30</v>
      </c>
      <c r="T2383" s="86">
        <v>0</v>
      </c>
      <c r="U2383" s="86" t="s">
        <v>1561</v>
      </c>
      <c r="V2383" s="86" t="s">
        <v>1562</v>
      </c>
      <c r="W2383" s="86" t="s">
        <v>1563</v>
      </c>
      <c r="X2383" s="86" t="s">
        <v>1564</v>
      </c>
      <c r="Y2383" s="94" t="s">
        <v>1565</v>
      </c>
      <c r="Z2383" s="93"/>
      <c r="AA2383" s="86"/>
      <c r="AB2383" s="86"/>
      <c r="AC2383" s="86"/>
      <c r="AD2383" s="86"/>
      <c r="AE2383" s="86"/>
      <c r="AF2383" s="86"/>
      <c r="AG2383" s="94" t="s">
        <v>1566</v>
      </c>
    </row>
    <row r="2384" spans="1:33" x14ac:dyDescent="0.25">
      <c r="A2384" s="86" t="s">
        <v>1011</v>
      </c>
      <c r="B2384" s="87">
        <v>30</v>
      </c>
      <c r="C2384" s="87" t="s">
        <v>1167</v>
      </c>
      <c r="D2384" s="88">
        <v>43034.68472222222</v>
      </c>
      <c r="E2384" s="88">
        <v>43031</v>
      </c>
      <c r="F2384" s="88">
        <v>43115</v>
      </c>
      <c r="G2384" s="88">
        <v>43117</v>
      </c>
      <c r="H2384" s="88">
        <v>4</v>
      </c>
      <c r="I2384" s="89" t="s">
        <v>1230</v>
      </c>
      <c r="J2384" s="92" t="s">
        <v>1511</v>
      </c>
      <c r="K2384" s="86" t="s">
        <v>1526</v>
      </c>
      <c r="L2384" s="88">
        <v>43117</v>
      </c>
      <c r="M2384" s="87"/>
      <c r="N2384" s="87"/>
      <c r="O2384" s="93"/>
      <c r="P2384" s="86"/>
      <c r="Q2384" s="86">
        <v>0</v>
      </c>
      <c r="R2384" s="86">
        <v>30</v>
      </c>
      <c r="S2384" s="86">
        <v>30</v>
      </c>
      <c r="T2384" s="86">
        <v>0</v>
      </c>
      <c r="U2384" s="86" t="s">
        <v>1561</v>
      </c>
      <c r="V2384" s="86" t="s">
        <v>1562</v>
      </c>
      <c r="W2384" s="86" t="s">
        <v>1563</v>
      </c>
      <c r="X2384" s="86" t="s">
        <v>1564</v>
      </c>
      <c r="Y2384" s="94" t="s">
        <v>1565</v>
      </c>
      <c r="Z2384" s="93"/>
      <c r="AA2384" s="86"/>
      <c r="AB2384" s="86"/>
      <c r="AC2384" s="86"/>
      <c r="AD2384" s="86"/>
      <c r="AE2384" s="86"/>
      <c r="AF2384" s="86"/>
      <c r="AG2384" s="94" t="s">
        <v>1566</v>
      </c>
    </row>
    <row r="2385" spans="1:33" x14ac:dyDescent="0.25">
      <c r="A2385" s="86" t="s">
        <v>1011</v>
      </c>
      <c r="B2385" s="87">
        <v>30</v>
      </c>
      <c r="C2385" s="87" t="s">
        <v>1167</v>
      </c>
      <c r="D2385" s="88">
        <v>43034.68472222222</v>
      </c>
      <c r="E2385" s="88">
        <v>43035</v>
      </c>
      <c r="F2385" s="88">
        <v>43115</v>
      </c>
      <c r="G2385" s="88">
        <v>43117</v>
      </c>
      <c r="H2385" s="88">
        <v>4</v>
      </c>
      <c r="I2385" s="89" t="s">
        <v>1223</v>
      </c>
      <c r="J2385" s="92" t="s">
        <v>1501</v>
      </c>
      <c r="K2385" s="86" t="s">
        <v>1526</v>
      </c>
      <c r="L2385" s="88">
        <v>43117</v>
      </c>
      <c r="M2385" s="87"/>
      <c r="N2385" s="87"/>
      <c r="O2385" s="93"/>
      <c r="P2385" s="86"/>
      <c r="Q2385" s="86">
        <v>1</v>
      </c>
      <c r="R2385" s="86">
        <v>29</v>
      </c>
      <c r="S2385" s="86">
        <v>29</v>
      </c>
      <c r="T2385" s="86">
        <v>0</v>
      </c>
      <c r="U2385" s="86" t="s">
        <v>1561</v>
      </c>
      <c r="V2385" s="86" t="s">
        <v>1562</v>
      </c>
      <c r="W2385" s="86" t="s">
        <v>1563</v>
      </c>
      <c r="X2385" s="86" t="s">
        <v>1564</v>
      </c>
      <c r="Y2385" s="94" t="s">
        <v>1565</v>
      </c>
      <c r="Z2385" s="93"/>
      <c r="AA2385" s="86"/>
      <c r="AB2385" s="86"/>
      <c r="AC2385" s="86"/>
      <c r="AD2385" s="86"/>
      <c r="AE2385" s="86"/>
      <c r="AF2385" s="86"/>
      <c r="AG2385" s="94" t="s">
        <v>1566</v>
      </c>
    </row>
    <row r="2386" spans="1:33" x14ac:dyDescent="0.25">
      <c r="A2386" s="86" t="s">
        <v>1011</v>
      </c>
      <c r="B2386" s="87">
        <v>30</v>
      </c>
      <c r="C2386" s="87" t="s">
        <v>1167</v>
      </c>
      <c r="D2386" s="88">
        <v>43034.68472222222</v>
      </c>
      <c r="E2386" s="88">
        <v>43035</v>
      </c>
      <c r="F2386" s="88">
        <v>43115</v>
      </c>
      <c r="G2386" s="88">
        <v>43117</v>
      </c>
      <c r="H2386" s="88">
        <v>4</v>
      </c>
      <c r="I2386" s="89" t="s">
        <v>1223</v>
      </c>
      <c r="J2386" s="92" t="s">
        <v>1501</v>
      </c>
      <c r="K2386" s="86" t="s">
        <v>1526</v>
      </c>
      <c r="L2386" s="88">
        <v>43117</v>
      </c>
      <c r="M2386" s="87"/>
      <c r="N2386" s="87"/>
      <c r="O2386" s="93"/>
      <c r="P2386" s="86"/>
      <c r="Q2386" s="86">
        <v>1</v>
      </c>
      <c r="R2386" s="86">
        <v>29</v>
      </c>
      <c r="S2386" s="86">
        <v>29</v>
      </c>
      <c r="T2386" s="86">
        <v>0</v>
      </c>
      <c r="U2386" s="86" t="s">
        <v>1561</v>
      </c>
      <c r="V2386" s="86" t="s">
        <v>1562</v>
      </c>
      <c r="W2386" s="86" t="s">
        <v>1563</v>
      </c>
      <c r="X2386" s="86" t="s">
        <v>1564</v>
      </c>
      <c r="Y2386" s="94" t="s">
        <v>1565</v>
      </c>
      <c r="Z2386" s="93"/>
      <c r="AA2386" s="86"/>
      <c r="AB2386" s="86"/>
      <c r="AC2386" s="86"/>
      <c r="AD2386" s="86"/>
      <c r="AE2386" s="86"/>
      <c r="AF2386" s="86"/>
      <c r="AG2386" s="94" t="s">
        <v>1566</v>
      </c>
    </row>
    <row r="2387" spans="1:33" x14ac:dyDescent="0.25">
      <c r="A2387" s="86" t="s">
        <v>1011</v>
      </c>
      <c r="B2387" s="87">
        <v>30</v>
      </c>
      <c r="C2387" s="87" t="s">
        <v>1167</v>
      </c>
      <c r="D2387" s="88">
        <v>43066</v>
      </c>
      <c r="E2387" s="88">
        <v>43068</v>
      </c>
      <c r="F2387" s="88">
        <v>43116</v>
      </c>
      <c r="G2387" s="88">
        <v>43117</v>
      </c>
      <c r="H2387" s="88">
        <v>4</v>
      </c>
      <c r="I2387" s="89" t="s">
        <v>1222</v>
      </c>
      <c r="J2387" s="92" t="s">
        <v>1497</v>
      </c>
      <c r="K2387" s="86" t="s">
        <v>1526</v>
      </c>
      <c r="L2387" s="88">
        <v>43117</v>
      </c>
      <c r="M2387" s="87"/>
      <c r="N2387" s="87"/>
      <c r="O2387" s="93"/>
      <c r="P2387" s="86"/>
      <c r="Q2387" s="86">
        <v>4</v>
      </c>
      <c r="R2387" s="86">
        <v>26</v>
      </c>
      <c r="S2387" s="86">
        <v>26</v>
      </c>
      <c r="T2387" s="86">
        <v>0</v>
      </c>
      <c r="U2387" s="86" t="s">
        <v>1561</v>
      </c>
      <c r="V2387" s="86" t="s">
        <v>1562</v>
      </c>
      <c r="W2387" s="86" t="s">
        <v>1563</v>
      </c>
      <c r="X2387" s="86" t="s">
        <v>1564</v>
      </c>
      <c r="Y2387" s="94" t="s">
        <v>1565</v>
      </c>
      <c r="Z2387" s="93"/>
      <c r="AA2387" s="86"/>
      <c r="AB2387" s="86"/>
      <c r="AC2387" s="86"/>
      <c r="AD2387" s="86"/>
      <c r="AE2387" s="86"/>
      <c r="AF2387" s="86"/>
      <c r="AG2387" s="94" t="s">
        <v>1566</v>
      </c>
    </row>
    <row r="2388" spans="1:33" x14ac:dyDescent="0.25">
      <c r="A2388" s="86" t="s">
        <v>1011</v>
      </c>
      <c r="B2388" s="87">
        <v>30</v>
      </c>
      <c r="C2388" s="87" t="s">
        <v>1167</v>
      </c>
      <c r="D2388" s="88">
        <v>42999.501388888886</v>
      </c>
      <c r="E2388" s="88">
        <v>43003</v>
      </c>
      <c r="F2388" s="88">
        <v>43116</v>
      </c>
      <c r="G2388" s="88">
        <v>43118</v>
      </c>
      <c r="H2388" s="88">
        <v>4</v>
      </c>
      <c r="I2388" s="89" t="s">
        <v>1222</v>
      </c>
      <c r="J2388" s="92" t="s">
        <v>1501</v>
      </c>
      <c r="K2388" s="86" t="s">
        <v>1526</v>
      </c>
      <c r="L2388" s="88">
        <v>43118</v>
      </c>
      <c r="M2388" s="87"/>
      <c r="N2388" s="87"/>
      <c r="O2388" s="93"/>
      <c r="P2388" s="86"/>
      <c r="Q2388" s="86">
        <v>9</v>
      </c>
      <c r="R2388" s="86">
        <v>21</v>
      </c>
      <c r="S2388" s="86">
        <v>21</v>
      </c>
      <c r="T2388" s="86">
        <v>0</v>
      </c>
      <c r="U2388" s="86" t="s">
        <v>1561</v>
      </c>
      <c r="V2388" s="86" t="s">
        <v>1562</v>
      </c>
      <c r="W2388" s="86" t="s">
        <v>1563</v>
      </c>
      <c r="X2388" s="86" t="s">
        <v>1564</v>
      </c>
      <c r="Y2388" s="94" t="s">
        <v>1565</v>
      </c>
      <c r="Z2388" s="93"/>
      <c r="AA2388" s="86"/>
      <c r="AB2388" s="86"/>
      <c r="AC2388" s="86"/>
      <c r="AD2388" s="86"/>
      <c r="AE2388" s="86"/>
      <c r="AF2388" s="86"/>
      <c r="AG2388" s="94" t="s">
        <v>1566</v>
      </c>
    </row>
    <row r="2389" spans="1:33" x14ac:dyDescent="0.25">
      <c r="A2389" s="86" t="s">
        <v>1011</v>
      </c>
      <c r="B2389" s="87">
        <v>30</v>
      </c>
      <c r="C2389" s="87" t="s">
        <v>1167</v>
      </c>
      <c r="D2389" s="88">
        <v>43040</v>
      </c>
      <c r="E2389" s="88">
        <v>43047</v>
      </c>
      <c r="F2389" s="88">
        <v>43117</v>
      </c>
      <c r="G2389" s="88">
        <v>43118</v>
      </c>
      <c r="H2389" s="88">
        <v>4</v>
      </c>
      <c r="I2389" s="89" t="s">
        <v>1229</v>
      </c>
      <c r="J2389" s="92" t="s">
        <v>1497</v>
      </c>
      <c r="K2389" s="86" t="s">
        <v>1526</v>
      </c>
      <c r="L2389" s="88">
        <v>43118</v>
      </c>
      <c r="M2389" s="87"/>
      <c r="N2389" s="87"/>
      <c r="O2389" s="93"/>
      <c r="P2389" s="86"/>
      <c r="Q2389" s="86">
        <v>9</v>
      </c>
      <c r="R2389" s="86">
        <v>21</v>
      </c>
      <c r="S2389" s="86">
        <v>21</v>
      </c>
      <c r="T2389" s="86">
        <v>0</v>
      </c>
      <c r="U2389" s="86" t="s">
        <v>1561</v>
      </c>
      <c r="V2389" s="86" t="s">
        <v>1562</v>
      </c>
      <c r="W2389" s="86" t="s">
        <v>1563</v>
      </c>
      <c r="X2389" s="86" t="s">
        <v>1564</v>
      </c>
      <c r="Y2389" s="94" t="s">
        <v>1565</v>
      </c>
      <c r="Z2389" s="93"/>
      <c r="AA2389" s="86"/>
      <c r="AB2389" s="86"/>
      <c r="AC2389" s="86"/>
      <c r="AD2389" s="86"/>
      <c r="AE2389" s="86"/>
      <c r="AF2389" s="86"/>
      <c r="AG2389" s="94" t="s">
        <v>1566</v>
      </c>
    </row>
    <row r="2390" spans="1:33" x14ac:dyDescent="0.25">
      <c r="A2390" s="86" t="s">
        <v>1011</v>
      </c>
      <c r="B2390" s="87">
        <v>30</v>
      </c>
      <c r="C2390" s="87" t="s">
        <v>1167</v>
      </c>
      <c r="D2390" s="88">
        <v>43066</v>
      </c>
      <c r="E2390" s="88">
        <v>43071</v>
      </c>
      <c r="F2390" s="88">
        <v>43111</v>
      </c>
      <c r="G2390" s="88">
        <v>43118</v>
      </c>
      <c r="H2390" s="88">
        <v>4</v>
      </c>
      <c r="I2390" s="89" t="s">
        <v>1223</v>
      </c>
      <c r="J2390" s="92" t="s">
        <v>1509</v>
      </c>
      <c r="K2390" s="86" t="s">
        <v>1526</v>
      </c>
      <c r="L2390" s="88">
        <v>43118</v>
      </c>
      <c r="M2390" s="87"/>
      <c r="N2390" s="87"/>
      <c r="O2390" s="93"/>
      <c r="P2390" s="86"/>
      <c r="Q2390" s="86">
        <v>10</v>
      </c>
      <c r="R2390" s="86">
        <v>20</v>
      </c>
      <c r="S2390" s="86">
        <v>20</v>
      </c>
      <c r="T2390" s="86">
        <v>0</v>
      </c>
      <c r="U2390" s="86" t="s">
        <v>1561</v>
      </c>
      <c r="V2390" s="86" t="s">
        <v>1562</v>
      </c>
      <c r="W2390" s="86" t="s">
        <v>1563</v>
      </c>
      <c r="X2390" s="86" t="s">
        <v>1564</v>
      </c>
      <c r="Y2390" s="94" t="s">
        <v>1565</v>
      </c>
      <c r="Z2390" s="93"/>
      <c r="AA2390" s="86"/>
      <c r="AB2390" s="86"/>
      <c r="AC2390" s="86"/>
      <c r="AD2390" s="86"/>
      <c r="AE2390" s="86"/>
      <c r="AF2390" s="86"/>
      <c r="AG2390" s="94" t="s">
        <v>1566</v>
      </c>
    </row>
    <row r="2391" spans="1:33" x14ac:dyDescent="0.25">
      <c r="A2391" s="86" t="s">
        <v>1011</v>
      </c>
      <c r="B2391" s="87">
        <v>10</v>
      </c>
      <c r="C2391" s="87" t="s">
        <v>1058</v>
      </c>
      <c r="D2391" s="88">
        <v>43110</v>
      </c>
      <c r="E2391" s="88">
        <v>43115</v>
      </c>
      <c r="F2391" s="88">
        <v>43117</v>
      </c>
      <c r="G2391" s="88">
        <v>43118</v>
      </c>
      <c r="H2391" s="88">
        <v>4</v>
      </c>
      <c r="I2391" s="89" t="s">
        <v>1225</v>
      </c>
      <c r="J2391" s="92" t="s">
        <v>1508</v>
      </c>
      <c r="K2391" s="86" t="s">
        <v>1526</v>
      </c>
      <c r="L2391" s="88">
        <v>43118</v>
      </c>
      <c r="M2391" s="87"/>
      <c r="N2391" s="87"/>
      <c r="O2391" s="93"/>
      <c r="P2391" s="86"/>
      <c r="Q2391" s="86">
        <v>2</v>
      </c>
      <c r="R2391" s="86">
        <v>8</v>
      </c>
      <c r="S2391" s="86">
        <v>8</v>
      </c>
      <c r="T2391" s="86">
        <v>0</v>
      </c>
      <c r="U2391" s="86" t="s">
        <v>1561</v>
      </c>
      <c r="V2391" s="86" t="s">
        <v>1562</v>
      </c>
      <c r="W2391" s="86" t="s">
        <v>1563</v>
      </c>
      <c r="X2391" s="86" t="s">
        <v>1564</v>
      </c>
      <c r="Y2391" s="94" t="s">
        <v>1565</v>
      </c>
      <c r="Z2391" s="93"/>
      <c r="AA2391" s="86"/>
      <c r="AB2391" s="86"/>
      <c r="AC2391" s="86"/>
      <c r="AD2391" s="86"/>
      <c r="AE2391" s="86"/>
      <c r="AF2391" s="86"/>
      <c r="AG2391" s="94" t="s">
        <v>1566</v>
      </c>
    </row>
    <row r="2392" spans="1:33" x14ac:dyDescent="0.25">
      <c r="A2392" s="86" t="s">
        <v>1011</v>
      </c>
      <c r="B2392" s="87">
        <v>37</v>
      </c>
      <c r="C2392" s="87" t="s">
        <v>1058</v>
      </c>
      <c r="D2392" s="88">
        <v>43081</v>
      </c>
      <c r="E2392" s="88">
        <v>43117</v>
      </c>
      <c r="F2392" s="88">
        <v>43118</v>
      </c>
      <c r="G2392" s="88">
        <v>43118</v>
      </c>
      <c r="H2392" s="88">
        <v>3</v>
      </c>
      <c r="I2392" s="89" t="s">
        <v>1221</v>
      </c>
      <c r="J2392" s="92" t="s">
        <v>1497</v>
      </c>
      <c r="K2392" s="86" t="s">
        <v>1526</v>
      </c>
      <c r="L2392" s="88">
        <v>43118</v>
      </c>
      <c r="M2392" s="87"/>
      <c r="N2392" s="87"/>
      <c r="O2392" s="93"/>
      <c r="P2392" s="86"/>
      <c r="Q2392" s="86">
        <v>12</v>
      </c>
      <c r="R2392" s="86">
        <v>25</v>
      </c>
      <c r="S2392" s="86">
        <v>25</v>
      </c>
      <c r="T2392" s="86">
        <v>0</v>
      </c>
      <c r="U2392" s="86" t="s">
        <v>1561</v>
      </c>
      <c r="V2392" s="86" t="s">
        <v>1562</v>
      </c>
      <c r="W2392" s="86" t="s">
        <v>1563</v>
      </c>
      <c r="X2392" s="86" t="s">
        <v>1564</v>
      </c>
      <c r="Y2392" s="94" t="s">
        <v>1565</v>
      </c>
      <c r="Z2392" s="93"/>
      <c r="AA2392" s="86"/>
      <c r="AB2392" s="86"/>
      <c r="AC2392" s="86"/>
      <c r="AD2392" s="86"/>
      <c r="AE2392" s="86"/>
      <c r="AF2392" s="86"/>
      <c r="AG2392" s="94" t="s">
        <v>1566</v>
      </c>
    </row>
    <row r="2393" spans="1:33" x14ac:dyDescent="0.25">
      <c r="A2393" s="86" t="s">
        <v>1011</v>
      </c>
      <c r="B2393" s="87">
        <v>44</v>
      </c>
      <c r="C2393" s="87" t="s">
        <v>1058</v>
      </c>
      <c r="D2393" s="88">
        <v>43081</v>
      </c>
      <c r="E2393" s="88">
        <v>43116</v>
      </c>
      <c r="F2393" s="88">
        <v>43118</v>
      </c>
      <c r="G2393" s="88">
        <v>43118</v>
      </c>
      <c r="H2393" s="88">
        <v>3</v>
      </c>
      <c r="I2393" s="89" t="s">
        <v>1221</v>
      </c>
      <c r="J2393" s="92" t="s">
        <v>1492</v>
      </c>
      <c r="K2393" s="86" t="s">
        <v>1526</v>
      </c>
      <c r="L2393" s="88">
        <v>43118</v>
      </c>
      <c r="M2393" s="87"/>
      <c r="N2393" s="87"/>
      <c r="O2393" s="93"/>
      <c r="P2393" s="86"/>
      <c r="Q2393" s="86">
        <v>0</v>
      </c>
      <c r="R2393" s="86">
        <v>44</v>
      </c>
      <c r="S2393" s="86">
        <v>44</v>
      </c>
      <c r="T2393" s="86">
        <v>0</v>
      </c>
      <c r="U2393" s="86" t="s">
        <v>1561</v>
      </c>
      <c r="V2393" s="86" t="s">
        <v>1562</v>
      </c>
      <c r="W2393" s="86" t="s">
        <v>1563</v>
      </c>
      <c r="X2393" s="86" t="s">
        <v>1564</v>
      </c>
      <c r="Y2393" s="94" t="s">
        <v>1565</v>
      </c>
      <c r="Z2393" s="93"/>
      <c r="AA2393" s="86"/>
      <c r="AB2393" s="86"/>
      <c r="AC2393" s="86"/>
      <c r="AD2393" s="86"/>
      <c r="AE2393" s="86"/>
      <c r="AF2393" s="86"/>
      <c r="AG2393" s="94" t="s">
        <v>1566</v>
      </c>
    </row>
    <row r="2394" spans="1:33" x14ac:dyDescent="0.25">
      <c r="A2394" s="86" t="s">
        <v>1022</v>
      </c>
      <c r="B2394" s="87">
        <v>17</v>
      </c>
      <c r="C2394" s="87" t="s">
        <v>1061</v>
      </c>
      <c r="D2394" s="88">
        <v>43117</v>
      </c>
      <c r="E2394" s="88">
        <v>43032</v>
      </c>
      <c r="F2394" s="88">
        <v>43118</v>
      </c>
      <c r="G2394" s="88">
        <v>43118</v>
      </c>
      <c r="H2394" s="88">
        <v>3</v>
      </c>
      <c r="I2394" s="89" t="s">
        <v>1221</v>
      </c>
      <c r="J2394" s="92" t="s">
        <v>1501</v>
      </c>
      <c r="K2394" s="86" t="s">
        <v>1526</v>
      </c>
      <c r="L2394" s="88">
        <v>43118</v>
      </c>
      <c r="M2394" s="87"/>
      <c r="N2394" s="87"/>
      <c r="O2394" s="93"/>
      <c r="P2394" s="86"/>
      <c r="Q2394" s="86">
        <v>0</v>
      </c>
      <c r="R2394" s="86">
        <v>17</v>
      </c>
      <c r="S2394" s="86">
        <v>17</v>
      </c>
      <c r="T2394" s="86">
        <v>0</v>
      </c>
      <c r="U2394" s="86" t="s">
        <v>1561</v>
      </c>
      <c r="V2394" s="86" t="s">
        <v>1562</v>
      </c>
      <c r="W2394" s="86" t="s">
        <v>1563</v>
      </c>
      <c r="X2394" s="86" t="s">
        <v>1564</v>
      </c>
      <c r="Y2394" s="94" t="s">
        <v>1565</v>
      </c>
      <c r="Z2394" s="93"/>
      <c r="AA2394" s="86"/>
      <c r="AB2394" s="86"/>
      <c r="AC2394" s="86"/>
      <c r="AD2394" s="86"/>
      <c r="AE2394" s="86"/>
      <c r="AF2394" s="86"/>
      <c r="AG2394" s="94" t="s">
        <v>1566</v>
      </c>
    </row>
    <row r="2395" spans="1:33" x14ac:dyDescent="0.25">
      <c r="A2395" s="86" t="s">
        <v>1011</v>
      </c>
      <c r="B2395" s="87">
        <v>5</v>
      </c>
      <c r="C2395" s="87" t="s">
        <v>1058</v>
      </c>
      <c r="D2395" s="88">
        <v>43116</v>
      </c>
      <c r="E2395" s="88">
        <v>43115</v>
      </c>
      <c r="F2395" s="88">
        <v>43117</v>
      </c>
      <c r="G2395" s="88">
        <v>43118</v>
      </c>
      <c r="H2395" s="88">
        <v>4</v>
      </c>
      <c r="I2395" s="89" t="s">
        <v>1222</v>
      </c>
      <c r="J2395" s="92" t="s">
        <v>1508</v>
      </c>
      <c r="K2395" s="86" t="s">
        <v>1526</v>
      </c>
      <c r="L2395" s="88">
        <v>43118</v>
      </c>
      <c r="M2395" s="87"/>
      <c r="N2395" s="87"/>
      <c r="O2395" s="93"/>
      <c r="P2395" s="86"/>
      <c r="Q2395" s="86">
        <v>1</v>
      </c>
      <c r="R2395" s="86">
        <v>4</v>
      </c>
      <c r="S2395" s="86"/>
      <c r="T2395" s="86"/>
      <c r="U2395" s="86" t="s">
        <v>1561</v>
      </c>
      <c r="V2395" s="86" t="s">
        <v>1562</v>
      </c>
      <c r="W2395" s="86" t="s">
        <v>1563</v>
      </c>
      <c r="X2395" s="86" t="s">
        <v>1567</v>
      </c>
      <c r="Y2395" s="94" t="s">
        <v>1565</v>
      </c>
      <c r="Z2395" s="93"/>
      <c r="AA2395" s="86"/>
      <c r="AB2395" s="86"/>
      <c r="AC2395" s="86"/>
      <c r="AD2395" s="86"/>
      <c r="AE2395" s="86"/>
      <c r="AF2395" s="86"/>
      <c r="AG2395" s="94" t="s">
        <v>1566</v>
      </c>
    </row>
    <row r="2396" spans="1:33" x14ac:dyDescent="0.25">
      <c r="A2396" s="86" t="s">
        <v>1011</v>
      </c>
      <c r="B2396" s="87">
        <v>31</v>
      </c>
      <c r="C2396" s="87" t="s">
        <v>1058</v>
      </c>
      <c r="D2396" s="88">
        <v>43116</v>
      </c>
      <c r="E2396" s="88">
        <v>43115</v>
      </c>
      <c r="F2396" s="88">
        <v>43117</v>
      </c>
      <c r="G2396" s="88">
        <v>43118</v>
      </c>
      <c r="H2396" s="88">
        <v>3</v>
      </c>
      <c r="I2396" s="89" t="s">
        <v>1221</v>
      </c>
      <c r="J2396" s="92" t="s">
        <v>1508</v>
      </c>
      <c r="K2396" s="86" t="s">
        <v>1526</v>
      </c>
      <c r="L2396" s="88">
        <v>43118</v>
      </c>
      <c r="M2396" s="87"/>
      <c r="N2396" s="87"/>
      <c r="O2396" s="93"/>
      <c r="P2396" s="86"/>
      <c r="Q2396" s="86">
        <v>4</v>
      </c>
      <c r="R2396" s="86">
        <v>27</v>
      </c>
      <c r="S2396" s="86">
        <v>27</v>
      </c>
      <c r="T2396" s="86">
        <v>0</v>
      </c>
      <c r="U2396" s="86" t="s">
        <v>1561</v>
      </c>
      <c r="V2396" s="86" t="s">
        <v>1562</v>
      </c>
      <c r="W2396" s="86" t="s">
        <v>1563</v>
      </c>
      <c r="X2396" s="86" t="s">
        <v>1564</v>
      </c>
      <c r="Y2396" s="94" t="s">
        <v>1565</v>
      </c>
      <c r="Z2396" s="93"/>
      <c r="AA2396" s="86"/>
      <c r="AB2396" s="86"/>
      <c r="AC2396" s="86"/>
      <c r="AD2396" s="86"/>
      <c r="AE2396" s="86"/>
      <c r="AF2396" s="86"/>
      <c r="AG2396" s="94" t="s">
        <v>1566</v>
      </c>
    </row>
    <row r="2397" spans="1:33" x14ac:dyDescent="0.25">
      <c r="A2397" s="86" t="s">
        <v>1011</v>
      </c>
      <c r="B2397" s="87">
        <v>30</v>
      </c>
      <c r="C2397" s="87" t="s">
        <v>1167</v>
      </c>
      <c r="D2397" s="88">
        <v>43034.685416666667</v>
      </c>
      <c r="E2397" s="88">
        <v>43033</v>
      </c>
      <c r="F2397" s="88">
        <v>43118</v>
      </c>
      <c r="G2397" s="88">
        <v>43119</v>
      </c>
      <c r="H2397" s="88">
        <v>4</v>
      </c>
      <c r="I2397" s="89" t="s">
        <v>1222</v>
      </c>
      <c r="J2397" s="92" t="s">
        <v>1500</v>
      </c>
      <c r="K2397" s="86" t="s">
        <v>1526</v>
      </c>
      <c r="L2397" s="88">
        <v>43119</v>
      </c>
      <c r="M2397" s="87"/>
      <c r="N2397" s="87"/>
      <c r="O2397" s="93"/>
      <c r="P2397" s="86"/>
      <c r="Q2397" s="86">
        <v>0</v>
      </c>
      <c r="R2397" s="86">
        <v>30</v>
      </c>
      <c r="S2397" s="86">
        <v>30</v>
      </c>
      <c r="T2397" s="86">
        <v>0</v>
      </c>
      <c r="U2397" s="86" t="s">
        <v>1561</v>
      </c>
      <c r="V2397" s="86" t="s">
        <v>1562</v>
      </c>
      <c r="W2397" s="86" t="s">
        <v>1563</v>
      </c>
      <c r="X2397" s="86" t="s">
        <v>1564</v>
      </c>
      <c r="Y2397" s="94" t="s">
        <v>1565</v>
      </c>
      <c r="Z2397" s="93"/>
      <c r="AA2397" s="86"/>
      <c r="AB2397" s="86"/>
      <c r="AC2397" s="86"/>
      <c r="AD2397" s="86"/>
      <c r="AE2397" s="86"/>
      <c r="AF2397" s="86"/>
      <c r="AG2397" s="94" t="s">
        <v>1566</v>
      </c>
    </row>
    <row r="2398" spans="1:33" x14ac:dyDescent="0.25">
      <c r="A2398" s="86" t="s">
        <v>1011</v>
      </c>
      <c r="B2398" s="87">
        <v>30</v>
      </c>
      <c r="C2398" s="87" t="s">
        <v>1167</v>
      </c>
      <c r="D2398" s="88">
        <v>43034.68472222222</v>
      </c>
      <c r="E2398" s="88">
        <v>43040</v>
      </c>
      <c r="F2398" s="88">
        <v>43118</v>
      </c>
      <c r="G2398" s="88">
        <v>43119</v>
      </c>
      <c r="H2398" s="88">
        <v>4</v>
      </c>
      <c r="I2398" s="89" t="s">
        <v>1222</v>
      </c>
      <c r="J2398" s="92" t="s">
        <v>1503</v>
      </c>
      <c r="K2398" s="86" t="s">
        <v>1526</v>
      </c>
      <c r="L2398" s="88">
        <v>43119</v>
      </c>
      <c r="M2398" s="87"/>
      <c r="N2398" s="87"/>
      <c r="O2398" s="93"/>
      <c r="P2398" s="86"/>
      <c r="Q2398" s="86">
        <v>0</v>
      </c>
      <c r="R2398" s="86">
        <v>30</v>
      </c>
      <c r="S2398" s="86">
        <v>30</v>
      </c>
      <c r="T2398" s="86">
        <v>0</v>
      </c>
      <c r="U2398" s="86" t="s">
        <v>1561</v>
      </c>
      <c r="V2398" s="86" t="s">
        <v>1562</v>
      </c>
      <c r="W2398" s="86" t="s">
        <v>1563</v>
      </c>
      <c r="X2398" s="86" t="s">
        <v>1564</v>
      </c>
      <c r="Y2398" s="94" t="s">
        <v>1565</v>
      </c>
      <c r="Z2398" s="93"/>
      <c r="AA2398" s="86"/>
      <c r="AB2398" s="86"/>
      <c r="AC2398" s="86"/>
      <c r="AD2398" s="86"/>
      <c r="AE2398" s="86"/>
      <c r="AF2398" s="86"/>
      <c r="AG2398" s="94" t="s">
        <v>1566</v>
      </c>
    </row>
    <row r="2399" spans="1:33" x14ac:dyDescent="0.25">
      <c r="A2399" s="86" t="s">
        <v>1011</v>
      </c>
      <c r="B2399" s="87">
        <v>30</v>
      </c>
      <c r="C2399" s="87" t="s">
        <v>1167</v>
      </c>
      <c r="D2399" s="88">
        <v>43034.682638888888</v>
      </c>
      <c r="E2399" s="88">
        <v>43033</v>
      </c>
      <c r="F2399" s="88">
        <v>43118</v>
      </c>
      <c r="G2399" s="88">
        <v>43119</v>
      </c>
      <c r="H2399" s="88">
        <v>4</v>
      </c>
      <c r="I2399" s="89" t="s">
        <v>1222</v>
      </c>
      <c r="J2399" s="92" t="s">
        <v>1503</v>
      </c>
      <c r="K2399" s="86" t="s">
        <v>1526</v>
      </c>
      <c r="L2399" s="88">
        <v>43119</v>
      </c>
      <c r="M2399" s="87"/>
      <c r="N2399" s="87"/>
      <c r="O2399" s="93"/>
      <c r="P2399" s="86"/>
      <c r="Q2399" s="86">
        <v>0</v>
      </c>
      <c r="R2399" s="86">
        <v>30</v>
      </c>
      <c r="S2399" s="86">
        <v>30</v>
      </c>
      <c r="T2399" s="86">
        <v>0</v>
      </c>
      <c r="U2399" s="86" t="s">
        <v>1561</v>
      </c>
      <c r="V2399" s="86" t="s">
        <v>1562</v>
      </c>
      <c r="W2399" s="86" t="s">
        <v>1563</v>
      </c>
      <c r="X2399" s="86" t="s">
        <v>1564</v>
      </c>
      <c r="Y2399" s="94" t="s">
        <v>1565</v>
      </c>
      <c r="Z2399" s="93"/>
      <c r="AA2399" s="86"/>
      <c r="AB2399" s="86"/>
      <c r="AC2399" s="86"/>
      <c r="AD2399" s="86"/>
      <c r="AE2399" s="86"/>
      <c r="AF2399" s="86"/>
      <c r="AG2399" s="94" t="s">
        <v>1566</v>
      </c>
    </row>
    <row r="2400" spans="1:33" x14ac:dyDescent="0.25">
      <c r="A2400" s="86" t="s">
        <v>1011</v>
      </c>
      <c r="B2400" s="87">
        <v>15</v>
      </c>
      <c r="C2400" s="87" t="s">
        <v>1058</v>
      </c>
      <c r="D2400" s="88">
        <v>43110</v>
      </c>
      <c r="E2400" s="88">
        <v>43116</v>
      </c>
      <c r="F2400" s="88">
        <v>43118</v>
      </c>
      <c r="G2400" s="88">
        <v>43119</v>
      </c>
      <c r="H2400" s="88">
        <v>4</v>
      </c>
      <c r="I2400" s="89" t="s">
        <v>1225</v>
      </c>
      <c r="J2400" s="92" t="s">
        <v>1508</v>
      </c>
      <c r="K2400" s="86" t="s">
        <v>1526</v>
      </c>
      <c r="L2400" s="88">
        <v>43119</v>
      </c>
      <c r="M2400" s="87"/>
      <c r="N2400" s="87"/>
      <c r="O2400" s="93"/>
      <c r="P2400" s="86"/>
      <c r="Q2400" s="86">
        <v>1</v>
      </c>
      <c r="R2400" s="86">
        <v>14</v>
      </c>
      <c r="S2400" s="86">
        <v>14</v>
      </c>
      <c r="T2400" s="86">
        <v>0</v>
      </c>
      <c r="U2400" s="86" t="s">
        <v>1561</v>
      </c>
      <c r="V2400" s="86" t="s">
        <v>1562</v>
      </c>
      <c r="W2400" s="86" t="s">
        <v>1563</v>
      </c>
      <c r="X2400" s="86" t="s">
        <v>1564</v>
      </c>
      <c r="Y2400" s="94" t="s">
        <v>1565</v>
      </c>
      <c r="Z2400" s="93"/>
      <c r="AA2400" s="86"/>
      <c r="AB2400" s="86"/>
      <c r="AC2400" s="86"/>
      <c r="AD2400" s="86"/>
      <c r="AE2400" s="86"/>
      <c r="AF2400" s="86"/>
      <c r="AG2400" s="94" t="s">
        <v>1566</v>
      </c>
    </row>
    <row r="2401" spans="1:33" x14ac:dyDescent="0.25">
      <c r="A2401" s="86" t="s">
        <v>1011</v>
      </c>
      <c r="B2401" s="87">
        <v>11</v>
      </c>
      <c r="C2401" s="87" t="s">
        <v>1058</v>
      </c>
      <c r="D2401" s="88">
        <v>43110</v>
      </c>
      <c r="E2401" s="88">
        <v>43116</v>
      </c>
      <c r="F2401" s="88">
        <v>43118</v>
      </c>
      <c r="G2401" s="88">
        <v>43119</v>
      </c>
      <c r="H2401" s="88">
        <v>4</v>
      </c>
      <c r="I2401" s="89" t="s">
        <v>1222</v>
      </c>
      <c r="J2401" s="92" t="s">
        <v>1508</v>
      </c>
      <c r="K2401" s="86" t="s">
        <v>1526</v>
      </c>
      <c r="L2401" s="88">
        <v>43119</v>
      </c>
      <c r="M2401" s="87"/>
      <c r="N2401" s="87"/>
      <c r="O2401" s="93"/>
      <c r="P2401" s="86"/>
      <c r="Q2401" s="86">
        <v>0</v>
      </c>
      <c r="R2401" s="86">
        <v>11</v>
      </c>
      <c r="S2401" s="86">
        <v>11</v>
      </c>
      <c r="T2401" s="86">
        <v>0</v>
      </c>
      <c r="U2401" s="86" t="s">
        <v>1561</v>
      </c>
      <c r="V2401" s="86" t="s">
        <v>1562</v>
      </c>
      <c r="W2401" s="86" t="s">
        <v>1563</v>
      </c>
      <c r="X2401" s="86" t="s">
        <v>1564</v>
      </c>
      <c r="Y2401" s="94" t="s">
        <v>1565</v>
      </c>
      <c r="Z2401" s="93"/>
      <c r="AA2401" s="86"/>
      <c r="AB2401" s="86"/>
      <c r="AC2401" s="86"/>
      <c r="AD2401" s="86"/>
      <c r="AE2401" s="86"/>
      <c r="AF2401" s="86"/>
      <c r="AG2401" s="94" t="s">
        <v>1566</v>
      </c>
    </row>
    <row r="2402" spans="1:33" x14ac:dyDescent="0.25">
      <c r="A2402" s="86" t="s">
        <v>1011</v>
      </c>
      <c r="B2402" s="87">
        <v>30</v>
      </c>
      <c r="C2402" s="87" t="s">
        <v>1167</v>
      </c>
      <c r="D2402" s="88">
        <v>43034.681944444441</v>
      </c>
      <c r="E2402" s="88">
        <v>43033</v>
      </c>
      <c r="F2402" s="88">
        <v>43118</v>
      </c>
      <c r="G2402" s="88">
        <v>43120</v>
      </c>
      <c r="H2402" s="88">
        <v>4</v>
      </c>
      <c r="I2402" s="89" t="s">
        <v>1222</v>
      </c>
      <c r="J2402" s="92" t="s">
        <v>1503</v>
      </c>
      <c r="K2402" s="86" t="s">
        <v>1526</v>
      </c>
      <c r="L2402" s="88">
        <v>43119</v>
      </c>
      <c r="M2402" s="87"/>
      <c r="N2402" s="87"/>
      <c r="O2402" s="93"/>
      <c r="P2402" s="86"/>
      <c r="Q2402" s="86">
        <v>0</v>
      </c>
      <c r="R2402" s="86">
        <v>30</v>
      </c>
      <c r="S2402" s="86">
        <v>30</v>
      </c>
      <c r="T2402" s="86">
        <v>0</v>
      </c>
      <c r="U2402" s="86" t="s">
        <v>1561</v>
      </c>
      <c r="V2402" s="86" t="s">
        <v>1562</v>
      </c>
      <c r="W2402" s="86" t="s">
        <v>1563</v>
      </c>
      <c r="X2402" s="86" t="s">
        <v>1564</v>
      </c>
      <c r="Y2402" s="94" t="s">
        <v>1565</v>
      </c>
      <c r="Z2402" s="93"/>
      <c r="AA2402" s="86"/>
      <c r="AB2402" s="86"/>
      <c r="AC2402" s="86"/>
      <c r="AD2402" s="86"/>
      <c r="AE2402" s="86"/>
      <c r="AF2402" s="86"/>
      <c r="AG2402" s="94" t="s">
        <v>1566</v>
      </c>
    </row>
    <row r="2403" spans="1:33" x14ac:dyDescent="0.25">
      <c r="A2403" s="86" t="s">
        <v>1011</v>
      </c>
      <c r="B2403" s="87">
        <v>25</v>
      </c>
      <c r="C2403" s="87" t="s">
        <v>1058</v>
      </c>
      <c r="D2403" s="88">
        <v>43116</v>
      </c>
      <c r="E2403" s="88">
        <v>43115</v>
      </c>
      <c r="F2403" s="88">
        <v>43117</v>
      </c>
      <c r="G2403" s="88">
        <v>43118</v>
      </c>
      <c r="H2403" s="88">
        <v>3</v>
      </c>
      <c r="I2403" s="89" t="s">
        <v>1221</v>
      </c>
      <c r="J2403" s="92" t="s">
        <v>1508</v>
      </c>
      <c r="K2403" s="86" t="s">
        <v>1526</v>
      </c>
      <c r="L2403" s="88">
        <v>43119</v>
      </c>
      <c r="M2403" s="87"/>
      <c r="N2403" s="87"/>
      <c r="O2403" s="93"/>
      <c r="P2403" s="86"/>
      <c r="Q2403" s="86">
        <v>3</v>
      </c>
      <c r="R2403" s="86">
        <v>22</v>
      </c>
      <c r="S2403" s="86">
        <v>22</v>
      </c>
      <c r="T2403" s="86">
        <v>0</v>
      </c>
      <c r="U2403" s="86" t="s">
        <v>1561</v>
      </c>
      <c r="V2403" s="86" t="s">
        <v>1562</v>
      </c>
      <c r="W2403" s="86" t="s">
        <v>1563</v>
      </c>
      <c r="X2403" s="86" t="s">
        <v>1564</v>
      </c>
      <c r="Y2403" s="94" t="s">
        <v>1565</v>
      </c>
      <c r="Z2403" s="93"/>
      <c r="AA2403" s="86"/>
      <c r="AB2403" s="86"/>
      <c r="AC2403" s="86"/>
      <c r="AD2403" s="86"/>
      <c r="AE2403" s="86"/>
      <c r="AF2403" s="86"/>
      <c r="AG2403" s="94" t="s">
        <v>1566</v>
      </c>
    </row>
    <row r="2404" spans="1:33" x14ac:dyDescent="0.25">
      <c r="A2404" s="86" t="s">
        <v>1011</v>
      </c>
      <c r="B2404" s="87">
        <v>30</v>
      </c>
      <c r="C2404" s="87" t="s">
        <v>1167</v>
      </c>
      <c r="D2404" s="88">
        <v>43006.476388888892</v>
      </c>
      <c r="E2404" s="88">
        <v>43011</v>
      </c>
      <c r="F2404" s="88">
        <v>43115</v>
      </c>
      <c r="G2404" s="88">
        <v>43120</v>
      </c>
      <c r="H2404" s="88">
        <v>4</v>
      </c>
      <c r="I2404" s="89" t="s">
        <v>1222</v>
      </c>
      <c r="J2404" s="92" t="s">
        <v>1501</v>
      </c>
      <c r="K2404" s="86" t="s">
        <v>1526</v>
      </c>
      <c r="L2404" s="88">
        <v>43120</v>
      </c>
      <c r="M2404" s="87"/>
      <c r="N2404" s="87"/>
      <c r="O2404" s="93"/>
      <c r="P2404" s="86"/>
      <c r="Q2404" s="86">
        <v>10</v>
      </c>
      <c r="R2404" s="86">
        <v>20</v>
      </c>
      <c r="S2404" s="86">
        <v>20</v>
      </c>
      <c r="T2404" s="86">
        <v>0</v>
      </c>
      <c r="U2404" s="86" t="s">
        <v>1561</v>
      </c>
      <c r="V2404" s="86" t="s">
        <v>1562</v>
      </c>
      <c r="W2404" s="86" t="s">
        <v>1563</v>
      </c>
      <c r="X2404" s="86" t="s">
        <v>1564</v>
      </c>
      <c r="Y2404" s="94" t="s">
        <v>1565</v>
      </c>
      <c r="Z2404" s="93"/>
      <c r="AA2404" s="86"/>
      <c r="AB2404" s="86"/>
      <c r="AC2404" s="86"/>
      <c r="AD2404" s="86"/>
      <c r="AE2404" s="86"/>
      <c r="AF2404" s="86"/>
      <c r="AG2404" s="94" t="s">
        <v>1566</v>
      </c>
    </row>
    <row r="2405" spans="1:33" x14ac:dyDescent="0.25">
      <c r="A2405" s="86" t="s">
        <v>1011</v>
      </c>
      <c r="B2405" s="87">
        <v>30</v>
      </c>
      <c r="C2405" s="87" t="s">
        <v>1167</v>
      </c>
      <c r="D2405" s="88">
        <v>43034.685416666667</v>
      </c>
      <c r="E2405" s="88">
        <v>43039</v>
      </c>
      <c r="F2405" s="88">
        <v>43119</v>
      </c>
      <c r="G2405" s="88">
        <v>43120</v>
      </c>
      <c r="H2405" s="88">
        <v>4</v>
      </c>
      <c r="I2405" s="89" t="s">
        <v>1223</v>
      </c>
      <c r="J2405" s="92" t="s">
        <v>1496</v>
      </c>
      <c r="K2405" s="86" t="s">
        <v>1526</v>
      </c>
      <c r="L2405" s="88">
        <v>43120</v>
      </c>
      <c r="M2405" s="87"/>
      <c r="N2405" s="87"/>
      <c r="O2405" s="93"/>
      <c r="P2405" s="86"/>
      <c r="Q2405" s="86">
        <v>0</v>
      </c>
      <c r="R2405" s="86">
        <v>30</v>
      </c>
      <c r="S2405" s="86">
        <v>30</v>
      </c>
      <c r="T2405" s="86">
        <v>0</v>
      </c>
      <c r="U2405" s="86" t="s">
        <v>1561</v>
      </c>
      <c r="V2405" s="86" t="s">
        <v>1562</v>
      </c>
      <c r="W2405" s="86" t="s">
        <v>1563</v>
      </c>
      <c r="X2405" s="86" t="s">
        <v>1564</v>
      </c>
      <c r="Y2405" s="94" t="s">
        <v>1565</v>
      </c>
      <c r="Z2405" s="93"/>
      <c r="AA2405" s="86"/>
      <c r="AB2405" s="86"/>
      <c r="AC2405" s="86"/>
      <c r="AD2405" s="86"/>
      <c r="AE2405" s="86"/>
      <c r="AF2405" s="86"/>
      <c r="AG2405" s="94" t="s">
        <v>1566</v>
      </c>
    </row>
    <row r="2406" spans="1:33" x14ac:dyDescent="0.25">
      <c r="A2406" s="86" t="s">
        <v>1011</v>
      </c>
      <c r="B2406" s="87">
        <v>25</v>
      </c>
      <c r="C2406" s="87" t="s">
        <v>1167</v>
      </c>
      <c r="D2406" s="88">
        <v>43075.717361111114</v>
      </c>
      <c r="E2406" s="88">
        <v>43073</v>
      </c>
      <c r="F2406" s="88">
        <v>43119</v>
      </c>
      <c r="G2406" s="88">
        <v>43120</v>
      </c>
      <c r="H2406" s="88">
        <v>4</v>
      </c>
      <c r="I2406" s="89" t="s">
        <v>1222</v>
      </c>
      <c r="J2406" s="92" t="s">
        <v>1493</v>
      </c>
      <c r="K2406" s="86" t="s">
        <v>1526</v>
      </c>
      <c r="L2406" s="88">
        <v>43120</v>
      </c>
      <c r="M2406" s="87"/>
      <c r="N2406" s="87"/>
      <c r="O2406" s="93"/>
      <c r="P2406" s="86"/>
      <c r="Q2406" s="86">
        <v>1</v>
      </c>
      <c r="R2406" s="86">
        <v>24</v>
      </c>
      <c r="S2406" s="86">
        <v>24</v>
      </c>
      <c r="T2406" s="86">
        <v>0</v>
      </c>
      <c r="U2406" s="86" t="s">
        <v>1561</v>
      </c>
      <c r="V2406" s="86" t="s">
        <v>1562</v>
      </c>
      <c r="W2406" s="86" t="s">
        <v>1563</v>
      </c>
      <c r="X2406" s="86" t="s">
        <v>1564</v>
      </c>
      <c r="Y2406" s="94" t="s">
        <v>1565</v>
      </c>
      <c r="Z2406" s="93"/>
      <c r="AA2406" s="86"/>
      <c r="AB2406" s="86"/>
      <c r="AC2406" s="86"/>
      <c r="AD2406" s="86"/>
      <c r="AE2406" s="86"/>
      <c r="AF2406" s="86"/>
      <c r="AG2406" s="94" t="s">
        <v>1566</v>
      </c>
    </row>
    <row r="2407" spans="1:33" x14ac:dyDescent="0.25">
      <c r="A2407" s="86" t="s">
        <v>1011</v>
      </c>
      <c r="B2407" s="87">
        <v>30</v>
      </c>
      <c r="C2407" s="87" t="s">
        <v>1167</v>
      </c>
      <c r="D2407" s="88">
        <v>43075.717361111114</v>
      </c>
      <c r="E2407" s="88">
        <v>43074</v>
      </c>
      <c r="F2407" s="88">
        <v>43119</v>
      </c>
      <c r="G2407" s="88">
        <v>43120</v>
      </c>
      <c r="H2407" s="88">
        <v>4</v>
      </c>
      <c r="I2407" s="89" t="s">
        <v>1222</v>
      </c>
      <c r="J2407" s="92" t="s">
        <v>1502</v>
      </c>
      <c r="K2407" s="86" t="s">
        <v>1526</v>
      </c>
      <c r="L2407" s="88">
        <v>43120</v>
      </c>
      <c r="M2407" s="87"/>
      <c r="N2407" s="87"/>
      <c r="O2407" s="93"/>
      <c r="P2407" s="86"/>
      <c r="Q2407" s="86">
        <v>2</v>
      </c>
      <c r="R2407" s="86">
        <v>28</v>
      </c>
      <c r="S2407" s="86">
        <v>28</v>
      </c>
      <c r="T2407" s="86">
        <v>0</v>
      </c>
      <c r="U2407" s="86" t="s">
        <v>1561</v>
      </c>
      <c r="V2407" s="86" t="s">
        <v>1562</v>
      </c>
      <c r="W2407" s="86" t="s">
        <v>1563</v>
      </c>
      <c r="X2407" s="86" t="s">
        <v>1564</v>
      </c>
      <c r="Y2407" s="94" t="s">
        <v>1565</v>
      </c>
      <c r="Z2407" s="93"/>
      <c r="AA2407" s="86"/>
      <c r="AB2407" s="86"/>
      <c r="AC2407" s="86"/>
      <c r="AD2407" s="86"/>
      <c r="AE2407" s="86"/>
      <c r="AF2407" s="86"/>
      <c r="AG2407" s="94" t="s">
        <v>1566</v>
      </c>
    </row>
    <row r="2408" spans="1:33" x14ac:dyDescent="0.25">
      <c r="A2408" s="86" t="s">
        <v>1011</v>
      </c>
      <c r="B2408" s="87">
        <v>13</v>
      </c>
      <c r="C2408" s="87" t="s">
        <v>1058</v>
      </c>
      <c r="D2408" s="88">
        <v>43081</v>
      </c>
      <c r="E2408" s="88">
        <v>43113</v>
      </c>
      <c r="F2408" s="88">
        <v>43114</v>
      </c>
      <c r="G2408" s="88">
        <v>43120</v>
      </c>
      <c r="H2408" s="88">
        <v>3</v>
      </c>
      <c r="I2408" s="89" t="s">
        <v>1221</v>
      </c>
      <c r="J2408" s="92" t="s">
        <v>1494</v>
      </c>
      <c r="K2408" s="86" t="s">
        <v>1526</v>
      </c>
      <c r="L2408" s="88">
        <v>43120</v>
      </c>
      <c r="M2408" s="87"/>
      <c r="N2408" s="87"/>
      <c r="O2408" s="93"/>
      <c r="P2408" s="86"/>
      <c r="Q2408" s="86">
        <v>5</v>
      </c>
      <c r="R2408" s="86">
        <v>8</v>
      </c>
      <c r="S2408" s="86">
        <v>8</v>
      </c>
      <c r="T2408" s="86">
        <v>0</v>
      </c>
      <c r="U2408" s="86" t="s">
        <v>1561</v>
      </c>
      <c r="V2408" s="86" t="s">
        <v>1562</v>
      </c>
      <c r="W2408" s="86" t="s">
        <v>1563</v>
      </c>
      <c r="X2408" s="86" t="s">
        <v>1564</v>
      </c>
      <c r="Y2408" s="94" t="s">
        <v>1565</v>
      </c>
      <c r="Z2408" s="93"/>
      <c r="AA2408" s="86"/>
      <c r="AB2408" s="86"/>
      <c r="AC2408" s="86"/>
      <c r="AD2408" s="86"/>
      <c r="AE2408" s="86"/>
      <c r="AF2408" s="86"/>
      <c r="AG2408" s="94" t="s">
        <v>1566</v>
      </c>
    </row>
    <row r="2409" spans="1:33" x14ac:dyDescent="0.25">
      <c r="A2409" s="86" t="s">
        <v>1011</v>
      </c>
      <c r="B2409" s="87">
        <v>4</v>
      </c>
      <c r="C2409" s="87" t="s">
        <v>1058</v>
      </c>
      <c r="D2409" s="88">
        <v>43081</v>
      </c>
      <c r="E2409" s="88">
        <v>43113</v>
      </c>
      <c r="F2409" s="88">
        <v>43114</v>
      </c>
      <c r="G2409" s="88">
        <v>43120</v>
      </c>
      <c r="H2409" s="88">
        <v>4</v>
      </c>
      <c r="I2409" s="89" t="s">
        <v>1222</v>
      </c>
      <c r="J2409" s="92" t="s">
        <v>1494</v>
      </c>
      <c r="K2409" s="86" t="s">
        <v>1526</v>
      </c>
      <c r="L2409" s="88">
        <v>43120</v>
      </c>
      <c r="M2409" s="87"/>
      <c r="N2409" s="87"/>
      <c r="O2409" s="93"/>
      <c r="P2409" s="86"/>
      <c r="Q2409" s="86">
        <v>1</v>
      </c>
      <c r="R2409" s="86">
        <v>3</v>
      </c>
      <c r="S2409" s="86">
        <v>3</v>
      </c>
      <c r="T2409" s="86">
        <v>0</v>
      </c>
      <c r="U2409" s="86" t="s">
        <v>1561</v>
      </c>
      <c r="V2409" s="86" t="s">
        <v>1562</v>
      </c>
      <c r="W2409" s="86" t="s">
        <v>1563</v>
      </c>
      <c r="X2409" s="86" t="s">
        <v>1564</v>
      </c>
      <c r="Y2409" s="94" t="s">
        <v>1565</v>
      </c>
      <c r="Z2409" s="93"/>
      <c r="AA2409" s="86"/>
      <c r="AB2409" s="86"/>
      <c r="AC2409" s="86"/>
      <c r="AD2409" s="86"/>
      <c r="AE2409" s="86"/>
      <c r="AF2409" s="86"/>
      <c r="AG2409" s="94" t="s">
        <v>1566</v>
      </c>
    </row>
    <row r="2410" spans="1:33" x14ac:dyDescent="0.25">
      <c r="A2410" s="86" t="s">
        <v>1011</v>
      </c>
      <c r="B2410" s="87">
        <v>23</v>
      </c>
      <c r="C2410" s="87" t="s">
        <v>1058</v>
      </c>
      <c r="D2410" s="88">
        <v>43082</v>
      </c>
      <c r="E2410" s="88">
        <v>43112</v>
      </c>
      <c r="F2410" s="88">
        <v>43113</v>
      </c>
      <c r="G2410" s="88">
        <v>43113</v>
      </c>
      <c r="H2410" s="88">
        <v>3</v>
      </c>
      <c r="I2410" s="89" t="s">
        <v>1221</v>
      </c>
      <c r="J2410" s="92" t="s">
        <v>1508</v>
      </c>
      <c r="K2410" s="86" t="s">
        <v>1526</v>
      </c>
      <c r="L2410" s="88">
        <v>43120</v>
      </c>
      <c r="M2410" s="87"/>
      <c r="N2410" s="87"/>
      <c r="O2410" s="93"/>
      <c r="P2410" s="86"/>
      <c r="Q2410" s="86">
        <v>9</v>
      </c>
      <c r="R2410" s="86">
        <v>14</v>
      </c>
      <c r="S2410" s="86">
        <v>14</v>
      </c>
      <c r="T2410" s="86">
        <v>0</v>
      </c>
      <c r="U2410" s="86" t="s">
        <v>1561</v>
      </c>
      <c r="V2410" s="86" t="s">
        <v>1562</v>
      </c>
      <c r="W2410" s="86" t="s">
        <v>1563</v>
      </c>
      <c r="X2410" s="86" t="s">
        <v>1564</v>
      </c>
      <c r="Y2410" s="94" t="s">
        <v>1565</v>
      </c>
      <c r="Z2410" s="93"/>
      <c r="AA2410" s="86"/>
      <c r="AB2410" s="86"/>
      <c r="AC2410" s="86"/>
      <c r="AD2410" s="86"/>
      <c r="AE2410" s="86"/>
      <c r="AF2410" s="86"/>
      <c r="AG2410" s="94" t="s">
        <v>1566</v>
      </c>
    </row>
    <row r="2411" spans="1:33" x14ac:dyDescent="0.25">
      <c r="A2411" s="86" t="s">
        <v>1011</v>
      </c>
      <c r="B2411" s="87">
        <v>50</v>
      </c>
      <c r="C2411" s="87" t="s">
        <v>1058</v>
      </c>
      <c r="D2411" s="88">
        <v>43081</v>
      </c>
      <c r="E2411" s="88">
        <v>43113</v>
      </c>
      <c r="F2411" s="88">
        <v>43120</v>
      </c>
      <c r="G2411" s="88">
        <v>43120</v>
      </c>
      <c r="H2411" s="88">
        <v>3</v>
      </c>
      <c r="I2411" s="89" t="s">
        <v>1221</v>
      </c>
      <c r="J2411" s="92" t="s">
        <v>1508</v>
      </c>
      <c r="K2411" s="86" t="s">
        <v>1526</v>
      </c>
      <c r="L2411" s="88">
        <v>43120</v>
      </c>
      <c r="M2411" s="87"/>
      <c r="N2411" s="87"/>
      <c r="O2411" s="93"/>
      <c r="P2411" s="86"/>
      <c r="Q2411" s="86">
        <v>14</v>
      </c>
      <c r="R2411" s="86">
        <v>36</v>
      </c>
      <c r="S2411" s="86">
        <v>36</v>
      </c>
      <c r="T2411" s="86">
        <v>0</v>
      </c>
      <c r="U2411" s="86" t="s">
        <v>1561</v>
      </c>
      <c r="V2411" s="86" t="s">
        <v>1562</v>
      </c>
      <c r="W2411" s="86" t="s">
        <v>1563</v>
      </c>
      <c r="X2411" s="86" t="s">
        <v>1564</v>
      </c>
      <c r="Y2411" s="94" t="s">
        <v>1565</v>
      </c>
      <c r="Z2411" s="93"/>
      <c r="AA2411" s="86"/>
      <c r="AB2411" s="86"/>
      <c r="AC2411" s="86"/>
      <c r="AD2411" s="86"/>
      <c r="AE2411" s="86"/>
      <c r="AF2411" s="86"/>
      <c r="AG2411" s="94" t="s">
        <v>1566</v>
      </c>
    </row>
    <row r="2412" spans="1:33" x14ac:dyDescent="0.25">
      <c r="A2412" s="86" t="s">
        <v>1011</v>
      </c>
      <c r="B2412" s="87">
        <v>1</v>
      </c>
      <c r="C2412" s="87" t="s">
        <v>1058</v>
      </c>
      <c r="D2412" s="88">
        <v>43081</v>
      </c>
      <c r="E2412" s="88">
        <v>43113</v>
      </c>
      <c r="F2412" s="88">
        <v>43120</v>
      </c>
      <c r="G2412" s="88">
        <v>43120</v>
      </c>
      <c r="H2412" s="88">
        <v>3</v>
      </c>
      <c r="I2412" s="89" t="s">
        <v>1221</v>
      </c>
      <c r="J2412" s="92" t="s">
        <v>1508</v>
      </c>
      <c r="K2412" s="86" t="s">
        <v>1526</v>
      </c>
      <c r="L2412" s="88">
        <v>43120</v>
      </c>
      <c r="M2412" s="87"/>
      <c r="N2412" s="87"/>
      <c r="O2412" s="93"/>
      <c r="P2412" s="86"/>
      <c r="Q2412" s="86">
        <v>0</v>
      </c>
      <c r="R2412" s="86">
        <v>1</v>
      </c>
      <c r="S2412" s="86">
        <v>1</v>
      </c>
      <c r="T2412" s="86">
        <v>0</v>
      </c>
      <c r="U2412" s="86" t="s">
        <v>1561</v>
      </c>
      <c r="V2412" s="86" t="s">
        <v>1562</v>
      </c>
      <c r="W2412" s="86" t="s">
        <v>1563</v>
      </c>
      <c r="X2412" s="86" t="s">
        <v>1564</v>
      </c>
      <c r="Y2412" s="94" t="s">
        <v>1565</v>
      </c>
      <c r="Z2412" s="93"/>
      <c r="AA2412" s="86"/>
      <c r="AB2412" s="86"/>
      <c r="AC2412" s="86"/>
      <c r="AD2412" s="86"/>
      <c r="AE2412" s="86"/>
      <c r="AF2412" s="86"/>
      <c r="AG2412" s="94" t="s">
        <v>1566</v>
      </c>
    </row>
    <row r="2413" spans="1:33" x14ac:dyDescent="0.25">
      <c r="A2413" s="86" t="s">
        <v>1011</v>
      </c>
      <c r="B2413" s="87">
        <v>1</v>
      </c>
      <c r="C2413" s="87" t="s">
        <v>1058</v>
      </c>
      <c r="D2413" s="88">
        <v>43084</v>
      </c>
      <c r="E2413" s="88">
        <v>43113</v>
      </c>
      <c r="F2413" s="88">
        <v>43114</v>
      </c>
      <c r="G2413" s="88">
        <v>43121</v>
      </c>
      <c r="H2413" s="88">
        <v>3</v>
      </c>
      <c r="I2413" s="89" t="s">
        <v>1221</v>
      </c>
      <c r="J2413" s="92" t="s">
        <v>1494</v>
      </c>
      <c r="K2413" s="86" t="s">
        <v>1526</v>
      </c>
      <c r="L2413" s="88">
        <v>43120</v>
      </c>
      <c r="M2413" s="87"/>
      <c r="N2413" s="87"/>
      <c r="O2413" s="93"/>
      <c r="P2413" s="86"/>
      <c r="Q2413" s="86">
        <v>0</v>
      </c>
      <c r="R2413" s="86">
        <v>1</v>
      </c>
      <c r="S2413" s="86">
        <v>1</v>
      </c>
      <c r="T2413" s="86">
        <v>0</v>
      </c>
      <c r="U2413" s="86" t="s">
        <v>1561</v>
      </c>
      <c r="V2413" s="86" t="s">
        <v>1562</v>
      </c>
      <c r="W2413" s="86" t="s">
        <v>1563</v>
      </c>
      <c r="X2413" s="86" t="s">
        <v>1564</v>
      </c>
      <c r="Y2413" s="94" t="s">
        <v>1565</v>
      </c>
      <c r="Z2413" s="93"/>
      <c r="AA2413" s="86"/>
      <c r="AB2413" s="86"/>
      <c r="AC2413" s="86"/>
      <c r="AD2413" s="86"/>
      <c r="AE2413" s="86"/>
      <c r="AF2413" s="86"/>
      <c r="AG2413" s="94" t="s">
        <v>1566</v>
      </c>
    </row>
    <row r="2414" spans="1:33" x14ac:dyDescent="0.25">
      <c r="A2414" s="86" t="s">
        <v>1011</v>
      </c>
      <c r="B2414" s="87">
        <v>20</v>
      </c>
      <c r="C2414" s="87" t="s">
        <v>1058</v>
      </c>
      <c r="D2414" s="88">
        <v>43116</v>
      </c>
      <c r="E2414" s="88">
        <v>43115</v>
      </c>
      <c r="F2414" s="88">
        <v>43117</v>
      </c>
      <c r="G2414" s="88">
        <v>43118</v>
      </c>
      <c r="H2414" s="88">
        <v>3</v>
      </c>
      <c r="I2414" s="89" t="s">
        <v>1221</v>
      </c>
      <c r="J2414" s="92" t="s">
        <v>1508</v>
      </c>
      <c r="K2414" s="86" t="s">
        <v>1526</v>
      </c>
      <c r="L2414" s="88">
        <v>43120</v>
      </c>
      <c r="M2414" s="87"/>
      <c r="N2414" s="87"/>
      <c r="O2414" s="93"/>
      <c r="P2414" s="86"/>
      <c r="Q2414" s="86">
        <v>1</v>
      </c>
      <c r="R2414" s="86">
        <v>19</v>
      </c>
      <c r="S2414" s="86"/>
      <c r="T2414" s="86"/>
      <c r="U2414" s="86" t="s">
        <v>1561</v>
      </c>
      <c r="V2414" s="86" t="s">
        <v>1562</v>
      </c>
      <c r="W2414" s="86" t="s">
        <v>1563</v>
      </c>
      <c r="X2414" s="86" t="s">
        <v>1567</v>
      </c>
      <c r="Y2414" s="94" t="s">
        <v>1565</v>
      </c>
      <c r="Z2414" s="93"/>
      <c r="AA2414" s="86"/>
      <c r="AB2414" s="86"/>
      <c r="AC2414" s="86"/>
      <c r="AD2414" s="86"/>
      <c r="AE2414" s="86"/>
      <c r="AF2414" s="86"/>
      <c r="AG2414" s="94" t="s">
        <v>1566</v>
      </c>
    </row>
    <row r="2415" spans="1:33" x14ac:dyDescent="0.25">
      <c r="A2415" s="86" t="s">
        <v>1011</v>
      </c>
      <c r="B2415" s="87">
        <v>30</v>
      </c>
      <c r="C2415" s="87" t="s">
        <v>1167</v>
      </c>
      <c r="D2415" s="88">
        <v>43045</v>
      </c>
      <c r="E2415" s="88">
        <v>43047</v>
      </c>
      <c r="F2415" s="88">
        <v>43120</v>
      </c>
      <c r="G2415" s="88">
        <v>43121</v>
      </c>
      <c r="H2415" s="88">
        <v>3</v>
      </c>
      <c r="I2415" s="89" t="s">
        <v>1221</v>
      </c>
      <c r="J2415" s="92" t="s">
        <v>1497</v>
      </c>
      <c r="K2415" s="86" t="s">
        <v>1526</v>
      </c>
      <c r="L2415" s="88">
        <v>43121</v>
      </c>
      <c r="M2415" s="87"/>
      <c r="N2415" s="87"/>
      <c r="O2415" s="93"/>
      <c r="P2415" s="86"/>
      <c r="Q2415" s="86">
        <v>2</v>
      </c>
      <c r="R2415" s="86">
        <v>28</v>
      </c>
      <c r="S2415" s="86">
        <v>28</v>
      </c>
      <c r="T2415" s="86">
        <v>0</v>
      </c>
      <c r="U2415" s="86" t="s">
        <v>1561</v>
      </c>
      <c r="V2415" s="86" t="s">
        <v>1562</v>
      </c>
      <c r="W2415" s="86" t="s">
        <v>1563</v>
      </c>
      <c r="X2415" s="86" t="s">
        <v>1564</v>
      </c>
      <c r="Y2415" s="94" t="s">
        <v>1565</v>
      </c>
      <c r="Z2415" s="93"/>
      <c r="AA2415" s="86"/>
      <c r="AB2415" s="86"/>
      <c r="AC2415" s="86"/>
      <c r="AD2415" s="86"/>
      <c r="AE2415" s="86"/>
      <c r="AF2415" s="86"/>
      <c r="AG2415" s="94" t="s">
        <v>1566</v>
      </c>
    </row>
    <row r="2416" spans="1:33" x14ac:dyDescent="0.25">
      <c r="A2416" s="86" t="s">
        <v>1011</v>
      </c>
      <c r="B2416" s="87">
        <v>32</v>
      </c>
      <c r="C2416" s="87" t="s">
        <v>1058</v>
      </c>
      <c r="D2416" s="88">
        <v>43081</v>
      </c>
      <c r="E2416" s="88">
        <v>43106</v>
      </c>
      <c r="F2416" s="88">
        <v>43107</v>
      </c>
      <c r="G2416" s="88">
        <v>43120</v>
      </c>
      <c r="H2416" s="88">
        <v>3</v>
      </c>
      <c r="I2416" s="89" t="s">
        <v>1221</v>
      </c>
      <c r="J2416" s="92" t="s">
        <v>1494</v>
      </c>
      <c r="K2416" s="86" t="s">
        <v>1526</v>
      </c>
      <c r="L2416" s="88">
        <v>43121</v>
      </c>
      <c r="M2416" s="87"/>
      <c r="N2416" s="87"/>
      <c r="O2416" s="93"/>
      <c r="P2416" s="86"/>
      <c r="Q2416" s="86">
        <v>24</v>
      </c>
      <c r="R2416" s="86">
        <v>8</v>
      </c>
      <c r="S2416" s="86">
        <v>8</v>
      </c>
      <c r="T2416" s="86">
        <v>0</v>
      </c>
      <c r="U2416" s="86" t="s">
        <v>1561</v>
      </c>
      <c r="V2416" s="86" t="s">
        <v>1562</v>
      </c>
      <c r="W2416" s="86" t="s">
        <v>1563</v>
      </c>
      <c r="X2416" s="86" t="s">
        <v>1564</v>
      </c>
      <c r="Y2416" s="94" t="s">
        <v>1565</v>
      </c>
      <c r="Z2416" s="93"/>
      <c r="AA2416" s="86"/>
      <c r="AB2416" s="86"/>
      <c r="AC2416" s="86"/>
      <c r="AD2416" s="86"/>
      <c r="AE2416" s="86"/>
      <c r="AF2416" s="86"/>
      <c r="AG2416" s="94" t="s">
        <v>1566</v>
      </c>
    </row>
    <row r="2417" spans="1:33" x14ac:dyDescent="0.25">
      <c r="A2417" s="86" t="s">
        <v>1011</v>
      </c>
      <c r="B2417" s="87">
        <v>38</v>
      </c>
      <c r="C2417" s="87" t="s">
        <v>1058</v>
      </c>
      <c r="D2417" s="88">
        <v>43081</v>
      </c>
      <c r="E2417" s="88">
        <v>43119</v>
      </c>
      <c r="F2417" s="88">
        <v>43121</v>
      </c>
      <c r="G2417" s="88">
        <v>43121</v>
      </c>
      <c r="H2417" s="88">
        <v>3</v>
      </c>
      <c r="I2417" s="89" t="s">
        <v>1221</v>
      </c>
      <c r="J2417" s="92" t="s">
        <v>1492</v>
      </c>
      <c r="K2417" s="86" t="s">
        <v>1526</v>
      </c>
      <c r="L2417" s="88">
        <v>43121</v>
      </c>
      <c r="M2417" s="87"/>
      <c r="N2417" s="87"/>
      <c r="O2417" s="93"/>
      <c r="P2417" s="86"/>
      <c r="Q2417" s="86">
        <v>1</v>
      </c>
      <c r="R2417" s="86">
        <v>37</v>
      </c>
      <c r="S2417" s="86">
        <v>37</v>
      </c>
      <c r="T2417" s="86">
        <v>0</v>
      </c>
      <c r="U2417" s="86" t="s">
        <v>1561</v>
      </c>
      <c r="V2417" s="86" t="s">
        <v>1562</v>
      </c>
      <c r="W2417" s="86" t="s">
        <v>1563</v>
      </c>
      <c r="X2417" s="86" t="s">
        <v>1564</v>
      </c>
      <c r="Y2417" s="94" t="s">
        <v>1565</v>
      </c>
      <c r="Z2417" s="93"/>
      <c r="AA2417" s="86"/>
      <c r="AB2417" s="86"/>
      <c r="AC2417" s="86"/>
      <c r="AD2417" s="86"/>
      <c r="AE2417" s="86"/>
      <c r="AF2417" s="86"/>
      <c r="AG2417" s="94" t="s">
        <v>1566</v>
      </c>
    </row>
    <row r="2418" spans="1:33" x14ac:dyDescent="0.25">
      <c r="A2418" s="86" t="s">
        <v>1011</v>
      </c>
      <c r="B2418" s="87">
        <v>41</v>
      </c>
      <c r="C2418" s="87" t="s">
        <v>1058</v>
      </c>
      <c r="D2418" s="88">
        <v>43084</v>
      </c>
      <c r="E2418" s="88">
        <v>43106</v>
      </c>
      <c r="F2418" s="88">
        <v>43107</v>
      </c>
      <c r="G2418" s="88">
        <v>43120</v>
      </c>
      <c r="H2418" s="88">
        <v>3</v>
      </c>
      <c r="I2418" s="89" t="s">
        <v>1221</v>
      </c>
      <c r="J2418" s="92" t="s">
        <v>1494</v>
      </c>
      <c r="K2418" s="86" t="s">
        <v>1526</v>
      </c>
      <c r="L2418" s="88">
        <v>43121</v>
      </c>
      <c r="M2418" s="87"/>
      <c r="N2418" s="87"/>
      <c r="O2418" s="93"/>
      <c r="P2418" s="86"/>
      <c r="Q2418" s="86">
        <v>6</v>
      </c>
      <c r="R2418" s="86">
        <v>35</v>
      </c>
      <c r="S2418" s="86">
        <v>35</v>
      </c>
      <c r="T2418" s="86">
        <v>0</v>
      </c>
      <c r="U2418" s="86" t="s">
        <v>1561</v>
      </c>
      <c r="V2418" s="86" t="s">
        <v>1562</v>
      </c>
      <c r="W2418" s="86" t="s">
        <v>1563</v>
      </c>
      <c r="X2418" s="86" t="s">
        <v>1564</v>
      </c>
      <c r="Y2418" s="94" t="s">
        <v>1565</v>
      </c>
      <c r="Z2418" s="93"/>
      <c r="AA2418" s="86"/>
      <c r="AB2418" s="86"/>
      <c r="AC2418" s="86"/>
      <c r="AD2418" s="86"/>
      <c r="AE2418" s="86"/>
      <c r="AF2418" s="86"/>
      <c r="AG2418" s="94" t="s">
        <v>1566</v>
      </c>
    </row>
    <row r="2419" spans="1:33" x14ac:dyDescent="0.25">
      <c r="A2419" s="86" t="s">
        <v>1011</v>
      </c>
      <c r="B2419" s="87">
        <v>5</v>
      </c>
      <c r="C2419" s="87" t="s">
        <v>1058</v>
      </c>
      <c r="D2419" s="88">
        <v>43084</v>
      </c>
      <c r="E2419" s="88">
        <v>43106</v>
      </c>
      <c r="F2419" s="88">
        <v>43107</v>
      </c>
      <c r="G2419" s="88">
        <v>43120</v>
      </c>
      <c r="H2419" s="88">
        <v>4</v>
      </c>
      <c r="I2419" s="89" t="s">
        <v>1222</v>
      </c>
      <c r="J2419" s="92" t="s">
        <v>1494</v>
      </c>
      <c r="K2419" s="86" t="s">
        <v>1526</v>
      </c>
      <c r="L2419" s="88">
        <v>43121</v>
      </c>
      <c r="M2419" s="87"/>
      <c r="N2419" s="87"/>
      <c r="O2419" s="93"/>
      <c r="P2419" s="86"/>
      <c r="Q2419" s="86">
        <v>2</v>
      </c>
      <c r="R2419" s="86">
        <v>3</v>
      </c>
      <c r="S2419" s="86">
        <v>3</v>
      </c>
      <c r="T2419" s="86">
        <v>0</v>
      </c>
      <c r="U2419" s="86" t="s">
        <v>1561</v>
      </c>
      <c r="V2419" s="86" t="s">
        <v>1562</v>
      </c>
      <c r="W2419" s="86" t="s">
        <v>1563</v>
      </c>
      <c r="X2419" s="86" t="s">
        <v>1564</v>
      </c>
      <c r="Y2419" s="94" t="s">
        <v>1565</v>
      </c>
      <c r="Z2419" s="93"/>
      <c r="AA2419" s="86"/>
      <c r="AB2419" s="86"/>
      <c r="AC2419" s="86"/>
      <c r="AD2419" s="86"/>
      <c r="AE2419" s="86"/>
      <c r="AF2419" s="86"/>
      <c r="AG2419" s="94" t="s">
        <v>1566</v>
      </c>
    </row>
    <row r="2420" spans="1:33" x14ac:dyDescent="0.25">
      <c r="A2420" s="86" t="s">
        <v>1011</v>
      </c>
      <c r="B2420" s="87">
        <v>5</v>
      </c>
      <c r="C2420" s="87" t="s">
        <v>1058</v>
      </c>
      <c r="D2420" s="88">
        <v>43084</v>
      </c>
      <c r="E2420" s="88">
        <v>43106</v>
      </c>
      <c r="F2420" s="88">
        <v>43107</v>
      </c>
      <c r="G2420" s="88">
        <v>43120</v>
      </c>
      <c r="H2420" s="88">
        <v>4</v>
      </c>
      <c r="I2420" s="89" t="s">
        <v>1222</v>
      </c>
      <c r="J2420" s="92" t="s">
        <v>1494</v>
      </c>
      <c r="K2420" s="86" t="s">
        <v>1526</v>
      </c>
      <c r="L2420" s="88">
        <v>43121</v>
      </c>
      <c r="M2420" s="87"/>
      <c r="N2420" s="87"/>
      <c r="O2420" s="93"/>
      <c r="P2420" s="86"/>
      <c r="Q2420" s="86">
        <v>3</v>
      </c>
      <c r="R2420" s="86">
        <v>2</v>
      </c>
      <c r="S2420" s="86">
        <v>2</v>
      </c>
      <c r="T2420" s="86">
        <v>0</v>
      </c>
      <c r="U2420" s="86" t="s">
        <v>1561</v>
      </c>
      <c r="V2420" s="86" t="s">
        <v>1562</v>
      </c>
      <c r="W2420" s="86" t="s">
        <v>1563</v>
      </c>
      <c r="X2420" s="86" t="s">
        <v>1564</v>
      </c>
      <c r="Y2420" s="94" t="s">
        <v>1565</v>
      </c>
      <c r="Z2420" s="93"/>
      <c r="AA2420" s="86"/>
      <c r="AB2420" s="86"/>
      <c r="AC2420" s="86"/>
      <c r="AD2420" s="86"/>
      <c r="AE2420" s="86"/>
      <c r="AF2420" s="86"/>
      <c r="AG2420" s="94" t="s">
        <v>1566</v>
      </c>
    </row>
    <row r="2421" spans="1:33" x14ac:dyDescent="0.25">
      <c r="A2421" s="86" t="s">
        <v>1011</v>
      </c>
      <c r="B2421" s="87">
        <v>50</v>
      </c>
      <c r="C2421" s="87" t="s">
        <v>1058</v>
      </c>
      <c r="D2421" s="88">
        <v>43118</v>
      </c>
      <c r="E2421" s="88">
        <v>43120</v>
      </c>
      <c r="F2421" s="88">
        <v>43121</v>
      </c>
      <c r="G2421" s="88">
        <v>43121</v>
      </c>
      <c r="H2421" s="88">
        <v>3</v>
      </c>
      <c r="I2421" s="89" t="s">
        <v>1221</v>
      </c>
      <c r="J2421" s="92" t="s">
        <v>1494</v>
      </c>
      <c r="K2421" s="86" t="s">
        <v>1526</v>
      </c>
      <c r="L2421" s="88">
        <v>43121</v>
      </c>
      <c r="M2421" s="87"/>
      <c r="N2421" s="87"/>
      <c r="O2421" s="93"/>
      <c r="P2421" s="86"/>
      <c r="Q2421" s="86">
        <v>11</v>
      </c>
      <c r="R2421" s="86">
        <v>39</v>
      </c>
      <c r="S2421" s="86">
        <v>39</v>
      </c>
      <c r="T2421" s="86">
        <v>0</v>
      </c>
      <c r="U2421" s="86" t="s">
        <v>1561</v>
      </c>
      <c r="V2421" s="86" t="s">
        <v>1562</v>
      </c>
      <c r="W2421" s="86" t="s">
        <v>1563</v>
      </c>
      <c r="X2421" s="86" t="s">
        <v>1564</v>
      </c>
      <c r="Y2421" s="94" t="s">
        <v>1565</v>
      </c>
      <c r="Z2421" s="93"/>
      <c r="AA2421" s="86"/>
      <c r="AB2421" s="86"/>
      <c r="AC2421" s="86"/>
      <c r="AD2421" s="86"/>
      <c r="AE2421" s="86"/>
      <c r="AF2421" s="86"/>
      <c r="AG2421" s="94" t="s">
        <v>1566</v>
      </c>
    </row>
    <row r="2422" spans="1:33" x14ac:dyDescent="0.25">
      <c r="A2422" s="86" t="s">
        <v>1011</v>
      </c>
      <c r="B2422" s="87">
        <v>50</v>
      </c>
      <c r="C2422" s="87" t="s">
        <v>1058</v>
      </c>
      <c r="D2422" s="88">
        <v>43118</v>
      </c>
      <c r="E2422" s="88">
        <v>43120</v>
      </c>
      <c r="F2422" s="88">
        <v>43121</v>
      </c>
      <c r="G2422" s="88">
        <v>43121</v>
      </c>
      <c r="H2422" s="88">
        <v>3</v>
      </c>
      <c r="I2422" s="89" t="s">
        <v>1221</v>
      </c>
      <c r="J2422" s="92" t="s">
        <v>1494</v>
      </c>
      <c r="K2422" s="86" t="s">
        <v>1526</v>
      </c>
      <c r="L2422" s="88">
        <v>43121</v>
      </c>
      <c r="M2422" s="87"/>
      <c r="N2422" s="87"/>
      <c r="O2422" s="93"/>
      <c r="P2422" s="86"/>
      <c r="Q2422" s="86">
        <v>6</v>
      </c>
      <c r="R2422" s="86">
        <v>44</v>
      </c>
      <c r="S2422" s="86">
        <v>44</v>
      </c>
      <c r="T2422" s="86">
        <v>0</v>
      </c>
      <c r="U2422" s="86" t="s">
        <v>1561</v>
      </c>
      <c r="V2422" s="86" t="s">
        <v>1562</v>
      </c>
      <c r="W2422" s="86" t="s">
        <v>1563</v>
      </c>
      <c r="X2422" s="86" t="s">
        <v>1564</v>
      </c>
      <c r="Y2422" s="94" t="s">
        <v>1565</v>
      </c>
      <c r="Z2422" s="93"/>
      <c r="AA2422" s="86"/>
      <c r="AB2422" s="86"/>
      <c r="AC2422" s="86"/>
      <c r="AD2422" s="86"/>
      <c r="AE2422" s="86"/>
      <c r="AF2422" s="86"/>
      <c r="AG2422" s="94" t="s">
        <v>1566</v>
      </c>
    </row>
    <row r="2423" spans="1:33" x14ac:dyDescent="0.25">
      <c r="A2423" s="86" t="s">
        <v>1011</v>
      </c>
      <c r="B2423" s="87">
        <v>50</v>
      </c>
      <c r="C2423" s="87" t="s">
        <v>1058</v>
      </c>
      <c r="D2423" s="88">
        <v>43118</v>
      </c>
      <c r="E2423" s="88">
        <v>43120</v>
      </c>
      <c r="F2423" s="88">
        <v>43121</v>
      </c>
      <c r="G2423" s="88">
        <v>43121</v>
      </c>
      <c r="H2423" s="88">
        <v>3</v>
      </c>
      <c r="I2423" s="89" t="s">
        <v>1221</v>
      </c>
      <c r="J2423" s="92" t="s">
        <v>1494</v>
      </c>
      <c r="K2423" s="86" t="s">
        <v>1526</v>
      </c>
      <c r="L2423" s="88">
        <v>43121</v>
      </c>
      <c r="M2423" s="87"/>
      <c r="N2423" s="87"/>
      <c r="O2423" s="93"/>
      <c r="P2423" s="86"/>
      <c r="Q2423" s="86">
        <v>4</v>
      </c>
      <c r="R2423" s="86">
        <v>46</v>
      </c>
      <c r="S2423" s="86">
        <v>46</v>
      </c>
      <c r="T2423" s="86">
        <v>0</v>
      </c>
      <c r="U2423" s="86" t="s">
        <v>1561</v>
      </c>
      <c r="V2423" s="86" t="s">
        <v>1562</v>
      </c>
      <c r="W2423" s="86" t="s">
        <v>1563</v>
      </c>
      <c r="X2423" s="86" t="s">
        <v>1564</v>
      </c>
      <c r="Y2423" s="94" t="s">
        <v>1565</v>
      </c>
      <c r="Z2423" s="93"/>
      <c r="AA2423" s="86"/>
      <c r="AB2423" s="86"/>
      <c r="AC2423" s="86"/>
      <c r="AD2423" s="86"/>
      <c r="AE2423" s="86"/>
      <c r="AF2423" s="86"/>
      <c r="AG2423" s="94" t="s">
        <v>1566</v>
      </c>
    </row>
    <row r="2424" spans="1:33" x14ac:dyDescent="0.25">
      <c r="A2424" s="86" t="s">
        <v>1011</v>
      </c>
      <c r="B2424" s="87">
        <v>25</v>
      </c>
      <c r="C2424" s="87" t="s">
        <v>1058</v>
      </c>
      <c r="D2424" s="88">
        <v>43118</v>
      </c>
      <c r="E2424" s="88">
        <v>43120</v>
      </c>
      <c r="F2424" s="88">
        <v>43121</v>
      </c>
      <c r="G2424" s="88">
        <v>43121</v>
      </c>
      <c r="H2424" s="88">
        <v>3</v>
      </c>
      <c r="I2424" s="89" t="s">
        <v>1221</v>
      </c>
      <c r="J2424" s="92" t="s">
        <v>1494</v>
      </c>
      <c r="K2424" s="86" t="s">
        <v>1526</v>
      </c>
      <c r="L2424" s="88">
        <v>43121</v>
      </c>
      <c r="M2424" s="87"/>
      <c r="N2424" s="87"/>
      <c r="O2424" s="93"/>
      <c r="P2424" s="86"/>
      <c r="Q2424" s="86">
        <v>0</v>
      </c>
      <c r="R2424" s="86">
        <v>25</v>
      </c>
      <c r="S2424" s="86">
        <v>25</v>
      </c>
      <c r="T2424" s="86">
        <v>0</v>
      </c>
      <c r="U2424" s="86" t="s">
        <v>1561</v>
      </c>
      <c r="V2424" s="86" t="s">
        <v>1562</v>
      </c>
      <c r="W2424" s="86" t="s">
        <v>1563</v>
      </c>
      <c r="X2424" s="86" t="s">
        <v>1564</v>
      </c>
      <c r="Y2424" s="94" t="s">
        <v>1565</v>
      </c>
      <c r="Z2424" s="93"/>
      <c r="AA2424" s="86"/>
      <c r="AB2424" s="86"/>
      <c r="AC2424" s="86"/>
      <c r="AD2424" s="86"/>
      <c r="AE2424" s="86"/>
      <c r="AF2424" s="86"/>
      <c r="AG2424" s="94" t="s">
        <v>1566</v>
      </c>
    </row>
    <row r="2425" spans="1:33" x14ac:dyDescent="0.25">
      <c r="A2425" s="86" t="s">
        <v>1011</v>
      </c>
      <c r="B2425" s="87">
        <v>36</v>
      </c>
      <c r="C2425" s="87" t="s">
        <v>1058</v>
      </c>
      <c r="D2425" s="88">
        <v>43118</v>
      </c>
      <c r="E2425" s="88">
        <v>43120</v>
      </c>
      <c r="F2425" s="88">
        <v>43121</v>
      </c>
      <c r="G2425" s="88">
        <v>43121</v>
      </c>
      <c r="H2425" s="88">
        <v>3</v>
      </c>
      <c r="I2425" s="89" t="s">
        <v>1221</v>
      </c>
      <c r="J2425" s="92" t="s">
        <v>1494</v>
      </c>
      <c r="K2425" s="86" t="s">
        <v>1526</v>
      </c>
      <c r="L2425" s="88">
        <v>43121</v>
      </c>
      <c r="M2425" s="87"/>
      <c r="N2425" s="87"/>
      <c r="O2425" s="93"/>
      <c r="P2425" s="86"/>
      <c r="Q2425" s="86">
        <v>10</v>
      </c>
      <c r="R2425" s="86">
        <v>26</v>
      </c>
      <c r="S2425" s="86">
        <v>26</v>
      </c>
      <c r="T2425" s="86">
        <v>0</v>
      </c>
      <c r="U2425" s="86" t="s">
        <v>1561</v>
      </c>
      <c r="V2425" s="86" t="s">
        <v>1562</v>
      </c>
      <c r="W2425" s="86" t="s">
        <v>1563</v>
      </c>
      <c r="X2425" s="86" t="s">
        <v>1564</v>
      </c>
      <c r="Y2425" s="94" t="s">
        <v>1565</v>
      </c>
      <c r="Z2425" s="93"/>
      <c r="AA2425" s="86"/>
      <c r="AB2425" s="86"/>
      <c r="AC2425" s="86"/>
      <c r="AD2425" s="86"/>
      <c r="AE2425" s="86"/>
      <c r="AF2425" s="86"/>
      <c r="AG2425" s="94" t="s">
        <v>1566</v>
      </c>
    </row>
    <row r="2426" spans="1:33" x14ac:dyDescent="0.25">
      <c r="A2426" s="86" t="s">
        <v>1011</v>
      </c>
      <c r="B2426" s="87">
        <v>25</v>
      </c>
      <c r="C2426" s="87" t="s">
        <v>1058</v>
      </c>
      <c r="D2426" s="88">
        <v>43118</v>
      </c>
      <c r="E2426" s="88">
        <v>43120</v>
      </c>
      <c r="F2426" s="88">
        <v>43121</v>
      </c>
      <c r="G2426" s="88">
        <v>43121</v>
      </c>
      <c r="H2426" s="88">
        <v>4</v>
      </c>
      <c r="I2426" s="89" t="s">
        <v>1222</v>
      </c>
      <c r="J2426" s="92" t="s">
        <v>1494</v>
      </c>
      <c r="K2426" s="86" t="s">
        <v>1526</v>
      </c>
      <c r="L2426" s="88">
        <v>43121</v>
      </c>
      <c r="M2426" s="87"/>
      <c r="N2426" s="87"/>
      <c r="O2426" s="93"/>
      <c r="P2426" s="86"/>
      <c r="Q2426" s="86">
        <v>7</v>
      </c>
      <c r="R2426" s="86">
        <v>18</v>
      </c>
      <c r="S2426" s="86">
        <v>18</v>
      </c>
      <c r="T2426" s="86">
        <v>0</v>
      </c>
      <c r="U2426" s="86" t="s">
        <v>1561</v>
      </c>
      <c r="V2426" s="86" t="s">
        <v>1562</v>
      </c>
      <c r="W2426" s="86" t="s">
        <v>1563</v>
      </c>
      <c r="X2426" s="86" t="s">
        <v>1564</v>
      </c>
      <c r="Y2426" s="94" t="s">
        <v>1565</v>
      </c>
      <c r="Z2426" s="93"/>
      <c r="AA2426" s="86"/>
      <c r="AB2426" s="86"/>
      <c r="AC2426" s="86"/>
      <c r="AD2426" s="86"/>
      <c r="AE2426" s="86"/>
      <c r="AF2426" s="86"/>
      <c r="AG2426" s="94" t="s">
        <v>1566</v>
      </c>
    </row>
    <row r="2427" spans="1:33" x14ac:dyDescent="0.25">
      <c r="A2427" s="86" t="s">
        <v>1011</v>
      </c>
      <c r="B2427" s="87">
        <v>36</v>
      </c>
      <c r="C2427" s="87" t="s">
        <v>1058</v>
      </c>
      <c r="D2427" s="88">
        <v>43118</v>
      </c>
      <c r="E2427" s="88">
        <v>43120</v>
      </c>
      <c r="F2427" s="88">
        <v>43121</v>
      </c>
      <c r="G2427" s="88">
        <v>43121</v>
      </c>
      <c r="H2427" s="88">
        <v>3</v>
      </c>
      <c r="I2427" s="89" t="s">
        <v>1221</v>
      </c>
      <c r="J2427" s="92" t="s">
        <v>1494</v>
      </c>
      <c r="K2427" s="86" t="s">
        <v>1526</v>
      </c>
      <c r="L2427" s="88">
        <v>43121</v>
      </c>
      <c r="M2427" s="87"/>
      <c r="N2427" s="87"/>
      <c r="O2427" s="93"/>
      <c r="P2427" s="86"/>
      <c r="Q2427" s="86">
        <v>4</v>
      </c>
      <c r="R2427" s="86">
        <v>32</v>
      </c>
      <c r="S2427" s="86">
        <v>32</v>
      </c>
      <c r="T2427" s="86">
        <v>0</v>
      </c>
      <c r="U2427" s="86" t="s">
        <v>1561</v>
      </c>
      <c r="V2427" s="86" t="s">
        <v>1562</v>
      </c>
      <c r="W2427" s="86" t="s">
        <v>1563</v>
      </c>
      <c r="X2427" s="86" t="s">
        <v>1564</v>
      </c>
      <c r="Y2427" s="94" t="s">
        <v>1565</v>
      </c>
      <c r="Z2427" s="93"/>
      <c r="AA2427" s="86"/>
      <c r="AB2427" s="86"/>
      <c r="AC2427" s="86"/>
      <c r="AD2427" s="86"/>
      <c r="AE2427" s="86"/>
      <c r="AF2427" s="86"/>
      <c r="AG2427" s="94" t="s">
        <v>1566</v>
      </c>
    </row>
    <row r="2428" spans="1:33" x14ac:dyDescent="0.25">
      <c r="A2428" s="86" t="s">
        <v>1011</v>
      </c>
      <c r="B2428" s="87">
        <v>50</v>
      </c>
      <c r="C2428" s="87" t="s">
        <v>1058</v>
      </c>
      <c r="D2428" s="88">
        <v>43118</v>
      </c>
      <c r="E2428" s="88">
        <v>43120</v>
      </c>
      <c r="F2428" s="88">
        <v>43121</v>
      </c>
      <c r="G2428" s="88">
        <v>43121</v>
      </c>
      <c r="H2428" s="88">
        <v>3</v>
      </c>
      <c r="I2428" s="89" t="s">
        <v>1221</v>
      </c>
      <c r="J2428" s="92" t="s">
        <v>1494</v>
      </c>
      <c r="K2428" s="86" t="s">
        <v>1526</v>
      </c>
      <c r="L2428" s="88">
        <v>43121</v>
      </c>
      <c r="M2428" s="87"/>
      <c r="N2428" s="87"/>
      <c r="O2428" s="93"/>
      <c r="P2428" s="86"/>
      <c r="Q2428" s="86">
        <v>14</v>
      </c>
      <c r="R2428" s="86">
        <v>36</v>
      </c>
      <c r="S2428" s="86">
        <v>36</v>
      </c>
      <c r="T2428" s="86">
        <v>0</v>
      </c>
      <c r="U2428" s="86" t="s">
        <v>1561</v>
      </c>
      <c r="V2428" s="86" t="s">
        <v>1562</v>
      </c>
      <c r="W2428" s="86" t="s">
        <v>1563</v>
      </c>
      <c r="X2428" s="86" t="s">
        <v>1564</v>
      </c>
      <c r="Y2428" s="94" t="s">
        <v>1565</v>
      </c>
      <c r="Z2428" s="93"/>
      <c r="AA2428" s="86"/>
      <c r="AB2428" s="86"/>
      <c r="AC2428" s="86"/>
      <c r="AD2428" s="86"/>
      <c r="AE2428" s="86"/>
      <c r="AF2428" s="86"/>
      <c r="AG2428" s="94" t="s">
        <v>1566</v>
      </c>
    </row>
    <row r="2429" spans="1:33" x14ac:dyDescent="0.25">
      <c r="A2429" s="86" t="s">
        <v>1011</v>
      </c>
      <c r="B2429" s="87">
        <v>10</v>
      </c>
      <c r="C2429" s="87" t="s">
        <v>1058</v>
      </c>
      <c r="D2429" s="88">
        <v>43118</v>
      </c>
      <c r="E2429" s="88">
        <v>43120</v>
      </c>
      <c r="F2429" s="88">
        <v>43121</v>
      </c>
      <c r="G2429" s="88">
        <v>43121</v>
      </c>
      <c r="H2429" s="88">
        <v>3</v>
      </c>
      <c r="I2429" s="89" t="s">
        <v>1221</v>
      </c>
      <c r="J2429" s="92" t="s">
        <v>1494</v>
      </c>
      <c r="K2429" s="86" t="s">
        <v>1526</v>
      </c>
      <c r="L2429" s="88">
        <v>43121</v>
      </c>
      <c r="M2429" s="87"/>
      <c r="N2429" s="87"/>
      <c r="O2429" s="93"/>
      <c r="P2429" s="86"/>
      <c r="Q2429" s="86">
        <v>0</v>
      </c>
      <c r="R2429" s="86">
        <v>10</v>
      </c>
      <c r="S2429" s="86">
        <v>10</v>
      </c>
      <c r="T2429" s="86">
        <v>0</v>
      </c>
      <c r="U2429" s="86" t="s">
        <v>1561</v>
      </c>
      <c r="V2429" s="86" t="s">
        <v>1562</v>
      </c>
      <c r="W2429" s="86" t="s">
        <v>1563</v>
      </c>
      <c r="X2429" s="86" t="s">
        <v>1564</v>
      </c>
      <c r="Y2429" s="94" t="s">
        <v>1565</v>
      </c>
      <c r="Z2429" s="93"/>
      <c r="AA2429" s="86"/>
      <c r="AB2429" s="86"/>
      <c r="AC2429" s="86"/>
      <c r="AD2429" s="86"/>
      <c r="AE2429" s="86"/>
      <c r="AF2429" s="86"/>
      <c r="AG2429" s="94" t="s">
        <v>1566</v>
      </c>
    </row>
    <row r="2430" spans="1:33" x14ac:dyDescent="0.25">
      <c r="A2430" s="86" t="s">
        <v>1011</v>
      </c>
      <c r="B2430" s="87">
        <v>25</v>
      </c>
      <c r="C2430" s="87" t="s">
        <v>1167</v>
      </c>
      <c r="D2430" s="88">
        <v>43066</v>
      </c>
      <c r="E2430" s="88">
        <v>43067</v>
      </c>
      <c r="F2430" s="88">
        <v>43117</v>
      </c>
      <c r="G2430" s="88">
        <v>43121</v>
      </c>
      <c r="H2430" s="88">
        <v>4</v>
      </c>
      <c r="I2430" s="89" t="s">
        <v>1223</v>
      </c>
      <c r="J2430" s="92" t="s">
        <v>1503</v>
      </c>
      <c r="K2430" s="86" t="s">
        <v>1526</v>
      </c>
      <c r="L2430" s="88">
        <v>43122</v>
      </c>
      <c r="M2430" s="87"/>
      <c r="N2430" s="87"/>
      <c r="O2430" s="93"/>
      <c r="P2430" s="86"/>
      <c r="Q2430" s="86">
        <v>0</v>
      </c>
      <c r="R2430" s="86">
        <v>25</v>
      </c>
      <c r="S2430" s="86">
        <v>25</v>
      </c>
      <c r="T2430" s="86">
        <v>0</v>
      </c>
      <c r="U2430" s="86" t="s">
        <v>1561</v>
      </c>
      <c r="V2430" s="86" t="s">
        <v>1562</v>
      </c>
      <c r="W2430" s="86" t="s">
        <v>1563</v>
      </c>
      <c r="X2430" s="86" t="s">
        <v>1564</v>
      </c>
      <c r="Y2430" s="94" t="s">
        <v>1565</v>
      </c>
      <c r="Z2430" s="93"/>
      <c r="AA2430" s="86"/>
      <c r="AB2430" s="86"/>
      <c r="AC2430" s="86"/>
      <c r="AD2430" s="86"/>
      <c r="AE2430" s="86"/>
      <c r="AF2430" s="86"/>
      <c r="AG2430" s="94" t="s">
        <v>1566</v>
      </c>
    </row>
    <row r="2431" spans="1:33" x14ac:dyDescent="0.25">
      <c r="A2431" s="86" t="s">
        <v>1011</v>
      </c>
      <c r="B2431" s="87">
        <v>30</v>
      </c>
      <c r="C2431" s="87" t="s">
        <v>1167</v>
      </c>
      <c r="D2431" s="88">
        <v>43034.685416666667</v>
      </c>
      <c r="E2431" s="88">
        <v>43038</v>
      </c>
      <c r="F2431" s="88">
        <v>43118</v>
      </c>
      <c r="G2431" s="88">
        <v>43122</v>
      </c>
      <c r="H2431" s="88">
        <v>4</v>
      </c>
      <c r="I2431" s="89" t="s">
        <v>1223</v>
      </c>
      <c r="J2431" s="92" t="s">
        <v>1497</v>
      </c>
      <c r="K2431" s="86" t="s">
        <v>1526</v>
      </c>
      <c r="L2431" s="88">
        <v>43122</v>
      </c>
      <c r="M2431" s="87"/>
      <c r="N2431" s="87"/>
      <c r="O2431" s="93"/>
      <c r="P2431" s="86"/>
      <c r="Q2431" s="86">
        <v>0</v>
      </c>
      <c r="R2431" s="86">
        <v>30</v>
      </c>
      <c r="S2431" s="86">
        <v>30</v>
      </c>
      <c r="T2431" s="86">
        <v>0</v>
      </c>
      <c r="U2431" s="86" t="s">
        <v>1561</v>
      </c>
      <c r="V2431" s="86" t="s">
        <v>1562</v>
      </c>
      <c r="W2431" s="86" t="s">
        <v>1563</v>
      </c>
      <c r="X2431" s="86" t="s">
        <v>1564</v>
      </c>
      <c r="Y2431" s="94" t="s">
        <v>1565</v>
      </c>
      <c r="Z2431" s="93"/>
      <c r="AA2431" s="86"/>
      <c r="AB2431" s="86"/>
      <c r="AC2431" s="86"/>
      <c r="AD2431" s="86"/>
      <c r="AE2431" s="86"/>
      <c r="AF2431" s="86"/>
      <c r="AG2431" s="94" t="s">
        <v>1566</v>
      </c>
    </row>
    <row r="2432" spans="1:33" x14ac:dyDescent="0.25">
      <c r="A2432" s="86" t="s">
        <v>1011</v>
      </c>
      <c r="B2432" s="87">
        <v>30</v>
      </c>
      <c r="C2432" s="87" t="s">
        <v>1167</v>
      </c>
      <c r="D2432" s="88">
        <v>43040</v>
      </c>
      <c r="E2432" s="88">
        <v>43046</v>
      </c>
      <c r="F2432" s="88">
        <v>43120</v>
      </c>
      <c r="G2432" s="88">
        <v>43122</v>
      </c>
      <c r="H2432" s="88">
        <v>4</v>
      </c>
      <c r="I2432" s="89" t="s">
        <v>1224</v>
      </c>
      <c r="J2432" s="92" t="s">
        <v>1504</v>
      </c>
      <c r="K2432" s="86" t="s">
        <v>1526</v>
      </c>
      <c r="L2432" s="88">
        <v>43122</v>
      </c>
      <c r="M2432" s="87"/>
      <c r="N2432" s="87"/>
      <c r="O2432" s="93"/>
      <c r="P2432" s="86"/>
      <c r="Q2432" s="86">
        <v>5</v>
      </c>
      <c r="R2432" s="86">
        <v>25</v>
      </c>
      <c r="S2432" s="86">
        <v>25</v>
      </c>
      <c r="T2432" s="86">
        <v>0</v>
      </c>
      <c r="U2432" s="86" t="s">
        <v>1561</v>
      </c>
      <c r="V2432" s="86" t="s">
        <v>1562</v>
      </c>
      <c r="W2432" s="86" t="s">
        <v>1563</v>
      </c>
      <c r="X2432" s="86" t="s">
        <v>1564</v>
      </c>
      <c r="Y2432" s="94" t="s">
        <v>1565</v>
      </c>
      <c r="Z2432" s="93"/>
      <c r="AA2432" s="86"/>
      <c r="AB2432" s="86"/>
      <c r="AC2432" s="86"/>
      <c r="AD2432" s="86"/>
      <c r="AE2432" s="86"/>
      <c r="AF2432" s="86"/>
      <c r="AG2432" s="94" t="s">
        <v>1566</v>
      </c>
    </row>
    <row r="2433" spans="1:33" x14ac:dyDescent="0.25">
      <c r="A2433" s="86" t="s">
        <v>1011</v>
      </c>
      <c r="B2433" s="87">
        <v>26</v>
      </c>
      <c r="C2433" s="87" t="s">
        <v>1167</v>
      </c>
      <c r="D2433" s="88">
        <v>43040</v>
      </c>
      <c r="E2433" s="88">
        <v>43045</v>
      </c>
      <c r="F2433" s="88">
        <v>43118</v>
      </c>
      <c r="G2433" s="88">
        <v>43122</v>
      </c>
      <c r="H2433" s="88">
        <v>4</v>
      </c>
      <c r="I2433" s="89" t="s">
        <v>1223</v>
      </c>
      <c r="J2433" s="92" t="s">
        <v>1504</v>
      </c>
      <c r="K2433" s="86" t="s">
        <v>1526</v>
      </c>
      <c r="L2433" s="88">
        <v>43122</v>
      </c>
      <c r="M2433" s="87"/>
      <c r="N2433" s="87"/>
      <c r="O2433" s="93"/>
      <c r="P2433" s="86"/>
      <c r="Q2433" s="86">
        <v>8</v>
      </c>
      <c r="R2433" s="86">
        <v>18</v>
      </c>
      <c r="S2433" s="86">
        <v>18</v>
      </c>
      <c r="T2433" s="86">
        <v>0</v>
      </c>
      <c r="U2433" s="86" t="s">
        <v>1561</v>
      </c>
      <c r="V2433" s="86" t="s">
        <v>1562</v>
      </c>
      <c r="W2433" s="86" t="s">
        <v>1563</v>
      </c>
      <c r="X2433" s="86" t="s">
        <v>1564</v>
      </c>
      <c r="Y2433" s="94" t="s">
        <v>1565</v>
      </c>
      <c r="Z2433" s="93"/>
      <c r="AA2433" s="86"/>
      <c r="AB2433" s="86"/>
      <c r="AC2433" s="86"/>
      <c r="AD2433" s="86"/>
      <c r="AE2433" s="86"/>
      <c r="AF2433" s="86"/>
      <c r="AG2433" s="94" t="s">
        <v>1566</v>
      </c>
    </row>
    <row r="2434" spans="1:33" x14ac:dyDescent="0.25">
      <c r="A2434" s="86" t="s">
        <v>1011</v>
      </c>
      <c r="B2434" s="87">
        <v>25</v>
      </c>
      <c r="C2434" s="87" t="s">
        <v>1058</v>
      </c>
      <c r="D2434" s="88">
        <v>43084</v>
      </c>
      <c r="E2434" s="88">
        <v>43120</v>
      </c>
      <c r="F2434" s="88">
        <v>43121</v>
      </c>
      <c r="G2434" s="88">
        <v>43122</v>
      </c>
      <c r="H2434" s="88">
        <v>4</v>
      </c>
      <c r="I2434" s="89" t="s">
        <v>1222</v>
      </c>
      <c r="J2434" s="92" t="s">
        <v>1508</v>
      </c>
      <c r="K2434" s="86" t="s">
        <v>1526</v>
      </c>
      <c r="L2434" s="88">
        <v>43122</v>
      </c>
      <c r="M2434" s="87"/>
      <c r="N2434" s="87"/>
      <c r="O2434" s="93"/>
      <c r="P2434" s="86"/>
      <c r="Q2434" s="86">
        <v>1</v>
      </c>
      <c r="R2434" s="86">
        <v>24</v>
      </c>
      <c r="S2434" s="86">
        <v>24</v>
      </c>
      <c r="T2434" s="86">
        <v>0</v>
      </c>
      <c r="U2434" s="86" t="s">
        <v>1561</v>
      </c>
      <c r="V2434" s="86" t="s">
        <v>1562</v>
      </c>
      <c r="W2434" s="86" t="s">
        <v>1563</v>
      </c>
      <c r="X2434" s="86" t="s">
        <v>1564</v>
      </c>
      <c r="Y2434" s="94" t="s">
        <v>1565</v>
      </c>
      <c r="Z2434" s="93"/>
      <c r="AA2434" s="86"/>
      <c r="AB2434" s="86"/>
      <c r="AC2434" s="86"/>
      <c r="AD2434" s="86"/>
      <c r="AE2434" s="86"/>
      <c r="AF2434" s="86"/>
      <c r="AG2434" s="94" t="s">
        <v>1566</v>
      </c>
    </row>
    <row r="2435" spans="1:33" x14ac:dyDescent="0.25">
      <c r="A2435" s="86" t="s">
        <v>1011</v>
      </c>
      <c r="B2435" s="87">
        <v>25</v>
      </c>
      <c r="C2435" s="87" t="s">
        <v>1167</v>
      </c>
      <c r="D2435" s="88">
        <v>43068.663888888892</v>
      </c>
      <c r="E2435" s="88">
        <v>43069</v>
      </c>
      <c r="F2435" s="88">
        <v>43120</v>
      </c>
      <c r="G2435" s="88">
        <v>43123</v>
      </c>
      <c r="H2435" s="88">
        <v>4</v>
      </c>
      <c r="I2435" s="89" t="s">
        <v>1223</v>
      </c>
      <c r="J2435" s="92" t="s">
        <v>1503</v>
      </c>
      <c r="K2435" s="86" t="s">
        <v>1526</v>
      </c>
      <c r="L2435" s="88">
        <v>43122</v>
      </c>
      <c r="M2435" s="87"/>
      <c r="N2435" s="87"/>
      <c r="O2435" s="93"/>
      <c r="P2435" s="86"/>
      <c r="Q2435" s="86">
        <v>0</v>
      </c>
      <c r="R2435" s="86">
        <v>25</v>
      </c>
      <c r="S2435" s="86">
        <v>25</v>
      </c>
      <c r="T2435" s="86">
        <v>0</v>
      </c>
      <c r="U2435" s="86" t="s">
        <v>1561</v>
      </c>
      <c r="V2435" s="86" t="s">
        <v>1562</v>
      </c>
      <c r="W2435" s="86" t="s">
        <v>1563</v>
      </c>
      <c r="X2435" s="86" t="s">
        <v>1564</v>
      </c>
      <c r="Y2435" s="94" t="s">
        <v>1565</v>
      </c>
      <c r="Z2435" s="93"/>
      <c r="AA2435" s="86"/>
      <c r="AB2435" s="86"/>
      <c r="AC2435" s="86"/>
      <c r="AD2435" s="86"/>
      <c r="AE2435" s="86"/>
      <c r="AF2435" s="86"/>
      <c r="AG2435" s="94" t="s">
        <v>1566</v>
      </c>
    </row>
    <row r="2436" spans="1:33" x14ac:dyDescent="0.25">
      <c r="A2436" s="86" t="s">
        <v>1011</v>
      </c>
      <c r="B2436" s="87">
        <v>30</v>
      </c>
      <c r="C2436" s="87" t="s">
        <v>1167</v>
      </c>
      <c r="D2436" s="88">
        <v>43059.702777777777</v>
      </c>
      <c r="E2436" s="88">
        <v>43066</v>
      </c>
      <c r="F2436" s="88">
        <v>43116</v>
      </c>
      <c r="G2436" s="88">
        <v>43120</v>
      </c>
      <c r="H2436" s="88">
        <v>4</v>
      </c>
      <c r="I2436" s="89" t="s">
        <v>1222</v>
      </c>
      <c r="J2436" s="92" t="s">
        <v>1503</v>
      </c>
      <c r="K2436" s="86" t="s">
        <v>1526</v>
      </c>
      <c r="L2436" s="88">
        <v>43123</v>
      </c>
      <c r="M2436" s="87"/>
      <c r="N2436" s="87"/>
      <c r="O2436" s="93"/>
      <c r="P2436" s="86"/>
      <c r="Q2436" s="86">
        <v>0</v>
      </c>
      <c r="R2436" s="86">
        <v>30</v>
      </c>
      <c r="S2436" s="86">
        <v>30</v>
      </c>
      <c r="T2436" s="86">
        <v>0</v>
      </c>
      <c r="U2436" s="86" t="s">
        <v>1561</v>
      </c>
      <c r="V2436" s="86" t="s">
        <v>1562</v>
      </c>
      <c r="W2436" s="86" t="s">
        <v>1563</v>
      </c>
      <c r="X2436" s="86" t="s">
        <v>1564</v>
      </c>
      <c r="Y2436" s="94" t="s">
        <v>1565</v>
      </c>
      <c r="Z2436" s="93"/>
      <c r="AA2436" s="86"/>
      <c r="AB2436" s="86"/>
      <c r="AC2436" s="86"/>
      <c r="AD2436" s="86"/>
      <c r="AE2436" s="86"/>
      <c r="AF2436" s="86"/>
      <c r="AG2436" s="94" t="s">
        <v>1566</v>
      </c>
    </row>
    <row r="2437" spans="1:33" x14ac:dyDescent="0.25">
      <c r="A2437" s="86" t="s">
        <v>1011</v>
      </c>
      <c r="B2437" s="87">
        <v>30</v>
      </c>
      <c r="C2437" s="87" t="s">
        <v>1167</v>
      </c>
      <c r="D2437" s="88">
        <v>42992.475694444445</v>
      </c>
      <c r="E2437" s="88">
        <v>42996</v>
      </c>
      <c r="F2437" s="88">
        <v>43122</v>
      </c>
      <c r="G2437" s="88">
        <v>43123</v>
      </c>
      <c r="H2437" s="88">
        <v>4</v>
      </c>
      <c r="I2437" s="89" t="s">
        <v>1222</v>
      </c>
      <c r="J2437" s="92" t="s">
        <v>1497</v>
      </c>
      <c r="K2437" s="86" t="s">
        <v>1526</v>
      </c>
      <c r="L2437" s="88">
        <v>43123</v>
      </c>
      <c r="M2437" s="87"/>
      <c r="N2437" s="87"/>
      <c r="O2437" s="93"/>
      <c r="P2437" s="86"/>
      <c r="Q2437" s="86">
        <v>1</v>
      </c>
      <c r="R2437" s="86">
        <v>29</v>
      </c>
      <c r="S2437" s="86">
        <v>29</v>
      </c>
      <c r="T2437" s="86">
        <v>0</v>
      </c>
      <c r="U2437" s="86" t="s">
        <v>1561</v>
      </c>
      <c r="V2437" s="86" t="s">
        <v>1562</v>
      </c>
      <c r="W2437" s="86" t="s">
        <v>1563</v>
      </c>
      <c r="X2437" s="86" t="s">
        <v>1564</v>
      </c>
      <c r="Y2437" s="94" t="s">
        <v>1565</v>
      </c>
      <c r="Z2437" s="93"/>
      <c r="AA2437" s="86"/>
      <c r="AB2437" s="86"/>
      <c r="AC2437" s="86"/>
      <c r="AD2437" s="86"/>
      <c r="AE2437" s="86"/>
      <c r="AF2437" s="86"/>
      <c r="AG2437" s="94" t="s">
        <v>1566</v>
      </c>
    </row>
    <row r="2438" spans="1:33" x14ac:dyDescent="0.25">
      <c r="A2438" s="86" t="s">
        <v>1011</v>
      </c>
      <c r="B2438" s="87">
        <v>30</v>
      </c>
      <c r="C2438" s="87" t="s">
        <v>1167</v>
      </c>
      <c r="D2438" s="88">
        <v>43006.476388888892</v>
      </c>
      <c r="E2438" s="88">
        <v>43012</v>
      </c>
      <c r="F2438" s="88">
        <v>43118</v>
      </c>
      <c r="G2438" s="88">
        <v>43123</v>
      </c>
      <c r="H2438" s="88">
        <v>4</v>
      </c>
      <c r="I2438" s="89" t="s">
        <v>1231</v>
      </c>
      <c r="J2438" s="92" t="s">
        <v>1492</v>
      </c>
      <c r="K2438" s="86" t="s">
        <v>1526</v>
      </c>
      <c r="L2438" s="88">
        <v>43123</v>
      </c>
      <c r="M2438" s="87"/>
      <c r="N2438" s="87"/>
      <c r="O2438" s="93"/>
      <c r="P2438" s="86"/>
      <c r="Q2438" s="86">
        <v>9</v>
      </c>
      <c r="R2438" s="86">
        <v>21</v>
      </c>
      <c r="S2438" s="86">
        <v>21</v>
      </c>
      <c r="T2438" s="86">
        <v>0</v>
      </c>
      <c r="U2438" s="86" t="s">
        <v>1561</v>
      </c>
      <c r="V2438" s="86" t="s">
        <v>1562</v>
      </c>
      <c r="W2438" s="86" t="s">
        <v>1563</v>
      </c>
      <c r="X2438" s="86" t="s">
        <v>1564</v>
      </c>
      <c r="Y2438" s="94" t="s">
        <v>1565</v>
      </c>
      <c r="Z2438" s="93"/>
      <c r="AA2438" s="86"/>
      <c r="AB2438" s="86"/>
      <c r="AC2438" s="86"/>
      <c r="AD2438" s="86"/>
      <c r="AE2438" s="86"/>
      <c r="AF2438" s="86"/>
      <c r="AG2438" s="94" t="s">
        <v>1566</v>
      </c>
    </row>
    <row r="2439" spans="1:33" x14ac:dyDescent="0.25">
      <c r="A2439" s="86" t="s">
        <v>1011</v>
      </c>
      <c r="B2439" s="87">
        <v>30</v>
      </c>
      <c r="C2439" s="87" t="s">
        <v>1167</v>
      </c>
      <c r="D2439" s="88">
        <v>43014.655555555553</v>
      </c>
      <c r="E2439" s="88">
        <v>43018</v>
      </c>
      <c r="F2439" s="88">
        <v>43119</v>
      </c>
      <c r="G2439" s="88">
        <v>43123</v>
      </c>
      <c r="H2439" s="88">
        <v>4</v>
      </c>
      <c r="I2439" s="89" t="s">
        <v>1223</v>
      </c>
      <c r="J2439" s="92" t="s">
        <v>1495</v>
      </c>
      <c r="K2439" s="86" t="s">
        <v>1526</v>
      </c>
      <c r="L2439" s="88">
        <v>43123</v>
      </c>
      <c r="M2439" s="87"/>
      <c r="N2439" s="87"/>
      <c r="O2439" s="93"/>
      <c r="P2439" s="86"/>
      <c r="Q2439" s="86">
        <v>3</v>
      </c>
      <c r="R2439" s="86">
        <v>27</v>
      </c>
      <c r="S2439" s="86">
        <v>27</v>
      </c>
      <c r="T2439" s="86">
        <v>0</v>
      </c>
      <c r="U2439" s="86" t="s">
        <v>1561</v>
      </c>
      <c r="V2439" s="86" t="s">
        <v>1562</v>
      </c>
      <c r="W2439" s="86" t="s">
        <v>1563</v>
      </c>
      <c r="X2439" s="86" t="s">
        <v>1564</v>
      </c>
      <c r="Y2439" s="94" t="s">
        <v>1565</v>
      </c>
      <c r="Z2439" s="93"/>
      <c r="AA2439" s="86"/>
      <c r="AB2439" s="86"/>
      <c r="AC2439" s="86"/>
      <c r="AD2439" s="86"/>
      <c r="AE2439" s="86"/>
      <c r="AF2439" s="86"/>
      <c r="AG2439" s="94" t="s">
        <v>1566</v>
      </c>
    </row>
    <row r="2440" spans="1:33" x14ac:dyDescent="0.25">
      <c r="A2440" s="86" t="s">
        <v>1011</v>
      </c>
      <c r="B2440" s="87">
        <v>30</v>
      </c>
      <c r="C2440" s="87" t="s">
        <v>1167</v>
      </c>
      <c r="D2440" s="88">
        <v>43021.602777777778</v>
      </c>
      <c r="E2440" s="88">
        <v>43024</v>
      </c>
      <c r="F2440" s="88">
        <v>43122</v>
      </c>
      <c r="G2440" s="88">
        <v>43123</v>
      </c>
      <c r="H2440" s="88">
        <v>4</v>
      </c>
      <c r="I2440" s="89" t="s">
        <v>1222</v>
      </c>
      <c r="J2440" s="92" t="s">
        <v>1495</v>
      </c>
      <c r="K2440" s="86" t="s">
        <v>1526</v>
      </c>
      <c r="L2440" s="88">
        <v>43123</v>
      </c>
      <c r="M2440" s="87"/>
      <c r="N2440" s="87"/>
      <c r="O2440" s="93"/>
      <c r="P2440" s="86"/>
      <c r="Q2440" s="86">
        <v>1</v>
      </c>
      <c r="R2440" s="86">
        <v>29</v>
      </c>
      <c r="S2440" s="86">
        <v>29</v>
      </c>
      <c r="T2440" s="86">
        <v>0</v>
      </c>
      <c r="U2440" s="86" t="s">
        <v>1561</v>
      </c>
      <c r="V2440" s="86" t="s">
        <v>1562</v>
      </c>
      <c r="W2440" s="86" t="s">
        <v>1563</v>
      </c>
      <c r="X2440" s="86" t="s">
        <v>1564</v>
      </c>
      <c r="Y2440" s="94" t="s">
        <v>1565</v>
      </c>
      <c r="Z2440" s="93"/>
      <c r="AA2440" s="86"/>
      <c r="AB2440" s="86"/>
      <c r="AC2440" s="86"/>
      <c r="AD2440" s="86"/>
      <c r="AE2440" s="86"/>
      <c r="AF2440" s="86"/>
      <c r="AG2440" s="94" t="s">
        <v>1566</v>
      </c>
    </row>
    <row r="2441" spans="1:33" x14ac:dyDescent="0.25">
      <c r="A2441" s="86" t="s">
        <v>1011</v>
      </c>
      <c r="B2441" s="87">
        <v>30</v>
      </c>
      <c r="C2441" s="87" t="s">
        <v>1167</v>
      </c>
      <c r="D2441" s="88">
        <v>43059.702777777777</v>
      </c>
      <c r="E2441" s="88">
        <v>43057</v>
      </c>
      <c r="F2441" s="88">
        <v>43122</v>
      </c>
      <c r="G2441" s="88">
        <v>43123</v>
      </c>
      <c r="H2441" s="88">
        <v>3</v>
      </c>
      <c r="I2441" s="89" t="s">
        <v>1221</v>
      </c>
      <c r="J2441" s="92" t="s">
        <v>1492</v>
      </c>
      <c r="K2441" s="86" t="s">
        <v>1526</v>
      </c>
      <c r="L2441" s="88">
        <v>43123</v>
      </c>
      <c r="M2441" s="87"/>
      <c r="N2441" s="87"/>
      <c r="O2441" s="93"/>
      <c r="P2441" s="86"/>
      <c r="Q2441" s="86">
        <v>0</v>
      </c>
      <c r="R2441" s="86">
        <v>30</v>
      </c>
      <c r="S2441" s="86">
        <v>30</v>
      </c>
      <c r="T2441" s="86">
        <v>0</v>
      </c>
      <c r="U2441" s="86" t="s">
        <v>1561</v>
      </c>
      <c r="V2441" s="86" t="s">
        <v>1562</v>
      </c>
      <c r="W2441" s="86" t="s">
        <v>1563</v>
      </c>
      <c r="X2441" s="86" t="s">
        <v>1564</v>
      </c>
      <c r="Y2441" s="94" t="s">
        <v>1565</v>
      </c>
      <c r="Z2441" s="93"/>
      <c r="AA2441" s="86"/>
      <c r="AB2441" s="86"/>
      <c r="AC2441" s="86"/>
      <c r="AD2441" s="86"/>
      <c r="AE2441" s="86"/>
      <c r="AF2441" s="86"/>
      <c r="AG2441" s="94" t="s">
        <v>1566</v>
      </c>
    </row>
    <row r="2442" spans="1:33" x14ac:dyDescent="0.25">
      <c r="A2442" s="86" t="s">
        <v>1011</v>
      </c>
      <c r="B2442" s="87">
        <v>30</v>
      </c>
      <c r="C2442" s="87" t="s">
        <v>1167</v>
      </c>
      <c r="D2442" s="88">
        <v>43068.663194444445</v>
      </c>
      <c r="E2442" s="88">
        <v>43070</v>
      </c>
      <c r="F2442" s="88">
        <v>43122</v>
      </c>
      <c r="G2442" s="88">
        <v>43124</v>
      </c>
      <c r="H2442" s="88">
        <v>4</v>
      </c>
      <c r="I2442" s="89" t="s">
        <v>1222</v>
      </c>
      <c r="J2442" s="92" t="s">
        <v>1503</v>
      </c>
      <c r="K2442" s="86" t="s">
        <v>1526</v>
      </c>
      <c r="L2442" s="88">
        <v>43123</v>
      </c>
      <c r="M2442" s="87"/>
      <c r="N2442" s="87"/>
      <c r="O2442" s="93"/>
      <c r="P2442" s="86"/>
      <c r="Q2442" s="86">
        <v>0</v>
      </c>
      <c r="R2442" s="86">
        <v>30</v>
      </c>
      <c r="S2442" s="86">
        <v>30</v>
      </c>
      <c r="T2442" s="86">
        <v>0</v>
      </c>
      <c r="U2442" s="86" t="s">
        <v>1561</v>
      </c>
      <c r="V2442" s="86" t="s">
        <v>1562</v>
      </c>
      <c r="W2442" s="86" t="s">
        <v>1563</v>
      </c>
      <c r="X2442" s="86" t="s">
        <v>1564</v>
      </c>
      <c r="Y2442" s="94" t="s">
        <v>1565</v>
      </c>
      <c r="Z2442" s="93"/>
      <c r="AA2442" s="86"/>
      <c r="AB2442" s="86"/>
      <c r="AC2442" s="86"/>
      <c r="AD2442" s="86"/>
      <c r="AE2442" s="86"/>
      <c r="AF2442" s="86"/>
      <c r="AG2442" s="94" t="s">
        <v>1566</v>
      </c>
    </row>
    <row r="2443" spans="1:33" x14ac:dyDescent="0.25">
      <c r="A2443" s="86" t="s">
        <v>1011</v>
      </c>
      <c r="B2443" s="87">
        <v>46</v>
      </c>
      <c r="C2443" s="87" t="s">
        <v>1058</v>
      </c>
      <c r="D2443" s="88">
        <v>43081</v>
      </c>
      <c r="E2443" s="88">
        <v>43122</v>
      </c>
      <c r="F2443" s="88">
        <v>43124</v>
      </c>
      <c r="G2443" s="88">
        <v>43124</v>
      </c>
      <c r="H2443" s="88">
        <v>3</v>
      </c>
      <c r="I2443" s="89" t="s">
        <v>1221</v>
      </c>
      <c r="J2443" s="92" t="s">
        <v>1492</v>
      </c>
      <c r="K2443" s="86" t="s">
        <v>1526</v>
      </c>
      <c r="L2443" s="88">
        <v>43124</v>
      </c>
      <c r="M2443" s="87"/>
      <c r="N2443" s="87"/>
      <c r="O2443" s="93"/>
      <c r="P2443" s="86"/>
      <c r="Q2443" s="86">
        <v>0</v>
      </c>
      <c r="R2443" s="86">
        <v>46</v>
      </c>
      <c r="S2443" s="86">
        <v>46</v>
      </c>
      <c r="T2443" s="86">
        <v>0</v>
      </c>
      <c r="U2443" s="86" t="s">
        <v>1561</v>
      </c>
      <c r="V2443" s="86" t="s">
        <v>1562</v>
      </c>
      <c r="W2443" s="86" t="s">
        <v>1563</v>
      </c>
      <c r="X2443" s="86" t="s">
        <v>1564</v>
      </c>
      <c r="Y2443" s="94" t="s">
        <v>1565</v>
      </c>
      <c r="Z2443" s="93"/>
      <c r="AA2443" s="86"/>
      <c r="AB2443" s="86"/>
      <c r="AC2443" s="86"/>
      <c r="AD2443" s="86"/>
      <c r="AE2443" s="86"/>
      <c r="AF2443" s="86"/>
      <c r="AG2443" s="94" t="s">
        <v>1566</v>
      </c>
    </row>
    <row r="2444" spans="1:33" x14ac:dyDescent="0.25">
      <c r="A2444" s="86" t="s">
        <v>1011</v>
      </c>
      <c r="B2444" s="87">
        <v>33</v>
      </c>
      <c r="C2444" s="87" t="s">
        <v>1058</v>
      </c>
      <c r="D2444" s="88">
        <v>43110</v>
      </c>
      <c r="E2444" s="88">
        <v>43107</v>
      </c>
      <c r="F2444" s="88">
        <v>43108</v>
      </c>
      <c r="G2444" s="88">
        <v>43113</v>
      </c>
      <c r="H2444" s="88">
        <v>3</v>
      </c>
      <c r="I2444" s="89" t="s">
        <v>1221</v>
      </c>
      <c r="J2444" s="92" t="s">
        <v>1492</v>
      </c>
      <c r="K2444" s="86" t="s">
        <v>1526</v>
      </c>
      <c r="L2444" s="88">
        <v>43124</v>
      </c>
      <c r="M2444" s="87"/>
      <c r="N2444" s="87"/>
      <c r="O2444" s="93"/>
      <c r="P2444" s="86"/>
      <c r="Q2444" s="86">
        <v>10</v>
      </c>
      <c r="R2444" s="86">
        <v>23</v>
      </c>
      <c r="S2444" s="86">
        <v>23</v>
      </c>
      <c r="T2444" s="86">
        <v>0</v>
      </c>
      <c r="U2444" s="86" t="s">
        <v>1561</v>
      </c>
      <c r="V2444" s="86" t="s">
        <v>1562</v>
      </c>
      <c r="W2444" s="86" t="s">
        <v>1563</v>
      </c>
      <c r="X2444" s="86" t="s">
        <v>1564</v>
      </c>
      <c r="Y2444" s="94" t="s">
        <v>1565</v>
      </c>
      <c r="Z2444" s="93"/>
      <c r="AA2444" s="86"/>
      <c r="AB2444" s="86"/>
      <c r="AC2444" s="86"/>
      <c r="AD2444" s="86"/>
      <c r="AE2444" s="86"/>
      <c r="AF2444" s="86"/>
      <c r="AG2444" s="94" t="s">
        <v>1566</v>
      </c>
    </row>
    <row r="2445" spans="1:33" x14ac:dyDescent="0.25">
      <c r="A2445" s="86" t="s">
        <v>1011</v>
      </c>
      <c r="B2445" s="87">
        <v>30</v>
      </c>
      <c r="C2445" s="87" t="s">
        <v>1167</v>
      </c>
      <c r="D2445" s="88">
        <v>43012.563888888886</v>
      </c>
      <c r="E2445" s="88">
        <v>43005</v>
      </c>
      <c r="F2445" s="88">
        <v>43091</v>
      </c>
      <c r="G2445" s="88">
        <v>43097</v>
      </c>
      <c r="H2445" s="88">
        <v>4</v>
      </c>
      <c r="I2445" s="89" t="s">
        <v>1222</v>
      </c>
      <c r="J2445" s="92" t="s">
        <v>1504</v>
      </c>
      <c r="K2445" s="86" t="s">
        <v>1526</v>
      </c>
      <c r="L2445" s="88">
        <v>43125</v>
      </c>
      <c r="M2445" s="87"/>
      <c r="N2445" s="87"/>
      <c r="O2445" s="93"/>
      <c r="P2445" s="86"/>
      <c r="Q2445" s="86">
        <v>0</v>
      </c>
      <c r="R2445" s="86">
        <v>30</v>
      </c>
      <c r="S2445" s="86">
        <v>30</v>
      </c>
      <c r="T2445" s="86">
        <v>0</v>
      </c>
      <c r="U2445" s="86" t="s">
        <v>1561</v>
      </c>
      <c r="V2445" s="86" t="s">
        <v>1562</v>
      </c>
      <c r="W2445" s="86" t="s">
        <v>1563</v>
      </c>
      <c r="X2445" s="86" t="s">
        <v>1564</v>
      </c>
      <c r="Y2445" s="94" t="s">
        <v>1565</v>
      </c>
      <c r="Z2445" s="93"/>
      <c r="AA2445" s="86"/>
      <c r="AB2445" s="86"/>
      <c r="AC2445" s="86"/>
      <c r="AD2445" s="86"/>
      <c r="AE2445" s="86"/>
      <c r="AF2445" s="86"/>
      <c r="AG2445" s="94" t="s">
        <v>1566</v>
      </c>
    </row>
    <row r="2446" spans="1:33" x14ac:dyDescent="0.25">
      <c r="A2446" s="86" t="s">
        <v>1011</v>
      </c>
      <c r="B2446" s="87">
        <v>30</v>
      </c>
      <c r="C2446" s="87" t="s">
        <v>1167</v>
      </c>
      <c r="D2446" s="88">
        <v>43034.681250000001</v>
      </c>
      <c r="E2446" s="88">
        <v>43039</v>
      </c>
      <c r="F2446" s="88">
        <v>43124</v>
      </c>
      <c r="G2446" s="88">
        <v>43125</v>
      </c>
      <c r="H2446" s="88">
        <v>4</v>
      </c>
      <c r="I2446" s="89" t="s">
        <v>1222</v>
      </c>
      <c r="J2446" s="92" t="s">
        <v>1503</v>
      </c>
      <c r="K2446" s="86" t="s">
        <v>1526</v>
      </c>
      <c r="L2446" s="88">
        <v>43125</v>
      </c>
      <c r="M2446" s="87"/>
      <c r="N2446" s="87"/>
      <c r="O2446" s="93"/>
      <c r="P2446" s="86"/>
      <c r="Q2446" s="86">
        <v>0</v>
      </c>
      <c r="R2446" s="86">
        <v>30</v>
      </c>
      <c r="S2446" s="86">
        <v>30</v>
      </c>
      <c r="T2446" s="86">
        <v>0</v>
      </c>
      <c r="U2446" s="86" t="s">
        <v>1561</v>
      </c>
      <c r="V2446" s="86" t="s">
        <v>1562</v>
      </c>
      <c r="W2446" s="86" t="s">
        <v>1563</v>
      </c>
      <c r="X2446" s="86" t="s">
        <v>1564</v>
      </c>
      <c r="Y2446" s="94" t="s">
        <v>1565</v>
      </c>
      <c r="Z2446" s="93"/>
      <c r="AA2446" s="86"/>
      <c r="AB2446" s="86"/>
      <c r="AC2446" s="86"/>
      <c r="AD2446" s="86"/>
      <c r="AE2446" s="86"/>
      <c r="AF2446" s="86"/>
      <c r="AG2446" s="94" t="s">
        <v>1566</v>
      </c>
    </row>
    <row r="2447" spans="1:33" x14ac:dyDescent="0.25">
      <c r="A2447" s="86" t="s">
        <v>1011</v>
      </c>
      <c r="B2447" s="87">
        <v>22</v>
      </c>
      <c r="C2447" s="87" t="s">
        <v>1167</v>
      </c>
      <c r="D2447" s="88">
        <v>43040</v>
      </c>
      <c r="E2447" s="88">
        <v>43046</v>
      </c>
      <c r="F2447" s="88">
        <v>43124</v>
      </c>
      <c r="G2447" s="88">
        <v>43125</v>
      </c>
      <c r="H2447" s="88">
        <v>4</v>
      </c>
      <c r="I2447" s="89" t="s">
        <v>1222</v>
      </c>
      <c r="J2447" s="92" t="s">
        <v>1505</v>
      </c>
      <c r="K2447" s="86" t="s">
        <v>1526</v>
      </c>
      <c r="L2447" s="88">
        <v>43125</v>
      </c>
      <c r="M2447" s="87"/>
      <c r="N2447" s="87"/>
      <c r="O2447" s="93"/>
      <c r="P2447" s="86"/>
      <c r="Q2447" s="86">
        <v>0</v>
      </c>
      <c r="R2447" s="86">
        <v>22</v>
      </c>
      <c r="S2447" s="86">
        <v>22</v>
      </c>
      <c r="T2447" s="86">
        <v>0</v>
      </c>
      <c r="U2447" s="86" t="s">
        <v>1561</v>
      </c>
      <c r="V2447" s="86" t="s">
        <v>1562</v>
      </c>
      <c r="W2447" s="86" t="s">
        <v>1563</v>
      </c>
      <c r="X2447" s="86" t="s">
        <v>1564</v>
      </c>
      <c r="Y2447" s="94" t="s">
        <v>1565</v>
      </c>
      <c r="Z2447" s="93"/>
      <c r="AA2447" s="86"/>
      <c r="AB2447" s="86"/>
      <c r="AC2447" s="86"/>
      <c r="AD2447" s="86"/>
      <c r="AE2447" s="86"/>
      <c r="AF2447" s="86"/>
      <c r="AG2447" s="94" t="s">
        <v>1566</v>
      </c>
    </row>
    <row r="2448" spans="1:33" x14ac:dyDescent="0.25">
      <c r="A2448" s="86" t="s">
        <v>1011</v>
      </c>
      <c r="B2448" s="87">
        <v>30</v>
      </c>
      <c r="C2448" s="87" t="s">
        <v>1167</v>
      </c>
      <c r="D2448" s="88">
        <v>43052</v>
      </c>
      <c r="E2448" s="88">
        <v>43054</v>
      </c>
      <c r="F2448" s="88">
        <v>43124</v>
      </c>
      <c r="G2448" s="88">
        <v>43125</v>
      </c>
      <c r="H2448" s="88">
        <v>4</v>
      </c>
      <c r="I2448" s="89" t="s">
        <v>1229</v>
      </c>
      <c r="J2448" s="92" t="s">
        <v>1497</v>
      </c>
      <c r="K2448" s="86" t="s">
        <v>1526</v>
      </c>
      <c r="L2448" s="88">
        <v>43125</v>
      </c>
      <c r="M2448" s="87"/>
      <c r="N2448" s="87"/>
      <c r="O2448" s="93"/>
      <c r="P2448" s="86"/>
      <c r="Q2448" s="86">
        <v>8</v>
      </c>
      <c r="R2448" s="86">
        <v>22</v>
      </c>
      <c r="S2448" s="86">
        <v>22</v>
      </c>
      <c r="T2448" s="86">
        <v>0</v>
      </c>
      <c r="U2448" s="86" t="s">
        <v>1561</v>
      </c>
      <c r="V2448" s="86" t="s">
        <v>1562</v>
      </c>
      <c r="W2448" s="86" t="s">
        <v>1563</v>
      </c>
      <c r="X2448" s="86" t="s">
        <v>1564</v>
      </c>
      <c r="Y2448" s="94" t="s">
        <v>1565</v>
      </c>
      <c r="Z2448" s="93"/>
      <c r="AA2448" s="86"/>
      <c r="AB2448" s="86"/>
      <c r="AC2448" s="86"/>
      <c r="AD2448" s="86"/>
      <c r="AE2448" s="86"/>
      <c r="AF2448" s="86"/>
      <c r="AG2448" s="94" t="s">
        <v>1566</v>
      </c>
    </row>
    <row r="2449" spans="1:33" x14ac:dyDescent="0.25">
      <c r="A2449" s="86" t="s">
        <v>1011</v>
      </c>
      <c r="B2449" s="87">
        <v>30</v>
      </c>
      <c r="C2449" s="87" t="s">
        <v>1167</v>
      </c>
      <c r="D2449" s="88">
        <v>43088.674305555556</v>
      </c>
      <c r="E2449" s="88">
        <v>43087</v>
      </c>
      <c r="F2449" s="88">
        <v>43123</v>
      </c>
      <c r="G2449" s="88">
        <v>43125</v>
      </c>
      <c r="H2449" s="88">
        <v>3</v>
      </c>
      <c r="I2449" s="89" t="s">
        <v>1221</v>
      </c>
      <c r="J2449" s="92" t="s">
        <v>1503</v>
      </c>
      <c r="K2449" s="86" t="s">
        <v>1526</v>
      </c>
      <c r="L2449" s="88">
        <v>43125</v>
      </c>
      <c r="M2449" s="87"/>
      <c r="N2449" s="87"/>
      <c r="O2449" s="93"/>
      <c r="P2449" s="86"/>
      <c r="Q2449" s="86">
        <v>1</v>
      </c>
      <c r="R2449" s="86">
        <v>29</v>
      </c>
      <c r="S2449" s="86">
        <v>29</v>
      </c>
      <c r="T2449" s="86">
        <v>0</v>
      </c>
      <c r="U2449" s="86" t="s">
        <v>1561</v>
      </c>
      <c r="V2449" s="86" t="s">
        <v>1562</v>
      </c>
      <c r="W2449" s="86" t="s">
        <v>1563</v>
      </c>
      <c r="X2449" s="86" t="s">
        <v>1564</v>
      </c>
      <c r="Y2449" s="94" t="s">
        <v>1565</v>
      </c>
      <c r="Z2449" s="93"/>
      <c r="AA2449" s="86"/>
      <c r="AB2449" s="86"/>
      <c r="AC2449" s="86"/>
      <c r="AD2449" s="86"/>
      <c r="AE2449" s="86"/>
      <c r="AF2449" s="86"/>
      <c r="AG2449" s="94" t="s">
        <v>1566</v>
      </c>
    </row>
    <row r="2450" spans="1:33" x14ac:dyDescent="0.25">
      <c r="A2450" s="86" t="s">
        <v>1011</v>
      </c>
      <c r="B2450" s="87">
        <v>11</v>
      </c>
      <c r="C2450" s="87" t="s">
        <v>1058</v>
      </c>
      <c r="D2450" s="88">
        <v>43118</v>
      </c>
      <c r="E2450" s="88">
        <v>43122</v>
      </c>
      <c r="F2450" s="88">
        <v>43125</v>
      </c>
      <c r="G2450" s="88">
        <v>43125</v>
      </c>
      <c r="H2450" s="88">
        <v>4</v>
      </c>
      <c r="I2450" s="89" t="s">
        <v>1222</v>
      </c>
      <c r="J2450" s="92" t="s">
        <v>1508</v>
      </c>
      <c r="K2450" s="86" t="s">
        <v>1526</v>
      </c>
      <c r="L2450" s="88">
        <v>43125</v>
      </c>
      <c r="M2450" s="87"/>
      <c r="N2450" s="87"/>
      <c r="O2450" s="93"/>
      <c r="P2450" s="86"/>
      <c r="Q2450" s="86">
        <v>0</v>
      </c>
      <c r="R2450" s="86">
        <v>11</v>
      </c>
      <c r="S2450" s="86">
        <v>11</v>
      </c>
      <c r="T2450" s="86">
        <v>0</v>
      </c>
      <c r="U2450" s="86" t="s">
        <v>1561</v>
      </c>
      <c r="V2450" s="86" t="s">
        <v>1562</v>
      </c>
      <c r="W2450" s="86" t="s">
        <v>1563</v>
      </c>
      <c r="X2450" s="86" t="s">
        <v>1564</v>
      </c>
      <c r="Y2450" s="94" t="s">
        <v>1565</v>
      </c>
      <c r="Z2450" s="93"/>
      <c r="AA2450" s="86"/>
      <c r="AB2450" s="86"/>
      <c r="AC2450" s="86"/>
      <c r="AD2450" s="86"/>
      <c r="AE2450" s="86"/>
      <c r="AF2450" s="86"/>
      <c r="AG2450" s="94" t="s">
        <v>1566</v>
      </c>
    </row>
    <row r="2451" spans="1:33" x14ac:dyDescent="0.25">
      <c r="A2451" s="86" t="s">
        <v>1011</v>
      </c>
      <c r="B2451" s="87">
        <v>20</v>
      </c>
      <c r="C2451" s="87" t="s">
        <v>1058</v>
      </c>
      <c r="D2451" s="88">
        <v>43118</v>
      </c>
      <c r="E2451" s="88">
        <v>43123</v>
      </c>
      <c r="F2451" s="88">
        <v>43124</v>
      </c>
      <c r="G2451" s="88">
        <v>43125</v>
      </c>
      <c r="H2451" s="88">
        <v>4</v>
      </c>
      <c r="I2451" s="89" t="s">
        <v>1222</v>
      </c>
      <c r="J2451" s="92" t="s">
        <v>1508</v>
      </c>
      <c r="K2451" s="86" t="s">
        <v>1526</v>
      </c>
      <c r="L2451" s="88">
        <v>43125</v>
      </c>
      <c r="M2451" s="87"/>
      <c r="N2451" s="87"/>
      <c r="O2451" s="93"/>
      <c r="P2451" s="86"/>
      <c r="Q2451" s="86">
        <v>0</v>
      </c>
      <c r="R2451" s="86">
        <v>20</v>
      </c>
      <c r="S2451" s="86">
        <v>20</v>
      </c>
      <c r="T2451" s="86">
        <v>0</v>
      </c>
      <c r="U2451" s="86" t="s">
        <v>1561</v>
      </c>
      <c r="V2451" s="86" t="s">
        <v>1562</v>
      </c>
      <c r="W2451" s="86" t="s">
        <v>1563</v>
      </c>
      <c r="X2451" s="86" t="s">
        <v>1564</v>
      </c>
      <c r="Y2451" s="94" t="s">
        <v>1565</v>
      </c>
      <c r="Z2451" s="93"/>
      <c r="AA2451" s="86"/>
      <c r="AB2451" s="86"/>
      <c r="AC2451" s="86"/>
      <c r="AD2451" s="86"/>
      <c r="AE2451" s="86"/>
      <c r="AF2451" s="86"/>
      <c r="AG2451" s="94" t="s">
        <v>1566</v>
      </c>
    </row>
    <row r="2452" spans="1:33" x14ac:dyDescent="0.25">
      <c r="A2452" s="86" t="s">
        <v>1011</v>
      </c>
      <c r="B2452" s="87">
        <v>12</v>
      </c>
      <c r="C2452" s="87" t="s">
        <v>1058</v>
      </c>
      <c r="D2452" s="88">
        <v>43118</v>
      </c>
      <c r="E2452" s="88">
        <v>43123</v>
      </c>
      <c r="F2452" s="88">
        <v>43124</v>
      </c>
      <c r="G2452" s="88">
        <v>43125</v>
      </c>
      <c r="H2452" s="88">
        <v>4</v>
      </c>
      <c r="I2452" s="89" t="s">
        <v>1222</v>
      </c>
      <c r="J2452" s="92" t="s">
        <v>1508</v>
      </c>
      <c r="K2452" s="86" t="s">
        <v>1526</v>
      </c>
      <c r="L2452" s="88">
        <v>43125</v>
      </c>
      <c r="M2452" s="87"/>
      <c r="N2452" s="87"/>
      <c r="O2452" s="93"/>
      <c r="P2452" s="86"/>
      <c r="Q2452" s="86">
        <v>0</v>
      </c>
      <c r="R2452" s="86">
        <v>12</v>
      </c>
      <c r="S2452" s="86">
        <v>12</v>
      </c>
      <c r="T2452" s="86">
        <v>0</v>
      </c>
      <c r="U2452" s="86" t="s">
        <v>1561</v>
      </c>
      <c r="V2452" s="86" t="s">
        <v>1562</v>
      </c>
      <c r="W2452" s="86" t="s">
        <v>1563</v>
      </c>
      <c r="X2452" s="86" t="s">
        <v>1564</v>
      </c>
      <c r="Y2452" s="94" t="s">
        <v>1565</v>
      </c>
      <c r="Z2452" s="93"/>
      <c r="AA2452" s="86"/>
      <c r="AB2452" s="86"/>
      <c r="AC2452" s="86"/>
      <c r="AD2452" s="86"/>
      <c r="AE2452" s="86"/>
      <c r="AF2452" s="86"/>
      <c r="AG2452" s="94" t="s">
        <v>1566</v>
      </c>
    </row>
    <row r="2453" spans="1:33" x14ac:dyDescent="0.25">
      <c r="A2453" s="86" t="s">
        <v>1011</v>
      </c>
      <c r="B2453" s="87">
        <v>19</v>
      </c>
      <c r="C2453" s="87" t="s">
        <v>1058</v>
      </c>
      <c r="D2453" s="88">
        <v>43118</v>
      </c>
      <c r="E2453" s="88">
        <v>43123</v>
      </c>
      <c r="F2453" s="88">
        <v>43124</v>
      </c>
      <c r="G2453" s="88">
        <v>43125</v>
      </c>
      <c r="H2453" s="88">
        <v>4</v>
      </c>
      <c r="I2453" s="89" t="s">
        <v>1222</v>
      </c>
      <c r="J2453" s="92" t="s">
        <v>1508</v>
      </c>
      <c r="K2453" s="86" t="s">
        <v>1526</v>
      </c>
      <c r="L2453" s="88">
        <v>43125</v>
      </c>
      <c r="M2453" s="87"/>
      <c r="N2453" s="87"/>
      <c r="O2453" s="93"/>
      <c r="P2453" s="86"/>
      <c r="Q2453" s="86">
        <v>7</v>
      </c>
      <c r="R2453" s="86">
        <v>12</v>
      </c>
      <c r="S2453" s="86">
        <v>12</v>
      </c>
      <c r="T2453" s="86">
        <v>0</v>
      </c>
      <c r="U2453" s="86" t="s">
        <v>1561</v>
      </c>
      <c r="V2453" s="86" t="s">
        <v>1562</v>
      </c>
      <c r="W2453" s="86" t="s">
        <v>1563</v>
      </c>
      <c r="X2453" s="86" t="s">
        <v>1564</v>
      </c>
      <c r="Y2453" s="94" t="s">
        <v>1565</v>
      </c>
      <c r="Z2453" s="93"/>
      <c r="AA2453" s="86"/>
      <c r="AB2453" s="86"/>
      <c r="AC2453" s="86"/>
      <c r="AD2453" s="86"/>
      <c r="AE2453" s="86"/>
      <c r="AF2453" s="86"/>
      <c r="AG2453" s="94" t="s">
        <v>1566</v>
      </c>
    </row>
    <row r="2454" spans="1:33" x14ac:dyDescent="0.25">
      <c r="A2454" s="86" t="s">
        <v>1011</v>
      </c>
      <c r="B2454" s="87">
        <v>30</v>
      </c>
      <c r="C2454" s="87" t="s">
        <v>1167</v>
      </c>
      <c r="D2454" s="88">
        <v>43038.707638888889</v>
      </c>
      <c r="E2454" s="88">
        <v>43043</v>
      </c>
      <c r="F2454" s="88">
        <v>43123</v>
      </c>
      <c r="G2454" s="88">
        <v>43124</v>
      </c>
      <c r="H2454" s="88">
        <v>4</v>
      </c>
      <c r="I2454" s="89" t="s">
        <v>1223</v>
      </c>
      <c r="J2454" s="92" t="s">
        <v>1501</v>
      </c>
      <c r="K2454" s="86" t="s">
        <v>1526</v>
      </c>
      <c r="L2454" s="88">
        <v>43126</v>
      </c>
      <c r="M2454" s="87"/>
      <c r="N2454" s="87"/>
      <c r="O2454" s="93"/>
      <c r="P2454" s="86"/>
      <c r="Q2454" s="86">
        <v>0</v>
      </c>
      <c r="R2454" s="86">
        <v>30</v>
      </c>
      <c r="S2454" s="86">
        <v>30</v>
      </c>
      <c r="T2454" s="86">
        <v>0</v>
      </c>
      <c r="U2454" s="86" t="s">
        <v>1561</v>
      </c>
      <c r="V2454" s="86" t="s">
        <v>1562</v>
      </c>
      <c r="W2454" s="86" t="s">
        <v>1563</v>
      </c>
      <c r="X2454" s="86" t="s">
        <v>1564</v>
      </c>
      <c r="Y2454" s="94" t="s">
        <v>1565</v>
      </c>
      <c r="Z2454" s="93"/>
      <c r="AA2454" s="86"/>
      <c r="AB2454" s="86"/>
      <c r="AC2454" s="86"/>
      <c r="AD2454" s="86"/>
      <c r="AE2454" s="86"/>
      <c r="AF2454" s="86"/>
      <c r="AG2454" s="94" t="s">
        <v>1566</v>
      </c>
    </row>
    <row r="2455" spans="1:33" x14ac:dyDescent="0.25">
      <c r="A2455" s="86" t="s">
        <v>1011</v>
      </c>
      <c r="B2455" s="87">
        <v>30</v>
      </c>
      <c r="C2455" s="87" t="s">
        <v>1167</v>
      </c>
      <c r="D2455" s="88">
        <v>43083.728472222225</v>
      </c>
      <c r="E2455" s="88">
        <v>43085</v>
      </c>
      <c r="F2455" s="88">
        <v>43125</v>
      </c>
      <c r="G2455" s="88">
        <v>43126</v>
      </c>
      <c r="H2455" s="88">
        <v>4</v>
      </c>
      <c r="I2455" s="89" t="s">
        <v>1223</v>
      </c>
      <c r="J2455" s="92" t="s">
        <v>1509</v>
      </c>
      <c r="K2455" s="86" t="s">
        <v>1526</v>
      </c>
      <c r="L2455" s="88">
        <v>43127</v>
      </c>
      <c r="M2455" s="87"/>
      <c r="N2455" s="87"/>
      <c r="O2455" s="93"/>
      <c r="P2455" s="86"/>
      <c r="Q2455" s="86">
        <v>0</v>
      </c>
      <c r="R2455" s="86">
        <v>30</v>
      </c>
      <c r="S2455" s="86">
        <v>30</v>
      </c>
      <c r="T2455" s="86">
        <v>0</v>
      </c>
      <c r="U2455" s="86" t="s">
        <v>1561</v>
      </c>
      <c r="V2455" s="86" t="s">
        <v>1562</v>
      </c>
      <c r="W2455" s="86" t="s">
        <v>1563</v>
      </c>
      <c r="X2455" s="86" t="s">
        <v>1564</v>
      </c>
      <c r="Y2455" s="94" t="s">
        <v>1565</v>
      </c>
      <c r="Z2455" s="93"/>
      <c r="AA2455" s="86"/>
      <c r="AB2455" s="86"/>
      <c r="AC2455" s="86"/>
      <c r="AD2455" s="86"/>
      <c r="AE2455" s="86"/>
      <c r="AF2455" s="86"/>
      <c r="AG2455" s="94" t="s">
        <v>1566</v>
      </c>
    </row>
    <row r="2456" spans="1:33" x14ac:dyDescent="0.25">
      <c r="A2456" s="86" t="s">
        <v>1011</v>
      </c>
      <c r="B2456" s="87">
        <v>30</v>
      </c>
      <c r="C2456" s="87" t="s">
        <v>1167</v>
      </c>
      <c r="D2456" s="88">
        <v>43034.683333333334</v>
      </c>
      <c r="E2456" s="88">
        <v>43039</v>
      </c>
      <c r="F2456" s="88">
        <v>43124</v>
      </c>
      <c r="G2456" s="88">
        <v>43127</v>
      </c>
      <c r="H2456" s="88">
        <v>4</v>
      </c>
      <c r="I2456" s="89" t="s">
        <v>1222</v>
      </c>
      <c r="J2456" s="92" t="s">
        <v>1503</v>
      </c>
      <c r="K2456" s="86" t="s">
        <v>1526</v>
      </c>
      <c r="L2456" s="88">
        <v>43127</v>
      </c>
      <c r="M2456" s="87"/>
      <c r="N2456" s="87"/>
      <c r="O2456" s="93"/>
      <c r="P2456" s="86"/>
      <c r="Q2456" s="86">
        <v>0</v>
      </c>
      <c r="R2456" s="86">
        <v>30</v>
      </c>
      <c r="S2456" s="86">
        <v>30</v>
      </c>
      <c r="T2456" s="86">
        <v>0</v>
      </c>
      <c r="U2456" s="86" t="s">
        <v>1561</v>
      </c>
      <c r="V2456" s="86" t="s">
        <v>1562</v>
      </c>
      <c r="W2456" s="86" t="s">
        <v>1563</v>
      </c>
      <c r="X2456" s="86" t="s">
        <v>1564</v>
      </c>
      <c r="Y2456" s="94" t="s">
        <v>1565</v>
      </c>
      <c r="Z2456" s="93"/>
      <c r="AA2456" s="86"/>
      <c r="AB2456" s="86"/>
      <c r="AC2456" s="86"/>
      <c r="AD2456" s="86"/>
      <c r="AE2456" s="86"/>
      <c r="AF2456" s="86"/>
      <c r="AG2456" s="94" t="s">
        <v>1566</v>
      </c>
    </row>
    <row r="2457" spans="1:33" x14ac:dyDescent="0.25">
      <c r="A2457" s="86" t="s">
        <v>1011</v>
      </c>
      <c r="B2457" s="87">
        <v>30</v>
      </c>
      <c r="C2457" s="87" t="s">
        <v>1167</v>
      </c>
      <c r="D2457" s="88">
        <v>43038.708333333336</v>
      </c>
      <c r="E2457" s="88">
        <v>43043</v>
      </c>
      <c r="F2457" s="88">
        <v>43123</v>
      </c>
      <c r="G2457" s="88">
        <v>43127</v>
      </c>
      <c r="H2457" s="88">
        <v>4</v>
      </c>
      <c r="I2457" s="89" t="s">
        <v>1223</v>
      </c>
      <c r="J2457" s="92" t="s">
        <v>1497</v>
      </c>
      <c r="K2457" s="86" t="s">
        <v>1526</v>
      </c>
      <c r="L2457" s="88">
        <v>43127</v>
      </c>
      <c r="M2457" s="87"/>
      <c r="N2457" s="87"/>
      <c r="O2457" s="93"/>
      <c r="P2457" s="86"/>
      <c r="Q2457" s="86">
        <v>2</v>
      </c>
      <c r="R2457" s="86">
        <v>28</v>
      </c>
      <c r="S2457" s="86">
        <v>28</v>
      </c>
      <c r="T2457" s="86">
        <v>0</v>
      </c>
      <c r="U2457" s="86" t="s">
        <v>1561</v>
      </c>
      <c r="V2457" s="86" t="s">
        <v>1562</v>
      </c>
      <c r="W2457" s="86" t="s">
        <v>1563</v>
      </c>
      <c r="X2457" s="86" t="s">
        <v>1564</v>
      </c>
      <c r="Y2457" s="94" t="s">
        <v>1565</v>
      </c>
      <c r="Z2457" s="93"/>
      <c r="AA2457" s="86"/>
      <c r="AB2457" s="86"/>
      <c r="AC2457" s="86"/>
      <c r="AD2457" s="86"/>
      <c r="AE2457" s="86"/>
      <c r="AF2457" s="86"/>
      <c r="AG2457" s="94" t="s">
        <v>1566</v>
      </c>
    </row>
    <row r="2458" spans="1:33" x14ac:dyDescent="0.25">
      <c r="A2458" s="86" t="s">
        <v>1011</v>
      </c>
      <c r="B2458" s="87">
        <v>30</v>
      </c>
      <c r="C2458" s="87" t="s">
        <v>1167</v>
      </c>
      <c r="D2458" s="88">
        <v>43066</v>
      </c>
      <c r="E2458" s="88">
        <v>43070</v>
      </c>
      <c r="F2458" s="88">
        <v>43126</v>
      </c>
      <c r="G2458" s="88">
        <v>43127</v>
      </c>
      <c r="H2458" s="88">
        <v>4</v>
      </c>
      <c r="I2458" s="89" t="s">
        <v>1222</v>
      </c>
      <c r="J2458" s="92" t="s">
        <v>1504</v>
      </c>
      <c r="K2458" s="86" t="s">
        <v>1526</v>
      </c>
      <c r="L2458" s="88">
        <v>43127</v>
      </c>
      <c r="M2458" s="87"/>
      <c r="N2458" s="87"/>
      <c r="O2458" s="93"/>
      <c r="P2458" s="86"/>
      <c r="Q2458" s="86">
        <v>0</v>
      </c>
      <c r="R2458" s="86">
        <v>30</v>
      </c>
      <c r="S2458" s="86">
        <v>30</v>
      </c>
      <c r="T2458" s="86">
        <v>0</v>
      </c>
      <c r="U2458" s="86" t="s">
        <v>1561</v>
      </c>
      <c r="V2458" s="86" t="s">
        <v>1562</v>
      </c>
      <c r="W2458" s="86" t="s">
        <v>1563</v>
      </c>
      <c r="X2458" s="86" t="s">
        <v>1564</v>
      </c>
      <c r="Y2458" s="94" t="s">
        <v>1565</v>
      </c>
      <c r="Z2458" s="93"/>
      <c r="AA2458" s="86"/>
      <c r="AB2458" s="86"/>
      <c r="AC2458" s="86"/>
      <c r="AD2458" s="86"/>
      <c r="AE2458" s="86"/>
      <c r="AF2458" s="86"/>
      <c r="AG2458" s="94" t="s">
        <v>1566</v>
      </c>
    </row>
    <row r="2459" spans="1:33" x14ac:dyDescent="0.25">
      <c r="A2459" s="86" t="s">
        <v>1011</v>
      </c>
      <c r="B2459" s="87">
        <v>32</v>
      </c>
      <c r="C2459" s="87" t="s">
        <v>1058</v>
      </c>
      <c r="D2459" s="88">
        <v>43084</v>
      </c>
      <c r="E2459" s="88">
        <v>43112</v>
      </c>
      <c r="F2459" s="88">
        <v>43126</v>
      </c>
      <c r="G2459" s="88">
        <v>43127</v>
      </c>
      <c r="H2459" s="88">
        <v>6</v>
      </c>
      <c r="I2459" s="89" t="s">
        <v>1232</v>
      </c>
      <c r="J2459" s="92" t="s">
        <v>1511</v>
      </c>
      <c r="K2459" s="86" t="s">
        <v>1526</v>
      </c>
      <c r="L2459" s="88">
        <v>43127</v>
      </c>
      <c r="M2459" s="87"/>
      <c r="N2459" s="87"/>
      <c r="O2459" s="93"/>
      <c r="P2459" s="86"/>
      <c r="Q2459" s="86">
        <v>0</v>
      </c>
      <c r="R2459" s="86">
        <v>32</v>
      </c>
      <c r="S2459" s="86">
        <v>32</v>
      </c>
      <c r="T2459" s="86">
        <v>0</v>
      </c>
      <c r="U2459" s="86" t="s">
        <v>1561</v>
      </c>
      <c r="V2459" s="86" t="s">
        <v>1562</v>
      </c>
      <c r="W2459" s="86" t="s">
        <v>1563</v>
      </c>
      <c r="X2459" s="86" t="s">
        <v>1564</v>
      </c>
      <c r="Y2459" s="94" t="s">
        <v>1565</v>
      </c>
      <c r="Z2459" s="93"/>
      <c r="AA2459" s="86"/>
      <c r="AB2459" s="86"/>
      <c r="AC2459" s="86"/>
      <c r="AD2459" s="86"/>
      <c r="AE2459" s="86"/>
      <c r="AF2459" s="86"/>
      <c r="AG2459" s="94" t="s">
        <v>1566</v>
      </c>
    </row>
    <row r="2460" spans="1:33" x14ac:dyDescent="0.25">
      <c r="A2460" s="86" t="s">
        <v>1011</v>
      </c>
      <c r="B2460" s="87">
        <v>23</v>
      </c>
      <c r="C2460" s="87" t="s">
        <v>1058</v>
      </c>
      <c r="D2460" s="88">
        <v>43084</v>
      </c>
      <c r="E2460" s="88">
        <v>43112</v>
      </c>
      <c r="F2460" s="88">
        <v>43126</v>
      </c>
      <c r="G2460" s="88">
        <v>43127</v>
      </c>
      <c r="H2460" s="88">
        <v>5</v>
      </c>
      <c r="I2460" s="89" t="s">
        <v>1233</v>
      </c>
      <c r="J2460" s="92" t="s">
        <v>1511</v>
      </c>
      <c r="K2460" s="86" t="s">
        <v>1526</v>
      </c>
      <c r="L2460" s="88">
        <v>43127</v>
      </c>
      <c r="M2460" s="87"/>
      <c r="N2460" s="87"/>
      <c r="O2460" s="93"/>
      <c r="P2460" s="86"/>
      <c r="Q2460" s="86">
        <v>0</v>
      </c>
      <c r="R2460" s="86">
        <v>23</v>
      </c>
      <c r="S2460" s="86">
        <v>23</v>
      </c>
      <c r="T2460" s="86">
        <v>0</v>
      </c>
      <c r="U2460" s="86" t="s">
        <v>1561</v>
      </c>
      <c r="V2460" s="86" t="s">
        <v>1562</v>
      </c>
      <c r="W2460" s="86" t="s">
        <v>1563</v>
      </c>
      <c r="X2460" s="86" t="s">
        <v>1564</v>
      </c>
      <c r="Y2460" s="94" t="s">
        <v>1565</v>
      </c>
      <c r="Z2460" s="93"/>
      <c r="AA2460" s="86"/>
      <c r="AB2460" s="86"/>
      <c r="AC2460" s="86"/>
      <c r="AD2460" s="86"/>
      <c r="AE2460" s="86"/>
      <c r="AF2460" s="86"/>
      <c r="AG2460" s="94" t="s">
        <v>1566</v>
      </c>
    </row>
    <row r="2461" spans="1:33" x14ac:dyDescent="0.25">
      <c r="A2461" s="86" t="s">
        <v>1011</v>
      </c>
      <c r="B2461" s="87">
        <v>12</v>
      </c>
      <c r="C2461" s="87" t="s">
        <v>1058</v>
      </c>
      <c r="D2461" s="88">
        <v>43118</v>
      </c>
      <c r="E2461" s="88">
        <v>43123</v>
      </c>
      <c r="F2461" s="88">
        <v>43125</v>
      </c>
      <c r="G2461" s="88">
        <v>43127</v>
      </c>
      <c r="H2461" s="88">
        <v>4</v>
      </c>
      <c r="I2461" s="89" t="s">
        <v>1222</v>
      </c>
      <c r="J2461" s="92" t="s">
        <v>1508</v>
      </c>
      <c r="K2461" s="86" t="s">
        <v>1526</v>
      </c>
      <c r="L2461" s="88">
        <v>43127</v>
      </c>
      <c r="M2461" s="87"/>
      <c r="N2461" s="87"/>
      <c r="O2461" s="93"/>
      <c r="P2461" s="86"/>
      <c r="Q2461" s="86">
        <v>4</v>
      </c>
      <c r="R2461" s="86">
        <v>8</v>
      </c>
      <c r="S2461" s="86">
        <v>8</v>
      </c>
      <c r="T2461" s="86">
        <v>0</v>
      </c>
      <c r="U2461" s="86" t="s">
        <v>1561</v>
      </c>
      <c r="V2461" s="86" t="s">
        <v>1562</v>
      </c>
      <c r="W2461" s="86" t="s">
        <v>1563</v>
      </c>
      <c r="X2461" s="86" t="s">
        <v>1564</v>
      </c>
      <c r="Y2461" s="94" t="s">
        <v>1565</v>
      </c>
      <c r="Z2461" s="93"/>
      <c r="AA2461" s="86"/>
      <c r="AB2461" s="86"/>
      <c r="AC2461" s="86"/>
      <c r="AD2461" s="86"/>
      <c r="AE2461" s="86"/>
      <c r="AF2461" s="86"/>
      <c r="AG2461" s="94" t="s">
        <v>1566</v>
      </c>
    </row>
    <row r="2462" spans="1:33" x14ac:dyDescent="0.25">
      <c r="A2462" s="86" t="s">
        <v>1011</v>
      </c>
      <c r="B2462" s="87">
        <v>27</v>
      </c>
      <c r="C2462" s="87" t="s">
        <v>1058</v>
      </c>
      <c r="D2462" s="88">
        <v>43118</v>
      </c>
      <c r="E2462" s="88">
        <v>43120</v>
      </c>
      <c r="F2462" s="88">
        <v>43127</v>
      </c>
      <c r="G2462" s="88">
        <v>43127</v>
      </c>
      <c r="H2462" s="88">
        <v>3</v>
      </c>
      <c r="I2462" s="89" t="s">
        <v>1221</v>
      </c>
      <c r="J2462" s="92" t="s">
        <v>1508</v>
      </c>
      <c r="K2462" s="86" t="s">
        <v>1526</v>
      </c>
      <c r="L2462" s="88">
        <v>43127</v>
      </c>
      <c r="M2462" s="87"/>
      <c r="N2462" s="87"/>
      <c r="O2462" s="93"/>
      <c r="P2462" s="86"/>
      <c r="Q2462" s="86">
        <v>0</v>
      </c>
      <c r="R2462" s="86">
        <v>27</v>
      </c>
      <c r="S2462" s="86">
        <v>27</v>
      </c>
      <c r="T2462" s="86">
        <v>0</v>
      </c>
      <c r="U2462" s="86" t="s">
        <v>1561</v>
      </c>
      <c r="V2462" s="86" t="s">
        <v>1562</v>
      </c>
      <c r="W2462" s="86" t="s">
        <v>1563</v>
      </c>
      <c r="X2462" s="86" t="s">
        <v>1564</v>
      </c>
      <c r="Y2462" s="94" t="s">
        <v>1565</v>
      </c>
      <c r="Z2462" s="93"/>
      <c r="AA2462" s="86"/>
      <c r="AB2462" s="86"/>
      <c r="AC2462" s="86"/>
      <c r="AD2462" s="86"/>
      <c r="AE2462" s="86"/>
      <c r="AF2462" s="86"/>
      <c r="AG2462" s="94" t="s">
        <v>1566</v>
      </c>
    </row>
    <row r="2463" spans="1:33" x14ac:dyDescent="0.25">
      <c r="A2463" s="86" t="s">
        <v>1011</v>
      </c>
      <c r="B2463" s="87">
        <v>34</v>
      </c>
      <c r="C2463" s="87" t="s">
        <v>1058</v>
      </c>
      <c r="D2463" s="88">
        <v>43118</v>
      </c>
      <c r="E2463" s="88">
        <v>43113</v>
      </c>
      <c r="F2463" s="88">
        <v>43114</v>
      </c>
      <c r="G2463" s="88">
        <v>43128</v>
      </c>
      <c r="H2463" s="88">
        <v>3</v>
      </c>
      <c r="I2463" s="89" t="s">
        <v>1221</v>
      </c>
      <c r="J2463" s="92" t="s">
        <v>1494</v>
      </c>
      <c r="K2463" s="86" t="s">
        <v>1526</v>
      </c>
      <c r="L2463" s="88">
        <v>43127</v>
      </c>
      <c r="M2463" s="87"/>
      <c r="N2463" s="87"/>
      <c r="O2463" s="93"/>
      <c r="P2463" s="86"/>
      <c r="Q2463" s="86">
        <v>0</v>
      </c>
      <c r="R2463" s="86">
        <v>34</v>
      </c>
      <c r="S2463" s="86">
        <v>34</v>
      </c>
      <c r="T2463" s="86">
        <v>0</v>
      </c>
      <c r="U2463" s="86" t="s">
        <v>1561</v>
      </c>
      <c r="V2463" s="86" t="s">
        <v>1562</v>
      </c>
      <c r="W2463" s="86" t="s">
        <v>1563</v>
      </c>
      <c r="X2463" s="86" t="s">
        <v>1564</v>
      </c>
      <c r="Y2463" s="94" t="s">
        <v>1565</v>
      </c>
      <c r="Z2463" s="93"/>
      <c r="AA2463" s="86"/>
      <c r="AB2463" s="86"/>
      <c r="AC2463" s="86"/>
      <c r="AD2463" s="86"/>
      <c r="AE2463" s="86"/>
      <c r="AF2463" s="86"/>
      <c r="AG2463" s="94" t="s">
        <v>1566</v>
      </c>
    </row>
    <row r="2464" spans="1:33" x14ac:dyDescent="0.25">
      <c r="A2464" s="86" t="s">
        <v>1011</v>
      </c>
      <c r="B2464" s="87">
        <v>25</v>
      </c>
      <c r="C2464" s="87" t="s">
        <v>1058</v>
      </c>
      <c r="D2464" s="88">
        <v>43118</v>
      </c>
      <c r="E2464" s="88">
        <v>43120</v>
      </c>
      <c r="F2464" s="88">
        <v>43121</v>
      </c>
      <c r="G2464" s="88">
        <v>43121</v>
      </c>
      <c r="H2464" s="88">
        <v>3</v>
      </c>
      <c r="I2464" s="89" t="s">
        <v>1221</v>
      </c>
      <c r="J2464" s="92" t="s">
        <v>1494</v>
      </c>
      <c r="K2464" s="86" t="s">
        <v>1526</v>
      </c>
      <c r="L2464" s="88">
        <v>43127</v>
      </c>
      <c r="M2464" s="87"/>
      <c r="N2464" s="87"/>
      <c r="O2464" s="93"/>
      <c r="P2464" s="86"/>
      <c r="Q2464" s="86">
        <v>2</v>
      </c>
      <c r="R2464" s="86">
        <v>23</v>
      </c>
      <c r="S2464" s="86">
        <v>23</v>
      </c>
      <c r="T2464" s="86">
        <v>0</v>
      </c>
      <c r="U2464" s="86" t="s">
        <v>1561</v>
      </c>
      <c r="V2464" s="86" t="s">
        <v>1562</v>
      </c>
      <c r="W2464" s="86" t="s">
        <v>1563</v>
      </c>
      <c r="X2464" s="86" t="s">
        <v>1564</v>
      </c>
      <c r="Y2464" s="94" t="s">
        <v>1565</v>
      </c>
      <c r="Z2464" s="93"/>
      <c r="AA2464" s="86"/>
      <c r="AB2464" s="86"/>
      <c r="AC2464" s="86"/>
      <c r="AD2464" s="86"/>
      <c r="AE2464" s="86"/>
      <c r="AF2464" s="86"/>
      <c r="AG2464" s="94" t="s">
        <v>1566</v>
      </c>
    </row>
    <row r="2465" spans="1:33" x14ac:dyDescent="0.25">
      <c r="A2465" s="86" t="s">
        <v>1011</v>
      </c>
      <c r="B2465" s="87">
        <v>16</v>
      </c>
      <c r="C2465" s="87" t="s">
        <v>1058</v>
      </c>
      <c r="D2465" s="88">
        <v>43118</v>
      </c>
      <c r="E2465" s="88">
        <v>43120</v>
      </c>
      <c r="F2465" s="88">
        <v>43121</v>
      </c>
      <c r="G2465" s="88">
        <v>43121</v>
      </c>
      <c r="H2465" s="88">
        <v>3</v>
      </c>
      <c r="I2465" s="89" t="s">
        <v>1221</v>
      </c>
      <c r="J2465" s="92" t="s">
        <v>1494</v>
      </c>
      <c r="K2465" s="86" t="s">
        <v>1526</v>
      </c>
      <c r="L2465" s="88">
        <v>43127</v>
      </c>
      <c r="M2465" s="87"/>
      <c r="N2465" s="87"/>
      <c r="O2465" s="93"/>
      <c r="P2465" s="86"/>
      <c r="Q2465" s="86">
        <v>2</v>
      </c>
      <c r="R2465" s="86">
        <v>14</v>
      </c>
      <c r="S2465" s="86">
        <v>14</v>
      </c>
      <c r="T2465" s="86">
        <v>0</v>
      </c>
      <c r="U2465" s="86" t="s">
        <v>1561</v>
      </c>
      <c r="V2465" s="86" t="s">
        <v>1562</v>
      </c>
      <c r="W2465" s="86" t="s">
        <v>1563</v>
      </c>
      <c r="X2465" s="86" t="s">
        <v>1564</v>
      </c>
      <c r="Y2465" s="94" t="s">
        <v>1565</v>
      </c>
      <c r="Z2465" s="93"/>
      <c r="AA2465" s="86"/>
      <c r="AB2465" s="86"/>
      <c r="AC2465" s="86"/>
      <c r="AD2465" s="86"/>
      <c r="AE2465" s="86"/>
      <c r="AF2465" s="86"/>
      <c r="AG2465" s="94" t="s">
        <v>1566</v>
      </c>
    </row>
    <row r="2466" spans="1:33" x14ac:dyDescent="0.25">
      <c r="A2466" s="86" t="s">
        <v>1011</v>
      </c>
      <c r="B2466" s="87">
        <v>24</v>
      </c>
      <c r="C2466" s="87" t="s">
        <v>1058</v>
      </c>
      <c r="D2466" s="88">
        <v>43124</v>
      </c>
      <c r="E2466" s="88">
        <v>43120</v>
      </c>
      <c r="F2466" s="88">
        <v>43121</v>
      </c>
      <c r="G2466" s="88">
        <v>43127</v>
      </c>
      <c r="H2466" s="88">
        <v>3</v>
      </c>
      <c r="I2466" s="89" t="s">
        <v>1221</v>
      </c>
      <c r="J2466" s="92" t="s">
        <v>1495</v>
      </c>
      <c r="K2466" s="86" t="s">
        <v>1526</v>
      </c>
      <c r="L2466" s="88">
        <v>43127</v>
      </c>
      <c r="M2466" s="87"/>
      <c r="N2466" s="87"/>
      <c r="O2466" s="93"/>
      <c r="P2466" s="86"/>
      <c r="Q2466" s="86">
        <v>7</v>
      </c>
      <c r="R2466" s="86">
        <v>17</v>
      </c>
      <c r="S2466" s="86">
        <v>17</v>
      </c>
      <c r="T2466" s="86">
        <v>0</v>
      </c>
      <c r="U2466" s="86" t="s">
        <v>1561</v>
      </c>
      <c r="V2466" s="86" t="s">
        <v>1562</v>
      </c>
      <c r="W2466" s="86" t="s">
        <v>1563</v>
      </c>
      <c r="X2466" s="86" t="s">
        <v>1564</v>
      </c>
      <c r="Y2466" s="94" t="s">
        <v>1565</v>
      </c>
      <c r="Z2466" s="93"/>
      <c r="AA2466" s="86"/>
      <c r="AB2466" s="86"/>
      <c r="AC2466" s="86"/>
      <c r="AD2466" s="86"/>
      <c r="AE2466" s="86"/>
      <c r="AF2466" s="86"/>
      <c r="AG2466" s="94" t="s">
        <v>1566</v>
      </c>
    </row>
    <row r="2467" spans="1:33" x14ac:dyDescent="0.25">
      <c r="A2467" s="86" t="s">
        <v>1011</v>
      </c>
      <c r="B2467" s="87">
        <v>40</v>
      </c>
      <c r="C2467" s="87" t="s">
        <v>1058</v>
      </c>
      <c r="D2467" s="88">
        <v>43124</v>
      </c>
      <c r="E2467" s="88">
        <v>43120</v>
      </c>
      <c r="F2467" s="88">
        <v>43121</v>
      </c>
      <c r="G2467" s="88">
        <v>43127</v>
      </c>
      <c r="H2467" s="88">
        <v>3</v>
      </c>
      <c r="I2467" s="89" t="s">
        <v>1221</v>
      </c>
      <c r="J2467" s="92" t="s">
        <v>1495</v>
      </c>
      <c r="K2467" s="86" t="s">
        <v>1526</v>
      </c>
      <c r="L2467" s="88">
        <v>43127</v>
      </c>
      <c r="M2467" s="87"/>
      <c r="N2467" s="87"/>
      <c r="O2467" s="93"/>
      <c r="P2467" s="86"/>
      <c r="Q2467" s="86">
        <v>1</v>
      </c>
      <c r="R2467" s="86">
        <v>39</v>
      </c>
      <c r="S2467" s="86">
        <v>39</v>
      </c>
      <c r="T2467" s="86">
        <v>0</v>
      </c>
      <c r="U2467" s="86" t="s">
        <v>1561</v>
      </c>
      <c r="V2467" s="86" t="s">
        <v>1567</v>
      </c>
      <c r="W2467" s="86" t="s">
        <v>1563</v>
      </c>
      <c r="X2467" s="86" t="s">
        <v>1564</v>
      </c>
      <c r="Y2467" s="94" t="s">
        <v>1565</v>
      </c>
      <c r="Z2467" s="93"/>
      <c r="AA2467" s="86"/>
      <c r="AB2467" s="86"/>
      <c r="AC2467" s="86"/>
      <c r="AD2467" s="86"/>
      <c r="AE2467" s="86"/>
      <c r="AF2467" s="86"/>
      <c r="AG2467" s="94" t="s">
        <v>1566</v>
      </c>
    </row>
    <row r="2468" spans="1:33" x14ac:dyDescent="0.25">
      <c r="A2468" s="86" t="s">
        <v>1011</v>
      </c>
      <c r="B2468" s="87">
        <v>3</v>
      </c>
      <c r="C2468" s="87" t="s">
        <v>1058</v>
      </c>
      <c r="D2468" s="88">
        <v>43124</v>
      </c>
      <c r="E2468" s="88">
        <v>43120</v>
      </c>
      <c r="F2468" s="88">
        <v>43121</v>
      </c>
      <c r="G2468" s="88">
        <v>43127</v>
      </c>
      <c r="H2468" s="88">
        <v>3</v>
      </c>
      <c r="I2468" s="89" t="s">
        <v>1221</v>
      </c>
      <c r="J2468" s="92" t="s">
        <v>1495</v>
      </c>
      <c r="K2468" s="86" t="s">
        <v>1526</v>
      </c>
      <c r="L2468" s="88">
        <v>43127</v>
      </c>
      <c r="M2468" s="87"/>
      <c r="N2468" s="87"/>
      <c r="O2468" s="93"/>
      <c r="P2468" s="86"/>
      <c r="Q2468" s="86">
        <v>0</v>
      </c>
      <c r="R2468" s="86">
        <v>3</v>
      </c>
      <c r="S2468" s="86">
        <v>3</v>
      </c>
      <c r="T2468" s="86">
        <v>0</v>
      </c>
      <c r="U2468" s="86" t="s">
        <v>1561</v>
      </c>
      <c r="V2468" s="86" t="s">
        <v>1567</v>
      </c>
      <c r="W2468" s="86" t="s">
        <v>1563</v>
      </c>
      <c r="X2468" s="86" t="s">
        <v>1564</v>
      </c>
      <c r="Y2468" s="94" t="s">
        <v>1565</v>
      </c>
      <c r="Z2468" s="93"/>
      <c r="AA2468" s="86"/>
      <c r="AB2468" s="86"/>
      <c r="AC2468" s="86"/>
      <c r="AD2468" s="86"/>
      <c r="AE2468" s="86"/>
      <c r="AF2468" s="86"/>
      <c r="AG2468" s="94" t="s">
        <v>1566</v>
      </c>
    </row>
    <row r="2469" spans="1:33" x14ac:dyDescent="0.25">
      <c r="A2469" s="86" t="s">
        <v>1011</v>
      </c>
      <c r="B2469" s="87">
        <v>31</v>
      </c>
      <c r="C2469" s="87" t="s">
        <v>1058</v>
      </c>
      <c r="D2469" s="88">
        <v>43124</v>
      </c>
      <c r="E2469" s="88">
        <v>43092</v>
      </c>
      <c r="F2469" s="88">
        <v>43093</v>
      </c>
      <c r="G2469" s="88">
        <v>43127</v>
      </c>
      <c r="H2469" s="88">
        <v>3</v>
      </c>
      <c r="I2469" s="89" t="s">
        <v>1221</v>
      </c>
      <c r="J2469" s="92" t="s">
        <v>1494</v>
      </c>
      <c r="K2469" s="86" t="s">
        <v>1526</v>
      </c>
      <c r="L2469" s="88">
        <v>43127</v>
      </c>
      <c r="M2469" s="87"/>
      <c r="N2469" s="87"/>
      <c r="O2469" s="93"/>
      <c r="P2469" s="86"/>
      <c r="Q2469" s="86">
        <v>6</v>
      </c>
      <c r="R2469" s="86">
        <v>25</v>
      </c>
      <c r="S2469" s="86">
        <v>25</v>
      </c>
      <c r="T2469" s="86">
        <v>0</v>
      </c>
      <c r="U2469" s="86" t="s">
        <v>1561</v>
      </c>
      <c r="V2469" s="86" t="s">
        <v>1562</v>
      </c>
      <c r="W2469" s="86" t="s">
        <v>1563</v>
      </c>
      <c r="X2469" s="86" t="s">
        <v>1564</v>
      </c>
      <c r="Y2469" s="94" t="s">
        <v>1565</v>
      </c>
      <c r="Z2469" s="93"/>
      <c r="AA2469" s="86"/>
      <c r="AB2469" s="86"/>
      <c r="AC2469" s="86"/>
      <c r="AD2469" s="86"/>
      <c r="AE2469" s="86"/>
      <c r="AF2469" s="86"/>
      <c r="AG2469" s="94" t="s">
        <v>1566</v>
      </c>
    </row>
    <row r="2470" spans="1:33" x14ac:dyDescent="0.25">
      <c r="A2470" s="86" t="s">
        <v>1011</v>
      </c>
      <c r="B2470" s="87">
        <v>12</v>
      </c>
      <c r="C2470" s="87" t="s">
        <v>1058</v>
      </c>
      <c r="D2470" s="88">
        <v>43124</v>
      </c>
      <c r="E2470" s="88">
        <v>43120</v>
      </c>
      <c r="F2470" s="88">
        <v>43121</v>
      </c>
      <c r="G2470" s="88">
        <v>43127</v>
      </c>
      <c r="H2470" s="88">
        <v>3</v>
      </c>
      <c r="I2470" s="89" t="s">
        <v>1221</v>
      </c>
      <c r="J2470" s="92" t="s">
        <v>1494</v>
      </c>
      <c r="K2470" s="86" t="s">
        <v>1526</v>
      </c>
      <c r="L2470" s="88">
        <v>43127</v>
      </c>
      <c r="M2470" s="87"/>
      <c r="N2470" s="87"/>
      <c r="O2470" s="93"/>
      <c r="P2470" s="86"/>
      <c r="Q2470" s="86">
        <v>1</v>
      </c>
      <c r="R2470" s="86">
        <v>11</v>
      </c>
      <c r="S2470" s="86">
        <v>11</v>
      </c>
      <c r="T2470" s="86">
        <v>0</v>
      </c>
      <c r="U2470" s="86" t="s">
        <v>1561</v>
      </c>
      <c r="V2470" s="86" t="s">
        <v>1562</v>
      </c>
      <c r="W2470" s="86" t="s">
        <v>1563</v>
      </c>
      <c r="X2470" s="86" t="s">
        <v>1564</v>
      </c>
      <c r="Y2470" s="94" t="s">
        <v>1565</v>
      </c>
      <c r="Z2470" s="93"/>
      <c r="AA2470" s="86"/>
      <c r="AB2470" s="86"/>
      <c r="AC2470" s="86"/>
      <c r="AD2470" s="86"/>
      <c r="AE2470" s="86"/>
      <c r="AF2470" s="86"/>
      <c r="AG2470" s="94" t="s">
        <v>1566</v>
      </c>
    </row>
    <row r="2471" spans="1:33" x14ac:dyDescent="0.25">
      <c r="A2471" s="86" t="s">
        <v>1011</v>
      </c>
      <c r="B2471" s="87">
        <v>35</v>
      </c>
      <c r="C2471" s="87" t="s">
        <v>1058</v>
      </c>
      <c r="D2471" s="88">
        <v>43104</v>
      </c>
      <c r="E2471" s="88">
        <v>43120</v>
      </c>
      <c r="F2471" s="88">
        <v>43121</v>
      </c>
      <c r="G2471" s="88">
        <v>43121</v>
      </c>
      <c r="H2471" s="88">
        <v>3</v>
      </c>
      <c r="I2471" s="89" t="s">
        <v>1221</v>
      </c>
      <c r="J2471" s="92" t="s">
        <v>1495</v>
      </c>
      <c r="K2471" s="86" t="s">
        <v>1526</v>
      </c>
      <c r="L2471" s="88">
        <v>43128</v>
      </c>
      <c r="M2471" s="87"/>
      <c r="N2471" s="87"/>
      <c r="O2471" s="93"/>
      <c r="P2471" s="86"/>
      <c r="Q2471" s="86">
        <v>4</v>
      </c>
      <c r="R2471" s="86">
        <v>31</v>
      </c>
      <c r="S2471" s="86">
        <v>31</v>
      </c>
      <c r="T2471" s="86">
        <v>0</v>
      </c>
      <c r="U2471" s="86" t="s">
        <v>1561</v>
      </c>
      <c r="V2471" s="86" t="s">
        <v>1562</v>
      </c>
      <c r="W2471" s="86" t="s">
        <v>1563</v>
      </c>
      <c r="X2471" s="86" t="s">
        <v>1564</v>
      </c>
      <c r="Y2471" s="94" t="s">
        <v>1565</v>
      </c>
      <c r="Z2471" s="93"/>
      <c r="AA2471" s="86"/>
      <c r="AB2471" s="86"/>
      <c r="AC2471" s="86"/>
      <c r="AD2471" s="86"/>
      <c r="AE2471" s="86"/>
      <c r="AF2471" s="86"/>
      <c r="AG2471" s="94" t="s">
        <v>1566</v>
      </c>
    </row>
    <row r="2472" spans="1:33" x14ac:dyDescent="0.25">
      <c r="A2472" s="86" t="s">
        <v>1011</v>
      </c>
      <c r="B2472" s="87">
        <v>33</v>
      </c>
      <c r="C2472" s="87" t="s">
        <v>1058</v>
      </c>
      <c r="D2472" s="88">
        <v>43104</v>
      </c>
      <c r="E2472" s="88">
        <v>43120</v>
      </c>
      <c r="F2472" s="88">
        <v>43121</v>
      </c>
      <c r="G2472" s="88">
        <v>43121</v>
      </c>
      <c r="H2472" s="88">
        <v>3</v>
      </c>
      <c r="I2472" s="89" t="s">
        <v>1221</v>
      </c>
      <c r="J2472" s="92" t="s">
        <v>1495</v>
      </c>
      <c r="K2472" s="86" t="s">
        <v>1526</v>
      </c>
      <c r="L2472" s="88">
        <v>43128</v>
      </c>
      <c r="M2472" s="87"/>
      <c r="N2472" s="87"/>
      <c r="O2472" s="93"/>
      <c r="P2472" s="86"/>
      <c r="Q2472" s="86">
        <v>2</v>
      </c>
      <c r="R2472" s="86">
        <v>31</v>
      </c>
      <c r="S2472" s="86">
        <v>31</v>
      </c>
      <c r="T2472" s="86">
        <v>0</v>
      </c>
      <c r="U2472" s="86" t="s">
        <v>1561</v>
      </c>
      <c r="V2472" s="86" t="s">
        <v>1562</v>
      </c>
      <c r="W2472" s="86" t="s">
        <v>1563</v>
      </c>
      <c r="X2472" s="86" t="s">
        <v>1564</v>
      </c>
      <c r="Y2472" s="94" t="s">
        <v>1565</v>
      </c>
      <c r="Z2472" s="93"/>
      <c r="AA2472" s="86"/>
      <c r="AB2472" s="86"/>
      <c r="AC2472" s="86"/>
      <c r="AD2472" s="86"/>
      <c r="AE2472" s="86"/>
      <c r="AF2472" s="86"/>
      <c r="AG2472" s="94" t="s">
        <v>1566</v>
      </c>
    </row>
    <row r="2473" spans="1:33" x14ac:dyDescent="0.25">
      <c r="A2473" s="86" t="s">
        <v>1011</v>
      </c>
      <c r="B2473" s="87">
        <v>7</v>
      </c>
      <c r="C2473" s="87" t="s">
        <v>1058</v>
      </c>
      <c r="D2473" s="88">
        <v>43104</v>
      </c>
      <c r="E2473" s="88">
        <v>43120</v>
      </c>
      <c r="F2473" s="88">
        <v>43121</v>
      </c>
      <c r="G2473" s="88">
        <v>43121</v>
      </c>
      <c r="H2473" s="88">
        <v>3</v>
      </c>
      <c r="I2473" s="89" t="s">
        <v>1221</v>
      </c>
      <c r="J2473" s="92" t="s">
        <v>1495</v>
      </c>
      <c r="K2473" s="86" t="s">
        <v>1526</v>
      </c>
      <c r="L2473" s="88">
        <v>43128</v>
      </c>
      <c r="M2473" s="87"/>
      <c r="N2473" s="87"/>
      <c r="O2473" s="93"/>
      <c r="P2473" s="86"/>
      <c r="Q2473" s="86">
        <v>2</v>
      </c>
      <c r="R2473" s="86">
        <v>5</v>
      </c>
      <c r="S2473" s="86">
        <v>5</v>
      </c>
      <c r="T2473" s="86">
        <v>0</v>
      </c>
      <c r="U2473" s="86" t="s">
        <v>1561</v>
      </c>
      <c r="V2473" s="86" t="s">
        <v>1562</v>
      </c>
      <c r="W2473" s="86" t="s">
        <v>1563</v>
      </c>
      <c r="X2473" s="86" t="s">
        <v>1564</v>
      </c>
      <c r="Y2473" s="94" t="s">
        <v>1565</v>
      </c>
      <c r="Z2473" s="93"/>
      <c r="AA2473" s="86"/>
      <c r="AB2473" s="86"/>
      <c r="AC2473" s="86"/>
      <c r="AD2473" s="86"/>
      <c r="AE2473" s="86"/>
      <c r="AF2473" s="86"/>
      <c r="AG2473" s="94" t="s">
        <v>1566</v>
      </c>
    </row>
    <row r="2474" spans="1:33" x14ac:dyDescent="0.25">
      <c r="A2474" s="86" t="s">
        <v>1011</v>
      </c>
      <c r="B2474" s="87">
        <v>30</v>
      </c>
      <c r="C2474" s="87" t="s">
        <v>1167</v>
      </c>
      <c r="D2474" s="88">
        <v>43017.430555555555</v>
      </c>
      <c r="E2474" s="88">
        <v>43019</v>
      </c>
      <c r="F2474" s="88">
        <v>43117</v>
      </c>
      <c r="G2474" s="88">
        <v>43128</v>
      </c>
      <c r="H2474" s="88">
        <v>4</v>
      </c>
      <c r="I2474" s="89" t="s">
        <v>1231</v>
      </c>
      <c r="J2474" s="92" t="s">
        <v>1501</v>
      </c>
      <c r="K2474" s="86" t="s">
        <v>1526</v>
      </c>
      <c r="L2474" s="88">
        <v>43128</v>
      </c>
      <c r="M2474" s="87"/>
      <c r="N2474" s="87"/>
      <c r="O2474" s="93"/>
      <c r="P2474" s="86"/>
      <c r="Q2474" s="86">
        <v>3</v>
      </c>
      <c r="R2474" s="86">
        <v>27</v>
      </c>
      <c r="S2474" s="86">
        <v>27</v>
      </c>
      <c r="T2474" s="86">
        <v>0</v>
      </c>
      <c r="U2474" s="86" t="s">
        <v>1561</v>
      </c>
      <c r="V2474" s="86" t="s">
        <v>1562</v>
      </c>
      <c r="W2474" s="86" t="s">
        <v>1563</v>
      </c>
      <c r="X2474" s="86" t="s">
        <v>1564</v>
      </c>
      <c r="Y2474" s="94" t="s">
        <v>1565</v>
      </c>
      <c r="Z2474" s="93"/>
      <c r="AA2474" s="86"/>
      <c r="AB2474" s="86"/>
      <c r="AC2474" s="86"/>
      <c r="AD2474" s="86"/>
      <c r="AE2474" s="86"/>
      <c r="AF2474" s="86"/>
      <c r="AG2474" s="94" t="s">
        <v>1566</v>
      </c>
    </row>
    <row r="2475" spans="1:33" x14ac:dyDescent="0.25">
      <c r="A2475" s="86" t="s">
        <v>1011</v>
      </c>
      <c r="B2475" s="87">
        <v>39</v>
      </c>
      <c r="C2475" s="87" t="s">
        <v>1058</v>
      </c>
      <c r="D2475" s="88">
        <v>43096</v>
      </c>
      <c r="E2475" s="88">
        <v>43092</v>
      </c>
      <c r="F2475" s="88">
        <v>43093</v>
      </c>
      <c r="G2475" s="88">
        <v>43093</v>
      </c>
      <c r="H2475" s="88">
        <v>3</v>
      </c>
      <c r="I2475" s="89" t="s">
        <v>1221</v>
      </c>
      <c r="J2475" s="92" t="s">
        <v>1494</v>
      </c>
      <c r="K2475" s="86" t="s">
        <v>1526</v>
      </c>
      <c r="L2475" s="88">
        <v>43128</v>
      </c>
      <c r="M2475" s="87"/>
      <c r="N2475" s="87"/>
      <c r="O2475" s="93"/>
      <c r="P2475" s="86"/>
      <c r="Q2475" s="86">
        <v>1</v>
      </c>
      <c r="R2475" s="86">
        <v>38</v>
      </c>
      <c r="S2475" s="86">
        <v>38</v>
      </c>
      <c r="T2475" s="86">
        <v>0</v>
      </c>
      <c r="U2475" s="86" t="s">
        <v>1561</v>
      </c>
      <c r="V2475" s="86" t="s">
        <v>1562</v>
      </c>
      <c r="W2475" s="86" t="s">
        <v>1563</v>
      </c>
      <c r="X2475" s="86" t="s">
        <v>1564</v>
      </c>
      <c r="Y2475" s="94" t="s">
        <v>1565</v>
      </c>
      <c r="Z2475" s="93"/>
      <c r="AA2475" s="86"/>
      <c r="AB2475" s="86"/>
      <c r="AC2475" s="86"/>
      <c r="AD2475" s="86"/>
      <c r="AE2475" s="86"/>
      <c r="AF2475" s="86"/>
      <c r="AG2475" s="94" t="s">
        <v>1566</v>
      </c>
    </row>
    <row r="2476" spans="1:33" x14ac:dyDescent="0.25">
      <c r="A2476" s="86" t="s">
        <v>1011</v>
      </c>
      <c r="B2476" s="87">
        <v>50</v>
      </c>
      <c r="C2476" s="87" t="s">
        <v>1058</v>
      </c>
      <c r="D2476" s="88">
        <v>43124</v>
      </c>
      <c r="E2476" s="88">
        <v>43127</v>
      </c>
      <c r="F2476" s="88">
        <v>43128</v>
      </c>
      <c r="G2476" s="88">
        <v>43128</v>
      </c>
      <c r="H2476" s="88">
        <v>3</v>
      </c>
      <c r="I2476" s="89" t="s">
        <v>1221</v>
      </c>
      <c r="J2476" s="92" t="s">
        <v>1495</v>
      </c>
      <c r="K2476" s="86" t="s">
        <v>1526</v>
      </c>
      <c r="L2476" s="88">
        <v>43128</v>
      </c>
      <c r="M2476" s="87"/>
      <c r="N2476" s="87"/>
      <c r="O2476" s="93"/>
      <c r="P2476" s="86"/>
      <c r="Q2476" s="86">
        <v>10</v>
      </c>
      <c r="R2476" s="86">
        <v>40</v>
      </c>
      <c r="S2476" s="86">
        <v>40</v>
      </c>
      <c r="T2476" s="86">
        <v>0</v>
      </c>
      <c r="U2476" s="86" t="s">
        <v>1561</v>
      </c>
      <c r="V2476" s="86" t="s">
        <v>1562</v>
      </c>
      <c r="W2476" s="86" t="s">
        <v>1563</v>
      </c>
      <c r="X2476" s="86" t="s">
        <v>1564</v>
      </c>
      <c r="Y2476" s="94" t="s">
        <v>1565</v>
      </c>
      <c r="Z2476" s="93"/>
      <c r="AA2476" s="86"/>
      <c r="AB2476" s="86"/>
      <c r="AC2476" s="86"/>
      <c r="AD2476" s="86"/>
      <c r="AE2476" s="86"/>
      <c r="AF2476" s="86"/>
      <c r="AG2476" s="94" t="s">
        <v>1566</v>
      </c>
    </row>
    <row r="2477" spans="1:33" x14ac:dyDescent="0.25">
      <c r="A2477" s="86" t="s">
        <v>1011</v>
      </c>
      <c r="B2477" s="87">
        <v>10</v>
      </c>
      <c r="C2477" s="87" t="s">
        <v>1058</v>
      </c>
      <c r="D2477" s="88">
        <v>43124</v>
      </c>
      <c r="E2477" s="88">
        <v>43127</v>
      </c>
      <c r="F2477" s="88">
        <v>43128</v>
      </c>
      <c r="G2477" s="88">
        <v>43128</v>
      </c>
      <c r="H2477" s="88">
        <v>3</v>
      </c>
      <c r="I2477" s="89" t="s">
        <v>1221</v>
      </c>
      <c r="J2477" s="92" t="s">
        <v>1495</v>
      </c>
      <c r="K2477" s="86" t="s">
        <v>1526</v>
      </c>
      <c r="L2477" s="88">
        <v>43128</v>
      </c>
      <c r="M2477" s="87"/>
      <c r="N2477" s="87"/>
      <c r="O2477" s="93"/>
      <c r="P2477" s="86"/>
      <c r="Q2477" s="86">
        <v>2</v>
      </c>
      <c r="R2477" s="86">
        <v>8</v>
      </c>
      <c r="S2477" s="86">
        <v>8</v>
      </c>
      <c r="T2477" s="86">
        <v>0</v>
      </c>
      <c r="U2477" s="86" t="s">
        <v>1561</v>
      </c>
      <c r="V2477" s="86" t="s">
        <v>1562</v>
      </c>
      <c r="W2477" s="86" t="s">
        <v>1563</v>
      </c>
      <c r="X2477" s="86" t="s">
        <v>1564</v>
      </c>
      <c r="Y2477" s="94" t="s">
        <v>1565</v>
      </c>
      <c r="Z2477" s="93"/>
      <c r="AA2477" s="86"/>
      <c r="AB2477" s="86"/>
      <c r="AC2477" s="86"/>
      <c r="AD2477" s="86"/>
      <c r="AE2477" s="86"/>
      <c r="AF2477" s="86"/>
      <c r="AG2477" s="94" t="s">
        <v>1566</v>
      </c>
    </row>
    <row r="2478" spans="1:33" x14ac:dyDescent="0.25">
      <c r="A2478" s="86" t="s">
        <v>1011</v>
      </c>
      <c r="B2478" s="87">
        <v>10</v>
      </c>
      <c r="C2478" s="87" t="s">
        <v>1058</v>
      </c>
      <c r="D2478" s="88">
        <v>43124</v>
      </c>
      <c r="E2478" s="88">
        <v>43127</v>
      </c>
      <c r="F2478" s="88">
        <v>43128</v>
      </c>
      <c r="G2478" s="88">
        <v>43128</v>
      </c>
      <c r="H2478" s="88">
        <v>4</v>
      </c>
      <c r="I2478" s="89" t="s">
        <v>1222</v>
      </c>
      <c r="J2478" s="92" t="s">
        <v>1495</v>
      </c>
      <c r="K2478" s="86" t="s">
        <v>1526</v>
      </c>
      <c r="L2478" s="88">
        <v>43128</v>
      </c>
      <c r="M2478" s="87"/>
      <c r="N2478" s="87"/>
      <c r="O2478" s="93"/>
      <c r="P2478" s="86"/>
      <c r="Q2478" s="86">
        <v>2</v>
      </c>
      <c r="R2478" s="86">
        <v>8</v>
      </c>
      <c r="S2478" s="86">
        <v>8</v>
      </c>
      <c r="T2478" s="86">
        <v>0</v>
      </c>
      <c r="U2478" s="86" t="s">
        <v>1561</v>
      </c>
      <c r="V2478" s="86" t="s">
        <v>1562</v>
      </c>
      <c r="W2478" s="86" t="s">
        <v>1563</v>
      </c>
      <c r="X2478" s="86" t="s">
        <v>1564</v>
      </c>
      <c r="Y2478" s="94" t="s">
        <v>1565</v>
      </c>
      <c r="Z2478" s="93"/>
      <c r="AA2478" s="86"/>
      <c r="AB2478" s="86"/>
      <c r="AC2478" s="86"/>
      <c r="AD2478" s="86"/>
      <c r="AE2478" s="86"/>
      <c r="AF2478" s="86"/>
      <c r="AG2478" s="94" t="s">
        <v>1566</v>
      </c>
    </row>
    <row r="2479" spans="1:33" x14ac:dyDescent="0.25">
      <c r="A2479" s="86" t="s">
        <v>1011</v>
      </c>
      <c r="B2479" s="87">
        <v>28</v>
      </c>
      <c r="C2479" s="87" t="s">
        <v>1058</v>
      </c>
      <c r="D2479" s="88">
        <v>43124</v>
      </c>
      <c r="E2479" s="88">
        <v>43127</v>
      </c>
      <c r="F2479" s="88">
        <v>43128</v>
      </c>
      <c r="G2479" s="88">
        <v>43128</v>
      </c>
      <c r="H2479" s="88">
        <v>3</v>
      </c>
      <c r="I2479" s="89" t="s">
        <v>1221</v>
      </c>
      <c r="J2479" s="92" t="s">
        <v>1494</v>
      </c>
      <c r="K2479" s="86" t="s">
        <v>1526</v>
      </c>
      <c r="L2479" s="88">
        <v>43128</v>
      </c>
      <c r="M2479" s="87"/>
      <c r="N2479" s="87"/>
      <c r="O2479" s="93"/>
      <c r="P2479" s="86"/>
      <c r="Q2479" s="86">
        <v>14</v>
      </c>
      <c r="R2479" s="86">
        <v>14</v>
      </c>
      <c r="S2479" s="86">
        <v>14</v>
      </c>
      <c r="T2479" s="86">
        <v>0</v>
      </c>
      <c r="U2479" s="86" t="s">
        <v>1561</v>
      </c>
      <c r="V2479" s="86" t="s">
        <v>1562</v>
      </c>
      <c r="W2479" s="86" t="s">
        <v>1563</v>
      </c>
      <c r="X2479" s="86" t="s">
        <v>1564</v>
      </c>
      <c r="Y2479" s="94" t="s">
        <v>1565</v>
      </c>
      <c r="Z2479" s="93"/>
      <c r="AA2479" s="86"/>
      <c r="AB2479" s="86"/>
      <c r="AC2479" s="86"/>
      <c r="AD2479" s="86"/>
      <c r="AE2479" s="86"/>
      <c r="AF2479" s="86"/>
      <c r="AG2479" s="94" t="s">
        <v>1566</v>
      </c>
    </row>
    <row r="2480" spans="1:33" x14ac:dyDescent="0.25">
      <c r="A2480" s="86" t="s">
        <v>1011</v>
      </c>
      <c r="B2480" s="87">
        <v>27</v>
      </c>
      <c r="C2480" s="87" t="s">
        <v>1058</v>
      </c>
      <c r="D2480" s="88">
        <v>43124</v>
      </c>
      <c r="E2480" s="88">
        <v>43127</v>
      </c>
      <c r="F2480" s="88">
        <v>43128</v>
      </c>
      <c r="G2480" s="88">
        <v>43128</v>
      </c>
      <c r="H2480" s="88">
        <v>3</v>
      </c>
      <c r="I2480" s="89" t="s">
        <v>1221</v>
      </c>
      <c r="J2480" s="92" t="s">
        <v>1494</v>
      </c>
      <c r="K2480" s="86" t="s">
        <v>1526</v>
      </c>
      <c r="L2480" s="88">
        <v>43128</v>
      </c>
      <c r="M2480" s="87"/>
      <c r="N2480" s="87"/>
      <c r="O2480" s="93"/>
      <c r="P2480" s="86"/>
      <c r="Q2480" s="86">
        <v>8</v>
      </c>
      <c r="R2480" s="86">
        <v>19</v>
      </c>
      <c r="S2480" s="86">
        <v>19</v>
      </c>
      <c r="T2480" s="86">
        <v>0</v>
      </c>
      <c r="U2480" s="86" t="s">
        <v>1561</v>
      </c>
      <c r="V2480" s="86" t="s">
        <v>1562</v>
      </c>
      <c r="W2480" s="86" t="s">
        <v>1563</v>
      </c>
      <c r="X2480" s="86" t="s">
        <v>1564</v>
      </c>
      <c r="Y2480" s="94" t="s">
        <v>1565</v>
      </c>
      <c r="Z2480" s="93"/>
      <c r="AA2480" s="86"/>
      <c r="AB2480" s="86"/>
      <c r="AC2480" s="86"/>
      <c r="AD2480" s="86"/>
      <c r="AE2480" s="86"/>
      <c r="AF2480" s="86"/>
      <c r="AG2480" s="94" t="s">
        <v>1566</v>
      </c>
    </row>
    <row r="2481" spans="1:33" x14ac:dyDescent="0.25">
      <c r="A2481" s="86" t="s">
        <v>1011</v>
      </c>
      <c r="B2481" s="87">
        <v>35</v>
      </c>
      <c r="C2481" s="87" t="s">
        <v>1058</v>
      </c>
      <c r="D2481" s="88">
        <v>43124</v>
      </c>
      <c r="E2481" s="88">
        <v>43127</v>
      </c>
      <c r="F2481" s="88">
        <v>43128</v>
      </c>
      <c r="G2481" s="88">
        <v>43128</v>
      </c>
      <c r="H2481" s="88">
        <v>3</v>
      </c>
      <c r="I2481" s="89" t="s">
        <v>1221</v>
      </c>
      <c r="J2481" s="92" t="s">
        <v>1494</v>
      </c>
      <c r="K2481" s="86" t="s">
        <v>1526</v>
      </c>
      <c r="L2481" s="88">
        <v>43128</v>
      </c>
      <c r="M2481" s="87"/>
      <c r="N2481" s="87"/>
      <c r="O2481" s="93"/>
      <c r="P2481" s="86"/>
      <c r="Q2481" s="86">
        <v>4</v>
      </c>
      <c r="R2481" s="86">
        <v>31</v>
      </c>
      <c r="S2481" s="86">
        <v>31</v>
      </c>
      <c r="T2481" s="86">
        <v>0</v>
      </c>
      <c r="U2481" s="86" t="s">
        <v>1561</v>
      </c>
      <c r="V2481" s="86" t="s">
        <v>1562</v>
      </c>
      <c r="W2481" s="86" t="s">
        <v>1563</v>
      </c>
      <c r="X2481" s="86" t="s">
        <v>1564</v>
      </c>
      <c r="Y2481" s="94" t="s">
        <v>1565</v>
      </c>
      <c r="Z2481" s="93"/>
      <c r="AA2481" s="86"/>
      <c r="AB2481" s="86"/>
      <c r="AC2481" s="86"/>
      <c r="AD2481" s="86"/>
      <c r="AE2481" s="86"/>
      <c r="AF2481" s="86"/>
      <c r="AG2481" s="94" t="s">
        <v>1566</v>
      </c>
    </row>
    <row r="2482" spans="1:33" x14ac:dyDescent="0.25">
      <c r="A2482" s="86" t="s">
        <v>1011</v>
      </c>
      <c r="B2482" s="87">
        <v>31</v>
      </c>
      <c r="C2482" s="87" t="s">
        <v>1058</v>
      </c>
      <c r="D2482" s="88">
        <v>43124</v>
      </c>
      <c r="E2482" s="88">
        <v>43127</v>
      </c>
      <c r="F2482" s="88">
        <v>43128</v>
      </c>
      <c r="G2482" s="88">
        <v>43128</v>
      </c>
      <c r="H2482" s="88">
        <v>3</v>
      </c>
      <c r="I2482" s="89" t="s">
        <v>1221</v>
      </c>
      <c r="J2482" s="92" t="s">
        <v>1504</v>
      </c>
      <c r="K2482" s="86" t="s">
        <v>1526</v>
      </c>
      <c r="L2482" s="88">
        <v>43128</v>
      </c>
      <c r="M2482" s="87"/>
      <c r="N2482" s="87"/>
      <c r="O2482" s="93"/>
      <c r="P2482" s="86"/>
      <c r="Q2482" s="86">
        <v>9</v>
      </c>
      <c r="R2482" s="86">
        <v>22</v>
      </c>
      <c r="S2482" s="86">
        <v>22</v>
      </c>
      <c r="T2482" s="86">
        <v>0</v>
      </c>
      <c r="U2482" s="86" t="s">
        <v>1561</v>
      </c>
      <c r="V2482" s="86" t="s">
        <v>1562</v>
      </c>
      <c r="W2482" s="86" t="s">
        <v>1563</v>
      </c>
      <c r="X2482" s="86" t="s">
        <v>1564</v>
      </c>
      <c r="Y2482" s="94" t="s">
        <v>1565</v>
      </c>
      <c r="Z2482" s="93"/>
      <c r="AA2482" s="86"/>
      <c r="AB2482" s="86"/>
      <c r="AC2482" s="86"/>
      <c r="AD2482" s="86"/>
      <c r="AE2482" s="86"/>
      <c r="AF2482" s="86"/>
      <c r="AG2482" s="94" t="s">
        <v>1566</v>
      </c>
    </row>
    <row r="2483" spans="1:33" x14ac:dyDescent="0.25">
      <c r="A2483" s="86" t="s">
        <v>1011</v>
      </c>
      <c r="B2483" s="87">
        <v>21</v>
      </c>
      <c r="C2483" s="87" t="s">
        <v>1167</v>
      </c>
      <c r="D2483" s="88">
        <v>42985.477777777778</v>
      </c>
      <c r="E2483" s="88">
        <v>42990</v>
      </c>
      <c r="F2483" s="88">
        <v>43125</v>
      </c>
      <c r="G2483" s="88">
        <v>43126</v>
      </c>
      <c r="H2483" s="88">
        <v>4</v>
      </c>
      <c r="I2483" s="89" t="s">
        <v>1234</v>
      </c>
      <c r="J2483" s="92" t="s">
        <v>1504</v>
      </c>
      <c r="K2483" s="86" t="s">
        <v>1526</v>
      </c>
      <c r="L2483" s="88">
        <v>43129</v>
      </c>
      <c r="M2483" s="87"/>
      <c r="N2483" s="87"/>
      <c r="O2483" s="93"/>
      <c r="P2483" s="86"/>
      <c r="Q2483" s="86">
        <v>7</v>
      </c>
      <c r="R2483" s="86">
        <v>14</v>
      </c>
      <c r="S2483" s="86">
        <v>14</v>
      </c>
      <c r="T2483" s="86">
        <v>0</v>
      </c>
      <c r="U2483" s="86" t="s">
        <v>1561</v>
      </c>
      <c r="V2483" s="86" t="s">
        <v>1562</v>
      </c>
      <c r="W2483" s="86" t="s">
        <v>1563</v>
      </c>
      <c r="X2483" s="86" t="s">
        <v>1564</v>
      </c>
      <c r="Y2483" s="94" t="s">
        <v>1565</v>
      </c>
      <c r="Z2483" s="93"/>
      <c r="AA2483" s="86"/>
      <c r="AB2483" s="86"/>
      <c r="AC2483" s="86"/>
      <c r="AD2483" s="86"/>
      <c r="AE2483" s="86"/>
      <c r="AF2483" s="86"/>
      <c r="AG2483" s="94" t="s">
        <v>1566</v>
      </c>
    </row>
    <row r="2484" spans="1:33" x14ac:dyDescent="0.25">
      <c r="A2484" s="86" t="s">
        <v>1011</v>
      </c>
      <c r="B2484" s="87">
        <v>22</v>
      </c>
      <c r="C2484" s="87" t="s">
        <v>1167</v>
      </c>
      <c r="D2484" s="88">
        <v>42986.76458333333</v>
      </c>
      <c r="E2484" s="88">
        <v>42990</v>
      </c>
      <c r="F2484" s="88">
        <v>43125</v>
      </c>
      <c r="G2484" s="88">
        <v>43126</v>
      </c>
      <c r="H2484" s="88">
        <v>4</v>
      </c>
      <c r="I2484" s="89" t="s">
        <v>1234</v>
      </c>
      <c r="J2484" s="92" t="s">
        <v>1504</v>
      </c>
      <c r="K2484" s="86" t="s">
        <v>1526</v>
      </c>
      <c r="L2484" s="88">
        <v>43129</v>
      </c>
      <c r="M2484" s="87"/>
      <c r="N2484" s="87"/>
      <c r="O2484" s="93"/>
      <c r="P2484" s="86"/>
      <c r="Q2484" s="86">
        <v>9</v>
      </c>
      <c r="R2484" s="86">
        <v>13</v>
      </c>
      <c r="S2484" s="86">
        <v>13</v>
      </c>
      <c r="T2484" s="86">
        <v>0</v>
      </c>
      <c r="U2484" s="86" t="s">
        <v>1561</v>
      </c>
      <c r="V2484" s="86" t="s">
        <v>1562</v>
      </c>
      <c r="W2484" s="86" t="s">
        <v>1563</v>
      </c>
      <c r="X2484" s="86" t="s">
        <v>1564</v>
      </c>
      <c r="Y2484" s="94" t="s">
        <v>1565</v>
      </c>
      <c r="Z2484" s="93"/>
      <c r="AA2484" s="86"/>
      <c r="AB2484" s="86"/>
      <c r="AC2484" s="86"/>
      <c r="AD2484" s="86"/>
      <c r="AE2484" s="86"/>
      <c r="AF2484" s="86"/>
      <c r="AG2484" s="94" t="s">
        <v>1566</v>
      </c>
    </row>
    <row r="2485" spans="1:33" x14ac:dyDescent="0.25">
      <c r="A2485" s="86" t="s">
        <v>1011</v>
      </c>
      <c r="B2485" s="87">
        <v>30</v>
      </c>
      <c r="C2485" s="87" t="s">
        <v>1167</v>
      </c>
      <c r="D2485" s="88">
        <v>42999.501388888886</v>
      </c>
      <c r="E2485" s="88">
        <v>43003</v>
      </c>
      <c r="F2485" s="88">
        <v>43127</v>
      </c>
      <c r="G2485" s="88">
        <v>43129</v>
      </c>
      <c r="H2485" s="88">
        <v>4</v>
      </c>
      <c r="I2485" s="89" t="s">
        <v>1223</v>
      </c>
      <c r="J2485" s="92" t="s">
        <v>1497</v>
      </c>
      <c r="K2485" s="86" t="s">
        <v>1526</v>
      </c>
      <c r="L2485" s="88">
        <v>43129</v>
      </c>
      <c r="M2485" s="87"/>
      <c r="N2485" s="87"/>
      <c r="O2485" s="93"/>
      <c r="P2485" s="86"/>
      <c r="Q2485" s="86">
        <v>4</v>
      </c>
      <c r="R2485" s="86">
        <v>26</v>
      </c>
      <c r="S2485" s="86">
        <v>26</v>
      </c>
      <c r="T2485" s="86">
        <v>0</v>
      </c>
      <c r="U2485" s="86" t="s">
        <v>1561</v>
      </c>
      <c r="V2485" s="86" t="s">
        <v>1562</v>
      </c>
      <c r="W2485" s="86" t="s">
        <v>1563</v>
      </c>
      <c r="X2485" s="86" t="s">
        <v>1564</v>
      </c>
      <c r="Y2485" s="94" t="s">
        <v>1565</v>
      </c>
      <c r="Z2485" s="93"/>
      <c r="AA2485" s="86"/>
      <c r="AB2485" s="86"/>
      <c r="AC2485" s="86"/>
      <c r="AD2485" s="86"/>
      <c r="AE2485" s="86"/>
      <c r="AF2485" s="86"/>
      <c r="AG2485" s="94" t="s">
        <v>1566</v>
      </c>
    </row>
    <row r="2486" spans="1:33" x14ac:dyDescent="0.25">
      <c r="A2486" s="86" t="s">
        <v>1011</v>
      </c>
      <c r="B2486" s="87">
        <v>30</v>
      </c>
      <c r="C2486" s="87" t="s">
        <v>1167</v>
      </c>
      <c r="D2486" s="88">
        <v>43014.655555555553</v>
      </c>
      <c r="E2486" s="88">
        <v>43018</v>
      </c>
      <c r="F2486" s="88">
        <v>43123</v>
      </c>
      <c r="G2486" s="88">
        <v>43129</v>
      </c>
      <c r="H2486" s="88">
        <v>4</v>
      </c>
      <c r="I2486" s="89" t="s">
        <v>1222</v>
      </c>
      <c r="J2486" s="92" t="s">
        <v>1501</v>
      </c>
      <c r="K2486" s="86" t="s">
        <v>1526</v>
      </c>
      <c r="L2486" s="88">
        <v>43129</v>
      </c>
      <c r="M2486" s="87"/>
      <c r="N2486" s="87"/>
      <c r="O2486" s="93"/>
      <c r="P2486" s="86"/>
      <c r="Q2486" s="86">
        <v>5</v>
      </c>
      <c r="R2486" s="86">
        <v>25</v>
      </c>
      <c r="S2486" s="86">
        <v>25</v>
      </c>
      <c r="T2486" s="86">
        <v>0</v>
      </c>
      <c r="U2486" s="86" t="s">
        <v>1561</v>
      </c>
      <c r="V2486" s="86" t="s">
        <v>1562</v>
      </c>
      <c r="W2486" s="86" t="s">
        <v>1563</v>
      </c>
      <c r="X2486" s="86" t="s">
        <v>1564</v>
      </c>
      <c r="Y2486" s="94" t="s">
        <v>1565</v>
      </c>
      <c r="Z2486" s="93"/>
      <c r="AA2486" s="86"/>
      <c r="AB2486" s="86"/>
      <c r="AC2486" s="86"/>
      <c r="AD2486" s="86"/>
      <c r="AE2486" s="86"/>
      <c r="AF2486" s="86"/>
      <c r="AG2486" s="94" t="s">
        <v>1566</v>
      </c>
    </row>
    <row r="2487" spans="1:33" x14ac:dyDescent="0.25">
      <c r="A2487" s="86" t="s">
        <v>1011</v>
      </c>
      <c r="B2487" s="87">
        <v>30</v>
      </c>
      <c r="C2487" s="87" t="s">
        <v>1167</v>
      </c>
      <c r="D2487" s="88">
        <v>43034.685416666667</v>
      </c>
      <c r="E2487" s="88">
        <v>43040</v>
      </c>
      <c r="F2487" s="88">
        <v>43125</v>
      </c>
      <c r="G2487" s="88">
        <v>43129</v>
      </c>
      <c r="H2487" s="88">
        <v>4</v>
      </c>
      <c r="I2487" s="89" t="s">
        <v>1222</v>
      </c>
      <c r="J2487" s="92" t="s">
        <v>1499</v>
      </c>
      <c r="K2487" s="86" t="s">
        <v>1526</v>
      </c>
      <c r="L2487" s="88">
        <v>43129</v>
      </c>
      <c r="M2487" s="87"/>
      <c r="N2487" s="87"/>
      <c r="O2487" s="93"/>
      <c r="P2487" s="86"/>
      <c r="Q2487" s="86">
        <v>0</v>
      </c>
      <c r="R2487" s="86">
        <v>30</v>
      </c>
      <c r="S2487" s="86">
        <v>30</v>
      </c>
      <c r="T2487" s="86">
        <v>0</v>
      </c>
      <c r="U2487" s="86" t="s">
        <v>1561</v>
      </c>
      <c r="V2487" s="86" t="s">
        <v>1562</v>
      </c>
      <c r="W2487" s="86" t="s">
        <v>1563</v>
      </c>
      <c r="X2487" s="86" t="s">
        <v>1564</v>
      </c>
      <c r="Y2487" s="94" t="s">
        <v>1565</v>
      </c>
      <c r="Z2487" s="93"/>
      <c r="AA2487" s="86"/>
      <c r="AB2487" s="86"/>
      <c r="AC2487" s="86"/>
      <c r="AD2487" s="86"/>
      <c r="AE2487" s="86"/>
      <c r="AF2487" s="86"/>
      <c r="AG2487" s="94" t="s">
        <v>1566</v>
      </c>
    </row>
    <row r="2488" spans="1:33" x14ac:dyDescent="0.25">
      <c r="A2488" s="86" t="s">
        <v>1011</v>
      </c>
      <c r="B2488" s="87">
        <v>30</v>
      </c>
      <c r="C2488" s="87" t="s">
        <v>1167</v>
      </c>
      <c r="D2488" s="88">
        <v>43034.684027777781</v>
      </c>
      <c r="E2488" s="88">
        <v>43038</v>
      </c>
      <c r="F2488" s="88">
        <v>43125</v>
      </c>
      <c r="G2488" s="88">
        <v>43129</v>
      </c>
      <c r="H2488" s="88">
        <v>4</v>
      </c>
      <c r="I2488" s="89" t="s">
        <v>1222</v>
      </c>
      <c r="J2488" s="92" t="s">
        <v>1503</v>
      </c>
      <c r="K2488" s="86" t="s">
        <v>1526</v>
      </c>
      <c r="L2488" s="88">
        <v>43129</v>
      </c>
      <c r="M2488" s="87"/>
      <c r="N2488" s="87"/>
      <c r="O2488" s="93"/>
      <c r="P2488" s="86"/>
      <c r="Q2488" s="86">
        <v>0</v>
      </c>
      <c r="R2488" s="86">
        <v>30</v>
      </c>
      <c r="S2488" s="86">
        <v>30</v>
      </c>
      <c r="T2488" s="86">
        <v>0</v>
      </c>
      <c r="U2488" s="86" t="s">
        <v>1561</v>
      </c>
      <c r="V2488" s="86" t="s">
        <v>1562</v>
      </c>
      <c r="W2488" s="86" t="s">
        <v>1563</v>
      </c>
      <c r="X2488" s="86" t="s">
        <v>1564</v>
      </c>
      <c r="Y2488" s="94" t="s">
        <v>1565</v>
      </c>
      <c r="Z2488" s="93"/>
      <c r="AA2488" s="86"/>
      <c r="AB2488" s="86"/>
      <c r="AC2488" s="86"/>
      <c r="AD2488" s="86"/>
      <c r="AE2488" s="86"/>
      <c r="AF2488" s="86"/>
      <c r="AG2488" s="94" t="s">
        <v>1566</v>
      </c>
    </row>
    <row r="2489" spans="1:33" x14ac:dyDescent="0.25">
      <c r="A2489" s="86" t="s">
        <v>1011</v>
      </c>
      <c r="B2489" s="87">
        <v>30</v>
      </c>
      <c r="C2489" s="87" t="s">
        <v>1167</v>
      </c>
      <c r="D2489" s="88">
        <v>43045</v>
      </c>
      <c r="E2489" s="88">
        <v>43049</v>
      </c>
      <c r="F2489" s="88">
        <v>43128</v>
      </c>
      <c r="G2489" s="88">
        <v>43129</v>
      </c>
      <c r="H2489" s="88">
        <v>4</v>
      </c>
      <c r="I2489" s="89" t="s">
        <v>1223</v>
      </c>
      <c r="J2489" s="92" t="s">
        <v>1505</v>
      </c>
      <c r="K2489" s="86" t="s">
        <v>1526</v>
      </c>
      <c r="L2489" s="88">
        <v>43129</v>
      </c>
      <c r="M2489" s="87"/>
      <c r="N2489" s="87"/>
      <c r="O2489" s="93"/>
      <c r="P2489" s="86"/>
      <c r="Q2489" s="86">
        <v>0</v>
      </c>
      <c r="R2489" s="86">
        <v>30</v>
      </c>
      <c r="S2489" s="86">
        <v>30</v>
      </c>
      <c r="T2489" s="86">
        <v>0</v>
      </c>
      <c r="U2489" s="86" t="s">
        <v>1561</v>
      </c>
      <c r="V2489" s="86" t="s">
        <v>1562</v>
      </c>
      <c r="W2489" s="86" t="s">
        <v>1563</v>
      </c>
      <c r="X2489" s="86" t="s">
        <v>1564</v>
      </c>
      <c r="Y2489" s="94" t="s">
        <v>1565</v>
      </c>
      <c r="Z2489" s="93"/>
      <c r="AA2489" s="86"/>
      <c r="AB2489" s="86"/>
      <c r="AC2489" s="86"/>
      <c r="AD2489" s="86"/>
      <c r="AE2489" s="86"/>
      <c r="AF2489" s="86"/>
      <c r="AG2489" s="94" t="s">
        <v>1566</v>
      </c>
    </row>
    <row r="2490" spans="1:33" x14ac:dyDescent="0.25">
      <c r="A2490" s="86" t="s">
        <v>1011</v>
      </c>
      <c r="B2490" s="87">
        <v>26</v>
      </c>
      <c r="C2490" s="87" t="s">
        <v>1167</v>
      </c>
      <c r="D2490" s="88">
        <v>43066</v>
      </c>
      <c r="E2490" s="88">
        <v>43069</v>
      </c>
      <c r="F2490" s="88">
        <v>43127</v>
      </c>
      <c r="G2490" s="88">
        <v>43129</v>
      </c>
      <c r="H2490" s="88">
        <v>4</v>
      </c>
      <c r="I2490" s="89" t="s">
        <v>1222</v>
      </c>
      <c r="J2490" s="92" t="s">
        <v>1494</v>
      </c>
      <c r="K2490" s="86" t="s">
        <v>1526</v>
      </c>
      <c r="L2490" s="88">
        <v>43129</v>
      </c>
      <c r="M2490" s="87"/>
      <c r="N2490" s="87"/>
      <c r="O2490" s="93"/>
      <c r="P2490" s="86"/>
      <c r="Q2490" s="86">
        <v>11</v>
      </c>
      <c r="R2490" s="86">
        <v>15</v>
      </c>
      <c r="S2490" s="86">
        <v>15</v>
      </c>
      <c r="T2490" s="86">
        <v>0</v>
      </c>
      <c r="U2490" s="86" t="s">
        <v>1561</v>
      </c>
      <c r="V2490" s="86" t="s">
        <v>1562</v>
      </c>
      <c r="W2490" s="86" t="s">
        <v>1563</v>
      </c>
      <c r="X2490" s="86" t="s">
        <v>1564</v>
      </c>
      <c r="Y2490" s="94" t="s">
        <v>1565</v>
      </c>
      <c r="Z2490" s="93"/>
      <c r="AA2490" s="86"/>
      <c r="AB2490" s="86"/>
      <c r="AC2490" s="86"/>
      <c r="AD2490" s="86"/>
      <c r="AE2490" s="86"/>
      <c r="AF2490" s="86"/>
      <c r="AG2490" s="94" t="s">
        <v>1566</v>
      </c>
    </row>
    <row r="2491" spans="1:33" x14ac:dyDescent="0.25">
      <c r="A2491" s="86" t="s">
        <v>1011</v>
      </c>
      <c r="B2491" s="87">
        <v>18</v>
      </c>
      <c r="C2491" s="87" t="s">
        <v>1058</v>
      </c>
      <c r="D2491" s="88">
        <v>43118</v>
      </c>
      <c r="E2491" s="88">
        <v>43106</v>
      </c>
      <c r="F2491" s="88">
        <v>43129</v>
      </c>
      <c r="G2491" s="88">
        <v>43129</v>
      </c>
      <c r="H2491" s="88">
        <v>6</v>
      </c>
      <c r="I2491" s="89" t="s">
        <v>1232</v>
      </c>
      <c r="J2491" s="92" t="s">
        <v>1514</v>
      </c>
      <c r="K2491" s="86" t="s">
        <v>1526</v>
      </c>
      <c r="L2491" s="88">
        <v>43129</v>
      </c>
      <c r="M2491" s="87"/>
      <c r="N2491" s="87"/>
      <c r="O2491" s="93"/>
      <c r="P2491" s="86"/>
      <c r="Q2491" s="86">
        <v>0</v>
      </c>
      <c r="R2491" s="86">
        <v>18</v>
      </c>
      <c r="S2491" s="86"/>
      <c r="T2491" s="86"/>
      <c r="U2491" s="86" t="s">
        <v>1561</v>
      </c>
      <c r="V2491" s="86" t="s">
        <v>1562</v>
      </c>
      <c r="W2491" s="86" t="s">
        <v>1563</v>
      </c>
      <c r="X2491" s="86" t="s">
        <v>1567</v>
      </c>
      <c r="Y2491" s="94" t="s">
        <v>1565</v>
      </c>
      <c r="Z2491" s="93"/>
      <c r="AA2491" s="86"/>
      <c r="AB2491" s="86"/>
      <c r="AC2491" s="86"/>
      <c r="AD2491" s="86"/>
      <c r="AE2491" s="86"/>
      <c r="AF2491" s="86"/>
      <c r="AG2491" s="94" t="s">
        <v>1566</v>
      </c>
    </row>
    <row r="2492" spans="1:33" x14ac:dyDescent="0.25">
      <c r="A2492" s="86" t="s">
        <v>1011</v>
      </c>
      <c r="B2492" s="87">
        <v>43</v>
      </c>
      <c r="C2492" s="87" t="s">
        <v>1058</v>
      </c>
      <c r="D2492" s="88">
        <v>43124</v>
      </c>
      <c r="E2492" s="88">
        <v>43125</v>
      </c>
      <c r="F2492" s="88">
        <v>43126</v>
      </c>
      <c r="G2492" s="88">
        <v>43127</v>
      </c>
      <c r="H2492" s="88">
        <v>3</v>
      </c>
      <c r="I2492" s="89" t="s">
        <v>1221</v>
      </c>
      <c r="J2492" s="92" t="s">
        <v>1494</v>
      </c>
      <c r="K2492" s="86" t="s">
        <v>1526</v>
      </c>
      <c r="L2492" s="88">
        <v>43130</v>
      </c>
      <c r="M2492" s="87"/>
      <c r="N2492" s="87"/>
      <c r="O2492" s="93"/>
      <c r="P2492" s="86"/>
      <c r="Q2492" s="86">
        <v>0</v>
      </c>
      <c r="R2492" s="86">
        <v>43</v>
      </c>
      <c r="S2492" s="86">
        <v>43</v>
      </c>
      <c r="T2492" s="86">
        <v>0</v>
      </c>
      <c r="U2492" s="86" t="s">
        <v>1561</v>
      </c>
      <c r="V2492" s="86" t="s">
        <v>1562</v>
      </c>
      <c r="W2492" s="86" t="s">
        <v>1563</v>
      </c>
      <c r="X2492" s="86" t="s">
        <v>1564</v>
      </c>
      <c r="Y2492" s="94" t="s">
        <v>1565</v>
      </c>
      <c r="Z2492" s="93"/>
      <c r="AA2492" s="86"/>
      <c r="AB2492" s="86"/>
      <c r="AC2492" s="86"/>
      <c r="AD2492" s="86"/>
      <c r="AE2492" s="86"/>
      <c r="AF2492" s="86"/>
      <c r="AG2492" s="94" t="s">
        <v>1566</v>
      </c>
    </row>
    <row r="2493" spans="1:33" x14ac:dyDescent="0.25">
      <c r="A2493" s="86" t="s">
        <v>1011</v>
      </c>
      <c r="B2493" s="87">
        <v>30</v>
      </c>
      <c r="C2493" s="87" t="s">
        <v>1167</v>
      </c>
      <c r="D2493" s="88">
        <v>43038.709027777775</v>
      </c>
      <c r="E2493" s="88">
        <v>43041</v>
      </c>
      <c r="F2493" s="88">
        <v>43129</v>
      </c>
      <c r="G2493" s="88">
        <v>43130</v>
      </c>
      <c r="H2493" s="88">
        <v>4</v>
      </c>
      <c r="I2493" s="89" t="s">
        <v>1222</v>
      </c>
      <c r="J2493" s="92" t="s">
        <v>1499</v>
      </c>
      <c r="K2493" s="86" t="s">
        <v>1526</v>
      </c>
      <c r="L2493" s="88">
        <v>43130</v>
      </c>
      <c r="M2493" s="87"/>
      <c r="N2493" s="87"/>
      <c r="O2493" s="93"/>
      <c r="P2493" s="86"/>
      <c r="Q2493" s="86">
        <v>0</v>
      </c>
      <c r="R2493" s="86">
        <v>30</v>
      </c>
      <c r="S2493" s="86">
        <v>30</v>
      </c>
      <c r="T2493" s="86">
        <v>0</v>
      </c>
      <c r="U2493" s="86" t="s">
        <v>1561</v>
      </c>
      <c r="V2493" s="86" t="s">
        <v>1562</v>
      </c>
      <c r="W2493" s="86" t="s">
        <v>1563</v>
      </c>
      <c r="X2493" s="86" t="s">
        <v>1564</v>
      </c>
      <c r="Y2493" s="94" t="s">
        <v>1565</v>
      </c>
      <c r="Z2493" s="93"/>
      <c r="AA2493" s="86"/>
      <c r="AB2493" s="86"/>
      <c r="AC2493" s="86"/>
      <c r="AD2493" s="86"/>
      <c r="AE2493" s="86"/>
      <c r="AF2493" s="86"/>
      <c r="AG2493" s="94" t="s">
        <v>1566</v>
      </c>
    </row>
    <row r="2494" spans="1:33" x14ac:dyDescent="0.25">
      <c r="A2494" s="86" t="s">
        <v>1011</v>
      </c>
      <c r="B2494" s="87">
        <v>30</v>
      </c>
      <c r="C2494" s="87" t="s">
        <v>1167</v>
      </c>
      <c r="D2494" s="88">
        <v>43038.709027777775</v>
      </c>
      <c r="E2494" s="88">
        <v>43042</v>
      </c>
      <c r="F2494" s="88">
        <v>43129</v>
      </c>
      <c r="G2494" s="88">
        <v>43130</v>
      </c>
      <c r="H2494" s="88">
        <v>4</v>
      </c>
      <c r="I2494" s="89" t="s">
        <v>1222</v>
      </c>
      <c r="J2494" s="92" t="s">
        <v>1499</v>
      </c>
      <c r="K2494" s="86" t="s">
        <v>1526</v>
      </c>
      <c r="L2494" s="88">
        <v>43130</v>
      </c>
      <c r="M2494" s="87"/>
      <c r="N2494" s="87"/>
      <c r="O2494" s="93"/>
      <c r="P2494" s="86"/>
      <c r="Q2494" s="86">
        <v>0</v>
      </c>
      <c r="R2494" s="86">
        <v>30</v>
      </c>
      <c r="S2494" s="86">
        <v>30</v>
      </c>
      <c r="T2494" s="86">
        <v>0</v>
      </c>
      <c r="U2494" s="86" t="s">
        <v>1561</v>
      </c>
      <c r="V2494" s="86" t="s">
        <v>1562</v>
      </c>
      <c r="W2494" s="86" t="s">
        <v>1563</v>
      </c>
      <c r="X2494" s="86" t="s">
        <v>1564</v>
      </c>
      <c r="Y2494" s="94" t="s">
        <v>1565</v>
      </c>
      <c r="Z2494" s="93"/>
      <c r="AA2494" s="86"/>
      <c r="AB2494" s="86"/>
      <c r="AC2494" s="86"/>
      <c r="AD2494" s="86"/>
      <c r="AE2494" s="86"/>
      <c r="AF2494" s="86"/>
      <c r="AG2494" s="94" t="s">
        <v>1566</v>
      </c>
    </row>
    <row r="2495" spans="1:33" x14ac:dyDescent="0.25">
      <c r="A2495" s="86" t="s">
        <v>1011</v>
      </c>
      <c r="B2495" s="87">
        <v>30</v>
      </c>
      <c r="C2495" s="87" t="s">
        <v>1167</v>
      </c>
      <c r="D2495" s="88">
        <v>43040</v>
      </c>
      <c r="E2495" s="88">
        <v>43046</v>
      </c>
      <c r="F2495" s="88">
        <v>43129</v>
      </c>
      <c r="G2495" s="88">
        <v>43130</v>
      </c>
      <c r="H2495" s="88">
        <v>4</v>
      </c>
      <c r="I2495" s="89" t="s">
        <v>1223</v>
      </c>
      <c r="J2495" s="92" t="s">
        <v>1501</v>
      </c>
      <c r="K2495" s="86" t="s">
        <v>1526</v>
      </c>
      <c r="L2495" s="88">
        <v>43130</v>
      </c>
      <c r="M2495" s="87"/>
      <c r="N2495" s="87"/>
      <c r="O2495" s="93"/>
      <c r="P2495" s="86"/>
      <c r="Q2495" s="86">
        <v>0</v>
      </c>
      <c r="R2495" s="86">
        <v>30</v>
      </c>
      <c r="S2495" s="86">
        <v>30</v>
      </c>
      <c r="T2495" s="86">
        <v>0</v>
      </c>
      <c r="U2495" s="86" t="s">
        <v>1561</v>
      </c>
      <c r="V2495" s="86" t="s">
        <v>1562</v>
      </c>
      <c r="W2495" s="86" t="s">
        <v>1563</v>
      </c>
      <c r="X2495" s="86" t="s">
        <v>1564</v>
      </c>
      <c r="Y2495" s="94" t="s">
        <v>1565</v>
      </c>
      <c r="Z2495" s="93"/>
      <c r="AA2495" s="86"/>
      <c r="AB2495" s="86"/>
      <c r="AC2495" s="86"/>
      <c r="AD2495" s="86"/>
      <c r="AE2495" s="86"/>
      <c r="AF2495" s="86"/>
      <c r="AG2495" s="94" t="s">
        <v>1566</v>
      </c>
    </row>
    <row r="2496" spans="1:33" x14ac:dyDescent="0.25">
      <c r="A2496" s="86" t="s">
        <v>1011</v>
      </c>
      <c r="B2496" s="87">
        <v>30</v>
      </c>
      <c r="C2496" s="87" t="s">
        <v>1167</v>
      </c>
      <c r="D2496" s="88">
        <v>43045</v>
      </c>
      <c r="E2496" s="88">
        <v>43048</v>
      </c>
      <c r="F2496" s="88">
        <v>43129</v>
      </c>
      <c r="G2496" s="88">
        <v>43130</v>
      </c>
      <c r="H2496" s="88">
        <v>4</v>
      </c>
      <c r="I2496" s="89" t="s">
        <v>1223</v>
      </c>
      <c r="J2496" s="92" t="s">
        <v>1518</v>
      </c>
      <c r="K2496" s="86" t="s">
        <v>1526</v>
      </c>
      <c r="L2496" s="88">
        <v>43130</v>
      </c>
      <c r="M2496" s="87"/>
      <c r="N2496" s="87"/>
      <c r="O2496" s="93"/>
      <c r="P2496" s="86"/>
      <c r="Q2496" s="86">
        <v>13</v>
      </c>
      <c r="R2496" s="86">
        <v>17</v>
      </c>
      <c r="S2496" s="86">
        <v>17</v>
      </c>
      <c r="T2496" s="86">
        <v>0</v>
      </c>
      <c r="U2496" s="86" t="s">
        <v>1561</v>
      </c>
      <c r="V2496" s="86" t="s">
        <v>1562</v>
      </c>
      <c r="W2496" s="86" t="s">
        <v>1563</v>
      </c>
      <c r="X2496" s="86" t="s">
        <v>1564</v>
      </c>
      <c r="Y2496" s="94" t="s">
        <v>1565</v>
      </c>
      <c r="Z2496" s="93"/>
      <c r="AA2496" s="86"/>
      <c r="AB2496" s="86"/>
      <c r="AC2496" s="86"/>
      <c r="AD2496" s="86"/>
      <c r="AE2496" s="86"/>
      <c r="AF2496" s="86"/>
      <c r="AG2496" s="94" t="s">
        <v>1566</v>
      </c>
    </row>
    <row r="2497" spans="1:33" x14ac:dyDescent="0.25">
      <c r="A2497" s="86" t="s">
        <v>1011</v>
      </c>
      <c r="B2497" s="87">
        <v>28</v>
      </c>
      <c r="C2497" s="87" t="s">
        <v>1167</v>
      </c>
      <c r="D2497" s="88">
        <v>43083.729166666664</v>
      </c>
      <c r="E2497" s="88">
        <v>43089</v>
      </c>
      <c r="F2497" s="88">
        <v>43129</v>
      </c>
      <c r="G2497" s="88">
        <v>43130</v>
      </c>
      <c r="H2497" s="88">
        <v>4</v>
      </c>
      <c r="I2497" s="89" t="s">
        <v>1222</v>
      </c>
      <c r="J2497" s="92" t="s">
        <v>1505</v>
      </c>
      <c r="K2497" s="86" t="s">
        <v>1526</v>
      </c>
      <c r="L2497" s="88">
        <v>43130</v>
      </c>
      <c r="M2497" s="87"/>
      <c r="N2497" s="87"/>
      <c r="O2497" s="93"/>
      <c r="P2497" s="86"/>
      <c r="Q2497" s="86">
        <v>0</v>
      </c>
      <c r="R2497" s="86">
        <v>28</v>
      </c>
      <c r="S2497" s="86">
        <v>28</v>
      </c>
      <c r="T2497" s="86">
        <v>0</v>
      </c>
      <c r="U2497" s="86" t="s">
        <v>1561</v>
      </c>
      <c r="V2497" s="86" t="s">
        <v>1562</v>
      </c>
      <c r="W2497" s="86" t="s">
        <v>1563</v>
      </c>
      <c r="X2497" s="86" t="s">
        <v>1564</v>
      </c>
      <c r="Y2497" s="94" t="s">
        <v>1565</v>
      </c>
      <c r="Z2497" s="93"/>
      <c r="AA2497" s="86"/>
      <c r="AB2497" s="86"/>
      <c r="AC2497" s="86"/>
      <c r="AD2497" s="86"/>
      <c r="AE2497" s="86"/>
      <c r="AF2497" s="86"/>
      <c r="AG2497" s="94" t="s">
        <v>1566</v>
      </c>
    </row>
    <row r="2498" spans="1:33" x14ac:dyDescent="0.25">
      <c r="A2498" s="86" t="s">
        <v>1011</v>
      </c>
      <c r="B2498" s="87">
        <v>30</v>
      </c>
      <c r="C2498" s="87" t="s">
        <v>1167</v>
      </c>
      <c r="D2498" s="88">
        <v>43083.728472222225</v>
      </c>
      <c r="E2498" s="88">
        <v>43089</v>
      </c>
      <c r="F2498" s="88">
        <v>43129</v>
      </c>
      <c r="G2498" s="88">
        <v>43130</v>
      </c>
      <c r="H2498" s="88">
        <v>4</v>
      </c>
      <c r="I2498" s="89" t="s">
        <v>1223</v>
      </c>
      <c r="J2498" s="92" t="s">
        <v>1501</v>
      </c>
      <c r="K2498" s="86" t="s">
        <v>1526</v>
      </c>
      <c r="L2498" s="88">
        <v>43130</v>
      </c>
      <c r="M2498" s="87"/>
      <c r="N2498" s="87"/>
      <c r="O2498" s="93"/>
      <c r="P2498" s="86"/>
      <c r="Q2498" s="86">
        <v>1</v>
      </c>
      <c r="R2498" s="86">
        <v>29</v>
      </c>
      <c r="S2498" s="86">
        <v>29</v>
      </c>
      <c r="T2498" s="86">
        <v>0</v>
      </c>
      <c r="U2498" s="86" t="s">
        <v>1561</v>
      </c>
      <c r="V2498" s="86" t="s">
        <v>1562</v>
      </c>
      <c r="W2498" s="86" t="s">
        <v>1563</v>
      </c>
      <c r="X2498" s="86" t="s">
        <v>1564</v>
      </c>
      <c r="Y2498" s="94" t="s">
        <v>1565</v>
      </c>
      <c r="Z2498" s="93"/>
      <c r="AA2498" s="86"/>
      <c r="AB2498" s="86"/>
      <c r="AC2498" s="86"/>
      <c r="AD2498" s="86"/>
      <c r="AE2498" s="86"/>
      <c r="AF2498" s="86"/>
      <c r="AG2498" s="94" t="s">
        <v>1566</v>
      </c>
    </row>
    <row r="2499" spans="1:33" x14ac:dyDescent="0.25">
      <c r="A2499" s="86" t="s">
        <v>1011</v>
      </c>
      <c r="B2499" s="87">
        <v>30</v>
      </c>
      <c r="C2499" s="87" t="s">
        <v>1167</v>
      </c>
      <c r="D2499" s="88">
        <v>43083.728472222225</v>
      </c>
      <c r="E2499" s="88">
        <v>43089</v>
      </c>
      <c r="F2499" s="88">
        <v>43129</v>
      </c>
      <c r="G2499" s="88">
        <v>43130</v>
      </c>
      <c r="H2499" s="88">
        <v>4</v>
      </c>
      <c r="I2499" s="89" t="s">
        <v>1223</v>
      </c>
      <c r="J2499" s="92" t="s">
        <v>1509</v>
      </c>
      <c r="K2499" s="86" t="s">
        <v>1526</v>
      </c>
      <c r="L2499" s="88">
        <v>43130</v>
      </c>
      <c r="M2499" s="87"/>
      <c r="N2499" s="87"/>
      <c r="O2499" s="93"/>
      <c r="P2499" s="86"/>
      <c r="Q2499" s="86">
        <v>3</v>
      </c>
      <c r="R2499" s="86">
        <v>27</v>
      </c>
      <c r="S2499" s="86">
        <v>27</v>
      </c>
      <c r="T2499" s="86">
        <v>0</v>
      </c>
      <c r="U2499" s="86" t="s">
        <v>1561</v>
      </c>
      <c r="V2499" s="86" t="s">
        <v>1562</v>
      </c>
      <c r="W2499" s="86" t="s">
        <v>1563</v>
      </c>
      <c r="X2499" s="86" t="s">
        <v>1564</v>
      </c>
      <c r="Y2499" s="94" t="s">
        <v>1565</v>
      </c>
      <c r="Z2499" s="93"/>
      <c r="AA2499" s="86"/>
      <c r="AB2499" s="86"/>
      <c r="AC2499" s="86"/>
      <c r="AD2499" s="86"/>
      <c r="AE2499" s="86"/>
      <c r="AF2499" s="86"/>
      <c r="AG2499" s="94" t="s">
        <v>1566</v>
      </c>
    </row>
    <row r="2500" spans="1:33" x14ac:dyDescent="0.25">
      <c r="A2500" s="86" t="s">
        <v>1011</v>
      </c>
      <c r="B2500" s="87">
        <v>46</v>
      </c>
      <c r="C2500" s="87" t="s">
        <v>1058</v>
      </c>
      <c r="D2500" s="88">
        <v>43081</v>
      </c>
      <c r="E2500" s="88">
        <v>43106</v>
      </c>
      <c r="F2500" s="88">
        <v>43129</v>
      </c>
      <c r="G2500" s="88">
        <v>43130</v>
      </c>
      <c r="H2500" s="88">
        <v>5</v>
      </c>
      <c r="I2500" s="89" t="s">
        <v>1233</v>
      </c>
      <c r="J2500" s="92" t="s">
        <v>1514</v>
      </c>
      <c r="K2500" s="86" t="s">
        <v>1526</v>
      </c>
      <c r="L2500" s="88">
        <v>43130</v>
      </c>
      <c r="M2500" s="87"/>
      <c r="N2500" s="87"/>
      <c r="O2500" s="93"/>
      <c r="P2500" s="86"/>
      <c r="Q2500" s="86">
        <v>0</v>
      </c>
      <c r="R2500" s="86">
        <v>46</v>
      </c>
      <c r="S2500" s="86">
        <v>46</v>
      </c>
      <c r="T2500" s="86">
        <v>0</v>
      </c>
      <c r="U2500" s="86" t="s">
        <v>1561</v>
      </c>
      <c r="V2500" s="86" t="s">
        <v>1562</v>
      </c>
      <c r="W2500" s="86" t="s">
        <v>1563</v>
      </c>
      <c r="X2500" s="86" t="s">
        <v>1564</v>
      </c>
      <c r="Y2500" s="94" t="s">
        <v>1565</v>
      </c>
      <c r="Z2500" s="93"/>
      <c r="AA2500" s="86"/>
      <c r="AB2500" s="86"/>
      <c r="AC2500" s="86"/>
      <c r="AD2500" s="86"/>
      <c r="AE2500" s="86"/>
      <c r="AF2500" s="86"/>
      <c r="AG2500" s="94" t="s">
        <v>1566</v>
      </c>
    </row>
    <row r="2501" spans="1:33" x14ac:dyDescent="0.25">
      <c r="A2501" s="86" t="s">
        <v>1022</v>
      </c>
      <c r="B2501" s="87">
        <v>26</v>
      </c>
      <c r="C2501" s="87" t="s">
        <v>1061</v>
      </c>
      <c r="D2501" s="88">
        <v>43124</v>
      </c>
      <c r="E2501" s="88">
        <v>43048</v>
      </c>
      <c r="F2501" s="88">
        <v>43105</v>
      </c>
      <c r="G2501" s="88">
        <v>43105</v>
      </c>
      <c r="H2501" s="88">
        <v>3</v>
      </c>
      <c r="I2501" s="89" t="s">
        <v>1221</v>
      </c>
      <c r="J2501" s="92" t="s">
        <v>1501</v>
      </c>
      <c r="K2501" s="86" t="s">
        <v>1526</v>
      </c>
      <c r="L2501" s="88">
        <v>43130</v>
      </c>
      <c r="M2501" s="87"/>
      <c r="N2501" s="87"/>
      <c r="O2501" s="93"/>
      <c r="P2501" s="86"/>
      <c r="Q2501" s="86">
        <v>0</v>
      </c>
      <c r="R2501" s="86">
        <v>26</v>
      </c>
      <c r="S2501" s="86">
        <v>26</v>
      </c>
      <c r="T2501" s="86">
        <v>0</v>
      </c>
      <c r="U2501" s="86" t="s">
        <v>1561</v>
      </c>
      <c r="V2501" s="86" t="s">
        <v>1562</v>
      </c>
      <c r="W2501" s="86" t="s">
        <v>1563</v>
      </c>
      <c r="X2501" s="86" t="s">
        <v>1564</v>
      </c>
      <c r="Y2501" s="94" t="s">
        <v>1565</v>
      </c>
      <c r="Z2501" s="93"/>
      <c r="AA2501" s="86"/>
      <c r="AB2501" s="86"/>
      <c r="AC2501" s="86"/>
      <c r="AD2501" s="86"/>
      <c r="AE2501" s="86"/>
      <c r="AF2501" s="86"/>
      <c r="AG2501" s="94" t="s">
        <v>1566</v>
      </c>
    </row>
    <row r="2502" spans="1:33" x14ac:dyDescent="0.25">
      <c r="A2502" s="86" t="s">
        <v>1011</v>
      </c>
      <c r="B2502" s="87">
        <v>46</v>
      </c>
      <c r="C2502" s="87" t="s">
        <v>1058</v>
      </c>
      <c r="D2502" s="88">
        <v>43118</v>
      </c>
      <c r="E2502" s="88">
        <v>43106</v>
      </c>
      <c r="F2502" s="88">
        <v>43129</v>
      </c>
      <c r="G2502" s="88">
        <v>43130</v>
      </c>
      <c r="H2502" s="88">
        <v>6</v>
      </c>
      <c r="I2502" s="89" t="s">
        <v>1232</v>
      </c>
      <c r="J2502" s="92" t="s">
        <v>1514</v>
      </c>
      <c r="K2502" s="86" t="s">
        <v>1526</v>
      </c>
      <c r="L2502" s="88">
        <v>43131</v>
      </c>
      <c r="M2502" s="87"/>
      <c r="N2502" s="87"/>
      <c r="O2502" s="93"/>
      <c r="P2502" s="86"/>
      <c r="Q2502" s="86">
        <v>0</v>
      </c>
      <c r="R2502" s="86">
        <v>46</v>
      </c>
      <c r="S2502" s="86">
        <v>46</v>
      </c>
      <c r="T2502" s="86">
        <v>0</v>
      </c>
      <c r="U2502" s="86" t="s">
        <v>1561</v>
      </c>
      <c r="V2502" s="86" t="s">
        <v>1562</v>
      </c>
      <c r="W2502" s="86" t="s">
        <v>1563</v>
      </c>
      <c r="X2502" s="86" t="s">
        <v>1564</v>
      </c>
      <c r="Y2502" s="94" t="s">
        <v>1565</v>
      </c>
      <c r="Z2502" s="93"/>
      <c r="AA2502" s="86"/>
      <c r="AB2502" s="86"/>
      <c r="AC2502" s="86"/>
      <c r="AD2502" s="86"/>
      <c r="AE2502" s="86"/>
      <c r="AF2502" s="86"/>
      <c r="AG2502" s="94" t="s">
        <v>1566</v>
      </c>
    </row>
    <row r="2503" spans="1:33" x14ac:dyDescent="0.25">
      <c r="A2503" s="86" t="s">
        <v>1011</v>
      </c>
      <c r="B2503" s="87">
        <v>30</v>
      </c>
      <c r="C2503" s="87" t="s">
        <v>1167</v>
      </c>
      <c r="D2503" s="88">
        <v>43038.709027777775</v>
      </c>
      <c r="E2503" s="88">
        <v>43043</v>
      </c>
      <c r="F2503" s="88">
        <v>43129</v>
      </c>
      <c r="G2503" s="88">
        <v>43131</v>
      </c>
      <c r="H2503" s="88">
        <v>4</v>
      </c>
      <c r="I2503" s="89" t="s">
        <v>1222</v>
      </c>
      <c r="J2503" s="92" t="s">
        <v>1500</v>
      </c>
      <c r="K2503" s="86" t="s">
        <v>1526</v>
      </c>
      <c r="L2503" s="88">
        <v>43131</v>
      </c>
      <c r="M2503" s="87"/>
      <c r="N2503" s="87"/>
      <c r="O2503" s="93"/>
      <c r="P2503" s="86"/>
      <c r="Q2503" s="86">
        <v>0</v>
      </c>
      <c r="R2503" s="86">
        <v>30</v>
      </c>
      <c r="S2503" s="86">
        <v>30</v>
      </c>
      <c r="T2503" s="86">
        <v>0</v>
      </c>
      <c r="U2503" s="86" t="s">
        <v>1561</v>
      </c>
      <c r="V2503" s="86" t="s">
        <v>1562</v>
      </c>
      <c r="W2503" s="86" t="s">
        <v>1563</v>
      </c>
      <c r="X2503" s="86" t="s">
        <v>1564</v>
      </c>
      <c r="Y2503" s="94" t="s">
        <v>1565</v>
      </c>
      <c r="Z2503" s="93"/>
      <c r="AA2503" s="86"/>
      <c r="AB2503" s="86"/>
      <c r="AC2503" s="86"/>
      <c r="AD2503" s="86"/>
      <c r="AE2503" s="86"/>
      <c r="AF2503" s="86"/>
      <c r="AG2503" s="94" t="s">
        <v>1566</v>
      </c>
    </row>
    <row r="2504" spans="1:33" x14ac:dyDescent="0.25">
      <c r="A2504" s="86" t="s">
        <v>1011</v>
      </c>
      <c r="B2504" s="87">
        <v>20</v>
      </c>
      <c r="C2504" s="87" t="s">
        <v>1167</v>
      </c>
      <c r="D2504" s="88">
        <v>43040</v>
      </c>
      <c r="E2504" s="88">
        <v>43045</v>
      </c>
      <c r="F2504" s="88">
        <v>43130</v>
      </c>
      <c r="G2504" s="88">
        <v>43131</v>
      </c>
      <c r="H2504" s="88">
        <v>4</v>
      </c>
      <c r="I2504" s="89" t="s">
        <v>1222</v>
      </c>
      <c r="J2504" s="92" t="s">
        <v>1504</v>
      </c>
      <c r="K2504" s="86" t="s">
        <v>1526</v>
      </c>
      <c r="L2504" s="88">
        <v>43131</v>
      </c>
      <c r="M2504" s="87"/>
      <c r="N2504" s="87"/>
      <c r="O2504" s="93"/>
      <c r="P2504" s="86"/>
      <c r="Q2504" s="86">
        <v>15</v>
      </c>
      <c r="R2504" s="86">
        <v>5</v>
      </c>
      <c r="S2504" s="86">
        <v>5</v>
      </c>
      <c r="T2504" s="86">
        <v>0</v>
      </c>
      <c r="U2504" s="86" t="s">
        <v>1561</v>
      </c>
      <c r="V2504" s="86" t="s">
        <v>1562</v>
      </c>
      <c r="W2504" s="86" t="s">
        <v>1563</v>
      </c>
      <c r="X2504" s="86" t="s">
        <v>1564</v>
      </c>
      <c r="Y2504" s="94" t="s">
        <v>1565</v>
      </c>
      <c r="Z2504" s="93"/>
      <c r="AA2504" s="86"/>
      <c r="AB2504" s="86"/>
      <c r="AC2504" s="86"/>
      <c r="AD2504" s="86"/>
      <c r="AE2504" s="86"/>
      <c r="AF2504" s="86"/>
      <c r="AG2504" s="94" t="s">
        <v>1566</v>
      </c>
    </row>
    <row r="2505" spans="1:33" x14ac:dyDescent="0.25">
      <c r="A2505" s="86" t="s">
        <v>1011</v>
      </c>
      <c r="B2505" s="87">
        <v>30</v>
      </c>
      <c r="C2505" s="87" t="s">
        <v>1167</v>
      </c>
      <c r="D2505" s="88">
        <v>43040</v>
      </c>
      <c r="E2505" s="88">
        <v>43043</v>
      </c>
      <c r="F2505" s="88">
        <v>43129</v>
      </c>
      <c r="G2505" s="88">
        <v>43131</v>
      </c>
      <c r="H2505" s="88">
        <v>4</v>
      </c>
      <c r="I2505" s="89" t="s">
        <v>1231</v>
      </c>
      <c r="J2505" s="92" t="s">
        <v>1499</v>
      </c>
      <c r="K2505" s="86" t="s">
        <v>1526</v>
      </c>
      <c r="L2505" s="88">
        <v>43131</v>
      </c>
      <c r="M2505" s="87"/>
      <c r="N2505" s="87"/>
      <c r="O2505" s="93"/>
      <c r="P2505" s="86"/>
      <c r="Q2505" s="86">
        <v>0</v>
      </c>
      <c r="R2505" s="86">
        <v>30</v>
      </c>
      <c r="S2505" s="86">
        <v>30</v>
      </c>
      <c r="T2505" s="86">
        <v>0</v>
      </c>
      <c r="U2505" s="86" t="s">
        <v>1561</v>
      </c>
      <c r="V2505" s="86" t="s">
        <v>1562</v>
      </c>
      <c r="W2505" s="86" t="s">
        <v>1563</v>
      </c>
      <c r="X2505" s="86" t="s">
        <v>1564</v>
      </c>
      <c r="Y2505" s="94" t="s">
        <v>1565</v>
      </c>
      <c r="Z2505" s="93"/>
      <c r="AA2505" s="86"/>
      <c r="AB2505" s="86"/>
      <c r="AC2505" s="86"/>
      <c r="AD2505" s="86"/>
      <c r="AE2505" s="86"/>
      <c r="AF2505" s="86"/>
      <c r="AG2505" s="94" t="s">
        <v>1566</v>
      </c>
    </row>
    <row r="2506" spans="1:33" x14ac:dyDescent="0.25">
      <c r="A2506" s="86" t="s">
        <v>1011</v>
      </c>
      <c r="B2506" s="87">
        <v>30</v>
      </c>
      <c r="C2506" s="87" t="s">
        <v>1167</v>
      </c>
      <c r="D2506" s="88">
        <v>43052</v>
      </c>
      <c r="E2506" s="88">
        <v>43057</v>
      </c>
      <c r="F2506" s="88">
        <v>43130</v>
      </c>
      <c r="G2506" s="88">
        <v>43131</v>
      </c>
      <c r="H2506" s="88">
        <v>4</v>
      </c>
      <c r="I2506" s="89" t="s">
        <v>1223</v>
      </c>
      <c r="J2506" s="92" t="s">
        <v>1505</v>
      </c>
      <c r="K2506" s="86" t="s">
        <v>1526</v>
      </c>
      <c r="L2506" s="88">
        <v>43131</v>
      </c>
      <c r="M2506" s="87"/>
      <c r="N2506" s="87"/>
      <c r="O2506" s="93"/>
      <c r="P2506" s="86"/>
      <c r="Q2506" s="86">
        <v>0</v>
      </c>
      <c r="R2506" s="86">
        <v>30</v>
      </c>
      <c r="S2506" s="86">
        <v>30</v>
      </c>
      <c r="T2506" s="86">
        <v>0</v>
      </c>
      <c r="U2506" s="86" t="s">
        <v>1561</v>
      </c>
      <c r="V2506" s="86" t="s">
        <v>1562</v>
      </c>
      <c r="W2506" s="86" t="s">
        <v>1563</v>
      </c>
      <c r="X2506" s="86" t="s">
        <v>1564</v>
      </c>
      <c r="Y2506" s="94" t="s">
        <v>1565</v>
      </c>
      <c r="Z2506" s="93"/>
      <c r="AA2506" s="86"/>
      <c r="AB2506" s="86"/>
      <c r="AC2506" s="86"/>
      <c r="AD2506" s="86"/>
      <c r="AE2506" s="86"/>
      <c r="AF2506" s="86"/>
      <c r="AG2506" s="94" t="s">
        <v>1566</v>
      </c>
    </row>
    <row r="2507" spans="1:33" x14ac:dyDescent="0.25">
      <c r="A2507" s="86" t="s">
        <v>1011</v>
      </c>
      <c r="B2507" s="87">
        <v>30</v>
      </c>
      <c r="C2507" s="87" t="s">
        <v>1167</v>
      </c>
      <c r="D2507" s="88">
        <v>43083.728472222225</v>
      </c>
      <c r="E2507" s="88">
        <v>43089</v>
      </c>
      <c r="F2507" s="88">
        <v>43129</v>
      </c>
      <c r="G2507" s="88">
        <v>43131</v>
      </c>
      <c r="H2507" s="88">
        <v>4</v>
      </c>
      <c r="I2507" s="89" t="s">
        <v>1223</v>
      </c>
      <c r="J2507" s="92" t="s">
        <v>1501</v>
      </c>
      <c r="K2507" s="86" t="s">
        <v>1526</v>
      </c>
      <c r="L2507" s="88">
        <v>43131</v>
      </c>
      <c r="M2507" s="87"/>
      <c r="N2507" s="87"/>
      <c r="O2507" s="93"/>
      <c r="P2507" s="86"/>
      <c r="Q2507" s="86">
        <v>0</v>
      </c>
      <c r="R2507" s="86">
        <v>30</v>
      </c>
      <c r="S2507" s="86">
        <v>30</v>
      </c>
      <c r="T2507" s="86">
        <v>0</v>
      </c>
      <c r="U2507" s="86" t="s">
        <v>1561</v>
      </c>
      <c r="V2507" s="86" t="s">
        <v>1562</v>
      </c>
      <c r="W2507" s="86" t="s">
        <v>1563</v>
      </c>
      <c r="X2507" s="86" t="s">
        <v>1564</v>
      </c>
      <c r="Y2507" s="94" t="s">
        <v>1565</v>
      </c>
      <c r="Z2507" s="93"/>
      <c r="AA2507" s="86"/>
      <c r="AB2507" s="86"/>
      <c r="AC2507" s="86"/>
      <c r="AD2507" s="86"/>
      <c r="AE2507" s="86"/>
      <c r="AF2507" s="86"/>
      <c r="AG2507" s="94" t="s">
        <v>1566</v>
      </c>
    </row>
    <row r="2508" spans="1:33" x14ac:dyDescent="0.25">
      <c r="A2508" s="86" t="s">
        <v>1011</v>
      </c>
      <c r="B2508" s="87">
        <v>24</v>
      </c>
      <c r="C2508" s="87" t="s">
        <v>1058</v>
      </c>
      <c r="D2508" s="88">
        <v>43118</v>
      </c>
      <c r="E2508" s="88">
        <v>43130</v>
      </c>
      <c r="F2508" s="88">
        <v>43131</v>
      </c>
      <c r="G2508" s="88">
        <v>43131</v>
      </c>
      <c r="H2508" s="88">
        <v>4</v>
      </c>
      <c r="I2508" s="89" t="s">
        <v>1225</v>
      </c>
      <c r="J2508" s="92" t="s">
        <v>1508</v>
      </c>
      <c r="K2508" s="86" t="s">
        <v>1526</v>
      </c>
      <c r="L2508" s="88">
        <v>43131</v>
      </c>
      <c r="M2508" s="87"/>
      <c r="N2508" s="87"/>
      <c r="O2508" s="93"/>
      <c r="P2508" s="86"/>
      <c r="Q2508" s="86">
        <v>1</v>
      </c>
      <c r="R2508" s="86">
        <v>23</v>
      </c>
      <c r="S2508" s="86">
        <v>23</v>
      </c>
      <c r="T2508" s="86">
        <v>0</v>
      </c>
      <c r="U2508" s="86" t="s">
        <v>1561</v>
      </c>
      <c r="V2508" s="86" t="s">
        <v>1567</v>
      </c>
      <c r="W2508" s="86" t="s">
        <v>1563</v>
      </c>
      <c r="X2508" s="86" t="s">
        <v>1564</v>
      </c>
      <c r="Y2508" s="94" t="s">
        <v>1565</v>
      </c>
      <c r="Z2508" s="93"/>
      <c r="AA2508" s="86"/>
      <c r="AB2508" s="86"/>
      <c r="AC2508" s="86"/>
      <c r="AD2508" s="86"/>
      <c r="AE2508" s="86"/>
      <c r="AF2508" s="86"/>
      <c r="AG2508" s="94" t="s">
        <v>1566</v>
      </c>
    </row>
    <row r="2509" spans="1:33" x14ac:dyDescent="0.25">
      <c r="A2509" s="86" t="s">
        <v>1011</v>
      </c>
      <c r="B2509" s="87">
        <v>10</v>
      </c>
      <c r="C2509" s="87" t="s">
        <v>1058</v>
      </c>
      <c r="D2509" s="88">
        <v>43118</v>
      </c>
      <c r="E2509" s="88">
        <v>43129</v>
      </c>
      <c r="F2509" s="88">
        <v>43130</v>
      </c>
      <c r="G2509" s="88">
        <v>43131</v>
      </c>
      <c r="H2509" s="88">
        <v>4</v>
      </c>
      <c r="I2509" s="89" t="s">
        <v>1222</v>
      </c>
      <c r="J2509" s="92" t="s">
        <v>1508</v>
      </c>
      <c r="K2509" s="86" t="s">
        <v>1526</v>
      </c>
      <c r="L2509" s="88">
        <v>43131</v>
      </c>
      <c r="M2509" s="87"/>
      <c r="N2509" s="87"/>
      <c r="O2509" s="93"/>
      <c r="P2509" s="86"/>
      <c r="Q2509" s="86">
        <v>0</v>
      </c>
      <c r="R2509" s="86">
        <v>10</v>
      </c>
      <c r="S2509" s="86">
        <v>10</v>
      </c>
      <c r="T2509" s="86">
        <v>0</v>
      </c>
      <c r="U2509" s="86" t="s">
        <v>1561</v>
      </c>
      <c r="V2509" s="86" t="s">
        <v>1562</v>
      </c>
      <c r="W2509" s="86" t="s">
        <v>1563</v>
      </c>
      <c r="X2509" s="86" t="s">
        <v>1564</v>
      </c>
      <c r="Y2509" s="94" t="s">
        <v>1565</v>
      </c>
      <c r="Z2509" s="93"/>
      <c r="AA2509" s="86"/>
      <c r="AB2509" s="86"/>
      <c r="AC2509" s="86"/>
      <c r="AD2509" s="86"/>
      <c r="AE2509" s="86"/>
      <c r="AF2509" s="86"/>
      <c r="AG2509" s="94" t="s">
        <v>1566</v>
      </c>
    </row>
    <row r="2510" spans="1:33" x14ac:dyDescent="0.25">
      <c r="A2510" s="86" t="s">
        <v>1022</v>
      </c>
      <c r="B2510" s="87">
        <v>23</v>
      </c>
      <c r="C2510" s="87" t="s">
        <v>1061</v>
      </c>
      <c r="D2510" s="88">
        <v>43129</v>
      </c>
      <c r="E2510" s="88">
        <v>43068</v>
      </c>
      <c r="F2510" s="88">
        <v>43131</v>
      </c>
      <c r="G2510" s="88">
        <v>43131</v>
      </c>
      <c r="H2510" s="88">
        <v>4</v>
      </c>
      <c r="I2510" s="89" t="s">
        <v>1222</v>
      </c>
      <c r="J2510" s="92" t="s">
        <v>1501</v>
      </c>
      <c r="K2510" s="86" t="s">
        <v>1526</v>
      </c>
      <c r="L2510" s="88">
        <v>43131</v>
      </c>
      <c r="M2510" s="87"/>
      <c r="N2510" s="87"/>
      <c r="O2510" s="93"/>
      <c r="P2510" s="86"/>
      <c r="Q2510" s="86">
        <v>0</v>
      </c>
      <c r="R2510" s="86">
        <v>23</v>
      </c>
      <c r="S2510" s="86">
        <v>23</v>
      </c>
      <c r="T2510" s="86">
        <v>0</v>
      </c>
      <c r="U2510" s="86" t="s">
        <v>1561</v>
      </c>
      <c r="V2510" s="86" t="s">
        <v>1562</v>
      </c>
      <c r="W2510" s="86" t="s">
        <v>1563</v>
      </c>
      <c r="X2510" s="86" t="s">
        <v>1564</v>
      </c>
      <c r="Y2510" s="94" t="s">
        <v>1565</v>
      </c>
      <c r="Z2510" s="93"/>
      <c r="AA2510" s="86"/>
      <c r="AB2510" s="86"/>
      <c r="AC2510" s="86"/>
      <c r="AD2510" s="86"/>
      <c r="AE2510" s="86"/>
      <c r="AF2510" s="86"/>
      <c r="AG2510" s="94" t="s">
        <v>1566</v>
      </c>
    </row>
    <row r="2511" spans="1:33" x14ac:dyDescent="0.25">
      <c r="A2511" s="86" t="s">
        <v>1011</v>
      </c>
      <c r="B2511" s="87">
        <v>30</v>
      </c>
      <c r="C2511" s="87" t="s">
        <v>1167</v>
      </c>
      <c r="D2511" s="88">
        <v>43052</v>
      </c>
      <c r="E2511" s="88">
        <v>43049</v>
      </c>
      <c r="F2511" s="88">
        <v>43129</v>
      </c>
      <c r="G2511" s="88">
        <v>43130</v>
      </c>
      <c r="H2511" s="88">
        <v>4</v>
      </c>
      <c r="I2511" s="89" t="s">
        <v>1223</v>
      </c>
      <c r="J2511" s="92" t="s">
        <v>1501</v>
      </c>
      <c r="K2511" s="86" t="s">
        <v>1526</v>
      </c>
      <c r="L2511" s="88">
        <v>43132</v>
      </c>
      <c r="M2511" s="87"/>
      <c r="N2511" s="87"/>
      <c r="O2511" s="93"/>
      <c r="P2511" s="86"/>
      <c r="Q2511" s="86">
        <v>4</v>
      </c>
      <c r="R2511" s="86">
        <v>26</v>
      </c>
      <c r="S2511" s="86">
        <v>26</v>
      </c>
      <c r="T2511" s="86">
        <v>0</v>
      </c>
      <c r="U2511" s="86" t="s">
        <v>1561</v>
      </c>
      <c r="V2511" s="86" t="s">
        <v>1562</v>
      </c>
      <c r="W2511" s="86" t="s">
        <v>1563</v>
      </c>
      <c r="X2511" s="86" t="s">
        <v>1564</v>
      </c>
      <c r="Y2511" s="94" t="s">
        <v>1565</v>
      </c>
      <c r="Z2511" s="93"/>
      <c r="AA2511" s="86"/>
      <c r="AB2511" s="86"/>
      <c r="AC2511" s="86"/>
      <c r="AD2511" s="86"/>
      <c r="AE2511" s="86"/>
      <c r="AF2511" s="86"/>
      <c r="AG2511" s="94" t="s">
        <v>1571</v>
      </c>
    </row>
    <row r="2512" spans="1:33" x14ac:dyDescent="0.25">
      <c r="A2512" s="86" t="s">
        <v>1011</v>
      </c>
      <c r="B2512" s="87">
        <v>30</v>
      </c>
      <c r="C2512" s="87" t="s">
        <v>1167</v>
      </c>
      <c r="D2512" s="88">
        <v>43012.564583333333</v>
      </c>
      <c r="E2512" s="88">
        <v>43017</v>
      </c>
      <c r="F2512" s="88">
        <v>43129</v>
      </c>
      <c r="G2512" s="88">
        <v>43132</v>
      </c>
      <c r="H2512" s="88">
        <v>4</v>
      </c>
      <c r="I2512" s="89" t="s">
        <v>1223</v>
      </c>
      <c r="J2512" s="92" t="s">
        <v>1501</v>
      </c>
      <c r="K2512" s="86" t="s">
        <v>1526</v>
      </c>
      <c r="L2512" s="88">
        <v>43132</v>
      </c>
      <c r="M2512" s="87"/>
      <c r="N2512" s="87"/>
      <c r="O2512" s="93"/>
      <c r="P2512" s="86"/>
      <c r="Q2512" s="86">
        <v>0</v>
      </c>
      <c r="R2512" s="86">
        <v>30</v>
      </c>
      <c r="S2512" s="86">
        <v>30</v>
      </c>
      <c r="T2512" s="86">
        <v>0</v>
      </c>
      <c r="U2512" s="86" t="s">
        <v>1561</v>
      </c>
      <c r="V2512" s="86" t="s">
        <v>1562</v>
      </c>
      <c r="W2512" s="86" t="s">
        <v>1563</v>
      </c>
      <c r="X2512" s="86" t="s">
        <v>1564</v>
      </c>
      <c r="Y2512" s="94" t="s">
        <v>1565</v>
      </c>
      <c r="Z2512" s="93"/>
      <c r="AA2512" s="86"/>
      <c r="AB2512" s="86"/>
      <c r="AC2512" s="86"/>
      <c r="AD2512" s="86"/>
      <c r="AE2512" s="86"/>
      <c r="AF2512" s="86"/>
      <c r="AG2512" s="94" t="s">
        <v>1571</v>
      </c>
    </row>
    <row r="2513" spans="1:33" x14ac:dyDescent="0.25">
      <c r="A2513" s="86" t="s">
        <v>1011</v>
      </c>
      <c r="B2513" s="87">
        <v>30</v>
      </c>
      <c r="C2513" s="87" t="s">
        <v>1167</v>
      </c>
      <c r="D2513" s="88">
        <v>43040</v>
      </c>
      <c r="E2513" s="88">
        <v>43046</v>
      </c>
      <c r="F2513" s="88">
        <v>43131</v>
      </c>
      <c r="G2513" s="88">
        <v>43132</v>
      </c>
      <c r="H2513" s="88">
        <v>4</v>
      </c>
      <c r="I2513" s="89" t="s">
        <v>1222</v>
      </c>
      <c r="J2513" s="92" t="s">
        <v>1503</v>
      </c>
      <c r="K2513" s="86" t="s">
        <v>1526</v>
      </c>
      <c r="L2513" s="88">
        <v>43132</v>
      </c>
      <c r="M2513" s="87"/>
      <c r="N2513" s="87"/>
      <c r="O2513" s="93"/>
      <c r="P2513" s="86"/>
      <c r="Q2513" s="86">
        <v>0</v>
      </c>
      <c r="R2513" s="86">
        <v>30</v>
      </c>
      <c r="S2513" s="86">
        <v>30</v>
      </c>
      <c r="T2513" s="86">
        <v>0</v>
      </c>
      <c r="U2513" s="86" t="s">
        <v>1561</v>
      </c>
      <c r="V2513" s="86" t="s">
        <v>1562</v>
      </c>
      <c r="W2513" s="86" t="s">
        <v>1563</v>
      </c>
      <c r="X2513" s="86" t="s">
        <v>1564</v>
      </c>
      <c r="Y2513" s="94" t="s">
        <v>1565</v>
      </c>
      <c r="Z2513" s="93"/>
      <c r="AA2513" s="86"/>
      <c r="AB2513" s="86"/>
      <c r="AC2513" s="86"/>
      <c r="AD2513" s="86"/>
      <c r="AE2513" s="86"/>
      <c r="AF2513" s="86"/>
      <c r="AG2513" s="94" t="s">
        <v>1571</v>
      </c>
    </row>
    <row r="2514" spans="1:33" x14ac:dyDescent="0.25">
      <c r="A2514" s="86" t="s">
        <v>1011</v>
      </c>
      <c r="B2514" s="87">
        <v>30</v>
      </c>
      <c r="C2514" s="87" t="s">
        <v>1167</v>
      </c>
      <c r="D2514" s="88">
        <v>43040</v>
      </c>
      <c r="E2514" s="88">
        <v>43046</v>
      </c>
      <c r="F2514" s="88">
        <v>43131</v>
      </c>
      <c r="G2514" s="88">
        <v>43132</v>
      </c>
      <c r="H2514" s="88">
        <v>4</v>
      </c>
      <c r="I2514" s="89" t="s">
        <v>1222</v>
      </c>
      <c r="J2514" s="92" t="s">
        <v>1500</v>
      </c>
      <c r="K2514" s="86" t="s">
        <v>1526</v>
      </c>
      <c r="L2514" s="88">
        <v>43132</v>
      </c>
      <c r="M2514" s="87"/>
      <c r="N2514" s="87"/>
      <c r="O2514" s="93"/>
      <c r="P2514" s="86"/>
      <c r="Q2514" s="86">
        <v>0</v>
      </c>
      <c r="R2514" s="86">
        <v>30</v>
      </c>
      <c r="S2514" s="86">
        <v>30</v>
      </c>
      <c r="T2514" s="86">
        <v>0</v>
      </c>
      <c r="U2514" s="86" t="s">
        <v>1561</v>
      </c>
      <c r="V2514" s="86" t="s">
        <v>1562</v>
      </c>
      <c r="W2514" s="86" t="s">
        <v>1563</v>
      </c>
      <c r="X2514" s="86" t="s">
        <v>1564</v>
      </c>
      <c r="Y2514" s="94" t="s">
        <v>1565</v>
      </c>
      <c r="Z2514" s="93"/>
      <c r="AA2514" s="86"/>
      <c r="AB2514" s="86"/>
      <c r="AC2514" s="86"/>
      <c r="AD2514" s="86"/>
      <c r="AE2514" s="86"/>
      <c r="AF2514" s="86"/>
      <c r="AG2514" s="94" t="s">
        <v>1571</v>
      </c>
    </row>
    <row r="2515" spans="1:33" x14ac:dyDescent="0.25">
      <c r="A2515" s="86" t="s">
        <v>1011</v>
      </c>
      <c r="B2515" s="87">
        <v>30</v>
      </c>
      <c r="C2515" s="87" t="s">
        <v>1167</v>
      </c>
      <c r="D2515" s="88">
        <v>43040</v>
      </c>
      <c r="E2515" s="88">
        <v>43046</v>
      </c>
      <c r="F2515" s="88">
        <v>43131</v>
      </c>
      <c r="G2515" s="88">
        <v>43132</v>
      </c>
      <c r="H2515" s="88">
        <v>4</v>
      </c>
      <c r="I2515" s="89" t="s">
        <v>1222</v>
      </c>
      <c r="J2515" s="92" t="s">
        <v>1499</v>
      </c>
      <c r="K2515" s="86" t="s">
        <v>1526</v>
      </c>
      <c r="L2515" s="88">
        <v>43132</v>
      </c>
      <c r="M2515" s="87"/>
      <c r="N2515" s="87"/>
      <c r="O2515" s="93"/>
      <c r="P2515" s="86"/>
      <c r="Q2515" s="86">
        <v>1</v>
      </c>
      <c r="R2515" s="86">
        <v>29</v>
      </c>
      <c r="S2515" s="86">
        <v>29</v>
      </c>
      <c r="T2515" s="86">
        <v>0</v>
      </c>
      <c r="U2515" s="86" t="s">
        <v>1561</v>
      </c>
      <c r="V2515" s="86" t="s">
        <v>1562</v>
      </c>
      <c r="W2515" s="86" t="s">
        <v>1563</v>
      </c>
      <c r="X2515" s="86" t="s">
        <v>1564</v>
      </c>
      <c r="Y2515" s="94" t="s">
        <v>1565</v>
      </c>
      <c r="Z2515" s="93"/>
      <c r="AA2515" s="86"/>
      <c r="AB2515" s="86"/>
      <c r="AC2515" s="86"/>
      <c r="AD2515" s="86"/>
      <c r="AE2515" s="86"/>
      <c r="AF2515" s="86"/>
      <c r="AG2515" s="94" t="s">
        <v>1571</v>
      </c>
    </row>
    <row r="2516" spans="1:33" x14ac:dyDescent="0.25">
      <c r="A2516" s="86" t="s">
        <v>1011</v>
      </c>
      <c r="B2516" s="87">
        <v>25</v>
      </c>
      <c r="C2516" s="87" t="s">
        <v>1167</v>
      </c>
      <c r="D2516" s="88">
        <v>43040</v>
      </c>
      <c r="E2516" s="88">
        <v>43046</v>
      </c>
      <c r="F2516" s="88">
        <v>43131</v>
      </c>
      <c r="G2516" s="88">
        <v>43132</v>
      </c>
      <c r="H2516" s="88">
        <v>4</v>
      </c>
      <c r="I2516" s="89" t="s">
        <v>1231</v>
      </c>
      <c r="J2516" s="92" t="s">
        <v>1499</v>
      </c>
      <c r="K2516" s="86" t="s">
        <v>1526</v>
      </c>
      <c r="L2516" s="88">
        <v>43132</v>
      </c>
      <c r="M2516" s="87"/>
      <c r="N2516" s="87"/>
      <c r="O2516" s="93"/>
      <c r="P2516" s="86"/>
      <c r="Q2516" s="86">
        <v>0</v>
      </c>
      <c r="R2516" s="86">
        <v>25</v>
      </c>
      <c r="S2516" s="86">
        <v>25</v>
      </c>
      <c r="T2516" s="86">
        <v>0</v>
      </c>
      <c r="U2516" s="86" t="s">
        <v>1561</v>
      </c>
      <c r="V2516" s="86" t="s">
        <v>1562</v>
      </c>
      <c r="W2516" s="86" t="s">
        <v>1563</v>
      </c>
      <c r="X2516" s="86" t="s">
        <v>1564</v>
      </c>
      <c r="Y2516" s="94" t="s">
        <v>1565</v>
      </c>
      <c r="Z2516" s="93"/>
      <c r="AA2516" s="86"/>
      <c r="AB2516" s="86"/>
      <c r="AC2516" s="86"/>
      <c r="AD2516" s="86"/>
      <c r="AE2516" s="86"/>
      <c r="AF2516" s="86"/>
      <c r="AG2516" s="94" t="s">
        <v>1571</v>
      </c>
    </row>
    <row r="2517" spans="1:33" x14ac:dyDescent="0.25">
      <c r="A2517" s="86" t="s">
        <v>1011</v>
      </c>
      <c r="B2517" s="87">
        <v>30</v>
      </c>
      <c r="C2517" s="87" t="s">
        <v>1167</v>
      </c>
      <c r="D2517" s="88">
        <v>43088.675000000003</v>
      </c>
      <c r="E2517" s="88">
        <v>43090</v>
      </c>
      <c r="F2517" s="88">
        <v>43131</v>
      </c>
      <c r="G2517" s="88">
        <v>43132</v>
      </c>
      <c r="H2517" s="88">
        <v>4</v>
      </c>
      <c r="I2517" s="89" t="s">
        <v>1222</v>
      </c>
      <c r="J2517" s="92" t="s">
        <v>1509</v>
      </c>
      <c r="K2517" s="86" t="s">
        <v>1526</v>
      </c>
      <c r="L2517" s="88">
        <v>43132</v>
      </c>
      <c r="M2517" s="87"/>
      <c r="N2517" s="87"/>
      <c r="O2517" s="93"/>
      <c r="P2517" s="86"/>
      <c r="Q2517" s="86">
        <v>7</v>
      </c>
      <c r="R2517" s="86">
        <v>23</v>
      </c>
      <c r="S2517" s="86">
        <v>23</v>
      </c>
      <c r="T2517" s="86">
        <v>0</v>
      </c>
      <c r="U2517" s="86" t="s">
        <v>1561</v>
      </c>
      <c r="V2517" s="86" t="s">
        <v>1562</v>
      </c>
      <c r="W2517" s="86" t="s">
        <v>1563</v>
      </c>
      <c r="X2517" s="86" t="s">
        <v>1564</v>
      </c>
      <c r="Y2517" s="94" t="s">
        <v>1565</v>
      </c>
      <c r="Z2517" s="93"/>
      <c r="AA2517" s="86"/>
      <c r="AB2517" s="86"/>
      <c r="AC2517" s="86"/>
      <c r="AD2517" s="86"/>
      <c r="AE2517" s="86"/>
      <c r="AF2517" s="86"/>
      <c r="AG2517" s="94" t="s">
        <v>1571</v>
      </c>
    </row>
    <row r="2518" spans="1:33" x14ac:dyDescent="0.25">
      <c r="A2518" s="86" t="s">
        <v>1011</v>
      </c>
      <c r="B2518" s="87">
        <v>14</v>
      </c>
      <c r="C2518" s="87" t="s">
        <v>1058</v>
      </c>
      <c r="D2518" s="88">
        <v>43118</v>
      </c>
      <c r="E2518" s="88">
        <v>43129</v>
      </c>
      <c r="F2518" s="88">
        <v>43131</v>
      </c>
      <c r="G2518" s="88">
        <v>43132</v>
      </c>
      <c r="H2518" s="88">
        <v>4</v>
      </c>
      <c r="I2518" s="89" t="s">
        <v>1222</v>
      </c>
      <c r="J2518" s="92" t="s">
        <v>1508</v>
      </c>
      <c r="K2518" s="86" t="s">
        <v>1526</v>
      </c>
      <c r="L2518" s="88">
        <v>43132</v>
      </c>
      <c r="M2518" s="87"/>
      <c r="N2518" s="87"/>
      <c r="O2518" s="93"/>
      <c r="P2518" s="86"/>
      <c r="Q2518" s="86">
        <v>0</v>
      </c>
      <c r="R2518" s="86">
        <v>14</v>
      </c>
      <c r="S2518" s="86">
        <v>14</v>
      </c>
      <c r="T2518" s="86">
        <v>0</v>
      </c>
      <c r="U2518" s="86" t="s">
        <v>1561</v>
      </c>
      <c r="V2518" s="86" t="s">
        <v>1562</v>
      </c>
      <c r="W2518" s="86" t="s">
        <v>1563</v>
      </c>
      <c r="X2518" s="86" t="s">
        <v>1564</v>
      </c>
      <c r="Y2518" s="94" t="s">
        <v>1565</v>
      </c>
      <c r="Z2518" s="93"/>
      <c r="AA2518" s="86"/>
      <c r="AB2518" s="86"/>
      <c r="AC2518" s="86"/>
      <c r="AD2518" s="86"/>
      <c r="AE2518" s="86"/>
      <c r="AF2518" s="86"/>
      <c r="AG2518" s="94" t="s">
        <v>1571</v>
      </c>
    </row>
    <row r="2519" spans="1:33" x14ac:dyDescent="0.25">
      <c r="A2519" s="86" t="s">
        <v>1011</v>
      </c>
      <c r="B2519" s="87">
        <v>15</v>
      </c>
      <c r="C2519" s="87" t="s">
        <v>1058</v>
      </c>
      <c r="D2519" s="88">
        <v>43118</v>
      </c>
      <c r="E2519" s="88">
        <v>43129</v>
      </c>
      <c r="F2519" s="88">
        <v>43131</v>
      </c>
      <c r="G2519" s="88">
        <v>43132</v>
      </c>
      <c r="H2519" s="88">
        <v>4</v>
      </c>
      <c r="I2519" s="89" t="s">
        <v>1222</v>
      </c>
      <c r="J2519" s="92" t="s">
        <v>1508</v>
      </c>
      <c r="K2519" s="86" t="s">
        <v>1526</v>
      </c>
      <c r="L2519" s="88">
        <v>43132</v>
      </c>
      <c r="M2519" s="87"/>
      <c r="N2519" s="87"/>
      <c r="O2519" s="93"/>
      <c r="P2519" s="86"/>
      <c r="Q2519" s="86">
        <v>0</v>
      </c>
      <c r="R2519" s="86">
        <v>15</v>
      </c>
      <c r="S2519" s="86">
        <v>15</v>
      </c>
      <c r="T2519" s="86">
        <v>0</v>
      </c>
      <c r="U2519" s="86" t="s">
        <v>1561</v>
      </c>
      <c r="V2519" s="86" t="s">
        <v>1562</v>
      </c>
      <c r="W2519" s="86" t="s">
        <v>1563</v>
      </c>
      <c r="X2519" s="86" t="s">
        <v>1564</v>
      </c>
      <c r="Y2519" s="94" t="s">
        <v>1565</v>
      </c>
      <c r="Z2519" s="93"/>
      <c r="AA2519" s="86"/>
      <c r="AB2519" s="86"/>
      <c r="AC2519" s="86"/>
      <c r="AD2519" s="86"/>
      <c r="AE2519" s="86"/>
      <c r="AF2519" s="86"/>
      <c r="AG2519" s="94" t="s">
        <v>1571</v>
      </c>
    </row>
    <row r="2520" spans="1:33" x14ac:dyDescent="0.25">
      <c r="A2520" s="86" t="s">
        <v>1011</v>
      </c>
      <c r="B2520" s="87">
        <v>25</v>
      </c>
      <c r="C2520" s="87" t="s">
        <v>1058</v>
      </c>
      <c r="D2520" s="88">
        <v>43118</v>
      </c>
      <c r="E2520" s="88">
        <v>43129</v>
      </c>
      <c r="F2520" s="88">
        <v>43131</v>
      </c>
      <c r="G2520" s="88">
        <v>43132</v>
      </c>
      <c r="H2520" s="88">
        <v>4</v>
      </c>
      <c r="I2520" s="89" t="s">
        <v>1222</v>
      </c>
      <c r="J2520" s="92" t="s">
        <v>1508</v>
      </c>
      <c r="K2520" s="86" t="s">
        <v>1526</v>
      </c>
      <c r="L2520" s="88">
        <v>43132</v>
      </c>
      <c r="M2520" s="87"/>
      <c r="N2520" s="87"/>
      <c r="O2520" s="93"/>
      <c r="P2520" s="86"/>
      <c r="Q2520" s="86">
        <v>1</v>
      </c>
      <c r="R2520" s="86">
        <v>24</v>
      </c>
      <c r="S2520" s="86">
        <v>24</v>
      </c>
      <c r="T2520" s="86">
        <v>0</v>
      </c>
      <c r="U2520" s="86" t="s">
        <v>1561</v>
      </c>
      <c r="V2520" s="86" t="s">
        <v>1562</v>
      </c>
      <c r="W2520" s="86" t="s">
        <v>1563</v>
      </c>
      <c r="X2520" s="86" t="s">
        <v>1564</v>
      </c>
      <c r="Y2520" s="94" t="s">
        <v>1565</v>
      </c>
      <c r="Z2520" s="93"/>
      <c r="AA2520" s="86"/>
      <c r="AB2520" s="86"/>
      <c r="AC2520" s="86"/>
      <c r="AD2520" s="86"/>
      <c r="AE2520" s="86"/>
      <c r="AF2520" s="86"/>
      <c r="AG2520" s="94" t="s">
        <v>1571</v>
      </c>
    </row>
    <row r="2521" spans="1:33" x14ac:dyDescent="0.25">
      <c r="A2521" s="86" t="s">
        <v>1011</v>
      </c>
      <c r="B2521" s="87">
        <v>38</v>
      </c>
      <c r="C2521" s="87" t="s">
        <v>1058</v>
      </c>
      <c r="D2521" s="88">
        <v>43129</v>
      </c>
      <c r="E2521" s="88">
        <v>43129</v>
      </c>
      <c r="F2521" s="88">
        <v>43131</v>
      </c>
      <c r="G2521" s="88">
        <v>43132</v>
      </c>
      <c r="H2521" s="88">
        <v>3</v>
      </c>
      <c r="I2521" s="89" t="s">
        <v>1221</v>
      </c>
      <c r="J2521" s="92" t="s">
        <v>1494</v>
      </c>
      <c r="K2521" s="86" t="s">
        <v>1526</v>
      </c>
      <c r="L2521" s="88">
        <v>43132</v>
      </c>
      <c r="M2521" s="87"/>
      <c r="N2521" s="87"/>
      <c r="O2521" s="93"/>
      <c r="P2521" s="86"/>
      <c r="Q2521" s="86">
        <v>4</v>
      </c>
      <c r="R2521" s="86">
        <v>34</v>
      </c>
      <c r="S2521" s="86">
        <v>34</v>
      </c>
      <c r="T2521" s="86">
        <v>0</v>
      </c>
      <c r="U2521" s="86" t="s">
        <v>1561</v>
      </c>
      <c r="V2521" s="86" t="s">
        <v>1562</v>
      </c>
      <c r="W2521" s="86" t="s">
        <v>1563</v>
      </c>
      <c r="X2521" s="86" t="s">
        <v>1564</v>
      </c>
      <c r="Y2521" s="94" t="s">
        <v>1565</v>
      </c>
      <c r="Z2521" s="93"/>
      <c r="AA2521" s="86"/>
      <c r="AB2521" s="86"/>
      <c r="AC2521" s="86"/>
      <c r="AD2521" s="86"/>
      <c r="AE2521" s="86"/>
      <c r="AF2521" s="86"/>
      <c r="AG2521" s="94" t="s">
        <v>1571</v>
      </c>
    </row>
    <row r="2522" spans="1:33" x14ac:dyDescent="0.25">
      <c r="A2522" s="86" t="s">
        <v>1011</v>
      </c>
      <c r="B2522" s="87">
        <v>30</v>
      </c>
      <c r="C2522" s="87" t="s">
        <v>1167</v>
      </c>
      <c r="D2522" s="88">
        <v>42992.455555555556</v>
      </c>
      <c r="E2522" s="88">
        <v>42998</v>
      </c>
      <c r="F2522" s="88">
        <v>43133</v>
      </c>
      <c r="G2522" s="88">
        <v>43134</v>
      </c>
      <c r="H2522" s="88">
        <v>4</v>
      </c>
      <c r="I2522" s="89" t="s">
        <v>1234</v>
      </c>
      <c r="J2522" s="92" t="s">
        <v>1504</v>
      </c>
      <c r="K2522" s="86" t="s">
        <v>1526</v>
      </c>
      <c r="L2522" s="88">
        <v>43134</v>
      </c>
      <c r="M2522" s="87"/>
      <c r="N2522" s="87"/>
      <c r="O2522" s="93"/>
      <c r="P2522" s="86"/>
      <c r="Q2522" s="86">
        <v>8</v>
      </c>
      <c r="R2522" s="86">
        <v>22</v>
      </c>
      <c r="S2522" s="86">
        <v>22</v>
      </c>
      <c r="T2522" s="86">
        <v>0</v>
      </c>
      <c r="U2522" s="86" t="s">
        <v>1561</v>
      </c>
      <c r="V2522" s="86" t="s">
        <v>1562</v>
      </c>
      <c r="W2522" s="86" t="s">
        <v>1563</v>
      </c>
      <c r="X2522" s="86" t="s">
        <v>1564</v>
      </c>
      <c r="Y2522" s="94" t="s">
        <v>1565</v>
      </c>
      <c r="Z2522" s="93"/>
      <c r="AA2522" s="86"/>
      <c r="AB2522" s="86"/>
      <c r="AC2522" s="86"/>
      <c r="AD2522" s="86"/>
      <c r="AE2522" s="86"/>
      <c r="AF2522" s="86"/>
      <c r="AG2522" s="94" t="s">
        <v>1571</v>
      </c>
    </row>
    <row r="2523" spans="1:33" x14ac:dyDescent="0.25">
      <c r="A2523" s="86" t="s">
        <v>1011</v>
      </c>
      <c r="B2523" s="87">
        <v>30</v>
      </c>
      <c r="C2523" s="87" t="s">
        <v>1167</v>
      </c>
      <c r="D2523" s="88">
        <v>43045</v>
      </c>
      <c r="E2523" s="88">
        <v>43048</v>
      </c>
      <c r="F2523" s="88">
        <v>43133</v>
      </c>
      <c r="G2523" s="88">
        <v>43134</v>
      </c>
      <c r="H2523" s="88">
        <v>4</v>
      </c>
      <c r="I2523" s="89" t="s">
        <v>1222</v>
      </c>
      <c r="J2523" s="92" t="s">
        <v>1504</v>
      </c>
      <c r="K2523" s="86" t="s">
        <v>1526</v>
      </c>
      <c r="L2523" s="88">
        <v>43134</v>
      </c>
      <c r="M2523" s="87"/>
      <c r="N2523" s="87"/>
      <c r="O2523" s="93"/>
      <c r="P2523" s="86"/>
      <c r="Q2523" s="86">
        <v>0</v>
      </c>
      <c r="R2523" s="86">
        <v>30</v>
      </c>
      <c r="S2523" s="86">
        <v>30</v>
      </c>
      <c r="T2523" s="86">
        <v>0</v>
      </c>
      <c r="U2523" s="86" t="s">
        <v>1561</v>
      </c>
      <c r="V2523" s="86" t="s">
        <v>1562</v>
      </c>
      <c r="W2523" s="86" t="s">
        <v>1563</v>
      </c>
      <c r="X2523" s="86" t="s">
        <v>1564</v>
      </c>
      <c r="Y2523" s="94" t="s">
        <v>1565</v>
      </c>
      <c r="Z2523" s="93"/>
      <c r="AA2523" s="86"/>
      <c r="AB2523" s="86"/>
      <c r="AC2523" s="86"/>
      <c r="AD2523" s="86"/>
      <c r="AE2523" s="86"/>
      <c r="AF2523" s="86"/>
      <c r="AG2523" s="94" t="s">
        <v>1571</v>
      </c>
    </row>
    <row r="2524" spans="1:33" x14ac:dyDescent="0.25">
      <c r="A2524" s="86" t="s">
        <v>1011</v>
      </c>
      <c r="B2524" s="87">
        <v>30</v>
      </c>
      <c r="C2524" s="87" t="s">
        <v>1167</v>
      </c>
      <c r="D2524" s="88">
        <v>43045</v>
      </c>
      <c r="E2524" s="88">
        <v>43049</v>
      </c>
      <c r="F2524" s="88">
        <v>43133</v>
      </c>
      <c r="G2524" s="88">
        <v>43134</v>
      </c>
      <c r="H2524" s="88">
        <v>4</v>
      </c>
      <c r="I2524" s="89" t="s">
        <v>1229</v>
      </c>
      <c r="J2524" s="92" t="s">
        <v>1495</v>
      </c>
      <c r="K2524" s="86" t="s">
        <v>1526</v>
      </c>
      <c r="L2524" s="88">
        <v>43134</v>
      </c>
      <c r="M2524" s="87"/>
      <c r="N2524" s="87"/>
      <c r="O2524" s="93"/>
      <c r="P2524" s="86"/>
      <c r="Q2524" s="86">
        <v>1</v>
      </c>
      <c r="R2524" s="86">
        <v>29</v>
      </c>
      <c r="S2524" s="86">
        <v>29</v>
      </c>
      <c r="T2524" s="86">
        <v>0</v>
      </c>
      <c r="U2524" s="86" t="s">
        <v>1561</v>
      </c>
      <c r="V2524" s="86" t="s">
        <v>1562</v>
      </c>
      <c r="W2524" s="86" t="s">
        <v>1563</v>
      </c>
      <c r="X2524" s="86" t="s">
        <v>1564</v>
      </c>
      <c r="Y2524" s="94" t="s">
        <v>1565</v>
      </c>
      <c r="Z2524" s="93"/>
      <c r="AA2524" s="86"/>
      <c r="AB2524" s="86"/>
      <c r="AC2524" s="86"/>
      <c r="AD2524" s="86"/>
      <c r="AE2524" s="86"/>
      <c r="AF2524" s="86"/>
      <c r="AG2524" s="94" t="s">
        <v>1571</v>
      </c>
    </row>
    <row r="2525" spans="1:33" x14ac:dyDescent="0.25">
      <c r="A2525" s="86" t="s">
        <v>1011</v>
      </c>
      <c r="B2525" s="87">
        <v>30</v>
      </c>
      <c r="C2525" s="87" t="s">
        <v>1167</v>
      </c>
      <c r="D2525" s="88">
        <v>43045</v>
      </c>
      <c r="E2525" s="88">
        <v>43048</v>
      </c>
      <c r="F2525" s="88">
        <v>43133</v>
      </c>
      <c r="G2525" s="88">
        <v>43134</v>
      </c>
      <c r="H2525" s="88">
        <v>4</v>
      </c>
      <c r="I2525" s="89" t="s">
        <v>1222</v>
      </c>
      <c r="J2525" s="92" t="s">
        <v>1518</v>
      </c>
      <c r="K2525" s="86" t="s">
        <v>1526</v>
      </c>
      <c r="L2525" s="88">
        <v>43134</v>
      </c>
      <c r="M2525" s="87"/>
      <c r="N2525" s="87"/>
      <c r="O2525" s="93"/>
      <c r="P2525" s="86"/>
      <c r="Q2525" s="86">
        <v>11</v>
      </c>
      <c r="R2525" s="86">
        <v>19</v>
      </c>
      <c r="S2525" s="86">
        <v>19</v>
      </c>
      <c r="T2525" s="86">
        <v>0</v>
      </c>
      <c r="U2525" s="86" t="s">
        <v>1561</v>
      </c>
      <c r="V2525" s="86" t="s">
        <v>1562</v>
      </c>
      <c r="W2525" s="86" t="s">
        <v>1563</v>
      </c>
      <c r="X2525" s="86" t="s">
        <v>1564</v>
      </c>
      <c r="Y2525" s="94" t="s">
        <v>1565</v>
      </c>
      <c r="Z2525" s="93"/>
      <c r="AA2525" s="86"/>
      <c r="AB2525" s="86"/>
      <c r="AC2525" s="86"/>
      <c r="AD2525" s="86"/>
      <c r="AE2525" s="86"/>
      <c r="AF2525" s="86"/>
      <c r="AG2525" s="94" t="s">
        <v>1571</v>
      </c>
    </row>
    <row r="2526" spans="1:33" x14ac:dyDescent="0.25">
      <c r="A2526" s="86" t="s">
        <v>1011</v>
      </c>
      <c r="B2526" s="87">
        <v>30</v>
      </c>
      <c r="C2526" s="87" t="s">
        <v>1167</v>
      </c>
      <c r="D2526" s="88">
        <v>43083.729166666664</v>
      </c>
      <c r="E2526" s="88">
        <v>43089</v>
      </c>
      <c r="F2526" s="88">
        <v>43132</v>
      </c>
      <c r="G2526" s="88">
        <v>43134</v>
      </c>
      <c r="H2526" s="88">
        <v>4</v>
      </c>
      <c r="I2526" s="89" t="s">
        <v>1222</v>
      </c>
      <c r="J2526" s="92" t="s">
        <v>1496</v>
      </c>
      <c r="K2526" s="86" t="s">
        <v>1526</v>
      </c>
      <c r="L2526" s="88">
        <v>43134</v>
      </c>
      <c r="M2526" s="87"/>
      <c r="N2526" s="87"/>
      <c r="O2526" s="93"/>
      <c r="P2526" s="86"/>
      <c r="Q2526" s="86">
        <v>0</v>
      </c>
      <c r="R2526" s="86">
        <v>30</v>
      </c>
      <c r="S2526" s="86">
        <v>30</v>
      </c>
      <c r="T2526" s="86">
        <v>0</v>
      </c>
      <c r="U2526" s="86" t="s">
        <v>1561</v>
      </c>
      <c r="V2526" s="86" t="s">
        <v>1562</v>
      </c>
      <c r="W2526" s="86" t="s">
        <v>1563</v>
      </c>
      <c r="X2526" s="86" t="s">
        <v>1564</v>
      </c>
      <c r="Y2526" s="94" t="s">
        <v>1565</v>
      </c>
      <c r="Z2526" s="93"/>
      <c r="AA2526" s="86"/>
      <c r="AB2526" s="86"/>
      <c r="AC2526" s="86"/>
      <c r="AD2526" s="86"/>
      <c r="AE2526" s="86"/>
      <c r="AF2526" s="86"/>
      <c r="AG2526" s="94" t="s">
        <v>1571</v>
      </c>
    </row>
    <row r="2527" spans="1:33" x14ac:dyDescent="0.25">
      <c r="A2527" s="86" t="s">
        <v>1011</v>
      </c>
      <c r="B2527" s="87">
        <v>30</v>
      </c>
      <c r="C2527" s="87" t="s">
        <v>1167</v>
      </c>
      <c r="D2527" s="88">
        <v>43088.675000000003</v>
      </c>
      <c r="E2527" s="88">
        <v>43092</v>
      </c>
      <c r="F2527" s="88">
        <v>43133</v>
      </c>
      <c r="G2527" s="88">
        <v>43134</v>
      </c>
      <c r="H2527" s="88">
        <v>4</v>
      </c>
      <c r="I2527" s="89" t="s">
        <v>1224</v>
      </c>
      <c r="J2527" s="92" t="s">
        <v>1504</v>
      </c>
      <c r="K2527" s="86" t="s">
        <v>1526</v>
      </c>
      <c r="L2527" s="88">
        <v>43134</v>
      </c>
      <c r="M2527" s="87"/>
      <c r="N2527" s="87"/>
      <c r="O2527" s="93"/>
      <c r="P2527" s="86"/>
      <c r="Q2527" s="86">
        <v>0</v>
      </c>
      <c r="R2527" s="86">
        <v>30</v>
      </c>
      <c r="S2527" s="86">
        <v>30</v>
      </c>
      <c r="T2527" s="86">
        <v>0</v>
      </c>
      <c r="U2527" s="86" t="s">
        <v>1561</v>
      </c>
      <c r="V2527" s="86" t="s">
        <v>1562</v>
      </c>
      <c r="W2527" s="86" t="s">
        <v>1563</v>
      </c>
      <c r="X2527" s="86" t="s">
        <v>1564</v>
      </c>
      <c r="Y2527" s="94" t="s">
        <v>1565</v>
      </c>
      <c r="Z2527" s="93"/>
      <c r="AA2527" s="86"/>
      <c r="AB2527" s="86"/>
      <c r="AC2527" s="86"/>
      <c r="AD2527" s="86"/>
      <c r="AE2527" s="86"/>
      <c r="AF2527" s="86"/>
      <c r="AG2527" s="94" t="s">
        <v>1571</v>
      </c>
    </row>
    <row r="2528" spans="1:33" x14ac:dyDescent="0.25">
      <c r="A2528" s="86" t="s">
        <v>1011</v>
      </c>
      <c r="B2528" s="87">
        <v>34</v>
      </c>
      <c r="C2528" s="87" t="s">
        <v>1058</v>
      </c>
      <c r="D2528" s="88">
        <v>43124</v>
      </c>
      <c r="E2528" s="88">
        <v>43127</v>
      </c>
      <c r="F2528" s="88">
        <v>43134</v>
      </c>
      <c r="G2528" s="88">
        <v>43134</v>
      </c>
      <c r="H2528" s="88">
        <v>3</v>
      </c>
      <c r="I2528" s="89" t="s">
        <v>1221</v>
      </c>
      <c r="J2528" s="92" t="s">
        <v>1494</v>
      </c>
      <c r="K2528" s="86" t="s">
        <v>1526</v>
      </c>
      <c r="L2528" s="88">
        <v>43134</v>
      </c>
      <c r="M2528" s="87"/>
      <c r="N2528" s="87"/>
      <c r="O2528" s="93"/>
      <c r="P2528" s="86"/>
      <c r="Q2528" s="86">
        <v>2</v>
      </c>
      <c r="R2528" s="86">
        <v>32</v>
      </c>
      <c r="S2528" s="86">
        <v>32</v>
      </c>
      <c r="T2528" s="86">
        <v>0</v>
      </c>
      <c r="U2528" s="86" t="s">
        <v>1561</v>
      </c>
      <c r="V2528" s="86" t="s">
        <v>1562</v>
      </c>
      <c r="W2528" s="86" t="s">
        <v>1563</v>
      </c>
      <c r="X2528" s="86" t="s">
        <v>1564</v>
      </c>
      <c r="Y2528" s="94" t="s">
        <v>1565</v>
      </c>
      <c r="Z2528" s="93"/>
      <c r="AA2528" s="86"/>
      <c r="AB2528" s="86"/>
      <c r="AC2528" s="86"/>
      <c r="AD2528" s="86"/>
      <c r="AE2528" s="86"/>
      <c r="AF2528" s="86"/>
      <c r="AG2528" s="94" t="s">
        <v>1571</v>
      </c>
    </row>
    <row r="2529" spans="1:33" x14ac:dyDescent="0.25">
      <c r="A2529" s="86" t="s">
        <v>1022</v>
      </c>
      <c r="B2529" s="87">
        <v>29</v>
      </c>
      <c r="C2529" s="87" t="s">
        <v>1061</v>
      </c>
      <c r="D2529" s="88">
        <v>43131</v>
      </c>
      <c r="E2529" s="88">
        <v>43035</v>
      </c>
      <c r="F2529" s="88">
        <v>43104</v>
      </c>
      <c r="G2529" s="88">
        <v>43116</v>
      </c>
      <c r="H2529" s="88">
        <v>4</v>
      </c>
      <c r="I2529" s="89" t="s">
        <v>1222</v>
      </c>
      <c r="J2529" s="92" t="s">
        <v>1501</v>
      </c>
      <c r="K2529" s="86" t="s">
        <v>1526</v>
      </c>
      <c r="L2529" s="88">
        <v>43134</v>
      </c>
      <c r="M2529" s="87"/>
      <c r="N2529" s="87"/>
      <c r="O2529" s="93"/>
      <c r="P2529" s="86"/>
      <c r="Q2529" s="86">
        <v>0</v>
      </c>
      <c r="R2529" s="86">
        <v>29</v>
      </c>
      <c r="S2529" s="86">
        <v>29</v>
      </c>
      <c r="T2529" s="86">
        <v>0</v>
      </c>
      <c r="U2529" s="86" t="s">
        <v>1561</v>
      </c>
      <c r="V2529" s="86" t="s">
        <v>1562</v>
      </c>
      <c r="W2529" s="86" t="s">
        <v>1563</v>
      </c>
      <c r="X2529" s="86" t="s">
        <v>1564</v>
      </c>
      <c r="Y2529" s="94" t="s">
        <v>1565</v>
      </c>
      <c r="Z2529" s="93"/>
      <c r="AA2529" s="86"/>
      <c r="AB2529" s="86"/>
      <c r="AC2529" s="86"/>
      <c r="AD2529" s="86"/>
      <c r="AE2529" s="86"/>
      <c r="AF2529" s="86"/>
      <c r="AG2529" s="94" t="s">
        <v>1571</v>
      </c>
    </row>
    <row r="2530" spans="1:33" x14ac:dyDescent="0.25">
      <c r="A2530" s="86" t="s">
        <v>1011</v>
      </c>
      <c r="B2530" s="87">
        <v>49</v>
      </c>
      <c r="C2530" s="87" t="s">
        <v>1058</v>
      </c>
      <c r="D2530" s="88">
        <v>43131</v>
      </c>
      <c r="E2530" s="88">
        <v>43071</v>
      </c>
      <c r="F2530" s="88">
        <v>43072</v>
      </c>
      <c r="G2530" s="88">
        <v>43134</v>
      </c>
      <c r="H2530" s="88">
        <v>3</v>
      </c>
      <c r="I2530" s="89" t="s">
        <v>1221</v>
      </c>
      <c r="J2530" s="92" t="s">
        <v>1494</v>
      </c>
      <c r="K2530" s="86" t="s">
        <v>1526</v>
      </c>
      <c r="L2530" s="88">
        <v>43134</v>
      </c>
      <c r="M2530" s="87"/>
      <c r="N2530" s="87"/>
      <c r="O2530" s="93"/>
      <c r="P2530" s="86"/>
      <c r="Q2530" s="86">
        <v>1</v>
      </c>
      <c r="R2530" s="86">
        <v>48</v>
      </c>
      <c r="S2530" s="86">
        <v>48</v>
      </c>
      <c r="T2530" s="86">
        <v>0</v>
      </c>
      <c r="U2530" s="86" t="s">
        <v>1561</v>
      </c>
      <c r="V2530" s="86" t="s">
        <v>1562</v>
      </c>
      <c r="W2530" s="86" t="s">
        <v>1563</v>
      </c>
      <c r="X2530" s="86" t="s">
        <v>1564</v>
      </c>
      <c r="Y2530" s="94" t="s">
        <v>1565</v>
      </c>
      <c r="Z2530" s="93"/>
      <c r="AA2530" s="86"/>
      <c r="AB2530" s="86"/>
      <c r="AC2530" s="86"/>
      <c r="AD2530" s="86"/>
      <c r="AE2530" s="86"/>
      <c r="AF2530" s="86"/>
      <c r="AG2530" s="94" t="s">
        <v>1571</v>
      </c>
    </row>
    <row r="2531" spans="1:33" x14ac:dyDescent="0.25">
      <c r="A2531" s="86" t="s">
        <v>1011</v>
      </c>
      <c r="B2531" s="87">
        <v>49</v>
      </c>
      <c r="C2531" s="87" t="s">
        <v>1058</v>
      </c>
      <c r="D2531" s="88">
        <v>43131</v>
      </c>
      <c r="E2531" s="88">
        <v>43127</v>
      </c>
      <c r="F2531" s="88">
        <v>43128</v>
      </c>
      <c r="G2531" s="88">
        <v>43134</v>
      </c>
      <c r="H2531" s="88">
        <v>3</v>
      </c>
      <c r="I2531" s="89" t="s">
        <v>1221</v>
      </c>
      <c r="J2531" s="92" t="s">
        <v>1492</v>
      </c>
      <c r="K2531" s="86" t="s">
        <v>1526</v>
      </c>
      <c r="L2531" s="88">
        <v>43134</v>
      </c>
      <c r="M2531" s="87"/>
      <c r="N2531" s="87"/>
      <c r="O2531" s="93"/>
      <c r="P2531" s="86"/>
      <c r="Q2531" s="86">
        <v>5</v>
      </c>
      <c r="R2531" s="86">
        <v>44</v>
      </c>
      <c r="S2531" s="86">
        <v>44</v>
      </c>
      <c r="T2531" s="86">
        <v>0</v>
      </c>
      <c r="U2531" s="86" t="s">
        <v>1561</v>
      </c>
      <c r="V2531" s="86" t="s">
        <v>1567</v>
      </c>
      <c r="W2531" s="86" t="s">
        <v>1563</v>
      </c>
      <c r="X2531" s="86" t="s">
        <v>1564</v>
      </c>
      <c r="Y2531" s="94" t="s">
        <v>1565</v>
      </c>
      <c r="Z2531" s="93"/>
      <c r="AA2531" s="86"/>
      <c r="AB2531" s="86"/>
      <c r="AC2531" s="86"/>
      <c r="AD2531" s="86"/>
      <c r="AE2531" s="86"/>
      <c r="AF2531" s="86"/>
      <c r="AG2531" s="94" t="s">
        <v>1571</v>
      </c>
    </row>
    <row r="2532" spans="1:33" x14ac:dyDescent="0.25">
      <c r="A2532" s="86" t="s">
        <v>1011</v>
      </c>
      <c r="B2532" s="87">
        <v>49</v>
      </c>
      <c r="C2532" s="87" t="s">
        <v>1058</v>
      </c>
      <c r="D2532" s="88">
        <v>43131</v>
      </c>
      <c r="E2532" s="88">
        <v>43127</v>
      </c>
      <c r="F2532" s="88">
        <v>43128</v>
      </c>
      <c r="G2532" s="88">
        <v>43135</v>
      </c>
      <c r="H2532" s="88">
        <v>3</v>
      </c>
      <c r="I2532" s="89" t="s">
        <v>1221</v>
      </c>
      <c r="J2532" s="92" t="s">
        <v>1492</v>
      </c>
      <c r="K2532" s="86" t="s">
        <v>1526</v>
      </c>
      <c r="L2532" s="88">
        <v>43134</v>
      </c>
      <c r="M2532" s="87"/>
      <c r="N2532" s="87"/>
      <c r="O2532" s="93"/>
      <c r="P2532" s="86"/>
      <c r="Q2532" s="86">
        <v>4</v>
      </c>
      <c r="R2532" s="86">
        <v>45</v>
      </c>
      <c r="S2532" s="86">
        <v>45</v>
      </c>
      <c r="T2532" s="86">
        <v>0</v>
      </c>
      <c r="U2532" s="86" t="s">
        <v>1561</v>
      </c>
      <c r="V2532" s="86" t="s">
        <v>1567</v>
      </c>
      <c r="W2532" s="86" t="s">
        <v>1563</v>
      </c>
      <c r="X2532" s="86" t="s">
        <v>1564</v>
      </c>
      <c r="Y2532" s="94" t="s">
        <v>1565</v>
      </c>
      <c r="Z2532" s="93"/>
      <c r="AA2532" s="86"/>
      <c r="AB2532" s="86"/>
      <c r="AC2532" s="86"/>
      <c r="AD2532" s="86"/>
      <c r="AE2532" s="86"/>
      <c r="AF2532" s="86"/>
      <c r="AG2532" s="94" t="s">
        <v>1571</v>
      </c>
    </row>
    <row r="2533" spans="1:33" x14ac:dyDescent="0.25">
      <c r="A2533" s="86" t="s">
        <v>1011</v>
      </c>
      <c r="B2533" s="87">
        <v>18</v>
      </c>
      <c r="C2533" s="87" t="s">
        <v>1058</v>
      </c>
      <c r="D2533" s="88">
        <v>43118</v>
      </c>
      <c r="E2533" s="88">
        <v>43132</v>
      </c>
      <c r="F2533" s="88">
        <v>43134</v>
      </c>
      <c r="G2533" s="88">
        <v>43135</v>
      </c>
      <c r="H2533" s="88">
        <v>4</v>
      </c>
      <c r="I2533" s="89" t="s">
        <v>1222</v>
      </c>
      <c r="J2533" s="92" t="s">
        <v>1508</v>
      </c>
      <c r="K2533" s="86" t="s">
        <v>1526</v>
      </c>
      <c r="L2533" s="88">
        <v>43135</v>
      </c>
      <c r="M2533" s="87"/>
      <c r="N2533" s="87"/>
      <c r="O2533" s="93"/>
      <c r="P2533" s="86"/>
      <c r="Q2533" s="86">
        <v>1</v>
      </c>
      <c r="R2533" s="86">
        <v>17</v>
      </c>
      <c r="S2533" s="86">
        <v>17</v>
      </c>
      <c r="T2533" s="86">
        <v>0</v>
      </c>
      <c r="U2533" s="86" t="s">
        <v>1561</v>
      </c>
      <c r="V2533" s="86" t="s">
        <v>1562</v>
      </c>
      <c r="W2533" s="86" t="s">
        <v>1563</v>
      </c>
      <c r="X2533" s="86" t="s">
        <v>1564</v>
      </c>
      <c r="Y2533" s="94" t="s">
        <v>1565</v>
      </c>
      <c r="Z2533" s="93"/>
      <c r="AA2533" s="86"/>
      <c r="AB2533" s="86"/>
      <c r="AC2533" s="86"/>
      <c r="AD2533" s="86"/>
      <c r="AE2533" s="86"/>
      <c r="AF2533" s="86"/>
      <c r="AG2533" s="94" t="s">
        <v>1571</v>
      </c>
    </row>
    <row r="2534" spans="1:33" x14ac:dyDescent="0.25">
      <c r="A2534" s="86" t="s">
        <v>1011</v>
      </c>
      <c r="B2534" s="87">
        <v>41</v>
      </c>
      <c r="C2534" s="87" t="s">
        <v>1058</v>
      </c>
      <c r="D2534" s="88">
        <v>43131</v>
      </c>
      <c r="E2534" s="88">
        <v>43134</v>
      </c>
      <c r="F2534" s="88">
        <v>43135</v>
      </c>
      <c r="G2534" s="88">
        <v>43135</v>
      </c>
      <c r="H2534" s="88">
        <v>3</v>
      </c>
      <c r="I2534" s="89" t="s">
        <v>1221</v>
      </c>
      <c r="J2534" s="92" t="s">
        <v>1494</v>
      </c>
      <c r="K2534" s="86" t="s">
        <v>1526</v>
      </c>
      <c r="L2534" s="88">
        <v>43135</v>
      </c>
      <c r="M2534" s="87"/>
      <c r="N2534" s="87"/>
      <c r="O2534" s="93"/>
      <c r="P2534" s="86"/>
      <c r="Q2534" s="86">
        <v>11</v>
      </c>
      <c r="R2534" s="86">
        <v>30</v>
      </c>
      <c r="S2534" s="86">
        <v>30</v>
      </c>
      <c r="T2534" s="86">
        <v>0</v>
      </c>
      <c r="U2534" s="86" t="s">
        <v>1561</v>
      </c>
      <c r="V2534" s="86" t="s">
        <v>1562</v>
      </c>
      <c r="W2534" s="86" t="s">
        <v>1563</v>
      </c>
      <c r="X2534" s="86" t="s">
        <v>1564</v>
      </c>
      <c r="Y2534" s="94" t="s">
        <v>1565</v>
      </c>
      <c r="Z2534" s="93"/>
      <c r="AA2534" s="86"/>
      <c r="AB2534" s="86"/>
      <c r="AC2534" s="86"/>
      <c r="AD2534" s="86"/>
      <c r="AE2534" s="86"/>
      <c r="AF2534" s="86"/>
      <c r="AG2534" s="94" t="s">
        <v>1571</v>
      </c>
    </row>
    <row r="2535" spans="1:33" x14ac:dyDescent="0.25">
      <c r="A2535" s="86" t="s">
        <v>1011</v>
      </c>
      <c r="B2535" s="87">
        <v>42</v>
      </c>
      <c r="C2535" s="87" t="s">
        <v>1058</v>
      </c>
      <c r="D2535" s="88">
        <v>43131</v>
      </c>
      <c r="E2535" s="88">
        <v>43134</v>
      </c>
      <c r="F2535" s="88">
        <v>43135</v>
      </c>
      <c r="G2535" s="88">
        <v>43135</v>
      </c>
      <c r="H2535" s="88">
        <v>3</v>
      </c>
      <c r="I2535" s="89" t="s">
        <v>1221</v>
      </c>
      <c r="J2535" s="92" t="s">
        <v>1494</v>
      </c>
      <c r="K2535" s="86" t="s">
        <v>1526</v>
      </c>
      <c r="L2535" s="88">
        <v>43135</v>
      </c>
      <c r="M2535" s="87"/>
      <c r="N2535" s="87"/>
      <c r="O2535" s="93"/>
      <c r="P2535" s="86"/>
      <c r="Q2535" s="86">
        <v>17</v>
      </c>
      <c r="R2535" s="86">
        <v>25</v>
      </c>
      <c r="S2535" s="86">
        <v>25</v>
      </c>
      <c r="T2535" s="86">
        <v>0</v>
      </c>
      <c r="U2535" s="86" t="s">
        <v>1561</v>
      </c>
      <c r="V2535" s="86" t="s">
        <v>1562</v>
      </c>
      <c r="W2535" s="86" t="s">
        <v>1563</v>
      </c>
      <c r="X2535" s="86" t="s">
        <v>1564</v>
      </c>
      <c r="Y2535" s="94" t="s">
        <v>1565</v>
      </c>
      <c r="Z2535" s="93"/>
      <c r="AA2535" s="86"/>
      <c r="AB2535" s="86"/>
      <c r="AC2535" s="86"/>
      <c r="AD2535" s="86"/>
      <c r="AE2535" s="86"/>
      <c r="AF2535" s="86"/>
      <c r="AG2535" s="94" t="s">
        <v>1571</v>
      </c>
    </row>
    <row r="2536" spans="1:33" x14ac:dyDescent="0.25">
      <c r="A2536" s="86" t="s">
        <v>1011</v>
      </c>
      <c r="B2536" s="87">
        <v>38</v>
      </c>
      <c r="C2536" s="87" t="s">
        <v>1058</v>
      </c>
      <c r="D2536" s="88">
        <v>43131</v>
      </c>
      <c r="E2536" s="88">
        <v>43134</v>
      </c>
      <c r="F2536" s="88">
        <v>43135</v>
      </c>
      <c r="G2536" s="88">
        <v>43135</v>
      </c>
      <c r="H2536" s="88">
        <v>3</v>
      </c>
      <c r="I2536" s="89" t="s">
        <v>1221</v>
      </c>
      <c r="J2536" s="92" t="s">
        <v>1494</v>
      </c>
      <c r="K2536" s="86" t="s">
        <v>1526</v>
      </c>
      <c r="L2536" s="88">
        <v>43135</v>
      </c>
      <c r="M2536" s="87"/>
      <c r="N2536" s="87"/>
      <c r="O2536" s="93"/>
      <c r="P2536" s="86"/>
      <c r="Q2536" s="86">
        <v>7</v>
      </c>
      <c r="R2536" s="86">
        <v>31</v>
      </c>
      <c r="S2536" s="86">
        <v>31</v>
      </c>
      <c r="T2536" s="86">
        <v>0</v>
      </c>
      <c r="U2536" s="86" t="s">
        <v>1561</v>
      </c>
      <c r="V2536" s="86" t="s">
        <v>1562</v>
      </c>
      <c r="W2536" s="86" t="s">
        <v>1563</v>
      </c>
      <c r="X2536" s="86" t="s">
        <v>1564</v>
      </c>
      <c r="Y2536" s="94" t="s">
        <v>1565</v>
      </c>
      <c r="Z2536" s="93"/>
      <c r="AA2536" s="86"/>
      <c r="AB2536" s="86"/>
      <c r="AC2536" s="86"/>
      <c r="AD2536" s="86"/>
      <c r="AE2536" s="86"/>
      <c r="AF2536" s="86"/>
      <c r="AG2536" s="94" t="s">
        <v>1571</v>
      </c>
    </row>
    <row r="2537" spans="1:33" x14ac:dyDescent="0.25">
      <c r="A2537" s="86" t="s">
        <v>1011</v>
      </c>
      <c r="B2537" s="87">
        <v>10</v>
      </c>
      <c r="C2537" s="87" t="s">
        <v>1058</v>
      </c>
      <c r="D2537" s="88">
        <v>43131</v>
      </c>
      <c r="E2537" s="88">
        <v>43134</v>
      </c>
      <c r="F2537" s="88">
        <v>43135</v>
      </c>
      <c r="G2537" s="88">
        <v>43135</v>
      </c>
      <c r="H2537" s="88">
        <v>4</v>
      </c>
      <c r="I2537" s="89" t="s">
        <v>1222</v>
      </c>
      <c r="J2537" s="92" t="s">
        <v>1494</v>
      </c>
      <c r="K2537" s="86" t="s">
        <v>1526</v>
      </c>
      <c r="L2537" s="88">
        <v>43135</v>
      </c>
      <c r="M2537" s="87"/>
      <c r="N2537" s="87"/>
      <c r="O2537" s="93"/>
      <c r="P2537" s="86"/>
      <c r="Q2537" s="86">
        <v>3</v>
      </c>
      <c r="R2537" s="86">
        <v>7</v>
      </c>
      <c r="S2537" s="86">
        <v>7</v>
      </c>
      <c r="T2537" s="86">
        <v>0</v>
      </c>
      <c r="U2537" s="86" t="s">
        <v>1561</v>
      </c>
      <c r="V2537" s="86" t="s">
        <v>1562</v>
      </c>
      <c r="W2537" s="86" t="s">
        <v>1563</v>
      </c>
      <c r="X2537" s="86" t="s">
        <v>1564</v>
      </c>
      <c r="Y2537" s="94" t="s">
        <v>1565</v>
      </c>
      <c r="Z2537" s="93"/>
      <c r="AA2537" s="86"/>
      <c r="AB2537" s="86"/>
      <c r="AC2537" s="86"/>
      <c r="AD2537" s="86"/>
      <c r="AE2537" s="86"/>
      <c r="AF2537" s="86"/>
      <c r="AG2537" s="94" t="s">
        <v>1571</v>
      </c>
    </row>
    <row r="2538" spans="1:33" x14ac:dyDescent="0.25">
      <c r="A2538" s="86" t="s">
        <v>1011</v>
      </c>
      <c r="B2538" s="87">
        <v>41</v>
      </c>
      <c r="C2538" s="87" t="s">
        <v>1058</v>
      </c>
      <c r="D2538" s="88">
        <v>43131</v>
      </c>
      <c r="E2538" s="88">
        <v>43134</v>
      </c>
      <c r="F2538" s="88">
        <v>43135</v>
      </c>
      <c r="G2538" s="88">
        <v>43135</v>
      </c>
      <c r="H2538" s="88">
        <v>3</v>
      </c>
      <c r="I2538" s="89" t="s">
        <v>1221</v>
      </c>
      <c r="J2538" s="92" t="s">
        <v>1494</v>
      </c>
      <c r="K2538" s="86" t="s">
        <v>1526</v>
      </c>
      <c r="L2538" s="88">
        <v>43135</v>
      </c>
      <c r="M2538" s="87"/>
      <c r="N2538" s="87"/>
      <c r="O2538" s="93"/>
      <c r="P2538" s="86"/>
      <c r="Q2538" s="86">
        <v>12</v>
      </c>
      <c r="R2538" s="86">
        <v>29</v>
      </c>
      <c r="S2538" s="86">
        <v>29</v>
      </c>
      <c r="T2538" s="86">
        <v>0</v>
      </c>
      <c r="U2538" s="86" t="s">
        <v>1561</v>
      </c>
      <c r="V2538" s="86" t="s">
        <v>1562</v>
      </c>
      <c r="W2538" s="86" t="s">
        <v>1563</v>
      </c>
      <c r="X2538" s="86" t="s">
        <v>1564</v>
      </c>
      <c r="Y2538" s="94" t="s">
        <v>1565</v>
      </c>
      <c r="Z2538" s="93"/>
      <c r="AA2538" s="86"/>
      <c r="AB2538" s="86"/>
      <c r="AC2538" s="86"/>
      <c r="AD2538" s="86"/>
      <c r="AE2538" s="86"/>
      <c r="AF2538" s="86"/>
      <c r="AG2538" s="94" t="s">
        <v>1571</v>
      </c>
    </row>
    <row r="2539" spans="1:33" x14ac:dyDescent="0.25">
      <c r="A2539" s="86" t="s">
        <v>1011</v>
      </c>
      <c r="B2539" s="87">
        <v>42</v>
      </c>
      <c r="C2539" s="87" t="s">
        <v>1058</v>
      </c>
      <c r="D2539" s="88">
        <v>43131</v>
      </c>
      <c r="E2539" s="88">
        <v>43134</v>
      </c>
      <c r="F2539" s="88">
        <v>43135</v>
      </c>
      <c r="G2539" s="88">
        <v>43135</v>
      </c>
      <c r="H2539" s="88">
        <v>3</v>
      </c>
      <c r="I2539" s="89" t="s">
        <v>1221</v>
      </c>
      <c r="J2539" s="92" t="s">
        <v>1494</v>
      </c>
      <c r="K2539" s="86" t="s">
        <v>1526</v>
      </c>
      <c r="L2539" s="88">
        <v>43135</v>
      </c>
      <c r="M2539" s="87"/>
      <c r="N2539" s="87"/>
      <c r="O2539" s="93"/>
      <c r="P2539" s="86"/>
      <c r="Q2539" s="86">
        <v>9</v>
      </c>
      <c r="R2539" s="86">
        <v>33</v>
      </c>
      <c r="S2539" s="86">
        <v>33</v>
      </c>
      <c r="T2539" s="86">
        <v>0</v>
      </c>
      <c r="U2539" s="86" t="s">
        <v>1561</v>
      </c>
      <c r="V2539" s="86" t="s">
        <v>1562</v>
      </c>
      <c r="W2539" s="86" t="s">
        <v>1563</v>
      </c>
      <c r="X2539" s="86" t="s">
        <v>1564</v>
      </c>
      <c r="Y2539" s="94" t="s">
        <v>1565</v>
      </c>
      <c r="Z2539" s="93"/>
      <c r="AA2539" s="86"/>
      <c r="AB2539" s="86"/>
      <c r="AC2539" s="86"/>
      <c r="AD2539" s="86"/>
      <c r="AE2539" s="86"/>
      <c r="AF2539" s="86"/>
      <c r="AG2539" s="94" t="s">
        <v>1571</v>
      </c>
    </row>
    <row r="2540" spans="1:33" x14ac:dyDescent="0.25">
      <c r="A2540" s="86" t="s">
        <v>1011</v>
      </c>
      <c r="B2540" s="87">
        <v>25</v>
      </c>
      <c r="C2540" s="87" t="s">
        <v>1058</v>
      </c>
      <c r="D2540" s="88">
        <v>43131</v>
      </c>
      <c r="E2540" s="88">
        <v>43134</v>
      </c>
      <c r="F2540" s="88">
        <v>43135</v>
      </c>
      <c r="G2540" s="88">
        <v>43135</v>
      </c>
      <c r="H2540" s="88">
        <v>3</v>
      </c>
      <c r="I2540" s="89" t="s">
        <v>1221</v>
      </c>
      <c r="J2540" s="92" t="s">
        <v>1508</v>
      </c>
      <c r="K2540" s="86" t="s">
        <v>1526</v>
      </c>
      <c r="L2540" s="88">
        <v>43135</v>
      </c>
      <c r="M2540" s="87"/>
      <c r="N2540" s="87"/>
      <c r="O2540" s="93"/>
      <c r="P2540" s="86"/>
      <c r="Q2540" s="86">
        <v>0</v>
      </c>
      <c r="R2540" s="86">
        <v>25</v>
      </c>
      <c r="S2540" s="86">
        <v>25</v>
      </c>
      <c r="T2540" s="86">
        <v>0</v>
      </c>
      <c r="U2540" s="86" t="s">
        <v>1561</v>
      </c>
      <c r="V2540" s="86" t="s">
        <v>1562</v>
      </c>
      <c r="W2540" s="86" t="s">
        <v>1563</v>
      </c>
      <c r="X2540" s="86" t="s">
        <v>1564</v>
      </c>
      <c r="Y2540" s="94" t="s">
        <v>1565</v>
      </c>
      <c r="Z2540" s="93"/>
      <c r="AA2540" s="86"/>
      <c r="AB2540" s="86"/>
      <c r="AC2540" s="86"/>
      <c r="AD2540" s="86"/>
      <c r="AE2540" s="86"/>
      <c r="AF2540" s="86"/>
      <c r="AG2540" s="94" t="s">
        <v>1571</v>
      </c>
    </row>
    <row r="2541" spans="1:33" x14ac:dyDescent="0.25">
      <c r="A2541" s="86" t="s">
        <v>1011</v>
      </c>
      <c r="B2541" s="87">
        <v>42</v>
      </c>
      <c r="C2541" s="87" t="s">
        <v>1058</v>
      </c>
      <c r="D2541" s="88">
        <v>43131</v>
      </c>
      <c r="E2541" s="88">
        <v>43134</v>
      </c>
      <c r="F2541" s="88">
        <v>43135</v>
      </c>
      <c r="G2541" s="88">
        <v>43135</v>
      </c>
      <c r="H2541" s="88">
        <v>3</v>
      </c>
      <c r="I2541" s="89" t="s">
        <v>1221</v>
      </c>
      <c r="J2541" s="92" t="s">
        <v>1508</v>
      </c>
      <c r="K2541" s="86" t="s">
        <v>1526</v>
      </c>
      <c r="L2541" s="88">
        <v>43135</v>
      </c>
      <c r="M2541" s="87"/>
      <c r="N2541" s="87"/>
      <c r="O2541" s="93"/>
      <c r="P2541" s="86"/>
      <c r="Q2541" s="86">
        <v>4</v>
      </c>
      <c r="R2541" s="86">
        <v>38</v>
      </c>
      <c r="S2541" s="86">
        <v>38</v>
      </c>
      <c r="T2541" s="86">
        <v>0</v>
      </c>
      <c r="U2541" s="86" t="s">
        <v>1561</v>
      </c>
      <c r="V2541" s="86" t="s">
        <v>1567</v>
      </c>
      <c r="W2541" s="86" t="s">
        <v>1563</v>
      </c>
      <c r="X2541" s="86" t="s">
        <v>1564</v>
      </c>
      <c r="Y2541" s="94" t="s">
        <v>1565</v>
      </c>
      <c r="Z2541" s="93"/>
      <c r="AA2541" s="86"/>
      <c r="AB2541" s="86"/>
      <c r="AC2541" s="86"/>
      <c r="AD2541" s="86"/>
      <c r="AE2541" s="86"/>
      <c r="AF2541" s="86"/>
      <c r="AG2541" s="94" t="s">
        <v>1571</v>
      </c>
    </row>
    <row r="2542" spans="1:33" x14ac:dyDescent="0.25">
      <c r="A2542" s="86" t="s">
        <v>1011</v>
      </c>
      <c r="B2542" s="87">
        <v>43</v>
      </c>
      <c r="C2542" s="87" t="s">
        <v>1058</v>
      </c>
      <c r="D2542" s="88">
        <v>43131</v>
      </c>
      <c r="E2542" s="88">
        <v>43134</v>
      </c>
      <c r="F2542" s="88">
        <v>43135</v>
      </c>
      <c r="G2542" s="88">
        <v>43135</v>
      </c>
      <c r="H2542" s="88">
        <v>3</v>
      </c>
      <c r="I2542" s="89" t="s">
        <v>1221</v>
      </c>
      <c r="J2542" s="92" t="s">
        <v>1508</v>
      </c>
      <c r="K2542" s="86" t="s">
        <v>1526</v>
      </c>
      <c r="L2542" s="88">
        <v>43135</v>
      </c>
      <c r="M2542" s="87"/>
      <c r="N2542" s="87"/>
      <c r="O2542" s="93"/>
      <c r="P2542" s="86"/>
      <c r="Q2542" s="86">
        <v>3</v>
      </c>
      <c r="R2542" s="86">
        <v>40</v>
      </c>
      <c r="S2542" s="86">
        <v>40</v>
      </c>
      <c r="T2542" s="86">
        <v>0</v>
      </c>
      <c r="U2542" s="86" t="s">
        <v>1561</v>
      </c>
      <c r="V2542" s="86" t="s">
        <v>1562</v>
      </c>
      <c r="W2542" s="86" t="s">
        <v>1563</v>
      </c>
      <c r="X2542" s="86" t="s">
        <v>1564</v>
      </c>
      <c r="Y2542" s="94" t="s">
        <v>1565</v>
      </c>
      <c r="Z2542" s="93"/>
      <c r="AA2542" s="86"/>
      <c r="AB2542" s="86"/>
      <c r="AC2542" s="86"/>
      <c r="AD2542" s="86"/>
      <c r="AE2542" s="86"/>
      <c r="AF2542" s="86"/>
      <c r="AG2542" s="94" t="s">
        <v>1571</v>
      </c>
    </row>
    <row r="2543" spans="1:33" x14ac:dyDescent="0.25">
      <c r="A2543" s="86" t="s">
        <v>1011</v>
      </c>
      <c r="B2543" s="87">
        <v>50</v>
      </c>
      <c r="C2543" s="87" t="s">
        <v>1058</v>
      </c>
      <c r="D2543" s="88">
        <v>43133</v>
      </c>
      <c r="E2543" s="88">
        <v>43134</v>
      </c>
      <c r="F2543" s="88">
        <v>43135</v>
      </c>
      <c r="G2543" s="88">
        <v>43135</v>
      </c>
      <c r="H2543" s="88">
        <v>3</v>
      </c>
      <c r="I2543" s="89" t="s">
        <v>1221</v>
      </c>
      <c r="J2543" s="92" t="s">
        <v>1494</v>
      </c>
      <c r="K2543" s="86" t="s">
        <v>1526</v>
      </c>
      <c r="L2543" s="88">
        <v>43135</v>
      </c>
      <c r="M2543" s="87"/>
      <c r="N2543" s="87"/>
      <c r="O2543" s="93"/>
      <c r="P2543" s="86"/>
      <c r="Q2543" s="86">
        <v>26</v>
      </c>
      <c r="R2543" s="86">
        <v>24</v>
      </c>
      <c r="S2543" s="86">
        <v>24</v>
      </c>
      <c r="T2543" s="86">
        <v>0</v>
      </c>
      <c r="U2543" s="86" t="s">
        <v>1561</v>
      </c>
      <c r="V2543" s="86" t="s">
        <v>1562</v>
      </c>
      <c r="W2543" s="86" t="s">
        <v>1563</v>
      </c>
      <c r="X2543" s="86" t="s">
        <v>1564</v>
      </c>
      <c r="Y2543" s="94" t="s">
        <v>1565</v>
      </c>
      <c r="Z2543" s="93"/>
      <c r="AA2543" s="86"/>
      <c r="AB2543" s="86"/>
      <c r="AC2543" s="86"/>
      <c r="AD2543" s="86"/>
      <c r="AE2543" s="86"/>
      <c r="AF2543" s="86"/>
      <c r="AG2543" s="94" t="s">
        <v>1571</v>
      </c>
    </row>
    <row r="2544" spans="1:33" x14ac:dyDescent="0.25">
      <c r="A2544" s="86" t="s">
        <v>1011</v>
      </c>
      <c r="B2544" s="87">
        <v>36</v>
      </c>
      <c r="C2544" s="87" t="s">
        <v>1058</v>
      </c>
      <c r="D2544" s="88">
        <v>43133</v>
      </c>
      <c r="E2544" s="88">
        <v>43134</v>
      </c>
      <c r="F2544" s="88">
        <v>43135</v>
      </c>
      <c r="G2544" s="88">
        <v>43135</v>
      </c>
      <c r="H2544" s="88">
        <v>3</v>
      </c>
      <c r="I2544" s="89" t="s">
        <v>1221</v>
      </c>
      <c r="J2544" s="92" t="s">
        <v>1494</v>
      </c>
      <c r="K2544" s="86" t="s">
        <v>1526</v>
      </c>
      <c r="L2544" s="88">
        <v>43135</v>
      </c>
      <c r="M2544" s="87"/>
      <c r="N2544" s="87"/>
      <c r="O2544" s="93"/>
      <c r="P2544" s="86"/>
      <c r="Q2544" s="86">
        <v>21</v>
      </c>
      <c r="R2544" s="86">
        <v>15</v>
      </c>
      <c r="S2544" s="86">
        <v>15</v>
      </c>
      <c r="T2544" s="86">
        <v>0</v>
      </c>
      <c r="U2544" s="86" t="s">
        <v>1561</v>
      </c>
      <c r="V2544" s="86" t="s">
        <v>1562</v>
      </c>
      <c r="W2544" s="86" t="s">
        <v>1563</v>
      </c>
      <c r="X2544" s="86" t="s">
        <v>1564</v>
      </c>
      <c r="Y2544" s="94" t="s">
        <v>1565</v>
      </c>
      <c r="Z2544" s="93"/>
      <c r="AA2544" s="86"/>
      <c r="AB2544" s="86"/>
      <c r="AC2544" s="86"/>
      <c r="AD2544" s="86"/>
      <c r="AE2544" s="86"/>
      <c r="AF2544" s="86"/>
      <c r="AG2544" s="94" t="s">
        <v>1571</v>
      </c>
    </row>
    <row r="2545" spans="1:33" x14ac:dyDescent="0.25">
      <c r="A2545" s="86" t="s">
        <v>1011</v>
      </c>
      <c r="B2545" s="87">
        <v>38</v>
      </c>
      <c r="C2545" s="87" t="s">
        <v>1058</v>
      </c>
      <c r="D2545" s="88">
        <v>43133</v>
      </c>
      <c r="E2545" s="88">
        <v>43134</v>
      </c>
      <c r="F2545" s="88">
        <v>43135</v>
      </c>
      <c r="G2545" s="88">
        <v>43135</v>
      </c>
      <c r="H2545" s="88">
        <v>3</v>
      </c>
      <c r="I2545" s="89" t="s">
        <v>1221</v>
      </c>
      <c r="J2545" s="92" t="s">
        <v>1492</v>
      </c>
      <c r="K2545" s="86" t="s">
        <v>1526</v>
      </c>
      <c r="L2545" s="88">
        <v>43135</v>
      </c>
      <c r="M2545" s="87"/>
      <c r="N2545" s="87"/>
      <c r="O2545" s="93"/>
      <c r="P2545" s="86"/>
      <c r="Q2545" s="86">
        <v>2</v>
      </c>
      <c r="R2545" s="86">
        <v>36</v>
      </c>
      <c r="S2545" s="86">
        <v>36</v>
      </c>
      <c r="T2545" s="86">
        <v>0</v>
      </c>
      <c r="U2545" s="86" t="s">
        <v>1561</v>
      </c>
      <c r="V2545" s="86" t="s">
        <v>1562</v>
      </c>
      <c r="W2545" s="86" t="s">
        <v>1563</v>
      </c>
      <c r="X2545" s="86" t="s">
        <v>1564</v>
      </c>
      <c r="Y2545" s="94" t="s">
        <v>1565</v>
      </c>
      <c r="Z2545" s="93"/>
      <c r="AA2545" s="86"/>
      <c r="AB2545" s="86"/>
      <c r="AC2545" s="86"/>
      <c r="AD2545" s="86"/>
      <c r="AE2545" s="86"/>
      <c r="AF2545" s="86"/>
      <c r="AG2545" s="94" t="s">
        <v>1571</v>
      </c>
    </row>
    <row r="2546" spans="1:33" x14ac:dyDescent="0.25">
      <c r="A2546" s="86" t="s">
        <v>1011</v>
      </c>
      <c r="B2546" s="87">
        <v>21</v>
      </c>
      <c r="C2546" s="87" t="s">
        <v>1058</v>
      </c>
      <c r="D2546" s="88">
        <v>43133</v>
      </c>
      <c r="E2546" s="88">
        <v>43139</v>
      </c>
      <c r="F2546" s="88">
        <v>43140</v>
      </c>
      <c r="G2546" s="88">
        <v>43141</v>
      </c>
      <c r="H2546" s="88">
        <v>4</v>
      </c>
      <c r="I2546" s="89" t="s">
        <v>1222</v>
      </c>
      <c r="J2546" s="92" t="s">
        <v>1508</v>
      </c>
      <c r="K2546" s="86" t="s">
        <v>1526</v>
      </c>
      <c r="L2546" s="88">
        <v>43135</v>
      </c>
      <c r="M2546" s="87"/>
      <c r="N2546" s="87"/>
      <c r="O2546" s="93"/>
      <c r="P2546" s="86"/>
      <c r="Q2546" s="86">
        <v>1</v>
      </c>
      <c r="R2546" s="86">
        <v>20</v>
      </c>
      <c r="S2546" s="86">
        <v>20</v>
      </c>
      <c r="T2546" s="86">
        <v>0</v>
      </c>
      <c r="U2546" s="86" t="s">
        <v>1561</v>
      </c>
      <c r="V2546" s="86" t="s">
        <v>1562</v>
      </c>
      <c r="W2546" s="86" t="s">
        <v>1563</v>
      </c>
      <c r="X2546" s="86" t="s">
        <v>1564</v>
      </c>
      <c r="Y2546" s="94" t="s">
        <v>1565</v>
      </c>
      <c r="Z2546" s="93"/>
      <c r="AA2546" s="86"/>
      <c r="AB2546" s="86"/>
      <c r="AC2546" s="86"/>
      <c r="AD2546" s="86"/>
      <c r="AE2546" s="86"/>
      <c r="AF2546" s="86"/>
      <c r="AG2546" s="94" t="s">
        <v>1571</v>
      </c>
    </row>
    <row r="2547" spans="1:33" x14ac:dyDescent="0.25">
      <c r="A2547" s="86" t="s">
        <v>1022</v>
      </c>
      <c r="B2547" s="87">
        <v>27</v>
      </c>
      <c r="C2547" s="87" t="s">
        <v>1235</v>
      </c>
      <c r="D2547" s="88"/>
      <c r="E2547" s="88"/>
      <c r="F2547" s="88"/>
      <c r="G2547" s="88"/>
      <c r="H2547" s="88">
        <v>1</v>
      </c>
      <c r="I2547" s="89" t="s">
        <v>1236</v>
      </c>
      <c r="J2547" s="92" t="s">
        <v>1495</v>
      </c>
      <c r="K2547" s="86" t="s">
        <v>1526</v>
      </c>
      <c r="L2547" s="88">
        <v>43136</v>
      </c>
      <c r="M2547" s="87"/>
      <c r="N2547" s="87"/>
      <c r="O2547" s="93"/>
      <c r="P2547" s="86"/>
      <c r="Q2547" s="86">
        <v>0</v>
      </c>
      <c r="R2547" s="86">
        <v>27</v>
      </c>
      <c r="S2547" s="86">
        <v>27</v>
      </c>
      <c r="T2547" s="86">
        <v>0</v>
      </c>
      <c r="U2547" s="86" t="s">
        <v>1561</v>
      </c>
      <c r="V2547" s="86" t="s">
        <v>1562</v>
      </c>
      <c r="W2547" s="86" t="s">
        <v>1572</v>
      </c>
      <c r="X2547" s="86" t="s">
        <v>1564</v>
      </c>
      <c r="Y2547" s="94" t="s">
        <v>1565</v>
      </c>
      <c r="Z2547" s="93"/>
      <c r="AA2547" s="86"/>
      <c r="AB2547" s="86"/>
      <c r="AC2547" s="86"/>
      <c r="AD2547" s="86"/>
      <c r="AE2547" s="86"/>
      <c r="AF2547" s="86"/>
      <c r="AG2547" s="94" t="s">
        <v>1571</v>
      </c>
    </row>
    <row r="2548" spans="1:33" x14ac:dyDescent="0.25">
      <c r="A2548" s="86" t="s">
        <v>1022</v>
      </c>
      <c r="B2548" s="87">
        <v>15</v>
      </c>
      <c r="C2548" s="87" t="s">
        <v>1235</v>
      </c>
      <c r="D2548" s="88"/>
      <c r="E2548" s="88"/>
      <c r="F2548" s="88"/>
      <c r="G2548" s="88"/>
      <c r="H2548" s="88">
        <v>2</v>
      </c>
      <c r="I2548" s="89" t="s">
        <v>1236</v>
      </c>
      <c r="J2548" s="92" t="s">
        <v>1495</v>
      </c>
      <c r="K2548" s="86" t="s">
        <v>1526</v>
      </c>
      <c r="L2548" s="88">
        <v>43136</v>
      </c>
      <c r="M2548" s="87"/>
      <c r="N2548" s="87"/>
      <c r="O2548" s="93"/>
      <c r="P2548" s="86"/>
      <c r="Q2548" s="86">
        <v>0</v>
      </c>
      <c r="R2548" s="86">
        <v>15</v>
      </c>
      <c r="S2548" s="86">
        <v>15</v>
      </c>
      <c r="T2548" s="86">
        <v>0</v>
      </c>
      <c r="U2548" s="86" t="s">
        <v>1561</v>
      </c>
      <c r="V2548" s="86" t="s">
        <v>1562</v>
      </c>
      <c r="W2548" s="86" t="s">
        <v>1572</v>
      </c>
      <c r="X2548" s="86" t="s">
        <v>1564</v>
      </c>
      <c r="Y2548" s="94" t="s">
        <v>1565</v>
      </c>
      <c r="Z2548" s="93"/>
      <c r="AA2548" s="86"/>
      <c r="AB2548" s="86"/>
      <c r="AC2548" s="86"/>
      <c r="AD2548" s="86"/>
      <c r="AE2548" s="86"/>
      <c r="AF2548" s="86"/>
      <c r="AG2548" s="94" t="s">
        <v>1571</v>
      </c>
    </row>
    <row r="2549" spans="1:33" x14ac:dyDescent="0.25">
      <c r="A2549" s="86" t="s">
        <v>1022</v>
      </c>
      <c r="B2549" s="87">
        <v>6</v>
      </c>
      <c r="C2549" s="87" t="s">
        <v>1235</v>
      </c>
      <c r="D2549" s="88"/>
      <c r="E2549" s="88"/>
      <c r="F2549" s="88"/>
      <c r="G2549" s="88"/>
      <c r="H2549" s="88">
        <v>3</v>
      </c>
      <c r="I2549" s="89" t="s">
        <v>1236</v>
      </c>
      <c r="J2549" s="92" t="s">
        <v>1495</v>
      </c>
      <c r="K2549" s="86" t="s">
        <v>1526</v>
      </c>
      <c r="L2549" s="88">
        <v>43136</v>
      </c>
      <c r="M2549" s="87"/>
      <c r="N2549" s="87"/>
      <c r="O2549" s="93"/>
      <c r="P2549" s="86"/>
      <c r="Q2549" s="86">
        <v>0</v>
      </c>
      <c r="R2549" s="86">
        <v>6</v>
      </c>
      <c r="S2549" s="86">
        <v>6</v>
      </c>
      <c r="T2549" s="86">
        <v>0</v>
      </c>
      <c r="U2549" s="86" t="s">
        <v>1561</v>
      </c>
      <c r="V2549" s="86" t="s">
        <v>1562</v>
      </c>
      <c r="W2549" s="86" t="s">
        <v>1572</v>
      </c>
      <c r="X2549" s="86" t="s">
        <v>1564</v>
      </c>
      <c r="Y2549" s="94" t="s">
        <v>1565</v>
      </c>
      <c r="Z2549" s="93"/>
      <c r="AA2549" s="86"/>
      <c r="AB2549" s="86"/>
      <c r="AC2549" s="86"/>
      <c r="AD2549" s="86"/>
      <c r="AE2549" s="86"/>
      <c r="AF2549" s="86"/>
      <c r="AG2549" s="94" t="s">
        <v>1571</v>
      </c>
    </row>
    <row r="2550" spans="1:33" x14ac:dyDescent="0.25">
      <c r="A2550" s="86" t="s">
        <v>1022</v>
      </c>
      <c r="B2550" s="87">
        <v>24</v>
      </c>
      <c r="C2550" s="87" t="s">
        <v>1235</v>
      </c>
      <c r="D2550" s="88"/>
      <c r="E2550" s="88"/>
      <c r="F2550" s="88"/>
      <c r="G2550" s="88"/>
      <c r="H2550" s="88">
        <v>1</v>
      </c>
      <c r="I2550" s="89" t="s">
        <v>1236</v>
      </c>
      <c r="J2550" s="92" t="s">
        <v>1495</v>
      </c>
      <c r="K2550" s="86" t="s">
        <v>1526</v>
      </c>
      <c r="L2550" s="88">
        <v>43136</v>
      </c>
      <c r="M2550" s="87"/>
      <c r="N2550" s="87"/>
      <c r="O2550" s="93"/>
      <c r="P2550" s="86"/>
      <c r="Q2550" s="86">
        <v>0</v>
      </c>
      <c r="R2550" s="86">
        <v>24</v>
      </c>
      <c r="S2550" s="86">
        <v>24</v>
      </c>
      <c r="T2550" s="86">
        <v>0</v>
      </c>
      <c r="U2550" s="86" t="s">
        <v>1561</v>
      </c>
      <c r="V2550" s="86" t="s">
        <v>1562</v>
      </c>
      <c r="W2550" s="86" t="s">
        <v>1572</v>
      </c>
      <c r="X2550" s="86" t="s">
        <v>1564</v>
      </c>
      <c r="Y2550" s="94" t="s">
        <v>1565</v>
      </c>
      <c r="Z2550" s="93"/>
      <c r="AA2550" s="86"/>
      <c r="AB2550" s="86"/>
      <c r="AC2550" s="86"/>
      <c r="AD2550" s="86"/>
      <c r="AE2550" s="86"/>
      <c r="AF2550" s="86"/>
      <c r="AG2550" s="94" t="s">
        <v>1571</v>
      </c>
    </row>
    <row r="2551" spans="1:33" x14ac:dyDescent="0.25">
      <c r="A2551" s="86" t="s">
        <v>1011</v>
      </c>
      <c r="B2551" s="87">
        <v>30</v>
      </c>
      <c r="C2551" s="87" t="s">
        <v>1167</v>
      </c>
      <c r="D2551" s="88">
        <v>43034.685416666667</v>
      </c>
      <c r="E2551" s="88">
        <v>43038</v>
      </c>
      <c r="F2551" s="88">
        <v>43134</v>
      </c>
      <c r="G2551" s="88">
        <v>43136</v>
      </c>
      <c r="H2551" s="88">
        <v>4</v>
      </c>
      <c r="I2551" s="89" t="s">
        <v>1222</v>
      </c>
      <c r="J2551" s="92" t="s">
        <v>1495</v>
      </c>
      <c r="K2551" s="86" t="s">
        <v>1526</v>
      </c>
      <c r="L2551" s="88">
        <v>43136</v>
      </c>
      <c r="M2551" s="87"/>
      <c r="N2551" s="87"/>
      <c r="O2551" s="93"/>
      <c r="P2551" s="86"/>
      <c r="Q2551" s="86">
        <v>6</v>
      </c>
      <c r="R2551" s="86">
        <v>24</v>
      </c>
      <c r="S2551" s="86">
        <v>24</v>
      </c>
      <c r="T2551" s="86">
        <v>0</v>
      </c>
      <c r="U2551" s="86" t="s">
        <v>1561</v>
      </c>
      <c r="V2551" s="86" t="s">
        <v>1562</v>
      </c>
      <c r="W2551" s="86" t="s">
        <v>1563</v>
      </c>
      <c r="X2551" s="86" t="s">
        <v>1564</v>
      </c>
      <c r="Y2551" s="94" t="s">
        <v>1565</v>
      </c>
      <c r="Z2551" s="93"/>
      <c r="AA2551" s="86"/>
      <c r="AB2551" s="86"/>
      <c r="AC2551" s="86"/>
      <c r="AD2551" s="86"/>
      <c r="AE2551" s="86"/>
      <c r="AF2551" s="86"/>
      <c r="AG2551" s="94" t="s">
        <v>1571</v>
      </c>
    </row>
    <row r="2552" spans="1:33" x14ac:dyDescent="0.25">
      <c r="A2552" s="86" t="s">
        <v>1011</v>
      </c>
      <c r="B2552" s="87">
        <v>30</v>
      </c>
      <c r="C2552" s="87" t="s">
        <v>1167</v>
      </c>
      <c r="D2552" s="88">
        <v>43045</v>
      </c>
      <c r="E2552" s="88">
        <v>43049</v>
      </c>
      <c r="F2552" s="88">
        <v>43134</v>
      </c>
      <c r="G2552" s="88">
        <v>43136</v>
      </c>
      <c r="H2552" s="88">
        <v>4</v>
      </c>
      <c r="I2552" s="89" t="s">
        <v>1229</v>
      </c>
      <c r="J2552" s="92" t="s">
        <v>1495</v>
      </c>
      <c r="K2552" s="86" t="s">
        <v>1526</v>
      </c>
      <c r="L2552" s="88">
        <v>43136</v>
      </c>
      <c r="M2552" s="87"/>
      <c r="N2552" s="87"/>
      <c r="O2552" s="93"/>
      <c r="P2552" s="86"/>
      <c r="Q2552" s="86">
        <v>5</v>
      </c>
      <c r="R2552" s="86">
        <v>25</v>
      </c>
      <c r="S2552" s="86">
        <v>25</v>
      </c>
      <c r="T2552" s="86">
        <v>0</v>
      </c>
      <c r="U2552" s="86" t="s">
        <v>1561</v>
      </c>
      <c r="V2552" s="86" t="s">
        <v>1562</v>
      </c>
      <c r="W2552" s="86" t="s">
        <v>1563</v>
      </c>
      <c r="X2552" s="86" t="s">
        <v>1564</v>
      </c>
      <c r="Y2552" s="94" t="s">
        <v>1565</v>
      </c>
      <c r="Z2552" s="93"/>
      <c r="AA2552" s="86"/>
      <c r="AB2552" s="86"/>
      <c r="AC2552" s="86"/>
      <c r="AD2552" s="86"/>
      <c r="AE2552" s="86"/>
      <c r="AF2552" s="86"/>
      <c r="AG2552" s="94" t="s">
        <v>1571</v>
      </c>
    </row>
    <row r="2553" spans="1:33" x14ac:dyDescent="0.25">
      <c r="A2553" s="86" t="s">
        <v>1011</v>
      </c>
      <c r="B2553" s="87">
        <v>10</v>
      </c>
      <c r="C2553" s="87" t="s">
        <v>1167</v>
      </c>
      <c r="D2553" s="88">
        <v>43052</v>
      </c>
      <c r="E2553" s="88">
        <v>43055</v>
      </c>
      <c r="F2553" s="88">
        <v>43135</v>
      </c>
      <c r="G2553" s="88">
        <v>43136</v>
      </c>
      <c r="H2553" s="88">
        <v>4</v>
      </c>
      <c r="I2553" s="89" t="s">
        <v>1223</v>
      </c>
      <c r="J2553" s="92" t="s">
        <v>1504</v>
      </c>
      <c r="K2553" s="86" t="s">
        <v>1526</v>
      </c>
      <c r="L2553" s="88">
        <v>43136</v>
      </c>
      <c r="M2553" s="87"/>
      <c r="N2553" s="87"/>
      <c r="O2553" s="93"/>
      <c r="P2553" s="86"/>
      <c r="Q2553" s="86">
        <v>2</v>
      </c>
      <c r="R2553" s="86">
        <v>8</v>
      </c>
      <c r="S2553" s="86">
        <v>8</v>
      </c>
      <c r="T2553" s="86">
        <v>0</v>
      </c>
      <c r="U2553" s="86" t="s">
        <v>1561</v>
      </c>
      <c r="V2553" s="86" t="s">
        <v>1562</v>
      </c>
      <c r="W2553" s="86" t="s">
        <v>1563</v>
      </c>
      <c r="X2553" s="86" t="s">
        <v>1564</v>
      </c>
      <c r="Y2553" s="94" t="s">
        <v>1565</v>
      </c>
      <c r="Z2553" s="93"/>
      <c r="AA2553" s="86"/>
      <c r="AB2553" s="86"/>
      <c r="AC2553" s="86"/>
      <c r="AD2553" s="86"/>
      <c r="AE2553" s="86"/>
      <c r="AF2553" s="86"/>
      <c r="AG2553" s="94" t="s">
        <v>1571</v>
      </c>
    </row>
    <row r="2554" spans="1:33" x14ac:dyDescent="0.25">
      <c r="A2554" s="86" t="s">
        <v>1011</v>
      </c>
      <c r="B2554" s="87">
        <v>30</v>
      </c>
      <c r="C2554" s="87" t="s">
        <v>1167</v>
      </c>
      <c r="D2554" s="88">
        <v>43088.675000000003</v>
      </c>
      <c r="E2554" s="88">
        <v>43092</v>
      </c>
      <c r="F2554" s="88">
        <v>43134</v>
      </c>
      <c r="G2554" s="88">
        <v>43136</v>
      </c>
      <c r="H2554" s="88">
        <v>4</v>
      </c>
      <c r="I2554" s="89" t="s">
        <v>1222</v>
      </c>
      <c r="J2554" s="92" t="s">
        <v>1496</v>
      </c>
      <c r="K2554" s="86" t="s">
        <v>1526</v>
      </c>
      <c r="L2554" s="88">
        <v>43136</v>
      </c>
      <c r="M2554" s="87"/>
      <c r="N2554" s="87"/>
      <c r="O2554" s="93"/>
      <c r="P2554" s="86"/>
      <c r="Q2554" s="86">
        <v>0</v>
      </c>
      <c r="R2554" s="86">
        <v>30</v>
      </c>
      <c r="S2554" s="86">
        <v>30</v>
      </c>
      <c r="T2554" s="86">
        <v>0</v>
      </c>
      <c r="U2554" s="86" t="s">
        <v>1561</v>
      </c>
      <c r="V2554" s="86" t="s">
        <v>1562</v>
      </c>
      <c r="W2554" s="86" t="s">
        <v>1563</v>
      </c>
      <c r="X2554" s="86" t="s">
        <v>1564</v>
      </c>
      <c r="Y2554" s="94" t="s">
        <v>1565</v>
      </c>
      <c r="Z2554" s="93"/>
      <c r="AA2554" s="86"/>
      <c r="AB2554" s="86"/>
      <c r="AC2554" s="86"/>
      <c r="AD2554" s="86"/>
      <c r="AE2554" s="86"/>
      <c r="AF2554" s="86"/>
      <c r="AG2554" s="94" t="s">
        <v>1571</v>
      </c>
    </row>
    <row r="2555" spans="1:33" x14ac:dyDescent="0.25">
      <c r="A2555" s="86" t="s">
        <v>1022</v>
      </c>
      <c r="B2555" s="87">
        <v>21</v>
      </c>
      <c r="C2555" s="87" t="s">
        <v>1235</v>
      </c>
      <c r="D2555" s="88"/>
      <c r="E2555" s="88"/>
      <c r="F2555" s="88"/>
      <c r="G2555" s="88"/>
      <c r="H2555" s="88">
        <v>1</v>
      </c>
      <c r="I2555" s="89" t="s">
        <v>1236</v>
      </c>
      <c r="J2555" s="92" t="s">
        <v>1495</v>
      </c>
      <c r="K2555" s="86" t="s">
        <v>1526</v>
      </c>
      <c r="L2555" s="88">
        <v>43137</v>
      </c>
      <c r="M2555" s="87"/>
      <c r="N2555" s="87"/>
      <c r="O2555" s="93"/>
      <c r="P2555" s="86"/>
      <c r="Q2555" s="86">
        <v>2</v>
      </c>
      <c r="R2555" s="86">
        <v>19</v>
      </c>
      <c r="S2555" s="86">
        <v>19</v>
      </c>
      <c r="T2555" s="86">
        <v>0</v>
      </c>
      <c r="U2555" s="86" t="s">
        <v>1561</v>
      </c>
      <c r="V2555" s="86" t="s">
        <v>1562</v>
      </c>
      <c r="W2555" s="86" t="s">
        <v>1572</v>
      </c>
      <c r="X2555" s="86" t="s">
        <v>1564</v>
      </c>
      <c r="Y2555" s="94" t="s">
        <v>1565</v>
      </c>
      <c r="Z2555" s="93"/>
      <c r="AA2555" s="86"/>
      <c r="AB2555" s="86"/>
      <c r="AC2555" s="86"/>
      <c r="AD2555" s="86"/>
      <c r="AE2555" s="86"/>
      <c r="AF2555" s="86"/>
      <c r="AG2555" s="94" t="s">
        <v>1571</v>
      </c>
    </row>
    <row r="2556" spans="1:33" x14ac:dyDescent="0.25">
      <c r="A2556" s="86" t="s">
        <v>1022</v>
      </c>
      <c r="B2556" s="87">
        <v>10</v>
      </c>
      <c r="C2556" s="87" t="s">
        <v>1235</v>
      </c>
      <c r="D2556" s="88"/>
      <c r="E2556" s="88"/>
      <c r="F2556" s="88"/>
      <c r="G2556" s="88"/>
      <c r="H2556" s="88">
        <v>2</v>
      </c>
      <c r="I2556" s="89" t="s">
        <v>1236</v>
      </c>
      <c r="J2556" s="92" t="s">
        <v>1495</v>
      </c>
      <c r="K2556" s="86" t="s">
        <v>1526</v>
      </c>
      <c r="L2556" s="88">
        <v>43137</v>
      </c>
      <c r="M2556" s="87"/>
      <c r="N2556" s="87"/>
      <c r="O2556" s="93"/>
      <c r="P2556" s="86"/>
      <c r="Q2556" s="86">
        <v>0</v>
      </c>
      <c r="R2556" s="86">
        <v>10</v>
      </c>
      <c r="S2556" s="86">
        <v>10</v>
      </c>
      <c r="T2556" s="86">
        <v>0</v>
      </c>
      <c r="U2556" s="86" t="s">
        <v>1561</v>
      </c>
      <c r="V2556" s="86" t="s">
        <v>1562</v>
      </c>
      <c r="W2556" s="86" t="s">
        <v>1572</v>
      </c>
      <c r="X2556" s="86" t="s">
        <v>1564</v>
      </c>
      <c r="Y2556" s="94" t="s">
        <v>1565</v>
      </c>
      <c r="Z2556" s="93"/>
      <c r="AA2556" s="86"/>
      <c r="AB2556" s="86"/>
      <c r="AC2556" s="86"/>
      <c r="AD2556" s="86"/>
      <c r="AE2556" s="86"/>
      <c r="AF2556" s="86"/>
      <c r="AG2556" s="94" t="s">
        <v>1571</v>
      </c>
    </row>
    <row r="2557" spans="1:33" x14ac:dyDescent="0.25">
      <c r="A2557" s="86" t="s">
        <v>1011</v>
      </c>
      <c r="B2557" s="87">
        <v>30</v>
      </c>
      <c r="C2557" s="87" t="s">
        <v>1167</v>
      </c>
      <c r="D2557" s="88">
        <v>43034.685416666667</v>
      </c>
      <c r="E2557" s="88">
        <v>43038</v>
      </c>
      <c r="F2557" s="88">
        <v>43136</v>
      </c>
      <c r="G2557" s="88">
        <v>43137</v>
      </c>
      <c r="H2557" s="88">
        <v>4</v>
      </c>
      <c r="I2557" s="89" t="s">
        <v>1223</v>
      </c>
      <c r="J2557" s="92" t="s">
        <v>1497</v>
      </c>
      <c r="K2557" s="86" t="s">
        <v>1526</v>
      </c>
      <c r="L2557" s="88">
        <v>43137</v>
      </c>
      <c r="M2557" s="87"/>
      <c r="N2557" s="87"/>
      <c r="O2557" s="93"/>
      <c r="P2557" s="86"/>
      <c r="Q2557" s="86">
        <v>0</v>
      </c>
      <c r="R2557" s="86">
        <v>30</v>
      </c>
      <c r="S2557" s="86">
        <v>30</v>
      </c>
      <c r="T2557" s="86">
        <v>0</v>
      </c>
      <c r="U2557" s="86" t="s">
        <v>1561</v>
      </c>
      <c r="V2557" s="86" t="s">
        <v>1562</v>
      </c>
      <c r="W2557" s="86" t="s">
        <v>1563</v>
      </c>
      <c r="X2557" s="86" t="s">
        <v>1564</v>
      </c>
      <c r="Y2557" s="94" t="s">
        <v>1565</v>
      </c>
      <c r="Z2557" s="93"/>
      <c r="AA2557" s="86"/>
      <c r="AB2557" s="86"/>
      <c r="AC2557" s="86"/>
      <c r="AD2557" s="86"/>
      <c r="AE2557" s="86"/>
      <c r="AF2557" s="86"/>
      <c r="AG2557" s="94" t="s">
        <v>1571</v>
      </c>
    </row>
    <row r="2558" spans="1:33" x14ac:dyDescent="0.25">
      <c r="A2558" s="86" t="s">
        <v>1011</v>
      </c>
      <c r="B2558" s="87">
        <v>30</v>
      </c>
      <c r="C2558" s="87" t="s">
        <v>1167</v>
      </c>
      <c r="D2558" s="88">
        <v>43040</v>
      </c>
      <c r="E2558" s="88">
        <v>43046</v>
      </c>
      <c r="F2558" s="88">
        <v>43133</v>
      </c>
      <c r="G2558" s="88">
        <v>43137</v>
      </c>
      <c r="H2558" s="88">
        <v>4</v>
      </c>
      <c r="I2558" s="89" t="s">
        <v>1222</v>
      </c>
      <c r="J2558" s="92" t="s">
        <v>1504</v>
      </c>
      <c r="K2558" s="86" t="s">
        <v>1526</v>
      </c>
      <c r="L2558" s="88">
        <v>43137</v>
      </c>
      <c r="M2558" s="87"/>
      <c r="N2558" s="87"/>
      <c r="O2558" s="93"/>
      <c r="P2558" s="86"/>
      <c r="Q2558" s="86">
        <v>0</v>
      </c>
      <c r="R2558" s="86">
        <v>30</v>
      </c>
      <c r="S2558" s="86">
        <v>30</v>
      </c>
      <c r="T2558" s="86">
        <v>0</v>
      </c>
      <c r="U2558" s="86" t="s">
        <v>1561</v>
      </c>
      <c r="V2558" s="86" t="s">
        <v>1562</v>
      </c>
      <c r="W2558" s="86" t="s">
        <v>1563</v>
      </c>
      <c r="X2558" s="86" t="s">
        <v>1564</v>
      </c>
      <c r="Y2558" s="94" t="s">
        <v>1565</v>
      </c>
      <c r="Z2558" s="93"/>
      <c r="AA2558" s="86"/>
      <c r="AB2558" s="86"/>
      <c r="AC2558" s="86"/>
      <c r="AD2558" s="86"/>
      <c r="AE2558" s="86"/>
      <c r="AF2558" s="86"/>
      <c r="AG2558" s="94" t="s">
        <v>1571</v>
      </c>
    </row>
    <row r="2559" spans="1:33" x14ac:dyDescent="0.25">
      <c r="A2559" s="86" t="s">
        <v>1011</v>
      </c>
      <c r="B2559" s="87">
        <v>30</v>
      </c>
      <c r="C2559" s="87" t="s">
        <v>1167</v>
      </c>
      <c r="D2559" s="88">
        <v>43045</v>
      </c>
      <c r="E2559" s="88">
        <v>43050</v>
      </c>
      <c r="F2559" s="88">
        <v>43136</v>
      </c>
      <c r="G2559" s="88">
        <v>43137</v>
      </c>
      <c r="H2559" s="88">
        <v>4</v>
      </c>
      <c r="I2559" s="89" t="s">
        <v>1222</v>
      </c>
      <c r="J2559" s="92" t="s">
        <v>1504</v>
      </c>
      <c r="K2559" s="86" t="s">
        <v>1526</v>
      </c>
      <c r="L2559" s="88">
        <v>43137</v>
      </c>
      <c r="M2559" s="87"/>
      <c r="N2559" s="87"/>
      <c r="O2559" s="93"/>
      <c r="P2559" s="86"/>
      <c r="Q2559" s="86">
        <v>5</v>
      </c>
      <c r="R2559" s="86">
        <v>25</v>
      </c>
      <c r="S2559" s="86">
        <v>25</v>
      </c>
      <c r="T2559" s="86">
        <v>0</v>
      </c>
      <c r="U2559" s="86" t="s">
        <v>1561</v>
      </c>
      <c r="V2559" s="86" t="s">
        <v>1562</v>
      </c>
      <c r="W2559" s="86" t="s">
        <v>1563</v>
      </c>
      <c r="X2559" s="86" t="s">
        <v>1564</v>
      </c>
      <c r="Y2559" s="94" t="s">
        <v>1565</v>
      </c>
      <c r="Z2559" s="93"/>
      <c r="AA2559" s="86"/>
      <c r="AB2559" s="86"/>
      <c r="AC2559" s="86"/>
      <c r="AD2559" s="86"/>
      <c r="AE2559" s="86"/>
      <c r="AF2559" s="86"/>
      <c r="AG2559" s="94" t="s">
        <v>1571</v>
      </c>
    </row>
    <row r="2560" spans="1:33" x14ac:dyDescent="0.25">
      <c r="A2560" s="86" t="s">
        <v>1011</v>
      </c>
      <c r="B2560" s="87">
        <v>30</v>
      </c>
      <c r="C2560" s="87" t="s">
        <v>1167</v>
      </c>
      <c r="D2560" s="88">
        <v>43052</v>
      </c>
      <c r="E2560" s="88">
        <v>43054</v>
      </c>
      <c r="F2560" s="88">
        <v>43136</v>
      </c>
      <c r="G2560" s="88">
        <v>43137</v>
      </c>
      <c r="H2560" s="88">
        <v>4</v>
      </c>
      <c r="I2560" s="89" t="s">
        <v>1223</v>
      </c>
      <c r="J2560" s="92" t="s">
        <v>1492</v>
      </c>
      <c r="K2560" s="86" t="s">
        <v>1526</v>
      </c>
      <c r="L2560" s="88">
        <v>43137</v>
      </c>
      <c r="M2560" s="87"/>
      <c r="N2560" s="87"/>
      <c r="O2560" s="93"/>
      <c r="P2560" s="86"/>
      <c r="Q2560" s="86">
        <v>2</v>
      </c>
      <c r="R2560" s="86">
        <v>28</v>
      </c>
      <c r="S2560" s="86">
        <v>28</v>
      </c>
      <c r="T2560" s="86">
        <v>0</v>
      </c>
      <c r="U2560" s="86" t="s">
        <v>1561</v>
      </c>
      <c r="V2560" s="86" t="s">
        <v>1562</v>
      </c>
      <c r="W2560" s="86" t="s">
        <v>1563</v>
      </c>
      <c r="X2560" s="86" t="s">
        <v>1564</v>
      </c>
      <c r="Y2560" s="94" t="s">
        <v>1565</v>
      </c>
      <c r="Z2560" s="93"/>
      <c r="AA2560" s="86"/>
      <c r="AB2560" s="86"/>
      <c r="AC2560" s="86"/>
      <c r="AD2560" s="86"/>
      <c r="AE2560" s="86"/>
      <c r="AF2560" s="86"/>
      <c r="AG2560" s="94" t="s">
        <v>1571</v>
      </c>
    </row>
    <row r="2561" spans="1:33" x14ac:dyDescent="0.25">
      <c r="A2561" s="86" t="s">
        <v>1011</v>
      </c>
      <c r="B2561" s="87">
        <v>30</v>
      </c>
      <c r="C2561" s="87" t="s">
        <v>1167</v>
      </c>
      <c r="D2561" s="88">
        <v>43052</v>
      </c>
      <c r="E2561" s="88">
        <v>43055</v>
      </c>
      <c r="F2561" s="88">
        <v>43136</v>
      </c>
      <c r="G2561" s="88">
        <v>43137</v>
      </c>
      <c r="H2561" s="88">
        <v>4</v>
      </c>
      <c r="I2561" s="89" t="s">
        <v>1223</v>
      </c>
      <c r="J2561" s="92" t="s">
        <v>1492</v>
      </c>
      <c r="K2561" s="86" t="s">
        <v>1526</v>
      </c>
      <c r="L2561" s="88">
        <v>43137</v>
      </c>
      <c r="M2561" s="87"/>
      <c r="N2561" s="87"/>
      <c r="O2561" s="93"/>
      <c r="P2561" s="86"/>
      <c r="Q2561" s="86">
        <v>0</v>
      </c>
      <c r="R2561" s="86">
        <v>30</v>
      </c>
      <c r="S2561" s="86">
        <v>30</v>
      </c>
      <c r="T2561" s="86">
        <v>0</v>
      </c>
      <c r="U2561" s="86" t="s">
        <v>1561</v>
      </c>
      <c r="V2561" s="86" t="s">
        <v>1562</v>
      </c>
      <c r="W2561" s="86" t="s">
        <v>1563</v>
      </c>
      <c r="X2561" s="86" t="s">
        <v>1564</v>
      </c>
      <c r="Y2561" s="94" t="s">
        <v>1565</v>
      </c>
      <c r="Z2561" s="93"/>
      <c r="AA2561" s="86"/>
      <c r="AB2561" s="86"/>
      <c r="AC2561" s="86"/>
      <c r="AD2561" s="86"/>
      <c r="AE2561" s="86"/>
      <c r="AF2561" s="86"/>
      <c r="AG2561" s="94" t="s">
        <v>1571</v>
      </c>
    </row>
    <row r="2562" spans="1:33" x14ac:dyDescent="0.25">
      <c r="A2562" s="86" t="s">
        <v>1011</v>
      </c>
      <c r="B2562" s="87">
        <v>30</v>
      </c>
      <c r="C2562" s="87" t="s">
        <v>1167</v>
      </c>
      <c r="D2562" s="88">
        <v>43059.703472222223</v>
      </c>
      <c r="E2562" s="88">
        <v>43064</v>
      </c>
      <c r="F2562" s="88">
        <v>43136</v>
      </c>
      <c r="G2562" s="88">
        <v>43137</v>
      </c>
      <c r="H2562" s="88">
        <v>4</v>
      </c>
      <c r="I2562" s="89" t="s">
        <v>1229</v>
      </c>
      <c r="J2562" s="92" t="s">
        <v>1497</v>
      </c>
      <c r="K2562" s="86" t="s">
        <v>1526</v>
      </c>
      <c r="L2562" s="88">
        <v>43137</v>
      </c>
      <c r="M2562" s="87"/>
      <c r="N2562" s="87"/>
      <c r="O2562" s="93"/>
      <c r="P2562" s="86"/>
      <c r="Q2562" s="86">
        <v>7</v>
      </c>
      <c r="R2562" s="86">
        <v>23</v>
      </c>
      <c r="S2562" s="86">
        <v>23</v>
      </c>
      <c r="T2562" s="86">
        <v>0</v>
      </c>
      <c r="U2562" s="86" t="s">
        <v>1561</v>
      </c>
      <c r="V2562" s="86" t="s">
        <v>1562</v>
      </c>
      <c r="W2562" s="86" t="s">
        <v>1563</v>
      </c>
      <c r="X2562" s="86" t="s">
        <v>1564</v>
      </c>
      <c r="Y2562" s="94" t="s">
        <v>1565</v>
      </c>
      <c r="Z2562" s="93"/>
      <c r="AA2562" s="86"/>
      <c r="AB2562" s="86"/>
      <c r="AC2562" s="86"/>
      <c r="AD2562" s="86"/>
      <c r="AE2562" s="86"/>
      <c r="AF2562" s="86"/>
      <c r="AG2562" s="94" t="s">
        <v>1571</v>
      </c>
    </row>
    <row r="2563" spans="1:33" x14ac:dyDescent="0.25">
      <c r="A2563" s="86" t="s">
        <v>1022</v>
      </c>
      <c r="B2563" s="87">
        <v>22</v>
      </c>
      <c r="C2563" s="87" t="s">
        <v>1237</v>
      </c>
      <c r="D2563" s="88">
        <v>43083.542361111111</v>
      </c>
      <c r="E2563" s="88"/>
      <c r="F2563" s="88"/>
      <c r="G2563" s="88"/>
      <c r="H2563" s="88">
        <v>6</v>
      </c>
      <c r="I2563" s="89" t="s">
        <v>1228</v>
      </c>
      <c r="J2563" s="92" t="s">
        <v>1499</v>
      </c>
      <c r="K2563" s="86" t="s">
        <v>1526</v>
      </c>
      <c r="L2563" s="88">
        <v>43137</v>
      </c>
      <c r="M2563" s="87"/>
      <c r="N2563" s="87"/>
      <c r="O2563" s="93"/>
      <c r="P2563" s="86"/>
      <c r="Q2563" s="86">
        <v>1</v>
      </c>
      <c r="R2563" s="86">
        <v>21</v>
      </c>
      <c r="S2563" s="86">
        <v>21</v>
      </c>
      <c r="T2563" s="86">
        <v>0</v>
      </c>
      <c r="U2563" s="86" t="s">
        <v>1561</v>
      </c>
      <c r="V2563" s="86" t="s">
        <v>1562</v>
      </c>
      <c r="W2563" s="86" t="s">
        <v>1563</v>
      </c>
      <c r="X2563" s="86" t="s">
        <v>1564</v>
      </c>
      <c r="Y2563" s="94" t="s">
        <v>1565</v>
      </c>
      <c r="Z2563" s="93"/>
      <c r="AA2563" s="86"/>
      <c r="AB2563" s="86"/>
      <c r="AC2563" s="86"/>
      <c r="AD2563" s="86"/>
      <c r="AE2563" s="86"/>
      <c r="AF2563" s="86"/>
      <c r="AG2563" s="94" t="s">
        <v>1571</v>
      </c>
    </row>
    <row r="2564" spans="1:33" x14ac:dyDescent="0.25">
      <c r="A2564" s="86" t="s">
        <v>1022</v>
      </c>
      <c r="B2564" s="87">
        <v>14</v>
      </c>
      <c r="C2564" s="87" t="s">
        <v>1237</v>
      </c>
      <c r="D2564" s="88">
        <v>43083.542361111111</v>
      </c>
      <c r="E2564" s="88"/>
      <c r="F2564" s="88"/>
      <c r="G2564" s="88"/>
      <c r="H2564" s="88">
        <v>5</v>
      </c>
      <c r="I2564" s="89" t="s">
        <v>1238</v>
      </c>
      <c r="J2564" s="92" t="s">
        <v>1499</v>
      </c>
      <c r="K2564" s="86" t="s">
        <v>1526</v>
      </c>
      <c r="L2564" s="88">
        <v>43137</v>
      </c>
      <c r="M2564" s="87"/>
      <c r="N2564" s="87"/>
      <c r="O2564" s="93"/>
      <c r="P2564" s="86"/>
      <c r="Q2564" s="86">
        <v>2</v>
      </c>
      <c r="R2564" s="86">
        <v>12</v>
      </c>
      <c r="S2564" s="86">
        <v>12</v>
      </c>
      <c r="T2564" s="86">
        <v>0</v>
      </c>
      <c r="U2564" s="86" t="s">
        <v>1561</v>
      </c>
      <c r="V2564" s="86" t="s">
        <v>1562</v>
      </c>
      <c r="W2564" s="86" t="s">
        <v>1563</v>
      </c>
      <c r="X2564" s="86" t="s">
        <v>1564</v>
      </c>
      <c r="Y2564" s="94" t="s">
        <v>1565</v>
      </c>
      <c r="Z2564" s="93"/>
      <c r="AA2564" s="86"/>
      <c r="AB2564" s="86"/>
      <c r="AC2564" s="86"/>
      <c r="AD2564" s="86"/>
      <c r="AE2564" s="86"/>
      <c r="AF2564" s="86"/>
      <c r="AG2564" s="94" t="s">
        <v>1571</v>
      </c>
    </row>
    <row r="2565" spans="1:33" x14ac:dyDescent="0.25">
      <c r="A2565" s="86" t="s">
        <v>1022</v>
      </c>
      <c r="B2565" s="87">
        <v>23</v>
      </c>
      <c r="C2565" s="87" t="s">
        <v>1235</v>
      </c>
      <c r="D2565" s="88"/>
      <c r="E2565" s="88"/>
      <c r="F2565" s="88"/>
      <c r="G2565" s="88"/>
      <c r="H2565" s="88">
        <v>1</v>
      </c>
      <c r="I2565" s="89" t="s">
        <v>1236</v>
      </c>
      <c r="J2565" s="92" t="s">
        <v>1495</v>
      </c>
      <c r="K2565" s="86" t="s">
        <v>1526</v>
      </c>
      <c r="L2565" s="88">
        <v>43138</v>
      </c>
      <c r="M2565" s="87"/>
      <c r="N2565" s="87"/>
      <c r="O2565" s="93"/>
      <c r="P2565" s="86"/>
      <c r="Q2565" s="86">
        <v>0</v>
      </c>
      <c r="R2565" s="86">
        <v>23</v>
      </c>
      <c r="S2565" s="86">
        <v>23</v>
      </c>
      <c r="T2565" s="86">
        <v>0</v>
      </c>
      <c r="U2565" s="86" t="s">
        <v>1561</v>
      </c>
      <c r="V2565" s="86" t="s">
        <v>1567</v>
      </c>
      <c r="W2565" s="86" t="s">
        <v>1572</v>
      </c>
      <c r="X2565" s="86" t="s">
        <v>1564</v>
      </c>
      <c r="Y2565" s="94" t="s">
        <v>1565</v>
      </c>
      <c r="Z2565" s="93"/>
      <c r="AA2565" s="86"/>
      <c r="AB2565" s="86"/>
      <c r="AC2565" s="86"/>
      <c r="AD2565" s="86"/>
      <c r="AE2565" s="86"/>
      <c r="AF2565" s="86"/>
      <c r="AG2565" s="94" t="s">
        <v>1571</v>
      </c>
    </row>
    <row r="2566" spans="1:33" x14ac:dyDescent="0.25">
      <c r="A2566" s="86" t="s">
        <v>1022</v>
      </c>
      <c r="B2566" s="87">
        <v>25</v>
      </c>
      <c r="C2566" s="87" t="s">
        <v>1235</v>
      </c>
      <c r="D2566" s="88"/>
      <c r="E2566" s="88"/>
      <c r="F2566" s="88"/>
      <c r="G2566" s="88"/>
      <c r="H2566" s="88">
        <v>2</v>
      </c>
      <c r="I2566" s="89" t="s">
        <v>1236</v>
      </c>
      <c r="J2566" s="92" t="s">
        <v>1495</v>
      </c>
      <c r="K2566" s="86" t="s">
        <v>1526</v>
      </c>
      <c r="L2566" s="88">
        <v>43138</v>
      </c>
      <c r="M2566" s="87"/>
      <c r="N2566" s="87"/>
      <c r="O2566" s="93"/>
      <c r="P2566" s="86"/>
      <c r="Q2566" s="86">
        <v>0</v>
      </c>
      <c r="R2566" s="86">
        <v>25</v>
      </c>
      <c r="S2566" s="86">
        <v>25</v>
      </c>
      <c r="T2566" s="86">
        <v>0</v>
      </c>
      <c r="U2566" s="86" t="s">
        <v>1561</v>
      </c>
      <c r="V2566" s="86" t="s">
        <v>1567</v>
      </c>
      <c r="W2566" s="86" t="s">
        <v>1572</v>
      </c>
      <c r="X2566" s="86" t="s">
        <v>1564</v>
      </c>
      <c r="Y2566" s="94" t="s">
        <v>1565</v>
      </c>
      <c r="Z2566" s="93"/>
      <c r="AA2566" s="86"/>
      <c r="AB2566" s="86"/>
      <c r="AC2566" s="86"/>
      <c r="AD2566" s="86"/>
      <c r="AE2566" s="86"/>
      <c r="AF2566" s="86"/>
      <c r="AG2566" s="94" t="s">
        <v>1571</v>
      </c>
    </row>
    <row r="2567" spans="1:33" x14ac:dyDescent="0.25">
      <c r="A2567" s="86" t="s">
        <v>1022</v>
      </c>
      <c r="B2567" s="87">
        <v>12</v>
      </c>
      <c r="C2567" s="87" t="s">
        <v>1235</v>
      </c>
      <c r="D2567" s="88"/>
      <c r="E2567" s="88"/>
      <c r="F2567" s="88"/>
      <c r="G2567" s="88"/>
      <c r="H2567" s="88">
        <v>3</v>
      </c>
      <c r="I2567" s="89" t="s">
        <v>1236</v>
      </c>
      <c r="J2567" s="92" t="s">
        <v>1495</v>
      </c>
      <c r="K2567" s="86" t="s">
        <v>1526</v>
      </c>
      <c r="L2567" s="88">
        <v>43138</v>
      </c>
      <c r="M2567" s="87"/>
      <c r="N2567" s="87"/>
      <c r="O2567" s="93"/>
      <c r="P2567" s="86"/>
      <c r="Q2567" s="86">
        <v>0</v>
      </c>
      <c r="R2567" s="86">
        <v>12</v>
      </c>
      <c r="S2567" s="86">
        <v>12</v>
      </c>
      <c r="T2567" s="86">
        <v>0</v>
      </c>
      <c r="U2567" s="86" t="s">
        <v>1561</v>
      </c>
      <c r="V2567" s="86" t="s">
        <v>1567</v>
      </c>
      <c r="W2567" s="86" t="s">
        <v>1572</v>
      </c>
      <c r="X2567" s="86" t="s">
        <v>1564</v>
      </c>
      <c r="Y2567" s="94" t="s">
        <v>1565</v>
      </c>
      <c r="Z2567" s="93"/>
      <c r="AA2567" s="86"/>
      <c r="AB2567" s="86"/>
      <c r="AC2567" s="86"/>
      <c r="AD2567" s="86"/>
      <c r="AE2567" s="86"/>
      <c r="AF2567" s="86"/>
      <c r="AG2567" s="94" t="s">
        <v>1571</v>
      </c>
    </row>
    <row r="2568" spans="1:33" x14ac:dyDescent="0.25">
      <c r="A2568" s="86" t="s">
        <v>1011</v>
      </c>
      <c r="B2568" s="87">
        <v>30</v>
      </c>
      <c r="C2568" s="87" t="s">
        <v>1167</v>
      </c>
      <c r="D2568" s="88">
        <v>43034.685416666667</v>
      </c>
      <c r="E2568" s="88">
        <v>43040</v>
      </c>
      <c r="F2568" s="88">
        <v>43137</v>
      </c>
      <c r="G2568" s="88">
        <v>43138</v>
      </c>
      <c r="H2568" s="88">
        <v>4</v>
      </c>
      <c r="I2568" s="89" t="s">
        <v>1222</v>
      </c>
      <c r="J2568" s="92" t="s">
        <v>1495</v>
      </c>
      <c r="K2568" s="86" t="s">
        <v>1526</v>
      </c>
      <c r="L2568" s="88">
        <v>43138</v>
      </c>
      <c r="M2568" s="87"/>
      <c r="N2568" s="87"/>
      <c r="O2568" s="93"/>
      <c r="P2568" s="86"/>
      <c r="Q2568" s="86">
        <v>0</v>
      </c>
      <c r="R2568" s="86">
        <v>30</v>
      </c>
      <c r="S2568" s="86">
        <v>30</v>
      </c>
      <c r="T2568" s="86">
        <v>0</v>
      </c>
      <c r="U2568" s="86" t="s">
        <v>1561</v>
      </c>
      <c r="V2568" s="86" t="s">
        <v>1562</v>
      </c>
      <c r="W2568" s="86" t="s">
        <v>1563</v>
      </c>
      <c r="X2568" s="86" t="s">
        <v>1564</v>
      </c>
      <c r="Y2568" s="94" t="s">
        <v>1565</v>
      </c>
      <c r="Z2568" s="93"/>
      <c r="AA2568" s="86"/>
      <c r="AB2568" s="86"/>
      <c r="AC2568" s="86"/>
      <c r="AD2568" s="86"/>
      <c r="AE2568" s="86"/>
      <c r="AF2568" s="86"/>
      <c r="AG2568" s="94" t="s">
        <v>1571</v>
      </c>
    </row>
    <row r="2569" spans="1:33" x14ac:dyDescent="0.25">
      <c r="A2569" s="86" t="s">
        <v>1011</v>
      </c>
      <c r="B2569" s="87">
        <v>25</v>
      </c>
      <c r="C2569" s="87" t="s">
        <v>1167</v>
      </c>
      <c r="D2569" s="88">
        <v>43040</v>
      </c>
      <c r="E2569" s="88">
        <v>43043</v>
      </c>
      <c r="F2569" s="88">
        <v>43137</v>
      </c>
      <c r="G2569" s="88">
        <v>43138</v>
      </c>
      <c r="H2569" s="88">
        <v>4</v>
      </c>
      <c r="I2569" s="89" t="s">
        <v>1222</v>
      </c>
      <c r="J2569" s="92" t="s">
        <v>1511</v>
      </c>
      <c r="K2569" s="86" t="s">
        <v>1526</v>
      </c>
      <c r="L2569" s="88">
        <v>43138</v>
      </c>
      <c r="M2569" s="87"/>
      <c r="N2569" s="87"/>
      <c r="O2569" s="93"/>
      <c r="P2569" s="86"/>
      <c r="Q2569" s="86">
        <v>16</v>
      </c>
      <c r="R2569" s="86">
        <v>9</v>
      </c>
      <c r="S2569" s="86">
        <v>9</v>
      </c>
      <c r="T2569" s="86">
        <v>0</v>
      </c>
      <c r="U2569" s="86" t="s">
        <v>1561</v>
      </c>
      <c r="V2569" s="86" t="s">
        <v>1562</v>
      </c>
      <c r="W2569" s="86" t="s">
        <v>1563</v>
      </c>
      <c r="X2569" s="86" t="s">
        <v>1564</v>
      </c>
      <c r="Y2569" s="94" t="s">
        <v>1565</v>
      </c>
      <c r="Z2569" s="93"/>
      <c r="AA2569" s="86"/>
      <c r="AB2569" s="86"/>
      <c r="AC2569" s="86"/>
      <c r="AD2569" s="86"/>
      <c r="AE2569" s="86"/>
      <c r="AF2569" s="86"/>
      <c r="AG2569" s="94" t="s">
        <v>1571</v>
      </c>
    </row>
    <row r="2570" spans="1:33" x14ac:dyDescent="0.25">
      <c r="A2570" s="86" t="s">
        <v>1011</v>
      </c>
      <c r="B2570" s="87">
        <v>30</v>
      </c>
      <c r="C2570" s="87" t="s">
        <v>1167</v>
      </c>
      <c r="D2570" s="88">
        <v>43040</v>
      </c>
      <c r="E2570" s="88">
        <v>43046</v>
      </c>
      <c r="F2570" s="88">
        <v>43134</v>
      </c>
      <c r="G2570" s="88">
        <v>43138</v>
      </c>
      <c r="H2570" s="88">
        <v>4</v>
      </c>
      <c r="I2570" s="89" t="s">
        <v>1223</v>
      </c>
      <c r="J2570" s="92" t="s">
        <v>1504</v>
      </c>
      <c r="K2570" s="86" t="s">
        <v>1526</v>
      </c>
      <c r="L2570" s="88">
        <v>43138</v>
      </c>
      <c r="M2570" s="87"/>
      <c r="N2570" s="87"/>
      <c r="O2570" s="93"/>
      <c r="P2570" s="86"/>
      <c r="Q2570" s="86">
        <v>0</v>
      </c>
      <c r="R2570" s="86">
        <v>30</v>
      </c>
      <c r="S2570" s="86">
        <v>30</v>
      </c>
      <c r="T2570" s="86">
        <v>0</v>
      </c>
      <c r="U2570" s="86" t="s">
        <v>1561</v>
      </c>
      <c r="V2570" s="86" t="s">
        <v>1562</v>
      </c>
      <c r="W2570" s="86" t="s">
        <v>1563</v>
      </c>
      <c r="X2570" s="86" t="s">
        <v>1564</v>
      </c>
      <c r="Y2570" s="94" t="s">
        <v>1565</v>
      </c>
      <c r="Z2570" s="93"/>
      <c r="AA2570" s="86"/>
      <c r="AB2570" s="86"/>
      <c r="AC2570" s="86"/>
      <c r="AD2570" s="86"/>
      <c r="AE2570" s="86"/>
      <c r="AF2570" s="86"/>
      <c r="AG2570" s="94" t="s">
        <v>1571</v>
      </c>
    </row>
    <row r="2571" spans="1:33" x14ac:dyDescent="0.25">
      <c r="A2571" s="86" t="s">
        <v>1011</v>
      </c>
      <c r="B2571" s="87">
        <v>30</v>
      </c>
      <c r="C2571" s="87" t="s">
        <v>1167</v>
      </c>
      <c r="D2571" s="88">
        <v>43045</v>
      </c>
      <c r="E2571" s="88">
        <v>43048</v>
      </c>
      <c r="F2571" s="88">
        <v>43133</v>
      </c>
      <c r="G2571" s="88">
        <v>43138</v>
      </c>
      <c r="H2571" s="88">
        <v>4</v>
      </c>
      <c r="I2571" s="89" t="s">
        <v>1223</v>
      </c>
      <c r="J2571" s="92" t="s">
        <v>1504</v>
      </c>
      <c r="K2571" s="86" t="s">
        <v>1526</v>
      </c>
      <c r="L2571" s="88">
        <v>43138</v>
      </c>
      <c r="M2571" s="87"/>
      <c r="N2571" s="87"/>
      <c r="O2571" s="93"/>
      <c r="P2571" s="86"/>
      <c r="Q2571" s="86">
        <v>0</v>
      </c>
      <c r="R2571" s="86">
        <v>30</v>
      </c>
      <c r="S2571" s="86">
        <v>30</v>
      </c>
      <c r="T2571" s="86">
        <v>0</v>
      </c>
      <c r="U2571" s="86" t="s">
        <v>1561</v>
      </c>
      <c r="V2571" s="86" t="s">
        <v>1562</v>
      </c>
      <c r="W2571" s="86" t="s">
        <v>1563</v>
      </c>
      <c r="X2571" s="86" t="s">
        <v>1564</v>
      </c>
      <c r="Y2571" s="94" t="s">
        <v>1565</v>
      </c>
      <c r="Z2571" s="93"/>
      <c r="AA2571" s="86"/>
      <c r="AB2571" s="86"/>
      <c r="AC2571" s="86"/>
      <c r="AD2571" s="86"/>
      <c r="AE2571" s="86"/>
      <c r="AF2571" s="86"/>
      <c r="AG2571" s="94" t="s">
        <v>1571</v>
      </c>
    </row>
    <row r="2572" spans="1:33" x14ac:dyDescent="0.25">
      <c r="A2572" s="86" t="s">
        <v>1011</v>
      </c>
      <c r="B2572" s="87">
        <v>30</v>
      </c>
      <c r="C2572" s="87" t="s">
        <v>1167</v>
      </c>
      <c r="D2572" s="88">
        <v>43045</v>
      </c>
      <c r="E2572" s="88">
        <v>43048</v>
      </c>
      <c r="F2572" s="88">
        <v>43137</v>
      </c>
      <c r="G2572" s="88">
        <v>43138</v>
      </c>
      <c r="H2572" s="88">
        <v>3</v>
      </c>
      <c r="I2572" s="89" t="s">
        <v>1221</v>
      </c>
      <c r="J2572" s="92" t="s">
        <v>1497</v>
      </c>
      <c r="K2572" s="86" t="s">
        <v>1526</v>
      </c>
      <c r="L2572" s="88">
        <v>43138</v>
      </c>
      <c r="M2572" s="87"/>
      <c r="N2572" s="87"/>
      <c r="O2572" s="93"/>
      <c r="P2572" s="86"/>
      <c r="Q2572" s="86">
        <v>0</v>
      </c>
      <c r="R2572" s="86">
        <v>30</v>
      </c>
      <c r="S2572" s="86">
        <v>30</v>
      </c>
      <c r="T2572" s="86">
        <v>0</v>
      </c>
      <c r="U2572" s="86" t="s">
        <v>1561</v>
      </c>
      <c r="V2572" s="86" t="s">
        <v>1562</v>
      </c>
      <c r="W2572" s="86" t="s">
        <v>1563</v>
      </c>
      <c r="X2572" s="86" t="s">
        <v>1564</v>
      </c>
      <c r="Y2572" s="94" t="s">
        <v>1565</v>
      </c>
      <c r="Z2572" s="93"/>
      <c r="AA2572" s="86"/>
      <c r="AB2572" s="86"/>
      <c r="AC2572" s="86"/>
      <c r="AD2572" s="86"/>
      <c r="AE2572" s="86"/>
      <c r="AF2572" s="86"/>
      <c r="AG2572" s="94" t="s">
        <v>1571</v>
      </c>
    </row>
    <row r="2573" spans="1:33" x14ac:dyDescent="0.25">
      <c r="A2573" s="86" t="s">
        <v>1011</v>
      </c>
      <c r="B2573" s="87">
        <v>30</v>
      </c>
      <c r="C2573" s="87" t="s">
        <v>1167</v>
      </c>
      <c r="D2573" s="88">
        <v>43045</v>
      </c>
      <c r="E2573" s="88">
        <v>43047</v>
      </c>
      <c r="F2573" s="88">
        <v>43136</v>
      </c>
      <c r="G2573" s="88">
        <v>43138</v>
      </c>
      <c r="H2573" s="88">
        <v>3</v>
      </c>
      <c r="I2573" s="89" t="s">
        <v>1221</v>
      </c>
      <c r="J2573" s="92" t="s">
        <v>1497</v>
      </c>
      <c r="K2573" s="86" t="s">
        <v>1526</v>
      </c>
      <c r="L2573" s="88">
        <v>43138</v>
      </c>
      <c r="M2573" s="87"/>
      <c r="N2573" s="87"/>
      <c r="O2573" s="93"/>
      <c r="P2573" s="86"/>
      <c r="Q2573" s="86">
        <v>0</v>
      </c>
      <c r="R2573" s="86">
        <v>30</v>
      </c>
      <c r="S2573" s="86">
        <v>30</v>
      </c>
      <c r="T2573" s="86">
        <v>0</v>
      </c>
      <c r="U2573" s="86" t="s">
        <v>1561</v>
      </c>
      <c r="V2573" s="86" t="s">
        <v>1562</v>
      </c>
      <c r="W2573" s="86" t="s">
        <v>1563</v>
      </c>
      <c r="X2573" s="86" t="s">
        <v>1564</v>
      </c>
      <c r="Y2573" s="94" t="s">
        <v>1565</v>
      </c>
      <c r="Z2573" s="93"/>
      <c r="AA2573" s="86"/>
      <c r="AB2573" s="86"/>
      <c r="AC2573" s="86"/>
      <c r="AD2573" s="86"/>
      <c r="AE2573" s="86"/>
      <c r="AF2573" s="86"/>
      <c r="AG2573" s="94" t="s">
        <v>1571</v>
      </c>
    </row>
    <row r="2574" spans="1:33" x14ac:dyDescent="0.25">
      <c r="A2574" s="86" t="s">
        <v>1011</v>
      </c>
      <c r="B2574" s="87">
        <v>30</v>
      </c>
      <c r="C2574" s="87" t="s">
        <v>1167</v>
      </c>
      <c r="D2574" s="88">
        <v>43083.729166666664</v>
      </c>
      <c r="E2574" s="88">
        <v>43089</v>
      </c>
      <c r="F2574" s="88">
        <v>43137</v>
      </c>
      <c r="G2574" s="88">
        <v>43138</v>
      </c>
      <c r="H2574" s="88">
        <v>4</v>
      </c>
      <c r="I2574" s="89" t="s">
        <v>1222</v>
      </c>
      <c r="J2574" s="92" t="s">
        <v>1502</v>
      </c>
      <c r="K2574" s="86" t="s">
        <v>1526</v>
      </c>
      <c r="L2574" s="88">
        <v>43138</v>
      </c>
      <c r="M2574" s="87"/>
      <c r="N2574" s="87"/>
      <c r="O2574" s="93"/>
      <c r="P2574" s="86"/>
      <c r="Q2574" s="86">
        <v>2</v>
      </c>
      <c r="R2574" s="86">
        <v>28</v>
      </c>
      <c r="S2574" s="86">
        <v>28</v>
      </c>
      <c r="T2574" s="86">
        <v>0</v>
      </c>
      <c r="U2574" s="86" t="s">
        <v>1561</v>
      </c>
      <c r="V2574" s="86" t="s">
        <v>1562</v>
      </c>
      <c r="W2574" s="86" t="s">
        <v>1563</v>
      </c>
      <c r="X2574" s="86" t="s">
        <v>1564</v>
      </c>
      <c r="Y2574" s="94" t="s">
        <v>1565</v>
      </c>
      <c r="Z2574" s="93"/>
      <c r="AA2574" s="86"/>
      <c r="AB2574" s="86"/>
      <c r="AC2574" s="86"/>
      <c r="AD2574" s="86"/>
      <c r="AE2574" s="86"/>
      <c r="AF2574" s="86"/>
      <c r="AG2574" s="94" t="s">
        <v>1571</v>
      </c>
    </row>
    <row r="2575" spans="1:33" x14ac:dyDescent="0.25">
      <c r="A2575" s="86" t="s">
        <v>1011</v>
      </c>
      <c r="B2575" s="87">
        <v>30</v>
      </c>
      <c r="C2575" s="87" t="s">
        <v>1167</v>
      </c>
      <c r="D2575" s="88">
        <v>43088.675000000003</v>
      </c>
      <c r="E2575" s="88">
        <v>43043</v>
      </c>
      <c r="F2575" s="88">
        <v>43137</v>
      </c>
      <c r="G2575" s="88">
        <v>43138</v>
      </c>
      <c r="H2575" s="88">
        <v>4</v>
      </c>
      <c r="I2575" s="89" t="s">
        <v>1222</v>
      </c>
      <c r="J2575" s="92" t="s">
        <v>1511</v>
      </c>
      <c r="K2575" s="86" t="s">
        <v>1526</v>
      </c>
      <c r="L2575" s="88">
        <v>43138</v>
      </c>
      <c r="M2575" s="87"/>
      <c r="N2575" s="87"/>
      <c r="O2575" s="93"/>
      <c r="P2575" s="86"/>
      <c r="Q2575" s="86">
        <v>0</v>
      </c>
      <c r="R2575" s="86">
        <v>30</v>
      </c>
      <c r="S2575" s="86">
        <v>30</v>
      </c>
      <c r="T2575" s="86">
        <v>0</v>
      </c>
      <c r="U2575" s="86" t="s">
        <v>1561</v>
      </c>
      <c r="V2575" s="86" t="s">
        <v>1562</v>
      </c>
      <c r="W2575" s="86" t="s">
        <v>1563</v>
      </c>
      <c r="X2575" s="86" t="s">
        <v>1564</v>
      </c>
      <c r="Y2575" s="94" t="s">
        <v>1565</v>
      </c>
      <c r="Z2575" s="93"/>
      <c r="AA2575" s="86"/>
      <c r="AB2575" s="86"/>
      <c r="AC2575" s="86"/>
      <c r="AD2575" s="86"/>
      <c r="AE2575" s="86"/>
      <c r="AF2575" s="86"/>
      <c r="AG2575" s="94" t="s">
        <v>1571</v>
      </c>
    </row>
    <row r="2576" spans="1:33" x14ac:dyDescent="0.25">
      <c r="A2576" s="86" t="s">
        <v>1011</v>
      </c>
      <c r="B2576" s="87">
        <v>30</v>
      </c>
      <c r="C2576" s="87" t="s">
        <v>1167</v>
      </c>
      <c r="D2576" s="88">
        <v>42990.600694444445</v>
      </c>
      <c r="E2576" s="88">
        <v>42996</v>
      </c>
      <c r="F2576" s="88">
        <v>43081</v>
      </c>
      <c r="G2576" s="88">
        <v>43082</v>
      </c>
      <c r="H2576" s="88">
        <v>4</v>
      </c>
      <c r="I2576" s="89" t="s">
        <v>1222</v>
      </c>
      <c r="J2576" s="92" t="s">
        <v>1495</v>
      </c>
      <c r="K2576" s="86" t="s">
        <v>1526</v>
      </c>
      <c r="L2576" s="88">
        <v>43138</v>
      </c>
      <c r="M2576" s="87"/>
      <c r="N2576" s="87"/>
      <c r="O2576" s="93"/>
      <c r="P2576" s="86"/>
      <c r="Q2576" s="86">
        <v>7</v>
      </c>
      <c r="R2576" s="86">
        <v>23</v>
      </c>
      <c r="S2576" s="86">
        <v>19</v>
      </c>
      <c r="T2576" s="86">
        <v>4</v>
      </c>
      <c r="U2576" s="86" t="s">
        <v>1561</v>
      </c>
      <c r="V2576" s="86" t="s">
        <v>1562</v>
      </c>
      <c r="W2576" s="86" t="s">
        <v>1563</v>
      </c>
      <c r="X2576" s="86" t="s">
        <v>1564</v>
      </c>
      <c r="Y2576" s="94" t="s">
        <v>1565</v>
      </c>
      <c r="Z2576" s="93"/>
      <c r="AA2576" s="86"/>
      <c r="AB2576" s="86"/>
      <c r="AC2576" s="86"/>
      <c r="AD2576" s="86"/>
      <c r="AE2576" s="86"/>
      <c r="AF2576" s="86"/>
      <c r="AG2576" s="94" t="s">
        <v>1571</v>
      </c>
    </row>
    <row r="2577" spans="1:33" x14ac:dyDescent="0.25">
      <c r="A2577" s="86" t="s">
        <v>1022</v>
      </c>
      <c r="B2577" s="87">
        <v>22</v>
      </c>
      <c r="C2577" s="87" t="s">
        <v>1061</v>
      </c>
      <c r="D2577" s="88">
        <v>43074</v>
      </c>
      <c r="E2577" s="88">
        <v>43074</v>
      </c>
      <c r="F2577" s="88">
        <v>43136</v>
      </c>
      <c r="G2577" s="88">
        <v>43136</v>
      </c>
      <c r="H2577" s="88">
        <v>4</v>
      </c>
      <c r="I2577" s="89" t="s">
        <v>1222</v>
      </c>
      <c r="J2577" s="92" t="s">
        <v>1501</v>
      </c>
      <c r="K2577" s="86" t="s">
        <v>1526</v>
      </c>
      <c r="L2577" s="88">
        <v>43138</v>
      </c>
      <c r="M2577" s="87"/>
      <c r="N2577" s="87"/>
      <c r="O2577" s="93"/>
      <c r="P2577" s="86"/>
      <c r="Q2577" s="86">
        <v>1</v>
      </c>
      <c r="R2577" s="86">
        <v>21</v>
      </c>
      <c r="S2577" s="86">
        <v>21</v>
      </c>
      <c r="T2577" s="86">
        <v>0</v>
      </c>
      <c r="U2577" s="86" t="s">
        <v>1561</v>
      </c>
      <c r="V2577" s="86" t="s">
        <v>1562</v>
      </c>
      <c r="W2577" s="86" t="s">
        <v>1563</v>
      </c>
      <c r="X2577" s="86" t="s">
        <v>1564</v>
      </c>
      <c r="Y2577" s="94" t="s">
        <v>1565</v>
      </c>
      <c r="Z2577" s="93"/>
      <c r="AA2577" s="86"/>
      <c r="AB2577" s="86"/>
      <c r="AC2577" s="86"/>
      <c r="AD2577" s="86"/>
      <c r="AE2577" s="86"/>
      <c r="AF2577" s="86"/>
      <c r="AG2577" s="94" t="s">
        <v>1571</v>
      </c>
    </row>
    <row r="2578" spans="1:33" x14ac:dyDescent="0.25">
      <c r="A2578" s="86" t="s">
        <v>1022</v>
      </c>
      <c r="B2578" s="87">
        <v>27</v>
      </c>
      <c r="C2578" s="87" t="s">
        <v>1235</v>
      </c>
      <c r="D2578" s="88"/>
      <c r="E2578" s="88"/>
      <c r="F2578" s="88"/>
      <c r="G2578" s="88"/>
      <c r="H2578" s="88">
        <v>1</v>
      </c>
      <c r="I2578" s="89" t="s">
        <v>1236</v>
      </c>
      <c r="J2578" s="92" t="s">
        <v>1495</v>
      </c>
      <c r="K2578" s="86" t="s">
        <v>1526</v>
      </c>
      <c r="L2578" s="88">
        <v>43139</v>
      </c>
      <c r="M2578" s="87"/>
      <c r="N2578" s="87"/>
      <c r="O2578" s="93"/>
      <c r="P2578" s="86"/>
      <c r="Q2578" s="86">
        <v>0</v>
      </c>
      <c r="R2578" s="86">
        <v>27</v>
      </c>
      <c r="S2578" s="86">
        <v>27</v>
      </c>
      <c r="T2578" s="86">
        <v>0</v>
      </c>
      <c r="U2578" s="86" t="s">
        <v>1561</v>
      </c>
      <c r="V2578" s="86" t="s">
        <v>1562</v>
      </c>
      <c r="W2578" s="86" t="s">
        <v>1572</v>
      </c>
      <c r="X2578" s="86" t="s">
        <v>1564</v>
      </c>
      <c r="Y2578" s="94" t="s">
        <v>1565</v>
      </c>
      <c r="Z2578" s="93"/>
      <c r="AA2578" s="86"/>
      <c r="AB2578" s="86"/>
      <c r="AC2578" s="86"/>
      <c r="AD2578" s="86"/>
      <c r="AE2578" s="86"/>
      <c r="AF2578" s="86"/>
      <c r="AG2578" s="94" t="s">
        <v>1571</v>
      </c>
    </row>
    <row r="2579" spans="1:33" x14ac:dyDescent="0.25">
      <c r="A2579" s="86" t="s">
        <v>1022</v>
      </c>
      <c r="B2579" s="87">
        <v>19</v>
      </c>
      <c r="C2579" s="87" t="s">
        <v>1235</v>
      </c>
      <c r="D2579" s="88"/>
      <c r="E2579" s="88"/>
      <c r="F2579" s="88"/>
      <c r="G2579" s="88"/>
      <c r="H2579" s="88">
        <v>2</v>
      </c>
      <c r="I2579" s="89" t="s">
        <v>1236</v>
      </c>
      <c r="J2579" s="92" t="s">
        <v>1495</v>
      </c>
      <c r="K2579" s="86" t="s">
        <v>1526</v>
      </c>
      <c r="L2579" s="88">
        <v>43139</v>
      </c>
      <c r="M2579" s="87"/>
      <c r="N2579" s="87"/>
      <c r="O2579" s="93"/>
      <c r="P2579" s="86"/>
      <c r="Q2579" s="86">
        <v>0</v>
      </c>
      <c r="R2579" s="86">
        <v>19</v>
      </c>
      <c r="S2579" s="86">
        <v>19</v>
      </c>
      <c r="T2579" s="86">
        <v>0</v>
      </c>
      <c r="U2579" s="86" t="s">
        <v>1561</v>
      </c>
      <c r="V2579" s="86" t="s">
        <v>1562</v>
      </c>
      <c r="W2579" s="86" t="s">
        <v>1572</v>
      </c>
      <c r="X2579" s="86" t="s">
        <v>1564</v>
      </c>
      <c r="Y2579" s="94" t="s">
        <v>1565</v>
      </c>
      <c r="Z2579" s="93"/>
      <c r="AA2579" s="86"/>
      <c r="AB2579" s="86"/>
      <c r="AC2579" s="86"/>
      <c r="AD2579" s="86"/>
      <c r="AE2579" s="86"/>
      <c r="AF2579" s="86"/>
      <c r="AG2579" s="94" t="s">
        <v>1571</v>
      </c>
    </row>
    <row r="2580" spans="1:33" x14ac:dyDescent="0.25">
      <c r="A2580" s="86" t="s">
        <v>1022</v>
      </c>
      <c r="B2580" s="87">
        <v>1</v>
      </c>
      <c r="C2580" s="87" t="s">
        <v>1235</v>
      </c>
      <c r="D2580" s="88"/>
      <c r="E2580" s="88"/>
      <c r="F2580" s="88"/>
      <c r="G2580" s="88"/>
      <c r="H2580" s="88">
        <v>3</v>
      </c>
      <c r="I2580" s="89" t="s">
        <v>1236</v>
      </c>
      <c r="J2580" s="92" t="s">
        <v>1495</v>
      </c>
      <c r="K2580" s="86" t="s">
        <v>1526</v>
      </c>
      <c r="L2580" s="88">
        <v>43139</v>
      </c>
      <c r="M2580" s="87"/>
      <c r="N2580" s="87"/>
      <c r="O2580" s="93"/>
      <c r="P2580" s="86"/>
      <c r="Q2580" s="86">
        <v>0</v>
      </c>
      <c r="R2580" s="86">
        <v>1</v>
      </c>
      <c r="S2580" s="86">
        <v>1</v>
      </c>
      <c r="T2580" s="86">
        <v>0</v>
      </c>
      <c r="U2580" s="86" t="s">
        <v>1561</v>
      </c>
      <c r="V2580" s="86" t="s">
        <v>1562</v>
      </c>
      <c r="W2580" s="86" t="s">
        <v>1572</v>
      </c>
      <c r="X2580" s="86" t="s">
        <v>1564</v>
      </c>
      <c r="Y2580" s="94" t="s">
        <v>1565</v>
      </c>
      <c r="Z2580" s="93"/>
      <c r="AA2580" s="86"/>
      <c r="AB2580" s="86"/>
      <c r="AC2580" s="86"/>
      <c r="AD2580" s="86"/>
      <c r="AE2580" s="86"/>
      <c r="AF2580" s="86"/>
      <c r="AG2580" s="94" t="s">
        <v>1571</v>
      </c>
    </row>
    <row r="2581" spans="1:33" x14ac:dyDescent="0.25">
      <c r="A2581" s="86" t="s">
        <v>1022</v>
      </c>
      <c r="B2581" s="87">
        <v>26</v>
      </c>
      <c r="C2581" s="87" t="s">
        <v>1235</v>
      </c>
      <c r="D2581" s="88"/>
      <c r="E2581" s="88"/>
      <c r="F2581" s="88"/>
      <c r="G2581" s="88"/>
      <c r="H2581" s="88">
        <v>1</v>
      </c>
      <c r="I2581" s="89" t="s">
        <v>1236</v>
      </c>
      <c r="J2581" s="92" t="s">
        <v>1495</v>
      </c>
      <c r="K2581" s="86" t="s">
        <v>1526</v>
      </c>
      <c r="L2581" s="88">
        <v>43139</v>
      </c>
      <c r="M2581" s="87"/>
      <c r="N2581" s="87"/>
      <c r="O2581" s="93"/>
      <c r="P2581" s="86"/>
      <c r="Q2581" s="86">
        <v>0</v>
      </c>
      <c r="R2581" s="86">
        <v>26</v>
      </c>
      <c r="S2581" s="86">
        <v>26</v>
      </c>
      <c r="T2581" s="86">
        <v>0</v>
      </c>
      <c r="U2581" s="86" t="s">
        <v>1561</v>
      </c>
      <c r="V2581" s="86" t="s">
        <v>1567</v>
      </c>
      <c r="W2581" s="86" t="s">
        <v>1572</v>
      </c>
      <c r="X2581" s="86" t="s">
        <v>1564</v>
      </c>
      <c r="Y2581" s="94" t="s">
        <v>1565</v>
      </c>
      <c r="Z2581" s="93"/>
      <c r="AA2581" s="86"/>
      <c r="AB2581" s="86"/>
      <c r="AC2581" s="86"/>
      <c r="AD2581" s="86"/>
      <c r="AE2581" s="86"/>
      <c r="AF2581" s="86"/>
      <c r="AG2581" s="94" t="s">
        <v>1571</v>
      </c>
    </row>
    <row r="2582" spans="1:33" x14ac:dyDescent="0.25">
      <c r="A2582" s="86" t="s">
        <v>1022</v>
      </c>
      <c r="B2582" s="87">
        <v>20</v>
      </c>
      <c r="C2582" s="87" t="s">
        <v>1235</v>
      </c>
      <c r="D2582" s="88"/>
      <c r="E2582" s="88"/>
      <c r="F2582" s="88"/>
      <c r="G2582" s="88"/>
      <c r="H2582" s="88">
        <v>2</v>
      </c>
      <c r="I2582" s="89" t="s">
        <v>1236</v>
      </c>
      <c r="J2582" s="92" t="s">
        <v>1495</v>
      </c>
      <c r="K2582" s="86" t="s">
        <v>1526</v>
      </c>
      <c r="L2582" s="88">
        <v>43139</v>
      </c>
      <c r="M2582" s="87"/>
      <c r="N2582" s="87"/>
      <c r="O2582" s="93"/>
      <c r="P2582" s="86"/>
      <c r="Q2582" s="86">
        <v>0</v>
      </c>
      <c r="R2582" s="86">
        <v>20</v>
      </c>
      <c r="S2582" s="86">
        <v>20</v>
      </c>
      <c r="T2582" s="86">
        <v>0</v>
      </c>
      <c r="U2582" s="86" t="s">
        <v>1561</v>
      </c>
      <c r="V2582" s="86" t="s">
        <v>1567</v>
      </c>
      <c r="W2582" s="86" t="s">
        <v>1572</v>
      </c>
      <c r="X2582" s="86" t="s">
        <v>1564</v>
      </c>
      <c r="Y2582" s="94" t="s">
        <v>1565</v>
      </c>
      <c r="Z2582" s="93"/>
      <c r="AA2582" s="86"/>
      <c r="AB2582" s="86"/>
      <c r="AC2582" s="86"/>
      <c r="AD2582" s="86"/>
      <c r="AE2582" s="86"/>
      <c r="AF2582" s="86"/>
      <c r="AG2582" s="94" t="s">
        <v>1571</v>
      </c>
    </row>
    <row r="2583" spans="1:33" x14ac:dyDescent="0.25">
      <c r="A2583" s="86" t="s">
        <v>1022</v>
      </c>
      <c r="B2583" s="87">
        <v>9</v>
      </c>
      <c r="C2583" s="87" t="s">
        <v>1235</v>
      </c>
      <c r="D2583" s="88"/>
      <c r="E2583" s="88"/>
      <c r="F2583" s="88"/>
      <c r="G2583" s="88"/>
      <c r="H2583" s="88">
        <v>3</v>
      </c>
      <c r="I2583" s="89" t="s">
        <v>1236</v>
      </c>
      <c r="J2583" s="92" t="s">
        <v>1495</v>
      </c>
      <c r="K2583" s="86" t="s">
        <v>1526</v>
      </c>
      <c r="L2583" s="88">
        <v>43139</v>
      </c>
      <c r="M2583" s="87"/>
      <c r="N2583" s="87"/>
      <c r="O2583" s="93"/>
      <c r="P2583" s="86"/>
      <c r="Q2583" s="86">
        <v>0</v>
      </c>
      <c r="R2583" s="86">
        <v>9</v>
      </c>
      <c r="S2583" s="86">
        <v>9</v>
      </c>
      <c r="T2583" s="86">
        <v>0</v>
      </c>
      <c r="U2583" s="86" t="s">
        <v>1561</v>
      </c>
      <c r="V2583" s="86" t="s">
        <v>1567</v>
      </c>
      <c r="W2583" s="86" t="s">
        <v>1572</v>
      </c>
      <c r="X2583" s="86" t="s">
        <v>1564</v>
      </c>
      <c r="Y2583" s="94" t="s">
        <v>1565</v>
      </c>
      <c r="Z2583" s="93"/>
      <c r="AA2583" s="86"/>
      <c r="AB2583" s="86"/>
      <c r="AC2583" s="86"/>
      <c r="AD2583" s="86"/>
      <c r="AE2583" s="86"/>
      <c r="AF2583" s="86"/>
      <c r="AG2583" s="94" t="s">
        <v>1571</v>
      </c>
    </row>
    <row r="2584" spans="1:33" x14ac:dyDescent="0.25">
      <c r="A2584" s="86" t="s">
        <v>1022</v>
      </c>
      <c r="B2584" s="87">
        <v>28</v>
      </c>
      <c r="C2584" s="87" t="s">
        <v>1235</v>
      </c>
      <c r="D2584" s="88"/>
      <c r="E2584" s="88"/>
      <c r="F2584" s="88"/>
      <c r="G2584" s="88"/>
      <c r="H2584" s="88">
        <v>1</v>
      </c>
      <c r="I2584" s="89" t="s">
        <v>1236</v>
      </c>
      <c r="J2584" s="92" t="s">
        <v>1495</v>
      </c>
      <c r="K2584" s="86" t="s">
        <v>1526</v>
      </c>
      <c r="L2584" s="88">
        <v>43139</v>
      </c>
      <c r="M2584" s="87"/>
      <c r="N2584" s="87"/>
      <c r="O2584" s="93"/>
      <c r="P2584" s="86"/>
      <c r="Q2584" s="86">
        <v>13</v>
      </c>
      <c r="R2584" s="86">
        <v>15</v>
      </c>
      <c r="S2584" s="86">
        <v>15</v>
      </c>
      <c r="T2584" s="86">
        <v>0</v>
      </c>
      <c r="U2584" s="86" t="s">
        <v>1561</v>
      </c>
      <c r="V2584" s="86" t="s">
        <v>1567</v>
      </c>
      <c r="W2584" s="86" t="s">
        <v>1572</v>
      </c>
      <c r="X2584" s="86" t="s">
        <v>1564</v>
      </c>
      <c r="Y2584" s="94" t="s">
        <v>1565</v>
      </c>
      <c r="Z2584" s="93"/>
      <c r="AA2584" s="86"/>
      <c r="AB2584" s="86"/>
      <c r="AC2584" s="86"/>
      <c r="AD2584" s="86"/>
      <c r="AE2584" s="86"/>
      <c r="AF2584" s="86"/>
      <c r="AG2584" s="94" t="s">
        <v>1571</v>
      </c>
    </row>
    <row r="2585" spans="1:33" x14ac:dyDescent="0.25">
      <c r="A2585" s="86" t="s">
        <v>1022</v>
      </c>
      <c r="B2585" s="87">
        <v>8</v>
      </c>
      <c r="C2585" s="87" t="s">
        <v>1235</v>
      </c>
      <c r="D2585" s="88"/>
      <c r="E2585" s="88"/>
      <c r="F2585" s="88"/>
      <c r="G2585" s="88"/>
      <c r="H2585" s="88">
        <v>2</v>
      </c>
      <c r="I2585" s="89" t="s">
        <v>1236</v>
      </c>
      <c r="J2585" s="92" t="s">
        <v>1495</v>
      </c>
      <c r="K2585" s="86" t="s">
        <v>1526</v>
      </c>
      <c r="L2585" s="88">
        <v>43139</v>
      </c>
      <c r="M2585" s="87"/>
      <c r="N2585" s="87"/>
      <c r="O2585" s="93"/>
      <c r="P2585" s="86"/>
      <c r="Q2585" s="86">
        <v>0</v>
      </c>
      <c r="R2585" s="86">
        <v>8</v>
      </c>
      <c r="S2585" s="86">
        <v>8</v>
      </c>
      <c r="T2585" s="86">
        <v>0</v>
      </c>
      <c r="U2585" s="86" t="s">
        <v>1561</v>
      </c>
      <c r="V2585" s="86" t="s">
        <v>1567</v>
      </c>
      <c r="W2585" s="86" t="s">
        <v>1572</v>
      </c>
      <c r="X2585" s="86" t="s">
        <v>1564</v>
      </c>
      <c r="Y2585" s="94" t="s">
        <v>1565</v>
      </c>
      <c r="Z2585" s="93"/>
      <c r="AA2585" s="86"/>
      <c r="AB2585" s="86"/>
      <c r="AC2585" s="86"/>
      <c r="AD2585" s="86"/>
      <c r="AE2585" s="86"/>
      <c r="AF2585" s="86"/>
      <c r="AG2585" s="94" t="s">
        <v>1571</v>
      </c>
    </row>
    <row r="2586" spans="1:33" x14ac:dyDescent="0.25">
      <c r="A2586" s="86" t="s">
        <v>1011</v>
      </c>
      <c r="B2586" s="87">
        <v>11</v>
      </c>
      <c r="C2586" s="87" t="s">
        <v>1167</v>
      </c>
      <c r="D2586" s="88">
        <v>43006.476388888892</v>
      </c>
      <c r="E2586" s="88">
        <v>43009</v>
      </c>
      <c r="F2586" s="88">
        <v>43138</v>
      </c>
      <c r="G2586" s="88">
        <v>43139</v>
      </c>
      <c r="H2586" s="88">
        <v>4</v>
      </c>
      <c r="I2586" s="89" t="s">
        <v>1234</v>
      </c>
      <c r="J2586" s="92" t="s">
        <v>1504</v>
      </c>
      <c r="K2586" s="86" t="s">
        <v>1526</v>
      </c>
      <c r="L2586" s="88">
        <v>43139</v>
      </c>
      <c r="M2586" s="87"/>
      <c r="N2586" s="87"/>
      <c r="O2586" s="93"/>
      <c r="P2586" s="86"/>
      <c r="Q2586" s="86">
        <v>2</v>
      </c>
      <c r="R2586" s="86">
        <v>9</v>
      </c>
      <c r="S2586" s="86">
        <v>9</v>
      </c>
      <c r="T2586" s="86">
        <v>0</v>
      </c>
      <c r="U2586" s="86" t="s">
        <v>1561</v>
      </c>
      <c r="V2586" s="86" t="s">
        <v>1562</v>
      </c>
      <c r="W2586" s="86" t="s">
        <v>1563</v>
      </c>
      <c r="X2586" s="86" t="s">
        <v>1564</v>
      </c>
      <c r="Y2586" s="94" t="s">
        <v>1565</v>
      </c>
      <c r="Z2586" s="93"/>
      <c r="AA2586" s="86"/>
      <c r="AB2586" s="86"/>
      <c r="AC2586" s="86"/>
      <c r="AD2586" s="86"/>
      <c r="AE2586" s="86"/>
      <c r="AF2586" s="86"/>
      <c r="AG2586" s="94" t="s">
        <v>1571</v>
      </c>
    </row>
    <row r="2587" spans="1:33" x14ac:dyDescent="0.25">
      <c r="A2587" s="86" t="s">
        <v>1011</v>
      </c>
      <c r="B2587" s="87">
        <v>30</v>
      </c>
      <c r="C2587" s="87" t="s">
        <v>1167</v>
      </c>
      <c r="D2587" s="88">
        <v>43034.685416666667</v>
      </c>
      <c r="E2587" s="88">
        <v>43040</v>
      </c>
      <c r="F2587" s="88">
        <v>43138</v>
      </c>
      <c r="G2587" s="88">
        <v>43139</v>
      </c>
      <c r="H2587" s="88">
        <v>4</v>
      </c>
      <c r="I2587" s="89" t="s">
        <v>1223</v>
      </c>
      <c r="J2587" s="92" t="s">
        <v>1497</v>
      </c>
      <c r="K2587" s="86" t="s">
        <v>1526</v>
      </c>
      <c r="L2587" s="88">
        <v>43139</v>
      </c>
      <c r="M2587" s="87"/>
      <c r="N2587" s="87"/>
      <c r="O2587" s="93"/>
      <c r="P2587" s="86"/>
      <c r="Q2587" s="86">
        <v>0</v>
      </c>
      <c r="R2587" s="86">
        <v>30</v>
      </c>
      <c r="S2587" s="86">
        <v>30</v>
      </c>
      <c r="T2587" s="86">
        <v>0</v>
      </c>
      <c r="U2587" s="86" t="s">
        <v>1561</v>
      </c>
      <c r="V2587" s="86" t="s">
        <v>1562</v>
      </c>
      <c r="W2587" s="86" t="s">
        <v>1563</v>
      </c>
      <c r="X2587" s="86" t="s">
        <v>1564</v>
      </c>
      <c r="Y2587" s="94" t="s">
        <v>1565</v>
      </c>
      <c r="Z2587" s="93"/>
      <c r="AA2587" s="86"/>
      <c r="AB2587" s="86"/>
      <c r="AC2587" s="86"/>
      <c r="AD2587" s="86"/>
      <c r="AE2587" s="86"/>
      <c r="AF2587" s="86"/>
      <c r="AG2587" s="94" t="s">
        <v>1571</v>
      </c>
    </row>
    <row r="2588" spans="1:33" x14ac:dyDescent="0.25">
      <c r="A2588" s="86" t="s">
        <v>1011</v>
      </c>
      <c r="B2588" s="87">
        <v>30</v>
      </c>
      <c r="C2588" s="87" t="s">
        <v>1167</v>
      </c>
      <c r="D2588" s="88">
        <v>43038.708333333336</v>
      </c>
      <c r="E2588" s="88">
        <v>43045</v>
      </c>
      <c r="F2588" s="88">
        <v>43137</v>
      </c>
      <c r="G2588" s="88">
        <v>43139</v>
      </c>
      <c r="H2588" s="88">
        <v>3</v>
      </c>
      <c r="I2588" s="89" t="s">
        <v>1221</v>
      </c>
      <c r="J2588" s="92" t="s">
        <v>1495</v>
      </c>
      <c r="K2588" s="86" t="s">
        <v>1526</v>
      </c>
      <c r="L2588" s="88">
        <v>43139</v>
      </c>
      <c r="M2588" s="87"/>
      <c r="N2588" s="87"/>
      <c r="O2588" s="93"/>
      <c r="P2588" s="86"/>
      <c r="Q2588" s="86">
        <v>1</v>
      </c>
      <c r="R2588" s="86">
        <v>29</v>
      </c>
      <c r="S2588" s="86"/>
      <c r="T2588" s="86"/>
      <c r="U2588" s="86" t="s">
        <v>1561</v>
      </c>
      <c r="V2588" s="86" t="s">
        <v>1562</v>
      </c>
      <c r="W2588" s="86" t="s">
        <v>1563</v>
      </c>
      <c r="X2588" s="86" t="s">
        <v>1567</v>
      </c>
      <c r="Y2588" s="94" t="s">
        <v>1565</v>
      </c>
      <c r="Z2588" s="93"/>
      <c r="AA2588" s="86"/>
      <c r="AB2588" s="86"/>
      <c r="AC2588" s="86"/>
      <c r="AD2588" s="86"/>
      <c r="AE2588" s="86"/>
      <c r="AF2588" s="86"/>
      <c r="AG2588" s="94" t="s">
        <v>1571</v>
      </c>
    </row>
    <row r="2589" spans="1:33" x14ac:dyDescent="0.25">
      <c r="A2589" s="86" t="s">
        <v>1011</v>
      </c>
      <c r="B2589" s="87">
        <v>30</v>
      </c>
      <c r="C2589" s="87" t="s">
        <v>1167</v>
      </c>
      <c r="D2589" s="88">
        <v>43052</v>
      </c>
      <c r="E2589" s="88">
        <v>43053</v>
      </c>
      <c r="F2589" s="88">
        <v>43138</v>
      </c>
      <c r="G2589" s="88">
        <v>43139</v>
      </c>
      <c r="H2589" s="88">
        <v>4</v>
      </c>
      <c r="I2589" s="89" t="s">
        <v>1222</v>
      </c>
      <c r="J2589" s="92" t="s">
        <v>1503</v>
      </c>
      <c r="K2589" s="86" t="s">
        <v>1526</v>
      </c>
      <c r="L2589" s="88">
        <v>43139</v>
      </c>
      <c r="M2589" s="87"/>
      <c r="N2589" s="87"/>
      <c r="O2589" s="93"/>
      <c r="P2589" s="86"/>
      <c r="Q2589" s="86">
        <v>0</v>
      </c>
      <c r="R2589" s="86">
        <v>30</v>
      </c>
      <c r="S2589" s="86">
        <v>30</v>
      </c>
      <c r="T2589" s="86">
        <v>0</v>
      </c>
      <c r="U2589" s="86" t="s">
        <v>1561</v>
      </c>
      <c r="V2589" s="86" t="s">
        <v>1562</v>
      </c>
      <c r="W2589" s="86" t="s">
        <v>1563</v>
      </c>
      <c r="X2589" s="86" t="s">
        <v>1564</v>
      </c>
      <c r="Y2589" s="94" t="s">
        <v>1565</v>
      </c>
      <c r="Z2589" s="93"/>
      <c r="AA2589" s="86"/>
      <c r="AB2589" s="86"/>
      <c r="AC2589" s="86"/>
      <c r="AD2589" s="86"/>
      <c r="AE2589" s="86"/>
      <c r="AF2589" s="86"/>
      <c r="AG2589" s="94" t="s">
        <v>1571</v>
      </c>
    </row>
    <row r="2590" spans="1:33" x14ac:dyDescent="0.25">
      <c r="A2590" s="86" t="s">
        <v>1011</v>
      </c>
      <c r="B2590" s="87">
        <v>30</v>
      </c>
      <c r="C2590" s="87" t="s">
        <v>1239</v>
      </c>
      <c r="D2590" s="88">
        <v>43066</v>
      </c>
      <c r="E2590" s="88">
        <v>43046</v>
      </c>
      <c r="F2590" s="88">
        <v>43138</v>
      </c>
      <c r="G2590" s="88">
        <v>43139</v>
      </c>
      <c r="H2590" s="88">
        <v>4</v>
      </c>
      <c r="I2590" s="89" t="s">
        <v>1222</v>
      </c>
      <c r="J2590" s="92" t="s">
        <v>1497</v>
      </c>
      <c r="K2590" s="86" t="s">
        <v>1526</v>
      </c>
      <c r="L2590" s="88">
        <v>43139</v>
      </c>
      <c r="M2590" s="87"/>
      <c r="N2590" s="87"/>
      <c r="O2590" s="93"/>
      <c r="P2590" s="86"/>
      <c r="Q2590" s="86">
        <v>10</v>
      </c>
      <c r="R2590" s="86">
        <v>20</v>
      </c>
      <c r="S2590" s="86">
        <v>20</v>
      </c>
      <c r="T2590" s="86">
        <v>0</v>
      </c>
      <c r="U2590" s="86" t="s">
        <v>1561</v>
      </c>
      <c r="V2590" s="86" t="s">
        <v>1562</v>
      </c>
      <c r="W2590" s="86" t="s">
        <v>1563</v>
      </c>
      <c r="X2590" s="86" t="s">
        <v>1564</v>
      </c>
      <c r="Y2590" s="94" t="s">
        <v>1565</v>
      </c>
      <c r="Z2590" s="93"/>
      <c r="AA2590" s="86"/>
      <c r="AB2590" s="86"/>
      <c r="AC2590" s="86"/>
      <c r="AD2590" s="86"/>
      <c r="AE2590" s="86"/>
      <c r="AF2590" s="86"/>
      <c r="AG2590" s="94" t="s">
        <v>1571</v>
      </c>
    </row>
    <row r="2591" spans="1:33" x14ac:dyDescent="0.25">
      <c r="A2591" s="86" t="s">
        <v>1011</v>
      </c>
      <c r="B2591" s="87">
        <v>30</v>
      </c>
      <c r="C2591" s="87" t="s">
        <v>1167</v>
      </c>
      <c r="D2591" s="88">
        <v>43003</v>
      </c>
      <c r="E2591" s="88">
        <v>43009</v>
      </c>
      <c r="F2591" s="88">
        <v>43138</v>
      </c>
      <c r="G2591" s="88">
        <v>43139</v>
      </c>
      <c r="H2591" s="88">
        <v>4</v>
      </c>
      <c r="I2591" s="89" t="s">
        <v>1234</v>
      </c>
      <c r="J2591" s="92" t="s">
        <v>1495</v>
      </c>
      <c r="K2591" s="86" t="s">
        <v>1526</v>
      </c>
      <c r="L2591" s="88">
        <v>43139</v>
      </c>
      <c r="M2591" s="87"/>
      <c r="N2591" s="87"/>
      <c r="O2591" s="93"/>
      <c r="P2591" s="86"/>
      <c r="Q2591" s="86">
        <v>1</v>
      </c>
      <c r="R2591" s="86">
        <v>29</v>
      </c>
      <c r="S2591" s="86">
        <v>29</v>
      </c>
      <c r="T2591" s="86">
        <v>0</v>
      </c>
      <c r="U2591" s="86" t="s">
        <v>1561</v>
      </c>
      <c r="V2591" s="86" t="s">
        <v>1562</v>
      </c>
      <c r="W2591" s="86" t="s">
        <v>1563</v>
      </c>
      <c r="X2591" s="86" t="s">
        <v>1564</v>
      </c>
      <c r="Y2591" s="94" t="s">
        <v>1565</v>
      </c>
      <c r="Z2591" s="93"/>
      <c r="AA2591" s="86"/>
      <c r="AB2591" s="86"/>
      <c r="AC2591" s="86"/>
      <c r="AD2591" s="86"/>
      <c r="AE2591" s="86"/>
      <c r="AF2591" s="86"/>
      <c r="AG2591" s="94" t="s">
        <v>1571</v>
      </c>
    </row>
    <row r="2592" spans="1:33" x14ac:dyDescent="0.25">
      <c r="A2592" s="86" t="s">
        <v>1022</v>
      </c>
      <c r="B2592" s="87">
        <v>25</v>
      </c>
      <c r="C2592" s="87" t="s">
        <v>1235</v>
      </c>
      <c r="D2592" s="88"/>
      <c r="E2592" s="88"/>
      <c r="F2592" s="88"/>
      <c r="G2592" s="88"/>
      <c r="H2592" s="88">
        <v>1</v>
      </c>
      <c r="I2592" s="89" t="s">
        <v>1236</v>
      </c>
      <c r="J2592" s="92" t="s">
        <v>1495</v>
      </c>
      <c r="K2592" s="86" t="s">
        <v>1526</v>
      </c>
      <c r="L2592" s="88">
        <v>43140</v>
      </c>
      <c r="M2592" s="87"/>
      <c r="N2592" s="87"/>
      <c r="O2592" s="93"/>
      <c r="P2592" s="86"/>
      <c r="Q2592" s="86">
        <v>1</v>
      </c>
      <c r="R2592" s="86">
        <v>24</v>
      </c>
      <c r="S2592" s="86">
        <v>24</v>
      </c>
      <c r="T2592" s="86">
        <v>0</v>
      </c>
      <c r="U2592" s="86" t="s">
        <v>1561</v>
      </c>
      <c r="V2592" s="86" t="s">
        <v>1562</v>
      </c>
      <c r="W2592" s="86" t="s">
        <v>1572</v>
      </c>
      <c r="X2592" s="86" t="s">
        <v>1564</v>
      </c>
      <c r="Y2592" s="94" t="s">
        <v>1565</v>
      </c>
      <c r="Z2592" s="93"/>
      <c r="AA2592" s="86"/>
      <c r="AB2592" s="86"/>
      <c r="AC2592" s="86"/>
      <c r="AD2592" s="86"/>
      <c r="AE2592" s="86"/>
      <c r="AF2592" s="86"/>
      <c r="AG2592" s="94" t="s">
        <v>1571</v>
      </c>
    </row>
    <row r="2593" spans="1:33" x14ac:dyDescent="0.25">
      <c r="A2593" s="86" t="s">
        <v>1022</v>
      </c>
      <c r="B2593" s="87">
        <v>17</v>
      </c>
      <c r="C2593" s="87" t="s">
        <v>1235</v>
      </c>
      <c r="D2593" s="88"/>
      <c r="E2593" s="88"/>
      <c r="F2593" s="88"/>
      <c r="G2593" s="88"/>
      <c r="H2593" s="88">
        <v>2</v>
      </c>
      <c r="I2593" s="89" t="s">
        <v>1236</v>
      </c>
      <c r="J2593" s="92" t="s">
        <v>1495</v>
      </c>
      <c r="K2593" s="86" t="s">
        <v>1526</v>
      </c>
      <c r="L2593" s="88">
        <v>43140</v>
      </c>
      <c r="M2593" s="87"/>
      <c r="N2593" s="87"/>
      <c r="O2593" s="93"/>
      <c r="P2593" s="86"/>
      <c r="Q2593" s="86">
        <v>0</v>
      </c>
      <c r="R2593" s="86">
        <v>17</v>
      </c>
      <c r="S2593" s="86">
        <v>17</v>
      </c>
      <c r="T2593" s="86">
        <v>0</v>
      </c>
      <c r="U2593" s="86" t="s">
        <v>1561</v>
      </c>
      <c r="V2593" s="86" t="s">
        <v>1562</v>
      </c>
      <c r="W2593" s="86" t="s">
        <v>1572</v>
      </c>
      <c r="X2593" s="86" t="s">
        <v>1564</v>
      </c>
      <c r="Y2593" s="94" t="s">
        <v>1565</v>
      </c>
      <c r="Z2593" s="93"/>
      <c r="AA2593" s="86"/>
      <c r="AB2593" s="86"/>
      <c r="AC2593" s="86"/>
      <c r="AD2593" s="86"/>
      <c r="AE2593" s="86"/>
      <c r="AF2593" s="86"/>
      <c r="AG2593" s="94" t="s">
        <v>1571</v>
      </c>
    </row>
    <row r="2594" spans="1:33" x14ac:dyDescent="0.25">
      <c r="A2594" s="86" t="s">
        <v>1022</v>
      </c>
      <c r="B2594" s="87">
        <v>29</v>
      </c>
      <c r="C2594" s="87" t="s">
        <v>1235</v>
      </c>
      <c r="D2594" s="88"/>
      <c r="E2594" s="88"/>
      <c r="F2594" s="88"/>
      <c r="G2594" s="88"/>
      <c r="H2594" s="88">
        <v>1</v>
      </c>
      <c r="I2594" s="89" t="s">
        <v>1236</v>
      </c>
      <c r="J2594" s="92" t="s">
        <v>1495</v>
      </c>
      <c r="K2594" s="86" t="s">
        <v>1526</v>
      </c>
      <c r="L2594" s="88">
        <v>43140</v>
      </c>
      <c r="M2594" s="87"/>
      <c r="N2594" s="87"/>
      <c r="O2594" s="93"/>
      <c r="P2594" s="86"/>
      <c r="Q2594" s="86">
        <v>1</v>
      </c>
      <c r="R2594" s="86">
        <v>28</v>
      </c>
      <c r="S2594" s="86">
        <v>28</v>
      </c>
      <c r="T2594" s="86">
        <v>0</v>
      </c>
      <c r="U2594" s="86" t="s">
        <v>1561</v>
      </c>
      <c r="V2594" s="86" t="s">
        <v>1567</v>
      </c>
      <c r="W2594" s="86" t="s">
        <v>1572</v>
      </c>
      <c r="X2594" s="86" t="s">
        <v>1564</v>
      </c>
      <c r="Y2594" s="94" t="s">
        <v>1565</v>
      </c>
      <c r="Z2594" s="93"/>
      <c r="AA2594" s="86"/>
      <c r="AB2594" s="86"/>
      <c r="AC2594" s="86"/>
      <c r="AD2594" s="86"/>
      <c r="AE2594" s="86"/>
      <c r="AF2594" s="86"/>
      <c r="AG2594" s="94" t="s">
        <v>1571</v>
      </c>
    </row>
    <row r="2595" spans="1:33" x14ac:dyDescent="0.25">
      <c r="A2595" s="86" t="s">
        <v>1022</v>
      </c>
      <c r="B2595" s="87">
        <v>17</v>
      </c>
      <c r="C2595" s="87" t="s">
        <v>1235</v>
      </c>
      <c r="D2595" s="88"/>
      <c r="E2595" s="88"/>
      <c r="F2595" s="88"/>
      <c r="G2595" s="88"/>
      <c r="H2595" s="88">
        <v>2</v>
      </c>
      <c r="I2595" s="89" t="s">
        <v>1236</v>
      </c>
      <c r="J2595" s="92" t="s">
        <v>1495</v>
      </c>
      <c r="K2595" s="86" t="s">
        <v>1526</v>
      </c>
      <c r="L2595" s="88">
        <v>43140</v>
      </c>
      <c r="M2595" s="87"/>
      <c r="N2595" s="87"/>
      <c r="O2595" s="93"/>
      <c r="P2595" s="86"/>
      <c r="Q2595" s="86">
        <v>0</v>
      </c>
      <c r="R2595" s="86">
        <v>17</v>
      </c>
      <c r="S2595" s="86">
        <v>17</v>
      </c>
      <c r="T2595" s="86">
        <v>0</v>
      </c>
      <c r="U2595" s="86" t="s">
        <v>1561</v>
      </c>
      <c r="V2595" s="86" t="s">
        <v>1567</v>
      </c>
      <c r="W2595" s="86" t="s">
        <v>1572</v>
      </c>
      <c r="X2595" s="86" t="s">
        <v>1564</v>
      </c>
      <c r="Y2595" s="94" t="s">
        <v>1565</v>
      </c>
      <c r="Z2595" s="93"/>
      <c r="AA2595" s="86"/>
      <c r="AB2595" s="86"/>
      <c r="AC2595" s="86"/>
      <c r="AD2595" s="86"/>
      <c r="AE2595" s="86"/>
      <c r="AF2595" s="86"/>
      <c r="AG2595" s="94" t="s">
        <v>1571</v>
      </c>
    </row>
    <row r="2596" spans="1:33" x14ac:dyDescent="0.25">
      <c r="A2596" s="86" t="s">
        <v>1022</v>
      </c>
      <c r="B2596" s="87">
        <v>7</v>
      </c>
      <c r="C2596" s="87" t="s">
        <v>1235</v>
      </c>
      <c r="D2596" s="88"/>
      <c r="E2596" s="88"/>
      <c r="F2596" s="88"/>
      <c r="G2596" s="88"/>
      <c r="H2596" s="88">
        <v>3</v>
      </c>
      <c r="I2596" s="89" t="s">
        <v>1236</v>
      </c>
      <c r="J2596" s="92" t="s">
        <v>1495</v>
      </c>
      <c r="K2596" s="86" t="s">
        <v>1526</v>
      </c>
      <c r="L2596" s="88">
        <v>43140</v>
      </c>
      <c r="M2596" s="87"/>
      <c r="N2596" s="87"/>
      <c r="O2596" s="93"/>
      <c r="P2596" s="86"/>
      <c r="Q2596" s="86">
        <v>0</v>
      </c>
      <c r="R2596" s="86">
        <v>7</v>
      </c>
      <c r="S2596" s="86">
        <v>7</v>
      </c>
      <c r="T2596" s="86">
        <v>0</v>
      </c>
      <c r="U2596" s="86" t="s">
        <v>1561</v>
      </c>
      <c r="V2596" s="86" t="s">
        <v>1567</v>
      </c>
      <c r="W2596" s="86" t="s">
        <v>1572</v>
      </c>
      <c r="X2596" s="86" t="s">
        <v>1564</v>
      </c>
      <c r="Y2596" s="94" t="s">
        <v>1565</v>
      </c>
      <c r="Z2596" s="93"/>
      <c r="AA2596" s="86"/>
      <c r="AB2596" s="86"/>
      <c r="AC2596" s="86"/>
      <c r="AD2596" s="86"/>
      <c r="AE2596" s="86"/>
      <c r="AF2596" s="86"/>
      <c r="AG2596" s="94" t="s">
        <v>1571</v>
      </c>
    </row>
    <row r="2597" spans="1:33" x14ac:dyDescent="0.25">
      <c r="A2597" s="86" t="s">
        <v>1022</v>
      </c>
      <c r="B2597" s="87">
        <v>24</v>
      </c>
      <c r="C2597" s="87" t="s">
        <v>1235</v>
      </c>
      <c r="D2597" s="88"/>
      <c r="E2597" s="88"/>
      <c r="F2597" s="88"/>
      <c r="G2597" s="88"/>
      <c r="H2597" s="88">
        <v>1</v>
      </c>
      <c r="I2597" s="89" t="s">
        <v>1236</v>
      </c>
      <c r="J2597" s="92" t="s">
        <v>1495</v>
      </c>
      <c r="K2597" s="86" t="s">
        <v>1526</v>
      </c>
      <c r="L2597" s="88">
        <v>43140</v>
      </c>
      <c r="M2597" s="87"/>
      <c r="N2597" s="87"/>
      <c r="O2597" s="93"/>
      <c r="P2597" s="86"/>
      <c r="Q2597" s="86">
        <v>0</v>
      </c>
      <c r="R2597" s="86">
        <v>24</v>
      </c>
      <c r="S2597" s="86">
        <v>24</v>
      </c>
      <c r="T2597" s="86">
        <v>0</v>
      </c>
      <c r="U2597" s="86" t="s">
        <v>1561</v>
      </c>
      <c r="V2597" s="86" t="s">
        <v>1562</v>
      </c>
      <c r="W2597" s="86" t="s">
        <v>1572</v>
      </c>
      <c r="X2597" s="86" t="s">
        <v>1564</v>
      </c>
      <c r="Y2597" s="94" t="s">
        <v>1565</v>
      </c>
      <c r="Z2597" s="93"/>
      <c r="AA2597" s="86"/>
      <c r="AB2597" s="86"/>
      <c r="AC2597" s="86"/>
      <c r="AD2597" s="86"/>
      <c r="AE2597" s="86"/>
      <c r="AF2597" s="86"/>
      <c r="AG2597" s="94" t="s">
        <v>1571</v>
      </c>
    </row>
    <row r="2598" spans="1:33" x14ac:dyDescent="0.25">
      <c r="A2598" s="86" t="s">
        <v>1022</v>
      </c>
      <c r="B2598" s="87">
        <v>20</v>
      </c>
      <c r="C2598" s="87" t="s">
        <v>1235</v>
      </c>
      <c r="D2598" s="88"/>
      <c r="E2598" s="88"/>
      <c r="F2598" s="88"/>
      <c r="G2598" s="88"/>
      <c r="H2598" s="88">
        <v>2</v>
      </c>
      <c r="I2598" s="89" t="s">
        <v>1236</v>
      </c>
      <c r="J2598" s="92" t="s">
        <v>1495</v>
      </c>
      <c r="K2598" s="86" t="s">
        <v>1526</v>
      </c>
      <c r="L2598" s="88">
        <v>43140</v>
      </c>
      <c r="M2598" s="87"/>
      <c r="N2598" s="87"/>
      <c r="O2598" s="93"/>
      <c r="P2598" s="86"/>
      <c r="Q2598" s="86">
        <v>0</v>
      </c>
      <c r="R2598" s="86">
        <v>20</v>
      </c>
      <c r="S2598" s="86">
        <v>20</v>
      </c>
      <c r="T2598" s="86">
        <v>0</v>
      </c>
      <c r="U2598" s="86" t="s">
        <v>1561</v>
      </c>
      <c r="V2598" s="86" t="s">
        <v>1562</v>
      </c>
      <c r="W2598" s="86" t="s">
        <v>1572</v>
      </c>
      <c r="X2598" s="86" t="s">
        <v>1564</v>
      </c>
      <c r="Y2598" s="94" t="s">
        <v>1565</v>
      </c>
      <c r="Z2598" s="93"/>
      <c r="AA2598" s="86"/>
      <c r="AB2598" s="86"/>
      <c r="AC2598" s="86"/>
      <c r="AD2598" s="86"/>
      <c r="AE2598" s="86"/>
      <c r="AF2598" s="86"/>
      <c r="AG2598" s="94" t="s">
        <v>1571</v>
      </c>
    </row>
    <row r="2599" spans="1:33" x14ac:dyDescent="0.25">
      <c r="A2599" s="86" t="s">
        <v>1022</v>
      </c>
      <c r="B2599" s="87">
        <v>29</v>
      </c>
      <c r="C2599" s="87" t="s">
        <v>1235</v>
      </c>
      <c r="D2599" s="88"/>
      <c r="E2599" s="88"/>
      <c r="F2599" s="88"/>
      <c r="G2599" s="88"/>
      <c r="H2599" s="88">
        <v>1</v>
      </c>
      <c r="I2599" s="89" t="s">
        <v>1236</v>
      </c>
      <c r="J2599" s="92" t="s">
        <v>1495</v>
      </c>
      <c r="K2599" s="86" t="s">
        <v>1526</v>
      </c>
      <c r="L2599" s="88">
        <v>43140</v>
      </c>
      <c r="M2599" s="87"/>
      <c r="N2599" s="87"/>
      <c r="O2599" s="93"/>
      <c r="P2599" s="86"/>
      <c r="Q2599" s="86">
        <v>3</v>
      </c>
      <c r="R2599" s="86">
        <v>26</v>
      </c>
      <c r="S2599" s="86">
        <v>26</v>
      </c>
      <c r="T2599" s="86">
        <v>0</v>
      </c>
      <c r="U2599" s="86" t="s">
        <v>1561</v>
      </c>
      <c r="V2599" s="86" t="s">
        <v>1567</v>
      </c>
      <c r="W2599" s="86" t="s">
        <v>1572</v>
      </c>
      <c r="X2599" s="86" t="s">
        <v>1564</v>
      </c>
      <c r="Y2599" s="94" t="s">
        <v>1565</v>
      </c>
      <c r="Z2599" s="93"/>
      <c r="AA2599" s="86"/>
      <c r="AB2599" s="86"/>
      <c r="AC2599" s="86"/>
      <c r="AD2599" s="86"/>
      <c r="AE2599" s="86"/>
      <c r="AF2599" s="86"/>
      <c r="AG2599" s="94" t="s">
        <v>1571</v>
      </c>
    </row>
    <row r="2600" spans="1:33" x14ac:dyDescent="0.25">
      <c r="A2600" s="86" t="s">
        <v>1022</v>
      </c>
      <c r="B2600" s="87">
        <v>16</v>
      </c>
      <c r="C2600" s="87" t="s">
        <v>1235</v>
      </c>
      <c r="D2600" s="88"/>
      <c r="E2600" s="88"/>
      <c r="F2600" s="88"/>
      <c r="G2600" s="88"/>
      <c r="H2600" s="88">
        <v>2</v>
      </c>
      <c r="I2600" s="89" t="s">
        <v>1236</v>
      </c>
      <c r="J2600" s="92" t="s">
        <v>1495</v>
      </c>
      <c r="K2600" s="86" t="s">
        <v>1526</v>
      </c>
      <c r="L2600" s="88">
        <v>43140</v>
      </c>
      <c r="M2600" s="87"/>
      <c r="N2600" s="87"/>
      <c r="O2600" s="93"/>
      <c r="P2600" s="86"/>
      <c r="Q2600" s="86">
        <v>0</v>
      </c>
      <c r="R2600" s="86">
        <v>16</v>
      </c>
      <c r="S2600" s="86">
        <v>16</v>
      </c>
      <c r="T2600" s="86">
        <v>0</v>
      </c>
      <c r="U2600" s="86" t="s">
        <v>1561</v>
      </c>
      <c r="V2600" s="86" t="s">
        <v>1567</v>
      </c>
      <c r="W2600" s="86" t="s">
        <v>1572</v>
      </c>
      <c r="X2600" s="86" t="s">
        <v>1564</v>
      </c>
      <c r="Y2600" s="94" t="s">
        <v>1565</v>
      </c>
      <c r="Z2600" s="93"/>
      <c r="AA2600" s="86"/>
      <c r="AB2600" s="86"/>
      <c r="AC2600" s="86"/>
      <c r="AD2600" s="86"/>
      <c r="AE2600" s="86"/>
      <c r="AF2600" s="86"/>
      <c r="AG2600" s="94" t="s">
        <v>1571</v>
      </c>
    </row>
    <row r="2601" spans="1:33" x14ac:dyDescent="0.25">
      <c r="A2601" s="86" t="s">
        <v>1022</v>
      </c>
      <c r="B2601" s="87">
        <v>5</v>
      </c>
      <c r="C2601" s="87" t="s">
        <v>1235</v>
      </c>
      <c r="D2601" s="88"/>
      <c r="E2601" s="88"/>
      <c r="F2601" s="88"/>
      <c r="G2601" s="88"/>
      <c r="H2601" s="88">
        <v>3</v>
      </c>
      <c r="I2601" s="89" t="s">
        <v>1236</v>
      </c>
      <c r="J2601" s="92" t="s">
        <v>1495</v>
      </c>
      <c r="K2601" s="86" t="s">
        <v>1526</v>
      </c>
      <c r="L2601" s="88">
        <v>43140</v>
      </c>
      <c r="M2601" s="87"/>
      <c r="N2601" s="87"/>
      <c r="O2601" s="93"/>
      <c r="P2601" s="86"/>
      <c r="Q2601" s="86">
        <v>0</v>
      </c>
      <c r="R2601" s="86">
        <v>5</v>
      </c>
      <c r="S2601" s="86">
        <v>5</v>
      </c>
      <c r="T2601" s="86">
        <v>0</v>
      </c>
      <c r="U2601" s="86" t="s">
        <v>1561</v>
      </c>
      <c r="V2601" s="86" t="s">
        <v>1567</v>
      </c>
      <c r="W2601" s="86" t="s">
        <v>1572</v>
      </c>
      <c r="X2601" s="86" t="s">
        <v>1564</v>
      </c>
      <c r="Y2601" s="94" t="s">
        <v>1565</v>
      </c>
      <c r="Z2601" s="93"/>
      <c r="AA2601" s="86"/>
      <c r="AB2601" s="86"/>
      <c r="AC2601" s="86"/>
      <c r="AD2601" s="86"/>
      <c r="AE2601" s="86"/>
      <c r="AF2601" s="86"/>
      <c r="AG2601" s="94" t="s">
        <v>1571</v>
      </c>
    </row>
    <row r="2602" spans="1:33" x14ac:dyDescent="0.25">
      <c r="A2602" s="86" t="s">
        <v>1011</v>
      </c>
      <c r="B2602" s="87">
        <v>30</v>
      </c>
      <c r="C2602" s="87" t="s">
        <v>1167</v>
      </c>
      <c r="D2602" s="88">
        <v>43006.476388888892</v>
      </c>
      <c r="E2602" s="88">
        <v>43010</v>
      </c>
      <c r="F2602" s="88">
        <v>43139</v>
      </c>
      <c r="G2602" s="88">
        <v>43140</v>
      </c>
      <c r="H2602" s="88">
        <v>4</v>
      </c>
      <c r="I2602" s="89" t="s">
        <v>1234</v>
      </c>
      <c r="J2602" s="92" t="s">
        <v>1504</v>
      </c>
      <c r="K2602" s="86" t="s">
        <v>1526</v>
      </c>
      <c r="L2602" s="88">
        <v>43140</v>
      </c>
      <c r="M2602" s="87"/>
      <c r="N2602" s="87"/>
      <c r="O2602" s="93"/>
      <c r="P2602" s="86"/>
      <c r="Q2602" s="86">
        <v>8</v>
      </c>
      <c r="R2602" s="86">
        <v>22</v>
      </c>
      <c r="S2602" s="86">
        <v>22</v>
      </c>
      <c r="T2602" s="86">
        <v>0</v>
      </c>
      <c r="U2602" s="86" t="s">
        <v>1561</v>
      </c>
      <c r="V2602" s="86" t="s">
        <v>1562</v>
      </c>
      <c r="W2602" s="86" t="s">
        <v>1563</v>
      </c>
      <c r="X2602" s="86" t="s">
        <v>1564</v>
      </c>
      <c r="Y2602" s="94" t="s">
        <v>1565</v>
      </c>
      <c r="Z2602" s="93"/>
      <c r="AA2602" s="86"/>
      <c r="AB2602" s="86"/>
      <c r="AC2602" s="86"/>
      <c r="AD2602" s="86"/>
      <c r="AE2602" s="86"/>
      <c r="AF2602" s="86"/>
      <c r="AG2602" s="94" t="s">
        <v>1571</v>
      </c>
    </row>
    <row r="2603" spans="1:33" x14ac:dyDescent="0.25">
      <c r="A2603" s="86" t="s">
        <v>1011</v>
      </c>
      <c r="B2603" s="87">
        <v>30</v>
      </c>
      <c r="C2603" s="87" t="s">
        <v>1167</v>
      </c>
      <c r="D2603" s="88">
        <v>43052</v>
      </c>
      <c r="E2603" s="88">
        <v>43054</v>
      </c>
      <c r="F2603" s="88">
        <v>43139</v>
      </c>
      <c r="G2603" s="88">
        <v>43140</v>
      </c>
      <c r="H2603" s="88">
        <v>4</v>
      </c>
      <c r="I2603" s="89" t="s">
        <v>1222</v>
      </c>
      <c r="J2603" s="92" t="s">
        <v>1503</v>
      </c>
      <c r="K2603" s="86" t="s">
        <v>1526</v>
      </c>
      <c r="L2603" s="88">
        <v>43140</v>
      </c>
      <c r="M2603" s="87"/>
      <c r="N2603" s="87"/>
      <c r="O2603" s="93"/>
      <c r="P2603" s="86"/>
      <c r="Q2603" s="86">
        <v>0</v>
      </c>
      <c r="R2603" s="86">
        <v>30</v>
      </c>
      <c r="S2603" s="86">
        <v>30</v>
      </c>
      <c r="T2603" s="86">
        <v>0</v>
      </c>
      <c r="U2603" s="86" t="s">
        <v>1561</v>
      </c>
      <c r="V2603" s="86" t="s">
        <v>1562</v>
      </c>
      <c r="W2603" s="86" t="s">
        <v>1563</v>
      </c>
      <c r="X2603" s="86" t="s">
        <v>1564</v>
      </c>
      <c r="Y2603" s="94" t="s">
        <v>1565</v>
      </c>
      <c r="Z2603" s="93"/>
      <c r="AA2603" s="86"/>
      <c r="AB2603" s="86"/>
      <c r="AC2603" s="86"/>
      <c r="AD2603" s="86"/>
      <c r="AE2603" s="86"/>
      <c r="AF2603" s="86"/>
      <c r="AG2603" s="94" t="s">
        <v>1571</v>
      </c>
    </row>
    <row r="2604" spans="1:33" x14ac:dyDescent="0.25">
      <c r="A2604" s="86" t="s">
        <v>1011</v>
      </c>
      <c r="B2604" s="87">
        <v>6</v>
      </c>
      <c r="C2604" s="87" t="s">
        <v>1058</v>
      </c>
      <c r="D2604" s="88">
        <v>43131</v>
      </c>
      <c r="E2604" s="88">
        <v>43137</v>
      </c>
      <c r="F2604" s="88">
        <v>43139</v>
      </c>
      <c r="G2604" s="88">
        <v>43140</v>
      </c>
      <c r="H2604" s="88">
        <v>4</v>
      </c>
      <c r="I2604" s="89" t="s">
        <v>1222</v>
      </c>
      <c r="J2604" s="92" t="s">
        <v>1494</v>
      </c>
      <c r="K2604" s="86" t="s">
        <v>1526</v>
      </c>
      <c r="L2604" s="88">
        <v>43140</v>
      </c>
      <c r="M2604" s="87"/>
      <c r="N2604" s="87"/>
      <c r="O2604" s="93"/>
      <c r="P2604" s="86"/>
      <c r="Q2604" s="86">
        <v>2</v>
      </c>
      <c r="R2604" s="86">
        <v>4</v>
      </c>
      <c r="S2604" s="86">
        <v>4</v>
      </c>
      <c r="T2604" s="86">
        <v>0</v>
      </c>
      <c r="U2604" s="86" t="s">
        <v>1561</v>
      </c>
      <c r="V2604" s="86" t="s">
        <v>1562</v>
      </c>
      <c r="W2604" s="86" t="s">
        <v>1563</v>
      </c>
      <c r="X2604" s="86" t="s">
        <v>1564</v>
      </c>
      <c r="Y2604" s="94" t="s">
        <v>1565</v>
      </c>
      <c r="Z2604" s="93"/>
      <c r="AA2604" s="86"/>
      <c r="AB2604" s="86"/>
      <c r="AC2604" s="86"/>
      <c r="AD2604" s="86"/>
      <c r="AE2604" s="86"/>
      <c r="AF2604" s="86"/>
      <c r="AG2604" s="94" t="s">
        <v>1571</v>
      </c>
    </row>
    <row r="2605" spans="1:33" x14ac:dyDescent="0.25">
      <c r="A2605" s="86" t="s">
        <v>1011</v>
      </c>
      <c r="B2605" s="87">
        <v>10</v>
      </c>
      <c r="C2605" s="87" t="s">
        <v>1058</v>
      </c>
      <c r="D2605" s="88">
        <v>43131</v>
      </c>
      <c r="E2605" s="88">
        <v>43137</v>
      </c>
      <c r="F2605" s="88">
        <v>43140</v>
      </c>
      <c r="G2605" s="88">
        <v>43140</v>
      </c>
      <c r="H2605" s="88">
        <v>4</v>
      </c>
      <c r="I2605" s="89" t="s">
        <v>1240</v>
      </c>
      <c r="J2605" s="92" t="s">
        <v>1494</v>
      </c>
      <c r="K2605" s="86" t="s">
        <v>1526</v>
      </c>
      <c r="L2605" s="88">
        <v>43140</v>
      </c>
      <c r="M2605" s="87"/>
      <c r="N2605" s="87"/>
      <c r="O2605" s="93"/>
      <c r="P2605" s="86"/>
      <c r="Q2605" s="86">
        <v>1</v>
      </c>
      <c r="R2605" s="86">
        <v>9</v>
      </c>
      <c r="S2605" s="86">
        <v>9</v>
      </c>
      <c r="T2605" s="86">
        <v>0</v>
      </c>
      <c r="U2605" s="86" t="s">
        <v>1561</v>
      </c>
      <c r="V2605" s="86" t="s">
        <v>1562</v>
      </c>
      <c r="W2605" s="86" t="s">
        <v>1563</v>
      </c>
      <c r="X2605" s="86" t="s">
        <v>1564</v>
      </c>
      <c r="Y2605" s="94" t="s">
        <v>1565</v>
      </c>
      <c r="Z2605" s="93"/>
      <c r="AA2605" s="86"/>
      <c r="AB2605" s="86"/>
      <c r="AC2605" s="86"/>
      <c r="AD2605" s="86"/>
      <c r="AE2605" s="86"/>
      <c r="AF2605" s="86"/>
      <c r="AG2605" s="94" t="s">
        <v>1571</v>
      </c>
    </row>
    <row r="2606" spans="1:33" x14ac:dyDescent="0.25">
      <c r="A2606" s="86" t="s">
        <v>1011</v>
      </c>
      <c r="B2606" s="87">
        <v>23</v>
      </c>
      <c r="C2606" s="87" t="s">
        <v>1058</v>
      </c>
      <c r="D2606" s="88">
        <v>43138</v>
      </c>
      <c r="E2606" s="88">
        <v>43138</v>
      </c>
      <c r="F2606" s="88">
        <v>43140</v>
      </c>
      <c r="G2606" s="88">
        <v>43140</v>
      </c>
      <c r="H2606" s="88">
        <v>3</v>
      </c>
      <c r="I2606" s="89" t="s">
        <v>1221</v>
      </c>
      <c r="J2606" s="92" t="s">
        <v>1497</v>
      </c>
      <c r="K2606" s="86" t="s">
        <v>1526</v>
      </c>
      <c r="L2606" s="88">
        <v>43140</v>
      </c>
      <c r="M2606" s="87"/>
      <c r="N2606" s="87"/>
      <c r="O2606" s="93"/>
      <c r="P2606" s="86"/>
      <c r="Q2606" s="86">
        <v>9</v>
      </c>
      <c r="R2606" s="86">
        <v>14</v>
      </c>
      <c r="S2606" s="86">
        <v>14</v>
      </c>
      <c r="T2606" s="86">
        <v>0</v>
      </c>
      <c r="U2606" s="86" t="s">
        <v>1561</v>
      </c>
      <c r="V2606" s="86" t="s">
        <v>1562</v>
      </c>
      <c r="W2606" s="86" t="s">
        <v>1563</v>
      </c>
      <c r="X2606" s="86" t="s">
        <v>1564</v>
      </c>
      <c r="Y2606" s="94" t="s">
        <v>1565</v>
      </c>
      <c r="Z2606" s="93"/>
      <c r="AA2606" s="86"/>
      <c r="AB2606" s="86"/>
      <c r="AC2606" s="86"/>
      <c r="AD2606" s="86"/>
      <c r="AE2606" s="86"/>
      <c r="AF2606" s="86"/>
      <c r="AG2606" s="94" t="s">
        <v>1571</v>
      </c>
    </row>
    <row r="2607" spans="1:33" x14ac:dyDescent="0.25">
      <c r="A2607" s="86" t="s">
        <v>1011</v>
      </c>
      <c r="B2607" s="87">
        <v>30</v>
      </c>
      <c r="C2607" s="87" t="s">
        <v>1167</v>
      </c>
      <c r="D2607" s="88">
        <v>43052</v>
      </c>
      <c r="E2607" s="88">
        <v>43054</v>
      </c>
      <c r="F2607" s="88">
        <v>43139</v>
      </c>
      <c r="G2607" s="88">
        <v>43140</v>
      </c>
      <c r="H2607" s="88">
        <v>4</v>
      </c>
      <c r="I2607" s="89" t="s">
        <v>1222</v>
      </c>
      <c r="J2607" s="92" t="s">
        <v>1500</v>
      </c>
      <c r="K2607" s="86" t="s">
        <v>1526</v>
      </c>
      <c r="L2607" s="88">
        <v>43141</v>
      </c>
      <c r="M2607" s="87"/>
      <c r="N2607" s="87"/>
      <c r="O2607" s="93"/>
      <c r="P2607" s="86"/>
      <c r="Q2607" s="86">
        <v>0</v>
      </c>
      <c r="R2607" s="86">
        <v>30</v>
      </c>
      <c r="S2607" s="86">
        <v>30</v>
      </c>
      <c r="T2607" s="86">
        <v>0</v>
      </c>
      <c r="U2607" s="86" t="s">
        <v>1561</v>
      </c>
      <c r="V2607" s="86" t="s">
        <v>1562</v>
      </c>
      <c r="W2607" s="86" t="s">
        <v>1563</v>
      </c>
      <c r="X2607" s="86" t="s">
        <v>1564</v>
      </c>
      <c r="Y2607" s="94" t="s">
        <v>1565</v>
      </c>
      <c r="Z2607" s="93"/>
      <c r="AA2607" s="86"/>
      <c r="AB2607" s="86"/>
      <c r="AC2607" s="86"/>
      <c r="AD2607" s="86"/>
      <c r="AE2607" s="86"/>
      <c r="AF2607" s="86"/>
      <c r="AG2607" s="94" t="s">
        <v>1571</v>
      </c>
    </row>
    <row r="2608" spans="1:33" x14ac:dyDescent="0.25">
      <c r="A2608" s="86" t="s">
        <v>1011</v>
      </c>
      <c r="B2608" s="87">
        <v>30</v>
      </c>
      <c r="C2608" s="87" t="s">
        <v>1167</v>
      </c>
      <c r="D2608" s="88">
        <v>43038.708333333336</v>
      </c>
      <c r="E2608" s="88">
        <v>43041</v>
      </c>
      <c r="F2608" s="88">
        <v>43135</v>
      </c>
      <c r="G2608" s="88">
        <v>43136</v>
      </c>
      <c r="H2608" s="88">
        <v>4</v>
      </c>
      <c r="I2608" s="89" t="s">
        <v>1223</v>
      </c>
      <c r="J2608" s="92" t="s">
        <v>1495</v>
      </c>
      <c r="K2608" s="86" t="s">
        <v>1526</v>
      </c>
      <c r="L2608" s="88">
        <v>43141</v>
      </c>
      <c r="M2608" s="87"/>
      <c r="N2608" s="87"/>
      <c r="O2608" s="93"/>
      <c r="P2608" s="86"/>
      <c r="Q2608" s="86">
        <v>0</v>
      </c>
      <c r="R2608" s="86">
        <v>30</v>
      </c>
      <c r="S2608" s="86">
        <v>30</v>
      </c>
      <c r="T2608" s="86">
        <v>0</v>
      </c>
      <c r="U2608" s="86" t="s">
        <v>1561</v>
      </c>
      <c r="V2608" s="86" t="s">
        <v>1562</v>
      </c>
      <c r="W2608" s="86" t="s">
        <v>1563</v>
      </c>
      <c r="X2608" s="86" t="s">
        <v>1564</v>
      </c>
      <c r="Y2608" s="94" t="s">
        <v>1565</v>
      </c>
      <c r="Z2608" s="93"/>
      <c r="AA2608" s="86"/>
      <c r="AB2608" s="86"/>
      <c r="AC2608" s="86"/>
      <c r="AD2608" s="86"/>
      <c r="AE2608" s="86"/>
      <c r="AF2608" s="86"/>
      <c r="AG2608" s="94" t="s">
        <v>1571</v>
      </c>
    </row>
    <row r="2609" spans="1:33" x14ac:dyDescent="0.25">
      <c r="A2609" s="86" t="s">
        <v>1011</v>
      </c>
      <c r="B2609" s="87">
        <v>30</v>
      </c>
      <c r="C2609" s="87" t="s">
        <v>1167</v>
      </c>
      <c r="D2609" s="88">
        <v>43038.708333333336</v>
      </c>
      <c r="E2609" s="88">
        <v>43041</v>
      </c>
      <c r="F2609" s="88">
        <v>43136</v>
      </c>
      <c r="G2609" s="88">
        <v>43137</v>
      </c>
      <c r="H2609" s="88">
        <v>4</v>
      </c>
      <c r="I2609" s="89" t="s">
        <v>1223</v>
      </c>
      <c r="J2609" s="92" t="s">
        <v>1495</v>
      </c>
      <c r="K2609" s="86" t="s">
        <v>1526</v>
      </c>
      <c r="L2609" s="88">
        <v>43141</v>
      </c>
      <c r="M2609" s="87"/>
      <c r="N2609" s="87"/>
      <c r="O2609" s="93"/>
      <c r="P2609" s="86"/>
      <c r="Q2609" s="86">
        <v>0</v>
      </c>
      <c r="R2609" s="86">
        <v>30</v>
      </c>
      <c r="S2609" s="86">
        <v>30</v>
      </c>
      <c r="T2609" s="86">
        <v>0</v>
      </c>
      <c r="U2609" s="86" t="s">
        <v>1561</v>
      </c>
      <c r="V2609" s="86" t="s">
        <v>1562</v>
      </c>
      <c r="W2609" s="86" t="s">
        <v>1563</v>
      </c>
      <c r="X2609" s="86" t="s">
        <v>1564</v>
      </c>
      <c r="Y2609" s="94" t="s">
        <v>1565</v>
      </c>
      <c r="Z2609" s="93"/>
      <c r="AA2609" s="86"/>
      <c r="AB2609" s="86"/>
      <c r="AC2609" s="86"/>
      <c r="AD2609" s="86"/>
      <c r="AE2609" s="86"/>
      <c r="AF2609" s="86"/>
      <c r="AG2609" s="94" t="s">
        <v>1571</v>
      </c>
    </row>
    <row r="2610" spans="1:33" x14ac:dyDescent="0.25">
      <c r="A2610" s="86" t="s">
        <v>1011</v>
      </c>
      <c r="B2610" s="87">
        <v>26</v>
      </c>
      <c r="C2610" s="87" t="s">
        <v>1167</v>
      </c>
      <c r="D2610" s="88">
        <v>43052</v>
      </c>
      <c r="E2610" s="88">
        <v>43052</v>
      </c>
      <c r="F2610" s="88">
        <v>43137</v>
      </c>
      <c r="G2610" s="88">
        <v>43138</v>
      </c>
      <c r="H2610" s="88">
        <v>4</v>
      </c>
      <c r="I2610" s="89" t="s">
        <v>1222</v>
      </c>
      <c r="J2610" s="92" t="s">
        <v>1505</v>
      </c>
      <c r="K2610" s="86" t="s">
        <v>1526</v>
      </c>
      <c r="L2610" s="88">
        <v>43141</v>
      </c>
      <c r="M2610" s="87"/>
      <c r="N2610" s="87"/>
      <c r="O2610" s="93"/>
      <c r="P2610" s="86"/>
      <c r="Q2610" s="86">
        <v>0</v>
      </c>
      <c r="R2610" s="86">
        <v>26</v>
      </c>
      <c r="S2610" s="86">
        <v>26</v>
      </c>
      <c r="T2610" s="86">
        <v>0</v>
      </c>
      <c r="U2610" s="86" t="s">
        <v>1561</v>
      </c>
      <c r="V2610" s="86" t="s">
        <v>1562</v>
      </c>
      <c r="W2610" s="86" t="s">
        <v>1563</v>
      </c>
      <c r="X2610" s="86" t="s">
        <v>1564</v>
      </c>
      <c r="Y2610" s="94" t="s">
        <v>1565</v>
      </c>
      <c r="Z2610" s="93"/>
      <c r="AA2610" s="86"/>
      <c r="AB2610" s="86"/>
      <c r="AC2610" s="86"/>
      <c r="AD2610" s="86"/>
      <c r="AE2610" s="86"/>
      <c r="AF2610" s="86"/>
      <c r="AG2610" s="94" t="s">
        <v>1571</v>
      </c>
    </row>
    <row r="2611" spans="1:33" x14ac:dyDescent="0.25">
      <c r="A2611" s="86" t="s">
        <v>1011</v>
      </c>
      <c r="B2611" s="87">
        <v>30</v>
      </c>
      <c r="C2611" s="87" t="s">
        <v>1167</v>
      </c>
      <c r="D2611" s="88">
        <v>43045</v>
      </c>
      <c r="E2611" s="88">
        <v>43047</v>
      </c>
      <c r="F2611" s="88">
        <v>43140</v>
      </c>
      <c r="G2611" s="88">
        <v>43141</v>
      </c>
      <c r="H2611" s="88">
        <v>4</v>
      </c>
      <c r="I2611" s="89" t="s">
        <v>1223</v>
      </c>
      <c r="J2611" s="92" t="s">
        <v>1501</v>
      </c>
      <c r="K2611" s="86" t="s">
        <v>1526</v>
      </c>
      <c r="L2611" s="88">
        <v>43141</v>
      </c>
      <c r="M2611" s="87"/>
      <c r="N2611" s="87"/>
      <c r="O2611" s="93"/>
      <c r="P2611" s="86"/>
      <c r="Q2611" s="86">
        <v>4</v>
      </c>
      <c r="R2611" s="86">
        <v>26</v>
      </c>
      <c r="S2611" s="86">
        <v>26</v>
      </c>
      <c r="T2611" s="86">
        <v>0</v>
      </c>
      <c r="U2611" s="86" t="s">
        <v>1561</v>
      </c>
      <c r="V2611" s="86" t="s">
        <v>1562</v>
      </c>
      <c r="W2611" s="86" t="s">
        <v>1563</v>
      </c>
      <c r="X2611" s="86" t="s">
        <v>1564</v>
      </c>
      <c r="Y2611" s="94" t="s">
        <v>1565</v>
      </c>
      <c r="Z2611" s="93"/>
      <c r="AA2611" s="86"/>
      <c r="AB2611" s="86"/>
      <c r="AC2611" s="86"/>
      <c r="AD2611" s="86"/>
      <c r="AE2611" s="86"/>
      <c r="AF2611" s="86"/>
      <c r="AG2611" s="94" t="s">
        <v>1571</v>
      </c>
    </row>
    <row r="2612" spans="1:33" x14ac:dyDescent="0.25">
      <c r="A2612" s="86" t="s">
        <v>1011</v>
      </c>
      <c r="B2612" s="87">
        <v>33</v>
      </c>
      <c r="C2612" s="87" t="s">
        <v>1058</v>
      </c>
      <c r="D2612" s="88">
        <v>43138</v>
      </c>
      <c r="E2612" s="88">
        <v>43140</v>
      </c>
      <c r="F2612" s="88">
        <v>43141</v>
      </c>
      <c r="G2612" s="88">
        <v>43141</v>
      </c>
      <c r="H2612" s="88">
        <v>3</v>
      </c>
      <c r="I2612" s="89" t="s">
        <v>1221</v>
      </c>
      <c r="J2612" s="92" t="s">
        <v>1494</v>
      </c>
      <c r="K2612" s="86" t="s">
        <v>1526</v>
      </c>
      <c r="L2612" s="88">
        <v>43142</v>
      </c>
      <c r="M2612" s="87"/>
      <c r="N2612" s="87"/>
      <c r="O2612" s="93"/>
      <c r="P2612" s="86"/>
      <c r="Q2612" s="86">
        <v>0</v>
      </c>
      <c r="R2612" s="86">
        <v>33</v>
      </c>
      <c r="S2612" s="86">
        <v>33</v>
      </c>
      <c r="T2612" s="86">
        <v>0</v>
      </c>
      <c r="U2612" s="86" t="s">
        <v>1561</v>
      </c>
      <c r="V2612" s="86" t="s">
        <v>1562</v>
      </c>
      <c r="W2612" s="86" t="s">
        <v>1563</v>
      </c>
      <c r="X2612" s="86" t="s">
        <v>1564</v>
      </c>
      <c r="Y2612" s="94" t="s">
        <v>1565</v>
      </c>
      <c r="Z2612" s="93"/>
      <c r="AA2612" s="86"/>
      <c r="AB2612" s="86"/>
      <c r="AC2612" s="86"/>
      <c r="AD2612" s="86"/>
      <c r="AE2612" s="86"/>
      <c r="AF2612" s="86"/>
      <c r="AG2612" s="94" t="s">
        <v>1571</v>
      </c>
    </row>
    <row r="2613" spans="1:33" x14ac:dyDescent="0.25">
      <c r="A2613" s="86" t="s">
        <v>1011</v>
      </c>
      <c r="B2613" s="87">
        <v>1</v>
      </c>
      <c r="C2613" s="87" t="s">
        <v>1058</v>
      </c>
      <c r="D2613" s="88">
        <v>43138</v>
      </c>
      <c r="E2613" s="88">
        <v>43140</v>
      </c>
      <c r="F2613" s="88">
        <v>43141</v>
      </c>
      <c r="G2613" s="88">
        <v>43141</v>
      </c>
      <c r="H2613" s="88">
        <v>4</v>
      </c>
      <c r="I2613" s="89" t="s">
        <v>1222</v>
      </c>
      <c r="J2613" s="92" t="s">
        <v>1494</v>
      </c>
      <c r="K2613" s="86" t="s">
        <v>1526</v>
      </c>
      <c r="L2613" s="88">
        <v>43142</v>
      </c>
      <c r="M2613" s="87"/>
      <c r="N2613" s="87"/>
      <c r="O2613" s="93"/>
      <c r="P2613" s="86"/>
      <c r="Q2613" s="86">
        <v>0</v>
      </c>
      <c r="R2613" s="86">
        <v>1</v>
      </c>
      <c r="S2613" s="86">
        <v>1</v>
      </c>
      <c r="T2613" s="86">
        <v>0</v>
      </c>
      <c r="U2613" s="86" t="s">
        <v>1561</v>
      </c>
      <c r="V2613" s="86" t="s">
        <v>1562</v>
      </c>
      <c r="W2613" s="86" t="s">
        <v>1563</v>
      </c>
      <c r="X2613" s="86" t="s">
        <v>1564</v>
      </c>
      <c r="Y2613" s="94" t="s">
        <v>1565</v>
      </c>
      <c r="Z2613" s="93"/>
      <c r="AA2613" s="86"/>
      <c r="AB2613" s="86"/>
      <c r="AC2613" s="86"/>
      <c r="AD2613" s="86"/>
      <c r="AE2613" s="86"/>
      <c r="AF2613" s="86"/>
      <c r="AG2613" s="94" t="s">
        <v>1571</v>
      </c>
    </row>
    <row r="2614" spans="1:33" x14ac:dyDescent="0.25">
      <c r="A2614" s="86" t="s">
        <v>1011</v>
      </c>
      <c r="B2614" s="87">
        <v>30</v>
      </c>
      <c r="C2614" s="87" t="s">
        <v>1167</v>
      </c>
      <c r="D2614" s="88">
        <v>43059.702777777777</v>
      </c>
      <c r="E2614" s="88">
        <v>43061</v>
      </c>
      <c r="F2614" s="88">
        <v>43141</v>
      </c>
      <c r="G2614" s="88">
        <v>43142</v>
      </c>
      <c r="H2614" s="88">
        <v>4</v>
      </c>
      <c r="I2614" s="89" t="s">
        <v>1223</v>
      </c>
      <c r="J2614" s="92" t="s">
        <v>1505</v>
      </c>
      <c r="K2614" s="86" t="s">
        <v>1526</v>
      </c>
      <c r="L2614" s="88">
        <v>43142</v>
      </c>
      <c r="M2614" s="87"/>
      <c r="N2614" s="87"/>
      <c r="O2614" s="93"/>
      <c r="P2614" s="86"/>
      <c r="Q2614" s="86">
        <v>2</v>
      </c>
      <c r="R2614" s="86">
        <v>28</v>
      </c>
      <c r="S2614" s="86">
        <v>28</v>
      </c>
      <c r="T2614" s="86">
        <v>0</v>
      </c>
      <c r="U2614" s="86" t="s">
        <v>1561</v>
      </c>
      <c r="V2614" s="86" t="s">
        <v>1562</v>
      </c>
      <c r="W2614" s="86" t="s">
        <v>1563</v>
      </c>
      <c r="X2614" s="86" t="s">
        <v>1564</v>
      </c>
      <c r="Y2614" s="94" t="s">
        <v>1565</v>
      </c>
      <c r="Z2614" s="93"/>
      <c r="AA2614" s="86"/>
      <c r="AB2614" s="86"/>
      <c r="AC2614" s="86"/>
      <c r="AD2614" s="86"/>
      <c r="AE2614" s="86"/>
      <c r="AF2614" s="86"/>
      <c r="AG2614" s="94" t="s">
        <v>1571</v>
      </c>
    </row>
    <row r="2615" spans="1:33" x14ac:dyDescent="0.25">
      <c r="A2615" s="86" t="s">
        <v>1011</v>
      </c>
      <c r="B2615" s="87">
        <v>30</v>
      </c>
      <c r="C2615" s="87" t="s">
        <v>1167</v>
      </c>
      <c r="D2615" s="88">
        <v>43066</v>
      </c>
      <c r="E2615" s="88">
        <v>43068</v>
      </c>
      <c r="F2615" s="88">
        <v>43140</v>
      </c>
      <c r="G2615" s="88">
        <v>43142</v>
      </c>
      <c r="H2615" s="88">
        <v>3</v>
      </c>
      <c r="I2615" s="89" t="s">
        <v>1221</v>
      </c>
      <c r="J2615" s="92" t="s">
        <v>1493</v>
      </c>
      <c r="K2615" s="86" t="s">
        <v>1526</v>
      </c>
      <c r="L2615" s="88">
        <v>43142</v>
      </c>
      <c r="M2615" s="87"/>
      <c r="N2615" s="87"/>
      <c r="O2615" s="93"/>
      <c r="P2615" s="86"/>
      <c r="Q2615" s="86">
        <v>7</v>
      </c>
      <c r="R2615" s="86">
        <v>23</v>
      </c>
      <c r="S2615" s="86">
        <v>23</v>
      </c>
      <c r="T2615" s="86">
        <v>0</v>
      </c>
      <c r="U2615" s="86" t="s">
        <v>1561</v>
      </c>
      <c r="V2615" s="86" t="s">
        <v>1562</v>
      </c>
      <c r="W2615" s="86" t="s">
        <v>1563</v>
      </c>
      <c r="X2615" s="86" t="s">
        <v>1564</v>
      </c>
      <c r="Y2615" s="94" t="s">
        <v>1565</v>
      </c>
      <c r="Z2615" s="93"/>
      <c r="AA2615" s="86"/>
      <c r="AB2615" s="86"/>
      <c r="AC2615" s="86"/>
      <c r="AD2615" s="86"/>
      <c r="AE2615" s="86"/>
      <c r="AF2615" s="86"/>
      <c r="AG2615" s="94" t="s">
        <v>1571</v>
      </c>
    </row>
    <row r="2616" spans="1:33" x14ac:dyDescent="0.25">
      <c r="A2616" s="86" t="s">
        <v>1011</v>
      </c>
      <c r="B2616" s="87">
        <v>24</v>
      </c>
      <c r="C2616" s="87" t="s">
        <v>1167</v>
      </c>
      <c r="D2616" s="88">
        <v>43066</v>
      </c>
      <c r="E2616" s="88">
        <v>43069</v>
      </c>
      <c r="F2616" s="88">
        <v>43141</v>
      </c>
      <c r="G2616" s="88">
        <v>43142</v>
      </c>
      <c r="H2616" s="88">
        <v>3</v>
      </c>
      <c r="I2616" s="89" t="s">
        <v>1221</v>
      </c>
      <c r="J2616" s="92" t="s">
        <v>1497</v>
      </c>
      <c r="K2616" s="86" t="s">
        <v>1526</v>
      </c>
      <c r="L2616" s="88">
        <v>43142</v>
      </c>
      <c r="M2616" s="87"/>
      <c r="N2616" s="87"/>
      <c r="O2616" s="93"/>
      <c r="P2616" s="86"/>
      <c r="Q2616" s="86">
        <v>1</v>
      </c>
      <c r="R2616" s="86">
        <v>23</v>
      </c>
      <c r="S2616" s="86">
        <v>23</v>
      </c>
      <c r="T2616" s="86">
        <v>0</v>
      </c>
      <c r="U2616" s="86" t="s">
        <v>1561</v>
      </c>
      <c r="V2616" s="86" t="s">
        <v>1562</v>
      </c>
      <c r="W2616" s="86" t="s">
        <v>1563</v>
      </c>
      <c r="X2616" s="86" t="s">
        <v>1564</v>
      </c>
      <c r="Y2616" s="94" t="s">
        <v>1565</v>
      </c>
      <c r="Z2616" s="93"/>
      <c r="AA2616" s="86"/>
      <c r="AB2616" s="86"/>
      <c r="AC2616" s="86"/>
      <c r="AD2616" s="86"/>
      <c r="AE2616" s="86"/>
      <c r="AF2616" s="86"/>
      <c r="AG2616" s="94" t="s">
        <v>1571</v>
      </c>
    </row>
    <row r="2617" spans="1:33" x14ac:dyDescent="0.25">
      <c r="A2617" s="86" t="s">
        <v>1011</v>
      </c>
      <c r="B2617" s="87">
        <v>19</v>
      </c>
      <c r="C2617" s="87" t="s">
        <v>1058</v>
      </c>
      <c r="D2617" s="88">
        <v>43133</v>
      </c>
      <c r="E2617" s="88">
        <v>43139</v>
      </c>
      <c r="F2617" s="88">
        <v>43141</v>
      </c>
      <c r="G2617" s="88">
        <v>43142</v>
      </c>
      <c r="H2617" s="88">
        <v>3</v>
      </c>
      <c r="I2617" s="89" t="s">
        <v>1221</v>
      </c>
      <c r="J2617" s="92" t="s">
        <v>1528</v>
      </c>
      <c r="K2617" s="86" t="s">
        <v>1526</v>
      </c>
      <c r="L2617" s="88">
        <v>43142</v>
      </c>
      <c r="M2617" s="87"/>
      <c r="N2617" s="87"/>
      <c r="O2617" s="93"/>
      <c r="P2617" s="86"/>
      <c r="Q2617" s="86">
        <v>0</v>
      </c>
      <c r="R2617" s="86">
        <v>19</v>
      </c>
      <c r="S2617" s="86">
        <v>19</v>
      </c>
      <c r="T2617" s="86">
        <v>0</v>
      </c>
      <c r="U2617" s="86" t="s">
        <v>1561</v>
      </c>
      <c r="V2617" s="86" t="s">
        <v>1562</v>
      </c>
      <c r="W2617" s="86" t="s">
        <v>1563</v>
      </c>
      <c r="X2617" s="86" t="s">
        <v>1564</v>
      </c>
      <c r="Y2617" s="94" t="s">
        <v>1565</v>
      </c>
      <c r="Z2617" s="93"/>
      <c r="AA2617" s="86"/>
      <c r="AB2617" s="86"/>
      <c r="AC2617" s="86"/>
      <c r="AD2617" s="86"/>
      <c r="AE2617" s="86"/>
      <c r="AF2617" s="86"/>
      <c r="AG2617" s="94" t="s">
        <v>1571</v>
      </c>
    </row>
    <row r="2618" spans="1:33" x14ac:dyDescent="0.25">
      <c r="A2618" s="86" t="s">
        <v>1011</v>
      </c>
      <c r="B2618" s="87">
        <v>46</v>
      </c>
      <c r="C2618" s="87" t="s">
        <v>1058</v>
      </c>
      <c r="D2618" s="88">
        <v>43133</v>
      </c>
      <c r="E2618" s="88">
        <v>43141</v>
      </c>
      <c r="F2618" s="88">
        <v>43142</v>
      </c>
      <c r="G2618" s="88">
        <v>43142</v>
      </c>
      <c r="H2618" s="88">
        <v>3</v>
      </c>
      <c r="I2618" s="89" t="s">
        <v>1221</v>
      </c>
      <c r="J2618" s="92" t="s">
        <v>1494</v>
      </c>
      <c r="K2618" s="86" t="s">
        <v>1526</v>
      </c>
      <c r="L2618" s="88">
        <v>43142</v>
      </c>
      <c r="M2618" s="87"/>
      <c r="N2618" s="87"/>
      <c r="O2618" s="93"/>
      <c r="P2618" s="86"/>
      <c r="Q2618" s="86">
        <v>3</v>
      </c>
      <c r="R2618" s="86">
        <v>43</v>
      </c>
      <c r="S2618" s="86">
        <v>43</v>
      </c>
      <c r="T2618" s="86">
        <v>0</v>
      </c>
      <c r="U2618" s="86" t="s">
        <v>1561</v>
      </c>
      <c r="V2618" s="86" t="s">
        <v>1562</v>
      </c>
      <c r="W2618" s="86" t="s">
        <v>1563</v>
      </c>
      <c r="X2618" s="86" t="s">
        <v>1564</v>
      </c>
      <c r="Y2618" s="94" t="s">
        <v>1565</v>
      </c>
      <c r="Z2618" s="93"/>
      <c r="AA2618" s="86"/>
      <c r="AB2618" s="86"/>
      <c r="AC2618" s="86"/>
      <c r="AD2618" s="86"/>
      <c r="AE2618" s="86"/>
      <c r="AF2618" s="86"/>
      <c r="AG2618" s="94" t="s">
        <v>1571</v>
      </c>
    </row>
    <row r="2619" spans="1:33" x14ac:dyDescent="0.25">
      <c r="A2619" s="86" t="s">
        <v>1011</v>
      </c>
      <c r="B2619" s="87">
        <v>4</v>
      </c>
      <c r="C2619" s="87" t="s">
        <v>1058</v>
      </c>
      <c r="D2619" s="88">
        <v>43133</v>
      </c>
      <c r="E2619" s="88">
        <v>43141</v>
      </c>
      <c r="F2619" s="88">
        <v>43142</v>
      </c>
      <c r="G2619" s="88">
        <v>43142</v>
      </c>
      <c r="H2619" s="88">
        <v>4</v>
      </c>
      <c r="I2619" s="89" t="s">
        <v>1222</v>
      </c>
      <c r="J2619" s="92" t="s">
        <v>1494</v>
      </c>
      <c r="K2619" s="86" t="s">
        <v>1526</v>
      </c>
      <c r="L2619" s="88">
        <v>43142</v>
      </c>
      <c r="M2619" s="87"/>
      <c r="N2619" s="87"/>
      <c r="O2619" s="93"/>
      <c r="P2619" s="86"/>
      <c r="Q2619" s="86">
        <v>0</v>
      </c>
      <c r="R2619" s="86">
        <v>4</v>
      </c>
      <c r="S2619" s="86">
        <v>4</v>
      </c>
      <c r="T2619" s="86">
        <v>0</v>
      </c>
      <c r="U2619" s="86" t="s">
        <v>1561</v>
      </c>
      <c r="V2619" s="86" t="s">
        <v>1562</v>
      </c>
      <c r="W2619" s="86" t="s">
        <v>1563</v>
      </c>
      <c r="X2619" s="86" t="s">
        <v>1564</v>
      </c>
      <c r="Y2619" s="94" t="s">
        <v>1565</v>
      </c>
      <c r="Z2619" s="93"/>
      <c r="AA2619" s="86"/>
      <c r="AB2619" s="86"/>
      <c r="AC2619" s="86"/>
      <c r="AD2619" s="86"/>
      <c r="AE2619" s="86"/>
      <c r="AF2619" s="86"/>
      <c r="AG2619" s="94" t="s">
        <v>1571</v>
      </c>
    </row>
    <row r="2620" spans="1:33" x14ac:dyDescent="0.25">
      <c r="A2620" s="86" t="s">
        <v>1011</v>
      </c>
      <c r="B2620" s="87">
        <v>21</v>
      </c>
      <c r="C2620" s="87" t="s">
        <v>1058</v>
      </c>
      <c r="D2620" s="88">
        <v>43138</v>
      </c>
      <c r="E2620" s="88">
        <v>43141</v>
      </c>
      <c r="F2620" s="88">
        <v>43142</v>
      </c>
      <c r="G2620" s="88">
        <v>43142</v>
      </c>
      <c r="H2620" s="88">
        <v>3</v>
      </c>
      <c r="I2620" s="89" t="s">
        <v>1221</v>
      </c>
      <c r="J2620" s="92" t="s">
        <v>1495</v>
      </c>
      <c r="K2620" s="86" t="s">
        <v>1526</v>
      </c>
      <c r="L2620" s="88">
        <v>43142</v>
      </c>
      <c r="M2620" s="87"/>
      <c r="N2620" s="87"/>
      <c r="O2620" s="93"/>
      <c r="P2620" s="86"/>
      <c r="Q2620" s="86">
        <v>0</v>
      </c>
      <c r="R2620" s="86">
        <v>21</v>
      </c>
      <c r="S2620" s="86">
        <v>21</v>
      </c>
      <c r="T2620" s="86">
        <v>0</v>
      </c>
      <c r="U2620" s="86" t="s">
        <v>1561</v>
      </c>
      <c r="V2620" s="86" t="s">
        <v>1562</v>
      </c>
      <c r="W2620" s="86" t="s">
        <v>1563</v>
      </c>
      <c r="X2620" s="86" t="s">
        <v>1564</v>
      </c>
      <c r="Y2620" s="94" t="s">
        <v>1565</v>
      </c>
      <c r="Z2620" s="93"/>
      <c r="AA2620" s="86"/>
      <c r="AB2620" s="86"/>
      <c r="AC2620" s="86"/>
      <c r="AD2620" s="86"/>
      <c r="AE2620" s="86"/>
      <c r="AF2620" s="86"/>
      <c r="AG2620" s="94" t="s">
        <v>1571</v>
      </c>
    </row>
    <row r="2621" spans="1:33" x14ac:dyDescent="0.25">
      <c r="A2621" s="86" t="s">
        <v>1011</v>
      </c>
      <c r="B2621" s="87">
        <v>24</v>
      </c>
      <c r="C2621" s="87" t="s">
        <v>1058</v>
      </c>
      <c r="D2621" s="88">
        <v>43138</v>
      </c>
      <c r="E2621" s="88">
        <v>43141</v>
      </c>
      <c r="F2621" s="88">
        <v>43142</v>
      </c>
      <c r="G2621" s="88">
        <v>43142</v>
      </c>
      <c r="H2621" s="88">
        <v>3</v>
      </c>
      <c r="I2621" s="89" t="s">
        <v>1221</v>
      </c>
      <c r="J2621" s="92" t="s">
        <v>1494</v>
      </c>
      <c r="K2621" s="86" t="s">
        <v>1526</v>
      </c>
      <c r="L2621" s="88">
        <v>43142</v>
      </c>
      <c r="M2621" s="87"/>
      <c r="N2621" s="87"/>
      <c r="O2621" s="93"/>
      <c r="P2621" s="86"/>
      <c r="Q2621" s="86">
        <v>0</v>
      </c>
      <c r="R2621" s="86">
        <v>24</v>
      </c>
      <c r="S2621" s="86">
        <v>24</v>
      </c>
      <c r="T2621" s="86">
        <v>0</v>
      </c>
      <c r="U2621" s="86" t="s">
        <v>1561</v>
      </c>
      <c r="V2621" s="86" t="s">
        <v>1562</v>
      </c>
      <c r="W2621" s="86" t="s">
        <v>1563</v>
      </c>
      <c r="X2621" s="86" t="s">
        <v>1564</v>
      </c>
      <c r="Y2621" s="94" t="s">
        <v>1565</v>
      </c>
      <c r="Z2621" s="93"/>
      <c r="AA2621" s="86"/>
      <c r="AB2621" s="86"/>
      <c r="AC2621" s="86"/>
      <c r="AD2621" s="86"/>
      <c r="AE2621" s="86"/>
      <c r="AF2621" s="86"/>
      <c r="AG2621" s="94" t="s">
        <v>1571</v>
      </c>
    </row>
    <row r="2622" spans="1:33" x14ac:dyDescent="0.25">
      <c r="A2622" s="86" t="s">
        <v>1011</v>
      </c>
      <c r="B2622" s="87">
        <v>14</v>
      </c>
      <c r="C2622" s="87" t="s">
        <v>1058</v>
      </c>
      <c r="D2622" s="88">
        <v>43138</v>
      </c>
      <c r="E2622" s="88">
        <v>43141</v>
      </c>
      <c r="F2622" s="88">
        <v>43142</v>
      </c>
      <c r="G2622" s="88">
        <v>43142</v>
      </c>
      <c r="H2622" s="88">
        <v>4</v>
      </c>
      <c r="I2622" s="89" t="s">
        <v>1222</v>
      </c>
      <c r="J2622" s="92" t="s">
        <v>1494</v>
      </c>
      <c r="K2622" s="86" t="s">
        <v>1526</v>
      </c>
      <c r="L2622" s="88">
        <v>43142</v>
      </c>
      <c r="M2622" s="87"/>
      <c r="N2622" s="87"/>
      <c r="O2622" s="93"/>
      <c r="P2622" s="86"/>
      <c r="Q2622" s="86">
        <v>0</v>
      </c>
      <c r="R2622" s="86">
        <v>14</v>
      </c>
      <c r="S2622" s="86">
        <v>14</v>
      </c>
      <c r="T2622" s="86">
        <v>0</v>
      </c>
      <c r="U2622" s="86" t="s">
        <v>1561</v>
      </c>
      <c r="V2622" s="86" t="s">
        <v>1562</v>
      </c>
      <c r="W2622" s="86" t="s">
        <v>1563</v>
      </c>
      <c r="X2622" s="86" t="s">
        <v>1564</v>
      </c>
      <c r="Y2622" s="94" t="s">
        <v>1565</v>
      </c>
      <c r="Z2622" s="93"/>
      <c r="AA2622" s="86"/>
      <c r="AB2622" s="86"/>
      <c r="AC2622" s="86"/>
      <c r="AD2622" s="86"/>
      <c r="AE2622" s="86"/>
      <c r="AF2622" s="86"/>
      <c r="AG2622" s="94" t="s">
        <v>1571</v>
      </c>
    </row>
    <row r="2623" spans="1:33" x14ac:dyDescent="0.25">
      <c r="A2623" s="86" t="s">
        <v>1011</v>
      </c>
      <c r="B2623" s="87">
        <v>29</v>
      </c>
      <c r="C2623" s="87" t="s">
        <v>1058</v>
      </c>
      <c r="D2623" s="88">
        <v>43138</v>
      </c>
      <c r="E2623" s="88">
        <v>43141</v>
      </c>
      <c r="F2623" s="88">
        <v>43142</v>
      </c>
      <c r="G2623" s="88">
        <v>43142</v>
      </c>
      <c r="H2623" s="88">
        <v>3</v>
      </c>
      <c r="I2623" s="89" t="s">
        <v>1221</v>
      </c>
      <c r="J2623" s="92" t="s">
        <v>1494</v>
      </c>
      <c r="K2623" s="86" t="s">
        <v>1526</v>
      </c>
      <c r="L2623" s="88">
        <v>43142</v>
      </c>
      <c r="M2623" s="87"/>
      <c r="N2623" s="87"/>
      <c r="O2623" s="93"/>
      <c r="P2623" s="86"/>
      <c r="Q2623" s="86">
        <v>5</v>
      </c>
      <c r="R2623" s="86">
        <v>24</v>
      </c>
      <c r="S2623" s="86">
        <v>24</v>
      </c>
      <c r="T2623" s="86">
        <v>0</v>
      </c>
      <c r="U2623" s="86" t="s">
        <v>1561</v>
      </c>
      <c r="V2623" s="86" t="s">
        <v>1562</v>
      </c>
      <c r="W2623" s="86" t="s">
        <v>1563</v>
      </c>
      <c r="X2623" s="86" t="s">
        <v>1564</v>
      </c>
      <c r="Y2623" s="94" t="s">
        <v>1565</v>
      </c>
      <c r="Z2623" s="93"/>
      <c r="AA2623" s="86"/>
      <c r="AB2623" s="86"/>
      <c r="AC2623" s="86"/>
      <c r="AD2623" s="86"/>
      <c r="AE2623" s="86"/>
      <c r="AF2623" s="86"/>
      <c r="AG2623" s="94" t="s">
        <v>1571</v>
      </c>
    </row>
    <row r="2624" spans="1:33" x14ac:dyDescent="0.25">
      <c r="A2624" s="86" t="s">
        <v>1011</v>
      </c>
      <c r="B2624" s="87">
        <v>32</v>
      </c>
      <c r="C2624" s="87" t="s">
        <v>1058</v>
      </c>
      <c r="D2624" s="88">
        <v>43138</v>
      </c>
      <c r="E2624" s="88">
        <v>43135</v>
      </c>
      <c r="F2624" s="88">
        <v>43142</v>
      </c>
      <c r="G2624" s="88">
        <v>43142</v>
      </c>
      <c r="H2624" s="88">
        <v>3</v>
      </c>
      <c r="I2624" s="89" t="s">
        <v>1221</v>
      </c>
      <c r="J2624" s="92" t="s">
        <v>1494</v>
      </c>
      <c r="K2624" s="86" t="s">
        <v>1526</v>
      </c>
      <c r="L2624" s="88">
        <v>43142</v>
      </c>
      <c r="M2624" s="87"/>
      <c r="N2624" s="87"/>
      <c r="O2624" s="93"/>
      <c r="P2624" s="86"/>
      <c r="Q2624" s="86">
        <v>16</v>
      </c>
      <c r="R2624" s="86">
        <v>16</v>
      </c>
      <c r="S2624" s="86">
        <v>16</v>
      </c>
      <c r="T2624" s="86">
        <v>0</v>
      </c>
      <c r="U2624" s="86" t="s">
        <v>1561</v>
      </c>
      <c r="V2624" s="86" t="s">
        <v>1567</v>
      </c>
      <c r="W2624" s="86" t="s">
        <v>1563</v>
      </c>
      <c r="X2624" s="86" t="s">
        <v>1564</v>
      </c>
      <c r="Y2624" s="94" t="s">
        <v>1565</v>
      </c>
      <c r="Z2624" s="93"/>
      <c r="AA2624" s="86"/>
      <c r="AB2624" s="86"/>
      <c r="AC2624" s="86"/>
      <c r="AD2624" s="86"/>
      <c r="AE2624" s="86"/>
      <c r="AF2624" s="86"/>
      <c r="AG2624" s="94" t="s">
        <v>1571</v>
      </c>
    </row>
    <row r="2625" spans="1:33" x14ac:dyDescent="0.25">
      <c r="A2625" s="86" t="s">
        <v>1011</v>
      </c>
      <c r="B2625" s="87">
        <v>3</v>
      </c>
      <c r="C2625" s="87" t="s">
        <v>1058</v>
      </c>
      <c r="D2625" s="88">
        <v>43138</v>
      </c>
      <c r="E2625" s="88">
        <v>43135</v>
      </c>
      <c r="F2625" s="88">
        <v>43136</v>
      </c>
      <c r="G2625" s="88">
        <v>43142</v>
      </c>
      <c r="H2625" s="88">
        <v>4</v>
      </c>
      <c r="I2625" s="89" t="s">
        <v>1225</v>
      </c>
      <c r="J2625" s="92" t="s">
        <v>1494</v>
      </c>
      <c r="K2625" s="86" t="s">
        <v>1526</v>
      </c>
      <c r="L2625" s="88">
        <v>43142</v>
      </c>
      <c r="M2625" s="87"/>
      <c r="N2625" s="87"/>
      <c r="O2625" s="93"/>
      <c r="P2625" s="86"/>
      <c r="Q2625" s="86">
        <v>2</v>
      </c>
      <c r="R2625" s="86">
        <v>1</v>
      </c>
      <c r="S2625" s="86">
        <v>1</v>
      </c>
      <c r="T2625" s="86">
        <v>0</v>
      </c>
      <c r="U2625" s="86" t="s">
        <v>1561</v>
      </c>
      <c r="V2625" s="86" t="s">
        <v>1567</v>
      </c>
      <c r="W2625" s="86" t="s">
        <v>1563</v>
      </c>
      <c r="X2625" s="86" t="s">
        <v>1564</v>
      </c>
      <c r="Y2625" s="94" t="s">
        <v>1565</v>
      </c>
      <c r="Z2625" s="93"/>
      <c r="AA2625" s="86"/>
      <c r="AB2625" s="86"/>
      <c r="AC2625" s="86"/>
      <c r="AD2625" s="86"/>
      <c r="AE2625" s="86"/>
      <c r="AF2625" s="86"/>
      <c r="AG2625" s="94" t="s">
        <v>1571</v>
      </c>
    </row>
    <row r="2626" spans="1:33" x14ac:dyDescent="0.25">
      <c r="A2626" s="86" t="s">
        <v>1011</v>
      </c>
      <c r="B2626" s="87">
        <v>24</v>
      </c>
      <c r="C2626" s="87" t="s">
        <v>1058</v>
      </c>
      <c r="D2626" s="88">
        <v>43138</v>
      </c>
      <c r="E2626" s="88">
        <v>43141</v>
      </c>
      <c r="F2626" s="88">
        <v>43142</v>
      </c>
      <c r="G2626" s="88">
        <v>43142</v>
      </c>
      <c r="H2626" s="88">
        <v>3</v>
      </c>
      <c r="I2626" s="89" t="s">
        <v>1221</v>
      </c>
      <c r="J2626" s="92" t="s">
        <v>1494</v>
      </c>
      <c r="K2626" s="86" t="s">
        <v>1526</v>
      </c>
      <c r="L2626" s="88">
        <v>43142</v>
      </c>
      <c r="M2626" s="87"/>
      <c r="N2626" s="87"/>
      <c r="O2626" s="93"/>
      <c r="P2626" s="86"/>
      <c r="Q2626" s="86">
        <v>1</v>
      </c>
      <c r="R2626" s="86">
        <v>23</v>
      </c>
      <c r="S2626" s="86">
        <v>23</v>
      </c>
      <c r="T2626" s="86">
        <v>0</v>
      </c>
      <c r="U2626" s="86" t="s">
        <v>1561</v>
      </c>
      <c r="V2626" s="86" t="s">
        <v>1562</v>
      </c>
      <c r="W2626" s="86" t="s">
        <v>1563</v>
      </c>
      <c r="X2626" s="86" t="s">
        <v>1564</v>
      </c>
      <c r="Y2626" s="94" t="s">
        <v>1565</v>
      </c>
      <c r="Z2626" s="93"/>
      <c r="AA2626" s="86"/>
      <c r="AB2626" s="86"/>
      <c r="AC2626" s="86"/>
      <c r="AD2626" s="86"/>
      <c r="AE2626" s="86"/>
      <c r="AF2626" s="86"/>
      <c r="AG2626" s="94" t="s">
        <v>1571</v>
      </c>
    </row>
    <row r="2627" spans="1:33" x14ac:dyDescent="0.25">
      <c r="A2627" s="86" t="s">
        <v>1011</v>
      </c>
      <c r="B2627" s="87">
        <v>50</v>
      </c>
      <c r="C2627" s="87" t="s">
        <v>1058</v>
      </c>
      <c r="D2627" s="88">
        <v>43138</v>
      </c>
      <c r="E2627" s="88">
        <v>43141</v>
      </c>
      <c r="F2627" s="88">
        <v>43142</v>
      </c>
      <c r="G2627" s="88">
        <v>43142</v>
      </c>
      <c r="H2627" s="88">
        <v>3</v>
      </c>
      <c r="I2627" s="89" t="s">
        <v>1221</v>
      </c>
      <c r="J2627" s="92" t="s">
        <v>1494</v>
      </c>
      <c r="K2627" s="86" t="s">
        <v>1526</v>
      </c>
      <c r="L2627" s="88">
        <v>43142</v>
      </c>
      <c r="M2627" s="87"/>
      <c r="N2627" s="87"/>
      <c r="O2627" s="93"/>
      <c r="P2627" s="86"/>
      <c r="Q2627" s="86">
        <v>14</v>
      </c>
      <c r="R2627" s="86">
        <v>36</v>
      </c>
      <c r="S2627" s="86">
        <v>36</v>
      </c>
      <c r="T2627" s="86">
        <v>0</v>
      </c>
      <c r="U2627" s="86" t="s">
        <v>1561</v>
      </c>
      <c r="V2627" s="86" t="s">
        <v>1562</v>
      </c>
      <c r="W2627" s="86" t="s">
        <v>1563</v>
      </c>
      <c r="X2627" s="86" t="s">
        <v>1564</v>
      </c>
      <c r="Y2627" s="94" t="s">
        <v>1565</v>
      </c>
      <c r="Z2627" s="93"/>
      <c r="AA2627" s="86"/>
      <c r="AB2627" s="86"/>
      <c r="AC2627" s="86"/>
      <c r="AD2627" s="86"/>
      <c r="AE2627" s="86"/>
      <c r="AF2627" s="86"/>
      <c r="AG2627" s="94" t="s">
        <v>1571</v>
      </c>
    </row>
    <row r="2628" spans="1:33" x14ac:dyDescent="0.25">
      <c r="A2628" s="86" t="s">
        <v>1011</v>
      </c>
      <c r="B2628" s="87">
        <v>29</v>
      </c>
      <c r="C2628" s="87" t="s">
        <v>1058</v>
      </c>
      <c r="D2628" s="88">
        <v>43138</v>
      </c>
      <c r="E2628" s="88">
        <v>43141</v>
      </c>
      <c r="F2628" s="88">
        <v>43142</v>
      </c>
      <c r="G2628" s="88">
        <v>43142</v>
      </c>
      <c r="H2628" s="88">
        <v>3</v>
      </c>
      <c r="I2628" s="89" t="s">
        <v>1221</v>
      </c>
      <c r="J2628" s="92" t="s">
        <v>1508</v>
      </c>
      <c r="K2628" s="86" t="s">
        <v>1526</v>
      </c>
      <c r="L2628" s="88">
        <v>43142</v>
      </c>
      <c r="M2628" s="87"/>
      <c r="N2628" s="87"/>
      <c r="O2628" s="93"/>
      <c r="P2628" s="86"/>
      <c r="Q2628" s="86">
        <v>6</v>
      </c>
      <c r="R2628" s="86">
        <v>23</v>
      </c>
      <c r="S2628" s="86">
        <v>23</v>
      </c>
      <c r="T2628" s="86">
        <v>0</v>
      </c>
      <c r="U2628" s="86" t="s">
        <v>1561</v>
      </c>
      <c r="V2628" s="86" t="s">
        <v>1562</v>
      </c>
      <c r="W2628" s="86" t="s">
        <v>1563</v>
      </c>
      <c r="X2628" s="86" t="s">
        <v>1564</v>
      </c>
      <c r="Y2628" s="94" t="s">
        <v>1565</v>
      </c>
      <c r="Z2628" s="93"/>
      <c r="AA2628" s="86"/>
      <c r="AB2628" s="86"/>
      <c r="AC2628" s="86"/>
      <c r="AD2628" s="86"/>
      <c r="AE2628" s="86"/>
      <c r="AF2628" s="86"/>
      <c r="AG2628" s="94" t="s">
        <v>1571</v>
      </c>
    </row>
    <row r="2629" spans="1:33" x14ac:dyDescent="0.25">
      <c r="A2629" s="86" t="s">
        <v>1011</v>
      </c>
      <c r="B2629" s="87">
        <v>27</v>
      </c>
      <c r="C2629" s="87" t="s">
        <v>1058</v>
      </c>
      <c r="D2629" s="88">
        <v>43138</v>
      </c>
      <c r="E2629" s="88">
        <v>43141</v>
      </c>
      <c r="F2629" s="88">
        <v>43142</v>
      </c>
      <c r="G2629" s="88">
        <v>43142</v>
      </c>
      <c r="H2629" s="88">
        <v>3</v>
      </c>
      <c r="I2629" s="89" t="s">
        <v>1221</v>
      </c>
      <c r="J2629" s="92" t="s">
        <v>1508</v>
      </c>
      <c r="K2629" s="86" t="s">
        <v>1526</v>
      </c>
      <c r="L2629" s="88">
        <v>43142</v>
      </c>
      <c r="M2629" s="87"/>
      <c r="N2629" s="87"/>
      <c r="O2629" s="93"/>
      <c r="P2629" s="86"/>
      <c r="Q2629" s="86">
        <v>5</v>
      </c>
      <c r="R2629" s="86">
        <v>22</v>
      </c>
      <c r="S2629" s="86">
        <v>22</v>
      </c>
      <c r="T2629" s="86">
        <v>0</v>
      </c>
      <c r="U2629" s="86" t="s">
        <v>1561</v>
      </c>
      <c r="V2629" s="86" t="s">
        <v>1562</v>
      </c>
      <c r="W2629" s="86" t="s">
        <v>1563</v>
      </c>
      <c r="X2629" s="86" t="s">
        <v>1564</v>
      </c>
      <c r="Y2629" s="94" t="s">
        <v>1565</v>
      </c>
      <c r="Z2629" s="93"/>
      <c r="AA2629" s="86"/>
      <c r="AB2629" s="86"/>
      <c r="AC2629" s="86"/>
      <c r="AD2629" s="86"/>
      <c r="AE2629" s="86"/>
      <c r="AF2629" s="86"/>
      <c r="AG2629" s="94" t="s">
        <v>1571</v>
      </c>
    </row>
    <row r="2630" spans="1:33" x14ac:dyDescent="0.25">
      <c r="A2630" s="86" t="s">
        <v>1011</v>
      </c>
      <c r="B2630" s="87">
        <v>1</v>
      </c>
      <c r="C2630" s="87" t="s">
        <v>1058</v>
      </c>
      <c r="D2630" s="88">
        <v>43138</v>
      </c>
      <c r="E2630" s="88">
        <v>43141</v>
      </c>
      <c r="F2630" s="88">
        <v>43142</v>
      </c>
      <c r="G2630" s="88">
        <v>43142</v>
      </c>
      <c r="H2630" s="88">
        <v>3</v>
      </c>
      <c r="I2630" s="89" t="s">
        <v>1221</v>
      </c>
      <c r="J2630" s="92" t="s">
        <v>1508</v>
      </c>
      <c r="K2630" s="86" t="s">
        <v>1526</v>
      </c>
      <c r="L2630" s="88">
        <v>43142</v>
      </c>
      <c r="M2630" s="87"/>
      <c r="N2630" s="87"/>
      <c r="O2630" s="93"/>
      <c r="P2630" s="86"/>
      <c r="Q2630" s="86">
        <v>1</v>
      </c>
      <c r="R2630" s="86">
        <v>0</v>
      </c>
      <c r="S2630" s="86">
        <v>0</v>
      </c>
      <c r="T2630" s="86">
        <v>0</v>
      </c>
      <c r="U2630" s="86" t="s">
        <v>1561</v>
      </c>
      <c r="V2630" s="86" t="s">
        <v>1562</v>
      </c>
      <c r="W2630" s="86" t="s">
        <v>1563</v>
      </c>
      <c r="X2630" s="86" t="s">
        <v>1564</v>
      </c>
      <c r="Y2630" s="94" t="s">
        <v>1565</v>
      </c>
      <c r="Z2630" s="93"/>
      <c r="AA2630" s="86"/>
      <c r="AB2630" s="86"/>
      <c r="AC2630" s="86"/>
      <c r="AD2630" s="86"/>
      <c r="AE2630" s="86"/>
      <c r="AF2630" s="86"/>
      <c r="AG2630" s="94" t="s">
        <v>1571</v>
      </c>
    </row>
    <row r="2631" spans="1:33" x14ac:dyDescent="0.25">
      <c r="A2631" s="86" t="s">
        <v>1011</v>
      </c>
      <c r="B2631" s="87">
        <v>46</v>
      </c>
      <c r="C2631" s="87" t="s">
        <v>1058</v>
      </c>
      <c r="D2631" s="88">
        <v>43138</v>
      </c>
      <c r="E2631" s="88">
        <v>43141</v>
      </c>
      <c r="F2631" s="88">
        <v>43142</v>
      </c>
      <c r="G2631" s="88">
        <v>43142</v>
      </c>
      <c r="H2631" s="88">
        <v>3</v>
      </c>
      <c r="I2631" s="89" t="s">
        <v>1221</v>
      </c>
      <c r="J2631" s="92" t="s">
        <v>1508</v>
      </c>
      <c r="K2631" s="86" t="s">
        <v>1526</v>
      </c>
      <c r="L2631" s="88">
        <v>43142</v>
      </c>
      <c r="M2631" s="87"/>
      <c r="N2631" s="87"/>
      <c r="O2631" s="93"/>
      <c r="P2631" s="86"/>
      <c r="Q2631" s="86">
        <v>2</v>
      </c>
      <c r="R2631" s="86">
        <v>44</v>
      </c>
      <c r="S2631" s="86">
        <v>44</v>
      </c>
      <c r="T2631" s="86">
        <v>0</v>
      </c>
      <c r="U2631" s="86" t="s">
        <v>1561</v>
      </c>
      <c r="V2631" s="86" t="s">
        <v>1567</v>
      </c>
      <c r="W2631" s="86" t="s">
        <v>1563</v>
      </c>
      <c r="X2631" s="86" t="s">
        <v>1564</v>
      </c>
      <c r="Y2631" s="94" t="s">
        <v>1565</v>
      </c>
      <c r="Z2631" s="93"/>
      <c r="AA2631" s="86"/>
      <c r="AB2631" s="86"/>
      <c r="AC2631" s="86"/>
      <c r="AD2631" s="86"/>
      <c r="AE2631" s="86"/>
      <c r="AF2631" s="86"/>
      <c r="AG2631" s="94" t="s">
        <v>1571</v>
      </c>
    </row>
    <row r="2632" spans="1:33" x14ac:dyDescent="0.25">
      <c r="A2632" s="86" t="s">
        <v>1011</v>
      </c>
      <c r="B2632" s="87">
        <v>19</v>
      </c>
      <c r="C2632" s="87" t="s">
        <v>1058</v>
      </c>
      <c r="D2632" s="88">
        <v>43138</v>
      </c>
      <c r="E2632" s="88">
        <v>43141</v>
      </c>
      <c r="F2632" s="88">
        <v>43142</v>
      </c>
      <c r="G2632" s="88">
        <v>43142</v>
      </c>
      <c r="H2632" s="88">
        <v>4</v>
      </c>
      <c r="I2632" s="89" t="s">
        <v>1225</v>
      </c>
      <c r="J2632" s="92" t="s">
        <v>1508</v>
      </c>
      <c r="K2632" s="86" t="s">
        <v>1526</v>
      </c>
      <c r="L2632" s="88">
        <v>43142</v>
      </c>
      <c r="M2632" s="87"/>
      <c r="N2632" s="87"/>
      <c r="O2632" s="93"/>
      <c r="P2632" s="86"/>
      <c r="Q2632" s="86">
        <v>4</v>
      </c>
      <c r="R2632" s="86">
        <v>15</v>
      </c>
      <c r="S2632" s="86">
        <v>15</v>
      </c>
      <c r="T2632" s="86">
        <v>0</v>
      </c>
      <c r="U2632" s="86" t="s">
        <v>1561</v>
      </c>
      <c r="V2632" s="86" t="s">
        <v>1567</v>
      </c>
      <c r="W2632" s="86" t="s">
        <v>1563</v>
      </c>
      <c r="X2632" s="86" t="s">
        <v>1564</v>
      </c>
      <c r="Y2632" s="94" t="s">
        <v>1565</v>
      </c>
      <c r="Z2632" s="93"/>
      <c r="AA2632" s="86"/>
      <c r="AB2632" s="86"/>
      <c r="AC2632" s="86"/>
      <c r="AD2632" s="86"/>
      <c r="AE2632" s="86"/>
      <c r="AF2632" s="86"/>
      <c r="AG2632" s="94" t="s">
        <v>1571</v>
      </c>
    </row>
    <row r="2633" spans="1:33" x14ac:dyDescent="0.25">
      <c r="A2633" s="86" t="s">
        <v>1011</v>
      </c>
      <c r="B2633" s="87">
        <v>10</v>
      </c>
      <c r="C2633" s="87" t="s">
        <v>1058</v>
      </c>
      <c r="D2633" s="88">
        <v>43138</v>
      </c>
      <c r="E2633" s="88">
        <v>43141</v>
      </c>
      <c r="F2633" s="88">
        <v>43142</v>
      </c>
      <c r="G2633" s="88">
        <v>43142</v>
      </c>
      <c r="H2633" s="88">
        <v>3</v>
      </c>
      <c r="I2633" s="89" t="s">
        <v>1221</v>
      </c>
      <c r="J2633" s="92" t="s">
        <v>1494</v>
      </c>
      <c r="K2633" s="86" t="s">
        <v>1526</v>
      </c>
      <c r="L2633" s="88">
        <v>43142</v>
      </c>
      <c r="M2633" s="87"/>
      <c r="N2633" s="87"/>
      <c r="O2633" s="93"/>
      <c r="P2633" s="86"/>
      <c r="Q2633" s="86">
        <v>10</v>
      </c>
      <c r="R2633" s="86">
        <v>0</v>
      </c>
      <c r="S2633" s="86">
        <v>0</v>
      </c>
      <c r="T2633" s="86">
        <v>0</v>
      </c>
      <c r="U2633" s="86" t="s">
        <v>1561</v>
      </c>
      <c r="V2633" s="86" t="s">
        <v>1562</v>
      </c>
      <c r="W2633" s="86" t="s">
        <v>1563</v>
      </c>
      <c r="X2633" s="86" t="s">
        <v>1564</v>
      </c>
      <c r="Y2633" s="94" t="s">
        <v>1565</v>
      </c>
      <c r="Z2633" s="93"/>
      <c r="AA2633" s="86"/>
      <c r="AB2633" s="86"/>
      <c r="AC2633" s="86"/>
      <c r="AD2633" s="86"/>
      <c r="AE2633" s="86"/>
      <c r="AF2633" s="86"/>
      <c r="AG2633" s="94" t="s">
        <v>1571</v>
      </c>
    </row>
    <row r="2634" spans="1:33" x14ac:dyDescent="0.25">
      <c r="A2634" s="86" t="s">
        <v>1022</v>
      </c>
      <c r="B2634" s="87">
        <v>21</v>
      </c>
      <c r="C2634" s="87" t="s">
        <v>1235</v>
      </c>
      <c r="D2634" s="88"/>
      <c r="E2634" s="88"/>
      <c r="F2634" s="88"/>
      <c r="G2634" s="88"/>
      <c r="H2634" s="88">
        <v>1</v>
      </c>
      <c r="I2634" s="89" t="s">
        <v>1236</v>
      </c>
      <c r="J2634" s="92" t="s">
        <v>1495</v>
      </c>
      <c r="K2634" s="86" t="s">
        <v>1526</v>
      </c>
      <c r="L2634" s="88">
        <v>43143</v>
      </c>
      <c r="M2634" s="87"/>
      <c r="N2634" s="87"/>
      <c r="O2634" s="93"/>
      <c r="P2634" s="86"/>
      <c r="Q2634" s="86">
        <v>1</v>
      </c>
      <c r="R2634" s="86">
        <v>20</v>
      </c>
      <c r="S2634" s="86">
        <v>20</v>
      </c>
      <c r="T2634" s="86">
        <v>0</v>
      </c>
      <c r="U2634" s="86" t="s">
        <v>1561</v>
      </c>
      <c r="V2634" s="86" t="s">
        <v>1562</v>
      </c>
      <c r="W2634" s="86" t="s">
        <v>1572</v>
      </c>
      <c r="X2634" s="86" t="s">
        <v>1564</v>
      </c>
      <c r="Y2634" s="94" t="s">
        <v>1565</v>
      </c>
      <c r="Z2634" s="93"/>
      <c r="AA2634" s="86"/>
      <c r="AB2634" s="86"/>
      <c r="AC2634" s="86"/>
      <c r="AD2634" s="86"/>
      <c r="AE2634" s="86"/>
      <c r="AF2634" s="86"/>
      <c r="AG2634" s="94" t="s">
        <v>1571</v>
      </c>
    </row>
    <row r="2635" spans="1:33" x14ac:dyDescent="0.25">
      <c r="A2635" s="86" t="s">
        <v>1022</v>
      </c>
      <c r="B2635" s="87">
        <v>15</v>
      </c>
      <c r="C2635" s="87" t="s">
        <v>1235</v>
      </c>
      <c r="D2635" s="88"/>
      <c r="E2635" s="88"/>
      <c r="F2635" s="88"/>
      <c r="G2635" s="88"/>
      <c r="H2635" s="88">
        <v>2</v>
      </c>
      <c r="I2635" s="89" t="s">
        <v>1236</v>
      </c>
      <c r="J2635" s="92" t="s">
        <v>1495</v>
      </c>
      <c r="K2635" s="86" t="s">
        <v>1526</v>
      </c>
      <c r="L2635" s="88">
        <v>43143</v>
      </c>
      <c r="M2635" s="87"/>
      <c r="N2635" s="87"/>
      <c r="O2635" s="93"/>
      <c r="P2635" s="86"/>
      <c r="Q2635" s="86">
        <v>0</v>
      </c>
      <c r="R2635" s="86">
        <v>15</v>
      </c>
      <c r="S2635" s="86">
        <v>15</v>
      </c>
      <c r="T2635" s="86">
        <v>0</v>
      </c>
      <c r="U2635" s="86" t="s">
        <v>1561</v>
      </c>
      <c r="V2635" s="86" t="s">
        <v>1562</v>
      </c>
      <c r="W2635" s="86" t="s">
        <v>1572</v>
      </c>
      <c r="X2635" s="86" t="s">
        <v>1564</v>
      </c>
      <c r="Y2635" s="94" t="s">
        <v>1565</v>
      </c>
      <c r="Z2635" s="93"/>
      <c r="AA2635" s="86"/>
      <c r="AB2635" s="86"/>
      <c r="AC2635" s="86"/>
      <c r="AD2635" s="86"/>
      <c r="AE2635" s="86"/>
      <c r="AF2635" s="86"/>
      <c r="AG2635" s="94" t="s">
        <v>1571</v>
      </c>
    </row>
    <row r="2636" spans="1:33" x14ac:dyDescent="0.25">
      <c r="A2636" s="86" t="s">
        <v>1022</v>
      </c>
      <c r="B2636" s="87">
        <v>26</v>
      </c>
      <c r="C2636" s="87" t="s">
        <v>1235</v>
      </c>
      <c r="D2636" s="88"/>
      <c r="E2636" s="88"/>
      <c r="F2636" s="88"/>
      <c r="G2636" s="88"/>
      <c r="H2636" s="88">
        <v>1</v>
      </c>
      <c r="I2636" s="89" t="s">
        <v>1236</v>
      </c>
      <c r="J2636" s="92" t="s">
        <v>1495</v>
      </c>
      <c r="K2636" s="86" t="s">
        <v>1526</v>
      </c>
      <c r="L2636" s="88">
        <v>43143</v>
      </c>
      <c r="M2636" s="87"/>
      <c r="N2636" s="87"/>
      <c r="O2636" s="93"/>
      <c r="P2636" s="86"/>
      <c r="Q2636" s="86">
        <v>0</v>
      </c>
      <c r="R2636" s="86">
        <v>26</v>
      </c>
      <c r="S2636" s="86">
        <v>26</v>
      </c>
      <c r="T2636" s="86">
        <v>0</v>
      </c>
      <c r="U2636" s="86" t="s">
        <v>1561</v>
      </c>
      <c r="V2636" s="86" t="s">
        <v>1562</v>
      </c>
      <c r="W2636" s="86" t="s">
        <v>1572</v>
      </c>
      <c r="X2636" s="86" t="s">
        <v>1564</v>
      </c>
      <c r="Y2636" s="94" t="s">
        <v>1565</v>
      </c>
      <c r="Z2636" s="93"/>
      <c r="AA2636" s="86"/>
      <c r="AB2636" s="86"/>
      <c r="AC2636" s="86"/>
      <c r="AD2636" s="86"/>
      <c r="AE2636" s="86"/>
      <c r="AF2636" s="86"/>
      <c r="AG2636" s="94" t="s">
        <v>1571</v>
      </c>
    </row>
    <row r="2637" spans="1:33" x14ac:dyDescent="0.25">
      <c r="A2637" s="86" t="s">
        <v>1022</v>
      </c>
      <c r="B2637" s="87">
        <v>43</v>
      </c>
      <c r="C2637" s="87" t="s">
        <v>1235</v>
      </c>
      <c r="D2637" s="88"/>
      <c r="E2637" s="88"/>
      <c r="F2637" s="88"/>
      <c r="G2637" s="88"/>
      <c r="H2637" s="88">
        <v>2</v>
      </c>
      <c r="I2637" s="89" t="s">
        <v>1236</v>
      </c>
      <c r="J2637" s="92" t="s">
        <v>1495</v>
      </c>
      <c r="K2637" s="86" t="s">
        <v>1526</v>
      </c>
      <c r="L2637" s="88">
        <v>43143</v>
      </c>
      <c r="M2637" s="87"/>
      <c r="N2637" s="87"/>
      <c r="O2637" s="93"/>
      <c r="P2637" s="86"/>
      <c r="Q2637" s="86">
        <v>1</v>
      </c>
      <c r="R2637" s="86">
        <v>42</v>
      </c>
      <c r="S2637" s="86">
        <v>42</v>
      </c>
      <c r="T2637" s="86">
        <v>0</v>
      </c>
      <c r="U2637" s="86" t="s">
        <v>1561</v>
      </c>
      <c r="V2637" s="86" t="s">
        <v>1562</v>
      </c>
      <c r="W2637" s="86" t="s">
        <v>1572</v>
      </c>
      <c r="X2637" s="86" t="s">
        <v>1564</v>
      </c>
      <c r="Y2637" s="94" t="s">
        <v>1565</v>
      </c>
      <c r="Z2637" s="93"/>
      <c r="AA2637" s="86"/>
      <c r="AB2637" s="86"/>
      <c r="AC2637" s="86"/>
      <c r="AD2637" s="86"/>
      <c r="AE2637" s="86"/>
      <c r="AF2637" s="86"/>
      <c r="AG2637" s="94" t="s">
        <v>1571</v>
      </c>
    </row>
    <row r="2638" spans="1:33" x14ac:dyDescent="0.25">
      <c r="A2638" s="86" t="s">
        <v>1022</v>
      </c>
      <c r="B2638" s="87">
        <v>1</v>
      </c>
      <c r="C2638" s="87" t="s">
        <v>1235</v>
      </c>
      <c r="D2638" s="88"/>
      <c r="E2638" s="88"/>
      <c r="F2638" s="88"/>
      <c r="G2638" s="88"/>
      <c r="H2638" s="88">
        <v>3</v>
      </c>
      <c r="I2638" s="89" t="s">
        <v>1236</v>
      </c>
      <c r="J2638" s="92" t="s">
        <v>1495</v>
      </c>
      <c r="K2638" s="86" t="s">
        <v>1526</v>
      </c>
      <c r="L2638" s="88">
        <v>43143</v>
      </c>
      <c r="M2638" s="87"/>
      <c r="N2638" s="87"/>
      <c r="O2638" s="93"/>
      <c r="P2638" s="86"/>
      <c r="Q2638" s="86">
        <v>0</v>
      </c>
      <c r="R2638" s="86">
        <v>1</v>
      </c>
      <c r="S2638" s="86">
        <v>1</v>
      </c>
      <c r="T2638" s="86">
        <v>0</v>
      </c>
      <c r="U2638" s="86" t="s">
        <v>1561</v>
      </c>
      <c r="V2638" s="86" t="s">
        <v>1562</v>
      </c>
      <c r="W2638" s="86" t="s">
        <v>1572</v>
      </c>
      <c r="X2638" s="86" t="s">
        <v>1564</v>
      </c>
      <c r="Y2638" s="94" t="s">
        <v>1565</v>
      </c>
      <c r="Z2638" s="93"/>
      <c r="AA2638" s="86"/>
      <c r="AB2638" s="86"/>
      <c r="AC2638" s="86"/>
      <c r="AD2638" s="86"/>
      <c r="AE2638" s="86"/>
      <c r="AF2638" s="86"/>
      <c r="AG2638" s="94" t="s">
        <v>1571</v>
      </c>
    </row>
    <row r="2639" spans="1:33" x14ac:dyDescent="0.25">
      <c r="A2639" s="86" t="s">
        <v>1022</v>
      </c>
      <c r="B2639" s="87">
        <v>30</v>
      </c>
      <c r="C2639" s="87" t="s">
        <v>1235</v>
      </c>
      <c r="D2639" s="88"/>
      <c r="E2639" s="88"/>
      <c r="F2639" s="88"/>
      <c r="G2639" s="88"/>
      <c r="H2639" s="88">
        <v>2</v>
      </c>
      <c r="I2639" s="89" t="s">
        <v>1236</v>
      </c>
      <c r="J2639" s="92" t="s">
        <v>1495</v>
      </c>
      <c r="K2639" s="86" t="s">
        <v>1526</v>
      </c>
      <c r="L2639" s="88">
        <v>43143</v>
      </c>
      <c r="M2639" s="87"/>
      <c r="N2639" s="87"/>
      <c r="O2639" s="93"/>
      <c r="P2639" s="86"/>
      <c r="Q2639" s="86">
        <v>0</v>
      </c>
      <c r="R2639" s="86">
        <v>30</v>
      </c>
      <c r="S2639" s="86">
        <v>30</v>
      </c>
      <c r="T2639" s="86">
        <v>0</v>
      </c>
      <c r="U2639" s="86" t="s">
        <v>1561</v>
      </c>
      <c r="V2639" s="86" t="s">
        <v>1567</v>
      </c>
      <c r="W2639" s="86" t="s">
        <v>1572</v>
      </c>
      <c r="X2639" s="86" t="s">
        <v>1564</v>
      </c>
      <c r="Y2639" s="94" t="s">
        <v>1565</v>
      </c>
      <c r="Z2639" s="93"/>
      <c r="AA2639" s="86"/>
      <c r="AB2639" s="86"/>
      <c r="AC2639" s="86"/>
      <c r="AD2639" s="86"/>
      <c r="AE2639" s="86"/>
      <c r="AF2639" s="86"/>
      <c r="AG2639" s="94" t="s">
        <v>1571</v>
      </c>
    </row>
    <row r="2640" spans="1:33" x14ac:dyDescent="0.25">
      <c r="A2640" s="86" t="s">
        <v>1022</v>
      </c>
      <c r="B2640" s="87">
        <v>14</v>
      </c>
      <c r="C2640" s="87" t="s">
        <v>1235</v>
      </c>
      <c r="D2640" s="88"/>
      <c r="E2640" s="88"/>
      <c r="F2640" s="88"/>
      <c r="G2640" s="88"/>
      <c r="H2640" s="88">
        <v>2</v>
      </c>
      <c r="I2640" s="89" t="s">
        <v>1236</v>
      </c>
      <c r="J2640" s="92" t="s">
        <v>1495</v>
      </c>
      <c r="K2640" s="86" t="s">
        <v>1526</v>
      </c>
      <c r="L2640" s="88">
        <v>43143</v>
      </c>
      <c r="M2640" s="87"/>
      <c r="N2640" s="87"/>
      <c r="O2640" s="93"/>
      <c r="P2640" s="86"/>
      <c r="Q2640" s="86">
        <v>0</v>
      </c>
      <c r="R2640" s="86">
        <v>14</v>
      </c>
      <c r="S2640" s="86">
        <v>14</v>
      </c>
      <c r="T2640" s="86">
        <v>0</v>
      </c>
      <c r="U2640" s="86" t="s">
        <v>1561</v>
      </c>
      <c r="V2640" s="86" t="s">
        <v>1567</v>
      </c>
      <c r="W2640" s="86" t="s">
        <v>1572</v>
      </c>
      <c r="X2640" s="86" t="s">
        <v>1564</v>
      </c>
      <c r="Y2640" s="94" t="s">
        <v>1565</v>
      </c>
      <c r="Z2640" s="93"/>
      <c r="AA2640" s="86"/>
      <c r="AB2640" s="86"/>
      <c r="AC2640" s="86"/>
      <c r="AD2640" s="86"/>
      <c r="AE2640" s="86"/>
      <c r="AF2640" s="86"/>
      <c r="AG2640" s="94" t="s">
        <v>1571</v>
      </c>
    </row>
    <row r="2641" spans="1:33" x14ac:dyDescent="0.25">
      <c r="A2641" s="86" t="s">
        <v>1011</v>
      </c>
      <c r="B2641" s="87">
        <v>30</v>
      </c>
      <c r="C2641" s="87" t="s">
        <v>1167</v>
      </c>
      <c r="D2641" s="88">
        <v>43052</v>
      </c>
      <c r="E2641" s="88">
        <v>43055</v>
      </c>
      <c r="F2641" s="88">
        <v>43136</v>
      </c>
      <c r="G2641" s="88">
        <v>43143</v>
      </c>
      <c r="H2641" s="88">
        <v>4</v>
      </c>
      <c r="I2641" s="89" t="s">
        <v>1223</v>
      </c>
      <c r="J2641" s="92" t="s">
        <v>1504</v>
      </c>
      <c r="K2641" s="86" t="s">
        <v>1526</v>
      </c>
      <c r="L2641" s="88">
        <v>43143</v>
      </c>
      <c r="M2641" s="87"/>
      <c r="N2641" s="87"/>
      <c r="O2641" s="93"/>
      <c r="P2641" s="86"/>
      <c r="Q2641" s="86">
        <v>1</v>
      </c>
      <c r="R2641" s="86">
        <v>29</v>
      </c>
      <c r="S2641" s="86">
        <v>29</v>
      </c>
      <c r="T2641" s="86">
        <v>0</v>
      </c>
      <c r="U2641" s="86" t="s">
        <v>1561</v>
      </c>
      <c r="V2641" s="86" t="s">
        <v>1562</v>
      </c>
      <c r="W2641" s="86" t="s">
        <v>1563</v>
      </c>
      <c r="X2641" s="86" t="s">
        <v>1564</v>
      </c>
      <c r="Y2641" s="94" t="s">
        <v>1565</v>
      </c>
      <c r="Z2641" s="93"/>
      <c r="AA2641" s="86"/>
      <c r="AB2641" s="86"/>
      <c r="AC2641" s="86"/>
      <c r="AD2641" s="86"/>
      <c r="AE2641" s="86"/>
      <c r="AF2641" s="86"/>
      <c r="AG2641" s="94" t="s">
        <v>1571</v>
      </c>
    </row>
    <row r="2642" spans="1:33" x14ac:dyDescent="0.25">
      <c r="A2642" s="86" t="s">
        <v>1022</v>
      </c>
      <c r="B2642" s="87">
        <v>29</v>
      </c>
      <c r="C2642" s="87" t="s">
        <v>1235</v>
      </c>
      <c r="D2642" s="88"/>
      <c r="E2642" s="88"/>
      <c r="F2642" s="88"/>
      <c r="G2642" s="88"/>
      <c r="H2642" s="88">
        <v>1</v>
      </c>
      <c r="I2642" s="89" t="s">
        <v>1236</v>
      </c>
      <c r="J2642" s="92" t="s">
        <v>1495</v>
      </c>
      <c r="K2642" s="86" t="s">
        <v>1526</v>
      </c>
      <c r="L2642" s="88">
        <v>43143</v>
      </c>
      <c r="M2642" s="87"/>
      <c r="N2642" s="87"/>
      <c r="O2642" s="93"/>
      <c r="P2642" s="86"/>
      <c r="Q2642" s="86">
        <v>13</v>
      </c>
      <c r="R2642" s="86">
        <v>16</v>
      </c>
      <c r="S2642" s="86">
        <v>16</v>
      </c>
      <c r="T2642" s="86">
        <v>0</v>
      </c>
      <c r="U2642" s="86" t="s">
        <v>1561</v>
      </c>
      <c r="V2642" s="86" t="s">
        <v>1567</v>
      </c>
      <c r="W2642" s="86" t="s">
        <v>1572</v>
      </c>
      <c r="X2642" s="86" t="s">
        <v>1564</v>
      </c>
      <c r="Y2642" s="94" t="s">
        <v>1565</v>
      </c>
      <c r="Z2642" s="93"/>
      <c r="AA2642" s="86"/>
      <c r="AB2642" s="86"/>
      <c r="AC2642" s="86"/>
      <c r="AD2642" s="86"/>
      <c r="AE2642" s="86"/>
      <c r="AF2642" s="86"/>
      <c r="AG2642" s="94" t="s">
        <v>1571</v>
      </c>
    </row>
    <row r="2643" spans="1:33" x14ac:dyDescent="0.25">
      <c r="A2643" s="86" t="s">
        <v>1011</v>
      </c>
      <c r="B2643" s="87">
        <v>25</v>
      </c>
      <c r="C2643" s="87" t="s">
        <v>1167</v>
      </c>
      <c r="D2643" s="88">
        <v>43040</v>
      </c>
      <c r="E2643" s="88">
        <v>43047</v>
      </c>
      <c r="F2643" s="88">
        <v>43141</v>
      </c>
      <c r="G2643" s="88">
        <v>43144</v>
      </c>
      <c r="H2643" s="88">
        <v>4</v>
      </c>
      <c r="I2643" s="89" t="s">
        <v>1223</v>
      </c>
      <c r="J2643" s="92" t="s">
        <v>1497</v>
      </c>
      <c r="K2643" s="86" t="s">
        <v>1526</v>
      </c>
      <c r="L2643" s="88">
        <v>43144</v>
      </c>
      <c r="M2643" s="87"/>
      <c r="N2643" s="87"/>
      <c r="O2643" s="93"/>
      <c r="P2643" s="86"/>
      <c r="Q2643" s="86">
        <v>1</v>
      </c>
      <c r="R2643" s="86">
        <v>24</v>
      </c>
      <c r="S2643" s="86">
        <v>24</v>
      </c>
      <c r="T2643" s="86">
        <v>0</v>
      </c>
      <c r="U2643" s="86" t="s">
        <v>1561</v>
      </c>
      <c r="V2643" s="86" t="s">
        <v>1562</v>
      </c>
      <c r="W2643" s="86" t="s">
        <v>1563</v>
      </c>
      <c r="X2643" s="86" t="s">
        <v>1564</v>
      </c>
      <c r="Y2643" s="94" t="s">
        <v>1565</v>
      </c>
      <c r="Z2643" s="93"/>
      <c r="AA2643" s="86"/>
      <c r="AB2643" s="86"/>
      <c r="AC2643" s="86"/>
      <c r="AD2643" s="86"/>
      <c r="AE2643" s="86"/>
      <c r="AF2643" s="86"/>
      <c r="AG2643" s="94" t="s">
        <v>1571</v>
      </c>
    </row>
    <row r="2644" spans="1:33" x14ac:dyDescent="0.25">
      <c r="A2644" s="86" t="s">
        <v>1011</v>
      </c>
      <c r="B2644" s="87">
        <v>29</v>
      </c>
      <c r="C2644" s="87" t="s">
        <v>1167</v>
      </c>
      <c r="D2644" s="88">
        <v>43052</v>
      </c>
      <c r="E2644" s="88">
        <v>43054</v>
      </c>
      <c r="F2644" s="88">
        <v>43143</v>
      </c>
      <c r="G2644" s="88">
        <v>43144</v>
      </c>
      <c r="H2644" s="88">
        <v>4</v>
      </c>
      <c r="I2644" s="89" t="s">
        <v>1222</v>
      </c>
      <c r="J2644" s="92" t="s">
        <v>1497</v>
      </c>
      <c r="K2644" s="86" t="s">
        <v>1526</v>
      </c>
      <c r="L2644" s="88">
        <v>43144</v>
      </c>
      <c r="M2644" s="87"/>
      <c r="N2644" s="87"/>
      <c r="O2644" s="93"/>
      <c r="P2644" s="86"/>
      <c r="Q2644" s="86">
        <v>1</v>
      </c>
      <c r="R2644" s="86">
        <v>28</v>
      </c>
      <c r="S2644" s="86">
        <v>28</v>
      </c>
      <c r="T2644" s="86">
        <v>0</v>
      </c>
      <c r="U2644" s="86" t="s">
        <v>1561</v>
      </c>
      <c r="V2644" s="86" t="s">
        <v>1562</v>
      </c>
      <c r="W2644" s="86" t="s">
        <v>1563</v>
      </c>
      <c r="X2644" s="86" t="s">
        <v>1564</v>
      </c>
      <c r="Y2644" s="94" t="s">
        <v>1565</v>
      </c>
      <c r="Z2644" s="93"/>
      <c r="AA2644" s="86"/>
      <c r="AB2644" s="86"/>
      <c r="AC2644" s="86"/>
      <c r="AD2644" s="86"/>
      <c r="AE2644" s="86"/>
      <c r="AF2644" s="86"/>
      <c r="AG2644" s="94" t="s">
        <v>1571</v>
      </c>
    </row>
    <row r="2645" spans="1:33" x14ac:dyDescent="0.25">
      <c r="A2645" s="86" t="s">
        <v>1011</v>
      </c>
      <c r="B2645" s="87">
        <v>19</v>
      </c>
      <c r="C2645" s="87" t="s">
        <v>1167</v>
      </c>
      <c r="D2645" s="88">
        <v>43066</v>
      </c>
      <c r="E2645" s="88">
        <v>43069</v>
      </c>
      <c r="F2645" s="88">
        <v>43142</v>
      </c>
      <c r="G2645" s="88">
        <v>43144</v>
      </c>
      <c r="H2645" s="88">
        <v>4</v>
      </c>
      <c r="I2645" s="89" t="s">
        <v>1223</v>
      </c>
      <c r="J2645" s="92" t="s">
        <v>1504</v>
      </c>
      <c r="K2645" s="86" t="s">
        <v>1526</v>
      </c>
      <c r="L2645" s="88">
        <v>43144</v>
      </c>
      <c r="M2645" s="87"/>
      <c r="N2645" s="87"/>
      <c r="O2645" s="93"/>
      <c r="P2645" s="86"/>
      <c r="Q2645" s="86">
        <v>2</v>
      </c>
      <c r="R2645" s="86">
        <v>17</v>
      </c>
      <c r="S2645" s="86">
        <v>17</v>
      </c>
      <c r="T2645" s="86">
        <v>0</v>
      </c>
      <c r="U2645" s="86" t="s">
        <v>1561</v>
      </c>
      <c r="V2645" s="86" t="s">
        <v>1562</v>
      </c>
      <c r="W2645" s="86" t="s">
        <v>1563</v>
      </c>
      <c r="X2645" s="86" t="s">
        <v>1564</v>
      </c>
      <c r="Y2645" s="94" t="s">
        <v>1565</v>
      </c>
      <c r="Z2645" s="93"/>
      <c r="AA2645" s="86"/>
      <c r="AB2645" s="86"/>
      <c r="AC2645" s="86"/>
      <c r="AD2645" s="86"/>
      <c r="AE2645" s="86"/>
      <c r="AF2645" s="86"/>
      <c r="AG2645" s="94" t="s">
        <v>1571</v>
      </c>
    </row>
    <row r="2646" spans="1:33" x14ac:dyDescent="0.25">
      <c r="A2646" s="86" t="s">
        <v>1011</v>
      </c>
      <c r="B2646" s="87">
        <v>30</v>
      </c>
      <c r="C2646" s="87" t="s">
        <v>1167</v>
      </c>
      <c r="D2646" s="88">
        <v>43075.716666666667</v>
      </c>
      <c r="E2646" s="88">
        <v>43078</v>
      </c>
      <c r="F2646" s="88">
        <v>43143</v>
      </c>
      <c r="G2646" s="88">
        <v>43144</v>
      </c>
      <c r="H2646" s="88">
        <v>3</v>
      </c>
      <c r="I2646" s="89" t="s">
        <v>1221</v>
      </c>
      <c r="J2646" s="92" t="s">
        <v>1509</v>
      </c>
      <c r="K2646" s="86" t="s">
        <v>1526</v>
      </c>
      <c r="L2646" s="88">
        <v>43144</v>
      </c>
      <c r="M2646" s="87"/>
      <c r="N2646" s="87"/>
      <c r="O2646" s="93"/>
      <c r="P2646" s="86"/>
      <c r="Q2646" s="86">
        <v>0</v>
      </c>
      <c r="R2646" s="86">
        <v>30</v>
      </c>
      <c r="S2646" s="86">
        <v>30</v>
      </c>
      <c r="T2646" s="86">
        <v>0</v>
      </c>
      <c r="U2646" s="86" t="s">
        <v>1561</v>
      </c>
      <c r="V2646" s="86" t="s">
        <v>1562</v>
      </c>
      <c r="W2646" s="86" t="s">
        <v>1563</v>
      </c>
      <c r="X2646" s="86" t="s">
        <v>1564</v>
      </c>
      <c r="Y2646" s="94" t="s">
        <v>1565</v>
      </c>
      <c r="Z2646" s="93"/>
      <c r="AA2646" s="86"/>
      <c r="AB2646" s="86"/>
      <c r="AC2646" s="86"/>
      <c r="AD2646" s="86"/>
      <c r="AE2646" s="86"/>
      <c r="AF2646" s="86"/>
      <c r="AG2646" s="94" t="s">
        <v>1571</v>
      </c>
    </row>
    <row r="2647" spans="1:33" x14ac:dyDescent="0.25">
      <c r="A2647" s="86" t="s">
        <v>1011</v>
      </c>
      <c r="B2647" s="87">
        <v>30</v>
      </c>
      <c r="C2647" s="87" t="s">
        <v>1167</v>
      </c>
      <c r="D2647" s="88">
        <v>43088.675000000003</v>
      </c>
      <c r="E2647" s="88">
        <v>43095</v>
      </c>
      <c r="F2647" s="88">
        <v>43143</v>
      </c>
      <c r="G2647" s="88">
        <v>43144</v>
      </c>
      <c r="H2647" s="88">
        <v>4</v>
      </c>
      <c r="I2647" s="89" t="s">
        <v>1222</v>
      </c>
      <c r="J2647" s="92" t="s">
        <v>1505</v>
      </c>
      <c r="K2647" s="86" t="s">
        <v>1526</v>
      </c>
      <c r="L2647" s="88">
        <v>43144</v>
      </c>
      <c r="M2647" s="87"/>
      <c r="N2647" s="87"/>
      <c r="O2647" s="93"/>
      <c r="P2647" s="86"/>
      <c r="Q2647" s="86">
        <v>10</v>
      </c>
      <c r="R2647" s="86">
        <v>20</v>
      </c>
      <c r="S2647" s="86">
        <v>20</v>
      </c>
      <c r="T2647" s="86">
        <v>0</v>
      </c>
      <c r="U2647" s="86" t="s">
        <v>1561</v>
      </c>
      <c r="V2647" s="86" t="s">
        <v>1562</v>
      </c>
      <c r="W2647" s="86" t="s">
        <v>1563</v>
      </c>
      <c r="X2647" s="86" t="s">
        <v>1564</v>
      </c>
      <c r="Y2647" s="94" t="s">
        <v>1565</v>
      </c>
      <c r="Z2647" s="93"/>
      <c r="AA2647" s="86"/>
      <c r="AB2647" s="86"/>
      <c r="AC2647" s="86"/>
      <c r="AD2647" s="86"/>
      <c r="AE2647" s="86"/>
      <c r="AF2647" s="86"/>
      <c r="AG2647" s="94" t="s">
        <v>1571</v>
      </c>
    </row>
    <row r="2648" spans="1:33" x14ac:dyDescent="0.25">
      <c r="A2648" s="86" t="s">
        <v>1011</v>
      </c>
      <c r="B2648" s="87">
        <v>30</v>
      </c>
      <c r="C2648" s="87" t="s">
        <v>1058</v>
      </c>
      <c r="D2648" s="88">
        <v>43131</v>
      </c>
      <c r="E2648" s="88">
        <v>43141</v>
      </c>
      <c r="F2648" s="88">
        <v>43143</v>
      </c>
      <c r="G2648" s="88">
        <v>43144</v>
      </c>
      <c r="H2648" s="88">
        <v>4</v>
      </c>
      <c r="I2648" s="89" t="s">
        <v>1231</v>
      </c>
      <c r="J2648" s="92" t="s">
        <v>1494</v>
      </c>
      <c r="K2648" s="86" t="s">
        <v>1526</v>
      </c>
      <c r="L2648" s="88">
        <v>43144</v>
      </c>
      <c r="M2648" s="87"/>
      <c r="N2648" s="87"/>
      <c r="O2648" s="93"/>
      <c r="P2648" s="86"/>
      <c r="Q2648" s="86">
        <v>13</v>
      </c>
      <c r="R2648" s="86">
        <v>17</v>
      </c>
      <c r="S2648" s="86">
        <v>17</v>
      </c>
      <c r="T2648" s="86">
        <v>0</v>
      </c>
      <c r="U2648" s="86" t="s">
        <v>1561</v>
      </c>
      <c r="V2648" s="86" t="s">
        <v>1562</v>
      </c>
      <c r="W2648" s="86" t="s">
        <v>1563</v>
      </c>
      <c r="X2648" s="86" t="s">
        <v>1564</v>
      </c>
      <c r="Y2648" s="94" t="s">
        <v>1565</v>
      </c>
      <c r="Z2648" s="93"/>
      <c r="AA2648" s="86"/>
      <c r="AB2648" s="86"/>
      <c r="AC2648" s="86"/>
      <c r="AD2648" s="86"/>
      <c r="AE2648" s="86"/>
      <c r="AF2648" s="86"/>
      <c r="AG2648" s="94" t="s">
        <v>1571</v>
      </c>
    </row>
    <row r="2649" spans="1:33" x14ac:dyDescent="0.25">
      <c r="A2649" s="86" t="s">
        <v>1011</v>
      </c>
      <c r="B2649" s="87">
        <v>25</v>
      </c>
      <c r="C2649" s="87" t="s">
        <v>1058</v>
      </c>
      <c r="D2649" s="88">
        <v>43140</v>
      </c>
      <c r="E2649" s="88">
        <v>43143</v>
      </c>
      <c r="F2649" s="88">
        <v>43144</v>
      </c>
      <c r="G2649" s="88">
        <v>43144</v>
      </c>
      <c r="H2649" s="88">
        <v>3</v>
      </c>
      <c r="I2649" s="89" t="s">
        <v>1221</v>
      </c>
      <c r="J2649" s="92" t="s">
        <v>1497</v>
      </c>
      <c r="K2649" s="86" t="s">
        <v>1526</v>
      </c>
      <c r="L2649" s="88">
        <v>43144</v>
      </c>
      <c r="M2649" s="87"/>
      <c r="N2649" s="87"/>
      <c r="O2649" s="93"/>
      <c r="P2649" s="86"/>
      <c r="Q2649" s="86">
        <v>2</v>
      </c>
      <c r="R2649" s="86">
        <v>23</v>
      </c>
      <c r="S2649" s="86">
        <v>23</v>
      </c>
      <c r="T2649" s="86">
        <v>0</v>
      </c>
      <c r="U2649" s="86" t="s">
        <v>1561</v>
      </c>
      <c r="V2649" s="86" t="s">
        <v>1562</v>
      </c>
      <c r="W2649" s="86" t="s">
        <v>1563</v>
      </c>
      <c r="X2649" s="86" t="s">
        <v>1564</v>
      </c>
      <c r="Y2649" s="94" t="s">
        <v>1565</v>
      </c>
      <c r="Z2649" s="93"/>
      <c r="AA2649" s="86"/>
      <c r="AB2649" s="86"/>
      <c r="AC2649" s="86"/>
      <c r="AD2649" s="86"/>
      <c r="AE2649" s="86"/>
      <c r="AF2649" s="86"/>
      <c r="AG2649" s="94" t="s">
        <v>1571</v>
      </c>
    </row>
    <row r="2650" spans="1:33" x14ac:dyDescent="0.25">
      <c r="A2650" s="86" t="s">
        <v>1022</v>
      </c>
      <c r="B2650" s="87">
        <v>26</v>
      </c>
      <c r="C2650" s="87" t="s">
        <v>1235</v>
      </c>
      <c r="D2650" s="88"/>
      <c r="E2650" s="88"/>
      <c r="F2650" s="88"/>
      <c r="G2650" s="88"/>
      <c r="H2650" s="88">
        <v>1</v>
      </c>
      <c r="I2650" s="89" t="s">
        <v>1236</v>
      </c>
      <c r="J2650" s="92" t="s">
        <v>1495</v>
      </c>
      <c r="K2650" s="86" t="s">
        <v>1526</v>
      </c>
      <c r="L2650" s="88">
        <v>43145</v>
      </c>
      <c r="M2650" s="87"/>
      <c r="N2650" s="87"/>
      <c r="O2650" s="93"/>
      <c r="P2650" s="86"/>
      <c r="Q2650" s="86">
        <v>3</v>
      </c>
      <c r="R2650" s="86">
        <v>23</v>
      </c>
      <c r="S2650" s="86">
        <v>23</v>
      </c>
      <c r="T2650" s="86">
        <v>0</v>
      </c>
      <c r="U2650" s="86" t="s">
        <v>1561</v>
      </c>
      <c r="V2650" s="86" t="s">
        <v>1562</v>
      </c>
      <c r="W2650" s="86" t="s">
        <v>1572</v>
      </c>
      <c r="X2650" s="86" t="s">
        <v>1564</v>
      </c>
      <c r="Y2650" s="94" t="s">
        <v>1565</v>
      </c>
      <c r="Z2650" s="93"/>
      <c r="AA2650" s="86"/>
      <c r="AB2650" s="86"/>
      <c r="AC2650" s="86"/>
      <c r="AD2650" s="86"/>
      <c r="AE2650" s="86"/>
      <c r="AF2650" s="86"/>
      <c r="AG2650" s="94" t="s">
        <v>1571</v>
      </c>
    </row>
    <row r="2651" spans="1:33" x14ac:dyDescent="0.25">
      <c r="A2651" s="86" t="s">
        <v>1022</v>
      </c>
      <c r="B2651" s="87">
        <v>25</v>
      </c>
      <c r="C2651" s="87" t="s">
        <v>1235</v>
      </c>
      <c r="D2651" s="88"/>
      <c r="E2651" s="88"/>
      <c r="F2651" s="88"/>
      <c r="G2651" s="88"/>
      <c r="H2651" s="88">
        <v>2</v>
      </c>
      <c r="I2651" s="89" t="s">
        <v>1236</v>
      </c>
      <c r="J2651" s="92" t="s">
        <v>1495</v>
      </c>
      <c r="K2651" s="86" t="s">
        <v>1526</v>
      </c>
      <c r="L2651" s="88">
        <v>43145</v>
      </c>
      <c r="M2651" s="87"/>
      <c r="N2651" s="87"/>
      <c r="O2651" s="93"/>
      <c r="P2651" s="86"/>
      <c r="Q2651" s="86">
        <v>0</v>
      </c>
      <c r="R2651" s="86">
        <v>25</v>
      </c>
      <c r="S2651" s="86">
        <v>25</v>
      </c>
      <c r="T2651" s="86">
        <v>0</v>
      </c>
      <c r="U2651" s="86" t="s">
        <v>1561</v>
      </c>
      <c r="V2651" s="86" t="s">
        <v>1562</v>
      </c>
      <c r="W2651" s="86" t="s">
        <v>1572</v>
      </c>
      <c r="X2651" s="86" t="s">
        <v>1564</v>
      </c>
      <c r="Y2651" s="94" t="s">
        <v>1565</v>
      </c>
      <c r="Z2651" s="93"/>
      <c r="AA2651" s="86"/>
      <c r="AB2651" s="86"/>
      <c r="AC2651" s="86"/>
      <c r="AD2651" s="86"/>
      <c r="AE2651" s="86"/>
      <c r="AF2651" s="86"/>
      <c r="AG2651" s="94" t="s">
        <v>1571</v>
      </c>
    </row>
    <row r="2652" spans="1:33" x14ac:dyDescent="0.25">
      <c r="A2652" s="86" t="s">
        <v>1022</v>
      </c>
      <c r="B2652" s="87">
        <v>3</v>
      </c>
      <c r="C2652" s="87" t="s">
        <v>1235</v>
      </c>
      <c r="D2652" s="88"/>
      <c r="E2652" s="88"/>
      <c r="F2652" s="88"/>
      <c r="G2652" s="88"/>
      <c r="H2652" s="88">
        <v>3</v>
      </c>
      <c r="I2652" s="89" t="s">
        <v>1236</v>
      </c>
      <c r="J2652" s="92" t="s">
        <v>1495</v>
      </c>
      <c r="K2652" s="86" t="s">
        <v>1526</v>
      </c>
      <c r="L2652" s="88">
        <v>43145</v>
      </c>
      <c r="M2652" s="87"/>
      <c r="N2652" s="87"/>
      <c r="O2652" s="93"/>
      <c r="P2652" s="86"/>
      <c r="Q2652" s="86">
        <v>0</v>
      </c>
      <c r="R2652" s="86">
        <v>3</v>
      </c>
      <c r="S2652" s="86">
        <v>3</v>
      </c>
      <c r="T2652" s="86">
        <v>0</v>
      </c>
      <c r="U2652" s="86" t="s">
        <v>1561</v>
      </c>
      <c r="V2652" s="86" t="s">
        <v>1562</v>
      </c>
      <c r="W2652" s="86" t="s">
        <v>1572</v>
      </c>
      <c r="X2652" s="86" t="s">
        <v>1564</v>
      </c>
      <c r="Y2652" s="94" t="s">
        <v>1565</v>
      </c>
      <c r="Z2652" s="93"/>
      <c r="AA2652" s="86"/>
      <c r="AB2652" s="86"/>
      <c r="AC2652" s="86"/>
      <c r="AD2652" s="86"/>
      <c r="AE2652" s="86"/>
      <c r="AF2652" s="86"/>
      <c r="AG2652" s="94" t="s">
        <v>1571</v>
      </c>
    </row>
    <row r="2653" spans="1:33" x14ac:dyDescent="0.25">
      <c r="A2653" s="86" t="s">
        <v>1022</v>
      </c>
      <c r="B2653" s="87">
        <v>25</v>
      </c>
      <c r="C2653" s="87" t="s">
        <v>1241</v>
      </c>
      <c r="D2653" s="88"/>
      <c r="E2653" s="88"/>
      <c r="F2653" s="88"/>
      <c r="G2653" s="88"/>
      <c r="H2653" s="88">
        <v>2</v>
      </c>
      <c r="I2653" s="89" t="s">
        <v>1242</v>
      </c>
      <c r="J2653" s="92" t="s">
        <v>1508</v>
      </c>
      <c r="K2653" s="86" t="s">
        <v>1526</v>
      </c>
      <c r="L2653" s="88">
        <v>43145</v>
      </c>
      <c r="M2653" s="87"/>
      <c r="N2653" s="87"/>
      <c r="O2653" s="93"/>
      <c r="P2653" s="86"/>
      <c r="Q2653" s="86">
        <v>0</v>
      </c>
      <c r="R2653" s="86">
        <v>25</v>
      </c>
      <c r="S2653" s="86">
        <v>25</v>
      </c>
      <c r="T2653" s="86">
        <v>0</v>
      </c>
      <c r="U2653" s="86" t="s">
        <v>1561</v>
      </c>
      <c r="V2653" s="86" t="s">
        <v>1567</v>
      </c>
      <c r="W2653" s="86" t="s">
        <v>1572</v>
      </c>
      <c r="X2653" s="86" t="s">
        <v>1564</v>
      </c>
      <c r="Y2653" s="94" t="s">
        <v>1565</v>
      </c>
      <c r="Z2653" s="93"/>
      <c r="AA2653" s="86"/>
      <c r="AB2653" s="86"/>
      <c r="AC2653" s="86"/>
      <c r="AD2653" s="86"/>
      <c r="AE2653" s="86"/>
      <c r="AF2653" s="86"/>
      <c r="AG2653" s="94" t="s">
        <v>1571</v>
      </c>
    </row>
    <row r="2654" spans="1:33" x14ac:dyDescent="0.25">
      <c r="A2654" s="86" t="s">
        <v>1011</v>
      </c>
      <c r="B2654" s="87">
        <v>30</v>
      </c>
      <c r="C2654" s="87" t="s">
        <v>1167</v>
      </c>
      <c r="D2654" s="88">
        <v>43052</v>
      </c>
      <c r="E2654" s="88">
        <v>43056</v>
      </c>
      <c r="F2654" s="88">
        <v>43140</v>
      </c>
      <c r="G2654" s="88">
        <v>43144</v>
      </c>
      <c r="H2654" s="88">
        <v>4</v>
      </c>
      <c r="I2654" s="89" t="s">
        <v>1230</v>
      </c>
      <c r="J2654" s="92" t="s">
        <v>1511</v>
      </c>
      <c r="K2654" s="86" t="s">
        <v>1526</v>
      </c>
      <c r="L2654" s="88">
        <v>43145</v>
      </c>
      <c r="M2654" s="87"/>
      <c r="N2654" s="87"/>
      <c r="O2654" s="93"/>
      <c r="P2654" s="86"/>
      <c r="Q2654" s="86">
        <v>2</v>
      </c>
      <c r="R2654" s="86">
        <v>28</v>
      </c>
      <c r="S2654" s="86">
        <v>28</v>
      </c>
      <c r="T2654" s="86">
        <v>0</v>
      </c>
      <c r="U2654" s="86" t="s">
        <v>1561</v>
      </c>
      <c r="V2654" s="86" t="s">
        <v>1562</v>
      </c>
      <c r="W2654" s="86" t="s">
        <v>1563</v>
      </c>
      <c r="X2654" s="86" t="s">
        <v>1564</v>
      </c>
      <c r="Y2654" s="94" t="s">
        <v>1565</v>
      </c>
      <c r="Z2654" s="93"/>
      <c r="AA2654" s="86"/>
      <c r="AB2654" s="86"/>
      <c r="AC2654" s="86"/>
      <c r="AD2654" s="86"/>
      <c r="AE2654" s="86"/>
      <c r="AF2654" s="86"/>
      <c r="AG2654" s="94" t="s">
        <v>1571</v>
      </c>
    </row>
    <row r="2655" spans="1:33" x14ac:dyDescent="0.25">
      <c r="A2655" s="86" t="s">
        <v>1022</v>
      </c>
      <c r="B2655" s="87">
        <v>30</v>
      </c>
      <c r="C2655" s="87" t="s">
        <v>1061</v>
      </c>
      <c r="D2655" s="88">
        <v>43132</v>
      </c>
      <c r="E2655" s="88">
        <v>43452</v>
      </c>
      <c r="F2655" s="88">
        <v>43145</v>
      </c>
      <c r="G2655" s="88">
        <v>43145</v>
      </c>
      <c r="H2655" s="88">
        <v>4</v>
      </c>
      <c r="I2655" s="89" t="s">
        <v>1222</v>
      </c>
      <c r="J2655" s="92" t="s">
        <v>1501</v>
      </c>
      <c r="K2655" s="86" t="s">
        <v>1526</v>
      </c>
      <c r="L2655" s="88">
        <v>43145</v>
      </c>
      <c r="M2655" s="87"/>
      <c r="N2655" s="87"/>
      <c r="O2655" s="93"/>
      <c r="P2655" s="86"/>
      <c r="Q2655" s="86">
        <v>0</v>
      </c>
      <c r="R2655" s="86">
        <v>30</v>
      </c>
      <c r="S2655" s="86">
        <v>30</v>
      </c>
      <c r="T2655" s="86">
        <v>0</v>
      </c>
      <c r="U2655" s="86" t="s">
        <v>1561</v>
      </c>
      <c r="V2655" s="86" t="s">
        <v>1562</v>
      </c>
      <c r="W2655" s="86" t="s">
        <v>1563</v>
      </c>
      <c r="X2655" s="86" t="s">
        <v>1564</v>
      </c>
      <c r="Y2655" s="94" t="s">
        <v>1565</v>
      </c>
      <c r="Z2655" s="93"/>
      <c r="AA2655" s="86"/>
      <c r="AB2655" s="86"/>
      <c r="AC2655" s="86"/>
      <c r="AD2655" s="86"/>
      <c r="AE2655" s="86"/>
      <c r="AF2655" s="86"/>
      <c r="AG2655" s="94" t="s">
        <v>1571</v>
      </c>
    </row>
    <row r="2656" spans="1:33" x14ac:dyDescent="0.25">
      <c r="A2656" s="86" t="s">
        <v>1011</v>
      </c>
      <c r="B2656" s="87">
        <v>24</v>
      </c>
      <c r="C2656" s="87" t="s">
        <v>1058</v>
      </c>
      <c r="D2656" s="88">
        <v>43138</v>
      </c>
      <c r="E2656" s="88">
        <v>43142</v>
      </c>
      <c r="F2656" s="88">
        <v>43144</v>
      </c>
      <c r="G2656" s="88">
        <v>43145</v>
      </c>
      <c r="H2656" s="88">
        <v>4</v>
      </c>
      <c r="I2656" s="89" t="s">
        <v>1222</v>
      </c>
      <c r="J2656" s="92" t="s">
        <v>1528</v>
      </c>
      <c r="K2656" s="86" t="s">
        <v>1526</v>
      </c>
      <c r="L2656" s="88">
        <v>43145</v>
      </c>
      <c r="M2656" s="87"/>
      <c r="N2656" s="87"/>
      <c r="O2656" s="93"/>
      <c r="P2656" s="86"/>
      <c r="Q2656" s="86">
        <v>0</v>
      </c>
      <c r="R2656" s="86">
        <v>24</v>
      </c>
      <c r="S2656" s="86">
        <v>24</v>
      </c>
      <c r="T2656" s="86">
        <v>0</v>
      </c>
      <c r="U2656" s="86" t="s">
        <v>1561</v>
      </c>
      <c r="V2656" s="86" t="s">
        <v>1562</v>
      </c>
      <c r="W2656" s="86" t="s">
        <v>1563</v>
      </c>
      <c r="X2656" s="86" t="s">
        <v>1564</v>
      </c>
      <c r="Y2656" s="94" t="s">
        <v>1565</v>
      </c>
      <c r="Z2656" s="93"/>
      <c r="AA2656" s="86"/>
      <c r="AB2656" s="86"/>
      <c r="AC2656" s="86"/>
      <c r="AD2656" s="86"/>
      <c r="AE2656" s="86"/>
      <c r="AF2656" s="86"/>
      <c r="AG2656" s="94" t="s">
        <v>1571</v>
      </c>
    </row>
    <row r="2657" spans="1:33" x14ac:dyDescent="0.25">
      <c r="A2657" s="86" t="s">
        <v>1011</v>
      </c>
      <c r="B2657" s="87">
        <v>34</v>
      </c>
      <c r="C2657" s="87" t="s">
        <v>1058</v>
      </c>
      <c r="D2657" s="88">
        <v>43138</v>
      </c>
      <c r="E2657" s="88">
        <v>43138</v>
      </c>
      <c r="F2657" s="88">
        <v>43145</v>
      </c>
      <c r="G2657" s="88">
        <v>43145</v>
      </c>
      <c r="H2657" s="88">
        <v>3</v>
      </c>
      <c r="I2657" s="89" t="s">
        <v>1221</v>
      </c>
      <c r="J2657" s="92" t="s">
        <v>1508</v>
      </c>
      <c r="K2657" s="86" t="s">
        <v>1526</v>
      </c>
      <c r="L2657" s="88">
        <v>43145</v>
      </c>
      <c r="M2657" s="87"/>
      <c r="N2657" s="87"/>
      <c r="O2657" s="93"/>
      <c r="P2657" s="86"/>
      <c r="Q2657" s="86">
        <v>6</v>
      </c>
      <c r="R2657" s="86">
        <v>28</v>
      </c>
      <c r="S2657" s="86">
        <v>28</v>
      </c>
      <c r="T2657" s="86">
        <v>0</v>
      </c>
      <c r="U2657" s="86" t="s">
        <v>1561</v>
      </c>
      <c r="V2657" s="86" t="s">
        <v>1562</v>
      </c>
      <c r="W2657" s="86" t="s">
        <v>1563</v>
      </c>
      <c r="X2657" s="86" t="s">
        <v>1564</v>
      </c>
      <c r="Y2657" s="94" t="s">
        <v>1565</v>
      </c>
      <c r="Z2657" s="93"/>
      <c r="AA2657" s="86"/>
      <c r="AB2657" s="86"/>
      <c r="AC2657" s="86"/>
      <c r="AD2657" s="86"/>
      <c r="AE2657" s="86"/>
      <c r="AF2657" s="86"/>
      <c r="AG2657" s="94" t="s">
        <v>1571</v>
      </c>
    </row>
    <row r="2658" spans="1:33" x14ac:dyDescent="0.25">
      <c r="A2658" s="86" t="s">
        <v>1011</v>
      </c>
      <c r="B2658" s="87">
        <v>46</v>
      </c>
      <c r="C2658" s="87" t="s">
        <v>1058</v>
      </c>
      <c r="D2658" s="88">
        <v>43140</v>
      </c>
      <c r="E2658" s="88">
        <v>43143</v>
      </c>
      <c r="F2658" s="88">
        <v>43145</v>
      </c>
      <c r="G2658" s="88">
        <v>43145</v>
      </c>
      <c r="H2658" s="88">
        <v>3</v>
      </c>
      <c r="I2658" s="89" t="s">
        <v>1221</v>
      </c>
      <c r="J2658" s="92" t="s">
        <v>1492</v>
      </c>
      <c r="K2658" s="86" t="s">
        <v>1526</v>
      </c>
      <c r="L2658" s="88">
        <v>43145</v>
      </c>
      <c r="M2658" s="87"/>
      <c r="N2658" s="87"/>
      <c r="O2658" s="93"/>
      <c r="P2658" s="86"/>
      <c r="Q2658" s="86">
        <v>0</v>
      </c>
      <c r="R2658" s="86">
        <v>46</v>
      </c>
      <c r="S2658" s="86">
        <v>46</v>
      </c>
      <c r="T2658" s="86">
        <v>0</v>
      </c>
      <c r="U2658" s="86" t="s">
        <v>1561</v>
      </c>
      <c r="V2658" s="86" t="s">
        <v>1567</v>
      </c>
      <c r="W2658" s="86" t="s">
        <v>1563</v>
      </c>
      <c r="X2658" s="86" t="s">
        <v>1564</v>
      </c>
      <c r="Y2658" s="94" t="s">
        <v>1565</v>
      </c>
      <c r="Z2658" s="93"/>
      <c r="AA2658" s="86"/>
      <c r="AB2658" s="86"/>
      <c r="AC2658" s="86"/>
      <c r="AD2658" s="86"/>
      <c r="AE2658" s="86"/>
      <c r="AF2658" s="86"/>
      <c r="AG2658" s="94" t="s">
        <v>1571</v>
      </c>
    </row>
    <row r="2659" spans="1:33" x14ac:dyDescent="0.25">
      <c r="A2659" s="86" t="s">
        <v>1011</v>
      </c>
      <c r="B2659" s="87">
        <v>50</v>
      </c>
      <c r="C2659" s="87" t="s">
        <v>1058</v>
      </c>
      <c r="D2659" s="88">
        <v>43140</v>
      </c>
      <c r="E2659" s="88">
        <v>43143</v>
      </c>
      <c r="F2659" s="88">
        <v>43145</v>
      </c>
      <c r="G2659" s="88">
        <v>43145</v>
      </c>
      <c r="H2659" s="88">
        <v>3</v>
      </c>
      <c r="I2659" s="89" t="s">
        <v>1221</v>
      </c>
      <c r="J2659" s="92" t="s">
        <v>1492</v>
      </c>
      <c r="K2659" s="86" t="s">
        <v>1526</v>
      </c>
      <c r="L2659" s="88">
        <v>43145</v>
      </c>
      <c r="M2659" s="87"/>
      <c r="N2659" s="87"/>
      <c r="O2659" s="93"/>
      <c r="P2659" s="86"/>
      <c r="Q2659" s="86">
        <v>0</v>
      </c>
      <c r="R2659" s="86">
        <v>50</v>
      </c>
      <c r="S2659" s="86">
        <v>50</v>
      </c>
      <c r="T2659" s="86">
        <v>0</v>
      </c>
      <c r="U2659" s="86" t="s">
        <v>1561</v>
      </c>
      <c r="V2659" s="86" t="s">
        <v>1567</v>
      </c>
      <c r="W2659" s="86" t="s">
        <v>1563</v>
      </c>
      <c r="X2659" s="86" t="s">
        <v>1564</v>
      </c>
      <c r="Y2659" s="94" t="s">
        <v>1565</v>
      </c>
      <c r="Z2659" s="93"/>
      <c r="AA2659" s="86"/>
      <c r="AB2659" s="86"/>
      <c r="AC2659" s="86"/>
      <c r="AD2659" s="86"/>
      <c r="AE2659" s="86"/>
      <c r="AF2659" s="86"/>
      <c r="AG2659" s="94" t="s">
        <v>1571</v>
      </c>
    </row>
    <row r="2660" spans="1:33" x14ac:dyDescent="0.25">
      <c r="A2660" s="86" t="s">
        <v>1011</v>
      </c>
      <c r="B2660" s="87">
        <v>4</v>
      </c>
      <c r="C2660" s="87" t="s">
        <v>1058</v>
      </c>
      <c r="D2660" s="88">
        <v>43140</v>
      </c>
      <c r="E2660" s="88">
        <v>43143</v>
      </c>
      <c r="F2660" s="88">
        <v>43145</v>
      </c>
      <c r="G2660" s="88">
        <v>43145</v>
      </c>
      <c r="H2660" s="88">
        <v>3</v>
      </c>
      <c r="I2660" s="89" t="s">
        <v>1221</v>
      </c>
      <c r="J2660" s="92" t="s">
        <v>1492</v>
      </c>
      <c r="K2660" s="86" t="s">
        <v>1526</v>
      </c>
      <c r="L2660" s="88">
        <v>43145</v>
      </c>
      <c r="M2660" s="87"/>
      <c r="N2660" s="87"/>
      <c r="O2660" s="93"/>
      <c r="P2660" s="86"/>
      <c r="Q2660" s="86">
        <v>0</v>
      </c>
      <c r="R2660" s="86">
        <v>4</v>
      </c>
      <c r="S2660" s="86">
        <v>4</v>
      </c>
      <c r="T2660" s="86">
        <v>0</v>
      </c>
      <c r="U2660" s="86" t="s">
        <v>1561</v>
      </c>
      <c r="V2660" s="86" t="s">
        <v>1567</v>
      </c>
      <c r="W2660" s="86" t="s">
        <v>1563</v>
      </c>
      <c r="X2660" s="86" t="s">
        <v>1564</v>
      </c>
      <c r="Y2660" s="94" t="s">
        <v>1565</v>
      </c>
      <c r="Z2660" s="93"/>
      <c r="AA2660" s="86"/>
      <c r="AB2660" s="86"/>
      <c r="AC2660" s="86"/>
      <c r="AD2660" s="86"/>
      <c r="AE2660" s="86"/>
      <c r="AF2660" s="86"/>
      <c r="AG2660" s="94" t="s">
        <v>1571</v>
      </c>
    </row>
    <row r="2661" spans="1:33" x14ac:dyDescent="0.25">
      <c r="A2661" s="86" t="s">
        <v>1022</v>
      </c>
      <c r="B2661" s="87">
        <v>21</v>
      </c>
      <c r="C2661" s="87" t="s">
        <v>1235</v>
      </c>
      <c r="D2661" s="88"/>
      <c r="E2661" s="88"/>
      <c r="F2661" s="88"/>
      <c r="G2661" s="88"/>
      <c r="H2661" s="88">
        <v>1</v>
      </c>
      <c r="I2661" s="89" t="s">
        <v>1236</v>
      </c>
      <c r="J2661" s="92" t="s">
        <v>1495</v>
      </c>
      <c r="K2661" s="86" t="s">
        <v>1526</v>
      </c>
      <c r="L2661" s="88">
        <v>43146</v>
      </c>
      <c r="M2661" s="87"/>
      <c r="N2661" s="87"/>
      <c r="O2661" s="93"/>
      <c r="P2661" s="86"/>
      <c r="Q2661" s="86">
        <v>1</v>
      </c>
      <c r="R2661" s="86">
        <v>20</v>
      </c>
      <c r="S2661" s="86">
        <v>20</v>
      </c>
      <c r="T2661" s="86">
        <v>0</v>
      </c>
      <c r="U2661" s="86" t="s">
        <v>1561</v>
      </c>
      <c r="V2661" s="86" t="s">
        <v>1567</v>
      </c>
      <c r="W2661" s="86" t="s">
        <v>1572</v>
      </c>
      <c r="X2661" s="86" t="s">
        <v>1564</v>
      </c>
      <c r="Y2661" s="94" t="s">
        <v>1565</v>
      </c>
      <c r="Z2661" s="93"/>
      <c r="AA2661" s="86"/>
      <c r="AB2661" s="86"/>
      <c r="AC2661" s="86"/>
      <c r="AD2661" s="86"/>
      <c r="AE2661" s="86"/>
      <c r="AF2661" s="86"/>
      <c r="AG2661" s="94" t="s">
        <v>1571</v>
      </c>
    </row>
    <row r="2662" spans="1:33" x14ac:dyDescent="0.25">
      <c r="A2662" s="86" t="s">
        <v>1022</v>
      </c>
      <c r="B2662" s="87">
        <v>13</v>
      </c>
      <c r="C2662" s="87" t="s">
        <v>1235</v>
      </c>
      <c r="D2662" s="88"/>
      <c r="E2662" s="88"/>
      <c r="F2662" s="88"/>
      <c r="G2662" s="88"/>
      <c r="H2662" s="88">
        <v>2</v>
      </c>
      <c r="I2662" s="89" t="s">
        <v>1236</v>
      </c>
      <c r="J2662" s="92" t="s">
        <v>1495</v>
      </c>
      <c r="K2662" s="86" t="s">
        <v>1526</v>
      </c>
      <c r="L2662" s="88">
        <v>43146</v>
      </c>
      <c r="M2662" s="87"/>
      <c r="N2662" s="87"/>
      <c r="O2662" s="93"/>
      <c r="P2662" s="86"/>
      <c r="Q2662" s="86">
        <v>0</v>
      </c>
      <c r="R2662" s="86">
        <v>13</v>
      </c>
      <c r="S2662" s="86">
        <v>13</v>
      </c>
      <c r="T2662" s="86">
        <v>0</v>
      </c>
      <c r="U2662" s="86" t="s">
        <v>1561</v>
      </c>
      <c r="V2662" s="86" t="s">
        <v>1562</v>
      </c>
      <c r="W2662" s="86" t="s">
        <v>1572</v>
      </c>
      <c r="X2662" s="86" t="s">
        <v>1564</v>
      </c>
      <c r="Y2662" s="94" t="s">
        <v>1565</v>
      </c>
      <c r="Z2662" s="93"/>
      <c r="AA2662" s="86"/>
      <c r="AB2662" s="86"/>
      <c r="AC2662" s="86"/>
      <c r="AD2662" s="86"/>
      <c r="AE2662" s="86"/>
      <c r="AF2662" s="86"/>
      <c r="AG2662" s="94" t="s">
        <v>1571</v>
      </c>
    </row>
    <row r="2663" spans="1:33" x14ac:dyDescent="0.25">
      <c r="A2663" s="86" t="s">
        <v>1022</v>
      </c>
      <c r="B2663" s="87">
        <v>14</v>
      </c>
      <c r="C2663" s="87" t="s">
        <v>1235</v>
      </c>
      <c r="D2663" s="88"/>
      <c r="E2663" s="88"/>
      <c r="F2663" s="88"/>
      <c r="G2663" s="88"/>
      <c r="H2663" s="88">
        <v>1</v>
      </c>
      <c r="I2663" s="89" t="s">
        <v>1236</v>
      </c>
      <c r="J2663" s="92" t="s">
        <v>1495</v>
      </c>
      <c r="K2663" s="86" t="s">
        <v>1526</v>
      </c>
      <c r="L2663" s="88">
        <v>43146</v>
      </c>
      <c r="M2663" s="87"/>
      <c r="N2663" s="87"/>
      <c r="O2663" s="93"/>
      <c r="P2663" s="86"/>
      <c r="Q2663" s="86">
        <v>0</v>
      </c>
      <c r="R2663" s="86">
        <v>14</v>
      </c>
      <c r="S2663" s="86">
        <v>14</v>
      </c>
      <c r="T2663" s="86">
        <v>0</v>
      </c>
      <c r="U2663" s="86" t="s">
        <v>1561</v>
      </c>
      <c r="V2663" s="86" t="s">
        <v>1562</v>
      </c>
      <c r="W2663" s="86" t="s">
        <v>1572</v>
      </c>
      <c r="X2663" s="86" t="s">
        <v>1564</v>
      </c>
      <c r="Y2663" s="94" t="s">
        <v>1565</v>
      </c>
      <c r="Z2663" s="93"/>
      <c r="AA2663" s="86"/>
      <c r="AB2663" s="86"/>
      <c r="AC2663" s="86"/>
      <c r="AD2663" s="86"/>
      <c r="AE2663" s="86"/>
      <c r="AF2663" s="86"/>
      <c r="AG2663" s="94" t="s">
        <v>1571</v>
      </c>
    </row>
    <row r="2664" spans="1:33" x14ac:dyDescent="0.25">
      <c r="A2664" s="86" t="s">
        <v>1022</v>
      </c>
      <c r="B2664" s="87">
        <v>15</v>
      </c>
      <c r="C2664" s="87" t="s">
        <v>1235</v>
      </c>
      <c r="D2664" s="88"/>
      <c r="E2664" s="88"/>
      <c r="F2664" s="88"/>
      <c r="G2664" s="88"/>
      <c r="H2664" s="88">
        <v>2</v>
      </c>
      <c r="I2664" s="89" t="s">
        <v>1236</v>
      </c>
      <c r="J2664" s="92" t="s">
        <v>1495</v>
      </c>
      <c r="K2664" s="86" t="s">
        <v>1526</v>
      </c>
      <c r="L2664" s="88">
        <v>43146</v>
      </c>
      <c r="M2664" s="87"/>
      <c r="N2664" s="87"/>
      <c r="O2664" s="93"/>
      <c r="P2664" s="86"/>
      <c r="Q2664" s="86">
        <v>0</v>
      </c>
      <c r="R2664" s="86">
        <v>15</v>
      </c>
      <c r="S2664" s="86">
        <v>15</v>
      </c>
      <c r="T2664" s="86">
        <v>0</v>
      </c>
      <c r="U2664" s="86" t="s">
        <v>1561</v>
      </c>
      <c r="V2664" s="86" t="s">
        <v>1562</v>
      </c>
      <c r="W2664" s="86" t="s">
        <v>1572</v>
      </c>
      <c r="X2664" s="86" t="s">
        <v>1564</v>
      </c>
      <c r="Y2664" s="94" t="s">
        <v>1565</v>
      </c>
      <c r="Z2664" s="93"/>
      <c r="AA2664" s="86"/>
      <c r="AB2664" s="86"/>
      <c r="AC2664" s="86"/>
      <c r="AD2664" s="86"/>
      <c r="AE2664" s="86"/>
      <c r="AF2664" s="86"/>
      <c r="AG2664" s="94" t="s">
        <v>1571</v>
      </c>
    </row>
    <row r="2665" spans="1:33" x14ac:dyDescent="0.25">
      <c r="A2665" s="86" t="s">
        <v>1022</v>
      </c>
      <c r="B2665" s="87">
        <v>28</v>
      </c>
      <c r="C2665" s="87" t="s">
        <v>1235</v>
      </c>
      <c r="D2665" s="88"/>
      <c r="E2665" s="88"/>
      <c r="F2665" s="88"/>
      <c r="G2665" s="88"/>
      <c r="H2665" s="88">
        <v>1</v>
      </c>
      <c r="I2665" s="89" t="s">
        <v>1236</v>
      </c>
      <c r="J2665" s="92" t="s">
        <v>1495</v>
      </c>
      <c r="K2665" s="86" t="s">
        <v>1526</v>
      </c>
      <c r="L2665" s="88">
        <v>43146</v>
      </c>
      <c r="M2665" s="87"/>
      <c r="N2665" s="87"/>
      <c r="O2665" s="93"/>
      <c r="P2665" s="86"/>
      <c r="Q2665" s="86">
        <v>0</v>
      </c>
      <c r="R2665" s="86">
        <v>28</v>
      </c>
      <c r="S2665" s="86">
        <v>28</v>
      </c>
      <c r="T2665" s="86">
        <v>0</v>
      </c>
      <c r="U2665" s="86" t="s">
        <v>1561</v>
      </c>
      <c r="V2665" s="86" t="s">
        <v>1562</v>
      </c>
      <c r="W2665" s="86" t="s">
        <v>1572</v>
      </c>
      <c r="X2665" s="86" t="s">
        <v>1564</v>
      </c>
      <c r="Y2665" s="94" t="s">
        <v>1565</v>
      </c>
      <c r="Z2665" s="93"/>
      <c r="AA2665" s="86"/>
      <c r="AB2665" s="86"/>
      <c r="AC2665" s="86"/>
      <c r="AD2665" s="86"/>
      <c r="AE2665" s="86"/>
      <c r="AF2665" s="86"/>
      <c r="AG2665" s="94" t="s">
        <v>1571</v>
      </c>
    </row>
    <row r="2666" spans="1:33" x14ac:dyDescent="0.25">
      <c r="A2666" s="86" t="s">
        <v>1022</v>
      </c>
      <c r="B2666" s="87">
        <v>13</v>
      </c>
      <c r="C2666" s="87" t="s">
        <v>1235</v>
      </c>
      <c r="D2666" s="88"/>
      <c r="E2666" s="88"/>
      <c r="F2666" s="88"/>
      <c r="G2666" s="88"/>
      <c r="H2666" s="88">
        <v>2</v>
      </c>
      <c r="I2666" s="89" t="s">
        <v>1236</v>
      </c>
      <c r="J2666" s="92" t="s">
        <v>1495</v>
      </c>
      <c r="K2666" s="86" t="s">
        <v>1526</v>
      </c>
      <c r="L2666" s="88">
        <v>43146</v>
      </c>
      <c r="M2666" s="87"/>
      <c r="N2666" s="87"/>
      <c r="O2666" s="93"/>
      <c r="P2666" s="86"/>
      <c r="Q2666" s="86">
        <v>0</v>
      </c>
      <c r="R2666" s="86">
        <v>13</v>
      </c>
      <c r="S2666" s="86">
        <v>13</v>
      </c>
      <c r="T2666" s="86">
        <v>0</v>
      </c>
      <c r="U2666" s="86" t="s">
        <v>1561</v>
      </c>
      <c r="V2666" s="86" t="s">
        <v>1562</v>
      </c>
      <c r="W2666" s="86" t="s">
        <v>1572</v>
      </c>
      <c r="X2666" s="86" t="s">
        <v>1564</v>
      </c>
      <c r="Y2666" s="94" t="s">
        <v>1565</v>
      </c>
      <c r="Z2666" s="93"/>
      <c r="AA2666" s="86"/>
      <c r="AB2666" s="86"/>
      <c r="AC2666" s="86"/>
      <c r="AD2666" s="86"/>
      <c r="AE2666" s="86"/>
      <c r="AF2666" s="86"/>
      <c r="AG2666" s="94" t="s">
        <v>1571</v>
      </c>
    </row>
    <row r="2667" spans="1:33" x14ac:dyDescent="0.25">
      <c r="A2667" s="86" t="s">
        <v>1022</v>
      </c>
      <c r="B2667" s="87">
        <v>23</v>
      </c>
      <c r="C2667" s="87" t="s">
        <v>1235</v>
      </c>
      <c r="D2667" s="88"/>
      <c r="E2667" s="88"/>
      <c r="F2667" s="88"/>
      <c r="G2667" s="88"/>
      <c r="H2667" s="88">
        <v>2</v>
      </c>
      <c r="I2667" s="89" t="s">
        <v>1236</v>
      </c>
      <c r="J2667" s="92" t="s">
        <v>1495</v>
      </c>
      <c r="K2667" s="86" t="s">
        <v>1526</v>
      </c>
      <c r="L2667" s="88">
        <v>43146</v>
      </c>
      <c r="M2667" s="87"/>
      <c r="N2667" s="87"/>
      <c r="O2667" s="93"/>
      <c r="P2667" s="86"/>
      <c r="Q2667" s="86">
        <v>0</v>
      </c>
      <c r="R2667" s="86">
        <v>23</v>
      </c>
      <c r="S2667" s="86">
        <v>23</v>
      </c>
      <c r="T2667" s="86">
        <v>0</v>
      </c>
      <c r="U2667" s="86" t="s">
        <v>1561</v>
      </c>
      <c r="V2667" s="86" t="s">
        <v>1567</v>
      </c>
      <c r="W2667" s="86" t="s">
        <v>1572</v>
      </c>
      <c r="X2667" s="86" t="s">
        <v>1564</v>
      </c>
      <c r="Y2667" s="94" t="s">
        <v>1565</v>
      </c>
      <c r="Z2667" s="93"/>
      <c r="AA2667" s="86"/>
      <c r="AB2667" s="86"/>
      <c r="AC2667" s="86"/>
      <c r="AD2667" s="86"/>
      <c r="AE2667" s="86"/>
      <c r="AF2667" s="86"/>
      <c r="AG2667" s="94" t="s">
        <v>1571</v>
      </c>
    </row>
    <row r="2668" spans="1:33" x14ac:dyDescent="0.25">
      <c r="A2668" s="86" t="s">
        <v>1022</v>
      </c>
      <c r="B2668" s="87">
        <v>1</v>
      </c>
      <c r="C2668" s="87" t="s">
        <v>1235</v>
      </c>
      <c r="D2668" s="88"/>
      <c r="E2668" s="88"/>
      <c r="F2668" s="88"/>
      <c r="G2668" s="88"/>
      <c r="H2668" s="88">
        <v>3</v>
      </c>
      <c r="I2668" s="89" t="s">
        <v>1236</v>
      </c>
      <c r="J2668" s="92" t="s">
        <v>1495</v>
      </c>
      <c r="K2668" s="86" t="s">
        <v>1526</v>
      </c>
      <c r="L2668" s="88">
        <v>43146</v>
      </c>
      <c r="M2668" s="87"/>
      <c r="N2668" s="87"/>
      <c r="O2668" s="93"/>
      <c r="P2668" s="86"/>
      <c r="Q2668" s="86">
        <v>0</v>
      </c>
      <c r="R2668" s="86">
        <v>1</v>
      </c>
      <c r="S2668" s="86">
        <v>1</v>
      </c>
      <c r="T2668" s="86">
        <v>0</v>
      </c>
      <c r="U2668" s="86" t="s">
        <v>1561</v>
      </c>
      <c r="V2668" s="86" t="s">
        <v>1567</v>
      </c>
      <c r="W2668" s="86" t="s">
        <v>1572</v>
      </c>
      <c r="X2668" s="86" t="s">
        <v>1564</v>
      </c>
      <c r="Y2668" s="94" t="s">
        <v>1565</v>
      </c>
      <c r="Z2668" s="93"/>
      <c r="AA2668" s="86"/>
      <c r="AB2668" s="86"/>
      <c r="AC2668" s="86"/>
      <c r="AD2668" s="86"/>
      <c r="AE2668" s="86"/>
      <c r="AF2668" s="86"/>
      <c r="AG2668" s="94" t="s">
        <v>1571</v>
      </c>
    </row>
    <row r="2669" spans="1:33" x14ac:dyDescent="0.25">
      <c r="A2669" s="86" t="s">
        <v>1022</v>
      </c>
      <c r="B2669" s="87">
        <v>39</v>
      </c>
      <c r="C2669" s="87" t="s">
        <v>1235</v>
      </c>
      <c r="D2669" s="88"/>
      <c r="E2669" s="88"/>
      <c r="F2669" s="88"/>
      <c r="G2669" s="88"/>
      <c r="H2669" s="88">
        <v>1</v>
      </c>
      <c r="I2669" s="89" t="s">
        <v>1236</v>
      </c>
      <c r="J2669" s="92" t="s">
        <v>1495</v>
      </c>
      <c r="K2669" s="86" t="s">
        <v>1526</v>
      </c>
      <c r="L2669" s="88">
        <v>43146</v>
      </c>
      <c r="M2669" s="87"/>
      <c r="N2669" s="87"/>
      <c r="O2669" s="93"/>
      <c r="P2669" s="86"/>
      <c r="Q2669" s="86">
        <v>2</v>
      </c>
      <c r="R2669" s="86">
        <v>37</v>
      </c>
      <c r="S2669" s="86">
        <v>37</v>
      </c>
      <c r="T2669" s="86">
        <v>0</v>
      </c>
      <c r="U2669" s="86" t="s">
        <v>1561</v>
      </c>
      <c r="V2669" s="86" t="s">
        <v>1562</v>
      </c>
      <c r="W2669" s="86" t="s">
        <v>1572</v>
      </c>
      <c r="X2669" s="86" t="s">
        <v>1564</v>
      </c>
      <c r="Y2669" s="94" t="s">
        <v>1565</v>
      </c>
      <c r="Z2669" s="93"/>
      <c r="AA2669" s="86"/>
      <c r="AB2669" s="86"/>
      <c r="AC2669" s="86"/>
      <c r="AD2669" s="86"/>
      <c r="AE2669" s="86"/>
      <c r="AF2669" s="86"/>
      <c r="AG2669" s="94" t="s">
        <v>1571</v>
      </c>
    </row>
    <row r="2670" spans="1:33" x14ac:dyDescent="0.25">
      <c r="A2670" s="86" t="s">
        <v>1022</v>
      </c>
      <c r="B2670" s="87">
        <v>12</v>
      </c>
      <c r="C2670" s="87" t="s">
        <v>1235</v>
      </c>
      <c r="D2670" s="88"/>
      <c r="E2670" s="88"/>
      <c r="F2670" s="88"/>
      <c r="G2670" s="88"/>
      <c r="H2670" s="88">
        <v>2</v>
      </c>
      <c r="I2670" s="89" t="s">
        <v>1236</v>
      </c>
      <c r="J2670" s="92" t="s">
        <v>1495</v>
      </c>
      <c r="K2670" s="86" t="s">
        <v>1526</v>
      </c>
      <c r="L2670" s="88">
        <v>43146</v>
      </c>
      <c r="M2670" s="87"/>
      <c r="N2670" s="87"/>
      <c r="O2670" s="93"/>
      <c r="P2670" s="86"/>
      <c r="Q2670" s="86">
        <v>0</v>
      </c>
      <c r="R2670" s="86">
        <v>12</v>
      </c>
      <c r="S2670" s="86">
        <v>12</v>
      </c>
      <c r="T2670" s="86">
        <v>0</v>
      </c>
      <c r="U2670" s="86" t="s">
        <v>1561</v>
      </c>
      <c r="V2670" s="86" t="s">
        <v>1562</v>
      </c>
      <c r="W2670" s="86" t="s">
        <v>1572</v>
      </c>
      <c r="X2670" s="86" t="s">
        <v>1564</v>
      </c>
      <c r="Y2670" s="94" t="s">
        <v>1565</v>
      </c>
      <c r="Z2670" s="93"/>
      <c r="AA2670" s="86"/>
      <c r="AB2670" s="86"/>
      <c r="AC2670" s="86"/>
      <c r="AD2670" s="86"/>
      <c r="AE2670" s="86"/>
      <c r="AF2670" s="86"/>
      <c r="AG2670" s="94" t="s">
        <v>1571</v>
      </c>
    </row>
    <row r="2671" spans="1:33" x14ac:dyDescent="0.25">
      <c r="A2671" s="86" t="s">
        <v>1022</v>
      </c>
      <c r="B2671" s="87">
        <v>5</v>
      </c>
      <c r="C2671" s="87" t="s">
        <v>1235</v>
      </c>
      <c r="D2671" s="88"/>
      <c r="E2671" s="88"/>
      <c r="F2671" s="88"/>
      <c r="G2671" s="88"/>
      <c r="H2671" s="88">
        <v>3</v>
      </c>
      <c r="I2671" s="89" t="s">
        <v>1236</v>
      </c>
      <c r="J2671" s="92" t="s">
        <v>1495</v>
      </c>
      <c r="K2671" s="86" t="s">
        <v>1526</v>
      </c>
      <c r="L2671" s="88">
        <v>43146</v>
      </c>
      <c r="M2671" s="87"/>
      <c r="N2671" s="87"/>
      <c r="O2671" s="93"/>
      <c r="P2671" s="86"/>
      <c r="Q2671" s="86">
        <v>0</v>
      </c>
      <c r="R2671" s="86">
        <v>5</v>
      </c>
      <c r="S2671" s="86">
        <v>5</v>
      </c>
      <c r="T2671" s="86">
        <v>0</v>
      </c>
      <c r="U2671" s="86" t="s">
        <v>1561</v>
      </c>
      <c r="V2671" s="86" t="s">
        <v>1562</v>
      </c>
      <c r="W2671" s="86" t="s">
        <v>1572</v>
      </c>
      <c r="X2671" s="86" t="s">
        <v>1564</v>
      </c>
      <c r="Y2671" s="94" t="s">
        <v>1565</v>
      </c>
      <c r="Z2671" s="93"/>
      <c r="AA2671" s="86"/>
      <c r="AB2671" s="86"/>
      <c r="AC2671" s="86"/>
      <c r="AD2671" s="86"/>
      <c r="AE2671" s="86"/>
      <c r="AF2671" s="86"/>
      <c r="AG2671" s="94" t="s">
        <v>1571</v>
      </c>
    </row>
    <row r="2672" spans="1:33" x14ac:dyDescent="0.25">
      <c r="A2672" s="86" t="s">
        <v>1022</v>
      </c>
      <c r="B2672" s="87">
        <v>25</v>
      </c>
      <c r="C2672" s="87" t="s">
        <v>1241</v>
      </c>
      <c r="D2672" s="88"/>
      <c r="E2672" s="88"/>
      <c r="F2672" s="88"/>
      <c r="G2672" s="88"/>
      <c r="H2672" s="88">
        <v>2</v>
      </c>
      <c r="I2672" s="89" t="s">
        <v>1242</v>
      </c>
      <c r="J2672" s="92" t="s">
        <v>1508</v>
      </c>
      <c r="K2672" s="86" t="s">
        <v>1526</v>
      </c>
      <c r="L2672" s="88">
        <v>43146</v>
      </c>
      <c r="M2672" s="87"/>
      <c r="N2672" s="87"/>
      <c r="O2672" s="93"/>
      <c r="P2672" s="86"/>
      <c r="Q2672" s="86">
        <v>5</v>
      </c>
      <c r="R2672" s="86">
        <v>20</v>
      </c>
      <c r="S2672" s="86">
        <v>20</v>
      </c>
      <c r="T2672" s="86">
        <v>0</v>
      </c>
      <c r="U2672" s="86" t="s">
        <v>1561</v>
      </c>
      <c r="V2672" s="86" t="s">
        <v>1567</v>
      </c>
      <c r="W2672" s="86" t="s">
        <v>1572</v>
      </c>
      <c r="X2672" s="86" t="s">
        <v>1564</v>
      </c>
      <c r="Y2672" s="94" t="s">
        <v>1565</v>
      </c>
      <c r="Z2672" s="93"/>
      <c r="AA2672" s="86"/>
      <c r="AB2672" s="86"/>
      <c r="AC2672" s="86"/>
      <c r="AD2672" s="86"/>
      <c r="AE2672" s="86"/>
      <c r="AF2672" s="86"/>
      <c r="AG2672" s="94" t="s">
        <v>1571</v>
      </c>
    </row>
    <row r="2673" spans="1:33" x14ac:dyDescent="0.25">
      <c r="A2673" s="86" t="s">
        <v>1011</v>
      </c>
      <c r="B2673" s="87">
        <v>30</v>
      </c>
      <c r="C2673" s="87" t="s">
        <v>1167</v>
      </c>
      <c r="D2673" s="88">
        <v>43006.476388888892</v>
      </c>
      <c r="E2673" s="88">
        <v>43010</v>
      </c>
      <c r="F2673" s="88">
        <v>43145</v>
      </c>
      <c r="G2673" s="88">
        <v>43146</v>
      </c>
      <c r="H2673" s="88">
        <v>4</v>
      </c>
      <c r="I2673" s="89" t="s">
        <v>1234</v>
      </c>
      <c r="J2673" s="92" t="s">
        <v>1504</v>
      </c>
      <c r="K2673" s="86" t="s">
        <v>1526</v>
      </c>
      <c r="L2673" s="88">
        <v>43146</v>
      </c>
      <c r="M2673" s="87"/>
      <c r="N2673" s="87"/>
      <c r="O2673" s="93"/>
      <c r="P2673" s="86"/>
      <c r="Q2673" s="86">
        <v>19</v>
      </c>
      <c r="R2673" s="86">
        <v>11</v>
      </c>
      <c r="S2673" s="86">
        <v>11</v>
      </c>
      <c r="T2673" s="86">
        <v>0</v>
      </c>
      <c r="U2673" s="86" t="s">
        <v>1561</v>
      </c>
      <c r="V2673" s="86" t="s">
        <v>1562</v>
      </c>
      <c r="W2673" s="86" t="s">
        <v>1563</v>
      </c>
      <c r="X2673" s="86" t="s">
        <v>1564</v>
      </c>
      <c r="Y2673" s="94" t="s">
        <v>1565</v>
      </c>
      <c r="Z2673" s="93"/>
      <c r="AA2673" s="86"/>
      <c r="AB2673" s="86"/>
      <c r="AC2673" s="86"/>
      <c r="AD2673" s="86"/>
      <c r="AE2673" s="86"/>
      <c r="AF2673" s="86"/>
      <c r="AG2673" s="94" t="s">
        <v>1571</v>
      </c>
    </row>
    <row r="2674" spans="1:33" x14ac:dyDescent="0.25">
      <c r="A2674" s="86" t="s">
        <v>1011</v>
      </c>
      <c r="B2674" s="87">
        <v>30</v>
      </c>
      <c r="C2674" s="87" t="s">
        <v>1167</v>
      </c>
      <c r="D2674" s="88">
        <v>43066</v>
      </c>
      <c r="E2674" s="88">
        <v>43073</v>
      </c>
      <c r="F2674" s="88">
        <v>43145</v>
      </c>
      <c r="G2674" s="88">
        <v>43146</v>
      </c>
      <c r="H2674" s="88">
        <v>3</v>
      </c>
      <c r="I2674" s="89" t="s">
        <v>1221</v>
      </c>
      <c r="J2674" s="92" t="s">
        <v>1492</v>
      </c>
      <c r="K2674" s="86" t="s">
        <v>1526</v>
      </c>
      <c r="L2674" s="88">
        <v>43146</v>
      </c>
      <c r="M2674" s="87"/>
      <c r="N2674" s="87"/>
      <c r="O2674" s="93"/>
      <c r="P2674" s="86"/>
      <c r="Q2674" s="86">
        <v>0</v>
      </c>
      <c r="R2674" s="86">
        <v>30</v>
      </c>
      <c r="S2674" s="86">
        <v>30</v>
      </c>
      <c r="T2674" s="86">
        <v>0</v>
      </c>
      <c r="U2674" s="86" t="s">
        <v>1561</v>
      </c>
      <c r="V2674" s="86" t="s">
        <v>1562</v>
      </c>
      <c r="W2674" s="86" t="s">
        <v>1563</v>
      </c>
      <c r="X2674" s="86" t="s">
        <v>1564</v>
      </c>
      <c r="Y2674" s="94" t="s">
        <v>1565</v>
      </c>
      <c r="Z2674" s="93"/>
      <c r="AA2674" s="86"/>
      <c r="AB2674" s="86"/>
      <c r="AC2674" s="86"/>
      <c r="AD2674" s="86"/>
      <c r="AE2674" s="86"/>
      <c r="AF2674" s="86"/>
      <c r="AG2674" s="94" t="s">
        <v>1571</v>
      </c>
    </row>
    <row r="2675" spans="1:33" x14ac:dyDescent="0.25">
      <c r="A2675" s="86" t="s">
        <v>1011</v>
      </c>
      <c r="B2675" s="87">
        <v>34</v>
      </c>
      <c r="C2675" s="87" t="s">
        <v>1058</v>
      </c>
      <c r="D2675" s="88">
        <v>43118</v>
      </c>
      <c r="E2675" s="88">
        <v>43124</v>
      </c>
      <c r="F2675" s="88">
        <v>43126</v>
      </c>
      <c r="G2675" s="88">
        <v>43146</v>
      </c>
      <c r="H2675" s="88">
        <v>3</v>
      </c>
      <c r="I2675" s="89" t="s">
        <v>1221</v>
      </c>
      <c r="J2675" s="92" t="s">
        <v>1508</v>
      </c>
      <c r="K2675" s="86" t="s">
        <v>1526</v>
      </c>
      <c r="L2675" s="88">
        <v>43146</v>
      </c>
      <c r="M2675" s="87"/>
      <c r="N2675" s="87"/>
      <c r="O2675" s="93"/>
      <c r="P2675" s="86"/>
      <c r="Q2675" s="86">
        <v>0</v>
      </c>
      <c r="R2675" s="86">
        <v>34</v>
      </c>
      <c r="S2675" s="86">
        <v>34</v>
      </c>
      <c r="T2675" s="86">
        <v>0</v>
      </c>
      <c r="U2675" s="86" t="s">
        <v>1561</v>
      </c>
      <c r="V2675" s="86" t="s">
        <v>1562</v>
      </c>
      <c r="W2675" s="86" t="s">
        <v>1563</v>
      </c>
      <c r="X2675" s="86" t="s">
        <v>1564</v>
      </c>
      <c r="Y2675" s="94" t="s">
        <v>1565</v>
      </c>
      <c r="Z2675" s="93"/>
      <c r="AA2675" s="86"/>
      <c r="AB2675" s="86"/>
      <c r="AC2675" s="86"/>
      <c r="AD2675" s="86"/>
      <c r="AE2675" s="86"/>
      <c r="AF2675" s="86"/>
      <c r="AG2675" s="94" t="s">
        <v>1571</v>
      </c>
    </row>
    <row r="2676" spans="1:33" x14ac:dyDescent="0.25">
      <c r="A2676" s="86" t="s">
        <v>1011</v>
      </c>
      <c r="B2676" s="87">
        <v>37</v>
      </c>
      <c r="C2676" s="87" t="s">
        <v>1058</v>
      </c>
      <c r="D2676" s="88">
        <v>43118</v>
      </c>
      <c r="E2676" s="88">
        <v>43125</v>
      </c>
      <c r="F2676" s="88">
        <v>43127</v>
      </c>
      <c r="G2676" s="88">
        <v>43146</v>
      </c>
      <c r="H2676" s="88">
        <v>3</v>
      </c>
      <c r="I2676" s="89" t="s">
        <v>1221</v>
      </c>
      <c r="J2676" s="92" t="s">
        <v>1508</v>
      </c>
      <c r="K2676" s="86" t="s">
        <v>1526</v>
      </c>
      <c r="L2676" s="88">
        <v>43146</v>
      </c>
      <c r="M2676" s="87"/>
      <c r="N2676" s="87"/>
      <c r="O2676" s="93"/>
      <c r="P2676" s="86"/>
      <c r="Q2676" s="86">
        <v>0</v>
      </c>
      <c r="R2676" s="86">
        <v>37</v>
      </c>
      <c r="S2676" s="86">
        <v>37</v>
      </c>
      <c r="T2676" s="86">
        <v>0</v>
      </c>
      <c r="U2676" s="86" t="s">
        <v>1561</v>
      </c>
      <c r="V2676" s="86" t="s">
        <v>1562</v>
      </c>
      <c r="W2676" s="86" t="s">
        <v>1563</v>
      </c>
      <c r="X2676" s="86" t="s">
        <v>1564</v>
      </c>
      <c r="Y2676" s="94" t="s">
        <v>1565</v>
      </c>
      <c r="Z2676" s="93"/>
      <c r="AA2676" s="86"/>
      <c r="AB2676" s="86"/>
      <c r="AC2676" s="86"/>
      <c r="AD2676" s="86"/>
      <c r="AE2676" s="86"/>
      <c r="AF2676" s="86"/>
      <c r="AG2676" s="94" t="s">
        <v>1571</v>
      </c>
    </row>
    <row r="2677" spans="1:33" x14ac:dyDescent="0.25">
      <c r="A2677" s="86" t="s">
        <v>1011</v>
      </c>
      <c r="B2677" s="87">
        <v>29</v>
      </c>
      <c r="C2677" s="87" t="s">
        <v>1167</v>
      </c>
      <c r="D2677" s="88">
        <v>43045</v>
      </c>
      <c r="E2677" s="88">
        <v>43051</v>
      </c>
      <c r="F2677" s="88">
        <v>43131</v>
      </c>
      <c r="G2677" s="88">
        <v>43132</v>
      </c>
      <c r="H2677" s="88">
        <v>4</v>
      </c>
      <c r="I2677" s="89" t="s">
        <v>1223</v>
      </c>
      <c r="J2677" s="92" t="s">
        <v>1496</v>
      </c>
      <c r="K2677" s="86" t="s">
        <v>1526</v>
      </c>
      <c r="L2677" s="88">
        <v>43146</v>
      </c>
      <c r="M2677" s="87"/>
      <c r="N2677" s="87"/>
      <c r="O2677" s="93"/>
      <c r="P2677" s="86"/>
      <c r="Q2677" s="86">
        <v>2</v>
      </c>
      <c r="R2677" s="86">
        <v>27</v>
      </c>
      <c r="S2677" s="86">
        <v>27</v>
      </c>
      <c r="T2677" s="86">
        <v>0</v>
      </c>
      <c r="U2677" s="86" t="s">
        <v>1561</v>
      </c>
      <c r="V2677" s="86" t="s">
        <v>1562</v>
      </c>
      <c r="W2677" s="86" t="s">
        <v>1563</v>
      </c>
      <c r="X2677" s="86" t="s">
        <v>1564</v>
      </c>
      <c r="Y2677" s="94" t="s">
        <v>1565</v>
      </c>
      <c r="Z2677" s="93"/>
      <c r="AA2677" s="86"/>
      <c r="AB2677" s="86"/>
      <c r="AC2677" s="86"/>
      <c r="AD2677" s="86"/>
      <c r="AE2677" s="86"/>
      <c r="AF2677" s="86"/>
      <c r="AG2677" s="94" t="s">
        <v>1571</v>
      </c>
    </row>
    <row r="2678" spans="1:33" x14ac:dyDescent="0.25">
      <c r="A2678" s="86" t="s">
        <v>1022</v>
      </c>
      <c r="B2678" s="87">
        <v>32</v>
      </c>
      <c r="C2678" s="87" t="s">
        <v>1235</v>
      </c>
      <c r="D2678" s="88"/>
      <c r="E2678" s="88"/>
      <c r="F2678" s="88"/>
      <c r="G2678" s="88"/>
      <c r="H2678" s="88">
        <v>1</v>
      </c>
      <c r="I2678" s="89" t="s">
        <v>1236</v>
      </c>
      <c r="J2678" s="92" t="s">
        <v>1495</v>
      </c>
      <c r="K2678" s="86" t="s">
        <v>1526</v>
      </c>
      <c r="L2678" s="88">
        <v>43147</v>
      </c>
      <c r="M2678" s="87"/>
      <c r="N2678" s="87"/>
      <c r="O2678" s="93"/>
      <c r="P2678" s="86"/>
      <c r="Q2678" s="86">
        <v>4</v>
      </c>
      <c r="R2678" s="86">
        <v>28</v>
      </c>
      <c r="S2678" s="86">
        <v>28</v>
      </c>
      <c r="T2678" s="86">
        <v>0</v>
      </c>
      <c r="U2678" s="86" t="s">
        <v>1561</v>
      </c>
      <c r="V2678" s="86" t="s">
        <v>1567</v>
      </c>
      <c r="W2678" s="86" t="s">
        <v>1572</v>
      </c>
      <c r="X2678" s="86" t="s">
        <v>1564</v>
      </c>
      <c r="Y2678" s="94" t="s">
        <v>1565</v>
      </c>
      <c r="Z2678" s="93"/>
      <c r="AA2678" s="86"/>
      <c r="AB2678" s="86"/>
      <c r="AC2678" s="86"/>
      <c r="AD2678" s="86"/>
      <c r="AE2678" s="86"/>
      <c r="AF2678" s="86"/>
      <c r="AG2678" s="94" t="s">
        <v>1571</v>
      </c>
    </row>
    <row r="2679" spans="1:33" x14ac:dyDescent="0.25">
      <c r="A2679" s="86" t="s">
        <v>1022</v>
      </c>
      <c r="B2679" s="87">
        <v>31</v>
      </c>
      <c r="C2679" s="87" t="s">
        <v>1235</v>
      </c>
      <c r="D2679" s="88"/>
      <c r="E2679" s="88"/>
      <c r="F2679" s="88"/>
      <c r="G2679" s="88"/>
      <c r="H2679" s="88">
        <v>1</v>
      </c>
      <c r="I2679" s="89" t="s">
        <v>1236</v>
      </c>
      <c r="J2679" s="92" t="s">
        <v>1495</v>
      </c>
      <c r="K2679" s="86" t="s">
        <v>1526</v>
      </c>
      <c r="L2679" s="88">
        <v>43147</v>
      </c>
      <c r="M2679" s="87"/>
      <c r="N2679" s="87"/>
      <c r="O2679" s="93"/>
      <c r="P2679" s="86"/>
      <c r="Q2679" s="86">
        <v>0</v>
      </c>
      <c r="R2679" s="86">
        <v>31</v>
      </c>
      <c r="S2679" s="86">
        <v>31</v>
      </c>
      <c r="T2679" s="86">
        <v>0</v>
      </c>
      <c r="U2679" s="86" t="s">
        <v>1561</v>
      </c>
      <c r="V2679" s="86" t="s">
        <v>1567</v>
      </c>
      <c r="W2679" s="86" t="s">
        <v>1572</v>
      </c>
      <c r="X2679" s="86" t="s">
        <v>1564</v>
      </c>
      <c r="Y2679" s="94" t="s">
        <v>1565</v>
      </c>
      <c r="Z2679" s="93"/>
      <c r="AA2679" s="86"/>
      <c r="AB2679" s="86"/>
      <c r="AC2679" s="86"/>
      <c r="AD2679" s="86"/>
      <c r="AE2679" s="86"/>
      <c r="AF2679" s="86"/>
      <c r="AG2679" s="94" t="s">
        <v>1571</v>
      </c>
    </row>
    <row r="2680" spans="1:33" x14ac:dyDescent="0.25">
      <c r="A2680" s="86" t="s">
        <v>1022</v>
      </c>
      <c r="B2680" s="87">
        <v>8</v>
      </c>
      <c r="C2680" s="87" t="s">
        <v>1235</v>
      </c>
      <c r="D2680" s="88"/>
      <c r="E2680" s="88"/>
      <c r="F2680" s="88"/>
      <c r="G2680" s="88"/>
      <c r="H2680" s="88">
        <v>2</v>
      </c>
      <c r="I2680" s="89" t="s">
        <v>1236</v>
      </c>
      <c r="J2680" s="92" t="s">
        <v>1495</v>
      </c>
      <c r="K2680" s="86" t="s">
        <v>1526</v>
      </c>
      <c r="L2680" s="88">
        <v>43147</v>
      </c>
      <c r="M2680" s="87"/>
      <c r="N2680" s="87"/>
      <c r="O2680" s="93"/>
      <c r="P2680" s="86"/>
      <c r="Q2680" s="86">
        <v>0</v>
      </c>
      <c r="R2680" s="86">
        <v>8</v>
      </c>
      <c r="S2680" s="86">
        <v>8</v>
      </c>
      <c r="T2680" s="86">
        <v>0</v>
      </c>
      <c r="U2680" s="86" t="s">
        <v>1561</v>
      </c>
      <c r="V2680" s="86" t="s">
        <v>1567</v>
      </c>
      <c r="W2680" s="86" t="s">
        <v>1572</v>
      </c>
      <c r="X2680" s="86" t="s">
        <v>1564</v>
      </c>
      <c r="Y2680" s="94" t="s">
        <v>1565</v>
      </c>
      <c r="Z2680" s="93"/>
      <c r="AA2680" s="86"/>
      <c r="AB2680" s="86"/>
      <c r="AC2680" s="86"/>
      <c r="AD2680" s="86"/>
      <c r="AE2680" s="86"/>
      <c r="AF2680" s="86"/>
      <c r="AG2680" s="94" t="s">
        <v>1571</v>
      </c>
    </row>
    <row r="2681" spans="1:33" x14ac:dyDescent="0.25">
      <c r="A2681" s="86" t="s">
        <v>1022</v>
      </c>
      <c r="B2681" s="87">
        <v>11</v>
      </c>
      <c r="C2681" s="87" t="s">
        <v>1235</v>
      </c>
      <c r="D2681" s="88"/>
      <c r="E2681" s="88"/>
      <c r="F2681" s="88"/>
      <c r="G2681" s="88"/>
      <c r="H2681" s="88">
        <v>3</v>
      </c>
      <c r="I2681" s="89" t="s">
        <v>1236</v>
      </c>
      <c r="J2681" s="92" t="s">
        <v>1495</v>
      </c>
      <c r="K2681" s="86" t="s">
        <v>1526</v>
      </c>
      <c r="L2681" s="88">
        <v>43147</v>
      </c>
      <c r="M2681" s="87"/>
      <c r="N2681" s="87"/>
      <c r="O2681" s="93"/>
      <c r="P2681" s="86"/>
      <c r="Q2681" s="86">
        <v>0</v>
      </c>
      <c r="R2681" s="86">
        <v>11</v>
      </c>
      <c r="S2681" s="86">
        <v>11</v>
      </c>
      <c r="T2681" s="86">
        <v>0</v>
      </c>
      <c r="U2681" s="86" t="s">
        <v>1561</v>
      </c>
      <c r="V2681" s="86" t="s">
        <v>1567</v>
      </c>
      <c r="W2681" s="86" t="s">
        <v>1572</v>
      </c>
      <c r="X2681" s="86" t="s">
        <v>1564</v>
      </c>
      <c r="Y2681" s="94" t="s">
        <v>1565</v>
      </c>
      <c r="Z2681" s="93"/>
      <c r="AA2681" s="86"/>
      <c r="AB2681" s="86"/>
      <c r="AC2681" s="86"/>
      <c r="AD2681" s="86"/>
      <c r="AE2681" s="86"/>
      <c r="AF2681" s="86"/>
      <c r="AG2681" s="94" t="s">
        <v>1571</v>
      </c>
    </row>
    <row r="2682" spans="1:33" x14ac:dyDescent="0.25">
      <c r="A2682" s="86" t="s">
        <v>1022</v>
      </c>
      <c r="B2682" s="87">
        <v>27</v>
      </c>
      <c r="C2682" s="87" t="s">
        <v>1235</v>
      </c>
      <c r="D2682" s="88"/>
      <c r="E2682" s="88"/>
      <c r="F2682" s="88"/>
      <c r="G2682" s="88"/>
      <c r="H2682" s="88">
        <v>1</v>
      </c>
      <c r="I2682" s="89" t="s">
        <v>1236</v>
      </c>
      <c r="J2682" s="92" t="s">
        <v>1495</v>
      </c>
      <c r="K2682" s="86" t="s">
        <v>1526</v>
      </c>
      <c r="L2682" s="88">
        <v>43147</v>
      </c>
      <c r="M2682" s="87"/>
      <c r="N2682" s="87"/>
      <c r="O2682" s="93"/>
      <c r="P2682" s="86"/>
      <c r="Q2682" s="86">
        <v>0</v>
      </c>
      <c r="R2682" s="86">
        <v>27</v>
      </c>
      <c r="S2682" s="86">
        <v>27</v>
      </c>
      <c r="T2682" s="86">
        <v>0</v>
      </c>
      <c r="U2682" s="86" t="s">
        <v>1561</v>
      </c>
      <c r="V2682" s="86" t="s">
        <v>1562</v>
      </c>
      <c r="W2682" s="86" t="s">
        <v>1572</v>
      </c>
      <c r="X2682" s="86" t="s">
        <v>1564</v>
      </c>
      <c r="Y2682" s="94" t="s">
        <v>1565</v>
      </c>
      <c r="Z2682" s="93"/>
      <c r="AA2682" s="86"/>
      <c r="AB2682" s="86"/>
      <c r="AC2682" s="86"/>
      <c r="AD2682" s="86"/>
      <c r="AE2682" s="86"/>
      <c r="AF2682" s="86"/>
      <c r="AG2682" s="94" t="s">
        <v>1571</v>
      </c>
    </row>
    <row r="2683" spans="1:33" x14ac:dyDescent="0.25">
      <c r="A2683" s="86" t="s">
        <v>1022</v>
      </c>
      <c r="B2683" s="87">
        <v>23</v>
      </c>
      <c r="C2683" s="87" t="s">
        <v>1235</v>
      </c>
      <c r="D2683" s="88"/>
      <c r="E2683" s="88"/>
      <c r="F2683" s="88"/>
      <c r="G2683" s="88"/>
      <c r="H2683" s="88">
        <v>2</v>
      </c>
      <c r="I2683" s="89" t="s">
        <v>1236</v>
      </c>
      <c r="J2683" s="92" t="s">
        <v>1495</v>
      </c>
      <c r="K2683" s="86" t="s">
        <v>1526</v>
      </c>
      <c r="L2683" s="88">
        <v>43147</v>
      </c>
      <c r="M2683" s="87"/>
      <c r="N2683" s="87"/>
      <c r="O2683" s="93"/>
      <c r="P2683" s="86"/>
      <c r="Q2683" s="86">
        <v>0</v>
      </c>
      <c r="R2683" s="86">
        <v>23</v>
      </c>
      <c r="S2683" s="86">
        <v>23</v>
      </c>
      <c r="T2683" s="86">
        <v>0</v>
      </c>
      <c r="U2683" s="86" t="s">
        <v>1561</v>
      </c>
      <c r="V2683" s="86" t="s">
        <v>1562</v>
      </c>
      <c r="W2683" s="86" t="s">
        <v>1572</v>
      </c>
      <c r="X2683" s="86" t="s">
        <v>1564</v>
      </c>
      <c r="Y2683" s="94" t="s">
        <v>1565</v>
      </c>
      <c r="Z2683" s="93"/>
      <c r="AA2683" s="86"/>
      <c r="AB2683" s="86"/>
      <c r="AC2683" s="86"/>
      <c r="AD2683" s="86"/>
      <c r="AE2683" s="86"/>
      <c r="AF2683" s="86"/>
      <c r="AG2683" s="94" t="s">
        <v>1571</v>
      </c>
    </row>
    <row r="2684" spans="1:33" x14ac:dyDescent="0.25">
      <c r="A2684" s="86" t="s">
        <v>1022</v>
      </c>
      <c r="B2684" s="87">
        <v>12</v>
      </c>
      <c r="C2684" s="87" t="s">
        <v>1235</v>
      </c>
      <c r="D2684" s="88"/>
      <c r="E2684" s="88"/>
      <c r="F2684" s="88"/>
      <c r="G2684" s="88"/>
      <c r="H2684" s="88">
        <v>2</v>
      </c>
      <c r="I2684" s="89" t="s">
        <v>1236</v>
      </c>
      <c r="J2684" s="92" t="s">
        <v>1495</v>
      </c>
      <c r="K2684" s="86" t="s">
        <v>1526</v>
      </c>
      <c r="L2684" s="88">
        <v>43147</v>
      </c>
      <c r="M2684" s="87"/>
      <c r="N2684" s="87"/>
      <c r="O2684" s="93"/>
      <c r="P2684" s="86"/>
      <c r="Q2684" s="86">
        <v>1</v>
      </c>
      <c r="R2684" s="86">
        <v>11</v>
      </c>
      <c r="S2684" s="86">
        <v>11</v>
      </c>
      <c r="T2684" s="86">
        <v>0</v>
      </c>
      <c r="U2684" s="86" t="s">
        <v>1561</v>
      </c>
      <c r="V2684" s="86" t="s">
        <v>1567</v>
      </c>
      <c r="W2684" s="86" t="s">
        <v>1572</v>
      </c>
      <c r="X2684" s="86" t="s">
        <v>1564</v>
      </c>
      <c r="Y2684" s="94" t="s">
        <v>1565</v>
      </c>
      <c r="Z2684" s="93"/>
      <c r="AA2684" s="86"/>
      <c r="AB2684" s="86"/>
      <c r="AC2684" s="86"/>
      <c r="AD2684" s="86"/>
      <c r="AE2684" s="86"/>
      <c r="AF2684" s="86"/>
      <c r="AG2684" s="94" t="s">
        <v>1571</v>
      </c>
    </row>
    <row r="2685" spans="1:33" x14ac:dyDescent="0.25">
      <c r="A2685" s="86" t="s">
        <v>1022</v>
      </c>
      <c r="B2685" s="87">
        <v>31</v>
      </c>
      <c r="C2685" s="87" t="s">
        <v>1235</v>
      </c>
      <c r="D2685" s="88"/>
      <c r="E2685" s="88"/>
      <c r="F2685" s="88"/>
      <c r="G2685" s="88"/>
      <c r="H2685" s="88">
        <v>1</v>
      </c>
      <c r="I2685" s="89" t="s">
        <v>1236</v>
      </c>
      <c r="J2685" s="92" t="s">
        <v>1495</v>
      </c>
      <c r="K2685" s="86" t="s">
        <v>1526</v>
      </c>
      <c r="L2685" s="88">
        <v>43147</v>
      </c>
      <c r="M2685" s="87"/>
      <c r="N2685" s="87"/>
      <c r="O2685" s="93"/>
      <c r="P2685" s="86"/>
      <c r="Q2685" s="86">
        <v>0</v>
      </c>
      <c r="R2685" s="86">
        <v>31</v>
      </c>
      <c r="S2685" s="86">
        <v>31</v>
      </c>
      <c r="T2685" s="86">
        <v>0</v>
      </c>
      <c r="U2685" s="86" t="s">
        <v>1561</v>
      </c>
      <c r="V2685" s="86" t="s">
        <v>1562</v>
      </c>
      <c r="W2685" s="86" t="s">
        <v>1572</v>
      </c>
      <c r="X2685" s="86" t="s">
        <v>1564</v>
      </c>
      <c r="Y2685" s="94" t="s">
        <v>1565</v>
      </c>
      <c r="Z2685" s="93"/>
      <c r="AA2685" s="86"/>
      <c r="AB2685" s="86"/>
      <c r="AC2685" s="86"/>
      <c r="AD2685" s="86"/>
      <c r="AE2685" s="86"/>
      <c r="AF2685" s="86"/>
      <c r="AG2685" s="94" t="s">
        <v>1571</v>
      </c>
    </row>
    <row r="2686" spans="1:33" x14ac:dyDescent="0.25">
      <c r="A2686" s="86" t="s">
        <v>1022</v>
      </c>
      <c r="B2686" s="87">
        <v>21</v>
      </c>
      <c r="C2686" s="87" t="s">
        <v>1235</v>
      </c>
      <c r="D2686" s="88"/>
      <c r="E2686" s="88"/>
      <c r="F2686" s="88"/>
      <c r="G2686" s="88"/>
      <c r="H2686" s="88">
        <v>2</v>
      </c>
      <c r="I2686" s="89" t="s">
        <v>1236</v>
      </c>
      <c r="J2686" s="92" t="s">
        <v>1495</v>
      </c>
      <c r="K2686" s="86" t="s">
        <v>1526</v>
      </c>
      <c r="L2686" s="88">
        <v>43147</v>
      </c>
      <c r="M2686" s="87"/>
      <c r="N2686" s="87"/>
      <c r="O2686" s="93"/>
      <c r="P2686" s="86"/>
      <c r="Q2686" s="86">
        <v>0</v>
      </c>
      <c r="R2686" s="86">
        <v>21</v>
      </c>
      <c r="S2686" s="86">
        <v>21</v>
      </c>
      <c r="T2686" s="86">
        <v>0</v>
      </c>
      <c r="U2686" s="86" t="s">
        <v>1561</v>
      </c>
      <c r="V2686" s="86" t="s">
        <v>1562</v>
      </c>
      <c r="W2686" s="86" t="s">
        <v>1572</v>
      </c>
      <c r="X2686" s="86" t="s">
        <v>1564</v>
      </c>
      <c r="Y2686" s="94" t="s">
        <v>1565</v>
      </c>
      <c r="Z2686" s="93"/>
      <c r="AA2686" s="86"/>
      <c r="AB2686" s="86"/>
      <c r="AC2686" s="86"/>
      <c r="AD2686" s="86"/>
      <c r="AE2686" s="86"/>
      <c r="AF2686" s="86"/>
      <c r="AG2686" s="94" t="s">
        <v>1571</v>
      </c>
    </row>
    <row r="2687" spans="1:33" x14ac:dyDescent="0.25">
      <c r="A2687" s="86" t="s">
        <v>1022</v>
      </c>
      <c r="B2687" s="87">
        <v>8</v>
      </c>
      <c r="C2687" s="87" t="s">
        <v>1235</v>
      </c>
      <c r="D2687" s="88"/>
      <c r="E2687" s="88"/>
      <c r="F2687" s="88"/>
      <c r="G2687" s="88"/>
      <c r="H2687" s="88">
        <v>3</v>
      </c>
      <c r="I2687" s="89" t="s">
        <v>1236</v>
      </c>
      <c r="J2687" s="92" t="s">
        <v>1495</v>
      </c>
      <c r="K2687" s="86" t="s">
        <v>1526</v>
      </c>
      <c r="L2687" s="88">
        <v>43147</v>
      </c>
      <c r="M2687" s="87"/>
      <c r="N2687" s="87"/>
      <c r="O2687" s="93"/>
      <c r="P2687" s="86"/>
      <c r="Q2687" s="86">
        <v>0</v>
      </c>
      <c r="R2687" s="86">
        <v>8</v>
      </c>
      <c r="S2687" s="86">
        <v>8</v>
      </c>
      <c r="T2687" s="86">
        <v>0</v>
      </c>
      <c r="U2687" s="86" t="s">
        <v>1561</v>
      </c>
      <c r="V2687" s="86" t="s">
        <v>1562</v>
      </c>
      <c r="W2687" s="86" t="s">
        <v>1572</v>
      </c>
      <c r="X2687" s="86" t="s">
        <v>1564</v>
      </c>
      <c r="Y2687" s="94" t="s">
        <v>1565</v>
      </c>
      <c r="Z2687" s="93"/>
      <c r="AA2687" s="86"/>
      <c r="AB2687" s="86"/>
      <c r="AC2687" s="86"/>
      <c r="AD2687" s="86"/>
      <c r="AE2687" s="86"/>
      <c r="AF2687" s="86"/>
      <c r="AG2687" s="94" t="s">
        <v>1571</v>
      </c>
    </row>
    <row r="2688" spans="1:33" x14ac:dyDescent="0.25">
      <c r="A2688" s="86" t="s">
        <v>1022</v>
      </c>
      <c r="B2688" s="87">
        <v>25</v>
      </c>
      <c r="C2688" s="87" t="s">
        <v>1241</v>
      </c>
      <c r="D2688" s="88"/>
      <c r="E2688" s="88"/>
      <c r="F2688" s="88"/>
      <c r="G2688" s="88"/>
      <c r="H2688" s="88">
        <v>2</v>
      </c>
      <c r="I2688" s="89" t="s">
        <v>1242</v>
      </c>
      <c r="J2688" s="92" t="s">
        <v>1508</v>
      </c>
      <c r="K2688" s="86" t="s">
        <v>1526</v>
      </c>
      <c r="L2688" s="88">
        <v>43147</v>
      </c>
      <c r="M2688" s="87"/>
      <c r="N2688" s="87"/>
      <c r="O2688" s="93"/>
      <c r="P2688" s="86"/>
      <c r="Q2688" s="86">
        <v>1</v>
      </c>
      <c r="R2688" s="86">
        <v>24</v>
      </c>
      <c r="S2688" s="86">
        <v>24</v>
      </c>
      <c r="T2688" s="86">
        <v>0</v>
      </c>
      <c r="U2688" s="86" t="s">
        <v>1561</v>
      </c>
      <c r="V2688" s="86" t="s">
        <v>1567</v>
      </c>
      <c r="W2688" s="86" t="s">
        <v>1572</v>
      </c>
      <c r="X2688" s="86" t="s">
        <v>1564</v>
      </c>
      <c r="Y2688" s="94" t="s">
        <v>1565</v>
      </c>
      <c r="Z2688" s="93"/>
      <c r="AA2688" s="86"/>
      <c r="AB2688" s="86"/>
      <c r="AC2688" s="86"/>
      <c r="AD2688" s="86"/>
      <c r="AE2688" s="86"/>
      <c r="AF2688" s="86"/>
      <c r="AG2688" s="94" t="s">
        <v>1571</v>
      </c>
    </row>
    <row r="2689" spans="1:33" x14ac:dyDescent="0.25">
      <c r="A2689" s="86" t="s">
        <v>1011</v>
      </c>
      <c r="B2689" s="87">
        <v>16</v>
      </c>
      <c r="C2689" s="87" t="s">
        <v>1167</v>
      </c>
      <c r="D2689" s="88">
        <v>43006.476388888892</v>
      </c>
      <c r="E2689" s="88">
        <v>43011</v>
      </c>
      <c r="F2689" s="88">
        <v>43146</v>
      </c>
      <c r="G2689" s="88">
        <v>43147</v>
      </c>
      <c r="H2689" s="88">
        <v>4</v>
      </c>
      <c r="I2689" s="89" t="s">
        <v>1234</v>
      </c>
      <c r="J2689" s="92" t="s">
        <v>1504</v>
      </c>
      <c r="K2689" s="86" t="s">
        <v>1526</v>
      </c>
      <c r="L2689" s="88">
        <v>43147</v>
      </c>
      <c r="M2689" s="87"/>
      <c r="N2689" s="87"/>
      <c r="O2689" s="93"/>
      <c r="P2689" s="86"/>
      <c r="Q2689" s="86">
        <v>6</v>
      </c>
      <c r="R2689" s="86">
        <v>10</v>
      </c>
      <c r="S2689" s="86">
        <v>10</v>
      </c>
      <c r="T2689" s="86">
        <v>0</v>
      </c>
      <c r="U2689" s="86" t="s">
        <v>1561</v>
      </c>
      <c r="V2689" s="86" t="s">
        <v>1562</v>
      </c>
      <c r="W2689" s="86" t="s">
        <v>1563</v>
      </c>
      <c r="X2689" s="86" t="s">
        <v>1564</v>
      </c>
      <c r="Y2689" s="94" t="s">
        <v>1565</v>
      </c>
      <c r="Z2689" s="93"/>
      <c r="AA2689" s="86"/>
      <c r="AB2689" s="86"/>
      <c r="AC2689" s="86"/>
      <c r="AD2689" s="86"/>
      <c r="AE2689" s="86"/>
      <c r="AF2689" s="86"/>
      <c r="AG2689" s="94" t="s">
        <v>1571</v>
      </c>
    </row>
    <row r="2690" spans="1:33" x14ac:dyDescent="0.25">
      <c r="A2690" s="86" t="s">
        <v>1011</v>
      </c>
      <c r="B2690" s="87">
        <v>10</v>
      </c>
      <c r="C2690" s="87" t="s">
        <v>1167</v>
      </c>
      <c r="D2690" s="88">
        <v>43006.476388888892</v>
      </c>
      <c r="E2690" s="88">
        <v>43011</v>
      </c>
      <c r="F2690" s="88">
        <v>43146</v>
      </c>
      <c r="G2690" s="88">
        <v>43147</v>
      </c>
      <c r="H2690" s="88">
        <v>4</v>
      </c>
      <c r="I2690" s="89" t="s">
        <v>1234</v>
      </c>
      <c r="J2690" s="92" t="s">
        <v>1504</v>
      </c>
      <c r="K2690" s="86" t="s">
        <v>1526</v>
      </c>
      <c r="L2690" s="88">
        <v>43147</v>
      </c>
      <c r="M2690" s="87"/>
      <c r="N2690" s="87"/>
      <c r="O2690" s="93"/>
      <c r="P2690" s="86"/>
      <c r="Q2690" s="86">
        <v>0</v>
      </c>
      <c r="R2690" s="86">
        <v>10</v>
      </c>
      <c r="S2690" s="86">
        <v>10</v>
      </c>
      <c r="T2690" s="86">
        <v>0</v>
      </c>
      <c r="U2690" s="86" t="s">
        <v>1561</v>
      </c>
      <c r="V2690" s="86" t="s">
        <v>1562</v>
      </c>
      <c r="W2690" s="86" t="s">
        <v>1563</v>
      </c>
      <c r="X2690" s="86" t="s">
        <v>1564</v>
      </c>
      <c r="Y2690" s="94" t="s">
        <v>1565</v>
      </c>
      <c r="Z2690" s="93"/>
      <c r="AA2690" s="86"/>
      <c r="AB2690" s="86"/>
      <c r="AC2690" s="86"/>
      <c r="AD2690" s="86"/>
      <c r="AE2690" s="86"/>
      <c r="AF2690" s="86"/>
      <c r="AG2690" s="94" t="s">
        <v>1571</v>
      </c>
    </row>
    <row r="2691" spans="1:33" x14ac:dyDescent="0.25">
      <c r="A2691" s="86" t="s">
        <v>1011</v>
      </c>
      <c r="B2691" s="87">
        <v>30</v>
      </c>
      <c r="C2691" s="87" t="s">
        <v>1167</v>
      </c>
      <c r="D2691" s="88">
        <v>43059.703472222223</v>
      </c>
      <c r="E2691" s="88">
        <v>43061</v>
      </c>
      <c r="F2691" s="88">
        <v>43146</v>
      </c>
      <c r="G2691" s="88">
        <v>43147</v>
      </c>
      <c r="H2691" s="88">
        <v>4</v>
      </c>
      <c r="I2691" s="89" t="s">
        <v>1222</v>
      </c>
      <c r="J2691" s="92" t="s">
        <v>1500</v>
      </c>
      <c r="K2691" s="86" t="s">
        <v>1526</v>
      </c>
      <c r="L2691" s="88">
        <v>43147</v>
      </c>
      <c r="M2691" s="87"/>
      <c r="N2691" s="87"/>
      <c r="O2691" s="93"/>
      <c r="P2691" s="86"/>
      <c r="Q2691" s="86">
        <v>0</v>
      </c>
      <c r="R2691" s="86">
        <v>30</v>
      </c>
      <c r="S2691" s="86">
        <v>30</v>
      </c>
      <c r="T2691" s="86">
        <v>0</v>
      </c>
      <c r="U2691" s="86" t="s">
        <v>1561</v>
      </c>
      <c r="V2691" s="86" t="s">
        <v>1567</v>
      </c>
      <c r="W2691" s="86" t="s">
        <v>1563</v>
      </c>
      <c r="X2691" s="86" t="s">
        <v>1564</v>
      </c>
      <c r="Y2691" s="94" t="s">
        <v>1565</v>
      </c>
      <c r="Z2691" s="93"/>
      <c r="AA2691" s="86"/>
      <c r="AB2691" s="86"/>
      <c r="AC2691" s="86"/>
      <c r="AD2691" s="86"/>
      <c r="AE2691" s="86"/>
      <c r="AF2691" s="86"/>
      <c r="AG2691" s="94" t="s">
        <v>1571</v>
      </c>
    </row>
    <row r="2692" spans="1:33" x14ac:dyDescent="0.25">
      <c r="A2692" s="86" t="s">
        <v>1011</v>
      </c>
      <c r="B2692" s="87">
        <v>30</v>
      </c>
      <c r="C2692" s="87" t="s">
        <v>1167</v>
      </c>
      <c r="D2692" s="88">
        <v>43059.702777777777</v>
      </c>
      <c r="E2692" s="88">
        <v>43059</v>
      </c>
      <c r="F2692" s="88">
        <v>43144</v>
      </c>
      <c r="G2692" s="88">
        <v>43147</v>
      </c>
      <c r="H2692" s="88">
        <v>4</v>
      </c>
      <c r="I2692" s="89" t="s">
        <v>1222</v>
      </c>
      <c r="J2692" s="92" t="s">
        <v>1503</v>
      </c>
      <c r="K2692" s="86" t="s">
        <v>1526</v>
      </c>
      <c r="L2692" s="88">
        <v>43147</v>
      </c>
      <c r="M2692" s="87"/>
      <c r="N2692" s="87"/>
      <c r="O2692" s="93"/>
      <c r="P2692" s="86"/>
      <c r="Q2692" s="86">
        <v>0</v>
      </c>
      <c r="R2692" s="86">
        <v>30</v>
      </c>
      <c r="S2692" s="86">
        <v>30</v>
      </c>
      <c r="T2692" s="86">
        <v>0</v>
      </c>
      <c r="U2692" s="86" t="s">
        <v>1561</v>
      </c>
      <c r="V2692" s="86" t="s">
        <v>1562</v>
      </c>
      <c r="W2692" s="86" t="s">
        <v>1563</v>
      </c>
      <c r="X2692" s="86" t="s">
        <v>1564</v>
      </c>
      <c r="Y2692" s="94" t="s">
        <v>1565</v>
      </c>
      <c r="Z2692" s="93"/>
      <c r="AA2692" s="86"/>
      <c r="AB2692" s="86"/>
      <c r="AC2692" s="86"/>
      <c r="AD2692" s="86"/>
      <c r="AE2692" s="86"/>
      <c r="AF2692" s="86"/>
      <c r="AG2692" s="94" t="s">
        <v>1571</v>
      </c>
    </row>
    <row r="2693" spans="1:33" x14ac:dyDescent="0.25">
      <c r="A2693" s="86" t="s">
        <v>1011</v>
      </c>
      <c r="B2693" s="87">
        <v>30</v>
      </c>
      <c r="C2693" s="87" t="s">
        <v>1167</v>
      </c>
      <c r="D2693" s="88">
        <v>43066</v>
      </c>
      <c r="E2693" s="88">
        <v>43069</v>
      </c>
      <c r="F2693" s="88">
        <v>43141</v>
      </c>
      <c r="G2693" s="88">
        <v>43147</v>
      </c>
      <c r="H2693" s="88">
        <v>3</v>
      </c>
      <c r="I2693" s="89" t="s">
        <v>1221</v>
      </c>
      <c r="J2693" s="92" t="s">
        <v>1493</v>
      </c>
      <c r="K2693" s="86" t="s">
        <v>1526</v>
      </c>
      <c r="L2693" s="88">
        <v>43147</v>
      </c>
      <c r="M2693" s="87"/>
      <c r="N2693" s="87"/>
      <c r="O2693" s="93"/>
      <c r="P2693" s="86"/>
      <c r="Q2693" s="86">
        <v>5</v>
      </c>
      <c r="R2693" s="86">
        <v>25</v>
      </c>
      <c r="S2693" s="86">
        <v>25</v>
      </c>
      <c r="T2693" s="86">
        <v>0</v>
      </c>
      <c r="U2693" s="86" t="s">
        <v>1561</v>
      </c>
      <c r="V2693" s="86" t="s">
        <v>1562</v>
      </c>
      <c r="W2693" s="86" t="s">
        <v>1563</v>
      </c>
      <c r="X2693" s="86" t="s">
        <v>1564</v>
      </c>
      <c r="Y2693" s="94" t="s">
        <v>1565</v>
      </c>
      <c r="Z2693" s="93"/>
      <c r="AA2693" s="86"/>
      <c r="AB2693" s="86"/>
      <c r="AC2693" s="86"/>
      <c r="AD2693" s="86"/>
      <c r="AE2693" s="86"/>
      <c r="AF2693" s="86"/>
      <c r="AG2693" s="94" t="s">
        <v>1571</v>
      </c>
    </row>
    <row r="2694" spans="1:33" x14ac:dyDescent="0.25">
      <c r="A2694" s="86" t="s">
        <v>1011</v>
      </c>
      <c r="B2694" s="87">
        <v>30</v>
      </c>
      <c r="C2694" s="87" t="s">
        <v>1167</v>
      </c>
      <c r="D2694" s="88">
        <v>43075.752083333333</v>
      </c>
      <c r="E2694" s="88">
        <v>43074</v>
      </c>
      <c r="F2694" s="88">
        <v>43146</v>
      </c>
      <c r="G2694" s="88">
        <v>43147</v>
      </c>
      <c r="H2694" s="88">
        <v>3</v>
      </c>
      <c r="I2694" s="89" t="s">
        <v>1221</v>
      </c>
      <c r="J2694" s="92" t="s">
        <v>1518</v>
      </c>
      <c r="K2694" s="86" t="s">
        <v>1526</v>
      </c>
      <c r="L2694" s="88">
        <v>43147</v>
      </c>
      <c r="M2694" s="87"/>
      <c r="N2694" s="87"/>
      <c r="O2694" s="93"/>
      <c r="P2694" s="86"/>
      <c r="Q2694" s="86">
        <v>10</v>
      </c>
      <c r="R2694" s="86">
        <v>20</v>
      </c>
      <c r="S2694" s="86">
        <v>20</v>
      </c>
      <c r="T2694" s="86">
        <v>0</v>
      </c>
      <c r="U2694" s="86" t="s">
        <v>1561</v>
      </c>
      <c r="V2694" s="86" t="s">
        <v>1562</v>
      </c>
      <c r="W2694" s="86" t="s">
        <v>1563</v>
      </c>
      <c r="X2694" s="86" t="s">
        <v>1564</v>
      </c>
      <c r="Y2694" s="94" t="s">
        <v>1565</v>
      </c>
      <c r="Z2694" s="93"/>
      <c r="AA2694" s="86"/>
      <c r="AB2694" s="86"/>
      <c r="AC2694" s="86"/>
      <c r="AD2694" s="86"/>
      <c r="AE2694" s="86"/>
      <c r="AF2694" s="86"/>
      <c r="AG2694" s="94" t="s">
        <v>1571</v>
      </c>
    </row>
    <row r="2695" spans="1:33" x14ac:dyDescent="0.25">
      <c r="A2695" s="86" t="s">
        <v>1011</v>
      </c>
      <c r="B2695" s="87">
        <v>16</v>
      </c>
      <c r="C2695" s="87" t="s">
        <v>1058</v>
      </c>
      <c r="D2695" s="88">
        <v>43140</v>
      </c>
      <c r="E2695" s="88">
        <v>43145</v>
      </c>
      <c r="F2695" s="88">
        <v>43146</v>
      </c>
      <c r="G2695" s="88">
        <v>43147</v>
      </c>
      <c r="H2695" s="88">
        <v>4</v>
      </c>
      <c r="I2695" s="89" t="s">
        <v>1222</v>
      </c>
      <c r="J2695" s="92" t="s">
        <v>1508</v>
      </c>
      <c r="K2695" s="86" t="s">
        <v>1526</v>
      </c>
      <c r="L2695" s="88">
        <v>43147</v>
      </c>
      <c r="M2695" s="87"/>
      <c r="N2695" s="87"/>
      <c r="O2695" s="93"/>
      <c r="P2695" s="86"/>
      <c r="Q2695" s="86">
        <v>1</v>
      </c>
      <c r="R2695" s="86">
        <v>15</v>
      </c>
      <c r="S2695" s="86">
        <v>15</v>
      </c>
      <c r="T2695" s="86">
        <v>0</v>
      </c>
      <c r="U2695" s="86" t="s">
        <v>1561</v>
      </c>
      <c r="V2695" s="86" t="s">
        <v>1562</v>
      </c>
      <c r="W2695" s="86" t="s">
        <v>1563</v>
      </c>
      <c r="X2695" s="86" t="s">
        <v>1564</v>
      </c>
      <c r="Y2695" s="94" t="s">
        <v>1565</v>
      </c>
      <c r="Z2695" s="93"/>
      <c r="AA2695" s="86"/>
      <c r="AB2695" s="86"/>
      <c r="AC2695" s="86"/>
      <c r="AD2695" s="86"/>
      <c r="AE2695" s="86"/>
      <c r="AF2695" s="86"/>
      <c r="AG2695" s="94" t="s">
        <v>1571</v>
      </c>
    </row>
    <row r="2696" spans="1:33" x14ac:dyDescent="0.25">
      <c r="A2696" s="86" t="s">
        <v>1011</v>
      </c>
      <c r="B2696" s="87">
        <v>10</v>
      </c>
      <c r="C2696" s="87" t="s">
        <v>1058</v>
      </c>
      <c r="D2696" s="88">
        <v>43140</v>
      </c>
      <c r="E2696" s="88">
        <v>43145</v>
      </c>
      <c r="F2696" s="88">
        <v>43146</v>
      </c>
      <c r="G2696" s="88">
        <v>43147</v>
      </c>
      <c r="H2696" s="88">
        <v>4</v>
      </c>
      <c r="I2696" s="89" t="s">
        <v>1222</v>
      </c>
      <c r="J2696" s="92" t="s">
        <v>1508</v>
      </c>
      <c r="K2696" s="86" t="s">
        <v>1526</v>
      </c>
      <c r="L2696" s="88">
        <v>43147</v>
      </c>
      <c r="M2696" s="87"/>
      <c r="N2696" s="87"/>
      <c r="O2696" s="93"/>
      <c r="P2696" s="86"/>
      <c r="Q2696" s="86">
        <v>0</v>
      </c>
      <c r="R2696" s="86">
        <v>10</v>
      </c>
      <c r="S2696" s="86">
        <v>10</v>
      </c>
      <c r="T2696" s="86">
        <v>0</v>
      </c>
      <c r="U2696" s="86" t="s">
        <v>1561</v>
      </c>
      <c r="V2696" s="86" t="s">
        <v>1562</v>
      </c>
      <c r="W2696" s="86" t="s">
        <v>1563</v>
      </c>
      <c r="X2696" s="86" t="s">
        <v>1564</v>
      </c>
      <c r="Y2696" s="94" t="s">
        <v>1565</v>
      </c>
      <c r="Z2696" s="93"/>
      <c r="AA2696" s="86"/>
      <c r="AB2696" s="86"/>
      <c r="AC2696" s="86"/>
      <c r="AD2696" s="86"/>
      <c r="AE2696" s="86"/>
      <c r="AF2696" s="86"/>
      <c r="AG2696" s="94" t="s">
        <v>1571</v>
      </c>
    </row>
    <row r="2697" spans="1:33" x14ac:dyDescent="0.25">
      <c r="A2697" s="86" t="s">
        <v>1011</v>
      </c>
      <c r="B2697" s="87">
        <v>7</v>
      </c>
      <c r="C2697" s="87" t="s">
        <v>1058</v>
      </c>
      <c r="D2697" s="88">
        <v>43140</v>
      </c>
      <c r="E2697" s="88">
        <v>43145</v>
      </c>
      <c r="F2697" s="88">
        <v>43146</v>
      </c>
      <c r="G2697" s="88">
        <v>43147</v>
      </c>
      <c r="H2697" s="88">
        <v>4</v>
      </c>
      <c r="I2697" s="89" t="s">
        <v>1234</v>
      </c>
      <c r="J2697" s="92" t="s">
        <v>1508</v>
      </c>
      <c r="K2697" s="86" t="s">
        <v>1526</v>
      </c>
      <c r="L2697" s="88">
        <v>43147</v>
      </c>
      <c r="M2697" s="87"/>
      <c r="N2697" s="87"/>
      <c r="O2697" s="93"/>
      <c r="P2697" s="86"/>
      <c r="Q2697" s="86">
        <v>0</v>
      </c>
      <c r="R2697" s="86">
        <v>7</v>
      </c>
      <c r="S2697" s="86">
        <v>7</v>
      </c>
      <c r="T2697" s="86">
        <v>0</v>
      </c>
      <c r="U2697" s="86" t="s">
        <v>1561</v>
      </c>
      <c r="V2697" s="86" t="s">
        <v>1562</v>
      </c>
      <c r="W2697" s="86" t="s">
        <v>1563</v>
      </c>
      <c r="X2697" s="86" t="s">
        <v>1564</v>
      </c>
      <c r="Y2697" s="94" t="s">
        <v>1565</v>
      </c>
      <c r="Z2697" s="93"/>
      <c r="AA2697" s="86"/>
      <c r="AB2697" s="86"/>
      <c r="AC2697" s="86"/>
      <c r="AD2697" s="86"/>
      <c r="AE2697" s="86"/>
      <c r="AF2697" s="86"/>
      <c r="AG2697" s="94" t="s">
        <v>1571</v>
      </c>
    </row>
    <row r="2698" spans="1:33" x14ac:dyDescent="0.25">
      <c r="A2698" s="86" t="s">
        <v>1011</v>
      </c>
      <c r="B2698" s="87">
        <v>12</v>
      </c>
      <c r="C2698" s="87" t="s">
        <v>1058</v>
      </c>
      <c r="D2698" s="88">
        <v>43140</v>
      </c>
      <c r="E2698" s="88">
        <v>43145</v>
      </c>
      <c r="F2698" s="88">
        <v>43147</v>
      </c>
      <c r="G2698" s="88">
        <v>43147</v>
      </c>
      <c r="H2698" s="88">
        <v>4</v>
      </c>
      <c r="I2698" s="89" t="s">
        <v>1231</v>
      </c>
      <c r="J2698" s="92" t="s">
        <v>1504</v>
      </c>
      <c r="K2698" s="86" t="s">
        <v>1526</v>
      </c>
      <c r="L2698" s="88">
        <v>43147</v>
      </c>
      <c r="M2698" s="87"/>
      <c r="N2698" s="87"/>
      <c r="O2698" s="93"/>
      <c r="P2698" s="86"/>
      <c r="Q2698" s="86">
        <v>0</v>
      </c>
      <c r="R2698" s="86">
        <v>12</v>
      </c>
      <c r="S2698" s="86">
        <v>12</v>
      </c>
      <c r="T2698" s="86">
        <v>0</v>
      </c>
      <c r="U2698" s="86" t="s">
        <v>1561</v>
      </c>
      <c r="V2698" s="86" t="s">
        <v>1562</v>
      </c>
      <c r="W2698" s="86" t="s">
        <v>1563</v>
      </c>
      <c r="X2698" s="86" t="s">
        <v>1564</v>
      </c>
      <c r="Y2698" s="94" t="s">
        <v>1565</v>
      </c>
      <c r="Z2698" s="93"/>
      <c r="AA2698" s="86"/>
      <c r="AB2698" s="86"/>
      <c r="AC2698" s="86"/>
      <c r="AD2698" s="86"/>
      <c r="AE2698" s="86"/>
      <c r="AF2698" s="86"/>
      <c r="AG2698" s="94" t="s">
        <v>1571</v>
      </c>
    </row>
    <row r="2699" spans="1:33" x14ac:dyDescent="0.25">
      <c r="A2699" s="86" t="s">
        <v>1011</v>
      </c>
      <c r="B2699" s="87">
        <v>6</v>
      </c>
      <c r="C2699" s="87" t="s">
        <v>1058</v>
      </c>
      <c r="D2699" s="88">
        <v>43140</v>
      </c>
      <c r="E2699" s="88">
        <v>43145</v>
      </c>
      <c r="F2699" s="88">
        <v>43147</v>
      </c>
      <c r="G2699" s="88">
        <v>43147</v>
      </c>
      <c r="H2699" s="88">
        <v>4</v>
      </c>
      <c r="I2699" s="89" t="s">
        <v>1240</v>
      </c>
      <c r="J2699" s="92" t="s">
        <v>1504</v>
      </c>
      <c r="K2699" s="86" t="s">
        <v>1526</v>
      </c>
      <c r="L2699" s="88">
        <v>43147</v>
      </c>
      <c r="M2699" s="87"/>
      <c r="N2699" s="87"/>
      <c r="O2699" s="93"/>
      <c r="P2699" s="86"/>
      <c r="Q2699" s="86">
        <v>0</v>
      </c>
      <c r="R2699" s="86">
        <v>6</v>
      </c>
      <c r="S2699" s="86">
        <v>6</v>
      </c>
      <c r="T2699" s="86">
        <v>0</v>
      </c>
      <c r="U2699" s="86" t="s">
        <v>1561</v>
      </c>
      <c r="V2699" s="86" t="s">
        <v>1562</v>
      </c>
      <c r="W2699" s="86" t="s">
        <v>1563</v>
      </c>
      <c r="X2699" s="86" t="s">
        <v>1564</v>
      </c>
      <c r="Y2699" s="94" t="s">
        <v>1565</v>
      </c>
      <c r="Z2699" s="93"/>
      <c r="AA2699" s="86"/>
      <c r="AB2699" s="86"/>
      <c r="AC2699" s="86"/>
      <c r="AD2699" s="86"/>
      <c r="AE2699" s="86"/>
      <c r="AF2699" s="86"/>
      <c r="AG2699" s="94" t="s">
        <v>1571</v>
      </c>
    </row>
    <row r="2700" spans="1:33" x14ac:dyDescent="0.25">
      <c r="A2700" s="86" t="s">
        <v>1022</v>
      </c>
      <c r="B2700" s="87">
        <v>30</v>
      </c>
      <c r="C2700" s="87" t="s">
        <v>1061</v>
      </c>
      <c r="D2700" s="88">
        <v>42780</v>
      </c>
      <c r="E2700" s="88">
        <v>43454</v>
      </c>
      <c r="F2700" s="88">
        <v>43147</v>
      </c>
      <c r="G2700" s="88">
        <v>43147</v>
      </c>
      <c r="H2700" s="88">
        <v>4</v>
      </c>
      <c r="I2700" s="89" t="s">
        <v>1222</v>
      </c>
      <c r="J2700" s="92" t="s">
        <v>1501</v>
      </c>
      <c r="K2700" s="86" t="s">
        <v>1526</v>
      </c>
      <c r="L2700" s="88">
        <v>43147</v>
      </c>
      <c r="M2700" s="87"/>
      <c r="N2700" s="87"/>
      <c r="O2700" s="93"/>
      <c r="P2700" s="86"/>
      <c r="Q2700" s="86">
        <v>0</v>
      </c>
      <c r="R2700" s="86">
        <v>30</v>
      </c>
      <c r="S2700" s="86">
        <v>30</v>
      </c>
      <c r="T2700" s="86">
        <v>0</v>
      </c>
      <c r="U2700" s="86" t="s">
        <v>1561</v>
      </c>
      <c r="V2700" s="86" t="s">
        <v>1562</v>
      </c>
      <c r="W2700" s="86" t="s">
        <v>1563</v>
      </c>
      <c r="X2700" s="86" t="s">
        <v>1564</v>
      </c>
      <c r="Y2700" s="94" t="s">
        <v>1565</v>
      </c>
      <c r="Z2700" s="93"/>
      <c r="AA2700" s="86"/>
      <c r="AB2700" s="86"/>
      <c r="AC2700" s="86"/>
      <c r="AD2700" s="86"/>
      <c r="AE2700" s="86"/>
      <c r="AF2700" s="86"/>
      <c r="AG2700" s="94" t="s">
        <v>1571</v>
      </c>
    </row>
    <row r="2701" spans="1:33" x14ac:dyDescent="0.25">
      <c r="A2701" s="86" t="s">
        <v>1022</v>
      </c>
      <c r="B2701" s="87">
        <v>26</v>
      </c>
      <c r="C2701" s="87" t="s">
        <v>1235</v>
      </c>
      <c r="D2701" s="88"/>
      <c r="E2701" s="88"/>
      <c r="F2701" s="88"/>
      <c r="G2701" s="88"/>
      <c r="H2701" s="88">
        <v>1</v>
      </c>
      <c r="I2701" s="89" t="s">
        <v>1236</v>
      </c>
      <c r="J2701" s="92" t="s">
        <v>1495</v>
      </c>
      <c r="K2701" s="86" t="s">
        <v>1526</v>
      </c>
      <c r="L2701" s="88">
        <v>43148</v>
      </c>
      <c r="M2701" s="87"/>
      <c r="N2701" s="87"/>
      <c r="O2701" s="93"/>
      <c r="P2701" s="86"/>
      <c r="Q2701" s="86">
        <v>2</v>
      </c>
      <c r="R2701" s="86">
        <v>24</v>
      </c>
      <c r="S2701" s="86">
        <v>24</v>
      </c>
      <c r="T2701" s="86">
        <v>0</v>
      </c>
      <c r="U2701" s="86" t="s">
        <v>1561</v>
      </c>
      <c r="V2701" s="86" t="s">
        <v>1562</v>
      </c>
      <c r="W2701" s="86" t="s">
        <v>1572</v>
      </c>
      <c r="X2701" s="86" t="s">
        <v>1564</v>
      </c>
      <c r="Y2701" s="94" t="s">
        <v>1565</v>
      </c>
      <c r="Z2701" s="93"/>
      <c r="AA2701" s="86"/>
      <c r="AB2701" s="86"/>
      <c r="AC2701" s="86"/>
      <c r="AD2701" s="86"/>
      <c r="AE2701" s="86"/>
      <c r="AF2701" s="86"/>
      <c r="AG2701" s="94" t="s">
        <v>1571</v>
      </c>
    </row>
    <row r="2702" spans="1:33" x14ac:dyDescent="0.25">
      <c r="A2702" s="86" t="s">
        <v>1022</v>
      </c>
      <c r="B2702" s="87">
        <v>21</v>
      </c>
      <c r="C2702" s="87" t="s">
        <v>1241</v>
      </c>
      <c r="D2702" s="88"/>
      <c r="E2702" s="88"/>
      <c r="F2702" s="88"/>
      <c r="G2702" s="88"/>
      <c r="H2702" s="88">
        <v>2</v>
      </c>
      <c r="I2702" s="89" t="s">
        <v>1242</v>
      </c>
      <c r="J2702" s="92" t="s">
        <v>1508</v>
      </c>
      <c r="K2702" s="86" t="s">
        <v>1526</v>
      </c>
      <c r="L2702" s="88">
        <v>43148</v>
      </c>
      <c r="M2702" s="87"/>
      <c r="N2702" s="87"/>
      <c r="O2702" s="93"/>
      <c r="P2702" s="86"/>
      <c r="Q2702" s="86">
        <v>0</v>
      </c>
      <c r="R2702" s="86">
        <v>21</v>
      </c>
      <c r="S2702" s="86">
        <v>21</v>
      </c>
      <c r="T2702" s="86">
        <v>0</v>
      </c>
      <c r="U2702" s="86" t="s">
        <v>1561</v>
      </c>
      <c r="V2702" s="86" t="s">
        <v>1567</v>
      </c>
      <c r="W2702" s="86" t="s">
        <v>1572</v>
      </c>
      <c r="X2702" s="86" t="s">
        <v>1564</v>
      </c>
      <c r="Y2702" s="94" t="s">
        <v>1565</v>
      </c>
      <c r="Z2702" s="93"/>
      <c r="AA2702" s="86"/>
      <c r="AB2702" s="86"/>
      <c r="AC2702" s="86"/>
      <c r="AD2702" s="86"/>
      <c r="AE2702" s="86"/>
      <c r="AF2702" s="86"/>
      <c r="AG2702" s="94" t="s">
        <v>1571</v>
      </c>
    </row>
    <row r="2703" spans="1:33" x14ac:dyDescent="0.25">
      <c r="A2703" s="86" t="s">
        <v>1011</v>
      </c>
      <c r="B2703" s="87">
        <v>29</v>
      </c>
      <c r="C2703" s="87" t="s">
        <v>1167</v>
      </c>
      <c r="D2703" s="88">
        <v>43040</v>
      </c>
      <c r="E2703" s="88">
        <v>43045</v>
      </c>
      <c r="F2703" s="88">
        <v>43143</v>
      </c>
      <c r="G2703" s="88">
        <v>43144</v>
      </c>
      <c r="H2703" s="88">
        <v>4</v>
      </c>
      <c r="I2703" s="89" t="s">
        <v>1224</v>
      </c>
      <c r="J2703" s="92" t="s">
        <v>1511</v>
      </c>
      <c r="K2703" s="86" t="s">
        <v>1526</v>
      </c>
      <c r="L2703" s="88">
        <v>43148</v>
      </c>
      <c r="M2703" s="87"/>
      <c r="N2703" s="87"/>
      <c r="O2703" s="93"/>
      <c r="P2703" s="86"/>
      <c r="Q2703" s="86">
        <v>0</v>
      </c>
      <c r="R2703" s="86">
        <v>29</v>
      </c>
      <c r="S2703" s="86">
        <v>29</v>
      </c>
      <c r="T2703" s="86">
        <v>0</v>
      </c>
      <c r="U2703" s="86" t="s">
        <v>1561</v>
      </c>
      <c r="V2703" s="86" t="s">
        <v>1562</v>
      </c>
      <c r="W2703" s="86" t="s">
        <v>1563</v>
      </c>
      <c r="X2703" s="86" t="s">
        <v>1564</v>
      </c>
      <c r="Y2703" s="94" t="s">
        <v>1565</v>
      </c>
      <c r="Z2703" s="93"/>
      <c r="AA2703" s="86"/>
      <c r="AB2703" s="86"/>
      <c r="AC2703" s="86"/>
      <c r="AD2703" s="86"/>
      <c r="AE2703" s="86"/>
      <c r="AF2703" s="86"/>
      <c r="AG2703" s="94" t="s">
        <v>1571</v>
      </c>
    </row>
    <row r="2704" spans="1:33" x14ac:dyDescent="0.25">
      <c r="A2704" s="86" t="s">
        <v>1011</v>
      </c>
      <c r="B2704" s="87">
        <v>30</v>
      </c>
      <c r="C2704" s="87" t="s">
        <v>1167</v>
      </c>
      <c r="D2704" s="88">
        <v>43045</v>
      </c>
      <c r="E2704" s="88">
        <v>43055</v>
      </c>
      <c r="F2704" s="88">
        <v>43148</v>
      </c>
      <c r="G2704" s="88">
        <v>43148</v>
      </c>
      <c r="H2704" s="88">
        <v>4</v>
      </c>
      <c r="I2704" s="89" t="s">
        <v>1223</v>
      </c>
      <c r="J2704" s="92" t="s">
        <v>1501</v>
      </c>
      <c r="K2704" s="86" t="s">
        <v>1526</v>
      </c>
      <c r="L2704" s="88">
        <v>43148</v>
      </c>
      <c r="M2704" s="87"/>
      <c r="N2704" s="87"/>
      <c r="O2704" s="93"/>
      <c r="P2704" s="86"/>
      <c r="Q2704" s="86">
        <v>0</v>
      </c>
      <c r="R2704" s="86">
        <v>30</v>
      </c>
      <c r="S2704" s="86">
        <v>30</v>
      </c>
      <c r="T2704" s="86">
        <v>0</v>
      </c>
      <c r="U2704" s="86" t="s">
        <v>1561</v>
      </c>
      <c r="V2704" s="86" t="s">
        <v>1562</v>
      </c>
      <c r="W2704" s="86" t="s">
        <v>1563</v>
      </c>
      <c r="X2704" s="86" t="s">
        <v>1564</v>
      </c>
      <c r="Y2704" s="94" t="s">
        <v>1565</v>
      </c>
      <c r="Z2704" s="93"/>
      <c r="AA2704" s="86"/>
      <c r="AB2704" s="86"/>
      <c r="AC2704" s="86"/>
      <c r="AD2704" s="86"/>
      <c r="AE2704" s="86"/>
      <c r="AF2704" s="86"/>
      <c r="AG2704" s="94" t="s">
        <v>1571</v>
      </c>
    </row>
    <row r="2705" spans="1:33" x14ac:dyDescent="0.25">
      <c r="A2705" s="86" t="s">
        <v>1011</v>
      </c>
      <c r="B2705" s="87">
        <v>30</v>
      </c>
      <c r="C2705" s="87" t="s">
        <v>1167</v>
      </c>
      <c r="D2705" s="88">
        <v>43059.703472222223</v>
      </c>
      <c r="E2705" s="88">
        <v>43066</v>
      </c>
      <c r="F2705" s="88">
        <v>43146</v>
      </c>
      <c r="G2705" s="88">
        <v>43148</v>
      </c>
      <c r="H2705" s="88">
        <v>4</v>
      </c>
      <c r="I2705" s="89" t="s">
        <v>1223</v>
      </c>
      <c r="J2705" s="92" t="s">
        <v>1505</v>
      </c>
      <c r="K2705" s="86" t="s">
        <v>1526</v>
      </c>
      <c r="L2705" s="88">
        <v>43148</v>
      </c>
      <c r="M2705" s="87"/>
      <c r="N2705" s="87"/>
      <c r="O2705" s="93"/>
      <c r="P2705" s="86"/>
      <c r="Q2705" s="86">
        <v>1</v>
      </c>
      <c r="R2705" s="86">
        <v>29</v>
      </c>
      <c r="S2705" s="86">
        <v>29</v>
      </c>
      <c r="T2705" s="86">
        <v>0</v>
      </c>
      <c r="U2705" s="86" t="s">
        <v>1561</v>
      </c>
      <c r="V2705" s="86" t="s">
        <v>1562</v>
      </c>
      <c r="W2705" s="86" t="s">
        <v>1563</v>
      </c>
      <c r="X2705" s="86" t="s">
        <v>1564</v>
      </c>
      <c r="Y2705" s="94" t="s">
        <v>1565</v>
      </c>
      <c r="Z2705" s="93"/>
      <c r="AA2705" s="86"/>
      <c r="AB2705" s="86"/>
      <c r="AC2705" s="86"/>
      <c r="AD2705" s="86"/>
      <c r="AE2705" s="86"/>
      <c r="AF2705" s="86"/>
      <c r="AG2705" s="94" t="s">
        <v>1571</v>
      </c>
    </row>
    <row r="2706" spans="1:33" x14ac:dyDescent="0.25">
      <c r="A2706" s="86" t="s">
        <v>1011</v>
      </c>
      <c r="B2706" s="87">
        <v>30</v>
      </c>
      <c r="C2706" s="87" t="s">
        <v>1167</v>
      </c>
      <c r="D2706" s="88">
        <v>43088.674305555556</v>
      </c>
      <c r="E2706" s="88">
        <v>43092</v>
      </c>
      <c r="F2706" s="88">
        <v>43147</v>
      </c>
      <c r="G2706" s="88">
        <v>43148</v>
      </c>
      <c r="H2706" s="88">
        <v>4</v>
      </c>
      <c r="I2706" s="89" t="s">
        <v>1222</v>
      </c>
      <c r="J2706" s="92" t="s">
        <v>1503</v>
      </c>
      <c r="K2706" s="86" t="s">
        <v>1526</v>
      </c>
      <c r="L2706" s="88">
        <v>43148</v>
      </c>
      <c r="M2706" s="87"/>
      <c r="N2706" s="87"/>
      <c r="O2706" s="93"/>
      <c r="P2706" s="86"/>
      <c r="Q2706" s="86">
        <v>2</v>
      </c>
      <c r="R2706" s="86">
        <v>28</v>
      </c>
      <c r="S2706" s="86">
        <v>28</v>
      </c>
      <c r="T2706" s="86">
        <v>0</v>
      </c>
      <c r="U2706" s="86" t="s">
        <v>1561</v>
      </c>
      <c r="V2706" s="86" t="s">
        <v>1562</v>
      </c>
      <c r="W2706" s="86" t="s">
        <v>1563</v>
      </c>
      <c r="X2706" s="86" t="s">
        <v>1564</v>
      </c>
      <c r="Y2706" s="94" t="s">
        <v>1565</v>
      </c>
      <c r="Z2706" s="93"/>
      <c r="AA2706" s="86"/>
      <c r="AB2706" s="86"/>
      <c r="AC2706" s="86"/>
      <c r="AD2706" s="86"/>
      <c r="AE2706" s="86"/>
      <c r="AF2706" s="86"/>
      <c r="AG2706" s="94" t="s">
        <v>1571</v>
      </c>
    </row>
    <row r="2707" spans="1:33" x14ac:dyDescent="0.25">
      <c r="A2707" s="86" t="s">
        <v>1011</v>
      </c>
      <c r="B2707" s="87">
        <v>4</v>
      </c>
      <c r="C2707" s="87" t="s">
        <v>1058</v>
      </c>
      <c r="D2707" s="88">
        <v>43140</v>
      </c>
      <c r="E2707" s="88">
        <v>43141</v>
      </c>
      <c r="F2707" s="88">
        <v>43148</v>
      </c>
      <c r="G2707" s="88">
        <v>43148</v>
      </c>
      <c r="H2707" s="88">
        <v>4</v>
      </c>
      <c r="I2707" s="89" t="s">
        <v>1225</v>
      </c>
      <c r="J2707" s="92" t="s">
        <v>1508</v>
      </c>
      <c r="K2707" s="86" t="s">
        <v>1526</v>
      </c>
      <c r="L2707" s="88">
        <v>43148</v>
      </c>
      <c r="M2707" s="87"/>
      <c r="N2707" s="87"/>
      <c r="O2707" s="93"/>
      <c r="P2707" s="86"/>
      <c r="Q2707" s="86">
        <v>1</v>
      </c>
      <c r="R2707" s="86">
        <v>3</v>
      </c>
      <c r="S2707" s="86">
        <v>3</v>
      </c>
      <c r="T2707" s="86">
        <v>0</v>
      </c>
      <c r="U2707" s="86" t="s">
        <v>1561</v>
      </c>
      <c r="V2707" s="86" t="s">
        <v>1562</v>
      </c>
      <c r="W2707" s="86" t="s">
        <v>1563</v>
      </c>
      <c r="X2707" s="86" t="s">
        <v>1564</v>
      </c>
      <c r="Y2707" s="94" t="s">
        <v>1565</v>
      </c>
      <c r="Z2707" s="93"/>
      <c r="AA2707" s="86"/>
      <c r="AB2707" s="86"/>
      <c r="AC2707" s="86"/>
      <c r="AD2707" s="86"/>
      <c r="AE2707" s="86"/>
      <c r="AF2707" s="86"/>
      <c r="AG2707" s="94" t="s">
        <v>1571</v>
      </c>
    </row>
    <row r="2708" spans="1:33" x14ac:dyDescent="0.25">
      <c r="A2708" s="86" t="s">
        <v>1011</v>
      </c>
      <c r="B2708" s="87">
        <v>12</v>
      </c>
      <c r="C2708" s="87" t="s">
        <v>1058</v>
      </c>
      <c r="D2708" s="88">
        <v>43140</v>
      </c>
      <c r="E2708" s="88">
        <v>43146</v>
      </c>
      <c r="F2708" s="88">
        <v>43147</v>
      </c>
      <c r="G2708" s="88">
        <v>43148</v>
      </c>
      <c r="H2708" s="88">
        <v>4</v>
      </c>
      <c r="I2708" s="89" t="s">
        <v>1222</v>
      </c>
      <c r="J2708" s="92" t="s">
        <v>1492</v>
      </c>
      <c r="K2708" s="86" t="s">
        <v>1526</v>
      </c>
      <c r="L2708" s="88">
        <v>43148</v>
      </c>
      <c r="M2708" s="87"/>
      <c r="N2708" s="87"/>
      <c r="O2708" s="93"/>
      <c r="P2708" s="86"/>
      <c r="Q2708" s="86">
        <v>0</v>
      </c>
      <c r="R2708" s="86">
        <v>12</v>
      </c>
      <c r="S2708" s="86">
        <v>12</v>
      </c>
      <c r="T2708" s="86">
        <v>0</v>
      </c>
      <c r="U2708" s="86" t="s">
        <v>1561</v>
      </c>
      <c r="V2708" s="86" t="s">
        <v>1562</v>
      </c>
      <c r="W2708" s="86" t="s">
        <v>1563</v>
      </c>
      <c r="X2708" s="86" t="s">
        <v>1564</v>
      </c>
      <c r="Y2708" s="94" t="s">
        <v>1565</v>
      </c>
      <c r="Z2708" s="93"/>
      <c r="AA2708" s="86"/>
      <c r="AB2708" s="86"/>
      <c r="AC2708" s="86"/>
      <c r="AD2708" s="86"/>
      <c r="AE2708" s="86"/>
      <c r="AF2708" s="86"/>
      <c r="AG2708" s="94" t="s">
        <v>1571</v>
      </c>
    </row>
    <row r="2709" spans="1:33" x14ac:dyDescent="0.25">
      <c r="A2709" s="86" t="s">
        <v>1011</v>
      </c>
      <c r="B2709" s="87">
        <v>46</v>
      </c>
      <c r="C2709" s="87" t="s">
        <v>1058</v>
      </c>
      <c r="D2709" s="88">
        <v>43140</v>
      </c>
      <c r="E2709" s="88">
        <v>43146</v>
      </c>
      <c r="F2709" s="88">
        <v>43148</v>
      </c>
      <c r="G2709" s="88">
        <v>43148</v>
      </c>
      <c r="H2709" s="88">
        <v>3</v>
      </c>
      <c r="I2709" s="89" t="s">
        <v>1221</v>
      </c>
      <c r="J2709" s="92" t="s">
        <v>1492</v>
      </c>
      <c r="K2709" s="86" t="s">
        <v>1526</v>
      </c>
      <c r="L2709" s="88">
        <v>43148</v>
      </c>
      <c r="M2709" s="87"/>
      <c r="N2709" s="87"/>
      <c r="O2709" s="93"/>
      <c r="P2709" s="86"/>
      <c r="Q2709" s="86">
        <v>2</v>
      </c>
      <c r="R2709" s="86">
        <v>44</v>
      </c>
      <c r="S2709" s="86">
        <v>44</v>
      </c>
      <c r="T2709" s="86">
        <v>0</v>
      </c>
      <c r="U2709" s="86" t="s">
        <v>1561</v>
      </c>
      <c r="V2709" s="86" t="s">
        <v>1567</v>
      </c>
      <c r="W2709" s="86" t="s">
        <v>1563</v>
      </c>
      <c r="X2709" s="86" t="s">
        <v>1564</v>
      </c>
      <c r="Y2709" s="94" t="s">
        <v>1565</v>
      </c>
      <c r="Z2709" s="93"/>
      <c r="AA2709" s="86"/>
      <c r="AB2709" s="86"/>
      <c r="AC2709" s="86"/>
      <c r="AD2709" s="86"/>
      <c r="AE2709" s="86"/>
      <c r="AF2709" s="86"/>
      <c r="AG2709" s="94" t="s">
        <v>1571</v>
      </c>
    </row>
    <row r="2710" spans="1:33" x14ac:dyDescent="0.25">
      <c r="A2710" s="86" t="s">
        <v>1011</v>
      </c>
      <c r="B2710" s="87">
        <v>23</v>
      </c>
      <c r="C2710" s="87" t="s">
        <v>1058</v>
      </c>
      <c r="D2710" s="88">
        <v>43143</v>
      </c>
      <c r="E2710" s="88">
        <v>43141</v>
      </c>
      <c r="F2710" s="88">
        <v>43142</v>
      </c>
      <c r="G2710" s="88">
        <v>43148</v>
      </c>
      <c r="H2710" s="88">
        <v>3</v>
      </c>
      <c r="I2710" s="89" t="s">
        <v>1221</v>
      </c>
      <c r="J2710" s="92" t="s">
        <v>1508</v>
      </c>
      <c r="K2710" s="86" t="s">
        <v>1526</v>
      </c>
      <c r="L2710" s="88">
        <v>43148</v>
      </c>
      <c r="M2710" s="87"/>
      <c r="N2710" s="87"/>
      <c r="O2710" s="93"/>
      <c r="P2710" s="86"/>
      <c r="Q2710" s="86">
        <v>6</v>
      </c>
      <c r="R2710" s="86">
        <v>17</v>
      </c>
      <c r="S2710" s="86">
        <v>17</v>
      </c>
      <c r="T2710" s="86">
        <v>0</v>
      </c>
      <c r="U2710" s="86" t="s">
        <v>1561</v>
      </c>
      <c r="V2710" s="86" t="s">
        <v>1567</v>
      </c>
      <c r="W2710" s="86" t="s">
        <v>1563</v>
      </c>
      <c r="X2710" s="86" t="s">
        <v>1564</v>
      </c>
      <c r="Y2710" s="94" t="s">
        <v>1565</v>
      </c>
      <c r="Z2710" s="93"/>
      <c r="AA2710" s="86"/>
      <c r="AB2710" s="86"/>
      <c r="AC2710" s="86"/>
      <c r="AD2710" s="86"/>
      <c r="AE2710" s="86"/>
      <c r="AF2710" s="86"/>
      <c r="AG2710" s="94" t="s">
        <v>1571</v>
      </c>
    </row>
    <row r="2711" spans="1:33" x14ac:dyDescent="0.25">
      <c r="A2711" s="86" t="s">
        <v>1011</v>
      </c>
      <c r="B2711" s="87">
        <v>30</v>
      </c>
      <c r="C2711" s="87" t="s">
        <v>1167</v>
      </c>
      <c r="D2711" s="88">
        <v>43003</v>
      </c>
      <c r="E2711" s="88">
        <v>43005</v>
      </c>
      <c r="F2711" s="88">
        <v>43106</v>
      </c>
      <c r="G2711" s="88">
        <v>43108</v>
      </c>
      <c r="H2711" s="88">
        <v>4</v>
      </c>
      <c r="I2711" s="89" t="s">
        <v>1224</v>
      </c>
      <c r="J2711" s="92" t="s">
        <v>1511</v>
      </c>
      <c r="K2711" s="86" t="s">
        <v>1526</v>
      </c>
      <c r="L2711" s="88">
        <v>43148</v>
      </c>
      <c r="M2711" s="87"/>
      <c r="N2711" s="87"/>
      <c r="O2711" s="93"/>
      <c r="P2711" s="86"/>
      <c r="Q2711" s="86">
        <v>0</v>
      </c>
      <c r="R2711" s="86">
        <v>30</v>
      </c>
      <c r="S2711" s="86">
        <v>30</v>
      </c>
      <c r="T2711" s="86">
        <v>0</v>
      </c>
      <c r="U2711" s="86" t="s">
        <v>1561</v>
      </c>
      <c r="V2711" s="86" t="s">
        <v>1562</v>
      </c>
      <c r="W2711" s="86" t="s">
        <v>1563</v>
      </c>
      <c r="X2711" s="86" t="s">
        <v>1564</v>
      </c>
      <c r="Y2711" s="94" t="s">
        <v>1565</v>
      </c>
      <c r="Z2711" s="93"/>
      <c r="AA2711" s="86"/>
      <c r="AB2711" s="86"/>
      <c r="AC2711" s="86"/>
      <c r="AD2711" s="86"/>
      <c r="AE2711" s="86"/>
      <c r="AF2711" s="86"/>
      <c r="AG2711" s="94" t="s">
        <v>1571</v>
      </c>
    </row>
    <row r="2712" spans="1:33" x14ac:dyDescent="0.25">
      <c r="A2712" s="86" t="s">
        <v>1011</v>
      </c>
      <c r="B2712" s="87">
        <v>19</v>
      </c>
      <c r="C2712" s="87" t="s">
        <v>1058</v>
      </c>
      <c r="D2712" s="88">
        <v>43146</v>
      </c>
      <c r="E2712" s="88">
        <v>43141</v>
      </c>
      <c r="F2712" s="88">
        <v>43148</v>
      </c>
      <c r="G2712" s="88">
        <v>43148</v>
      </c>
      <c r="H2712" s="88">
        <v>3</v>
      </c>
      <c r="I2712" s="89" t="s">
        <v>1221</v>
      </c>
      <c r="J2712" s="92" t="s">
        <v>1508</v>
      </c>
      <c r="K2712" s="86" t="s">
        <v>1526</v>
      </c>
      <c r="L2712" s="88">
        <v>43148</v>
      </c>
      <c r="M2712" s="87"/>
      <c r="N2712" s="87"/>
      <c r="O2712" s="93"/>
      <c r="P2712" s="86"/>
      <c r="Q2712" s="86">
        <v>2</v>
      </c>
      <c r="R2712" s="86">
        <v>17</v>
      </c>
      <c r="S2712" s="86">
        <v>17</v>
      </c>
      <c r="T2712" s="86">
        <v>0</v>
      </c>
      <c r="U2712" s="86" t="s">
        <v>1561</v>
      </c>
      <c r="V2712" s="86" t="s">
        <v>1562</v>
      </c>
      <c r="W2712" s="86" t="s">
        <v>1563</v>
      </c>
      <c r="X2712" s="86" t="s">
        <v>1564</v>
      </c>
      <c r="Y2712" s="94" t="s">
        <v>1565</v>
      </c>
      <c r="Z2712" s="93"/>
      <c r="AA2712" s="86"/>
      <c r="AB2712" s="86"/>
      <c r="AC2712" s="86"/>
      <c r="AD2712" s="86"/>
      <c r="AE2712" s="86"/>
      <c r="AF2712" s="86"/>
      <c r="AG2712" s="94" t="s">
        <v>1571</v>
      </c>
    </row>
    <row r="2713" spans="1:33" x14ac:dyDescent="0.25">
      <c r="A2713" s="86" t="s">
        <v>1011</v>
      </c>
      <c r="B2713" s="87">
        <v>26</v>
      </c>
      <c r="C2713" s="87" t="s">
        <v>1058</v>
      </c>
      <c r="D2713" s="88">
        <v>43138</v>
      </c>
      <c r="E2713" s="88">
        <v>43148</v>
      </c>
      <c r="F2713" s="88">
        <v>43149</v>
      </c>
      <c r="G2713" s="88">
        <v>43149</v>
      </c>
      <c r="H2713" s="88">
        <v>3</v>
      </c>
      <c r="I2713" s="89" t="s">
        <v>1221</v>
      </c>
      <c r="J2713" s="92" t="s">
        <v>1504</v>
      </c>
      <c r="K2713" s="86" t="s">
        <v>1526</v>
      </c>
      <c r="L2713" s="88">
        <v>43149</v>
      </c>
      <c r="M2713" s="87"/>
      <c r="N2713" s="87"/>
      <c r="O2713" s="93"/>
      <c r="P2713" s="86"/>
      <c r="Q2713" s="86">
        <v>2</v>
      </c>
      <c r="R2713" s="86">
        <v>24</v>
      </c>
      <c r="S2713" s="86">
        <v>24</v>
      </c>
      <c r="T2713" s="86">
        <v>0</v>
      </c>
      <c r="U2713" s="86" t="s">
        <v>1561</v>
      </c>
      <c r="V2713" s="86" t="s">
        <v>1562</v>
      </c>
      <c r="W2713" s="86" t="s">
        <v>1563</v>
      </c>
      <c r="X2713" s="86" t="s">
        <v>1564</v>
      </c>
      <c r="Y2713" s="94" t="s">
        <v>1565</v>
      </c>
      <c r="Z2713" s="93"/>
      <c r="AA2713" s="86"/>
      <c r="AB2713" s="86"/>
      <c r="AC2713" s="86"/>
      <c r="AD2713" s="86"/>
      <c r="AE2713" s="86"/>
      <c r="AF2713" s="86"/>
      <c r="AG2713" s="94" t="s">
        <v>1571</v>
      </c>
    </row>
    <row r="2714" spans="1:33" x14ac:dyDescent="0.25">
      <c r="A2714" s="86" t="s">
        <v>1011</v>
      </c>
      <c r="B2714" s="87">
        <v>7</v>
      </c>
      <c r="C2714" s="87" t="s">
        <v>1058</v>
      </c>
      <c r="D2714" s="88">
        <v>43138</v>
      </c>
      <c r="E2714" s="88">
        <v>43148</v>
      </c>
      <c r="F2714" s="88">
        <v>43149</v>
      </c>
      <c r="G2714" s="88">
        <v>43149</v>
      </c>
      <c r="H2714" s="88">
        <v>4</v>
      </c>
      <c r="I2714" s="89" t="s">
        <v>1225</v>
      </c>
      <c r="J2714" s="92" t="s">
        <v>1504</v>
      </c>
      <c r="K2714" s="86" t="s">
        <v>1526</v>
      </c>
      <c r="L2714" s="88">
        <v>43149</v>
      </c>
      <c r="M2714" s="87"/>
      <c r="N2714" s="87"/>
      <c r="O2714" s="93"/>
      <c r="P2714" s="86"/>
      <c r="Q2714" s="86">
        <v>4</v>
      </c>
      <c r="R2714" s="86">
        <v>3</v>
      </c>
      <c r="S2714" s="86">
        <v>3</v>
      </c>
      <c r="T2714" s="86">
        <v>0</v>
      </c>
      <c r="U2714" s="86" t="s">
        <v>1561</v>
      </c>
      <c r="V2714" s="86" t="s">
        <v>1562</v>
      </c>
      <c r="W2714" s="86" t="s">
        <v>1563</v>
      </c>
      <c r="X2714" s="86" t="s">
        <v>1564</v>
      </c>
      <c r="Y2714" s="94" t="s">
        <v>1565</v>
      </c>
      <c r="Z2714" s="93"/>
      <c r="AA2714" s="86"/>
      <c r="AB2714" s="86"/>
      <c r="AC2714" s="86"/>
      <c r="AD2714" s="86"/>
      <c r="AE2714" s="86"/>
      <c r="AF2714" s="86"/>
      <c r="AG2714" s="94" t="s">
        <v>1571</v>
      </c>
    </row>
    <row r="2715" spans="1:33" x14ac:dyDescent="0.25">
      <c r="A2715" s="86" t="s">
        <v>1011</v>
      </c>
      <c r="B2715" s="87">
        <v>48</v>
      </c>
      <c r="C2715" s="87" t="s">
        <v>1058</v>
      </c>
      <c r="D2715" s="88">
        <v>43146</v>
      </c>
      <c r="E2715" s="88">
        <v>43148</v>
      </c>
      <c r="F2715" s="88">
        <v>43149</v>
      </c>
      <c r="G2715" s="88">
        <v>43149</v>
      </c>
      <c r="H2715" s="88">
        <v>3</v>
      </c>
      <c r="I2715" s="89" t="s">
        <v>1221</v>
      </c>
      <c r="J2715" s="92" t="s">
        <v>1494</v>
      </c>
      <c r="K2715" s="86" t="s">
        <v>1526</v>
      </c>
      <c r="L2715" s="88">
        <v>43149</v>
      </c>
      <c r="M2715" s="87"/>
      <c r="N2715" s="87"/>
      <c r="O2715" s="93"/>
      <c r="P2715" s="86"/>
      <c r="Q2715" s="86">
        <v>8</v>
      </c>
      <c r="R2715" s="86">
        <v>40</v>
      </c>
      <c r="S2715" s="86">
        <v>40</v>
      </c>
      <c r="T2715" s="86">
        <v>0</v>
      </c>
      <c r="U2715" s="86" t="s">
        <v>1561</v>
      </c>
      <c r="V2715" s="86" t="s">
        <v>1562</v>
      </c>
      <c r="W2715" s="86" t="s">
        <v>1563</v>
      </c>
      <c r="X2715" s="86" t="s">
        <v>1564</v>
      </c>
      <c r="Y2715" s="94" t="s">
        <v>1565</v>
      </c>
      <c r="Z2715" s="93"/>
      <c r="AA2715" s="86"/>
      <c r="AB2715" s="86"/>
      <c r="AC2715" s="86"/>
      <c r="AD2715" s="86"/>
      <c r="AE2715" s="86"/>
      <c r="AF2715" s="86"/>
      <c r="AG2715" s="94" t="s">
        <v>1571</v>
      </c>
    </row>
    <row r="2716" spans="1:33" x14ac:dyDescent="0.25">
      <c r="A2716" s="86" t="s">
        <v>1011</v>
      </c>
      <c r="B2716" s="87">
        <v>50</v>
      </c>
      <c r="C2716" s="87" t="s">
        <v>1058</v>
      </c>
      <c r="D2716" s="88">
        <v>43146</v>
      </c>
      <c r="E2716" s="88">
        <v>43147</v>
      </c>
      <c r="F2716" s="88">
        <v>43148</v>
      </c>
      <c r="G2716" s="88">
        <v>43148</v>
      </c>
      <c r="H2716" s="88">
        <v>3</v>
      </c>
      <c r="I2716" s="89" t="s">
        <v>1221</v>
      </c>
      <c r="J2716" s="92" t="s">
        <v>1494</v>
      </c>
      <c r="K2716" s="86" t="s">
        <v>1526</v>
      </c>
      <c r="L2716" s="88">
        <v>43149</v>
      </c>
      <c r="M2716" s="87"/>
      <c r="N2716" s="87"/>
      <c r="O2716" s="93"/>
      <c r="P2716" s="86"/>
      <c r="Q2716" s="86">
        <v>2</v>
      </c>
      <c r="R2716" s="86">
        <v>48</v>
      </c>
      <c r="S2716" s="86">
        <v>48</v>
      </c>
      <c r="T2716" s="86">
        <v>0</v>
      </c>
      <c r="U2716" s="86" t="s">
        <v>1561</v>
      </c>
      <c r="V2716" s="86" t="s">
        <v>1562</v>
      </c>
      <c r="W2716" s="86" t="s">
        <v>1563</v>
      </c>
      <c r="X2716" s="86" t="s">
        <v>1564</v>
      </c>
      <c r="Y2716" s="94" t="s">
        <v>1565</v>
      </c>
      <c r="Z2716" s="93"/>
      <c r="AA2716" s="86"/>
      <c r="AB2716" s="86"/>
      <c r="AC2716" s="86"/>
      <c r="AD2716" s="86"/>
      <c r="AE2716" s="86"/>
      <c r="AF2716" s="86"/>
      <c r="AG2716" s="94" t="s">
        <v>1571</v>
      </c>
    </row>
    <row r="2717" spans="1:33" x14ac:dyDescent="0.25">
      <c r="A2717" s="86" t="s">
        <v>1011</v>
      </c>
      <c r="B2717" s="87">
        <v>19</v>
      </c>
      <c r="C2717" s="87" t="s">
        <v>1058</v>
      </c>
      <c r="D2717" s="88">
        <v>43146</v>
      </c>
      <c r="E2717" s="88">
        <v>43148</v>
      </c>
      <c r="F2717" s="88">
        <v>43149</v>
      </c>
      <c r="G2717" s="88">
        <v>43149</v>
      </c>
      <c r="H2717" s="88">
        <v>3</v>
      </c>
      <c r="I2717" s="89" t="s">
        <v>1221</v>
      </c>
      <c r="J2717" s="92" t="s">
        <v>1494</v>
      </c>
      <c r="K2717" s="86" t="s">
        <v>1526</v>
      </c>
      <c r="L2717" s="88">
        <v>43149</v>
      </c>
      <c r="M2717" s="87"/>
      <c r="N2717" s="87"/>
      <c r="O2717" s="93"/>
      <c r="P2717" s="86"/>
      <c r="Q2717" s="86">
        <v>2</v>
      </c>
      <c r="R2717" s="86">
        <v>17</v>
      </c>
      <c r="S2717" s="86">
        <v>17</v>
      </c>
      <c r="T2717" s="86">
        <v>0</v>
      </c>
      <c r="U2717" s="86" t="s">
        <v>1561</v>
      </c>
      <c r="V2717" s="86" t="s">
        <v>1562</v>
      </c>
      <c r="W2717" s="86" t="s">
        <v>1563</v>
      </c>
      <c r="X2717" s="86" t="s">
        <v>1564</v>
      </c>
      <c r="Y2717" s="94" t="s">
        <v>1565</v>
      </c>
      <c r="Z2717" s="93"/>
      <c r="AA2717" s="86"/>
      <c r="AB2717" s="86"/>
      <c r="AC2717" s="86"/>
      <c r="AD2717" s="86"/>
      <c r="AE2717" s="86"/>
      <c r="AF2717" s="86"/>
      <c r="AG2717" s="94" t="s">
        <v>1571</v>
      </c>
    </row>
    <row r="2718" spans="1:33" x14ac:dyDescent="0.25">
      <c r="A2718" s="86" t="s">
        <v>1011</v>
      </c>
      <c r="B2718" s="87">
        <v>4</v>
      </c>
      <c r="C2718" s="87" t="s">
        <v>1058</v>
      </c>
      <c r="D2718" s="88">
        <v>43146</v>
      </c>
      <c r="E2718" s="88">
        <v>43148</v>
      </c>
      <c r="F2718" s="88">
        <v>43149</v>
      </c>
      <c r="G2718" s="88">
        <v>43149</v>
      </c>
      <c r="H2718" s="88">
        <v>4</v>
      </c>
      <c r="I2718" s="89" t="s">
        <v>1225</v>
      </c>
      <c r="J2718" s="92" t="s">
        <v>1494</v>
      </c>
      <c r="K2718" s="86" t="s">
        <v>1526</v>
      </c>
      <c r="L2718" s="88">
        <v>43149</v>
      </c>
      <c r="M2718" s="87"/>
      <c r="N2718" s="87"/>
      <c r="O2718" s="93"/>
      <c r="P2718" s="86"/>
      <c r="Q2718" s="86">
        <v>1</v>
      </c>
      <c r="R2718" s="86">
        <v>3</v>
      </c>
      <c r="S2718" s="86">
        <v>3</v>
      </c>
      <c r="T2718" s="86">
        <v>0</v>
      </c>
      <c r="U2718" s="86" t="s">
        <v>1561</v>
      </c>
      <c r="V2718" s="86" t="s">
        <v>1562</v>
      </c>
      <c r="W2718" s="86" t="s">
        <v>1563</v>
      </c>
      <c r="X2718" s="86" t="s">
        <v>1564</v>
      </c>
      <c r="Y2718" s="94" t="s">
        <v>1565</v>
      </c>
      <c r="Z2718" s="93"/>
      <c r="AA2718" s="86"/>
      <c r="AB2718" s="86"/>
      <c r="AC2718" s="86"/>
      <c r="AD2718" s="86"/>
      <c r="AE2718" s="86"/>
      <c r="AF2718" s="86"/>
      <c r="AG2718" s="94" t="s">
        <v>1571</v>
      </c>
    </row>
    <row r="2719" spans="1:33" x14ac:dyDescent="0.25">
      <c r="A2719" s="86" t="s">
        <v>1011</v>
      </c>
      <c r="B2719" s="87">
        <v>27</v>
      </c>
      <c r="C2719" s="87" t="s">
        <v>1058</v>
      </c>
      <c r="D2719" s="88">
        <v>43146</v>
      </c>
      <c r="E2719" s="88">
        <v>43148</v>
      </c>
      <c r="F2719" s="88">
        <v>43149</v>
      </c>
      <c r="G2719" s="88">
        <v>43149</v>
      </c>
      <c r="H2719" s="88">
        <v>3</v>
      </c>
      <c r="I2719" s="89" t="s">
        <v>1221</v>
      </c>
      <c r="J2719" s="92" t="s">
        <v>1494</v>
      </c>
      <c r="K2719" s="86" t="s">
        <v>1526</v>
      </c>
      <c r="L2719" s="88">
        <v>43149</v>
      </c>
      <c r="M2719" s="87"/>
      <c r="N2719" s="87"/>
      <c r="O2719" s="93"/>
      <c r="P2719" s="86"/>
      <c r="Q2719" s="86">
        <v>7</v>
      </c>
      <c r="R2719" s="86">
        <v>20</v>
      </c>
      <c r="S2719" s="86">
        <v>20</v>
      </c>
      <c r="T2719" s="86">
        <v>0</v>
      </c>
      <c r="U2719" s="86" t="s">
        <v>1561</v>
      </c>
      <c r="V2719" s="86" t="s">
        <v>1562</v>
      </c>
      <c r="W2719" s="86" t="s">
        <v>1563</v>
      </c>
      <c r="X2719" s="86" t="s">
        <v>1564</v>
      </c>
      <c r="Y2719" s="94" t="s">
        <v>1565</v>
      </c>
      <c r="Z2719" s="93"/>
      <c r="AA2719" s="86"/>
      <c r="AB2719" s="86"/>
      <c r="AC2719" s="86"/>
      <c r="AD2719" s="86"/>
      <c r="AE2719" s="86"/>
      <c r="AF2719" s="86"/>
      <c r="AG2719" s="94" t="s">
        <v>1571</v>
      </c>
    </row>
    <row r="2720" spans="1:33" x14ac:dyDescent="0.25">
      <c r="A2720" s="86" t="s">
        <v>1011</v>
      </c>
      <c r="B2720" s="87">
        <v>2</v>
      </c>
      <c r="C2720" s="87" t="s">
        <v>1058</v>
      </c>
      <c r="D2720" s="88">
        <v>43146</v>
      </c>
      <c r="E2720" s="88">
        <v>43148</v>
      </c>
      <c r="F2720" s="88">
        <v>43149</v>
      </c>
      <c r="G2720" s="88">
        <v>43149</v>
      </c>
      <c r="H2720" s="88">
        <v>4</v>
      </c>
      <c r="I2720" s="89" t="s">
        <v>1225</v>
      </c>
      <c r="J2720" s="92" t="s">
        <v>1494</v>
      </c>
      <c r="K2720" s="86" t="s">
        <v>1526</v>
      </c>
      <c r="L2720" s="88">
        <v>43149</v>
      </c>
      <c r="M2720" s="87"/>
      <c r="N2720" s="87"/>
      <c r="O2720" s="93"/>
      <c r="P2720" s="86"/>
      <c r="Q2720" s="86">
        <v>1</v>
      </c>
      <c r="R2720" s="86">
        <v>1</v>
      </c>
      <c r="S2720" s="86">
        <v>1</v>
      </c>
      <c r="T2720" s="86">
        <v>0</v>
      </c>
      <c r="U2720" s="86" t="s">
        <v>1561</v>
      </c>
      <c r="V2720" s="86" t="s">
        <v>1562</v>
      </c>
      <c r="W2720" s="86" t="s">
        <v>1563</v>
      </c>
      <c r="X2720" s="86" t="s">
        <v>1564</v>
      </c>
      <c r="Y2720" s="94" t="s">
        <v>1565</v>
      </c>
      <c r="Z2720" s="93"/>
      <c r="AA2720" s="86"/>
      <c r="AB2720" s="86"/>
      <c r="AC2720" s="86"/>
      <c r="AD2720" s="86"/>
      <c r="AE2720" s="86"/>
      <c r="AF2720" s="86"/>
      <c r="AG2720" s="94" t="s">
        <v>1571</v>
      </c>
    </row>
    <row r="2721" spans="1:33" x14ac:dyDescent="0.25">
      <c r="A2721" s="86" t="s">
        <v>1011</v>
      </c>
      <c r="B2721" s="87">
        <v>25</v>
      </c>
      <c r="C2721" s="87" t="s">
        <v>1058</v>
      </c>
      <c r="D2721" s="88">
        <v>43146</v>
      </c>
      <c r="E2721" s="88">
        <v>43147</v>
      </c>
      <c r="F2721" s="88">
        <v>43148</v>
      </c>
      <c r="G2721" s="88">
        <v>43148</v>
      </c>
      <c r="H2721" s="88">
        <v>3</v>
      </c>
      <c r="I2721" s="89" t="s">
        <v>1221</v>
      </c>
      <c r="J2721" s="92" t="s">
        <v>1494</v>
      </c>
      <c r="K2721" s="86" t="s">
        <v>1526</v>
      </c>
      <c r="L2721" s="88">
        <v>43149</v>
      </c>
      <c r="M2721" s="87"/>
      <c r="N2721" s="87"/>
      <c r="O2721" s="93"/>
      <c r="P2721" s="86"/>
      <c r="Q2721" s="86">
        <v>3</v>
      </c>
      <c r="R2721" s="86">
        <v>22</v>
      </c>
      <c r="S2721" s="86">
        <v>22</v>
      </c>
      <c r="T2721" s="86">
        <v>0</v>
      </c>
      <c r="U2721" s="86" t="s">
        <v>1561</v>
      </c>
      <c r="V2721" s="86" t="s">
        <v>1562</v>
      </c>
      <c r="W2721" s="86" t="s">
        <v>1563</v>
      </c>
      <c r="X2721" s="86" t="s">
        <v>1564</v>
      </c>
      <c r="Y2721" s="94" t="s">
        <v>1565</v>
      </c>
      <c r="Z2721" s="93"/>
      <c r="AA2721" s="86"/>
      <c r="AB2721" s="86"/>
      <c r="AC2721" s="86"/>
      <c r="AD2721" s="86"/>
      <c r="AE2721" s="86"/>
      <c r="AF2721" s="86"/>
      <c r="AG2721" s="94" t="s">
        <v>1571</v>
      </c>
    </row>
    <row r="2722" spans="1:33" x14ac:dyDescent="0.25">
      <c r="A2722" s="86" t="s">
        <v>1011</v>
      </c>
      <c r="B2722" s="87">
        <v>27</v>
      </c>
      <c r="C2722" s="87" t="s">
        <v>1058</v>
      </c>
      <c r="D2722" s="88">
        <v>43146</v>
      </c>
      <c r="E2722" s="88">
        <v>43147</v>
      </c>
      <c r="F2722" s="88">
        <v>43148</v>
      </c>
      <c r="G2722" s="88">
        <v>43148</v>
      </c>
      <c r="H2722" s="88">
        <v>3</v>
      </c>
      <c r="I2722" s="89" t="s">
        <v>1221</v>
      </c>
      <c r="J2722" s="92" t="s">
        <v>1494</v>
      </c>
      <c r="K2722" s="86" t="s">
        <v>1526</v>
      </c>
      <c r="L2722" s="88">
        <v>43149</v>
      </c>
      <c r="M2722" s="87"/>
      <c r="N2722" s="87"/>
      <c r="O2722" s="93"/>
      <c r="P2722" s="86"/>
      <c r="Q2722" s="86">
        <v>5</v>
      </c>
      <c r="R2722" s="86">
        <v>22</v>
      </c>
      <c r="S2722" s="86">
        <v>22</v>
      </c>
      <c r="T2722" s="86">
        <v>0</v>
      </c>
      <c r="U2722" s="86" t="s">
        <v>1561</v>
      </c>
      <c r="V2722" s="86" t="s">
        <v>1562</v>
      </c>
      <c r="W2722" s="86" t="s">
        <v>1563</v>
      </c>
      <c r="X2722" s="86" t="s">
        <v>1564</v>
      </c>
      <c r="Y2722" s="94" t="s">
        <v>1565</v>
      </c>
      <c r="Z2722" s="93"/>
      <c r="AA2722" s="86"/>
      <c r="AB2722" s="86"/>
      <c r="AC2722" s="86"/>
      <c r="AD2722" s="86"/>
      <c r="AE2722" s="86"/>
      <c r="AF2722" s="86"/>
      <c r="AG2722" s="94" t="s">
        <v>1571</v>
      </c>
    </row>
    <row r="2723" spans="1:33" x14ac:dyDescent="0.25">
      <c r="A2723" s="86" t="s">
        <v>1011</v>
      </c>
      <c r="B2723" s="87">
        <v>50</v>
      </c>
      <c r="C2723" s="87" t="s">
        <v>1058</v>
      </c>
      <c r="D2723" s="88">
        <v>43146</v>
      </c>
      <c r="E2723" s="88">
        <v>43148</v>
      </c>
      <c r="F2723" s="88">
        <v>43149</v>
      </c>
      <c r="G2723" s="88">
        <v>43149</v>
      </c>
      <c r="H2723" s="88">
        <v>3</v>
      </c>
      <c r="I2723" s="89" t="s">
        <v>1221</v>
      </c>
      <c r="J2723" s="92" t="s">
        <v>1494</v>
      </c>
      <c r="K2723" s="86" t="s">
        <v>1526</v>
      </c>
      <c r="L2723" s="88">
        <v>43149</v>
      </c>
      <c r="M2723" s="87"/>
      <c r="N2723" s="87"/>
      <c r="O2723" s="93"/>
      <c r="P2723" s="86"/>
      <c r="Q2723" s="86">
        <v>21</v>
      </c>
      <c r="R2723" s="86">
        <v>29</v>
      </c>
      <c r="S2723" s="86">
        <v>29</v>
      </c>
      <c r="T2723" s="86">
        <v>0</v>
      </c>
      <c r="U2723" s="86" t="s">
        <v>1561</v>
      </c>
      <c r="V2723" s="86" t="s">
        <v>1562</v>
      </c>
      <c r="W2723" s="86" t="s">
        <v>1563</v>
      </c>
      <c r="X2723" s="86" t="s">
        <v>1564</v>
      </c>
      <c r="Y2723" s="94" t="s">
        <v>1565</v>
      </c>
      <c r="Z2723" s="93"/>
      <c r="AA2723" s="86"/>
      <c r="AB2723" s="86"/>
      <c r="AC2723" s="86"/>
      <c r="AD2723" s="86"/>
      <c r="AE2723" s="86"/>
      <c r="AF2723" s="86"/>
      <c r="AG2723" s="94" t="s">
        <v>1571</v>
      </c>
    </row>
    <row r="2724" spans="1:33" x14ac:dyDescent="0.25">
      <c r="A2724" s="86" t="s">
        <v>1011</v>
      </c>
      <c r="B2724" s="87">
        <v>34</v>
      </c>
      <c r="C2724" s="87" t="s">
        <v>1058</v>
      </c>
      <c r="D2724" s="88">
        <v>43146</v>
      </c>
      <c r="E2724" s="88">
        <v>43148</v>
      </c>
      <c r="F2724" s="88">
        <v>43149</v>
      </c>
      <c r="G2724" s="88">
        <v>43149</v>
      </c>
      <c r="H2724" s="88">
        <v>3</v>
      </c>
      <c r="I2724" s="89" t="s">
        <v>1221</v>
      </c>
      <c r="J2724" s="92" t="s">
        <v>1508</v>
      </c>
      <c r="K2724" s="86" t="s">
        <v>1526</v>
      </c>
      <c r="L2724" s="88">
        <v>43149</v>
      </c>
      <c r="M2724" s="87"/>
      <c r="N2724" s="87"/>
      <c r="O2724" s="93"/>
      <c r="P2724" s="86"/>
      <c r="Q2724" s="86">
        <v>0</v>
      </c>
      <c r="R2724" s="86">
        <v>34</v>
      </c>
      <c r="S2724" s="86">
        <v>34</v>
      </c>
      <c r="T2724" s="86">
        <v>0</v>
      </c>
      <c r="U2724" s="86" t="s">
        <v>1561</v>
      </c>
      <c r="V2724" s="86" t="s">
        <v>1562</v>
      </c>
      <c r="W2724" s="86" t="s">
        <v>1563</v>
      </c>
      <c r="X2724" s="86" t="s">
        <v>1564</v>
      </c>
      <c r="Y2724" s="94" t="s">
        <v>1565</v>
      </c>
      <c r="Z2724" s="93"/>
      <c r="AA2724" s="86"/>
      <c r="AB2724" s="86"/>
      <c r="AC2724" s="86"/>
      <c r="AD2724" s="86"/>
      <c r="AE2724" s="86"/>
      <c r="AF2724" s="86"/>
      <c r="AG2724" s="94" t="s">
        <v>1571</v>
      </c>
    </row>
    <row r="2725" spans="1:33" x14ac:dyDescent="0.25">
      <c r="A2725" s="86" t="s">
        <v>1011</v>
      </c>
      <c r="B2725" s="87">
        <v>19</v>
      </c>
      <c r="C2725" s="87" t="s">
        <v>1058</v>
      </c>
      <c r="D2725" s="88">
        <v>43146</v>
      </c>
      <c r="E2725" s="88">
        <v>43148</v>
      </c>
      <c r="F2725" s="88">
        <v>43149</v>
      </c>
      <c r="G2725" s="88">
        <v>43149</v>
      </c>
      <c r="H2725" s="88">
        <v>3</v>
      </c>
      <c r="I2725" s="89" t="s">
        <v>1221</v>
      </c>
      <c r="J2725" s="92" t="s">
        <v>1508</v>
      </c>
      <c r="K2725" s="86" t="s">
        <v>1526</v>
      </c>
      <c r="L2725" s="88">
        <v>43149</v>
      </c>
      <c r="M2725" s="87"/>
      <c r="N2725" s="87"/>
      <c r="O2725" s="93"/>
      <c r="P2725" s="86"/>
      <c r="Q2725" s="86">
        <v>2</v>
      </c>
      <c r="R2725" s="86">
        <v>17</v>
      </c>
      <c r="S2725" s="86">
        <v>17</v>
      </c>
      <c r="T2725" s="86">
        <v>0</v>
      </c>
      <c r="U2725" s="86" t="s">
        <v>1561</v>
      </c>
      <c r="V2725" s="86" t="s">
        <v>1562</v>
      </c>
      <c r="W2725" s="86" t="s">
        <v>1563</v>
      </c>
      <c r="X2725" s="86" t="s">
        <v>1564</v>
      </c>
      <c r="Y2725" s="94" t="s">
        <v>1565</v>
      </c>
      <c r="Z2725" s="93"/>
      <c r="AA2725" s="86"/>
      <c r="AB2725" s="86"/>
      <c r="AC2725" s="86"/>
      <c r="AD2725" s="86"/>
      <c r="AE2725" s="86"/>
      <c r="AF2725" s="86"/>
      <c r="AG2725" s="94" t="s">
        <v>1571</v>
      </c>
    </row>
    <row r="2726" spans="1:33" x14ac:dyDescent="0.25">
      <c r="A2726" s="86" t="s">
        <v>1011</v>
      </c>
      <c r="B2726" s="87">
        <v>5</v>
      </c>
      <c r="C2726" s="87" t="s">
        <v>1058</v>
      </c>
      <c r="D2726" s="88">
        <v>43146</v>
      </c>
      <c r="E2726" s="88">
        <v>43148</v>
      </c>
      <c r="F2726" s="88">
        <v>43149</v>
      </c>
      <c r="G2726" s="88">
        <v>43149</v>
      </c>
      <c r="H2726" s="88">
        <v>4</v>
      </c>
      <c r="I2726" s="89" t="s">
        <v>1225</v>
      </c>
      <c r="J2726" s="92" t="s">
        <v>1508</v>
      </c>
      <c r="K2726" s="86" t="s">
        <v>1526</v>
      </c>
      <c r="L2726" s="88">
        <v>43149</v>
      </c>
      <c r="M2726" s="87"/>
      <c r="N2726" s="87"/>
      <c r="O2726" s="93"/>
      <c r="P2726" s="86"/>
      <c r="Q2726" s="86">
        <v>1</v>
      </c>
      <c r="R2726" s="86">
        <v>4</v>
      </c>
      <c r="S2726" s="86">
        <v>4</v>
      </c>
      <c r="T2726" s="86">
        <v>0</v>
      </c>
      <c r="U2726" s="86" t="s">
        <v>1561</v>
      </c>
      <c r="V2726" s="86" t="s">
        <v>1562</v>
      </c>
      <c r="W2726" s="86" t="s">
        <v>1563</v>
      </c>
      <c r="X2726" s="86" t="s">
        <v>1564</v>
      </c>
      <c r="Y2726" s="94" t="s">
        <v>1565</v>
      </c>
      <c r="Z2726" s="93"/>
      <c r="AA2726" s="86"/>
      <c r="AB2726" s="86"/>
      <c r="AC2726" s="86"/>
      <c r="AD2726" s="86"/>
      <c r="AE2726" s="86"/>
      <c r="AF2726" s="86"/>
      <c r="AG2726" s="94" t="s">
        <v>1571</v>
      </c>
    </row>
    <row r="2727" spans="1:33" x14ac:dyDescent="0.25">
      <c r="A2727" s="86" t="s">
        <v>1011</v>
      </c>
      <c r="B2727" s="87">
        <v>25</v>
      </c>
      <c r="C2727" s="87" t="s">
        <v>1058</v>
      </c>
      <c r="D2727" s="88">
        <v>43146</v>
      </c>
      <c r="E2727" s="88">
        <v>43148</v>
      </c>
      <c r="F2727" s="88">
        <v>43149</v>
      </c>
      <c r="G2727" s="88">
        <v>43149</v>
      </c>
      <c r="H2727" s="88">
        <v>3</v>
      </c>
      <c r="I2727" s="89" t="s">
        <v>1221</v>
      </c>
      <c r="J2727" s="92" t="s">
        <v>1504</v>
      </c>
      <c r="K2727" s="86" t="s">
        <v>1526</v>
      </c>
      <c r="L2727" s="88">
        <v>43149</v>
      </c>
      <c r="M2727" s="87"/>
      <c r="N2727" s="87"/>
      <c r="O2727" s="93"/>
      <c r="P2727" s="86"/>
      <c r="Q2727" s="86">
        <v>7</v>
      </c>
      <c r="R2727" s="86">
        <v>18</v>
      </c>
      <c r="S2727" s="86">
        <v>18</v>
      </c>
      <c r="T2727" s="86">
        <v>0</v>
      </c>
      <c r="U2727" s="86" t="s">
        <v>1561</v>
      </c>
      <c r="V2727" s="86" t="s">
        <v>1562</v>
      </c>
      <c r="W2727" s="86" t="s">
        <v>1563</v>
      </c>
      <c r="X2727" s="86" t="s">
        <v>1564</v>
      </c>
      <c r="Y2727" s="94" t="s">
        <v>1565</v>
      </c>
      <c r="Z2727" s="93"/>
      <c r="AA2727" s="86"/>
      <c r="AB2727" s="86"/>
      <c r="AC2727" s="86"/>
      <c r="AD2727" s="86"/>
      <c r="AE2727" s="86"/>
      <c r="AF2727" s="86"/>
      <c r="AG2727" s="94" t="s">
        <v>1571</v>
      </c>
    </row>
    <row r="2728" spans="1:33" x14ac:dyDescent="0.25">
      <c r="A2728" s="86" t="s">
        <v>1022</v>
      </c>
      <c r="B2728" s="87">
        <v>23</v>
      </c>
      <c r="C2728" s="87" t="s">
        <v>1235</v>
      </c>
      <c r="D2728" s="88"/>
      <c r="E2728" s="88"/>
      <c r="F2728" s="88"/>
      <c r="G2728" s="88"/>
      <c r="H2728" s="88">
        <v>1</v>
      </c>
      <c r="I2728" s="89" t="s">
        <v>1236</v>
      </c>
      <c r="J2728" s="92" t="s">
        <v>1495</v>
      </c>
      <c r="K2728" s="86" t="s">
        <v>1526</v>
      </c>
      <c r="L2728" s="88">
        <v>43150</v>
      </c>
      <c r="M2728" s="87"/>
      <c r="N2728" s="87"/>
      <c r="O2728" s="93"/>
      <c r="P2728" s="86"/>
      <c r="Q2728" s="86">
        <v>0</v>
      </c>
      <c r="R2728" s="86">
        <v>23</v>
      </c>
      <c r="S2728" s="86">
        <v>23</v>
      </c>
      <c r="T2728" s="86">
        <v>0</v>
      </c>
      <c r="U2728" s="86" t="s">
        <v>1561</v>
      </c>
      <c r="V2728" s="86" t="s">
        <v>1562</v>
      </c>
      <c r="W2728" s="86" t="s">
        <v>1572</v>
      </c>
      <c r="X2728" s="86" t="s">
        <v>1564</v>
      </c>
      <c r="Y2728" s="94" t="s">
        <v>1565</v>
      </c>
      <c r="Z2728" s="93"/>
      <c r="AA2728" s="86"/>
      <c r="AB2728" s="86"/>
      <c r="AC2728" s="86"/>
      <c r="AD2728" s="86"/>
      <c r="AE2728" s="86"/>
      <c r="AF2728" s="86"/>
      <c r="AG2728" s="94" t="s">
        <v>1571</v>
      </c>
    </row>
    <row r="2729" spans="1:33" x14ac:dyDescent="0.25">
      <c r="A2729" s="86" t="s">
        <v>1022</v>
      </c>
      <c r="B2729" s="87">
        <v>8</v>
      </c>
      <c r="C2729" s="87" t="s">
        <v>1235</v>
      </c>
      <c r="D2729" s="88"/>
      <c r="E2729" s="88"/>
      <c r="F2729" s="88"/>
      <c r="G2729" s="88"/>
      <c r="H2729" s="88">
        <v>2</v>
      </c>
      <c r="I2729" s="89" t="s">
        <v>1236</v>
      </c>
      <c r="J2729" s="92" t="s">
        <v>1495</v>
      </c>
      <c r="K2729" s="86" t="s">
        <v>1526</v>
      </c>
      <c r="L2729" s="88">
        <v>43150</v>
      </c>
      <c r="M2729" s="87"/>
      <c r="N2729" s="87"/>
      <c r="O2729" s="93"/>
      <c r="P2729" s="86"/>
      <c r="Q2729" s="86">
        <v>0</v>
      </c>
      <c r="R2729" s="86">
        <v>8</v>
      </c>
      <c r="S2729" s="86">
        <v>8</v>
      </c>
      <c r="T2729" s="86">
        <v>0</v>
      </c>
      <c r="U2729" s="86" t="s">
        <v>1561</v>
      </c>
      <c r="V2729" s="86" t="s">
        <v>1562</v>
      </c>
      <c r="W2729" s="86" t="s">
        <v>1572</v>
      </c>
      <c r="X2729" s="86" t="s">
        <v>1564</v>
      </c>
      <c r="Y2729" s="94" t="s">
        <v>1565</v>
      </c>
      <c r="Z2729" s="93"/>
      <c r="AA2729" s="86"/>
      <c r="AB2729" s="86"/>
      <c r="AC2729" s="86"/>
      <c r="AD2729" s="86"/>
      <c r="AE2729" s="86"/>
      <c r="AF2729" s="86"/>
      <c r="AG2729" s="94" t="s">
        <v>1571</v>
      </c>
    </row>
    <row r="2730" spans="1:33" x14ac:dyDescent="0.25">
      <c r="A2730" s="86" t="s">
        <v>1022</v>
      </c>
      <c r="B2730" s="87">
        <v>32</v>
      </c>
      <c r="C2730" s="87" t="s">
        <v>1235</v>
      </c>
      <c r="D2730" s="88"/>
      <c r="E2730" s="88"/>
      <c r="F2730" s="88"/>
      <c r="G2730" s="88"/>
      <c r="H2730" s="88">
        <v>1</v>
      </c>
      <c r="I2730" s="89" t="s">
        <v>1236</v>
      </c>
      <c r="J2730" s="92" t="s">
        <v>1495</v>
      </c>
      <c r="K2730" s="86" t="s">
        <v>1526</v>
      </c>
      <c r="L2730" s="88">
        <v>43150</v>
      </c>
      <c r="M2730" s="87"/>
      <c r="N2730" s="87"/>
      <c r="O2730" s="93"/>
      <c r="P2730" s="86"/>
      <c r="Q2730" s="86">
        <v>0</v>
      </c>
      <c r="R2730" s="86">
        <v>32</v>
      </c>
      <c r="S2730" s="86">
        <v>32</v>
      </c>
      <c r="T2730" s="86">
        <v>0</v>
      </c>
      <c r="U2730" s="86" t="s">
        <v>1561</v>
      </c>
      <c r="V2730" s="86" t="s">
        <v>1562</v>
      </c>
      <c r="W2730" s="86" t="s">
        <v>1572</v>
      </c>
      <c r="X2730" s="86" t="s">
        <v>1564</v>
      </c>
      <c r="Y2730" s="94" t="s">
        <v>1565</v>
      </c>
      <c r="Z2730" s="93"/>
      <c r="AA2730" s="86"/>
      <c r="AB2730" s="86"/>
      <c r="AC2730" s="86"/>
      <c r="AD2730" s="86"/>
      <c r="AE2730" s="86"/>
      <c r="AF2730" s="86"/>
      <c r="AG2730" s="94" t="s">
        <v>1571</v>
      </c>
    </row>
    <row r="2731" spans="1:33" x14ac:dyDescent="0.25">
      <c r="A2731" s="86" t="s">
        <v>1022</v>
      </c>
      <c r="B2731" s="87">
        <v>28</v>
      </c>
      <c r="C2731" s="87" t="s">
        <v>1235</v>
      </c>
      <c r="D2731" s="88"/>
      <c r="E2731" s="88"/>
      <c r="F2731" s="88"/>
      <c r="G2731" s="88"/>
      <c r="H2731" s="88">
        <v>2</v>
      </c>
      <c r="I2731" s="89" t="s">
        <v>1236</v>
      </c>
      <c r="J2731" s="92" t="s">
        <v>1495</v>
      </c>
      <c r="K2731" s="86" t="s">
        <v>1526</v>
      </c>
      <c r="L2731" s="88">
        <v>43150</v>
      </c>
      <c r="M2731" s="87"/>
      <c r="N2731" s="87"/>
      <c r="O2731" s="93"/>
      <c r="P2731" s="86"/>
      <c r="Q2731" s="86">
        <v>0</v>
      </c>
      <c r="R2731" s="86">
        <v>28</v>
      </c>
      <c r="S2731" s="86">
        <v>28</v>
      </c>
      <c r="T2731" s="86">
        <v>0</v>
      </c>
      <c r="U2731" s="86" t="s">
        <v>1561</v>
      </c>
      <c r="V2731" s="86" t="s">
        <v>1562</v>
      </c>
      <c r="W2731" s="86" t="s">
        <v>1572</v>
      </c>
      <c r="X2731" s="86" t="s">
        <v>1564</v>
      </c>
      <c r="Y2731" s="94" t="s">
        <v>1565</v>
      </c>
      <c r="Z2731" s="93"/>
      <c r="AA2731" s="86"/>
      <c r="AB2731" s="86"/>
      <c r="AC2731" s="86"/>
      <c r="AD2731" s="86"/>
      <c r="AE2731" s="86"/>
      <c r="AF2731" s="86"/>
      <c r="AG2731" s="94" t="s">
        <v>1571</v>
      </c>
    </row>
    <row r="2732" spans="1:33" x14ac:dyDescent="0.25">
      <c r="A2732" s="86" t="s">
        <v>1022</v>
      </c>
      <c r="B2732" s="87">
        <v>21</v>
      </c>
      <c r="C2732" s="87" t="s">
        <v>1235</v>
      </c>
      <c r="D2732" s="88"/>
      <c r="E2732" s="88"/>
      <c r="F2732" s="88"/>
      <c r="G2732" s="88"/>
      <c r="H2732" s="88">
        <v>3</v>
      </c>
      <c r="I2732" s="89" t="s">
        <v>1236</v>
      </c>
      <c r="J2732" s="92" t="s">
        <v>1495</v>
      </c>
      <c r="K2732" s="86" t="s">
        <v>1526</v>
      </c>
      <c r="L2732" s="88">
        <v>43150</v>
      </c>
      <c r="M2732" s="87"/>
      <c r="N2732" s="87"/>
      <c r="O2732" s="93"/>
      <c r="P2732" s="86"/>
      <c r="Q2732" s="86">
        <v>0</v>
      </c>
      <c r="R2732" s="86">
        <v>21</v>
      </c>
      <c r="S2732" s="86">
        <v>21</v>
      </c>
      <c r="T2732" s="86">
        <v>0</v>
      </c>
      <c r="U2732" s="86" t="s">
        <v>1561</v>
      </c>
      <c r="V2732" s="86" t="s">
        <v>1562</v>
      </c>
      <c r="W2732" s="86" t="s">
        <v>1572</v>
      </c>
      <c r="X2732" s="86" t="s">
        <v>1564</v>
      </c>
      <c r="Y2732" s="94" t="s">
        <v>1565</v>
      </c>
      <c r="Z2732" s="93"/>
      <c r="AA2732" s="86"/>
      <c r="AB2732" s="86"/>
      <c r="AC2732" s="86"/>
      <c r="AD2732" s="86"/>
      <c r="AE2732" s="86"/>
      <c r="AF2732" s="86"/>
      <c r="AG2732" s="94" t="s">
        <v>1571</v>
      </c>
    </row>
    <row r="2733" spans="1:33" x14ac:dyDescent="0.25">
      <c r="A2733" s="86" t="s">
        <v>1022</v>
      </c>
      <c r="B2733" s="87">
        <v>22</v>
      </c>
      <c r="C2733" s="87" t="s">
        <v>1235</v>
      </c>
      <c r="D2733" s="88"/>
      <c r="E2733" s="88"/>
      <c r="F2733" s="88"/>
      <c r="G2733" s="88"/>
      <c r="H2733" s="88">
        <v>1</v>
      </c>
      <c r="I2733" s="89" t="s">
        <v>1236</v>
      </c>
      <c r="J2733" s="92" t="s">
        <v>1495</v>
      </c>
      <c r="K2733" s="86" t="s">
        <v>1526</v>
      </c>
      <c r="L2733" s="88">
        <v>43150</v>
      </c>
      <c r="M2733" s="87"/>
      <c r="N2733" s="87"/>
      <c r="O2733" s="93"/>
      <c r="P2733" s="86"/>
      <c r="Q2733" s="86">
        <v>1</v>
      </c>
      <c r="R2733" s="86">
        <v>21</v>
      </c>
      <c r="S2733" s="86">
        <v>21</v>
      </c>
      <c r="T2733" s="86">
        <v>0</v>
      </c>
      <c r="U2733" s="86" t="s">
        <v>1561</v>
      </c>
      <c r="V2733" s="86" t="s">
        <v>1562</v>
      </c>
      <c r="W2733" s="86" t="s">
        <v>1572</v>
      </c>
      <c r="X2733" s="86" t="s">
        <v>1564</v>
      </c>
      <c r="Y2733" s="94" t="s">
        <v>1565</v>
      </c>
      <c r="Z2733" s="93"/>
      <c r="AA2733" s="86"/>
      <c r="AB2733" s="86"/>
      <c r="AC2733" s="86"/>
      <c r="AD2733" s="86"/>
      <c r="AE2733" s="86"/>
      <c r="AF2733" s="86"/>
      <c r="AG2733" s="94" t="s">
        <v>1571</v>
      </c>
    </row>
    <row r="2734" spans="1:33" x14ac:dyDescent="0.25">
      <c r="A2734" s="86" t="s">
        <v>1022</v>
      </c>
      <c r="B2734" s="87">
        <v>4</v>
      </c>
      <c r="C2734" s="87" t="s">
        <v>1235</v>
      </c>
      <c r="D2734" s="88"/>
      <c r="E2734" s="88"/>
      <c r="F2734" s="88"/>
      <c r="G2734" s="88"/>
      <c r="H2734" s="88">
        <v>2</v>
      </c>
      <c r="I2734" s="89" t="s">
        <v>1236</v>
      </c>
      <c r="J2734" s="92" t="s">
        <v>1495</v>
      </c>
      <c r="K2734" s="86" t="s">
        <v>1526</v>
      </c>
      <c r="L2734" s="88">
        <v>43150</v>
      </c>
      <c r="M2734" s="87"/>
      <c r="N2734" s="87"/>
      <c r="O2734" s="93"/>
      <c r="P2734" s="86"/>
      <c r="Q2734" s="86">
        <v>0</v>
      </c>
      <c r="R2734" s="86">
        <v>4</v>
      </c>
      <c r="S2734" s="86">
        <v>4</v>
      </c>
      <c r="T2734" s="86">
        <v>0</v>
      </c>
      <c r="U2734" s="86" t="s">
        <v>1561</v>
      </c>
      <c r="V2734" s="86" t="s">
        <v>1562</v>
      </c>
      <c r="W2734" s="86" t="s">
        <v>1572</v>
      </c>
      <c r="X2734" s="86" t="s">
        <v>1564</v>
      </c>
      <c r="Y2734" s="94" t="s">
        <v>1565</v>
      </c>
      <c r="Z2734" s="93"/>
      <c r="AA2734" s="86"/>
      <c r="AB2734" s="86"/>
      <c r="AC2734" s="86"/>
      <c r="AD2734" s="86"/>
      <c r="AE2734" s="86"/>
      <c r="AF2734" s="86"/>
      <c r="AG2734" s="94" t="s">
        <v>1571</v>
      </c>
    </row>
    <row r="2735" spans="1:33" x14ac:dyDescent="0.25">
      <c r="A2735" s="86" t="s">
        <v>1011</v>
      </c>
      <c r="B2735" s="87">
        <v>30</v>
      </c>
      <c r="C2735" s="87" t="s">
        <v>1167</v>
      </c>
      <c r="D2735" s="88">
        <v>43066</v>
      </c>
      <c r="E2735" s="88">
        <v>43064</v>
      </c>
      <c r="F2735" s="88">
        <v>43149</v>
      </c>
      <c r="G2735" s="88">
        <v>43150</v>
      </c>
      <c r="H2735" s="88">
        <v>4</v>
      </c>
      <c r="I2735" s="89" t="s">
        <v>1222</v>
      </c>
      <c r="J2735" s="92" t="s">
        <v>1505</v>
      </c>
      <c r="K2735" s="86" t="s">
        <v>1526</v>
      </c>
      <c r="L2735" s="88">
        <v>43150</v>
      </c>
      <c r="M2735" s="87"/>
      <c r="N2735" s="87"/>
      <c r="O2735" s="93"/>
      <c r="P2735" s="86"/>
      <c r="Q2735" s="86">
        <v>2</v>
      </c>
      <c r="R2735" s="86">
        <v>28</v>
      </c>
      <c r="S2735" s="86">
        <v>28</v>
      </c>
      <c r="T2735" s="86">
        <v>0</v>
      </c>
      <c r="U2735" s="86" t="s">
        <v>1561</v>
      </c>
      <c r="V2735" s="86" t="s">
        <v>1562</v>
      </c>
      <c r="W2735" s="86" t="s">
        <v>1563</v>
      </c>
      <c r="X2735" s="86" t="s">
        <v>1564</v>
      </c>
      <c r="Y2735" s="94" t="s">
        <v>1565</v>
      </c>
      <c r="Z2735" s="93"/>
      <c r="AA2735" s="86"/>
      <c r="AB2735" s="86"/>
      <c r="AC2735" s="86"/>
      <c r="AD2735" s="86"/>
      <c r="AE2735" s="86"/>
      <c r="AF2735" s="86"/>
      <c r="AG2735" s="94" t="s">
        <v>1571</v>
      </c>
    </row>
    <row r="2736" spans="1:33" x14ac:dyDescent="0.25">
      <c r="A2736" s="86" t="s">
        <v>1022</v>
      </c>
      <c r="B2736" s="87">
        <v>20</v>
      </c>
      <c r="C2736" s="87" t="s">
        <v>1235</v>
      </c>
      <c r="D2736" s="88"/>
      <c r="E2736" s="88"/>
      <c r="F2736" s="88"/>
      <c r="G2736" s="88"/>
      <c r="H2736" s="88">
        <v>1</v>
      </c>
      <c r="I2736" s="89" t="s">
        <v>1236</v>
      </c>
      <c r="J2736" s="92" t="s">
        <v>1495</v>
      </c>
      <c r="K2736" s="86" t="s">
        <v>1526</v>
      </c>
      <c r="L2736" s="88">
        <v>43151</v>
      </c>
      <c r="M2736" s="87"/>
      <c r="N2736" s="87"/>
      <c r="O2736" s="93"/>
      <c r="P2736" s="86"/>
      <c r="Q2736" s="86">
        <v>0</v>
      </c>
      <c r="R2736" s="86">
        <v>20</v>
      </c>
      <c r="S2736" s="86">
        <v>20</v>
      </c>
      <c r="T2736" s="86">
        <v>0</v>
      </c>
      <c r="U2736" s="86" t="s">
        <v>1561</v>
      </c>
      <c r="V2736" s="86" t="s">
        <v>1562</v>
      </c>
      <c r="W2736" s="86" t="s">
        <v>1572</v>
      </c>
      <c r="X2736" s="86" t="s">
        <v>1564</v>
      </c>
      <c r="Y2736" s="94" t="s">
        <v>1565</v>
      </c>
      <c r="Z2736" s="93"/>
      <c r="AA2736" s="86"/>
      <c r="AB2736" s="86"/>
      <c r="AC2736" s="86"/>
      <c r="AD2736" s="86"/>
      <c r="AE2736" s="86"/>
      <c r="AF2736" s="86"/>
      <c r="AG2736" s="94" t="s">
        <v>1571</v>
      </c>
    </row>
    <row r="2737" spans="1:33" x14ac:dyDescent="0.25">
      <c r="A2737" s="86" t="s">
        <v>1022</v>
      </c>
      <c r="B2737" s="87">
        <v>17</v>
      </c>
      <c r="C2737" s="87" t="s">
        <v>1235</v>
      </c>
      <c r="D2737" s="88"/>
      <c r="E2737" s="88"/>
      <c r="F2737" s="88"/>
      <c r="G2737" s="88"/>
      <c r="H2737" s="88">
        <v>2</v>
      </c>
      <c r="I2737" s="89" t="s">
        <v>1236</v>
      </c>
      <c r="J2737" s="92" t="s">
        <v>1495</v>
      </c>
      <c r="K2737" s="86" t="s">
        <v>1526</v>
      </c>
      <c r="L2737" s="88">
        <v>43151</v>
      </c>
      <c r="M2737" s="87"/>
      <c r="N2737" s="87"/>
      <c r="O2737" s="93"/>
      <c r="P2737" s="86"/>
      <c r="Q2737" s="86">
        <v>0</v>
      </c>
      <c r="R2737" s="86">
        <v>17</v>
      </c>
      <c r="S2737" s="86">
        <v>17</v>
      </c>
      <c r="T2737" s="86">
        <v>0</v>
      </c>
      <c r="U2737" s="86" t="s">
        <v>1561</v>
      </c>
      <c r="V2737" s="86" t="s">
        <v>1562</v>
      </c>
      <c r="W2737" s="86" t="s">
        <v>1572</v>
      </c>
      <c r="X2737" s="86" t="s">
        <v>1564</v>
      </c>
      <c r="Y2737" s="94" t="s">
        <v>1565</v>
      </c>
      <c r="Z2737" s="93"/>
      <c r="AA2737" s="86"/>
      <c r="AB2737" s="86"/>
      <c r="AC2737" s="86"/>
      <c r="AD2737" s="86"/>
      <c r="AE2737" s="86"/>
      <c r="AF2737" s="86"/>
      <c r="AG2737" s="94" t="s">
        <v>1571</v>
      </c>
    </row>
    <row r="2738" spans="1:33" x14ac:dyDescent="0.25">
      <c r="A2738" s="86" t="s">
        <v>1022</v>
      </c>
      <c r="B2738" s="87">
        <v>5</v>
      </c>
      <c r="C2738" s="87" t="s">
        <v>1235</v>
      </c>
      <c r="D2738" s="88"/>
      <c r="E2738" s="88"/>
      <c r="F2738" s="88"/>
      <c r="G2738" s="88"/>
      <c r="H2738" s="88">
        <v>3</v>
      </c>
      <c r="I2738" s="89" t="s">
        <v>1236</v>
      </c>
      <c r="J2738" s="92" t="s">
        <v>1495</v>
      </c>
      <c r="K2738" s="86" t="s">
        <v>1526</v>
      </c>
      <c r="L2738" s="88">
        <v>43151</v>
      </c>
      <c r="M2738" s="87"/>
      <c r="N2738" s="87"/>
      <c r="O2738" s="93"/>
      <c r="P2738" s="86"/>
      <c r="Q2738" s="86">
        <v>1</v>
      </c>
      <c r="R2738" s="86">
        <v>4</v>
      </c>
      <c r="S2738" s="86">
        <v>4</v>
      </c>
      <c r="T2738" s="86">
        <v>0</v>
      </c>
      <c r="U2738" s="86" t="s">
        <v>1561</v>
      </c>
      <c r="V2738" s="86" t="s">
        <v>1562</v>
      </c>
      <c r="W2738" s="86" t="s">
        <v>1572</v>
      </c>
      <c r="X2738" s="86" t="s">
        <v>1564</v>
      </c>
      <c r="Y2738" s="94" t="s">
        <v>1565</v>
      </c>
      <c r="Z2738" s="93"/>
      <c r="AA2738" s="86"/>
      <c r="AB2738" s="86"/>
      <c r="AC2738" s="86"/>
      <c r="AD2738" s="86"/>
      <c r="AE2738" s="86"/>
      <c r="AF2738" s="86"/>
      <c r="AG2738" s="94" t="s">
        <v>1571</v>
      </c>
    </row>
    <row r="2739" spans="1:33" x14ac:dyDescent="0.25">
      <c r="A2739" s="86" t="s">
        <v>1022</v>
      </c>
      <c r="B2739" s="87">
        <v>14</v>
      </c>
      <c r="C2739" s="87" t="s">
        <v>1241</v>
      </c>
      <c r="D2739" s="88"/>
      <c r="E2739" s="88"/>
      <c r="F2739" s="88"/>
      <c r="G2739" s="88"/>
      <c r="H2739" s="88">
        <v>2</v>
      </c>
      <c r="I2739" s="89" t="s">
        <v>1242</v>
      </c>
      <c r="J2739" s="92" t="s">
        <v>1508</v>
      </c>
      <c r="K2739" s="86" t="s">
        <v>1526</v>
      </c>
      <c r="L2739" s="88">
        <v>43151</v>
      </c>
      <c r="M2739" s="87"/>
      <c r="N2739" s="87"/>
      <c r="O2739" s="93"/>
      <c r="P2739" s="86"/>
      <c r="Q2739" s="86">
        <v>0</v>
      </c>
      <c r="R2739" s="86">
        <v>14</v>
      </c>
      <c r="S2739" s="86">
        <v>14</v>
      </c>
      <c r="T2739" s="86">
        <v>0</v>
      </c>
      <c r="U2739" s="86" t="s">
        <v>1561</v>
      </c>
      <c r="V2739" s="86" t="s">
        <v>1567</v>
      </c>
      <c r="W2739" s="86" t="s">
        <v>1572</v>
      </c>
      <c r="X2739" s="86" t="s">
        <v>1564</v>
      </c>
      <c r="Y2739" s="94" t="s">
        <v>1565</v>
      </c>
      <c r="Z2739" s="93"/>
      <c r="AA2739" s="86"/>
      <c r="AB2739" s="86"/>
      <c r="AC2739" s="86"/>
      <c r="AD2739" s="86"/>
      <c r="AE2739" s="86"/>
      <c r="AF2739" s="86"/>
      <c r="AG2739" s="94" t="s">
        <v>1571</v>
      </c>
    </row>
    <row r="2740" spans="1:33" x14ac:dyDescent="0.25">
      <c r="A2740" s="86" t="s">
        <v>1022</v>
      </c>
      <c r="B2740" s="87">
        <v>20</v>
      </c>
      <c r="C2740" s="87" t="s">
        <v>1235</v>
      </c>
      <c r="D2740" s="88"/>
      <c r="E2740" s="88"/>
      <c r="F2740" s="88"/>
      <c r="G2740" s="88"/>
      <c r="H2740" s="88">
        <v>2</v>
      </c>
      <c r="I2740" s="89" t="s">
        <v>1236</v>
      </c>
      <c r="J2740" s="92" t="s">
        <v>1495</v>
      </c>
      <c r="K2740" s="86" t="s">
        <v>1526</v>
      </c>
      <c r="L2740" s="88">
        <v>43151</v>
      </c>
      <c r="M2740" s="87"/>
      <c r="N2740" s="87"/>
      <c r="O2740" s="93"/>
      <c r="P2740" s="86"/>
      <c r="Q2740" s="86">
        <v>0</v>
      </c>
      <c r="R2740" s="86">
        <v>20</v>
      </c>
      <c r="S2740" s="86">
        <v>20</v>
      </c>
      <c r="T2740" s="86">
        <v>0</v>
      </c>
      <c r="U2740" s="86" t="s">
        <v>1561</v>
      </c>
      <c r="V2740" s="86" t="s">
        <v>1567</v>
      </c>
      <c r="W2740" s="86" t="s">
        <v>1572</v>
      </c>
      <c r="X2740" s="86" t="s">
        <v>1564</v>
      </c>
      <c r="Y2740" s="94" t="s">
        <v>1565</v>
      </c>
      <c r="Z2740" s="93"/>
      <c r="AA2740" s="86"/>
      <c r="AB2740" s="86"/>
      <c r="AC2740" s="86"/>
      <c r="AD2740" s="86"/>
      <c r="AE2740" s="86"/>
      <c r="AF2740" s="86"/>
      <c r="AG2740" s="94" t="s">
        <v>1571</v>
      </c>
    </row>
    <row r="2741" spans="1:33" x14ac:dyDescent="0.25">
      <c r="A2741" s="86" t="s">
        <v>1022</v>
      </c>
      <c r="B2741" s="87">
        <v>4</v>
      </c>
      <c r="C2741" s="87" t="s">
        <v>1235</v>
      </c>
      <c r="D2741" s="88"/>
      <c r="E2741" s="88"/>
      <c r="F2741" s="88"/>
      <c r="G2741" s="88"/>
      <c r="H2741" s="88">
        <v>3</v>
      </c>
      <c r="I2741" s="89" t="s">
        <v>1236</v>
      </c>
      <c r="J2741" s="92" t="s">
        <v>1495</v>
      </c>
      <c r="K2741" s="86" t="s">
        <v>1526</v>
      </c>
      <c r="L2741" s="88">
        <v>43151</v>
      </c>
      <c r="M2741" s="87"/>
      <c r="N2741" s="87"/>
      <c r="O2741" s="93"/>
      <c r="P2741" s="86"/>
      <c r="Q2741" s="86">
        <v>0</v>
      </c>
      <c r="R2741" s="86">
        <v>4</v>
      </c>
      <c r="S2741" s="86">
        <v>4</v>
      </c>
      <c r="T2741" s="86">
        <v>0</v>
      </c>
      <c r="U2741" s="86" t="s">
        <v>1561</v>
      </c>
      <c r="V2741" s="86" t="s">
        <v>1567</v>
      </c>
      <c r="W2741" s="86" t="s">
        <v>1572</v>
      </c>
      <c r="X2741" s="86" t="s">
        <v>1564</v>
      </c>
      <c r="Y2741" s="94" t="s">
        <v>1565</v>
      </c>
      <c r="Z2741" s="93"/>
      <c r="AA2741" s="86"/>
      <c r="AB2741" s="86"/>
      <c r="AC2741" s="86"/>
      <c r="AD2741" s="86"/>
      <c r="AE2741" s="86"/>
      <c r="AF2741" s="86"/>
      <c r="AG2741" s="94" t="s">
        <v>1571</v>
      </c>
    </row>
    <row r="2742" spans="1:33" x14ac:dyDescent="0.25">
      <c r="A2742" s="86" t="s">
        <v>1022</v>
      </c>
      <c r="B2742" s="87">
        <v>30</v>
      </c>
      <c r="C2742" s="87" t="s">
        <v>1235</v>
      </c>
      <c r="D2742" s="88"/>
      <c r="E2742" s="88"/>
      <c r="F2742" s="88"/>
      <c r="G2742" s="88"/>
      <c r="H2742" s="88">
        <v>1</v>
      </c>
      <c r="I2742" s="89" t="s">
        <v>1236</v>
      </c>
      <c r="J2742" s="92" t="s">
        <v>1495</v>
      </c>
      <c r="K2742" s="86" t="s">
        <v>1526</v>
      </c>
      <c r="L2742" s="88">
        <v>43151</v>
      </c>
      <c r="M2742" s="87"/>
      <c r="N2742" s="87"/>
      <c r="O2742" s="93"/>
      <c r="P2742" s="86"/>
      <c r="Q2742" s="86">
        <v>0</v>
      </c>
      <c r="R2742" s="86">
        <v>30</v>
      </c>
      <c r="S2742" s="86">
        <v>30</v>
      </c>
      <c r="T2742" s="86">
        <v>0</v>
      </c>
      <c r="U2742" s="86" t="s">
        <v>1561</v>
      </c>
      <c r="V2742" s="86" t="s">
        <v>1567</v>
      </c>
      <c r="W2742" s="86" t="s">
        <v>1572</v>
      </c>
      <c r="X2742" s="86" t="s">
        <v>1564</v>
      </c>
      <c r="Y2742" s="94" t="s">
        <v>1565</v>
      </c>
      <c r="Z2742" s="93"/>
      <c r="AA2742" s="86"/>
      <c r="AB2742" s="86"/>
      <c r="AC2742" s="86"/>
      <c r="AD2742" s="86"/>
      <c r="AE2742" s="86"/>
      <c r="AF2742" s="86"/>
      <c r="AG2742" s="94" t="s">
        <v>1571</v>
      </c>
    </row>
    <row r="2743" spans="1:33" x14ac:dyDescent="0.25">
      <c r="A2743" s="86" t="s">
        <v>1011</v>
      </c>
      <c r="B2743" s="87">
        <v>25</v>
      </c>
      <c r="C2743" s="87" t="s">
        <v>1167</v>
      </c>
      <c r="D2743" s="88">
        <v>43006.716666666667</v>
      </c>
      <c r="E2743" s="88">
        <v>43012</v>
      </c>
      <c r="F2743" s="88">
        <v>43150</v>
      </c>
      <c r="G2743" s="88">
        <v>43151</v>
      </c>
      <c r="H2743" s="88">
        <v>4</v>
      </c>
      <c r="I2743" s="89" t="s">
        <v>1234</v>
      </c>
      <c r="J2743" s="92" t="s">
        <v>1504</v>
      </c>
      <c r="K2743" s="86" t="s">
        <v>1526</v>
      </c>
      <c r="L2743" s="88">
        <v>43151</v>
      </c>
      <c r="M2743" s="87"/>
      <c r="N2743" s="87"/>
      <c r="O2743" s="93"/>
      <c r="P2743" s="86"/>
      <c r="Q2743" s="86">
        <v>13</v>
      </c>
      <c r="R2743" s="86">
        <v>12</v>
      </c>
      <c r="S2743" s="86">
        <v>12</v>
      </c>
      <c r="T2743" s="86">
        <v>0</v>
      </c>
      <c r="U2743" s="86" t="s">
        <v>1561</v>
      </c>
      <c r="V2743" s="86" t="s">
        <v>1562</v>
      </c>
      <c r="W2743" s="86" t="s">
        <v>1563</v>
      </c>
      <c r="X2743" s="86" t="s">
        <v>1564</v>
      </c>
      <c r="Y2743" s="94" t="s">
        <v>1565</v>
      </c>
      <c r="Z2743" s="93"/>
      <c r="AA2743" s="86"/>
      <c r="AB2743" s="86"/>
      <c r="AC2743" s="86"/>
      <c r="AD2743" s="86"/>
      <c r="AE2743" s="86"/>
      <c r="AF2743" s="86"/>
      <c r="AG2743" s="94" t="s">
        <v>1571</v>
      </c>
    </row>
    <row r="2744" spans="1:33" x14ac:dyDescent="0.25">
      <c r="A2744" s="86" t="s">
        <v>1011</v>
      </c>
      <c r="B2744" s="87">
        <v>30</v>
      </c>
      <c r="C2744" s="87" t="s">
        <v>1167</v>
      </c>
      <c r="D2744" s="88">
        <v>43059.703472222223</v>
      </c>
      <c r="E2744" s="88">
        <v>43064</v>
      </c>
      <c r="F2744" s="88">
        <v>43150</v>
      </c>
      <c r="G2744" s="88">
        <v>43151</v>
      </c>
      <c r="H2744" s="88">
        <v>4</v>
      </c>
      <c r="I2744" s="89" t="s">
        <v>1222</v>
      </c>
      <c r="J2744" s="92" t="s">
        <v>1500</v>
      </c>
      <c r="K2744" s="86" t="s">
        <v>1526</v>
      </c>
      <c r="L2744" s="88">
        <v>43151</v>
      </c>
      <c r="M2744" s="87"/>
      <c r="N2744" s="87"/>
      <c r="O2744" s="93"/>
      <c r="P2744" s="86"/>
      <c r="Q2744" s="86">
        <v>1</v>
      </c>
      <c r="R2744" s="86">
        <v>29</v>
      </c>
      <c r="S2744" s="86">
        <v>29</v>
      </c>
      <c r="T2744" s="86">
        <v>0</v>
      </c>
      <c r="U2744" s="86" t="s">
        <v>1561</v>
      </c>
      <c r="V2744" s="86" t="s">
        <v>1567</v>
      </c>
      <c r="W2744" s="86" t="s">
        <v>1563</v>
      </c>
      <c r="X2744" s="86" t="s">
        <v>1564</v>
      </c>
      <c r="Y2744" s="94" t="s">
        <v>1565</v>
      </c>
      <c r="Z2744" s="93"/>
      <c r="AA2744" s="86"/>
      <c r="AB2744" s="86"/>
      <c r="AC2744" s="86"/>
      <c r="AD2744" s="86"/>
      <c r="AE2744" s="86"/>
      <c r="AF2744" s="86"/>
      <c r="AG2744" s="94" t="s">
        <v>1571</v>
      </c>
    </row>
    <row r="2745" spans="1:33" x14ac:dyDescent="0.25">
      <c r="A2745" s="86" t="s">
        <v>1011</v>
      </c>
      <c r="B2745" s="87">
        <v>30</v>
      </c>
      <c r="C2745" s="87" t="s">
        <v>1167</v>
      </c>
      <c r="D2745" s="88">
        <v>43066</v>
      </c>
      <c r="E2745" s="88">
        <v>43064</v>
      </c>
      <c r="F2745" s="88">
        <v>43150</v>
      </c>
      <c r="G2745" s="88">
        <v>43151</v>
      </c>
      <c r="H2745" s="88">
        <v>4</v>
      </c>
      <c r="I2745" s="89" t="s">
        <v>1222</v>
      </c>
      <c r="J2745" s="92" t="s">
        <v>1503</v>
      </c>
      <c r="K2745" s="86" t="s">
        <v>1526</v>
      </c>
      <c r="L2745" s="88">
        <v>43151</v>
      </c>
      <c r="M2745" s="87"/>
      <c r="N2745" s="87"/>
      <c r="O2745" s="93"/>
      <c r="P2745" s="86"/>
      <c r="Q2745" s="86">
        <v>3</v>
      </c>
      <c r="R2745" s="86">
        <v>27</v>
      </c>
      <c r="S2745" s="86">
        <v>27</v>
      </c>
      <c r="T2745" s="86">
        <v>0</v>
      </c>
      <c r="U2745" s="86" t="s">
        <v>1561</v>
      </c>
      <c r="V2745" s="86" t="s">
        <v>1562</v>
      </c>
      <c r="W2745" s="86" t="s">
        <v>1563</v>
      </c>
      <c r="X2745" s="86" t="s">
        <v>1564</v>
      </c>
      <c r="Y2745" s="94" t="s">
        <v>1565</v>
      </c>
      <c r="Z2745" s="93"/>
      <c r="AA2745" s="86"/>
      <c r="AB2745" s="86"/>
      <c r="AC2745" s="86"/>
      <c r="AD2745" s="86"/>
      <c r="AE2745" s="86"/>
      <c r="AF2745" s="86"/>
      <c r="AG2745" s="94" t="s">
        <v>1571</v>
      </c>
    </row>
    <row r="2746" spans="1:33" x14ac:dyDescent="0.25">
      <c r="A2746" s="86" t="s">
        <v>1011</v>
      </c>
      <c r="B2746" s="87">
        <v>50</v>
      </c>
      <c r="C2746" s="87" t="s">
        <v>1058</v>
      </c>
      <c r="D2746" s="88">
        <v>43129</v>
      </c>
      <c r="E2746" s="88">
        <v>43133</v>
      </c>
      <c r="F2746" s="88">
        <v>43135</v>
      </c>
      <c r="G2746" s="88">
        <v>43151</v>
      </c>
      <c r="H2746" s="88">
        <v>3</v>
      </c>
      <c r="I2746" s="89" t="s">
        <v>1221</v>
      </c>
      <c r="J2746" s="92" t="s">
        <v>1508</v>
      </c>
      <c r="K2746" s="86" t="s">
        <v>1526</v>
      </c>
      <c r="L2746" s="88">
        <v>43151</v>
      </c>
      <c r="M2746" s="87"/>
      <c r="N2746" s="87"/>
      <c r="O2746" s="93"/>
      <c r="P2746" s="86"/>
      <c r="Q2746" s="86">
        <v>0</v>
      </c>
      <c r="R2746" s="86">
        <v>50</v>
      </c>
      <c r="S2746" s="86">
        <v>50</v>
      </c>
      <c r="T2746" s="86">
        <v>0</v>
      </c>
      <c r="U2746" s="86" t="s">
        <v>1561</v>
      </c>
      <c r="V2746" s="86" t="s">
        <v>1567</v>
      </c>
      <c r="W2746" s="86" t="s">
        <v>1563</v>
      </c>
      <c r="X2746" s="86" t="s">
        <v>1564</v>
      </c>
      <c r="Y2746" s="94" t="s">
        <v>1565</v>
      </c>
      <c r="Z2746" s="93"/>
      <c r="AA2746" s="86"/>
      <c r="AB2746" s="86"/>
      <c r="AC2746" s="86"/>
      <c r="AD2746" s="86"/>
      <c r="AE2746" s="86"/>
      <c r="AF2746" s="86"/>
      <c r="AG2746" s="94" t="s">
        <v>1571</v>
      </c>
    </row>
    <row r="2747" spans="1:33" x14ac:dyDescent="0.25">
      <c r="A2747" s="86" t="s">
        <v>1022</v>
      </c>
      <c r="B2747" s="87">
        <v>25</v>
      </c>
      <c r="C2747" s="87" t="s">
        <v>1235</v>
      </c>
      <c r="D2747" s="88"/>
      <c r="E2747" s="88"/>
      <c r="F2747" s="88"/>
      <c r="G2747" s="88"/>
      <c r="H2747" s="88">
        <v>1</v>
      </c>
      <c r="I2747" s="89" t="s">
        <v>1236</v>
      </c>
      <c r="J2747" s="92" t="s">
        <v>1495</v>
      </c>
      <c r="K2747" s="86" t="s">
        <v>1526</v>
      </c>
      <c r="L2747" s="88">
        <v>43152</v>
      </c>
      <c r="M2747" s="87"/>
      <c r="N2747" s="87"/>
      <c r="O2747" s="93"/>
      <c r="P2747" s="86"/>
      <c r="Q2747" s="86">
        <v>3</v>
      </c>
      <c r="R2747" s="86">
        <v>22</v>
      </c>
      <c r="S2747" s="86">
        <v>22</v>
      </c>
      <c r="T2747" s="86">
        <v>0</v>
      </c>
      <c r="U2747" s="86" t="s">
        <v>1561</v>
      </c>
      <c r="V2747" s="86" t="s">
        <v>1567</v>
      </c>
      <c r="W2747" s="86" t="s">
        <v>1572</v>
      </c>
      <c r="X2747" s="86" t="s">
        <v>1564</v>
      </c>
      <c r="Y2747" s="94" t="s">
        <v>1565</v>
      </c>
      <c r="Z2747" s="93"/>
      <c r="AA2747" s="86"/>
      <c r="AB2747" s="86"/>
      <c r="AC2747" s="86"/>
      <c r="AD2747" s="86"/>
      <c r="AE2747" s="86"/>
      <c r="AF2747" s="86"/>
      <c r="AG2747" s="94" t="s">
        <v>1571</v>
      </c>
    </row>
    <row r="2748" spans="1:33" x14ac:dyDescent="0.25">
      <c r="A2748" s="86" t="s">
        <v>1022</v>
      </c>
      <c r="B2748" s="87">
        <v>22</v>
      </c>
      <c r="C2748" s="87" t="s">
        <v>1235</v>
      </c>
      <c r="D2748" s="88"/>
      <c r="E2748" s="88"/>
      <c r="F2748" s="88"/>
      <c r="G2748" s="88"/>
      <c r="H2748" s="88">
        <v>1</v>
      </c>
      <c r="I2748" s="89" t="s">
        <v>1236</v>
      </c>
      <c r="J2748" s="92" t="s">
        <v>1495</v>
      </c>
      <c r="K2748" s="86" t="s">
        <v>1526</v>
      </c>
      <c r="L2748" s="88">
        <v>43152</v>
      </c>
      <c r="M2748" s="87"/>
      <c r="N2748" s="87"/>
      <c r="O2748" s="93"/>
      <c r="P2748" s="86"/>
      <c r="Q2748" s="86">
        <v>0</v>
      </c>
      <c r="R2748" s="86">
        <v>22</v>
      </c>
      <c r="S2748" s="86">
        <v>22</v>
      </c>
      <c r="T2748" s="86">
        <v>0</v>
      </c>
      <c r="U2748" s="86" t="s">
        <v>1561</v>
      </c>
      <c r="V2748" s="86" t="s">
        <v>1562</v>
      </c>
      <c r="W2748" s="86" t="s">
        <v>1572</v>
      </c>
      <c r="X2748" s="86" t="s">
        <v>1564</v>
      </c>
      <c r="Y2748" s="94" t="s">
        <v>1565</v>
      </c>
      <c r="Z2748" s="93"/>
      <c r="AA2748" s="86"/>
      <c r="AB2748" s="86"/>
      <c r="AC2748" s="86"/>
      <c r="AD2748" s="86"/>
      <c r="AE2748" s="86"/>
      <c r="AF2748" s="86"/>
      <c r="AG2748" s="94" t="s">
        <v>1571</v>
      </c>
    </row>
    <row r="2749" spans="1:33" x14ac:dyDescent="0.25">
      <c r="A2749" s="86" t="s">
        <v>1022</v>
      </c>
      <c r="B2749" s="87">
        <v>12</v>
      </c>
      <c r="C2749" s="87" t="s">
        <v>1235</v>
      </c>
      <c r="D2749" s="88"/>
      <c r="E2749" s="88"/>
      <c r="F2749" s="88"/>
      <c r="G2749" s="88"/>
      <c r="H2749" s="88">
        <v>2</v>
      </c>
      <c r="I2749" s="89" t="s">
        <v>1236</v>
      </c>
      <c r="J2749" s="92" t="s">
        <v>1495</v>
      </c>
      <c r="K2749" s="86" t="s">
        <v>1526</v>
      </c>
      <c r="L2749" s="88">
        <v>43152</v>
      </c>
      <c r="M2749" s="87"/>
      <c r="N2749" s="87"/>
      <c r="O2749" s="93"/>
      <c r="P2749" s="86"/>
      <c r="Q2749" s="86">
        <v>0</v>
      </c>
      <c r="R2749" s="86">
        <v>12</v>
      </c>
      <c r="S2749" s="86">
        <v>12</v>
      </c>
      <c r="T2749" s="86">
        <v>0</v>
      </c>
      <c r="U2749" s="86" t="s">
        <v>1561</v>
      </c>
      <c r="V2749" s="86" t="s">
        <v>1562</v>
      </c>
      <c r="W2749" s="86" t="s">
        <v>1572</v>
      </c>
      <c r="X2749" s="86" t="s">
        <v>1564</v>
      </c>
      <c r="Y2749" s="94" t="s">
        <v>1565</v>
      </c>
      <c r="Z2749" s="93"/>
      <c r="AA2749" s="86"/>
      <c r="AB2749" s="86"/>
      <c r="AC2749" s="86"/>
      <c r="AD2749" s="86"/>
      <c r="AE2749" s="86"/>
      <c r="AF2749" s="86"/>
      <c r="AG2749" s="94" t="s">
        <v>1571</v>
      </c>
    </row>
    <row r="2750" spans="1:33" x14ac:dyDescent="0.25">
      <c r="A2750" s="86" t="s">
        <v>1022</v>
      </c>
      <c r="B2750" s="87">
        <v>11</v>
      </c>
      <c r="C2750" s="87" t="s">
        <v>1235</v>
      </c>
      <c r="D2750" s="88"/>
      <c r="E2750" s="88"/>
      <c r="F2750" s="88"/>
      <c r="G2750" s="88"/>
      <c r="H2750" s="88">
        <v>3</v>
      </c>
      <c r="I2750" s="89" t="s">
        <v>1236</v>
      </c>
      <c r="J2750" s="92" t="s">
        <v>1495</v>
      </c>
      <c r="K2750" s="86" t="s">
        <v>1526</v>
      </c>
      <c r="L2750" s="88">
        <v>43152</v>
      </c>
      <c r="M2750" s="87"/>
      <c r="N2750" s="87"/>
      <c r="O2750" s="93"/>
      <c r="P2750" s="86"/>
      <c r="Q2750" s="86">
        <v>0</v>
      </c>
      <c r="R2750" s="86">
        <v>11</v>
      </c>
      <c r="S2750" s="86">
        <v>11</v>
      </c>
      <c r="T2750" s="86">
        <v>0</v>
      </c>
      <c r="U2750" s="86" t="s">
        <v>1561</v>
      </c>
      <c r="V2750" s="86" t="s">
        <v>1562</v>
      </c>
      <c r="W2750" s="86" t="s">
        <v>1572</v>
      </c>
      <c r="X2750" s="86" t="s">
        <v>1564</v>
      </c>
      <c r="Y2750" s="94" t="s">
        <v>1565</v>
      </c>
      <c r="Z2750" s="93"/>
      <c r="AA2750" s="86"/>
      <c r="AB2750" s="86"/>
      <c r="AC2750" s="86"/>
      <c r="AD2750" s="86"/>
      <c r="AE2750" s="86"/>
      <c r="AF2750" s="86"/>
      <c r="AG2750" s="94" t="s">
        <v>1571</v>
      </c>
    </row>
    <row r="2751" spans="1:33" x14ac:dyDescent="0.25">
      <c r="A2751" s="86" t="s">
        <v>1022</v>
      </c>
      <c r="B2751" s="87">
        <v>25</v>
      </c>
      <c r="C2751" s="87" t="s">
        <v>1235</v>
      </c>
      <c r="D2751" s="88"/>
      <c r="E2751" s="88"/>
      <c r="F2751" s="88"/>
      <c r="G2751" s="88"/>
      <c r="H2751" s="88">
        <v>1</v>
      </c>
      <c r="I2751" s="89" t="s">
        <v>1236</v>
      </c>
      <c r="J2751" s="92" t="s">
        <v>1495</v>
      </c>
      <c r="K2751" s="86" t="s">
        <v>1526</v>
      </c>
      <c r="L2751" s="88">
        <v>43152</v>
      </c>
      <c r="M2751" s="87"/>
      <c r="N2751" s="87"/>
      <c r="O2751" s="93"/>
      <c r="P2751" s="86"/>
      <c r="Q2751" s="86">
        <v>0</v>
      </c>
      <c r="R2751" s="86">
        <v>25</v>
      </c>
      <c r="S2751" s="86">
        <v>25</v>
      </c>
      <c r="T2751" s="86">
        <v>0</v>
      </c>
      <c r="U2751" s="86" t="s">
        <v>1561</v>
      </c>
      <c r="V2751" s="86" t="s">
        <v>1562</v>
      </c>
      <c r="W2751" s="86" t="s">
        <v>1572</v>
      </c>
      <c r="X2751" s="86" t="s">
        <v>1564</v>
      </c>
      <c r="Y2751" s="94" t="s">
        <v>1565</v>
      </c>
      <c r="Z2751" s="93"/>
      <c r="AA2751" s="86"/>
      <c r="AB2751" s="86"/>
      <c r="AC2751" s="86"/>
      <c r="AD2751" s="86"/>
      <c r="AE2751" s="86"/>
      <c r="AF2751" s="86"/>
      <c r="AG2751" s="94" t="s">
        <v>1571</v>
      </c>
    </row>
    <row r="2752" spans="1:33" x14ac:dyDescent="0.25">
      <c r="A2752" s="86" t="s">
        <v>1022</v>
      </c>
      <c r="B2752" s="87">
        <v>23</v>
      </c>
      <c r="C2752" s="87" t="s">
        <v>1235</v>
      </c>
      <c r="D2752" s="88"/>
      <c r="E2752" s="88"/>
      <c r="F2752" s="88"/>
      <c r="G2752" s="88"/>
      <c r="H2752" s="88">
        <v>2</v>
      </c>
      <c r="I2752" s="89" t="s">
        <v>1236</v>
      </c>
      <c r="J2752" s="92" t="s">
        <v>1495</v>
      </c>
      <c r="K2752" s="86" t="s">
        <v>1526</v>
      </c>
      <c r="L2752" s="88">
        <v>43152</v>
      </c>
      <c r="M2752" s="87"/>
      <c r="N2752" s="87"/>
      <c r="O2752" s="93"/>
      <c r="P2752" s="86"/>
      <c r="Q2752" s="86">
        <v>0</v>
      </c>
      <c r="R2752" s="86">
        <v>23</v>
      </c>
      <c r="S2752" s="86">
        <v>23</v>
      </c>
      <c r="T2752" s="86">
        <v>0</v>
      </c>
      <c r="U2752" s="86" t="s">
        <v>1561</v>
      </c>
      <c r="V2752" s="86" t="s">
        <v>1562</v>
      </c>
      <c r="W2752" s="86" t="s">
        <v>1572</v>
      </c>
      <c r="X2752" s="86" t="s">
        <v>1564</v>
      </c>
      <c r="Y2752" s="94" t="s">
        <v>1565</v>
      </c>
      <c r="Z2752" s="93"/>
      <c r="AA2752" s="86"/>
      <c r="AB2752" s="86"/>
      <c r="AC2752" s="86"/>
      <c r="AD2752" s="86"/>
      <c r="AE2752" s="86"/>
      <c r="AF2752" s="86"/>
      <c r="AG2752" s="94" t="s">
        <v>1571</v>
      </c>
    </row>
    <row r="2753" spans="1:33" x14ac:dyDescent="0.25">
      <c r="A2753" s="86" t="s">
        <v>1022</v>
      </c>
      <c r="B2753" s="87">
        <v>8</v>
      </c>
      <c r="C2753" s="87" t="s">
        <v>1235</v>
      </c>
      <c r="D2753" s="88"/>
      <c r="E2753" s="88"/>
      <c r="F2753" s="88"/>
      <c r="G2753" s="88"/>
      <c r="H2753" s="88">
        <v>3</v>
      </c>
      <c r="I2753" s="89" t="s">
        <v>1236</v>
      </c>
      <c r="J2753" s="92" t="s">
        <v>1495</v>
      </c>
      <c r="K2753" s="86" t="s">
        <v>1526</v>
      </c>
      <c r="L2753" s="88">
        <v>43152</v>
      </c>
      <c r="M2753" s="87"/>
      <c r="N2753" s="87"/>
      <c r="O2753" s="93"/>
      <c r="P2753" s="86"/>
      <c r="Q2753" s="86">
        <v>0</v>
      </c>
      <c r="R2753" s="86">
        <v>8</v>
      </c>
      <c r="S2753" s="86">
        <v>8</v>
      </c>
      <c r="T2753" s="86">
        <v>0</v>
      </c>
      <c r="U2753" s="86" t="s">
        <v>1561</v>
      </c>
      <c r="V2753" s="86" t="s">
        <v>1562</v>
      </c>
      <c r="W2753" s="86" t="s">
        <v>1572</v>
      </c>
      <c r="X2753" s="86" t="s">
        <v>1564</v>
      </c>
      <c r="Y2753" s="94" t="s">
        <v>1565</v>
      </c>
      <c r="Z2753" s="93"/>
      <c r="AA2753" s="86"/>
      <c r="AB2753" s="86"/>
      <c r="AC2753" s="86"/>
      <c r="AD2753" s="86"/>
      <c r="AE2753" s="86"/>
      <c r="AF2753" s="86"/>
      <c r="AG2753" s="94" t="s">
        <v>1571</v>
      </c>
    </row>
    <row r="2754" spans="1:33" x14ac:dyDescent="0.25">
      <c r="A2754" s="86" t="s">
        <v>1022</v>
      </c>
      <c r="B2754" s="87">
        <v>21</v>
      </c>
      <c r="C2754" s="87" t="s">
        <v>1235</v>
      </c>
      <c r="D2754" s="88"/>
      <c r="E2754" s="88"/>
      <c r="F2754" s="88"/>
      <c r="G2754" s="88"/>
      <c r="H2754" s="88">
        <v>1</v>
      </c>
      <c r="I2754" s="89" t="s">
        <v>1236</v>
      </c>
      <c r="J2754" s="92" t="s">
        <v>1495</v>
      </c>
      <c r="K2754" s="86" t="s">
        <v>1526</v>
      </c>
      <c r="L2754" s="88">
        <v>43152</v>
      </c>
      <c r="M2754" s="87"/>
      <c r="N2754" s="87"/>
      <c r="O2754" s="93"/>
      <c r="P2754" s="86"/>
      <c r="Q2754" s="86">
        <v>0</v>
      </c>
      <c r="R2754" s="86">
        <v>21</v>
      </c>
      <c r="S2754" s="86">
        <v>21</v>
      </c>
      <c r="T2754" s="86">
        <v>0</v>
      </c>
      <c r="U2754" s="86" t="s">
        <v>1561</v>
      </c>
      <c r="V2754" s="86" t="s">
        <v>1562</v>
      </c>
      <c r="W2754" s="86" t="s">
        <v>1572</v>
      </c>
      <c r="X2754" s="86" t="s">
        <v>1564</v>
      </c>
      <c r="Y2754" s="94" t="s">
        <v>1565</v>
      </c>
      <c r="Z2754" s="93"/>
      <c r="AA2754" s="86"/>
      <c r="AB2754" s="86"/>
      <c r="AC2754" s="86"/>
      <c r="AD2754" s="86"/>
      <c r="AE2754" s="86"/>
      <c r="AF2754" s="86"/>
      <c r="AG2754" s="94" t="s">
        <v>1571</v>
      </c>
    </row>
    <row r="2755" spans="1:33" x14ac:dyDescent="0.25">
      <c r="A2755" s="86" t="s">
        <v>1022</v>
      </c>
      <c r="B2755" s="87">
        <v>13</v>
      </c>
      <c r="C2755" s="87" t="s">
        <v>1235</v>
      </c>
      <c r="D2755" s="88"/>
      <c r="E2755" s="88"/>
      <c r="F2755" s="88"/>
      <c r="G2755" s="88"/>
      <c r="H2755" s="88">
        <v>2</v>
      </c>
      <c r="I2755" s="89" t="s">
        <v>1236</v>
      </c>
      <c r="J2755" s="92" t="s">
        <v>1495</v>
      </c>
      <c r="K2755" s="86" t="s">
        <v>1526</v>
      </c>
      <c r="L2755" s="88">
        <v>43152</v>
      </c>
      <c r="M2755" s="87"/>
      <c r="N2755" s="87"/>
      <c r="O2755" s="93"/>
      <c r="P2755" s="86"/>
      <c r="Q2755" s="86">
        <v>0</v>
      </c>
      <c r="R2755" s="86">
        <v>13</v>
      </c>
      <c r="S2755" s="86">
        <v>13</v>
      </c>
      <c r="T2755" s="86">
        <v>0</v>
      </c>
      <c r="U2755" s="86" t="s">
        <v>1561</v>
      </c>
      <c r="V2755" s="86" t="s">
        <v>1562</v>
      </c>
      <c r="W2755" s="86" t="s">
        <v>1572</v>
      </c>
      <c r="X2755" s="86" t="s">
        <v>1564</v>
      </c>
      <c r="Y2755" s="94" t="s">
        <v>1565</v>
      </c>
      <c r="Z2755" s="93"/>
      <c r="AA2755" s="86"/>
      <c r="AB2755" s="86"/>
      <c r="AC2755" s="86"/>
      <c r="AD2755" s="86"/>
      <c r="AE2755" s="86"/>
      <c r="AF2755" s="86"/>
      <c r="AG2755" s="94" t="s">
        <v>1571</v>
      </c>
    </row>
    <row r="2756" spans="1:33" x14ac:dyDescent="0.25">
      <c r="A2756" s="86" t="s">
        <v>1022</v>
      </c>
      <c r="B2756" s="87">
        <v>19</v>
      </c>
      <c r="C2756" s="87" t="s">
        <v>1235</v>
      </c>
      <c r="D2756" s="88"/>
      <c r="E2756" s="88"/>
      <c r="F2756" s="88"/>
      <c r="G2756" s="88"/>
      <c r="H2756" s="88">
        <v>2</v>
      </c>
      <c r="I2756" s="89" t="s">
        <v>1236</v>
      </c>
      <c r="J2756" s="92" t="s">
        <v>1495</v>
      </c>
      <c r="K2756" s="86" t="s">
        <v>1526</v>
      </c>
      <c r="L2756" s="88">
        <v>43152</v>
      </c>
      <c r="M2756" s="87"/>
      <c r="N2756" s="87"/>
      <c r="O2756" s="93"/>
      <c r="P2756" s="86"/>
      <c r="Q2756" s="86">
        <v>0</v>
      </c>
      <c r="R2756" s="86">
        <v>19</v>
      </c>
      <c r="S2756" s="86">
        <v>19</v>
      </c>
      <c r="T2756" s="86">
        <v>0</v>
      </c>
      <c r="U2756" s="86" t="s">
        <v>1561</v>
      </c>
      <c r="V2756" s="86" t="s">
        <v>1567</v>
      </c>
      <c r="W2756" s="86" t="s">
        <v>1572</v>
      </c>
      <c r="X2756" s="86" t="s">
        <v>1564</v>
      </c>
      <c r="Y2756" s="94" t="s">
        <v>1565</v>
      </c>
      <c r="Z2756" s="93"/>
      <c r="AA2756" s="86"/>
      <c r="AB2756" s="86"/>
      <c r="AC2756" s="86"/>
      <c r="AD2756" s="86"/>
      <c r="AE2756" s="86"/>
      <c r="AF2756" s="86"/>
      <c r="AG2756" s="94" t="s">
        <v>1571</v>
      </c>
    </row>
    <row r="2757" spans="1:33" x14ac:dyDescent="0.25">
      <c r="A2757" s="86" t="s">
        <v>1022</v>
      </c>
      <c r="B2757" s="87">
        <v>6</v>
      </c>
      <c r="C2757" s="87" t="s">
        <v>1235</v>
      </c>
      <c r="D2757" s="88"/>
      <c r="E2757" s="88"/>
      <c r="F2757" s="88"/>
      <c r="G2757" s="88"/>
      <c r="H2757" s="88">
        <v>3</v>
      </c>
      <c r="I2757" s="89" t="s">
        <v>1236</v>
      </c>
      <c r="J2757" s="92" t="s">
        <v>1495</v>
      </c>
      <c r="K2757" s="86" t="s">
        <v>1526</v>
      </c>
      <c r="L2757" s="88">
        <v>43152</v>
      </c>
      <c r="M2757" s="87"/>
      <c r="N2757" s="87"/>
      <c r="O2757" s="93"/>
      <c r="P2757" s="86"/>
      <c r="Q2757" s="86">
        <v>0</v>
      </c>
      <c r="R2757" s="86">
        <v>6</v>
      </c>
      <c r="S2757" s="86">
        <v>6</v>
      </c>
      <c r="T2757" s="86">
        <v>0</v>
      </c>
      <c r="U2757" s="86" t="s">
        <v>1561</v>
      </c>
      <c r="V2757" s="86" t="s">
        <v>1567</v>
      </c>
      <c r="W2757" s="86" t="s">
        <v>1572</v>
      </c>
      <c r="X2757" s="86" t="s">
        <v>1564</v>
      </c>
      <c r="Y2757" s="94" t="s">
        <v>1565</v>
      </c>
      <c r="Z2757" s="93"/>
      <c r="AA2757" s="86"/>
      <c r="AB2757" s="86"/>
      <c r="AC2757" s="86"/>
      <c r="AD2757" s="86"/>
      <c r="AE2757" s="86"/>
      <c r="AF2757" s="86"/>
      <c r="AG2757" s="94" t="s">
        <v>1571</v>
      </c>
    </row>
    <row r="2758" spans="1:33" x14ac:dyDescent="0.25">
      <c r="A2758" s="86" t="s">
        <v>1011</v>
      </c>
      <c r="B2758" s="87">
        <v>30</v>
      </c>
      <c r="C2758" s="87" t="s">
        <v>1167</v>
      </c>
      <c r="D2758" s="88">
        <v>43034.68472222222</v>
      </c>
      <c r="E2758" s="88">
        <v>43039</v>
      </c>
      <c r="F2758" s="88">
        <v>43150</v>
      </c>
      <c r="G2758" s="88">
        <v>43152</v>
      </c>
      <c r="H2758" s="88">
        <v>4</v>
      </c>
      <c r="I2758" s="89" t="s">
        <v>1222</v>
      </c>
      <c r="J2758" s="92" t="s">
        <v>1509</v>
      </c>
      <c r="K2758" s="86" t="s">
        <v>1526</v>
      </c>
      <c r="L2758" s="88">
        <v>43152</v>
      </c>
      <c r="M2758" s="87"/>
      <c r="N2758" s="87"/>
      <c r="O2758" s="93"/>
      <c r="P2758" s="86"/>
      <c r="Q2758" s="86">
        <v>1</v>
      </c>
      <c r="R2758" s="86">
        <v>29</v>
      </c>
      <c r="S2758" s="86">
        <v>29</v>
      </c>
      <c r="T2758" s="86">
        <v>0</v>
      </c>
      <c r="U2758" s="86" t="s">
        <v>1561</v>
      </c>
      <c r="V2758" s="86" t="s">
        <v>1562</v>
      </c>
      <c r="W2758" s="86" t="s">
        <v>1563</v>
      </c>
      <c r="X2758" s="86" t="s">
        <v>1564</v>
      </c>
      <c r="Y2758" s="94" t="s">
        <v>1565</v>
      </c>
      <c r="Z2758" s="93"/>
      <c r="AA2758" s="86"/>
      <c r="AB2758" s="86"/>
      <c r="AC2758" s="86"/>
      <c r="AD2758" s="86"/>
      <c r="AE2758" s="86"/>
      <c r="AF2758" s="86"/>
      <c r="AG2758" s="94" t="s">
        <v>1571</v>
      </c>
    </row>
    <row r="2759" spans="1:33" x14ac:dyDescent="0.25">
      <c r="A2759" s="86" t="s">
        <v>1011</v>
      </c>
      <c r="B2759" s="87">
        <v>25</v>
      </c>
      <c r="C2759" s="87" t="s">
        <v>1167</v>
      </c>
      <c r="D2759" s="88">
        <v>43045</v>
      </c>
      <c r="E2759" s="88">
        <v>43049</v>
      </c>
      <c r="F2759" s="88">
        <v>43151</v>
      </c>
      <c r="G2759" s="88">
        <v>43152</v>
      </c>
      <c r="H2759" s="88">
        <v>4</v>
      </c>
      <c r="I2759" s="89" t="s">
        <v>1222</v>
      </c>
      <c r="J2759" s="92" t="s">
        <v>1503</v>
      </c>
      <c r="K2759" s="86" t="s">
        <v>1526</v>
      </c>
      <c r="L2759" s="88">
        <v>43152</v>
      </c>
      <c r="M2759" s="87"/>
      <c r="N2759" s="87"/>
      <c r="O2759" s="93"/>
      <c r="P2759" s="86"/>
      <c r="Q2759" s="86">
        <v>0</v>
      </c>
      <c r="R2759" s="86">
        <v>25</v>
      </c>
      <c r="S2759" s="86">
        <v>25</v>
      </c>
      <c r="T2759" s="86">
        <v>0</v>
      </c>
      <c r="U2759" s="86" t="s">
        <v>1561</v>
      </c>
      <c r="V2759" s="86" t="s">
        <v>1562</v>
      </c>
      <c r="W2759" s="86" t="s">
        <v>1563</v>
      </c>
      <c r="X2759" s="86" t="s">
        <v>1564</v>
      </c>
      <c r="Y2759" s="94" t="s">
        <v>1565</v>
      </c>
      <c r="Z2759" s="93"/>
      <c r="AA2759" s="86"/>
      <c r="AB2759" s="86"/>
      <c r="AC2759" s="86"/>
      <c r="AD2759" s="86"/>
      <c r="AE2759" s="86"/>
      <c r="AF2759" s="86"/>
      <c r="AG2759" s="94" t="s">
        <v>1571</v>
      </c>
    </row>
    <row r="2760" spans="1:33" x14ac:dyDescent="0.25">
      <c r="A2760" s="86" t="s">
        <v>1011</v>
      </c>
      <c r="B2760" s="87">
        <v>30</v>
      </c>
      <c r="C2760" s="87" t="s">
        <v>1167</v>
      </c>
      <c r="D2760" s="88">
        <v>43059.702777777777</v>
      </c>
      <c r="E2760" s="88">
        <v>43064</v>
      </c>
      <c r="F2760" s="88">
        <v>43151</v>
      </c>
      <c r="G2760" s="88">
        <v>43152</v>
      </c>
      <c r="H2760" s="88">
        <v>4</v>
      </c>
      <c r="I2760" s="89" t="s">
        <v>1222</v>
      </c>
      <c r="J2760" s="92" t="s">
        <v>1492</v>
      </c>
      <c r="K2760" s="86" t="s">
        <v>1526</v>
      </c>
      <c r="L2760" s="88">
        <v>43152</v>
      </c>
      <c r="M2760" s="87"/>
      <c r="N2760" s="87"/>
      <c r="O2760" s="93"/>
      <c r="P2760" s="86"/>
      <c r="Q2760" s="86">
        <v>2</v>
      </c>
      <c r="R2760" s="86">
        <v>28</v>
      </c>
      <c r="S2760" s="86">
        <v>27</v>
      </c>
      <c r="T2760" s="86">
        <v>1</v>
      </c>
      <c r="U2760" s="86" t="s">
        <v>1561</v>
      </c>
      <c r="V2760" s="86" t="s">
        <v>1567</v>
      </c>
      <c r="W2760" s="86" t="s">
        <v>1563</v>
      </c>
      <c r="X2760" s="86" t="s">
        <v>1564</v>
      </c>
      <c r="Y2760" s="94" t="s">
        <v>1565</v>
      </c>
      <c r="Z2760" s="93"/>
      <c r="AA2760" s="86"/>
      <c r="AB2760" s="86"/>
      <c r="AC2760" s="86"/>
      <c r="AD2760" s="86"/>
      <c r="AE2760" s="86"/>
      <c r="AF2760" s="86"/>
      <c r="AG2760" s="94" t="s">
        <v>1571</v>
      </c>
    </row>
    <row r="2761" spans="1:33" x14ac:dyDescent="0.25">
      <c r="A2761" s="86" t="s">
        <v>1011</v>
      </c>
      <c r="B2761" s="87">
        <v>30</v>
      </c>
      <c r="C2761" s="87" t="s">
        <v>1167</v>
      </c>
      <c r="D2761" s="88">
        <v>43066</v>
      </c>
      <c r="E2761" s="88">
        <v>43066</v>
      </c>
      <c r="F2761" s="88">
        <v>43151</v>
      </c>
      <c r="G2761" s="88">
        <v>43152</v>
      </c>
      <c r="H2761" s="88">
        <v>4</v>
      </c>
      <c r="I2761" s="89" t="s">
        <v>1222</v>
      </c>
      <c r="J2761" s="92" t="s">
        <v>1503</v>
      </c>
      <c r="K2761" s="86" t="s">
        <v>1526</v>
      </c>
      <c r="L2761" s="88">
        <v>43152</v>
      </c>
      <c r="M2761" s="87"/>
      <c r="N2761" s="87"/>
      <c r="O2761" s="93"/>
      <c r="P2761" s="86"/>
      <c r="Q2761" s="86">
        <v>1</v>
      </c>
      <c r="R2761" s="86">
        <v>29</v>
      </c>
      <c r="S2761" s="86">
        <v>29</v>
      </c>
      <c r="T2761" s="86">
        <v>0</v>
      </c>
      <c r="U2761" s="86" t="s">
        <v>1561</v>
      </c>
      <c r="V2761" s="86" t="s">
        <v>1562</v>
      </c>
      <c r="W2761" s="86" t="s">
        <v>1563</v>
      </c>
      <c r="X2761" s="86" t="s">
        <v>1564</v>
      </c>
      <c r="Y2761" s="94" t="s">
        <v>1565</v>
      </c>
      <c r="Z2761" s="93"/>
      <c r="AA2761" s="86"/>
      <c r="AB2761" s="86"/>
      <c r="AC2761" s="86"/>
      <c r="AD2761" s="86"/>
      <c r="AE2761" s="86"/>
      <c r="AF2761" s="86"/>
      <c r="AG2761" s="94" t="s">
        <v>1571</v>
      </c>
    </row>
    <row r="2762" spans="1:33" x14ac:dyDescent="0.25">
      <c r="A2762" s="86" t="s">
        <v>1011</v>
      </c>
      <c r="B2762" s="87">
        <v>38</v>
      </c>
      <c r="C2762" s="87" t="s">
        <v>1058</v>
      </c>
      <c r="D2762" s="88">
        <v>43131</v>
      </c>
      <c r="E2762" s="88">
        <v>43139</v>
      </c>
      <c r="F2762" s="88">
        <v>43141</v>
      </c>
      <c r="G2762" s="88">
        <v>43152</v>
      </c>
      <c r="H2762" s="88">
        <v>3</v>
      </c>
      <c r="I2762" s="89" t="s">
        <v>1221</v>
      </c>
      <c r="J2762" s="92" t="s">
        <v>1508</v>
      </c>
      <c r="K2762" s="86" t="s">
        <v>1526</v>
      </c>
      <c r="L2762" s="88">
        <v>43152</v>
      </c>
      <c r="M2762" s="87"/>
      <c r="N2762" s="87"/>
      <c r="O2762" s="93"/>
      <c r="P2762" s="86"/>
      <c r="Q2762" s="86">
        <v>0</v>
      </c>
      <c r="R2762" s="86">
        <v>38</v>
      </c>
      <c r="S2762" s="86">
        <v>38</v>
      </c>
      <c r="T2762" s="86">
        <v>0</v>
      </c>
      <c r="U2762" s="86" t="s">
        <v>1561</v>
      </c>
      <c r="V2762" s="86" t="s">
        <v>1567</v>
      </c>
      <c r="W2762" s="86" t="s">
        <v>1563</v>
      </c>
      <c r="X2762" s="86" t="s">
        <v>1564</v>
      </c>
      <c r="Y2762" s="94" t="s">
        <v>1565</v>
      </c>
      <c r="Z2762" s="93"/>
      <c r="AA2762" s="86"/>
      <c r="AB2762" s="86"/>
      <c r="AC2762" s="86"/>
      <c r="AD2762" s="86"/>
      <c r="AE2762" s="86"/>
      <c r="AF2762" s="86"/>
      <c r="AG2762" s="94" t="s">
        <v>1571</v>
      </c>
    </row>
    <row r="2763" spans="1:33" x14ac:dyDescent="0.25">
      <c r="A2763" s="86" t="s">
        <v>1022</v>
      </c>
      <c r="B2763" s="87">
        <v>17</v>
      </c>
      <c r="C2763" s="87" t="s">
        <v>1061</v>
      </c>
      <c r="D2763" s="88">
        <v>43150</v>
      </c>
      <c r="E2763" s="88">
        <v>43061</v>
      </c>
      <c r="F2763" s="88">
        <v>43138</v>
      </c>
      <c r="G2763" s="88">
        <v>43138</v>
      </c>
      <c r="H2763" s="88">
        <v>4</v>
      </c>
      <c r="I2763" s="89" t="s">
        <v>1243</v>
      </c>
      <c r="J2763" s="92" t="s">
        <v>1501</v>
      </c>
      <c r="K2763" s="86" t="s">
        <v>1526</v>
      </c>
      <c r="L2763" s="88">
        <v>43152</v>
      </c>
      <c r="M2763" s="87"/>
      <c r="N2763" s="87"/>
      <c r="O2763" s="93"/>
      <c r="P2763" s="86"/>
      <c r="Q2763" s="86">
        <v>0</v>
      </c>
      <c r="R2763" s="86">
        <v>17</v>
      </c>
      <c r="S2763" s="86"/>
      <c r="T2763" s="86"/>
      <c r="U2763" s="86" t="s">
        <v>1561</v>
      </c>
      <c r="V2763" s="86" t="s">
        <v>1562</v>
      </c>
      <c r="W2763" s="86" t="s">
        <v>1563</v>
      </c>
      <c r="X2763" s="86" t="s">
        <v>1567</v>
      </c>
      <c r="Y2763" s="94" t="s">
        <v>1565</v>
      </c>
      <c r="Z2763" s="93"/>
      <c r="AA2763" s="86"/>
      <c r="AB2763" s="86"/>
      <c r="AC2763" s="86"/>
      <c r="AD2763" s="86"/>
      <c r="AE2763" s="86"/>
      <c r="AF2763" s="86"/>
      <c r="AG2763" s="94" t="s">
        <v>1571</v>
      </c>
    </row>
    <row r="2764" spans="1:33" x14ac:dyDescent="0.25">
      <c r="A2764" s="86" t="s">
        <v>1022</v>
      </c>
      <c r="B2764" s="87">
        <v>17</v>
      </c>
      <c r="C2764" s="87" t="s">
        <v>1235</v>
      </c>
      <c r="D2764" s="88"/>
      <c r="E2764" s="88"/>
      <c r="F2764" s="88"/>
      <c r="G2764" s="88"/>
      <c r="H2764" s="88">
        <v>1</v>
      </c>
      <c r="I2764" s="89" t="s">
        <v>1236</v>
      </c>
      <c r="J2764" s="92" t="s">
        <v>1495</v>
      </c>
      <c r="K2764" s="86" t="s">
        <v>1526</v>
      </c>
      <c r="L2764" s="88">
        <v>43153</v>
      </c>
      <c r="M2764" s="87"/>
      <c r="N2764" s="87"/>
      <c r="O2764" s="93"/>
      <c r="P2764" s="86"/>
      <c r="Q2764" s="86">
        <v>3</v>
      </c>
      <c r="R2764" s="86">
        <v>14</v>
      </c>
      <c r="S2764" s="86">
        <v>14</v>
      </c>
      <c r="T2764" s="86">
        <v>0</v>
      </c>
      <c r="U2764" s="86" t="s">
        <v>1561</v>
      </c>
      <c r="V2764" s="86" t="s">
        <v>1567</v>
      </c>
      <c r="W2764" s="86" t="s">
        <v>1572</v>
      </c>
      <c r="X2764" s="86" t="s">
        <v>1564</v>
      </c>
      <c r="Y2764" s="94" t="s">
        <v>1565</v>
      </c>
      <c r="Z2764" s="93"/>
      <c r="AA2764" s="86"/>
      <c r="AB2764" s="86"/>
      <c r="AC2764" s="86"/>
      <c r="AD2764" s="86"/>
      <c r="AE2764" s="86"/>
      <c r="AF2764" s="86"/>
      <c r="AG2764" s="94" t="s">
        <v>1571</v>
      </c>
    </row>
    <row r="2765" spans="1:33" x14ac:dyDescent="0.25">
      <c r="A2765" s="86" t="s">
        <v>1022</v>
      </c>
      <c r="B2765" s="87">
        <v>18</v>
      </c>
      <c r="C2765" s="87" t="s">
        <v>1241</v>
      </c>
      <c r="D2765" s="88"/>
      <c r="E2765" s="88"/>
      <c r="F2765" s="88"/>
      <c r="G2765" s="88"/>
      <c r="H2765" s="88">
        <v>2</v>
      </c>
      <c r="I2765" s="89" t="s">
        <v>1242</v>
      </c>
      <c r="J2765" s="92" t="s">
        <v>1508</v>
      </c>
      <c r="K2765" s="86" t="s">
        <v>1526</v>
      </c>
      <c r="L2765" s="88">
        <v>43153</v>
      </c>
      <c r="M2765" s="87"/>
      <c r="N2765" s="87"/>
      <c r="O2765" s="93"/>
      <c r="P2765" s="86"/>
      <c r="Q2765" s="86">
        <v>4</v>
      </c>
      <c r="R2765" s="86">
        <v>14</v>
      </c>
      <c r="S2765" s="86">
        <v>14</v>
      </c>
      <c r="T2765" s="86">
        <v>0</v>
      </c>
      <c r="U2765" s="86" t="s">
        <v>1561</v>
      </c>
      <c r="V2765" s="86" t="s">
        <v>1567</v>
      </c>
      <c r="W2765" s="86" t="s">
        <v>1572</v>
      </c>
      <c r="X2765" s="86" t="s">
        <v>1564</v>
      </c>
      <c r="Y2765" s="94" t="s">
        <v>1565</v>
      </c>
      <c r="Z2765" s="93"/>
      <c r="AA2765" s="86"/>
      <c r="AB2765" s="86"/>
      <c r="AC2765" s="86"/>
      <c r="AD2765" s="86"/>
      <c r="AE2765" s="86"/>
      <c r="AF2765" s="86"/>
      <c r="AG2765" s="94" t="s">
        <v>1571</v>
      </c>
    </row>
    <row r="2766" spans="1:33" x14ac:dyDescent="0.25">
      <c r="A2766" s="86" t="s">
        <v>1022</v>
      </c>
      <c r="B2766" s="87">
        <v>8</v>
      </c>
      <c r="C2766" s="87" t="s">
        <v>1235</v>
      </c>
      <c r="D2766" s="88"/>
      <c r="E2766" s="88"/>
      <c r="F2766" s="88"/>
      <c r="G2766" s="88"/>
      <c r="H2766" s="88">
        <v>2</v>
      </c>
      <c r="I2766" s="89" t="s">
        <v>1236</v>
      </c>
      <c r="J2766" s="92" t="s">
        <v>1495</v>
      </c>
      <c r="K2766" s="86" t="s">
        <v>1526</v>
      </c>
      <c r="L2766" s="88">
        <v>43153</v>
      </c>
      <c r="M2766" s="87"/>
      <c r="N2766" s="87"/>
      <c r="O2766" s="93"/>
      <c r="P2766" s="86"/>
      <c r="Q2766" s="86">
        <v>0</v>
      </c>
      <c r="R2766" s="86">
        <v>8</v>
      </c>
      <c r="S2766" s="86">
        <v>8</v>
      </c>
      <c r="T2766" s="86">
        <v>0</v>
      </c>
      <c r="U2766" s="86" t="s">
        <v>1561</v>
      </c>
      <c r="V2766" s="86" t="s">
        <v>1567</v>
      </c>
      <c r="W2766" s="86" t="s">
        <v>1572</v>
      </c>
      <c r="X2766" s="86" t="s">
        <v>1564</v>
      </c>
      <c r="Y2766" s="94" t="s">
        <v>1565</v>
      </c>
      <c r="Z2766" s="93"/>
      <c r="AA2766" s="86"/>
      <c r="AB2766" s="86"/>
      <c r="AC2766" s="86"/>
      <c r="AD2766" s="86"/>
      <c r="AE2766" s="86"/>
      <c r="AF2766" s="86"/>
      <c r="AG2766" s="94" t="s">
        <v>1571</v>
      </c>
    </row>
    <row r="2767" spans="1:33" x14ac:dyDescent="0.25">
      <c r="A2767" s="86" t="s">
        <v>1022</v>
      </c>
      <c r="B2767" s="87">
        <v>31</v>
      </c>
      <c r="C2767" s="87" t="s">
        <v>1235</v>
      </c>
      <c r="D2767" s="88"/>
      <c r="E2767" s="88"/>
      <c r="F2767" s="88"/>
      <c r="G2767" s="88"/>
      <c r="H2767" s="88">
        <v>1</v>
      </c>
      <c r="I2767" s="89" t="s">
        <v>1236</v>
      </c>
      <c r="J2767" s="92" t="s">
        <v>1495</v>
      </c>
      <c r="K2767" s="86" t="s">
        <v>1526</v>
      </c>
      <c r="L2767" s="88">
        <v>43153</v>
      </c>
      <c r="M2767" s="87"/>
      <c r="N2767" s="87"/>
      <c r="O2767" s="93"/>
      <c r="P2767" s="86"/>
      <c r="Q2767" s="86">
        <v>0</v>
      </c>
      <c r="R2767" s="86">
        <v>31</v>
      </c>
      <c r="S2767" s="86">
        <v>31</v>
      </c>
      <c r="T2767" s="86">
        <v>0</v>
      </c>
      <c r="U2767" s="86" t="s">
        <v>1561</v>
      </c>
      <c r="V2767" s="86" t="s">
        <v>1562</v>
      </c>
      <c r="W2767" s="86" t="s">
        <v>1572</v>
      </c>
      <c r="X2767" s="86" t="s">
        <v>1564</v>
      </c>
      <c r="Y2767" s="94" t="s">
        <v>1565</v>
      </c>
      <c r="Z2767" s="93"/>
      <c r="AA2767" s="86"/>
      <c r="AB2767" s="86"/>
      <c r="AC2767" s="86"/>
      <c r="AD2767" s="86"/>
      <c r="AE2767" s="86"/>
      <c r="AF2767" s="86"/>
      <c r="AG2767" s="94" t="s">
        <v>1571</v>
      </c>
    </row>
    <row r="2768" spans="1:33" x14ac:dyDescent="0.25">
      <c r="A2768" s="86" t="s">
        <v>1022</v>
      </c>
      <c r="B2768" s="87">
        <v>15</v>
      </c>
      <c r="C2768" s="87" t="s">
        <v>1235</v>
      </c>
      <c r="D2768" s="88"/>
      <c r="E2768" s="88"/>
      <c r="F2768" s="88"/>
      <c r="G2768" s="88"/>
      <c r="H2768" s="88">
        <v>2</v>
      </c>
      <c r="I2768" s="89" t="s">
        <v>1236</v>
      </c>
      <c r="J2768" s="92" t="s">
        <v>1495</v>
      </c>
      <c r="K2768" s="86" t="s">
        <v>1526</v>
      </c>
      <c r="L2768" s="88">
        <v>43153</v>
      </c>
      <c r="M2768" s="87"/>
      <c r="N2768" s="87"/>
      <c r="O2768" s="93"/>
      <c r="P2768" s="86"/>
      <c r="Q2768" s="86">
        <v>0</v>
      </c>
      <c r="R2768" s="86">
        <v>15</v>
      </c>
      <c r="S2768" s="86">
        <v>15</v>
      </c>
      <c r="T2768" s="86">
        <v>0</v>
      </c>
      <c r="U2768" s="86" t="s">
        <v>1561</v>
      </c>
      <c r="V2768" s="86" t="s">
        <v>1562</v>
      </c>
      <c r="W2768" s="86" t="s">
        <v>1572</v>
      </c>
      <c r="X2768" s="86" t="s">
        <v>1564</v>
      </c>
      <c r="Y2768" s="94" t="s">
        <v>1565</v>
      </c>
      <c r="Z2768" s="93"/>
      <c r="AA2768" s="86"/>
      <c r="AB2768" s="86"/>
      <c r="AC2768" s="86"/>
      <c r="AD2768" s="86"/>
      <c r="AE2768" s="86"/>
      <c r="AF2768" s="86"/>
      <c r="AG2768" s="94" t="s">
        <v>1571</v>
      </c>
    </row>
    <row r="2769" spans="1:33" x14ac:dyDescent="0.25">
      <c r="A2769" s="86" t="s">
        <v>1022</v>
      </c>
      <c r="B2769" s="87">
        <v>5</v>
      </c>
      <c r="C2769" s="87" t="s">
        <v>1235</v>
      </c>
      <c r="D2769" s="88"/>
      <c r="E2769" s="88"/>
      <c r="F2769" s="88"/>
      <c r="G2769" s="88"/>
      <c r="H2769" s="88">
        <v>3</v>
      </c>
      <c r="I2769" s="89" t="s">
        <v>1236</v>
      </c>
      <c r="J2769" s="92" t="s">
        <v>1495</v>
      </c>
      <c r="K2769" s="86" t="s">
        <v>1526</v>
      </c>
      <c r="L2769" s="88">
        <v>43153</v>
      </c>
      <c r="M2769" s="87"/>
      <c r="N2769" s="87"/>
      <c r="O2769" s="93"/>
      <c r="P2769" s="86"/>
      <c r="Q2769" s="86">
        <v>0</v>
      </c>
      <c r="R2769" s="86">
        <v>5</v>
      </c>
      <c r="S2769" s="86">
        <v>5</v>
      </c>
      <c r="T2769" s="86">
        <v>0</v>
      </c>
      <c r="U2769" s="86" t="s">
        <v>1561</v>
      </c>
      <c r="V2769" s="86" t="s">
        <v>1562</v>
      </c>
      <c r="W2769" s="86" t="s">
        <v>1572</v>
      </c>
      <c r="X2769" s="86" t="s">
        <v>1564</v>
      </c>
      <c r="Y2769" s="94" t="s">
        <v>1565</v>
      </c>
      <c r="Z2769" s="93"/>
      <c r="AA2769" s="86"/>
      <c r="AB2769" s="86"/>
      <c r="AC2769" s="86"/>
      <c r="AD2769" s="86"/>
      <c r="AE2769" s="86"/>
      <c r="AF2769" s="86"/>
      <c r="AG2769" s="94" t="s">
        <v>1571</v>
      </c>
    </row>
    <row r="2770" spans="1:33" x14ac:dyDescent="0.25">
      <c r="A2770" s="86" t="s">
        <v>1011</v>
      </c>
      <c r="B2770" s="87">
        <v>14</v>
      </c>
      <c r="C2770" s="87" t="s">
        <v>1167</v>
      </c>
      <c r="D2770" s="88">
        <v>43012.564583333333</v>
      </c>
      <c r="E2770" s="88">
        <v>43017</v>
      </c>
      <c r="F2770" s="88">
        <v>43152</v>
      </c>
      <c r="G2770" s="88">
        <v>43153</v>
      </c>
      <c r="H2770" s="88">
        <v>4</v>
      </c>
      <c r="I2770" s="89" t="s">
        <v>1234</v>
      </c>
      <c r="J2770" s="92" t="s">
        <v>1504</v>
      </c>
      <c r="K2770" s="86" t="s">
        <v>1526</v>
      </c>
      <c r="L2770" s="88">
        <v>43153</v>
      </c>
      <c r="M2770" s="87"/>
      <c r="N2770" s="87"/>
      <c r="O2770" s="93"/>
      <c r="P2770" s="86"/>
      <c r="Q2770" s="86">
        <v>4</v>
      </c>
      <c r="R2770" s="86">
        <v>10</v>
      </c>
      <c r="S2770" s="86">
        <v>10</v>
      </c>
      <c r="T2770" s="86">
        <v>0</v>
      </c>
      <c r="U2770" s="86" t="s">
        <v>1561</v>
      </c>
      <c r="V2770" s="86" t="s">
        <v>1562</v>
      </c>
      <c r="W2770" s="86" t="s">
        <v>1563</v>
      </c>
      <c r="X2770" s="86" t="s">
        <v>1564</v>
      </c>
      <c r="Y2770" s="94" t="s">
        <v>1565</v>
      </c>
      <c r="Z2770" s="93"/>
      <c r="AA2770" s="86"/>
      <c r="AB2770" s="86"/>
      <c r="AC2770" s="86"/>
      <c r="AD2770" s="86"/>
      <c r="AE2770" s="86"/>
      <c r="AF2770" s="86"/>
      <c r="AG2770" s="94" t="s">
        <v>1571</v>
      </c>
    </row>
    <row r="2771" spans="1:33" x14ac:dyDescent="0.25">
      <c r="A2771" s="86" t="s">
        <v>1011</v>
      </c>
      <c r="B2771" s="87">
        <v>16</v>
      </c>
      <c r="C2771" s="87" t="s">
        <v>1167</v>
      </c>
      <c r="D2771" s="88">
        <v>43012.563888888886</v>
      </c>
      <c r="E2771" s="88">
        <v>43017</v>
      </c>
      <c r="F2771" s="88">
        <v>43152</v>
      </c>
      <c r="G2771" s="88">
        <v>43153</v>
      </c>
      <c r="H2771" s="88">
        <v>4</v>
      </c>
      <c r="I2771" s="89" t="s">
        <v>1234</v>
      </c>
      <c r="J2771" s="92" t="s">
        <v>1504</v>
      </c>
      <c r="K2771" s="86" t="s">
        <v>1526</v>
      </c>
      <c r="L2771" s="88">
        <v>43153</v>
      </c>
      <c r="M2771" s="87"/>
      <c r="N2771" s="87"/>
      <c r="O2771" s="93"/>
      <c r="P2771" s="86"/>
      <c r="Q2771" s="86">
        <v>6</v>
      </c>
      <c r="R2771" s="86">
        <v>10</v>
      </c>
      <c r="S2771" s="86">
        <v>10</v>
      </c>
      <c r="T2771" s="86">
        <v>0</v>
      </c>
      <c r="U2771" s="86" t="s">
        <v>1561</v>
      </c>
      <c r="V2771" s="86" t="s">
        <v>1562</v>
      </c>
      <c r="W2771" s="86" t="s">
        <v>1563</v>
      </c>
      <c r="X2771" s="86" t="s">
        <v>1564</v>
      </c>
      <c r="Y2771" s="94" t="s">
        <v>1565</v>
      </c>
      <c r="Z2771" s="93"/>
      <c r="AA2771" s="86"/>
      <c r="AB2771" s="86"/>
      <c r="AC2771" s="86"/>
      <c r="AD2771" s="86"/>
      <c r="AE2771" s="86"/>
      <c r="AF2771" s="86"/>
      <c r="AG2771" s="94" t="s">
        <v>1571</v>
      </c>
    </row>
    <row r="2772" spans="1:33" x14ac:dyDescent="0.25">
      <c r="A2772" s="86" t="s">
        <v>1011</v>
      </c>
      <c r="B2772" s="87">
        <v>30</v>
      </c>
      <c r="C2772" s="87" t="s">
        <v>1167</v>
      </c>
      <c r="D2772" s="88">
        <v>43014.655555555553</v>
      </c>
      <c r="E2772" s="88">
        <v>43017</v>
      </c>
      <c r="F2772" s="88">
        <v>43152</v>
      </c>
      <c r="G2772" s="88">
        <v>43153</v>
      </c>
      <c r="H2772" s="88">
        <v>4</v>
      </c>
      <c r="I2772" s="89" t="s">
        <v>1234</v>
      </c>
      <c r="J2772" s="92" t="s">
        <v>1504</v>
      </c>
      <c r="K2772" s="86" t="s">
        <v>1526</v>
      </c>
      <c r="L2772" s="88">
        <v>43153</v>
      </c>
      <c r="M2772" s="87"/>
      <c r="N2772" s="87"/>
      <c r="O2772" s="93"/>
      <c r="P2772" s="86"/>
      <c r="Q2772" s="86">
        <v>0</v>
      </c>
      <c r="R2772" s="86">
        <v>30</v>
      </c>
      <c r="S2772" s="86">
        <v>30</v>
      </c>
      <c r="T2772" s="86">
        <v>0</v>
      </c>
      <c r="U2772" s="86" t="s">
        <v>1561</v>
      </c>
      <c r="V2772" s="86" t="s">
        <v>1562</v>
      </c>
      <c r="W2772" s="86" t="s">
        <v>1563</v>
      </c>
      <c r="X2772" s="86" t="s">
        <v>1564</v>
      </c>
      <c r="Y2772" s="94" t="s">
        <v>1565</v>
      </c>
      <c r="Z2772" s="93"/>
      <c r="AA2772" s="86"/>
      <c r="AB2772" s="86"/>
      <c r="AC2772" s="86"/>
      <c r="AD2772" s="86"/>
      <c r="AE2772" s="86"/>
      <c r="AF2772" s="86"/>
      <c r="AG2772" s="94" t="s">
        <v>1571</v>
      </c>
    </row>
    <row r="2773" spans="1:33" x14ac:dyDescent="0.25">
      <c r="A2773" s="86" t="s">
        <v>1011</v>
      </c>
      <c r="B2773" s="87">
        <v>30</v>
      </c>
      <c r="C2773" s="87" t="s">
        <v>1167</v>
      </c>
      <c r="D2773" s="88">
        <v>43088.674305555556</v>
      </c>
      <c r="E2773" s="88">
        <v>43069</v>
      </c>
      <c r="F2773" s="88">
        <v>43152</v>
      </c>
      <c r="G2773" s="88">
        <v>43153</v>
      </c>
      <c r="H2773" s="88">
        <v>4</v>
      </c>
      <c r="I2773" s="89" t="s">
        <v>1223</v>
      </c>
      <c r="J2773" s="92" t="s">
        <v>1503</v>
      </c>
      <c r="K2773" s="86" t="s">
        <v>1526</v>
      </c>
      <c r="L2773" s="88">
        <v>43153</v>
      </c>
      <c r="M2773" s="87"/>
      <c r="N2773" s="87"/>
      <c r="O2773" s="93"/>
      <c r="P2773" s="86"/>
      <c r="Q2773" s="86">
        <v>0</v>
      </c>
      <c r="R2773" s="86">
        <v>30</v>
      </c>
      <c r="S2773" s="86">
        <v>30</v>
      </c>
      <c r="T2773" s="86">
        <v>0</v>
      </c>
      <c r="U2773" s="86" t="s">
        <v>1561</v>
      </c>
      <c r="V2773" s="86" t="s">
        <v>1562</v>
      </c>
      <c r="W2773" s="86" t="s">
        <v>1563</v>
      </c>
      <c r="X2773" s="86" t="s">
        <v>1564</v>
      </c>
      <c r="Y2773" s="94" t="s">
        <v>1565</v>
      </c>
      <c r="Z2773" s="93"/>
      <c r="AA2773" s="86"/>
      <c r="AB2773" s="86"/>
      <c r="AC2773" s="86"/>
      <c r="AD2773" s="86"/>
      <c r="AE2773" s="86"/>
      <c r="AF2773" s="86"/>
      <c r="AG2773" s="94" t="s">
        <v>1571</v>
      </c>
    </row>
    <row r="2774" spans="1:33" x14ac:dyDescent="0.25">
      <c r="A2774" s="86" t="s">
        <v>1011</v>
      </c>
      <c r="B2774" s="87">
        <v>12</v>
      </c>
      <c r="C2774" s="87" t="s">
        <v>1058</v>
      </c>
      <c r="D2774" s="88">
        <v>43140</v>
      </c>
      <c r="E2774" s="88">
        <v>43150</v>
      </c>
      <c r="F2774" s="88">
        <v>43152</v>
      </c>
      <c r="G2774" s="88">
        <v>43153</v>
      </c>
      <c r="H2774" s="88">
        <v>4</v>
      </c>
      <c r="I2774" s="89" t="s">
        <v>1234</v>
      </c>
      <c r="J2774" s="92" t="s">
        <v>1508</v>
      </c>
      <c r="K2774" s="86" t="s">
        <v>1526</v>
      </c>
      <c r="L2774" s="88">
        <v>43153</v>
      </c>
      <c r="M2774" s="87"/>
      <c r="N2774" s="87"/>
      <c r="O2774" s="93"/>
      <c r="P2774" s="86"/>
      <c r="Q2774" s="86">
        <v>2</v>
      </c>
      <c r="R2774" s="86">
        <v>10</v>
      </c>
      <c r="S2774" s="86">
        <v>10</v>
      </c>
      <c r="T2774" s="86">
        <v>0</v>
      </c>
      <c r="U2774" s="86" t="s">
        <v>1561</v>
      </c>
      <c r="V2774" s="86" t="s">
        <v>1567</v>
      </c>
      <c r="W2774" s="86" t="s">
        <v>1563</v>
      </c>
      <c r="X2774" s="86" t="s">
        <v>1564</v>
      </c>
      <c r="Y2774" s="94" t="s">
        <v>1565</v>
      </c>
      <c r="Z2774" s="93"/>
      <c r="AA2774" s="86"/>
      <c r="AB2774" s="86"/>
      <c r="AC2774" s="86"/>
      <c r="AD2774" s="86"/>
      <c r="AE2774" s="86"/>
      <c r="AF2774" s="86"/>
      <c r="AG2774" s="94" t="s">
        <v>1571</v>
      </c>
    </row>
    <row r="2775" spans="1:33" x14ac:dyDescent="0.25">
      <c r="A2775" s="86" t="s">
        <v>1011</v>
      </c>
      <c r="B2775" s="87">
        <v>11</v>
      </c>
      <c r="C2775" s="87" t="s">
        <v>1058</v>
      </c>
      <c r="D2775" s="88">
        <v>43146</v>
      </c>
      <c r="E2775" s="88">
        <v>43150</v>
      </c>
      <c r="F2775" s="88">
        <v>43152</v>
      </c>
      <c r="G2775" s="88">
        <v>43153</v>
      </c>
      <c r="H2775" s="88">
        <v>4</v>
      </c>
      <c r="I2775" s="89" t="s">
        <v>1225</v>
      </c>
      <c r="J2775" s="92" t="s">
        <v>1508</v>
      </c>
      <c r="K2775" s="86" t="s">
        <v>1526</v>
      </c>
      <c r="L2775" s="88">
        <v>43153</v>
      </c>
      <c r="M2775" s="87"/>
      <c r="N2775" s="87"/>
      <c r="O2775" s="93"/>
      <c r="P2775" s="86"/>
      <c r="Q2775" s="86">
        <v>0</v>
      </c>
      <c r="R2775" s="86">
        <v>11</v>
      </c>
      <c r="S2775" s="86">
        <v>11</v>
      </c>
      <c r="T2775" s="86">
        <v>0</v>
      </c>
      <c r="U2775" s="86" t="s">
        <v>1561</v>
      </c>
      <c r="V2775" s="86" t="s">
        <v>1562</v>
      </c>
      <c r="W2775" s="86" t="s">
        <v>1563</v>
      </c>
      <c r="X2775" s="86" t="s">
        <v>1564</v>
      </c>
      <c r="Y2775" s="94" t="s">
        <v>1565</v>
      </c>
      <c r="Z2775" s="93"/>
      <c r="AA2775" s="86"/>
      <c r="AB2775" s="86"/>
      <c r="AC2775" s="86"/>
      <c r="AD2775" s="86"/>
      <c r="AE2775" s="86"/>
      <c r="AF2775" s="86"/>
      <c r="AG2775" s="94" t="s">
        <v>1571</v>
      </c>
    </row>
    <row r="2776" spans="1:33" x14ac:dyDescent="0.25">
      <c r="A2776" s="86" t="s">
        <v>1011</v>
      </c>
      <c r="B2776" s="87">
        <v>10</v>
      </c>
      <c r="C2776" s="87" t="s">
        <v>1058</v>
      </c>
      <c r="D2776" s="88">
        <v>43146</v>
      </c>
      <c r="E2776" s="88">
        <v>43150</v>
      </c>
      <c r="F2776" s="88">
        <v>43152</v>
      </c>
      <c r="G2776" s="88">
        <v>43153</v>
      </c>
      <c r="H2776" s="88">
        <v>4</v>
      </c>
      <c r="I2776" s="89" t="s">
        <v>1234</v>
      </c>
      <c r="J2776" s="92" t="s">
        <v>1508</v>
      </c>
      <c r="K2776" s="86" t="s">
        <v>1526</v>
      </c>
      <c r="L2776" s="88">
        <v>43153</v>
      </c>
      <c r="M2776" s="87"/>
      <c r="N2776" s="87"/>
      <c r="O2776" s="93"/>
      <c r="P2776" s="86"/>
      <c r="Q2776" s="86">
        <v>2</v>
      </c>
      <c r="R2776" s="86">
        <v>8</v>
      </c>
      <c r="S2776" s="86">
        <v>8</v>
      </c>
      <c r="T2776" s="86">
        <v>0</v>
      </c>
      <c r="U2776" s="86" t="s">
        <v>1561</v>
      </c>
      <c r="V2776" s="86" t="s">
        <v>1562</v>
      </c>
      <c r="W2776" s="86" t="s">
        <v>1563</v>
      </c>
      <c r="X2776" s="86" t="s">
        <v>1564</v>
      </c>
      <c r="Y2776" s="94" t="s">
        <v>1565</v>
      </c>
      <c r="Z2776" s="93"/>
      <c r="AA2776" s="86"/>
      <c r="AB2776" s="86"/>
      <c r="AC2776" s="86"/>
      <c r="AD2776" s="86"/>
      <c r="AE2776" s="86"/>
      <c r="AF2776" s="86"/>
      <c r="AG2776" s="94" t="s">
        <v>1571</v>
      </c>
    </row>
    <row r="2777" spans="1:33" x14ac:dyDescent="0.25">
      <c r="A2777" s="86" t="s">
        <v>1011</v>
      </c>
      <c r="B2777" s="87">
        <v>18</v>
      </c>
      <c r="C2777" s="87" t="s">
        <v>1058</v>
      </c>
      <c r="D2777" s="88">
        <v>43146</v>
      </c>
      <c r="E2777" s="88">
        <v>43150</v>
      </c>
      <c r="F2777" s="88">
        <v>43152</v>
      </c>
      <c r="G2777" s="88">
        <v>43153</v>
      </c>
      <c r="H2777" s="88">
        <v>4</v>
      </c>
      <c r="I2777" s="89" t="s">
        <v>1225</v>
      </c>
      <c r="J2777" s="92" t="s">
        <v>1508</v>
      </c>
      <c r="K2777" s="86" t="s">
        <v>1526</v>
      </c>
      <c r="L2777" s="88">
        <v>43153</v>
      </c>
      <c r="M2777" s="87"/>
      <c r="N2777" s="87"/>
      <c r="O2777" s="93"/>
      <c r="P2777" s="86"/>
      <c r="Q2777" s="86">
        <v>1</v>
      </c>
      <c r="R2777" s="86">
        <v>17</v>
      </c>
      <c r="S2777" s="86">
        <v>17</v>
      </c>
      <c r="T2777" s="86">
        <v>0</v>
      </c>
      <c r="U2777" s="86" t="s">
        <v>1561</v>
      </c>
      <c r="V2777" s="86" t="s">
        <v>1562</v>
      </c>
      <c r="W2777" s="86" t="s">
        <v>1563</v>
      </c>
      <c r="X2777" s="86" t="s">
        <v>1564</v>
      </c>
      <c r="Y2777" s="94" t="s">
        <v>1565</v>
      </c>
      <c r="Z2777" s="93"/>
      <c r="AA2777" s="86"/>
      <c r="AB2777" s="86"/>
      <c r="AC2777" s="86"/>
      <c r="AD2777" s="86"/>
      <c r="AE2777" s="86"/>
      <c r="AF2777" s="86"/>
      <c r="AG2777" s="94" t="s">
        <v>1571</v>
      </c>
    </row>
    <row r="2778" spans="1:33" x14ac:dyDescent="0.25">
      <c r="A2778" s="86" t="s">
        <v>1011</v>
      </c>
      <c r="B2778" s="87">
        <v>13</v>
      </c>
      <c r="C2778" s="87" t="s">
        <v>1058</v>
      </c>
      <c r="D2778" s="88">
        <v>43146</v>
      </c>
      <c r="E2778" s="88">
        <v>43150</v>
      </c>
      <c r="F2778" s="88">
        <v>43152</v>
      </c>
      <c r="G2778" s="88">
        <v>43153</v>
      </c>
      <c r="H2778" s="88">
        <v>4</v>
      </c>
      <c r="I2778" s="89" t="s">
        <v>1234</v>
      </c>
      <c r="J2778" s="92" t="s">
        <v>1508</v>
      </c>
      <c r="K2778" s="86" t="s">
        <v>1526</v>
      </c>
      <c r="L2778" s="88">
        <v>43153</v>
      </c>
      <c r="M2778" s="87"/>
      <c r="N2778" s="87"/>
      <c r="O2778" s="93"/>
      <c r="P2778" s="86"/>
      <c r="Q2778" s="86">
        <v>1</v>
      </c>
      <c r="R2778" s="86">
        <v>12</v>
      </c>
      <c r="S2778" s="86">
        <v>12</v>
      </c>
      <c r="T2778" s="86">
        <v>0</v>
      </c>
      <c r="U2778" s="86" t="s">
        <v>1561</v>
      </c>
      <c r="V2778" s="86" t="s">
        <v>1562</v>
      </c>
      <c r="W2778" s="86" t="s">
        <v>1563</v>
      </c>
      <c r="X2778" s="86" t="s">
        <v>1564</v>
      </c>
      <c r="Y2778" s="94" t="s">
        <v>1565</v>
      </c>
      <c r="Z2778" s="93"/>
      <c r="AA2778" s="86"/>
      <c r="AB2778" s="86"/>
      <c r="AC2778" s="86"/>
      <c r="AD2778" s="86"/>
      <c r="AE2778" s="86"/>
      <c r="AF2778" s="86"/>
      <c r="AG2778" s="94" t="s">
        <v>1571</v>
      </c>
    </row>
    <row r="2779" spans="1:33" x14ac:dyDescent="0.25">
      <c r="A2779" s="86" t="s">
        <v>1011</v>
      </c>
      <c r="B2779" s="87">
        <v>10</v>
      </c>
      <c r="C2779" s="87" t="s">
        <v>1058</v>
      </c>
      <c r="D2779" s="88">
        <v>43146</v>
      </c>
      <c r="E2779" s="88">
        <v>43151</v>
      </c>
      <c r="F2779" s="88">
        <v>43152</v>
      </c>
      <c r="G2779" s="88">
        <v>43153</v>
      </c>
      <c r="H2779" s="88">
        <v>3</v>
      </c>
      <c r="I2779" s="89" t="s">
        <v>1221</v>
      </c>
      <c r="J2779" s="92" t="s">
        <v>1508</v>
      </c>
      <c r="K2779" s="86" t="s">
        <v>1526</v>
      </c>
      <c r="L2779" s="88">
        <v>43153</v>
      </c>
      <c r="M2779" s="87"/>
      <c r="N2779" s="87"/>
      <c r="O2779" s="93"/>
      <c r="P2779" s="86"/>
      <c r="Q2779" s="86">
        <v>1</v>
      </c>
      <c r="R2779" s="86">
        <v>9</v>
      </c>
      <c r="S2779" s="86">
        <v>9</v>
      </c>
      <c r="T2779" s="86">
        <v>0</v>
      </c>
      <c r="U2779" s="86" t="s">
        <v>1561</v>
      </c>
      <c r="V2779" s="86" t="s">
        <v>1562</v>
      </c>
      <c r="W2779" s="86" t="s">
        <v>1563</v>
      </c>
      <c r="X2779" s="86" t="s">
        <v>1564</v>
      </c>
      <c r="Y2779" s="94" t="s">
        <v>1565</v>
      </c>
      <c r="Z2779" s="93"/>
      <c r="AA2779" s="86"/>
      <c r="AB2779" s="86"/>
      <c r="AC2779" s="86"/>
      <c r="AD2779" s="86"/>
      <c r="AE2779" s="86"/>
      <c r="AF2779" s="86"/>
      <c r="AG2779" s="94" t="s">
        <v>1571</v>
      </c>
    </row>
    <row r="2780" spans="1:33" x14ac:dyDescent="0.25">
      <c r="A2780" s="86" t="s">
        <v>1011</v>
      </c>
      <c r="B2780" s="87">
        <v>36</v>
      </c>
      <c r="C2780" s="87" t="s">
        <v>1058</v>
      </c>
      <c r="D2780" s="88">
        <v>43151</v>
      </c>
      <c r="E2780" s="88">
        <v>43151</v>
      </c>
      <c r="F2780" s="88">
        <v>43153</v>
      </c>
      <c r="G2780" s="88">
        <v>43153</v>
      </c>
      <c r="H2780" s="88">
        <v>3</v>
      </c>
      <c r="I2780" s="89" t="s">
        <v>1221</v>
      </c>
      <c r="J2780" s="92" t="s">
        <v>1494</v>
      </c>
      <c r="K2780" s="86" t="s">
        <v>1526</v>
      </c>
      <c r="L2780" s="88">
        <v>43153</v>
      </c>
      <c r="M2780" s="87"/>
      <c r="N2780" s="87"/>
      <c r="O2780" s="93"/>
      <c r="P2780" s="86"/>
      <c r="Q2780" s="86">
        <v>0</v>
      </c>
      <c r="R2780" s="86">
        <v>36</v>
      </c>
      <c r="S2780" s="86">
        <v>36</v>
      </c>
      <c r="T2780" s="86">
        <v>0</v>
      </c>
      <c r="U2780" s="86" t="s">
        <v>1561</v>
      </c>
      <c r="V2780" s="86" t="s">
        <v>1562</v>
      </c>
      <c r="W2780" s="86" t="s">
        <v>1563</v>
      </c>
      <c r="X2780" s="86" t="s">
        <v>1564</v>
      </c>
      <c r="Y2780" s="94" t="s">
        <v>1565</v>
      </c>
      <c r="Z2780" s="93"/>
      <c r="AA2780" s="86"/>
      <c r="AB2780" s="86"/>
      <c r="AC2780" s="86"/>
      <c r="AD2780" s="86"/>
      <c r="AE2780" s="86"/>
      <c r="AF2780" s="86"/>
      <c r="AG2780" s="94" t="s">
        <v>1571</v>
      </c>
    </row>
    <row r="2781" spans="1:33" x14ac:dyDescent="0.25">
      <c r="A2781" s="86" t="s">
        <v>1011</v>
      </c>
      <c r="B2781" s="87">
        <v>7</v>
      </c>
      <c r="C2781" s="87" t="s">
        <v>1058</v>
      </c>
      <c r="D2781" s="88">
        <v>43147</v>
      </c>
      <c r="E2781" s="88">
        <v>43153</v>
      </c>
      <c r="F2781" s="88">
        <v>43155</v>
      </c>
      <c r="G2781" s="88">
        <v>43156</v>
      </c>
      <c r="H2781" s="88">
        <v>4</v>
      </c>
      <c r="I2781" s="89" t="s">
        <v>1234</v>
      </c>
      <c r="J2781" s="92" t="s">
        <v>1508</v>
      </c>
      <c r="K2781" s="86" t="s">
        <v>1526</v>
      </c>
      <c r="L2781" s="88">
        <v>43153</v>
      </c>
      <c r="M2781" s="87"/>
      <c r="N2781" s="87"/>
      <c r="O2781" s="93"/>
      <c r="P2781" s="86"/>
      <c r="Q2781" s="86">
        <v>0</v>
      </c>
      <c r="R2781" s="86">
        <v>7</v>
      </c>
      <c r="S2781" s="86">
        <v>7</v>
      </c>
      <c r="T2781" s="86">
        <v>0</v>
      </c>
      <c r="U2781" s="86" t="s">
        <v>1561</v>
      </c>
      <c r="V2781" s="86" t="s">
        <v>1562</v>
      </c>
      <c r="W2781" s="86" t="s">
        <v>1563</v>
      </c>
      <c r="X2781" s="86" t="s">
        <v>1564</v>
      </c>
      <c r="Y2781" s="94" t="s">
        <v>1565</v>
      </c>
      <c r="Z2781" s="93"/>
      <c r="AA2781" s="86"/>
      <c r="AB2781" s="86"/>
      <c r="AC2781" s="86"/>
      <c r="AD2781" s="86"/>
      <c r="AE2781" s="86"/>
      <c r="AF2781" s="86"/>
      <c r="AG2781" s="94" t="s">
        <v>1571</v>
      </c>
    </row>
    <row r="2782" spans="1:33" x14ac:dyDescent="0.25">
      <c r="A2782" s="86" t="s">
        <v>1011</v>
      </c>
      <c r="B2782" s="87">
        <v>13</v>
      </c>
      <c r="C2782" s="87" t="s">
        <v>1058</v>
      </c>
      <c r="D2782" s="88">
        <v>43147</v>
      </c>
      <c r="E2782" s="88">
        <v>43153</v>
      </c>
      <c r="F2782" s="88">
        <v>43155</v>
      </c>
      <c r="G2782" s="88">
        <v>43156</v>
      </c>
      <c r="H2782" s="88">
        <v>4</v>
      </c>
      <c r="I2782" s="89" t="s">
        <v>1225</v>
      </c>
      <c r="J2782" s="92" t="s">
        <v>1508</v>
      </c>
      <c r="K2782" s="86" t="s">
        <v>1526</v>
      </c>
      <c r="L2782" s="88">
        <v>43153</v>
      </c>
      <c r="M2782" s="87"/>
      <c r="N2782" s="87"/>
      <c r="O2782" s="93"/>
      <c r="P2782" s="86"/>
      <c r="Q2782" s="86">
        <v>0</v>
      </c>
      <c r="R2782" s="86">
        <v>13</v>
      </c>
      <c r="S2782" s="86">
        <v>13</v>
      </c>
      <c r="T2782" s="86">
        <v>0</v>
      </c>
      <c r="U2782" s="86" t="s">
        <v>1561</v>
      </c>
      <c r="V2782" s="86" t="s">
        <v>1562</v>
      </c>
      <c r="W2782" s="86" t="s">
        <v>1563</v>
      </c>
      <c r="X2782" s="86" t="s">
        <v>1564</v>
      </c>
      <c r="Y2782" s="94" t="s">
        <v>1565</v>
      </c>
      <c r="Z2782" s="93"/>
      <c r="AA2782" s="86"/>
      <c r="AB2782" s="86"/>
      <c r="AC2782" s="86"/>
      <c r="AD2782" s="86"/>
      <c r="AE2782" s="86"/>
      <c r="AF2782" s="86"/>
      <c r="AG2782" s="94" t="s">
        <v>1571</v>
      </c>
    </row>
    <row r="2783" spans="1:33" x14ac:dyDescent="0.25">
      <c r="A2783" s="86" t="s">
        <v>1022</v>
      </c>
      <c r="B2783" s="87">
        <v>30</v>
      </c>
      <c r="C2783" s="87" t="s">
        <v>1235</v>
      </c>
      <c r="D2783" s="88"/>
      <c r="E2783" s="88"/>
      <c r="F2783" s="88"/>
      <c r="G2783" s="88"/>
      <c r="H2783" s="88">
        <v>1</v>
      </c>
      <c r="I2783" s="89" t="s">
        <v>1236</v>
      </c>
      <c r="J2783" s="92" t="s">
        <v>1495</v>
      </c>
      <c r="K2783" s="86" t="s">
        <v>1526</v>
      </c>
      <c r="L2783" s="88">
        <v>43154</v>
      </c>
      <c r="M2783" s="87"/>
      <c r="N2783" s="87"/>
      <c r="O2783" s="93"/>
      <c r="P2783" s="86"/>
      <c r="Q2783" s="86">
        <v>3</v>
      </c>
      <c r="R2783" s="86">
        <v>27</v>
      </c>
      <c r="S2783" s="86">
        <v>27</v>
      </c>
      <c r="T2783" s="86">
        <v>0</v>
      </c>
      <c r="U2783" s="86" t="s">
        <v>1561</v>
      </c>
      <c r="V2783" s="86" t="s">
        <v>1567</v>
      </c>
      <c r="W2783" s="86" t="s">
        <v>1572</v>
      </c>
      <c r="X2783" s="86" t="s">
        <v>1564</v>
      </c>
      <c r="Y2783" s="94" t="s">
        <v>1565</v>
      </c>
      <c r="Z2783" s="93"/>
      <c r="AA2783" s="86"/>
      <c r="AB2783" s="86"/>
      <c r="AC2783" s="86"/>
      <c r="AD2783" s="86"/>
      <c r="AE2783" s="86"/>
      <c r="AF2783" s="86"/>
      <c r="AG2783" s="94" t="s">
        <v>1571</v>
      </c>
    </row>
    <row r="2784" spans="1:33" x14ac:dyDescent="0.25">
      <c r="A2784" s="86" t="s">
        <v>1022</v>
      </c>
      <c r="B2784" s="87">
        <v>20</v>
      </c>
      <c r="C2784" s="87" t="s">
        <v>1235</v>
      </c>
      <c r="D2784" s="88"/>
      <c r="E2784" s="88"/>
      <c r="F2784" s="88"/>
      <c r="G2784" s="88"/>
      <c r="H2784" s="88">
        <v>1</v>
      </c>
      <c r="I2784" s="89" t="s">
        <v>1236</v>
      </c>
      <c r="J2784" s="92" t="s">
        <v>1495</v>
      </c>
      <c r="K2784" s="86" t="s">
        <v>1526</v>
      </c>
      <c r="L2784" s="88">
        <v>43154</v>
      </c>
      <c r="M2784" s="87"/>
      <c r="N2784" s="87"/>
      <c r="O2784" s="93"/>
      <c r="P2784" s="86"/>
      <c r="Q2784" s="86">
        <v>0</v>
      </c>
      <c r="R2784" s="86">
        <v>20</v>
      </c>
      <c r="S2784" s="86">
        <v>20</v>
      </c>
      <c r="T2784" s="86">
        <v>0</v>
      </c>
      <c r="U2784" s="86" t="s">
        <v>1561</v>
      </c>
      <c r="V2784" s="86" t="s">
        <v>1567</v>
      </c>
      <c r="W2784" s="86" t="s">
        <v>1572</v>
      </c>
      <c r="X2784" s="86" t="s">
        <v>1564</v>
      </c>
      <c r="Y2784" s="94" t="s">
        <v>1565</v>
      </c>
      <c r="Z2784" s="93"/>
      <c r="AA2784" s="86"/>
      <c r="AB2784" s="86"/>
      <c r="AC2784" s="86"/>
      <c r="AD2784" s="86"/>
      <c r="AE2784" s="86"/>
      <c r="AF2784" s="86"/>
      <c r="AG2784" s="94" t="s">
        <v>1571</v>
      </c>
    </row>
    <row r="2785" spans="1:33" x14ac:dyDescent="0.25">
      <c r="A2785" s="86" t="s">
        <v>1022</v>
      </c>
      <c r="B2785" s="87">
        <v>21</v>
      </c>
      <c r="C2785" s="87" t="s">
        <v>1235</v>
      </c>
      <c r="D2785" s="88"/>
      <c r="E2785" s="88"/>
      <c r="F2785" s="88"/>
      <c r="G2785" s="88"/>
      <c r="H2785" s="88">
        <v>2</v>
      </c>
      <c r="I2785" s="89" t="s">
        <v>1236</v>
      </c>
      <c r="J2785" s="92" t="s">
        <v>1495</v>
      </c>
      <c r="K2785" s="86" t="s">
        <v>1526</v>
      </c>
      <c r="L2785" s="88">
        <v>43154</v>
      </c>
      <c r="M2785" s="87"/>
      <c r="N2785" s="87"/>
      <c r="O2785" s="93"/>
      <c r="P2785" s="86"/>
      <c r="Q2785" s="86">
        <v>1</v>
      </c>
      <c r="R2785" s="86">
        <v>20</v>
      </c>
      <c r="S2785" s="86">
        <v>20</v>
      </c>
      <c r="T2785" s="86">
        <v>0</v>
      </c>
      <c r="U2785" s="86" t="s">
        <v>1561</v>
      </c>
      <c r="V2785" s="86" t="s">
        <v>1567</v>
      </c>
      <c r="W2785" s="86" t="s">
        <v>1572</v>
      </c>
      <c r="X2785" s="86" t="s">
        <v>1564</v>
      </c>
      <c r="Y2785" s="94" t="s">
        <v>1565</v>
      </c>
      <c r="Z2785" s="93"/>
      <c r="AA2785" s="86"/>
      <c r="AB2785" s="86"/>
      <c r="AC2785" s="86"/>
      <c r="AD2785" s="86"/>
      <c r="AE2785" s="86"/>
      <c r="AF2785" s="86"/>
      <c r="AG2785" s="94" t="s">
        <v>1571</v>
      </c>
    </row>
    <row r="2786" spans="1:33" x14ac:dyDescent="0.25">
      <c r="A2786" s="86" t="s">
        <v>1022</v>
      </c>
      <c r="B2786" s="87">
        <v>25</v>
      </c>
      <c r="C2786" s="87" t="s">
        <v>1241</v>
      </c>
      <c r="D2786" s="88"/>
      <c r="E2786" s="88"/>
      <c r="F2786" s="88"/>
      <c r="G2786" s="88"/>
      <c r="H2786" s="88">
        <v>2</v>
      </c>
      <c r="I2786" s="89" t="s">
        <v>1242</v>
      </c>
      <c r="J2786" s="92" t="s">
        <v>1508</v>
      </c>
      <c r="K2786" s="86" t="s">
        <v>1526</v>
      </c>
      <c r="L2786" s="88">
        <v>43154</v>
      </c>
      <c r="M2786" s="87"/>
      <c r="N2786" s="87"/>
      <c r="O2786" s="93"/>
      <c r="P2786" s="86"/>
      <c r="Q2786" s="86">
        <v>2</v>
      </c>
      <c r="R2786" s="86">
        <v>23</v>
      </c>
      <c r="S2786" s="86">
        <v>23</v>
      </c>
      <c r="T2786" s="86">
        <v>0</v>
      </c>
      <c r="U2786" s="86" t="s">
        <v>1561</v>
      </c>
      <c r="V2786" s="86" t="s">
        <v>1567</v>
      </c>
      <c r="W2786" s="86" t="s">
        <v>1572</v>
      </c>
      <c r="X2786" s="86" t="s">
        <v>1564</v>
      </c>
      <c r="Y2786" s="94" t="s">
        <v>1565</v>
      </c>
      <c r="Z2786" s="93"/>
      <c r="AA2786" s="86"/>
      <c r="AB2786" s="86"/>
      <c r="AC2786" s="86"/>
      <c r="AD2786" s="86"/>
      <c r="AE2786" s="86"/>
      <c r="AF2786" s="86"/>
      <c r="AG2786" s="94" t="s">
        <v>1571</v>
      </c>
    </row>
    <row r="2787" spans="1:33" x14ac:dyDescent="0.25">
      <c r="A2787" s="86" t="s">
        <v>1011</v>
      </c>
      <c r="B2787" s="87">
        <v>30</v>
      </c>
      <c r="C2787" s="87" t="s">
        <v>1167</v>
      </c>
      <c r="D2787" s="88">
        <v>43014.655555555553</v>
      </c>
      <c r="E2787" s="88">
        <v>43018</v>
      </c>
      <c r="F2787" s="88">
        <v>43153</v>
      </c>
      <c r="G2787" s="88">
        <v>43154</v>
      </c>
      <c r="H2787" s="88">
        <v>4</v>
      </c>
      <c r="I2787" s="89" t="s">
        <v>1234</v>
      </c>
      <c r="J2787" s="92" t="s">
        <v>1504</v>
      </c>
      <c r="K2787" s="86" t="s">
        <v>1526</v>
      </c>
      <c r="L2787" s="88">
        <v>43154</v>
      </c>
      <c r="M2787" s="87"/>
      <c r="N2787" s="87"/>
      <c r="O2787" s="93"/>
      <c r="P2787" s="86"/>
      <c r="Q2787" s="86">
        <v>23</v>
      </c>
      <c r="R2787" s="86">
        <v>7</v>
      </c>
      <c r="S2787" s="86">
        <v>7</v>
      </c>
      <c r="T2787" s="86">
        <v>0</v>
      </c>
      <c r="U2787" s="86" t="s">
        <v>1561</v>
      </c>
      <c r="V2787" s="86" t="s">
        <v>1567</v>
      </c>
      <c r="W2787" s="86" t="s">
        <v>1563</v>
      </c>
      <c r="X2787" s="86" t="s">
        <v>1564</v>
      </c>
      <c r="Y2787" s="94" t="s">
        <v>1565</v>
      </c>
      <c r="Z2787" s="93"/>
      <c r="AA2787" s="86"/>
      <c r="AB2787" s="86"/>
      <c r="AC2787" s="86"/>
      <c r="AD2787" s="86"/>
      <c r="AE2787" s="86"/>
      <c r="AF2787" s="86"/>
      <c r="AG2787" s="94" t="s">
        <v>1571</v>
      </c>
    </row>
    <row r="2788" spans="1:33" x14ac:dyDescent="0.25">
      <c r="A2788" s="86" t="s">
        <v>1011</v>
      </c>
      <c r="B2788" s="87">
        <v>30</v>
      </c>
      <c r="C2788" s="87" t="s">
        <v>1167</v>
      </c>
      <c r="D2788" s="88">
        <v>43014.654861111114</v>
      </c>
      <c r="E2788" s="88">
        <v>43018</v>
      </c>
      <c r="F2788" s="88">
        <v>43153</v>
      </c>
      <c r="G2788" s="88">
        <v>43154</v>
      </c>
      <c r="H2788" s="88">
        <v>4</v>
      </c>
      <c r="I2788" s="89" t="s">
        <v>1234</v>
      </c>
      <c r="J2788" s="92" t="s">
        <v>1504</v>
      </c>
      <c r="K2788" s="86" t="s">
        <v>1526</v>
      </c>
      <c r="L2788" s="88">
        <v>43154</v>
      </c>
      <c r="M2788" s="87"/>
      <c r="N2788" s="87"/>
      <c r="O2788" s="93"/>
      <c r="P2788" s="86"/>
      <c r="Q2788" s="86">
        <v>24</v>
      </c>
      <c r="R2788" s="86">
        <v>6</v>
      </c>
      <c r="S2788" s="86">
        <v>6</v>
      </c>
      <c r="T2788" s="86">
        <v>0</v>
      </c>
      <c r="U2788" s="86" t="s">
        <v>1561</v>
      </c>
      <c r="V2788" s="86" t="s">
        <v>1567</v>
      </c>
      <c r="W2788" s="86" t="s">
        <v>1563</v>
      </c>
      <c r="X2788" s="86" t="s">
        <v>1564</v>
      </c>
      <c r="Y2788" s="94" t="s">
        <v>1565</v>
      </c>
      <c r="Z2788" s="93"/>
      <c r="AA2788" s="86"/>
      <c r="AB2788" s="86"/>
      <c r="AC2788" s="86"/>
      <c r="AD2788" s="86"/>
      <c r="AE2788" s="86"/>
      <c r="AF2788" s="86"/>
      <c r="AG2788" s="94" t="s">
        <v>1571</v>
      </c>
    </row>
    <row r="2789" spans="1:33" x14ac:dyDescent="0.25">
      <c r="A2789" s="86" t="s">
        <v>1011</v>
      </c>
      <c r="B2789" s="87">
        <v>30</v>
      </c>
      <c r="C2789" s="87" t="s">
        <v>1167</v>
      </c>
      <c r="D2789" s="88">
        <v>43052</v>
      </c>
      <c r="E2789" s="88">
        <v>43057</v>
      </c>
      <c r="F2789" s="88">
        <v>43153</v>
      </c>
      <c r="G2789" s="88">
        <v>43154</v>
      </c>
      <c r="H2789" s="88">
        <v>4</v>
      </c>
      <c r="I2789" s="89" t="s">
        <v>1223</v>
      </c>
      <c r="J2789" s="92" t="s">
        <v>1501</v>
      </c>
      <c r="K2789" s="86" t="s">
        <v>1526</v>
      </c>
      <c r="L2789" s="88">
        <v>43154</v>
      </c>
      <c r="M2789" s="87"/>
      <c r="N2789" s="87"/>
      <c r="O2789" s="93"/>
      <c r="P2789" s="86"/>
      <c r="Q2789" s="86">
        <v>2</v>
      </c>
      <c r="R2789" s="86">
        <v>28</v>
      </c>
      <c r="S2789" s="86">
        <v>28</v>
      </c>
      <c r="T2789" s="86">
        <v>0</v>
      </c>
      <c r="U2789" s="86" t="s">
        <v>1561</v>
      </c>
      <c r="V2789" s="86" t="s">
        <v>1562</v>
      </c>
      <c r="W2789" s="86" t="s">
        <v>1563</v>
      </c>
      <c r="X2789" s="86" t="s">
        <v>1564</v>
      </c>
      <c r="Y2789" s="94" t="s">
        <v>1565</v>
      </c>
      <c r="Z2789" s="93"/>
      <c r="AA2789" s="86"/>
      <c r="AB2789" s="86"/>
      <c r="AC2789" s="86"/>
      <c r="AD2789" s="86"/>
      <c r="AE2789" s="86"/>
      <c r="AF2789" s="86"/>
      <c r="AG2789" s="94" t="s">
        <v>1571</v>
      </c>
    </row>
    <row r="2790" spans="1:33" x14ac:dyDescent="0.25">
      <c r="A2790" s="86" t="s">
        <v>1011</v>
      </c>
      <c r="B2790" s="87">
        <v>30</v>
      </c>
      <c r="C2790" s="87" t="s">
        <v>1167</v>
      </c>
      <c r="D2790" s="88">
        <v>43059.702777777777</v>
      </c>
      <c r="E2790" s="88">
        <v>43068</v>
      </c>
      <c r="F2790" s="88">
        <v>43153</v>
      </c>
      <c r="G2790" s="88">
        <v>43154</v>
      </c>
      <c r="H2790" s="88">
        <v>4</v>
      </c>
      <c r="I2790" s="89" t="s">
        <v>1222</v>
      </c>
      <c r="J2790" s="92" t="s">
        <v>1503</v>
      </c>
      <c r="K2790" s="86" t="s">
        <v>1526</v>
      </c>
      <c r="L2790" s="88">
        <v>43154</v>
      </c>
      <c r="M2790" s="87"/>
      <c r="N2790" s="87"/>
      <c r="O2790" s="93"/>
      <c r="P2790" s="86"/>
      <c r="Q2790" s="86">
        <v>0</v>
      </c>
      <c r="R2790" s="86">
        <v>30</v>
      </c>
      <c r="S2790" s="86">
        <v>30</v>
      </c>
      <c r="T2790" s="86">
        <v>0</v>
      </c>
      <c r="U2790" s="86" t="s">
        <v>1561</v>
      </c>
      <c r="V2790" s="86" t="s">
        <v>1562</v>
      </c>
      <c r="W2790" s="86" t="s">
        <v>1563</v>
      </c>
      <c r="X2790" s="86" t="s">
        <v>1564</v>
      </c>
      <c r="Y2790" s="94" t="s">
        <v>1565</v>
      </c>
      <c r="Z2790" s="93"/>
      <c r="AA2790" s="86"/>
      <c r="AB2790" s="86"/>
      <c r="AC2790" s="86"/>
      <c r="AD2790" s="86"/>
      <c r="AE2790" s="86"/>
      <c r="AF2790" s="86"/>
      <c r="AG2790" s="94" t="s">
        <v>1571</v>
      </c>
    </row>
    <row r="2791" spans="1:33" x14ac:dyDescent="0.25">
      <c r="A2791" s="86" t="s">
        <v>1011</v>
      </c>
      <c r="B2791" s="87">
        <v>30</v>
      </c>
      <c r="C2791" s="87" t="s">
        <v>1167</v>
      </c>
      <c r="D2791" s="88">
        <v>43066</v>
      </c>
      <c r="E2791" s="88">
        <v>43071</v>
      </c>
      <c r="F2791" s="88">
        <v>43153</v>
      </c>
      <c r="G2791" s="88">
        <v>43154</v>
      </c>
      <c r="H2791" s="88">
        <v>4</v>
      </c>
      <c r="I2791" s="89" t="s">
        <v>1223</v>
      </c>
      <c r="J2791" s="92" t="s">
        <v>1492</v>
      </c>
      <c r="K2791" s="86" t="s">
        <v>1526</v>
      </c>
      <c r="L2791" s="88">
        <v>43154</v>
      </c>
      <c r="M2791" s="87"/>
      <c r="N2791" s="87"/>
      <c r="O2791" s="93"/>
      <c r="P2791" s="86"/>
      <c r="Q2791" s="86">
        <v>1</v>
      </c>
      <c r="R2791" s="86">
        <v>29</v>
      </c>
      <c r="S2791" s="86">
        <v>29</v>
      </c>
      <c r="T2791" s="86">
        <v>0</v>
      </c>
      <c r="U2791" s="86" t="s">
        <v>1561</v>
      </c>
      <c r="V2791" s="86" t="s">
        <v>1567</v>
      </c>
      <c r="W2791" s="86" t="s">
        <v>1563</v>
      </c>
      <c r="X2791" s="86" t="s">
        <v>1564</v>
      </c>
      <c r="Y2791" s="94" t="s">
        <v>1565</v>
      </c>
      <c r="Z2791" s="93"/>
      <c r="AA2791" s="86"/>
      <c r="AB2791" s="86"/>
      <c r="AC2791" s="86"/>
      <c r="AD2791" s="86"/>
      <c r="AE2791" s="86"/>
      <c r="AF2791" s="86"/>
      <c r="AG2791" s="94" t="s">
        <v>1571</v>
      </c>
    </row>
    <row r="2792" spans="1:33" x14ac:dyDescent="0.25">
      <c r="A2792" s="86" t="s">
        <v>1011</v>
      </c>
      <c r="B2792" s="87">
        <v>30</v>
      </c>
      <c r="C2792" s="87" t="s">
        <v>1167</v>
      </c>
      <c r="D2792" s="88">
        <v>43066</v>
      </c>
      <c r="E2792" s="88">
        <v>43069</v>
      </c>
      <c r="F2792" s="88">
        <v>43153</v>
      </c>
      <c r="G2792" s="88">
        <v>43154</v>
      </c>
      <c r="H2792" s="88">
        <v>4</v>
      </c>
      <c r="I2792" s="89" t="s">
        <v>1223</v>
      </c>
      <c r="J2792" s="92" t="s">
        <v>1504</v>
      </c>
      <c r="K2792" s="86" t="s">
        <v>1526</v>
      </c>
      <c r="L2792" s="88">
        <v>43154</v>
      </c>
      <c r="M2792" s="87"/>
      <c r="N2792" s="87"/>
      <c r="O2792" s="93"/>
      <c r="P2792" s="86"/>
      <c r="Q2792" s="86">
        <v>0</v>
      </c>
      <c r="R2792" s="86">
        <v>30</v>
      </c>
      <c r="S2792" s="86">
        <v>30</v>
      </c>
      <c r="T2792" s="86">
        <v>0</v>
      </c>
      <c r="U2792" s="86" t="s">
        <v>1561</v>
      </c>
      <c r="V2792" s="86" t="s">
        <v>1562</v>
      </c>
      <c r="W2792" s="86" t="s">
        <v>1563</v>
      </c>
      <c r="X2792" s="86" t="s">
        <v>1564</v>
      </c>
      <c r="Y2792" s="94" t="s">
        <v>1565</v>
      </c>
      <c r="Z2792" s="93"/>
      <c r="AA2792" s="86"/>
      <c r="AB2792" s="86"/>
      <c r="AC2792" s="86"/>
      <c r="AD2792" s="86"/>
      <c r="AE2792" s="86"/>
      <c r="AF2792" s="86"/>
      <c r="AG2792" s="94" t="s">
        <v>1571</v>
      </c>
    </row>
    <row r="2793" spans="1:33" x14ac:dyDescent="0.25">
      <c r="A2793" s="86" t="s">
        <v>1011</v>
      </c>
      <c r="B2793" s="87">
        <v>30</v>
      </c>
      <c r="C2793" s="87" t="s">
        <v>1167</v>
      </c>
      <c r="D2793" s="88">
        <v>43066</v>
      </c>
      <c r="E2793" s="88">
        <v>43069</v>
      </c>
      <c r="F2793" s="88">
        <v>43149</v>
      </c>
      <c r="G2793" s="88">
        <v>43154</v>
      </c>
      <c r="H2793" s="88">
        <v>4</v>
      </c>
      <c r="I2793" s="89" t="s">
        <v>1223</v>
      </c>
      <c r="J2793" s="92" t="s">
        <v>1504</v>
      </c>
      <c r="K2793" s="86" t="s">
        <v>1526</v>
      </c>
      <c r="L2793" s="88">
        <v>43154</v>
      </c>
      <c r="M2793" s="87"/>
      <c r="N2793" s="87"/>
      <c r="O2793" s="93"/>
      <c r="P2793" s="86"/>
      <c r="Q2793" s="86">
        <v>0</v>
      </c>
      <c r="R2793" s="86">
        <v>30</v>
      </c>
      <c r="S2793" s="86">
        <v>30</v>
      </c>
      <c r="T2793" s="86">
        <v>0</v>
      </c>
      <c r="U2793" s="86" t="s">
        <v>1561</v>
      </c>
      <c r="V2793" s="86" t="s">
        <v>1562</v>
      </c>
      <c r="W2793" s="86" t="s">
        <v>1563</v>
      </c>
      <c r="X2793" s="86" t="s">
        <v>1564</v>
      </c>
      <c r="Y2793" s="94" t="s">
        <v>1565</v>
      </c>
      <c r="Z2793" s="93"/>
      <c r="AA2793" s="86"/>
      <c r="AB2793" s="86"/>
      <c r="AC2793" s="86"/>
      <c r="AD2793" s="86"/>
      <c r="AE2793" s="86"/>
      <c r="AF2793" s="86"/>
      <c r="AG2793" s="94" t="s">
        <v>1571</v>
      </c>
    </row>
    <row r="2794" spans="1:33" x14ac:dyDescent="0.25">
      <c r="A2794" s="86" t="s">
        <v>1011</v>
      </c>
      <c r="B2794" s="87">
        <v>17</v>
      </c>
      <c r="C2794" s="87" t="s">
        <v>1058</v>
      </c>
      <c r="D2794" s="88">
        <v>43147</v>
      </c>
      <c r="E2794" s="88">
        <v>43139</v>
      </c>
      <c r="F2794" s="88">
        <v>43153</v>
      </c>
      <c r="G2794" s="88">
        <v>43154</v>
      </c>
      <c r="H2794" s="88">
        <v>5</v>
      </c>
      <c r="I2794" s="89" t="s">
        <v>1233</v>
      </c>
      <c r="J2794" s="92" t="s">
        <v>1511</v>
      </c>
      <c r="K2794" s="86" t="s">
        <v>1526</v>
      </c>
      <c r="L2794" s="88">
        <v>43154</v>
      </c>
      <c r="M2794" s="87"/>
      <c r="N2794" s="87"/>
      <c r="O2794" s="93"/>
      <c r="P2794" s="86"/>
      <c r="Q2794" s="86">
        <v>0</v>
      </c>
      <c r="R2794" s="86">
        <v>17</v>
      </c>
      <c r="S2794" s="86">
        <v>17</v>
      </c>
      <c r="T2794" s="86">
        <v>0</v>
      </c>
      <c r="U2794" s="86" t="s">
        <v>1561</v>
      </c>
      <c r="V2794" s="86" t="s">
        <v>1562</v>
      </c>
      <c r="W2794" s="86" t="s">
        <v>1563</v>
      </c>
      <c r="X2794" s="86" t="s">
        <v>1564</v>
      </c>
      <c r="Y2794" s="94" t="s">
        <v>1565</v>
      </c>
      <c r="Z2794" s="93"/>
      <c r="AA2794" s="86"/>
      <c r="AB2794" s="86"/>
      <c r="AC2794" s="86"/>
      <c r="AD2794" s="86"/>
      <c r="AE2794" s="86"/>
      <c r="AF2794" s="86"/>
      <c r="AG2794" s="94" t="s">
        <v>1571</v>
      </c>
    </row>
    <row r="2795" spans="1:33" x14ac:dyDescent="0.25">
      <c r="A2795" s="86" t="s">
        <v>1011</v>
      </c>
      <c r="B2795" s="87">
        <v>10</v>
      </c>
      <c r="C2795" s="87" t="s">
        <v>1058</v>
      </c>
      <c r="D2795" s="88">
        <v>43150</v>
      </c>
      <c r="E2795" s="88">
        <v>43139</v>
      </c>
      <c r="F2795" s="88">
        <v>43153</v>
      </c>
      <c r="G2795" s="88">
        <v>43154</v>
      </c>
      <c r="H2795" s="88">
        <v>6</v>
      </c>
      <c r="I2795" s="89" t="s">
        <v>1232</v>
      </c>
      <c r="J2795" s="92" t="s">
        <v>1511</v>
      </c>
      <c r="K2795" s="86" t="s">
        <v>1526</v>
      </c>
      <c r="L2795" s="88">
        <v>43154</v>
      </c>
      <c r="M2795" s="87"/>
      <c r="N2795" s="87"/>
      <c r="O2795" s="93"/>
      <c r="P2795" s="86"/>
      <c r="Q2795" s="86">
        <v>1</v>
      </c>
      <c r="R2795" s="86">
        <v>9</v>
      </c>
      <c r="S2795" s="86">
        <v>9</v>
      </c>
      <c r="T2795" s="86">
        <v>0</v>
      </c>
      <c r="U2795" s="86" t="s">
        <v>1561</v>
      </c>
      <c r="V2795" s="86" t="s">
        <v>1562</v>
      </c>
      <c r="W2795" s="86" t="s">
        <v>1563</v>
      </c>
      <c r="X2795" s="86" t="s">
        <v>1564</v>
      </c>
      <c r="Y2795" s="94" t="s">
        <v>1565</v>
      </c>
      <c r="Z2795" s="93"/>
      <c r="AA2795" s="86"/>
      <c r="AB2795" s="86"/>
      <c r="AC2795" s="86"/>
      <c r="AD2795" s="86"/>
      <c r="AE2795" s="86"/>
      <c r="AF2795" s="86"/>
      <c r="AG2795" s="94" t="s">
        <v>1571</v>
      </c>
    </row>
    <row r="2796" spans="1:33" x14ac:dyDescent="0.25">
      <c r="A2796" s="86" t="s">
        <v>1011</v>
      </c>
      <c r="B2796" s="87">
        <v>50</v>
      </c>
      <c r="C2796" s="87" t="s">
        <v>1058</v>
      </c>
      <c r="D2796" s="88">
        <v>43150</v>
      </c>
      <c r="E2796" s="88">
        <v>43139</v>
      </c>
      <c r="F2796" s="88">
        <v>43153</v>
      </c>
      <c r="G2796" s="88">
        <v>43154</v>
      </c>
      <c r="H2796" s="88">
        <v>6</v>
      </c>
      <c r="I2796" s="89" t="s">
        <v>1232</v>
      </c>
      <c r="J2796" s="92" t="s">
        <v>1511</v>
      </c>
      <c r="K2796" s="86" t="s">
        <v>1526</v>
      </c>
      <c r="L2796" s="88">
        <v>43154</v>
      </c>
      <c r="M2796" s="87"/>
      <c r="N2796" s="87"/>
      <c r="O2796" s="93"/>
      <c r="P2796" s="86"/>
      <c r="Q2796" s="86">
        <v>0</v>
      </c>
      <c r="R2796" s="86">
        <v>50</v>
      </c>
      <c r="S2796" s="86">
        <v>50</v>
      </c>
      <c r="T2796" s="86">
        <v>0</v>
      </c>
      <c r="U2796" s="86" t="s">
        <v>1561</v>
      </c>
      <c r="V2796" s="86" t="s">
        <v>1562</v>
      </c>
      <c r="W2796" s="86" t="s">
        <v>1563</v>
      </c>
      <c r="X2796" s="86" t="s">
        <v>1564</v>
      </c>
      <c r="Y2796" s="94" t="s">
        <v>1565</v>
      </c>
      <c r="Z2796" s="93"/>
      <c r="AA2796" s="86"/>
      <c r="AB2796" s="86"/>
      <c r="AC2796" s="86"/>
      <c r="AD2796" s="86"/>
      <c r="AE2796" s="86"/>
      <c r="AF2796" s="86"/>
      <c r="AG2796" s="94" t="s">
        <v>1571</v>
      </c>
    </row>
    <row r="2797" spans="1:33" x14ac:dyDescent="0.25">
      <c r="A2797" s="86" t="s">
        <v>1011</v>
      </c>
      <c r="B2797" s="87">
        <v>2</v>
      </c>
      <c r="C2797" s="87" t="s">
        <v>1058</v>
      </c>
      <c r="D2797" s="88">
        <v>43150</v>
      </c>
      <c r="E2797" s="88">
        <v>43155</v>
      </c>
      <c r="F2797" s="88">
        <v>43157</v>
      </c>
      <c r="G2797" s="88">
        <v>43158</v>
      </c>
      <c r="H2797" s="88">
        <v>4</v>
      </c>
      <c r="I2797" s="89" t="s">
        <v>1225</v>
      </c>
      <c r="J2797" s="92" t="s">
        <v>1508</v>
      </c>
      <c r="K2797" s="86" t="s">
        <v>1526</v>
      </c>
      <c r="L2797" s="88">
        <v>43154</v>
      </c>
      <c r="M2797" s="87"/>
      <c r="N2797" s="87"/>
      <c r="O2797" s="93"/>
      <c r="P2797" s="86"/>
      <c r="Q2797" s="86">
        <v>0</v>
      </c>
      <c r="R2797" s="86">
        <v>2</v>
      </c>
      <c r="S2797" s="86">
        <v>2</v>
      </c>
      <c r="T2797" s="86">
        <v>0</v>
      </c>
      <c r="U2797" s="86" t="s">
        <v>1561</v>
      </c>
      <c r="V2797" s="86" t="s">
        <v>1562</v>
      </c>
      <c r="W2797" s="86" t="s">
        <v>1563</v>
      </c>
      <c r="X2797" s="86" t="s">
        <v>1564</v>
      </c>
      <c r="Y2797" s="94" t="s">
        <v>1565</v>
      </c>
      <c r="Z2797" s="93"/>
      <c r="AA2797" s="86"/>
      <c r="AB2797" s="86"/>
      <c r="AC2797" s="86"/>
      <c r="AD2797" s="86"/>
      <c r="AE2797" s="86"/>
      <c r="AF2797" s="86"/>
      <c r="AG2797" s="94" t="s">
        <v>1571</v>
      </c>
    </row>
    <row r="2798" spans="1:33" x14ac:dyDescent="0.25">
      <c r="A2798" s="86" t="s">
        <v>1011</v>
      </c>
      <c r="B2798" s="87">
        <v>9</v>
      </c>
      <c r="C2798" s="87" t="s">
        <v>1058</v>
      </c>
      <c r="D2798" s="88">
        <v>43150</v>
      </c>
      <c r="E2798" s="88">
        <v>43155</v>
      </c>
      <c r="F2798" s="88">
        <v>43157</v>
      </c>
      <c r="G2798" s="88">
        <v>43158</v>
      </c>
      <c r="H2798" s="88">
        <v>4</v>
      </c>
      <c r="I2798" s="89" t="s">
        <v>1234</v>
      </c>
      <c r="J2798" s="92" t="s">
        <v>1508</v>
      </c>
      <c r="K2798" s="86" t="s">
        <v>1526</v>
      </c>
      <c r="L2798" s="88">
        <v>43154</v>
      </c>
      <c r="M2798" s="87"/>
      <c r="N2798" s="87"/>
      <c r="O2798" s="93"/>
      <c r="P2798" s="86"/>
      <c r="Q2798" s="86">
        <v>0</v>
      </c>
      <c r="R2798" s="86">
        <v>9</v>
      </c>
      <c r="S2798" s="86">
        <v>9</v>
      </c>
      <c r="T2798" s="86">
        <v>0</v>
      </c>
      <c r="U2798" s="86" t="s">
        <v>1561</v>
      </c>
      <c r="V2798" s="86" t="s">
        <v>1562</v>
      </c>
      <c r="W2798" s="86" t="s">
        <v>1563</v>
      </c>
      <c r="X2798" s="86" t="s">
        <v>1564</v>
      </c>
      <c r="Y2798" s="94" t="s">
        <v>1565</v>
      </c>
      <c r="Z2798" s="93"/>
      <c r="AA2798" s="86"/>
      <c r="AB2798" s="86"/>
      <c r="AC2798" s="86"/>
      <c r="AD2798" s="86"/>
      <c r="AE2798" s="86"/>
      <c r="AF2798" s="86"/>
      <c r="AG2798" s="94" t="s">
        <v>1571</v>
      </c>
    </row>
    <row r="2799" spans="1:33" x14ac:dyDescent="0.25">
      <c r="A2799" s="86" t="s">
        <v>1022</v>
      </c>
      <c r="B2799" s="87">
        <v>17</v>
      </c>
      <c r="C2799" s="87" t="s">
        <v>1235</v>
      </c>
      <c r="D2799" s="88"/>
      <c r="E2799" s="88"/>
      <c r="F2799" s="88"/>
      <c r="G2799" s="88"/>
      <c r="H2799" s="88">
        <v>1</v>
      </c>
      <c r="I2799" s="89" t="s">
        <v>1236</v>
      </c>
      <c r="J2799" s="92" t="s">
        <v>1495</v>
      </c>
      <c r="K2799" s="86" t="s">
        <v>1526</v>
      </c>
      <c r="L2799" s="88">
        <v>43155</v>
      </c>
      <c r="M2799" s="87"/>
      <c r="N2799" s="87"/>
      <c r="O2799" s="93"/>
      <c r="P2799" s="86"/>
      <c r="Q2799" s="86">
        <v>1</v>
      </c>
      <c r="R2799" s="86">
        <v>16</v>
      </c>
      <c r="S2799" s="86">
        <v>16</v>
      </c>
      <c r="T2799" s="86">
        <v>0</v>
      </c>
      <c r="U2799" s="86" t="s">
        <v>1561</v>
      </c>
      <c r="V2799" s="86" t="s">
        <v>1562</v>
      </c>
      <c r="W2799" s="86" t="s">
        <v>1572</v>
      </c>
      <c r="X2799" s="86" t="s">
        <v>1564</v>
      </c>
      <c r="Y2799" s="94" t="s">
        <v>1565</v>
      </c>
      <c r="Z2799" s="93"/>
      <c r="AA2799" s="86"/>
      <c r="AB2799" s="86"/>
      <c r="AC2799" s="86"/>
      <c r="AD2799" s="86"/>
      <c r="AE2799" s="86"/>
      <c r="AF2799" s="86"/>
      <c r="AG2799" s="94" t="s">
        <v>1571</v>
      </c>
    </row>
    <row r="2800" spans="1:33" x14ac:dyDescent="0.25">
      <c r="A2800" s="86" t="s">
        <v>1022</v>
      </c>
      <c r="B2800" s="87">
        <v>22</v>
      </c>
      <c r="C2800" s="87" t="s">
        <v>1235</v>
      </c>
      <c r="D2800" s="88"/>
      <c r="E2800" s="88"/>
      <c r="F2800" s="88"/>
      <c r="G2800" s="88"/>
      <c r="H2800" s="88">
        <v>2</v>
      </c>
      <c r="I2800" s="89" t="s">
        <v>1236</v>
      </c>
      <c r="J2800" s="92" t="s">
        <v>1495</v>
      </c>
      <c r="K2800" s="86" t="s">
        <v>1526</v>
      </c>
      <c r="L2800" s="88">
        <v>43155</v>
      </c>
      <c r="M2800" s="87"/>
      <c r="N2800" s="87"/>
      <c r="O2800" s="93"/>
      <c r="P2800" s="86"/>
      <c r="Q2800" s="86">
        <v>0</v>
      </c>
      <c r="R2800" s="86">
        <v>22</v>
      </c>
      <c r="S2800" s="86">
        <v>22</v>
      </c>
      <c r="T2800" s="86">
        <v>0</v>
      </c>
      <c r="U2800" s="86" t="s">
        <v>1561</v>
      </c>
      <c r="V2800" s="86" t="s">
        <v>1562</v>
      </c>
      <c r="W2800" s="86" t="s">
        <v>1572</v>
      </c>
      <c r="X2800" s="86" t="s">
        <v>1564</v>
      </c>
      <c r="Y2800" s="94" t="s">
        <v>1565</v>
      </c>
      <c r="Z2800" s="93"/>
      <c r="AA2800" s="86"/>
      <c r="AB2800" s="86"/>
      <c r="AC2800" s="86"/>
      <c r="AD2800" s="86"/>
      <c r="AE2800" s="86"/>
      <c r="AF2800" s="86"/>
      <c r="AG2800" s="94" t="s">
        <v>1571</v>
      </c>
    </row>
    <row r="2801" spans="1:33" x14ac:dyDescent="0.25">
      <c r="A2801" s="86" t="s">
        <v>1022</v>
      </c>
      <c r="B2801" s="87">
        <v>25</v>
      </c>
      <c r="C2801" s="87" t="s">
        <v>1241</v>
      </c>
      <c r="D2801" s="88"/>
      <c r="E2801" s="88"/>
      <c r="F2801" s="88"/>
      <c r="G2801" s="88"/>
      <c r="H2801" s="88">
        <v>2</v>
      </c>
      <c r="I2801" s="89" t="s">
        <v>1242</v>
      </c>
      <c r="J2801" s="92" t="s">
        <v>1508</v>
      </c>
      <c r="K2801" s="86" t="s">
        <v>1526</v>
      </c>
      <c r="L2801" s="88">
        <v>43155</v>
      </c>
      <c r="M2801" s="87"/>
      <c r="N2801" s="87"/>
      <c r="O2801" s="93"/>
      <c r="P2801" s="86"/>
      <c r="Q2801" s="86">
        <v>2</v>
      </c>
      <c r="R2801" s="86">
        <v>23</v>
      </c>
      <c r="S2801" s="86">
        <v>23</v>
      </c>
      <c r="T2801" s="86">
        <v>0</v>
      </c>
      <c r="U2801" s="86" t="s">
        <v>1561</v>
      </c>
      <c r="V2801" s="86" t="s">
        <v>1567</v>
      </c>
      <c r="W2801" s="86" t="s">
        <v>1572</v>
      </c>
      <c r="X2801" s="86" t="s">
        <v>1564</v>
      </c>
      <c r="Y2801" s="94" t="s">
        <v>1565</v>
      </c>
      <c r="Z2801" s="93"/>
      <c r="AA2801" s="86"/>
      <c r="AB2801" s="86"/>
      <c r="AC2801" s="86"/>
      <c r="AD2801" s="86"/>
      <c r="AE2801" s="86"/>
      <c r="AF2801" s="86"/>
      <c r="AG2801" s="94" t="s">
        <v>1571</v>
      </c>
    </row>
    <row r="2802" spans="1:33" x14ac:dyDescent="0.25">
      <c r="A2802" s="86" t="s">
        <v>1022</v>
      </c>
      <c r="B2802" s="87">
        <v>28</v>
      </c>
      <c r="C2802" s="87" t="s">
        <v>1235</v>
      </c>
      <c r="D2802" s="88"/>
      <c r="E2802" s="88"/>
      <c r="F2802" s="88"/>
      <c r="G2802" s="88"/>
      <c r="H2802" s="88">
        <v>1</v>
      </c>
      <c r="I2802" s="89" t="s">
        <v>1236</v>
      </c>
      <c r="J2802" s="92" t="s">
        <v>1495</v>
      </c>
      <c r="K2802" s="86" t="s">
        <v>1526</v>
      </c>
      <c r="L2802" s="88">
        <v>43155</v>
      </c>
      <c r="M2802" s="87"/>
      <c r="N2802" s="87"/>
      <c r="O2802" s="93"/>
      <c r="P2802" s="86"/>
      <c r="Q2802" s="86">
        <v>0</v>
      </c>
      <c r="R2802" s="86">
        <v>28</v>
      </c>
      <c r="S2802" s="86">
        <v>28</v>
      </c>
      <c r="T2802" s="86">
        <v>0</v>
      </c>
      <c r="U2802" s="86" t="s">
        <v>1561</v>
      </c>
      <c r="V2802" s="86" t="s">
        <v>1567</v>
      </c>
      <c r="W2802" s="86" t="s">
        <v>1572</v>
      </c>
      <c r="X2802" s="86" t="s">
        <v>1564</v>
      </c>
      <c r="Y2802" s="94" t="s">
        <v>1565</v>
      </c>
      <c r="Z2802" s="93"/>
      <c r="AA2802" s="86"/>
      <c r="AB2802" s="86"/>
      <c r="AC2802" s="86"/>
      <c r="AD2802" s="86"/>
      <c r="AE2802" s="86"/>
      <c r="AF2802" s="86"/>
      <c r="AG2802" s="94" t="s">
        <v>1571</v>
      </c>
    </row>
    <row r="2803" spans="1:33" x14ac:dyDescent="0.25">
      <c r="A2803" s="86" t="s">
        <v>1022</v>
      </c>
      <c r="B2803" s="87">
        <v>12</v>
      </c>
      <c r="C2803" s="87" t="s">
        <v>1235</v>
      </c>
      <c r="D2803" s="88"/>
      <c r="E2803" s="88"/>
      <c r="F2803" s="88"/>
      <c r="G2803" s="88"/>
      <c r="H2803" s="88">
        <v>2</v>
      </c>
      <c r="I2803" s="89" t="s">
        <v>1236</v>
      </c>
      <c r="J2803" s="92" t="s">
        <v>1495</v>
      </c>
      <c r="K2803" s="86" t="s">
        <v>1526</v>
      </c>
      <c r="L2803" s="88">
        <v>43155</v>
      </c>
      <c r="M2803" s="87"/>
      <c r="N2803" s="87"/>
      <c r="O2803" s="93"/>
      <c r="P2803" s="86"/>
      <c r="Q2803" s="86">
        <v>1</v>
      </c>
      <c r="R2803" s="86">
        <v>11</v>
      </c>
      <c r="S2803" s="86">
        <v>11</v>
      </c>
      <c r="T2803" s="86">
        <v>0</v>
      </c>
      <c r="U2803" s="86" t="s">
        <v>1561</v>
      </c>
      <c r="V2803" s="86" t="s">
        <v>1567</v>
      </c>
      <c r="W2803" s="86" t="s">
        <v>1572</v>
      </c>
      <c r="X2803" s="86" t="s">
        <v>1564</v>
      </c>
      <c r="Y2803" s="94" t="s">
        <v>1565</v>
      </c>
      <c r="Z2803" s="93"/>
      <c r="AA2803" s="86"/>
      <c r="AB2803" s="86"/>
      <c r="AC2803" s="86"/>
      <c r="AD2803" s="86"/>
      <c r="AE2803" s="86"/>
      <c r="AF2803" s="86"/>
      <c r="AG2803" s="94" t="s">
        <v>1571</v>
      </c>
    </row>
    <row r="2804" spans="1:33" x14ac:dyDescent="0.25">
      <c r="A2804" s="86" t="s">
        <v>1011</v>
      </c>
      <c r="B2804" s="87">
        <v>30</v>
      </c>
      <c r="C2804" s="87" t="s">
        <v>1167</v>
      </c>
      <c r="D2804" s="88">
        <v>43052</v>
      </c>
      <c r="E2804" s="88">
        <v>43055</v>
      </c>
      <c r="F2804" s="88">
        <v>43154</v>
      </c>
      <c r="G2804" s="88">
        <v>43155</v>
      </c>
      <c r="H2804" s="88">
        <v>4</v>
      </c>
      <c r="I2804" s="89" t="s">
        <v>1223</v>
      </c>
      <c r="J2804" s="92" t="s">
        <v>1501</v>
      </c>
      <c r="K2804" s="86" t="s">
        <v>1526</v>
      </c>
      <c r="L2804" s="88">
        <v>43155</v>
      </c>
      <c r="M2804" s="87"/>
      <c r="N2804" s="87"/>
      <c r="O2804" s="93"/>
      <c r="P2804" s="86"/>
      <c r="Q2804" s="86">
        <v>0</v>
      </c>
      <c r="R2804" s="86">
        <v>30</v>
      </c>
      <c r="S2804" s="86">
        <v>30</v>
      </c>
      <c r="T2804" s="86">
        <v>0</v>
      </c>
      <c r="U2804" s="86" t="s">
        <v>1561</v>
      </c>
      <c r="V2804" s="86" t="s">
        <v>1562</v>
      </c>
      <c r="W2804" s="86" t="s">
        <v>1563</v>
      </c>
      <c r="X2804" s="86" t="s">
        <v>1564</v>
      </c>
      <c r="Y2804" s="94" t="s">
        <v>1565</v>
      </c>
      <c r="Z2804" s="93"/>
      <c r="AA2804" s="86"/>
      <c r="AB2804" s="86"/>
      <c r="AC2804" s="86"/>
      <c r="AD2804" s="86"/>
      <c r="AE2804" s="86"/>
      <c r="AF2804" s="86"/>
      <c r="AG2804" s="94" t="s">
        <v>1571</v>
      </c>
    </row>
    <row r="2805" spans="1:33" x14ac:dyDescent="0.25">
      <c r="A2805" s="86" t="s">
        <v>1011</v>
      </c>
      <c r="B2805" s="87">
        <v>30</v>
      </c>
      <c r="C2805" s="87" t="s">
        <v>1167</v>
      </c>
      <c r="D2805" s="88">
        <v>43059.703472222223</v>
      </c>
      <c r="E2805" s="88">
        <v>43062</v>
      </c>
      <c r="F2805" s="88">
        <v>43154</v>
      </c>
      <c r="G2805" s="88">
        <v>43155</v>
      </c>
      <c r="H2805" s="88">
        <v>4</v>
      </c>
      <c r="I2805" s="89" t="s">
        <v>1223</v>
      </c>
      <c r="J2805" s="92" t="s">
        <v>1497</v>
      </c>
      <c r="K2805" s="86" t="s">
        <v>1526</v>
      </c>
      <c r="L2805" s="88">
        <v>43155</v>
      </c>
      <c r="M2805" s="87"/>
      <c r="N2805" s="87"/>
      <c r="O2805" s="93"/>
      <c r="P2805" s="86"/>
      <c r="Q2805" s="86">
        <v>1</v>
      </c>
      <c r="R2805" s="86">
        <v>29</v>
      </c>
      <c r="S2805" s="86"/>
      <c r="T2805" s="86"/>
      <c r="U2805" s="86" t="s">
        <v>1561</v>
      </c>
      <c r="V2805" s="86" t="s">
        <v>1562</v>
      </c>
      <c r="W2805" s="86" t="s">
        <v>1563</v>
      </c>
      <c r="X2805" s="86" t="s">
        <v>1567</v>
      </c>
      <c r="Y2805" s="94" t="s">
        <v>1565</v>
      </c>
      <c r="Z2805" s="93"/>
      <c r="AA2805" s="86"/>
      <c r="AB2805" s="86"/>
      <c r="AC2805" s="86"/>
      <c r="AD2805" s="86"/>
      <c r="AE2805" s="86"/>
      <c r="AF2805" s="86"/>
      <c r="AG2805" s="94" t="s">
        <v>1571</v>
      </c>
    </row>
    <row r="2806" spans="1:33" x14ac:dyDescent="0.25">
      <c r="A2806" s="86" t="s">
        <v>1011</v>
      </c>
      <c r="B2806" s="87">
        <v>18</v>
      </c>
      <c r="C2806" s="87" t="s">
        <v>1058</v>
      </c>
      <c r="D2806" s="88">
        <v>43143</v>
      </c>
      <c r="E2806" s="88">
        <v>43141</v>
      </c>
      <c r="F2806" s="88">
        <v>43155</v>
      </c>
      <c r="G2806" s="88">
        <v>43155</v>
      </c>
      <c r="H2806" s="88">
        <v>3</v>
      </c>
      <c r="I2806" s="89" t="s">
        <v>1221</v>
      </c>
      <c r="J2806" s="92" t="s">
        <v>1508</v>
      </c>
      <c r="K2806" s="86" t="s">
        <v>1526</v>
      </c>
      <c r="L2806" s="88">
        <v>43155</v>
      </c>
      <c r="M2806" s="87"/>
      <c r="N2806" s="87"/>
      <c r="O2806" s="93"/>
      <c r="P2806" s="86"/>
      <c r="Q2806" s="86">
        <v>3</v>
      </c>
      <c r="R2806" s="86">
        <v>15</v>
      </c>
      <c r="S2806" s="86">
        <v>15</v>
      </c>
      <c r="T2806" s="86">
        <v>0</v>
      </c>
      <c r="U2806" s="86" t="s">
        <v>1561</v>
      </c>
      <c r="V2806" s="86" t="s">
        <v>1562</v>
      </c>
      <c r="W2806" s="86" t="s">
        <v>1563</v>
      </c>
      <c r="X2806" s="86" t="s">
        <v>1564</v>
      </c>
      <c r="Y2806" s="94" t="s">
        <v>1565</v>
      </c>
      <c r="Z2806" s="93"/>
      <c r="AA2806" s="86"/>
      <c r="AB2806" s="86"/>
      <c r="AC2806" s="86"/>
      <c r="AD2806" s="86"/>
      <c r="AE2806" s="86"/>
      <c r="AF2806" s="86"/>
      <c r="AG2806" s="94" t="s">
        <v>1571</v>
      </c>
    </row>
    <row r="2807" spans="1:33" x14ac:dyDescent="0.25">
      <c r="A2807" s="86" t="s">
        <v>1011</v>
      </c>
      <c r="B2807" s="87">
        <v>50</v>
      </c>
      <c r="C2807" s="87" t="s">
        <v>1058</v>
      </c>
      <c r="D2807" s="88">
        <v>43143</v>
      </c>
      <c r="E2807" s="88">
        <v>43141</v>
      </c>
      <c r="F2807" s="88">
        <v>43155</v>
      </c>
      <c r="G2807" s="88">
        <v>43155</v>
      </c>
      <c r="H2807" s="88">
        <v>3</v>
      </c>
      <c r="I2807" s="89" t="s">
        <v>1221</v>
      </c>
      <c r="J2807" s="92" t="s">
        <v>1508</v>
      </c>
      <c r="K2807" s="86" t="s">
        <v>1526</v>
      </c>
      <c r="L2807" s="88">
        <v>43155</v>
      </c>
      <c r="M2807" s="87"/>
      <c r="N2807" s="87"/>
      <c r="O2807" s="93"/>
      <c r="P2807" s="86"/>
      <c r="Q2807" s="86">
        <v>23</v>
      </c>
      <c r="R2807" s="86">
        <v>27</v>
      </c>
      <c r="S2807" s="86">
        <v>27</v>
      </c>
      <c r="T2807" s="86">
        <v>0</v>
      </c>
      <c r="U2807" s="86" t="s">
        <v>1561</v>
      </c>
      <c r="V2807" s="86" t="s">
        <v>1562</v>
      </c>
      <c r="W2807" s="86" t="s">
        <v>1563</v>
      </c>
      <c r="X2807" s="86" t="s">
        <v>1564</v>
      </c>
      <c r="Y2807" s="94" t="s">
        <v>1565</v>
      </c>
      <c r="Z2807" s="93"/>
      <c r="AA2807" s="86"/>
      <c r="AB2807" s="86"/>
      <c r="AC2807" s="86"/>
      <c r="AD2807" s="86"/>
      <c r="AE2807" s="86"/>
      <c r="AF2807" s="86"/>
      <c r="AG2807" s="94" t="s">
        <v>1571</v>
      </c>
    </row>
    <row r="2808" spans="1:33" x14ac:dyDescent="0.25">
      <c r="A2808" s="86" t="s">
        <v>1011</v>
      </c>
      <c r="B2808" s="87">
        <v>37</v>
      </c>
      <c r="C2808" s="87" t="s">
        <v>1058</v>
      </c>
      <c r="D2808" s="88">
        <v>43143</v>
      </c>
      <c r="E2808" s="88">
        <v>43141</v>
      </c>
      <c r="F2808" s="88">
        <v>43155</v>
      </c>
      <c r="G2808" s="88">
        <v>43155</v>
      </c>
      <c r="H2808" s="88">
        <v>3</v>
      </c>
      <c r="I2808" s="89" t="s">
        <v>1221</v>
      </c>
      <c r="J2808" s="92" t="s">
        <v>1508</v>
      </c>
      <c r="K2808" s="86" t="s">
        <v>1526</v>
      </c>
      <c r="L2808" s="88">
        <v>43155</v>
      </c>
      <c r="M2808" s="87"/>
      <c r="N2808" s="87"/>
      <c r="O2808" s="93"/>
      <c r="P2808" s="86"/>
      <c r="Q2808" s="86">
        <v>10</v>
      </c>
      <c r="R2808" s="86">
        <v>27</v>
      </c>
      <c r="S2808" s="86">
        <v>27</v>
      </c>
      <c r="T2808" s="86">
        <v>0</v>
      </c>
      <c r="U2808" s="86" t="s">
        <v>1561</v>
      </c>
      <c r="V2808" s="86" t="s">
        <v>1562</v>
      </c>
      <c r="W2808" s="86" t="s">
        <v>1563</v>
      </c>
      <c r="X2808" s="86" t="s">
        <v>1564</v>
      </c>
      <c r="Y2808" s="94" t="s">
        <v>1565</v>
      </c>
      <c r="Z2808" s="93"/>
      <c r="AA2808" s="86"/>
      <c r="AB2808" s="86"/>
      <c r="AC2808" s="86"/>
      <c r="AD2808" s="86"/>
      <c r="AE2808" s="86"/>
      <c r="AF2808" s="86"/>
      <c r="AG2808" s="94" t="s">
        <v>1571</v>
      </c>
    </row>
    <row r="2809" spans="1:33" x14ac:dyDescent="0.25">
      <c r="A2809" s="86" t="s">
        <v>1011</v>
      </c>
      <c r="B2809" s="87">
        <v>7</v>
      </c>
      <c r="C2809" s="87" t="s">
        <v>1058</v>
      </c>
      <c r="D2809" s="88">
        <v>43151</v>
      </c>
      <c r="E2809" s="88">
        <v>43140</v>
      </c>
      <c r="F2809" s="88">
        <v>43141</v>
      </c>
      <c r="G2809" s="88">
        <v>43155</v>
      </c>
      <c r="H2809" s="88">
        <v>3</v>
      </c>
      <c r="I2809" s="89" t="s">
        <v>1221</v>
      </c>
      <c r="J2809" s="92" t="s">
        <v>1495</v>
      </c>
      <c r="K2809" s="86" t="s">
        <v>1526</v>
      </c>
      <c r="L2809" s="88">
        <v>43155</v>
      </c>
      <c r="M2809" s="87"/>
      <c r="N2809" s="87"/>
      <c r="O2809" s="93"/>
      <c r="P2809" s="86"/>
      <c r="Q2809" s="86">
        <v>1</v>
      </c>
      <c r="R2809" s="86">
        <v>6</v>
      </c>
      <c r="S2809" s="86">
        <v>6</v>
      </c>
      <c r="T2809" s="86">
        <v>0</v>
      </c>
      <c r="U2809" s="86" t="s">
        <v>1561</v>
      </c>
      <c r="V2809" s="86" t="s">
        <v>1562</v>
      </c>
      <c r="W2809" s="86" t="s">
        <v>1563</v>
      </c>
      <c r="X2809" s="86" t="s">
        <v>1564</v>
      </c>
      <c r="Y2809" s="94" t="s">
        <v>1565</v>
      </c>
      <c r="Z2809" s="93"/>
      <c r="AA2809" s="86"/>
      <c r="AB2809" s="86"/>
      <c r="AC2809" s="86"/>
      <c r="AD2809" s="86"/>
      <c r="AE2809" s="86"/>
      <c r="AF2809" s="86"/>
      <c r="AG2809" s="94" t="s">
        <v>1571</v>
      </c>
    </row>
    <row r="2810" spans="1:33" x14ac:dyDescent="0.25">
      <c r="A2810" s="86" t="s">
        <v>1011</v>
      </c>
      <c r="B2810" s="87">
        <v>22</v>
      </c>
      <c r="C2810" s="87" t="s">
        <v>1058</v>
      </c>
      <c r="D2810" s="88">
        <v>43152</v>
      </c>
      <c r="E2810" s="88">
        <v>43154</v>
      </c>
      <c r="F2810" s="88">
        <v>43155</v>
      </c>
      <c r="G2810" s="88">
        <v>43155</v>
      </c>
      <c r="H2810" s="88">
        <v>3</v>
      </c>
      <c r="I2810" s="89" t="s">
        <v>1221</v>
      </c>
      <c r="J2810" s="92" t="s">
        <v>1495</v>
      </c>
      <c r="K2810" s="86" t="s">
        <v>1526</v>
      </c>
      <c r="L2810" s="88">
        <v>43155</v>
      </c>
      <c r="M2810" s="87"/>
      <c r="N2810" s="87"/>
      <c r="O2810" s="93"/>
      <c r="P2810" s="86"/>
      <c r="Q2810" s="86">
        <v>1</v>
      </c>
      <c r="R2810" s="86">
        <v>21</v>
      </c>
      <c r="S2810" s="86">
        <v>21</v>
      </c>
      <c r="T2810" s="86">
        <v>0</v>
      </c>
      <c r="U2810" s="86" t="s">
        <v>1561</v>
      </c>
      <c r="V2810" s="86" t="s">
        <v>1562</v>
      </c>
      <c r="W2810" s="86" t="s">
        <v>1563</v>
      </c>
      <c r="X2810" s="86" t="s">
        <v>1564</v>
      </c>
      <c r="Y2810" s="94" t="s">
        <v>1565</v>
      </c>
      <c r="Z2810" s="93"/>
      <c r="AA2810" s="86"/>
      <c r="AB2810" s="86"/>
      <c r="AC2810" s="86"/>
      <c r="AD2810" s="86"/>
      <c r="AE2810" s="86"/>
      <c r="AF2810" s="86"/>
      <c r="AG2810" s="94" t="s">
        <v>1571</v>
      </c>
    </row>
    <row r="2811" spans="1:33" x14ac:dyDescent="0.25">
      <c r="A2811" s="86" t="s">
        <v>1022</v>
      </c>
      <c r="B2811" s="87">
        <v>30</v>
      </c>
      <c r="C2811" s="87" t="s">
        <v>1061</v>
      </c>
      <c r="D2811" s="88">
        <v>43154</v>
      </c>
      <c r="E2811" s="88">
        <v>43097</v>
      </c>
      <c r="F2811" s="88">
        <v>43155</v>
      </c>
      <c r="G2811" s="88">
        <v>43155</v>
      </c>
      <c r="H2811" s="88">
        <v>4</v>
      </c>
      <c r="I2811" s="89" t="s">
        <v>1225</v>
      </c>
      <c r="J2811" s="92" t="s">
        <v>1501</v>
      </c>
      <c r="K2811" s="86" t="s">
        <v>1526</v>
      </c>
      <c r="L2811" s="88">
        <v>43155</v>
      </c>
      <c r="M2811" s="87"/>
      <c r="N2811" s="87"/>
      <c r="O2811" s="93"/>
      <c r="P2811" s="86"/>
      <c r="Q2811" s="86">
        <v>0</v>
      </c>
      <c r="R2811" s="86">
        <v>30</v>
      </c>
      <c r="S2811" s="86">
        <v>30</v>
      </c>
      <c r="T2811" s="86">
        <v>0</v>
      </c>
      <c r="U2811" s="86" t="s">
        <v>1561</v>
      </c>
      <c r="V2811" s="86" t="s">
        <v>1562</v>
      </c>
      <c r="W2811" s="86" t="s">
        <v>1563</v>
      </c>
      <c r="X2811" s="86" t="s">
        <v>1564</v>
      </c>
      <c r="Y2811" s="94" t="s">
        <v>1565</v>
      </c>
      <c r="Z2811" s="93"/>
      <c r="AA2811" s="86"/>
      <c r="AB2811" s="86"/>
      <c r="AC2811" s="86"/>
      <c r="AD2811" s="86"/>
      <c r="AE2811" s="86"/>
      <c r="AF2811" s="86"/>
      <c r="AG2811" s="94" t="s">
        <v>1571</v>
      </c>
    </row>
    <row r="2812" spans="1:33" x14ac:dyDescent="0.25">
      <c r="A2812" s="86" t="s">
        <v>1011</v>
      </c>
      <c r="B2812" s="87">
        <v>22</v>
      </c>
      <c r="C2812" s="87" t="s">
        <v>1058</v>
      </c>
      <c r="D2812" s="88">
        <v>43152</v>
      </c>
      <c r="E2812" s="88">
        <v>43155</v>
      </c>
      <c r="F2812" s="88">
        <v>43156</v>
      </c>
      <c r="G2812" s="88">
        <v>43156</v>
      </c>
      <c r="H2812" s="88">
        <v>3</v>
      </c>
      <c r="I2812" s="89" t="s">
        <v>1221</v>
      </c>
      <c r="J2812" s="92" t="s">
        <v>1508</v>
      </c>
      <c r="K2812" s="86" t="s">
        <v>1526</v>
      </c>
      <c r="L2812" s="88">
        <v>43156</v>
      </c>
      <c r="M2812" s="87"/>
      <c r="N2812" s="87"/>
      <c r="O2812" s="93"/>
      <c r="P2812" s="86"/>
      <c r="Q2812" s="86">
        <v>1</v>
      </c>
      <c r="R2812" s="86">
        <v>21</v>
      </c>
      <c r="S2812" s="86">
        <v>21</v>
      </c>
      <c r="T2812" s="86">
        <v>0</v>
      </c>
      <c r="U2812" s="86" t="s">
        <v>1561</v>
      </c>
      <c r="V2812" s="86" t="s">
        <v>1562</v>
      </c>
      <c r="W2812" s="86" t="s">
        <v>1563</v>
      </c>
      <c r="X2812" s="86" t="s">
        <v>1564</v>
      </c>
      <c r="Y2812" s="94" t="s">
        <v>1565</v>
      </c>
      <c r="Z2812" s="93"/>
      <c r="AA2812" s="86"/>
      <c r="AB2812" s="86"/>
      <c r="AC2812" s="86"/>
      <c r="AD2812" s="86"/>
      <c r="AE2812" s="86"/>
      <c r="AF2812" s="86"/>
      <c r="AG2812" s="94" t="s">
        <v>1571</v>
      </c>
    </row>
    <row r="2813" spans="1:33" x14ac:dyDescent="0.25">
      <c r="A2813" s="86" t="s">
        <v>1011</v>
      </c>
      <c r="B2813" s="87">
        <v>15</v>
      </c>
      <c r="C2813" s="87" t="s">
        <v>1058</v>
      </c>
      <c r="D2813" s="88">
        <v>43155</v>
      </c>
      <c r="E2813" s="88">
        <v>43156</v>
      </c>
      <c r="F2813" s="88">
        <v>43156</v>
      </c>
      <c r="G2813" s="88">
        <v>43153</v>
      </c>
      <c r="H2813" s="88">
        <v>3</v>
      </c>
      <c r="I2813" s="89" t="s">
        <v>1221</v>
      </c>
      <c r="J2813" s="92" t="s">
        <v>1494</v>
      </c>
      <c r="K2813" s="86" t="s">
        <v>1526</v>
      </c>
      <c r="L2813" s="88">
        <v>43156</v>
      </c>
      <c r="M2813" s="87"/>
      <c r="N2813" s="87"/>
      <c r="O2813" s="93"/>
      <c r="P2813" s="86"/>
      <c r="Q2813" s="86">
        <v>5</v>
      </c>
      <c r="R2813" s="86">
        <v>10</v>
      </c>
      <c r="S2813" s="86">
        <v>10</v>
      </c>
      <c r="T2813" s="86">
        <v>0</v>
      </c>
      <c r="U2813" s="86" t="s">
        <v>1561</v>
      </c>
      <c r="V2813" s="86" t="s">
        <v>1562</v>
      </c>
      <c r="W2813" s="86" t="s">
        <v>1563</v>
      </c>
      <c r="X2813" s="86" t="s">
        <v>1564</v>
      </c>
      <c r="Y2813" s="94" t="s">
        <v>1565</v>
      </c>
      <c r="Z2813" s="93"/>
      <c r="AA2813" s="86"/>
      <c r="AB2813" s="86"/>
      <c r="AC2813" s="86"/>
      <c r="AD2813" s="86"/>
      <c r="AE2813" s="86"/>
      <c r="AF2813" s="86"/>
      <c r="AG2813" s="94" t="s">
        <v>1571</v>
      </c>
    </row>
    <row r="2814" spans="1:33" x14ac:dyDescent="0.25">
      <c r="A2814" s="86" t="s">
        <v>1011</v>
      </c>
      <c r="B2814" s="87">
        <v>30</v>
      </c>
      <c r="C2814" s="87" t="s">
        <v>1167</v>
      </c>
      <c r="D2814" s="88">
        <v>43066</v>
      </c>
      <c r="E2814" s="88">
        <v>43070</v>
      </c>
      <c r="F2814" s="88">
        <v>43150</v>
      </c>
      <c r="G2814" s="88">
        <v>43151</v>
      </c>
      <c r="H2814" s="88">
        <v>4</v>
      </c>
      <c r="I2814" s="89" t="s">
        <v>1223</v>
      </c>
      <c r="J2814" s="92" t="s">
        <v>1501</v>
      </c>
      <c r="K2814" s="86" t="s">
        <v>1526</v>
      </c>
      <c r="L2814" s="88">
        <v>43156</v>
      </c>
      <c r="M2814" s="87"/>
      <c r="N2814" s="87"/>
      <c r="O2814" s="93"/>
      <c r="P2814" s="86"/>
      <c r="Q2814" s="86">
        <v>0</v>
      </c>
      <c r="R2814" s="86">
        <v>30</v>
      </c>
      <c r="S2814" s="86">
        <v>30</v>
      </c>
      <c r="T2814" s="86">
        <v>0</v>
      </c>
      <c r="U2814" s="86" t="s">
        <v>1561</v>
      </c>
      <c r="V2814" s="86" t="s">
        <v>1562</v>
      </c>
      <c r="W2814" s="86" t="s">
        <v>1563</v>
      </c>
      <c r="X2814" s="86" t="s">
        <v>1564</v>
      </c>
      <c r="Y2814" s="94" t="s">
        <v>1565</v>
      </c>
      <c r="Z2814" s="93"/>
      <c r="AA2814" s="86"/>
      <c r="AB2814" s="86"/>
      <c r="AC2814" s="86"/>
      <c r="AD2814" s="86"/>
      <c r="AE2814" s="86"/>
      <c r="AF2814" s="86"/>
      <c r="AG2814" s="94" t="s">
        <v>1571</v>
      </c>
    </row>
    <row r="2815" spans="1:33" x14ac:dyDescent="0.25">
      <c r="A2815" s="86" t="s">
        <v>1011</v>
      </c>
      <c r="B2815" s="87">
        <v>30</v>
      </c>
      <c r="C2815" s="87" t="s">
        <v>1167</v>
      </c>
      <c r="D2815" s="88">
        <v>43052</v>
      </c>
      <c r="E2815" s="88">
        <v>43055</v>
      </c>
      <c r="F2815" s="88">
        <v>43153</v>
      </c>
      <c r="G2815" s="88">
        <v>43156</v>
      </c>
      <c r="H2815" s="88">
        <v>4</v>
      </c>
      <c r="I2815" s="89" t="s">
        <v>1223</v>
      </c>
      <c r="J2815" s="92" t="s">
        <v>1492</v>
      </c>
      <c r="K2815" s="86" t="s">
        <v>1526</v>
      </c>
      <c r="L2815" s="88">
        <v>43156</v>
      </c>
      <c r="M2815" s="87"/>
      <c r="N2815" s="87"/>
      <c r="O2815" s="93"/>
      <c r="P2815" s="86"/>
      <c r="Q2815" s="86">
        <v>0</v>
      </c>
      <c r="R2815" s="86">
        <v>30</v>
      </c>
      <c r="S2815" s="86">
        <v>30</v>
      </c>
      <c r="T2815" s="86">
        <v>0</v>
      </c>
      <c r="U2815" s="86" t="s">
        <v>1561</v>
      </c>
      <c r="V2815" s="86" t="s">
        <v>1562</v>
      </c>
      <c r="W2815" s="86" t="s">
        <v>1563</v>
      </c>
      <c r="X2815" s="86" t="s">
        <v>1564</v>
      </c>
      <c r="Y2815" s="94" t="s">
        <v>1565</v>
      </c>
      <c r="Z2815" s="93"/>
      <c r="AA2815" s="86"/>
      <c r="AB2815" s="86"/>
      <c r="AC2815" s="86"/>
      <c r="AD2815" s="86"/>
      <c r="AE2815" s="86"/>
      <c r="AF2815" s="86"/>
      <c r="AG2815" s="94" t="s">
        <v>1571</v>
      </c>
    </row>
    <row r="2816" spans="1:33" x14ac:dyDescent="0.25">
      <c r="A2816" s="86" t="s">
        <v>1011</v>
      </c>
      <c r="B2816" s="87">
        <v>30</v>
      </c>
      <c r="C2816" s="87" t="s">
        <v>1167</v>
      </c>
      <c r="D2816" s="88">
        <v>43052</v>
      </c>
      <c r="E2816" s="88">
        <v>43055</v>
      </c>
      <c r="F2816" s="88">
        <v>43153</v>
      </c>
      <c r="G2816" s="88">
        <v>43156</v>
      </c>
      <c r="H2816" s="88">
        <v>4</v>
      </c>
      <c r="I2816" s="89" t="s">
        <v>1223</v>
      </c>
      <c r="J2816" s="92" t="s">
        <v>1492</v>
      </c>
      <c r="K2816" s="86" t="s">
        <v>1526</v>
      </c>
      <c r="L2816" s="88">
        <v>43156</v>
      </c>
      <c r="M2816" s="87"/>
      <c r="N2816" s="87"/>
      <c r="O2816" s="93"/>
      <c r="P2816" s="86"/>
      <c r="Q2816" s="86">
        <v>0</v>
      </c>
      <c r="R2816" s="86">
        <v>30</v>
      </c>
      <c r="S2816" s="86">
        <v>30</v>
      </c>
      <c r="T2816" s="86">
        <v>0</v>
      </c>
      <c r="U2816" s="86" t="s">
        <v>1561</v>
      </c>
      <c r="V2816" s="86" t="s">
        <v>1562</v>
      </c>
      <c r="W2816" s="86" t="s">
        <v>1563</v>
      </c>
      <c r="X2816" s="86" t="s">
        <v>1564</v>
      </c>
      <c r="Y2816" s="94" t="s">
        <v>1565</v>
      </c>
      <c r="Z2816" s="93"/>
      <c r="AA2816" s="86"/>
      <c r="AB2816" s="86"/>
      <c r="AC2816" s="86"/>
      <c r="AD2816" s="86"/>
      <c r="AE2816" s="86"/>
      <c r="AF2816" s="86"/>
      <c r="AG2816" s="94" t="s">
        <v>1571</v>
      </c>
    </row>
    <row r="2817" spans="1:33" x14ac:dyDescent="0.25">
      <c r="A2817" s="86" t="s">
        <v>1011</v>
      </c>
      <c r="B2817" s="87">
        <v>25</v>
      </c>
      <c r="C2817" s="87" t="s">
        <v>1167</v>
      </c>
      <c r="D2817" s="88">
        <v>43059.702777777777</v>
      </c>
      <c r="E2817" s="88">
        <v>43066</v>
      </c>
      <c r="F2817" s="88">
        <v>43151</v>
      </c>
      <c r="G2817" s="88">
        <v>43156</v>
      </c>
      <c r="H2817" s="88">
        <v>4</v>
      </c>
      <c r="I2817" s="89" t="s">
        <v>1222</v>
      </c>
      <c r="J2817" s="92" t="s">
        <v>1490</v>
      </c>
      <c r="K2817" s="86" t="s">
        <v>1526</v>
      </c>
      <c r="L2817" s="88">
        <v>43156</v>
      </c>
      <c r="M2817" s="87"/>
      <c r="N2817" s="87"/>
      <c r="O2817" s="93"/>
      <c r="P2817" s="86"/>
      <c r="Q2817" s="86">
        <v>0</v>
      </c>
      <c r="R2817" s="86">
        <v>25</v>
      </c>
      <c r="S2817" s="86">
        <v>25</v>
      </c>
      <c r="T2817" s="86">
        <v>0</v>
      </c>
      <c r="U2817" s="86" t="s">
        <v>1561</v>
      </c>
      <c r="V2817" s="86" t="s">
        <v>1562</v>
      </c>
      <c r="W2817" s="86" t="s">
        <v>1563</v>
      </c>
      <c r="X2817" s="86" t="s">
        <v>1564</v>
      </c>
      <c r="Y2817" s="94" t="s">
        <v>1565</v>
      </c>
      <c r="Z2817" s="93"/>
      <c r="AA2817" s="86"/>
      <c r="AB2817" s="86"/>
      <c r="AC2817" s="86"/>
      <c r="AD2817" s="86"/>
      <c r="AE2817" s="86"/>
      <c r="AF2817" s="86"/>
      <c r="AG2817" s="94" t="s">
        <v>1571</v>
      </c>
    </row>
    <row r="2818" spans="1:33" x14ac:dyDescent="0.25">
      <c r="A2818" s="86" t="s">
        <v>1011</v>
      </c>
      <c r="B2818" s="87">
        <v>44</v>
      </c>
      <c r="C2818" s="87" t="s">
        <v>1058</v>
      </c>
      <c r="D2818" s="88">
        <v>43151</v>
      </c>
      <c r="E2818" s="88">
        <v>43155</v>
      </c>
      <c r="F2818" s="88">
        <v>43156</v>
      </c>
      <c r="G2818" s="88">
        <v>43156</v>
      </c>
      <c r="H2818" s="88">
        <v>3</v>
      </c>
      <c r="I2818" s="89" t="s">
        <v>1221</v>
      </c>
      <c r="J2818" s="92" t="s">
        <v>1494</v>
      </c>
      <c r="K2818" s="86" t="s">
        <v>1526</v>
      </c>
      <c r="L2818" s="88">
        <v>43156</v>
      </c>
      <c r="M2818" s="87"/>
      <c r="N2818" s="87"/>
      <c r="O2818" s="93"/>
      <c r="P2818" s="86"/>
      <c r="Q2818" s="86">
        <v>17</v>
      </c>
      <c r="R2818" s="86">
        <v>27</v>
      </c>
      <c r="S2818" s="86">
        <v>27</v>
      </c>
      <c r="T2818" s="86">
        <v>0</v>
      </c>
      <c r="U2818" s="86" t="s">
        <v>1561</v>
      </c>
      <c r="V2818" s="86" t="s">
        <v>1562</v>
      </c>
      <c r="W2818" s="86" t="s">
        <v>1563</v>
      </c>
      <c r="X2818" s="86" t="s">
        <v>1564</v>
      </c>
      <c r="Y2818" s="94" t="s">
        <v>1565</v>
      </c>
      <c r="Z2818" s="93"/>
      <c r="AA2818" s="86"/>
      <c r="AB2818" s="86"/>
      <c r="AC2818" s="86"/>
      <c r="AD2818" s="86"/>
      <c r="AE2818" s="86"/>
      <c r="AF2818" s="86"/>
      <c r="AG2818" s="94" t="s">
        <v>1571</v>
      </c>
    </row>
    <row r="2819" spans="1:33" x14ac:dyDescent="0.25">
      <c r="A2819" s="86" t="s">
        <v>1011</v>
      </c>
      <c r="B2819" s="87">
        <v>50</v>
      </c>
      <c r="C2819" s="87" t="s">
        <v>1058</v>
      </c>
      <c r="D2819" s="88">
        <v>43151</v>
      </c>
      <c r="E2819" s="88">
        <v>43155</v>
      </c>
      <c r="F2819" s="88">
        <v>43156</v>
      </c>
      <c r="G2819" s="88">
        <v>43156</v>
      </c>
      <c r="H2819" s="88">
        <v>3</v>
      </c>
      <c r="I2819" s="89" t="s">
        <v>1221</v>
      </c>
      <c r="J2819" s="92" t="s">
        <v>1494</v>
      </c>
      <c r="K2819" s="86" t="s">
        <v>1526</v>
      </c>
      <c r="L2819" s="88">
        <v>43156</v>
      </c>
      <c r="M2819" s="87"/>
      <c r="N2819" s="87"/>
      <c r="O2819" s="93"/>
      <c r="P2819" s="86"/>
      <c r="Q2819" s="86">
        <v>11</v>
      </c>
      <c r="R2819" s="86">
        <v>39</v>
      </c>
      <c r="S2819" s="86">
        <v>39</v>
      </c>
      <c r="T2819" s="86">
        <v>0</v>
      </c>
      <c r="U2819" s="86" t="s">
        <v>1561</v>
      </c>
      <c r="V2819" s="86" t="s">
        <v>1562</v>
      </c>
      <c r="W2819" s="86" t="s">
        <v>1563</v>
      </c>
      <c r="X2819" s="86" t="s">
        <v>1564</v>
      </c>
      <c r="Y2819" s="94" t="s">
        <v>1565</v>
      </c>
      <c r="Z2819" s="93"/>
      <c r="AA2819" s="86"/>
      <c r="AB2819" s="86"/>
      <c r="AC2819" s="86"/>
      <c r="AD2819" s="86"/>
      <c r="AE2819" s="86"/>
      <c r="AF2819" s="86"/>
      <c r="AG2819" s="94" t="s">
        <v>1571</v>
      </c>
    </row>
    <row r="2820" spans="1:33" x14ac:dyDescent="0.25">
      <c r="A2820" s="86" t="s">
        <v>1011</v>
      </c>
      <c r="B2820" s="87">
        <v>5</v>
      </c>
      <c r="C2820" s="87" t="s">
        <v>1058</v>
      </c>
      <c r="D2820" s="88">
        <v>43151</v>
      </c>
      <c r="E2820" s="88">
        <v>43155</v>
      </c>
      <c r="F2820" s="88">
        <v>43156</v>
      </c>
      <c r="G2820" s="88">
        <v>43156</v>
      </c>
      <c r="H2820" s="88">
        <v>3</v>
      </c>
      <c r="I2820" s="89" t="s">
        <v>1221</v>
      </c>
      <c r="J2820" s="92" t="s">
        <v>1494</v>
      </c>
      <c r="K2820" s="86" t="s">
        <v>1526</v>
      </c>
      <c r="L2820" s="88">
        <v>43156</v>
      </c>
      <c r="M2820" s="87"/>
      <c r="N2820" s="87"/>
      <c r="O2820" s="93"/>
      <c r="P2820" s="86"/>
      <c r="Q2820" s="86">
        <v>0</v>
      </c>
      <c r="R2820" s="86">
        <v>5</v>
      </c>
      <c r="S2820" s="86">
        <v>5</v>
      </c>
      <c r="T2820" s="86">
        <v>0</v>
      </c>
      <c r="U2820" s="86" t="s">
        <v>1561</v>
      </c>
      <c r="V2820" s="86" t="s">
        <v>1562</v>
      </c>
      <c r="W2820" s="86" t="s">
        <v>1563</v>
      </c>
      <c r="X2820" s="86" t="s">
        <v>1564</v>
      </c>
      <c r="Y2820" s="94" t="s">
        <v>1565</v>
      </c>
      <c r="Z2820" s="93"/>
      <c r="AA2820" s="86"/>
      <c r="AB2820" s="86"/>
      <c r="AC2820" s="86"/>
      <c r="AD2820" s="86"/>
      <c r="AE2820" s="86"/>
      <c r="AF2820" s="86"/>
      <c r="AG2820" s="94" t="s">
        <v>1571</v>
      </c>
    </row>
    <row r="2821" spans="1:33" x14ac:dyDescent="0.25">
      <c r="A2821" s="86" t="s">
        <v>1011</v>
      </c>
      <c r="B2821" s="87">
        <v>50</v>
      </c>
      <c r="C2821" s="87" t="s">
        <v>1058</v>
      </c>
      <c r="D2821" s="88">
        <v>43150</v>
      </c>
      <c r="E2821" s="88">
        <v>43155</v>
      </c>
      <c r="F2821" s="88">
        <v>43156</v>
      </c>
      <c r="G2821" s="88">
        <v>43156</v>
      </c>
      <c r="H2821" s="88">
        <v>3</v>
      </c>
      <c r="I2821" s="89" t="s">
        <v>1221</v>
      </c>
      <c r="J2821" s="92" t="s">
        <v>1494</v>
      </c>
      <c r="K2821" s="86" t="s">
        <v>1526</v>
      </c>
      <c r="L2821" s="88">
        <v>43156</v>
      </c>
      <c r="M2821" s="87"/>
      <c r="N2821" s="87"/>
      <c r="O2821" s="93"/>
      <c r="P2821" s="86"/>
      <c r="Q2821" s="86">
        <v>0</v>
      </c>
      <c r="R2821" s="86">
        <v>50</v>
      </c>
      <c r="S2821" s="86">
        <v>50</v>
      </c>
      <c r="T2821" s="86">
        <v>0</v>
      </c>
      <c r="U2821" s="86" t="s">
        <v>1561</v>
      </c>
      <c r="V2821" s="86" t="s">
        <v>1562</v>
      </c>
      <c r="W2821" s="86" t="s">
        <v>1563</v>
      </c>
      <c r="X2821" s="86" t="s">
        <v>1564</v>
      </c>
      <c r="Y2821" s="94" t="s">
        <v>1565</v>
      </c>
      <c r="Z2821" s="93"/>
      <c r="AA2821" s="86"/>
      <c r="AB2821" s="86"/>
      <c r="AC2821" s="86"/>
      <c r="AD2821" s="86"/>
      <c r="AE2821" s="86"/>
      <c r="AF2821" s="86"/>
      <c r="AG2821" s="94" t="s">
        <v>1571</v>
      </c>
    </row>
    <row r="2822" spans="1:33" x14ac:dyDescent="0.25">
      <c r="A2822" s="86" t="s">
        <v>1011</v>
      </c>
      <c r="B2822" s="87">
        <v>10</v>
      </c>
      <c r="C2822" s="87" t="s">
        <v>1058</v>
      </c>
      <c r="D2822" s="88">
        <v>43151</v>
      </c>
      <c r="E2822" s="88">
        <v>43155</v>
      </c>
      <c r="F2822" s="88">
        <v>43156</v>
      </c>
      <c r="G2822" s="88">
        <v>43156</v>
      </c>
      <c r="H2822" s="88">
        <v>3</v>
      </c>
      <c r="I2822" s="89" t="s">
        <v>1221</v>
      </c>
      <c r="J2822" s="92" t="s">
        <v>1494</v>
      </c>
      <c r="K2822" s="86" t="s">
        <v>1526</v>
      </c>
      <c r="L2822" s="88">
        <v>43156</v>
      </c>
      <c r="M2822" s="87"/>
      <c r="N2822" s="87"/>
      <c r="O2822" s="93"/>
      <c r="P2822" s="86"/>
      <c r="Q2822" s="86">
        <v>0</v>
      </c>
      <c r="R2822" s="86">
        <v>10</v>
      </c>
      <c r="S2822" s="86">
        <v>10</v>
      </c>
      <c r="T2822" s="86">
        <v>0</v>
      </c>
      <c r="U2822" s="86" t="s">
        <v>1561</v>
      </c>
      <c r="V2822" s="86" t="s">
        <v>1562</v>
      </c>
      <c r="W2822" s="86" t="s">
        <v>1563</v>
      </c>
      <c r="X2822" s="86" t="s">
        <v>1564</v>
      </c>
      <c r="Y2822" s="94" t="s">
        <v>1565</v>
      </c>
      <c r="Z2822" s="93"/>
      <c r="AA2822" s="86"/>
      <c r="AB2822" s="86"/>
      <c r="AC2822" s="86"/>
      <c r="AD2822" s="86"/>
      <c r="AE2822" s="86"/>
      <c r="AF2822" s="86"/>
      <c r="AG2822" s="94" t="s">
        <v>1571</v>
      </c>
    </row>
    <row r="2823" spans="1:33" x14ac:dyDescent="0.25">
      <c r="A2823" s="86" t="s">
        <v>1011</v>
      </c>
      <c r="B2823" s="87">
        <v>19</v>
      </c>
      <c r="C2823" s="87" t="s">
        <v>1058</v>
      </c>
      <c r="D2823" s="88">
        <v>43150</v>
      </c>
      <c r="E2823" s="88">
        <v>43155</v>
      </c>
      <c r="F2823" s="88">
        <v>43156</v>
      </c>
      <c r="G2823" s="88">
        <v>43156</v>
      </c>
      <c r="H2823" s="88">
        <v>3</v>
      </c>
      <c r="I2823" s="89" t="s">
        <v>1221</v>
      </c>
      <c r="J2823" s="92" t="s">
        <v>1494</v>
      </c>
      <c r="K2823" s="86" t="s">
        <v>1526</v>
      </c>
      <c r="L2823" s="88">
        <v>43156</v>
      </c>
      <c r="M2823" s="87"/>
      <c r="N2823" s="87"/>
      <c r="O2823" s="93"/>
      <c r="P2823" s="86"/>
      <c r="Q2823" s="86">
        <v>7</v>
      </c>
      <c r="R2823" s="86">
        <v>12</v>
      </c>
      <c r="S2823" s="86">
        <v>12</v>
      </c>
      <c r="T2823" s="86">
        <v>0</v>
      </c>
      <c r="U2823" s="86" t="s">
        <v>1561</v>
      </c>
      <c r="V2823" s="86" t="s">
        <v>1562</v>
      </c>
      <c r="W2823" s="86" t="s">
        <v>1563</v>
      </c>
      <c r="X2823" s="86" t="s">
        <v>1564</v>
      </c>
      <c r="Y2823" s="94" t="s">
        <v>1565</v>
      </c>
      <c r="Z2823" s="93"/>
      <c r="AA2823" s="86"/>
      <c r="AB2823" s="86"/>
      <c r="AC2823" s="86"/>
      <c r="AD2823" s="86"/>
      <c r="AE2823" s="86"/>
      <c r="AF2823" s="86"/>
      <c r="AG2823" s="94" t="s">
        <v>1571</v>
      </c>
    </row>
    <row r="2824" spans="1:33" x14ac:dyDescent="0.25">
      <c r="A2824" s="86" t="s">
        <v>1011</v>
      </c>
      <c r="B2824" s="87">
        <v>31</v>
      </c>
      <c r="C2824" s="87" t="s">
        <v>1058</v>
      </c>
      <c r="D2824" s="88">
        <v>43150</v>
      </c>
      <c r="E2824" s="88">
        <v>43155</v>
      </c>
      <c r="F2824" s="88">
        <v>43156</v>
      </c>
      <c r="G2824" s="88">
        <v>43156</v>
      </c>
      <c r="H2824" s="88">
        <v>3</v>
      </c>
      <c r="I2824" s="89" t="s">
        <v>1221</v>
      </c>
      <c r="J2824" s="92" t="s">
        <v>1494</v>
      </c>
      <c r="K2824" s="86" t="s">
        <v>1526</v>
      </c>
      <c r="L2824" s="88">
        <v>43156</v>
      </c>
      <c r="M2824" s="87"/>
      <c r="N2824" s="87"/>
      <c r="O2824" s="93"/>
      <c r="P2824" s="86"/>
      <c r="Q2824" s="86">
        <v>19</v>
      </c>
      <c r="R2824" s="86">
        <v>12</v>
      </c>
      <c r="S2824" s="86">
        <v>12</v>
      </c>
      <c r="T2824" s="86">
        <v>0</v>
      </c>
      <c r="U2824" s="86" t="s">
        <v>1561</v>
      </c>
      <c r="V2824" s="86" t="s">
        <v>1562</v>
      </c>
      <c r="W2824" s="86" t="s">
        <v>1563</v>
      </c>
      <c r="X2824" s="86" t="s">
        <v>1564</v>
      </c>
      <c r="Y2824" s="94" t="s">
        <v>1565</v>
      </c>
      <c r="Z2824" s="93"/>
      <c r="AA2824" s="86"/>
      <c r="AB2824" s="86"/>
      <c r="AC2824" s="86"/>
      <c r="AD2824" s="86"/>
      <c r="AE2824" s="86"/>
      <c r="AF2824" s="86"/>
      <c r="AG2824" s="94" t="s">
        <v>1571</v>
      </c>
    </row>
    <row r="2825" spans="1:33" x14ac:dyDescent="0.25">
      <c r="A2825" s="86" t="s">
        <v>1011</v>
      </c>
      <c r="B2825" s="87">
        <v>50</v>
      </c>
      <c r="C2825" s="87" t="s">
        <v>1058</v>
      </c>
      <c r="D2825" s="88">
        <v>43150</v>
      </c>
      <c r="E2825" s="88">
        <v>43137</v>
      </c>
      <c r="F2825" s="88">
        <v>43156</v>
      </c>
      <c r="G2825" s="88">
        <v>43156</v>
      </c>
      <c r="H2825" s="88">
        <v>5</v>
      </c>
      <c r="I2825" s="89" t="s">
        <v>1233</v>
      </c>
      <c r="J2825" s="92" t="s">
        <v>1514</v>
      </c>
      <c r="K2825" s="86" t="s">
        <v>1526</v>
      </c>
      <c r="L2825" s="88">
        <v>43156</v>
      </c>
      <c r="M2825" s="87"/>
      <c r="N2825" s="87"/>
      <c r="O2825" s="93"/>
      <c r="P2825" s="86"/>
      <c r="Q2825" s="86">
        <v>0</v>
      </c>
      <c r="R2825" s="86">
        <v>50</v>
      </c>
      <c r="S2825" s="86">
        <v>50</v>
      </c>
      <c r="T2825" s="86">
        <v>0</v>
      </c>
      <c r="U2825" s="86" t="s">
        <v>1561</v>
      </c>
      <c r="V2825" s="86" t="s">
        <v>1562</v>
      </c>
      <c r="W2825" s="86" t="s">
        <v>1563</v>
      </c>
      <c r="X2825" s="86" t="s">
        <v>1564</v>
      </c>
      <c r="Y2825" s="94" t="s">
        <v>1565</v>
      </c>
      <c r="Z2825" s="93"/>
      <c r="AA2825" s="86"/>
      <c r="AB2825" s="86"/>
      <c r="AC2825" s="86"/>
      <c r="AD2825" s="86"/>
      <c r="AE2825" s="86"/>
      <c r="AF2825" s="86"/>
      <c r="AG2825" s="94" t="s">
        <v>1571</v>
      </c>
    </row>
    <row r="2826" spans="1:33" x14ac:dyDescent="0.25">
      <c r="A2826" s="86" t="s">
        <v>1011</v>
      </c>
      <c r="B2826" s="87">
        <v>28</v>
      </c>
      <c r="C2826" s="87" t="s">
        <v>1058</v>
      </c>
      <c r="D2826" s="88">
        <v>43152</v>
      </c>
      <c r="E2826" s="88">
        <v>43154</v>
      </c>
      <c r="F2826" s="88">
        <v>43156</v>
      </c>
      <c r="G2826" s="88">
        <v>43156</v>
      </c>
      <c r="H2826" s="88">
        <v>3</v>
      </c>
      <c r="I2826" s="89" t="s">
        <v>1221</v>
      </c>
      <c r="J2826" s="92" t="s">
        <v>1507</v>
      </c>
      <c r="K2826" s="86" t="s">
        <v>1526</v>
      </c>
      <c r="L2826" s="88">
        <v>43156</v>
      </c>
      <c r="M2826" s="87"/>
      <c r="N2826" s="87"/>
      <c r="O2826" s="93"/>
      <c r="P2826" s="86"/>
      <c r="Q2826" s="86">
        <v>6</v>
      </c>
      <c r="R2826" s="86">
        <v>22</v>
      </c>
      <c r="S2826" s="86">
        <v>22</v>
      </c>
      <c r="T2826" s="86">
        <v>0</v>
      </c>
      <c r="U2826" s="86" t="s">
        <v>1561</v>
      </c>
      <c r="V2826" s="86" t="s">
        <v>1562</v>
      </c>
      <c r="W2826" s="86" t="s">
        <v>1563</v>
      </c>
      <c r="X2826" s="86" t="s">
        <v>1564</v>
      </c>
      <c r="Y2826" s="94" t="s">
        <v>1565</v>
      </c>
      <c r="Z2826" s="93"/>
      <c r="AA2826" s="86"/>
      <c r="AB2826" s="86"/>
      <c r="AC2826" s="86"/>
      <c r="AD2826" s="86"/>
      <c r="AE2826" s="86"/>
      <c r="AF2826" s="86"/>
      <c r="AG2826" s="94" t="s">
        <v>1571</v>
      </c>
    </row>
    <row r="2827" spans="1:33" x14ac:dyDescent="0.25">
      <c r="A2827" s="86" t="s">
        <v>1011</v>
      </c>
      <c r="B2827" s="87">
        <v>34</v>
      </c>
      <c r="C2827" s="87" t="s">
        <v>1058</v>
      </c>
      <c r="D2827" s="88">
        <v>43152</v>
      </c>
      <c r="E2827" s="88">
        <v>43155</v>
      </c>
      <c r="F2827" s="88">
        <v>43156</v>
      </c>
      <c r="G2827" s="88">
        <v>43156</v>
      </c>
      <c r="H2827" s="88">
        <v>3</v>
      </c>
      <c r="I2827" s="89" t="s">
        <v>1221</v>
      </c>
      <c r="J2827" s="92" t="s">
        <v>1494</v>
      </c>
      <c r="K2827" s="86" t="s">
        <v>1526</v>
      </c>
      <c r="L2827" s="88">
        <v>43156</v>
      </c>
      <c r="M2827" s="87"/>
      <c r="N2827" s="87"/>
      <c r="O2827" s="93"/>
      <c r="P2827" s="86"/>
      <c r="Q2827" s="86">
        <v>12</v>
      </c>
      <c r="R2827" s="86">
        <v>22</v>
      </c>
      <c r="S2827" s="86">
        <v>22</v>
      </c>
      <c r="T2827" s="86">
        <v>0</v>
      </c>
      <c r="U2827" s="86" t="s">
        <v>1561</v>
      </c>
      <c r="V2827" s="86" t="s">
        <v>1562</v>
      </c>
      <c r="W2827" s="86" t="s">
        <v>1563</v>
      </c>
      <c r="X2827" s="86" t="s">
        <v>1564</v>
      </c>
      <c r="Y2827" s="94" t="s">
        <v>1565</v>
      </c>
      <c r="Z2827" s="93"/>
      <c r="AA2827" s="86"/>
      <c r="AB2827" s="86"/>
      <c r="AC2827" s="86"/>
      <c r="AD2827" s="86"/>
      <c r="AE2827" s="86"/>
      <c r="AF2827" s="86"/>
      <c r="AG2827" s="94" t="s">
        <v>1571</v>
      </c>
    </row>
    <row r="2828" spans="1:33" x14ac:dyDescent="0.25">
      <c r="A2828" s="86" t="s">
        <v>1011</v>
      </c>
      <c r="B2828" s="87">
        <v>21</v>
      </c>
      <c r="C2828" s="87" t="s">
        <v>1058</v>
      </c>
      <c r="D2828" s="88">
        <v>43152</v>
      </c>
      <c r="E2828" s="88">
        <v>43155</v>
      </c>
      <c r="F2828" s="88">
        <v>43156</v>
      </c>
      <c r="G2828" s="88">
        <v>43156</v>
      </c>
      <c r="H2828" s="88">
        <v>3</v>
      </c>
      <c r="I2828" s="89" t="s">
        <v>1221</v>
      </c>
      <c r="J2828" s="92" t="s">
        <v>1508</v>
      </c>
      <c r="K2828" s="86" t="s">
        <v>1526</v>
      </c>
      <c r="L2828" s="88">
        <v>43156</v>
      </c>
      <c r="M2828" s="87"/>
      <c r="N2828" s="87"/>
      <c r="O2828" s="93"/>
      <c r="P2828" s="86"/>
      <c r="Q2828" s="86">
        <v>3</v>
      </c>
      <c r="R2828" s="86">
        <v>18</v>
      </c>
      <c r="S2828" s="86">
        <v>18</v>
      </c>
      <c r="T2828" s="86">
        <v>0</v>
      </c>
      <c r="U2828" s="86" t="s">
        <v>1561</v>
      </c>
      <c r="V2828" s="86" t="s">
        <v>1567</v>
      </c>
      <c r="W2828" s="86" t="s">
        <v>1563</v>
      </c>
      <c r="X2828" s="86" t="s">
        <v>1564</v>
      </c>
      <c r="Y2828" s="94" t="s">
        <v>1565</v>
      </c>
      <c r="Z2828" s="93"/>
      <c r="AA2828" s="86"/>
      <c r="AB2828" s="86"/>
      <c r="AC2828" s="86"/>
      <c r="AD2828" s="86"/>
      <c r="AE2828" s="86"/>
      <c r="AF2828" s="86"/>
      <c r="AG2828" s="94" t="s">
        <v>1571</v>
      </c>
    </row>
    <row r="2829" spans="1:33" x14ac:dyDescent="0.25">
      <c r="A2829" s="86" t="s">
        <v>1011</v>
      </c>
      <c r="B2829" s="87">
        <v>39</v>
      </c>
      <c r="C2829" s="87" t="s">
        <v>1058</v>
      </c>
      <c r="D2829" s="88">
        <v>43152</v>
      </c>
      <c r="E2829" s="88">
        <v>43155</v>
      </c>
      <c r="F2829" s="88">
        <v>43156</v>
      </c>
      <c r="G2829" s="88">
        <v>43156</v>
      </c>
      <c r="H2829" s="88">
        <v>3</v>
      </c>
      <c r="I2829" s="89" t="s">
        <v>1221</v>
      </c>
      <c r="J2829" s="92" t="s">
        <v>1508</v>
      </c>
      <c r="K2829" s="86" t="s">
        <v>1526</v>
      </c>
      <c r="L2829" s="88">
        <v>43156</v>
      </c>
      <c r="M2829" s="87"/>
      <c r="N2829" s="87"/>
      <c r="O2829" s="93"/>
      <c r="P2829" s="86"/>
      <c r="Q2829" s="86">
        <v>6</v>
      </c>
      <c r="R2829" s="86">
        <v>33</v>
      </c>
      <c r="S2829" s="86">
        <v>33</v>
      </c>
      <c r="T2829" s="86">
        <v>0</v>
      </c>
      <c r="U2829" s="86" t="s">
        <v>1561</v>
      </c>
      <c r="V2829" s="86" t="s">
        <v>1562</v>
      </c>
      <c r="W2829" s="86" t="s">
        <v>1563</v>
      </c>
      <c r="X2829" s="86" t="s">
        <v>1564</v>
      </c>
      <c r="Y2829" s="94" t="s">
        <v>1565</v>
      </c>
      <c r="Z2829" s="93"/>
      <c r="AA2829" s="86"/>
      <c r="AB2829" s="86"/>
      <c r="AC2829" s="86"/>
      <c r="AD2829" s="86"/>
      <c r="AE2829" s="86"/>
      <c r="AF2829" s="86"/>
      <c r="AG2829" s="94" t="s">
        <v>1571</v>
      </c>
    </row>
    <row r="2830" spans="1:33" x14ac:dyDescent="0.25">
      <c r="A2830" s="86" t="s">
        <v>1011</v>
      </c>
      <c r="B2830" s="87">
        <v>7</v>
      </c>
      <c r="C2830" s="87" t="s">
        <v>1058</v>
      </c>
      <c r="D2830" s="88">
        <v>43152</v>
      </c>
      <c r="E2830" s="88">
        <v>43155</v>
      </c>
      <c r="F2830" s="88">
        <v>43156</v>
      </c>
      <c r="G2830" s="88">
        <v>43156</v>
      </c>
      <c r="H2830" s="88">
        <v>4</v>
      </c>
      <c r="I2830" s="89" t="s">
        <v>1225</v>
      </c>
      <c r="J2830" s="92" t="s">
        <v>1508</v>
      </c>
      <c r="K2830" s="86" t="s">
        <v>1526</v>
      </c>
      <c r="L2830" s="88">
        <v>43156</v>
      </c>
      <c r="M2830" s="87"/>
      <c r="N2830" s="87"/>
      <c r="O2830" s="93"/>
      <c r="P2830" s="86"/>
      <c r="Q2830" s="86">
        <v>0</v>
      </c>
      <c r="R2830" s="86">
        <v>7</v>
      </c>
      <c r="S2830" s="86">
        <v>7</v>
      </c>
      <c r="T2830" s="86">
        <v>0</v>
      </c>
      <c r="U2830" s="86" t="s">
        <v>1561</v>
      </c>
      <c r="V2830" s="86" t="s">
        <v>1562</v>
      </c>
      <c r="W2830" s="86" t="s">
        <v>1563</v>
      </c>
      <c r="X2830" s="86" t="s">
        <v>1564</v>
      </c>
      <c r="Y2830" s="94" t="s">
        <v>1565</v>
      </c>
      <c r="Z2830" s="93"/>
      <c r="AA2830" s="86"/>
      <c r="AB2830" s="86"/>
      <c r="AC2830" s="86"/>
      <c r="AD2830" s="86"/>
      <c r="AE2830" s="86"/>
      <c r="AF2830" s="86"/>
      <c r="AG2830" s="94" t="s">
        <v>1571</v>
      </c>
    </row>
    <row r="2831" spans="1:33" x14ac:dyDescent="0.25">
      <c r="A2831" s="86" t="s">
        <v>1011</v>
      </c>
      <c r="B2831" s="87">
        <v>45</v>
      </c>
      <c r="C2831" s="87" t="s">
        <v>1058</v>
      </c>
      <c r="D2831" s="88">
        <v>43152</v>
      </c>
      <c r="E2831" s="88">
        <v>43155</v>
      </c>
      <c r="F2831" s="88">
        <v>43156</v>
      </c>
      <c r="G2831" s="88">
        <v>43156</v>
      </c>
      <c r="H2831" s="88">
        <v>3</v>
      </c>
      <c r="I2831" s="89" t="s">
        <v>1221</v>
      </c>
      <c r="J2831" s="92" t="s">
        <v>1508</v>
      </c>
      <c r="K2831" s="86" t="s">
        <v>1526</v>
      </c>
      <c r="L2831" s="88">
        <v>43156</v>
      </c>
      <c r="M2831" s="87"/>
      <c r="N2831" s="87"/>
      <c r="O2831" s="93"/>
      <c r="P2831" s="86"/>
      <c r="Q2831" s="86">
        <v>5</v>
      </c>
      <c r="R2831" s="86">
        <v>40</v>
      </c>
      <c r="S2831" s="86">
        <v>40</v>
      </c>
      <c r="T2831" s="86">
        <v>0</v>
      </c>
      <c r="U2831" s="86" t="s">
        <v>1561</v>
      </c>
      <c r="V2831" s="86" t="s">
        <v>1562</v>
      </c>
      <c r="W2831" s="86" t="s">
        <v>1563</v>
      </c>
      <c r="X2831" s="86" t="s">
        <v>1564</v>
      </c>
      <c r="Y2831" s="94" t="s">
        <v>1565</v>
      </c>
      <c r="Z2831" s="93"/>
      <c r="AA2831" s="86"/>
      <c r="AB2831" s="86"/>
      <c r="AC2831" s="86"/>
      <c r="AD2831" s="86"/>
      <c r="AE2831" s="86"/>
      <c r="AF2831" s="86"/>
      <c r="AG2831" s="94" t="s">
        <v>1571</v>
      </c>
    </row>
    <row r="2832" spans="1:33" x14ac:dyDescent="0.25">
      <c r="A2832" s="86" t="s">
        <v>1011</v>
      </c>
      <c r="B2832" s="87">
        <v>2</v>
      </c>
      <c r="C2832" s="87" t="s">
        <v>1058</v>
      </c>
      <c r="D2832" s="88">
        <v>43152</v>
      </c>
      <c r="E2832" s="88">
        <v>43155</v>
      </c>
      <c r="F2832" s="88">
        <v>43156</v>
      </c>
      <c r="G2832" s="88">
        <v>43156</v>
      </c>
      <c r="H2832" s="88">
        <v>4</v>
      </c>
      <c r="I2832" s="89" t="s">
        <v>1225</v>
      </c>
      <c r="J2832" s="92" t="s">
        <v>1508</v>
      </c>
      <c r="K2832" s="86" t="s">
        <v>1526</v>
      </c>
      <c r="L2832" s="88">
        <v>43156</v>
      </c>
      <c r="M2832" s="87"/>
      <c r="N2832" s="87"/>
      <c r="O2832" s="93"/>
      <c r="P2832" s="86"/>
      <c r="Q2832" s="86">
        <v>0</v>
      </c>
      <c r="R2832" s="86">
        <v>2</v>
      </c>
      <c r="S2832" s="86">
        <v>2</v>
      </c>
      <c r="T2832" s="86">
        <v>0</v>
      </c>
      <c r="U2832" s="86" t="s">
        <v>1561</v>
      </c>
      <c r="V2832" s="86" t="s">
        <v>1562</v>
      </c>
      <c r="W2832" s="86" t="s">
        <v>1563</v>
      </c>
      <c r="X2832" s="86" t="s">
        <v>1564</v>
      </c>
      <c r="Y2832" s="94" t="s">
        <v>1565</v>
      </c>
      <c r="Z2832" s="93"/>
      <c r="AA2832" s="86"/>
      <c r="AB2832" s="86"/>
      <c r="AC2832" s="86"/>
      <c r="AD2832" s="86"/>
      <c r="AE2832" s="86"/>
      <c r="AF2832" s="86"/>
      <c r="AG2832" s="94" t="s">
        <v>1571</v>
      </c>
    </row>
    <row r="2833" spans="1:33" x14ac:dyDescent="0.25">
      <c r="A2833" s="86" t="s">
        <v>1011</v>
      </c>
      <c r="B2833" s="87">
        <v>50</v>
      </c>
      <c r="C2833" s="87" t="s">
        <v>1058</v>
      </c>
      <c r="D2833" s="88">
        <v>43152</v>
      </c>
      <c r="E2833" s="88">
        <v>43155</v>
      </c>
      <c r="F2833" s="88">
        <v>43156</v>
      </c>
      <c r="G2833" s="88">
        <v>43156</v>
      </c>
      <c r="H2833" s="88">
        <v>3</v>
      </c>
      <c r="I2833" s="89" t="s">
        <v>1221</v>
      </c>
      <c r="J2833" s="92" t="s">
        <v>1508</v>
      </c>
      <c r="K2833" s="86" t="s">
        <v>1526</v>
      </c>
      <c r="L2833" s="88">
        <v>43156</v>
      </c>
      <c r="M2833" s="87"/>
      <c r="N2833" s="87"/>
      <c r="O2833" s="93"/>
      <c r="P2833" s="86"/>
      <c r="Q2833" s="86">
        <v>5</v>
      </c>
      <c r="R2833" s="86">
        <v>45</v>
      </c>
      <c r="S2833" s="86">
        <v>45</v>
      </c>
      <c r="T2833" s="86">
        <v>0</v>
      </c>
      <c r="U2833" s="86" t="s">
        <v>1561</v>
      </c>
      <c r="V2833" s="86" t="s">
        <v>1567</v>
      </c>
      <c r="W2833" s="86" t="s">
        <v>1563</v>
      </c>
      <c r="X2833" s="86" t="s">
        <v>1564</v>
      </c>
      <c r="Y2833" s="94" t="s">
        <v>1565</v>
      </c>
      <c r="Z2833" s="93"/>
      <c r="AA2833" s="86"/>
      <c r="AB2833" s="86"/>
      <c r="AC2833" s="86"/>
      <c r="AD2833" s="86"/>
      <c r="AE2833" s="86"/>
      <c r="AF2833" s="86"/>
      <c r="AG2833" s="94" t="s">
        <v>1571</v>
      </c>
    </row>
    <row r="2834" spans="1:33" x14ac:dyDescent="0.25">
      <c r="A2834" s="86" t="s">
        <v>1011</v>
      </c>
      <c r="B2834" s="87">
        <v>2</v>
      </c>
      <c r="C2834" s="87" t="s">
        <v>1058</v>
      </c>
      <c r="D2834" s="88">
        <v>43152</v>
      </c>
      <c r="E2834" s="88">
        <v>43155</v>
      </c>
      <c r="F2834" s="88">
        <v>43156</v>
      </c>
      <c r="G2834" s="88">
        <v>43156</v>
      </c>
      <c r="H2834" s="88">
        <v>3</v>
      </c>
      <c r="I2834" s="89" t="s">
        <v>1221</v>
      </c>
      <c r="J2834" s="92" t="s">
        <v>1508</v>
      </c>
      <c r="K2834" s="86" t="s">
        <v>1526</v>
      </c>
      <c r="L2834" s="88">
        <v>43156</v>
      </c>
      <c r="M2834" s="87"/>
      <c r="N2834" s="87"/>
      <c r="O2834" s="93"/>
      <c r="P2834" s="86"/>
      <c r="Q2834" s="86">
        <v>0</v>
      </c>
      <c r="R2834" s="86">
        <v>2</v>
      </c>
      <c r="S2834" s="86">
        <v>2</v>
      </c>
      <c r="T2834" s="86">
        <v>0</v>
      </c>
      <c r="U2834" s="86" t="s">
        <v>1561</v>
      </c>
      <c r="V2834" s="86" t="s">
        <v>1567</v>
      </c>
      <c r="W2834" s="86" t="s">
        <v>1563</v>
      </c>
      <c r="X2834" s="86" t="s">
        <v>1564</v>
      </c>
      <c r="Y2834" s="94" t="s">
        <v>1565</v>
      </c>
      <c r="Z2834" s="93"/>
      <c r="AA2834" s="86"/>
      <c r="AB2834" s="86"/>
      <c r="AC2834" s="86"/>
      <c r="AD2834" s="86"/>
      <c r="AE2834" s="86"/>
      <c r="AF2834" s="86"/>
      <c r="AG2834" s="94" t="s">
        <v>1571</v>
      </c>
    </row>
    <row r="2835" spans="1:33" x14ac:dyDescent="0.25">
      <c r="A2835" s="86" t="s">
        <v>1011</v>
      </c>
      <c r="B2835" s="87">
        <v>40</v>
      </c>
      <c r="C2835" s="87" t="s">
        <v>1058</v>
      </c>
      <c r="D2835" s="88">
        <v>43155</v>
      </c>
      <c r="E2835" s="88">
        <v>43156</v>
      </c>
      <c r="F2835" s="88">
        <v>43156</v>
      </c>
      <c r="G2835" s="88">
        <v>43153</v>
      </c>
      <c r="H2835" s="88">
        <v>3</v>
      </c>
      <c r="I2835" s="89" t="s">
        <v>1221</v>
      </c>
      <c r="J2835" s="92" t="s">
        <v>1507</v>
      </c>
      <c r="K2835" s="86" t="s">
        <v>1526</v>
      </c>
      <c r="L2835" s="88">
        <v>43156</v>
      </c>
      <c r="M2835" s="87"/>
      <c r="N2835" s="87"/>
      <c r="O2835" s="93"/>
      <c r="P2835" s="86"/>
      <c r="Q2835" s="86">
        <v>6</v>
      </c>
      <c r="R2835" s="86">
        <v>34</v>
      </c>
      <c r="S2835" s="86">
        <v>34</v>
      </c>
      <c r="T2835" s="86">
        <v>0</v>
      </c>
      <c r="U2835" s="86" t="s">
        <v>1561</v>
      </c>
      <c r="V2835" s="86" t="s">
        <v>1562</v>
      </c>
      <c r="W2835" s="86" t="s">
        <v>1563</v>
      </c>
      <c r="X2835" s="86" t="s">
        <v>1564</v>
      </c>
      <c r="Y2835" s="94" t="s">
        <v>1565</v>
      </c>
      <c r="Z2835" s="93"/>
      <c r="AA2835" s="86"/>
      <c r="AB2835" s="86"/>
      <c r="AC2835" s="86"/>
      <c r="AD2835" s="86"/>
      <c r="AE2835" s="86"/>
      <c r="AF2835" s="86"/>
      <c r="AG2835" s="94" t="s">
        <v>1571</v>
      </c>
    </row>
    <row r="2836" spans="1:33" x14ac:dyDescent="0.25">
      <c r="A2836" s="86" t="s">
        <v>1011</v>
      </c>
      <c r="B2836" s="87">
        <v>18</v>
      </c>
      <c r="C2836" s="87" t="s">
        <v>1058</v>
      </c>
      <c r="D2836" s="88">
        <v>43155</v>
      </c>
      <c r="E2836" s="88">
        <v>43156</v>
      </c>
      <c r="F2836" s="88">
        <v>43156</v>
      </c>
      <c r="G2836" s="88">
        <v>43153</v>
      </c>
      <c r="H2836" s="88">
        <v>3</v>
      </c>
      <c r="I2836" s="89" t="s">
        <v>1221</v>
      </c>
      <c r="J2836" s="92" t="s">
        <v>1494</v>
      </c>
      <c r="K2836" s="86" t="s">
        <v>1526</v>
      </c>
      <c r="L2836" s="88">
        <v>43156</v>
      </c>
      <c r="M2836" s="87"/>
      <c r="N2836" s="87"/>
      <c r="O2836" s="93"/>
      <c r="P2836" s="86"/>
      <c r="Q2836" s="86">
        <v>1</v>
      </c>
      <c r="R2836" s="86">
        <v>17</v>
      </c>
      <c r="S2836" s="86">
        <v>17</v>
      </c>
      <c r="T2836" s="86">
        <v>0</v>
      </c>
      <c r="U2836" s="86" t="s">
        <v>1561</v>
      </c>
      <c r="V2836" s="86" t="s">
        <v>1562</v>
      </c>
      <c r="W2836" s="86" t="s">
        <v>1563</v>
      </c>
      <c r="X2836" s="86" t="s">
        <v>1564</v>
      </c>
      <c r="Y2836" s="94" t="s">
        <v>1565</v>
      </c>
      <c r="Z2836" s="93"/>
      <c r="AA2836" s="86"/>
      <c r="AB2836" s="86"/>
      <c r="AC2836" s="86"/>
      <c r="AD2836" s="86"/>
      <c r="AE2836" s="86"/>
      <c r="AF2836" s="86"/>
      <c r="AG2836" s="94" t="s">
        <v>1571</v>
      </c>
    </row>
    <row r="2837" spans="1:33" x14ac:dyDescent="0.25">
      <c r="A2837" s="86" t="s">
        <v>1011</v>
      </c>
      <c r="B2837" s="87">
        <v>2</v>
      </c>
      <c r="C2837" s="87" t="s">
        <v>1058</v>
      </c>
      <c r="D2837" s="88">
        <v>43155</v>
      </c>
      <c r="E2837" s="88">
        <v>43156</v>
      </c>
      <c r="F2837" s="88">
        <v>43156</v>
      </c>
      <c r="G2837" s="88">
        <v>43153</v>
      </c>
      <c r="H2837" s="88">
        <v>4</v>
      </c>
      <c r="I2837" s="89" t="s">
        <v>1225</v>
      </c>
      <c r="J2837" s="92" t="s">
        <v>1494</v>
      </c>
      <c r="K2837" s="86" t="s">
        <v>1526</v>
      </c>
      <c r="L2837" s="88">
        <v>43156</v>
      </c>
      <c r="M2837" s="87"/>
      <c r="N2837" s="87"/>
      <c r="O2837" s="93"/>
      <c r="P2837" s="86"/>
      <c r="Q2837" s="86">
        <v>0</v>
      </c>
      <c r="R2837" s="86">
        <v>2</v>
      </c>
      <c r="S2837" s="86">
        <v>2</v>
      </c>
      <c r="T2837" s="86">
        <v>0</v>
      </c>
      <c r="U2837" s="86" t="s">
        <v>1561</v>
      </c>
      <c r="V2837" s="86" t="s">
        <v>1562</v>
      </c>
      <c r="W2837" s="86" t="s">
        <v>1563</v>
      </c>
      <c r="X2837" s="86" t="s">
        <v>1564</v>
      </c>
      <c r="Y2837" s="94" t="s">
        <v>1565</v>
      </c>
      <c r="Z2837" s="93"/>
      <c r="AA2837" s="86"/>
      <c r="AB2837" s="86"/>
      <c r="AC2837" s="86"/>
      <c r="AD2837" s="86"/>
      <c r="AE2837" s="86"/>
      <c r="AF2837" s="86"/>
      <c r="AG2837" s="94" t="s">
        <v>1571</v>
      </c>
    </row>
    <row r="2838" spans="1:33" x14ac:dyDescent="0.25">
      <c r="A2838" s="86" t="s">
        <v>1011</v>
      </c>
      <c r="B2838" s="87">
        <v>24</v>
      </c>
      <c r="C2838" s="87" t="s">
        <v>1058</v>
      </c>
      <c r="D2838" s="88">
        <v>43155</v>
      </c>
      <c r="E2838" s="88">
        <v>43156</v>
      </c>
      <c r="F2838" s="88">
        <v>43156</v>
      </c>
      <c r="G2838" s="88">
        <v>43153</v>
      </c>
      <c r="H2838" s="88">
        <v>3</v>
      </c>
      <c r="I2838" s="89" t="s">
        <v>1221</v>
      </c>
      <c r="J2838" s="92" t="s">
        <v>1494</v>
      </c>
      <c r="K2838" s="86" t="s">
        <v>1526</v>
      </c>
      <c r="L2838" s="88">
        <v>43156</v>
      </c>
      <c r="M2838" s="87"/>
      <c r="N2838" s="87"/>
      <c r="O2838" s="93"/>
      <c r="P2838" s="86"/>
      <c r="Q2838" s="86">
        <v>0</v>
      </c>
      <c r="R2838" s="86">
        <v>24</v>
      </c>
      <c r="S2838" s="86">
        <v>24</v>
      </c>
      <c r="T2838" s="86">
        <v>0</v>
      </c>
      <c r="U2838" s="86" t="s">
        <v>1561</v>
      </c>
      <c r="V2838" s="86" t="s">
        <v>1562</v>
      </c>
      <c r="W2838" s="86" t="s">
        <v>1563</v>
      </c>
      <c r="X2838" s="86" t="s">
        <v>1564</v>
      </c>
      <c r="Y2838" s="94" t="s">
        <v>1565</v>
      </c>
      <c r="Z2838" s="93"/>
      <c r="AA2838" s="86"/>
      <c r="AB2838" s="86"/>
      <c r="AC2838" s="86"/>
      <c r="AD2838" s="86"/>
      <c r="AE2838" s="86"/>
      <c r="AF2838" s="86"/>
      <c r="AG2838" s="94" t="s">
        <v>1571</v>
      </c>
    </row>
    <row r="2839" spans="1:33" x14ac:dyDescent="0.25">
      <c r="A2839" s="86" t="s">
        <v>1011</v>
      </c>
      <c r="B2839" s="87">
        <v>24</v>
      </c>
      <c r="C2839" s="87" t="s">
        <v>1167</v>
      </c>
      <c r="D2839" s="88">
        <v>43066</v>
      </c>
      <c r="E2839" s="88">
        <v>43069</v>
      </c>
      <c r="F2839" s="88">
        <v>43154</v>
      </c>
      <c r="G2839" s="88">
        <v>43157</v>
      </c>
      <c r="H2839" s="88">
        <v>4</v>
      </c>
      <c r="I2839" s="89" t="s">
        <v>1231</v>
      </c>
      <c r="J2839" s="92" t="s">
        <v>1498</v>
      </c>
      <c r="K2839" s="86" t="s">
        <v>1526</v>
      </c>
      <c r="L2839" s="88">
        <v>43157</v>
      </c>
      <c r="M2839" s="87"/>
      <c r="N2839" s="87"/>
      <c r="O2839" s="93"/>
      <c r="P2839" s="86"/>
      <c r="Q2839" s="86">
        <v>0</v>
      </c>
      <c r="R2839" s="86">
        <v>24</v>
      </c>
      <c r="S2839" s="86">
        <v>24</v>
      </c>
      <c r="T2839" s="86">
        <v>0</v>
      </c>
      <c r="U2839" s="86" t="s">
        <v>1561</v>
      </c>
      <c r="V2839" s="86" t="s">
        <v>1562</v>
      </c>
      <c r="W2839" s="86" t="s">
        <v>1563</v>
      </c>
      <c r="X2839" s="86" t="s">
        <v>1564</v>
      </c>
      <c r="Y2839" s="94" t="s">
        <v>1565</v>
      </c>
      <c r="Z2839" s="93"/>
      <c r="AA2839" s="86"/>
      <c r="AB2839" s="86"/>
      <c r="AC2839" s="86"/>
      <c r="AD2839" s="86"/>
      <c r="AE2839" s="86"/>
      <c r="AF2839" s="86"/>
      <c r="AG2839" s="94" t="s">
        <v>1571</v>
      </c>
    </row>
    <row r="2840" spans="1:33" x14ac:dyDescent="0.25">
      <c r="A2840" s="86" t="s">
        <v>1022</v>
      </c>
      <c r="B2840" s="87">
        <v>21</v>
      </c>
      <c r="C2840" s="87" t="s">
        <v>1235</v>
      </c>
      <c r="D2840" s="88"/>
      <c r="E2840" s="88"/>
      <c r="F2840" s="88"/>
      <c r="G2840" s="88"/>
      <c r="H2840" s="88">
        <v>1</v>
      </c>
      <c r="I2840" s="89" t="s">
        <v>1236</v>
      </c>
      <c r="J2840" s="92" t="s">
        <v>1495</v>
      </c>
      <c r="K2840" s="86" t="s">
        <v>1526</v>
      </c>
      <c r="L2840" s="88">
        <v>43157</v>
      </c>
      <c r="M2840" s="87"/>
      <c r="N2840" s="87"/>
      <c r="O2840" s="93"/>
      <c r="P2840" s="86"/>
      <c r="Q2840" s="86">
        <v>3</v>
      </c>
      <c r="R2840" s="86">
        <v>18</v>
      </c>
      <c r="S2840" s="86">
        <v>18</v>
      </c>
      <c r="T2840" s="86">
        <v>0</v>
      </c>
      <c r="U2840" s="86" t="s">
        <v>1561</v>
      </c>
      <c r="V2840" s="86" t="s">
        <v>1567</v>
      </c>
      <c r="W2840" s="86" t="s">
        <v>1572</v>
      </c>
      <c r="X2840" s="86" t="s">
        <v>1564</v>
      </c>
      <c r="Y2840" s="94" t="s">
        <v>1565</v>
      </c>
      <c r="Z2840" s="93"/>
      <c r="AA2840" s="86"/>
      <c r="AB2840" s="86"/>
      <c r="AC2840" s="86"/>
      <c r="AD2840" s="86"/>
      <c r="AE2840" s="86"/>
      <c r="AF2840" s="86"/>
      <c r="AG2840" s="94" t="s">
        <v>1571</v>
      </c>
    </row>
    <row r="2841" spans="1:33" x14ac:dyDescent="0.25">
      <c r="A2841" s="86" t="s">
        <v>1022</v>
      </c>
      <c r="B2841" s="87">
        <v>20</v>
      </c>
      <c r="C2841" s="87" t="s">
        <v>1235</v>
      </c>
      <c r="D2841" s="88"/>
      <c r="E2841" s="88"/>
      <c r="F2841" s="88"/>
      <c r="G2841" s="88"/>
      <c r="H2841" s="88">
        <v>2</v>
      </c>
      <c r="I2841" s="89" t="s">
        <v>1236</v>
      </c>
      <c r="J2841" s="92" t="s">
        <v>1495</v>
      </c>
      <c r="K2841" s="86" t="s">
        <v>1526</v>
      </c>
      <c r="L2841" s="88">
        <v>43157</v>
      </c>
      <c r="M2841" s="87"/>
      <c r="N2841" s="87"/>
      <c r="O2841" s="93"/>
      <c r="P2841" s="86"/>
      <c r="Q2841" s="86">
        <v>0</v>
      </c>
      <c r="R2841" s="86">
        <v>20</v>
      </c>
      <c r="S2841" s="86">
        <v>20</v>
      </c>
      <c r="T2841" s="86">
        <v>0</v>
      </c>
      <c r="U2841" s="86" t="s">
        <v>1561</v>
      </c>
      <c r="V2841" s="86" t="s">
        <v>1567</v>
      </c>
      <c r="W2841" s="86" t="s">
        <v>1572</v>
      </c>
      <c r="X2841" s="86" t="s">
        <v>1564</v>
      </c>
      <c r="Y2841" s="94" t="s">
        <v>1565</v>
      </c>
      <c r="Z2841" s="93"/>
      <c r="AA2841" s="86"/>
      <c r="AB2841" s="86"/>
      <c r="AC2841" s="86"/>
      <c r="AD2841" s="86"/>
      <c r="AE2841" s="86"/>
      <c r="AF2841" s="86"/>
      <c r="AG2841" s="94" t="s">
        <v>1571</v>
      </c>
    </row>
    <row r="2842" spans="1:33" x14ac:dyDescent="0.25">
      <c r="A2842" s="86" t="s">
        <v>1011</v>
      </c>
      <c r="B2842" s="87">
        <v>30</v>
      </c>
      <c r="C2842" s="87" t="s">
        <v>1167</v>
      </c>
      <c r="D2842" s="88">
        <v>43052</v>
      </c>
      <c r="E2842" s="88">
        <v>43056</v>
      </c>
      <c r="F2842" s="88">
        <v>43151</v>
      </c>
      <c r="G2842" s="88">
        <v>43154</v>
      </c>
      <c r="H2842" s="88">
        <v>4</v>
      </c>
      <c r="I2842" s="89" t="s">
        <v>1223</v>
      </c>
      <c r="J2842" s="92" t="s">
        <v>1510</v>
      </c>
      <c r="K2842" s="86" t="s">
        <v>1526</v>
      </c>
      <c r="L2842" s="88">
        <v>43157</v>
      </c>
      <c r="M2842" s="87"/>
      <c r="N2842" s="87"/>
      <c r="O2842" s="93"/>
      <c r="P2842" s="86"/>
      <c r="Q2842" s="86">
        <v>0</v>
      </c>
      <c r="R2842" s="86">
        <v>30</v>
      </c>
      <c r="S2842" s="86">
        <v>30</v>
      </c>
      <c r="T2842" s="86">
        <v>0</v>
      </c>
      <c r="U2842" s="86" t="s">
        <v>1561</v>
      </c>
      <c r="V2842" s="86" t="s">
        <v>1567</v>
      </c>
      <c r="W2842" s="86" t="s">
        <v>1563</v>
      </c>
      <c r="X2842" s="86" t="s">
        <v>1564</v>
      </c>
      <c r="Y2842" s="94" t="s">
        <v>1565</v>
      </c>
      <c r="Z2842" s="93"/>
      <c r="AA2842" s="86"/>
      <c r="AB2842" s="86"/>
      <c r="AC2842" s="86"/>
      <c r="AD2842" s="86"/>
      <c r="AE2842" s="86"/>
      <c r="AF2842" s="86"/>
      <c r="AG2842" s="94" t="s">
        <v>1571</v>
      </c>
    </row>
    <row r="2843" spans="1:33" x14ac:dyDescent="0.25">
      <c r="A2843" s="86" t="s">
        <v>1011</v>
      </c>
      <c r="B2843" s="87">
        <v>30</v>
      </c>
      <c r="C2843" s="87" t="s">
        <v>1058</v>
      </c>
      <c r="D2843" s="88">
        <v>43147</v>
      </c>
      <c r="E2843" s="88">
        <v>43137</v>
      </c>
      <c r="F2843" s="88">
        <v>43156</v>
      </c>
      <c r="G2843" s="88">
        <v>43156</v>
      </c>
      <c r="H2843" s="88">
        <v>5</v>
      </c>
      <c r="I2843" s="89" t="s">
        <v>1233</v>
      </c>
      <c r="J2843" s="92" t="s">
        <v>1514</v>
      </c>
      <c r="K2843" s="86" t="s">
        <v>1526</v>
      </c>
      <c r="L2843" s="88">
        <v>43157</v>
      </c>
      <c r="M2843" s="87"/>
      <c r="N2843" s="87"/>
      <c r="O2843" s="93"/>
      <c r="P2843" s="86"/>
      <c r="Q2843" s="86">
        <v>0</v>
      </c>
      <c r="R2843" s="86">
        <v>30</v>
      </c>
      <c r="S2843" s="86">
        <v>30</v>
      </c>
      <c r="T2843" s="86">
        <v>0</v>
      </c>
      <c r="U2843" s="86" t="s">
        <v>1561</v>
      </c>
      <c r="V2843" s="86" t="s">
        <v>1562</v>
      </c>
      <c r="W2843" s="86" t="s">
        <v>1563</v>
      </c>
      <c r="X2843" s="86" t="s">
        <v>1564</v>
      </c>
      <c r="Y2843" s="94" t="s">
        <v>1565</v>
      </c>
      <c r="Z2843" s="93"/>
      <c r="AA2843" s="86"/>
      <c r="AB2843" s="86"/>
      <c r="AC2843" s="86"/>
      <c r="AD2843" s="86"/>
      <c r="AE2843" s="86"/>
      <c r="AF2843" s="86"/>
      <c r="AG2843" s="94" t="s">
        <v>1571</v>
      </c>
    </row>
    <row r="2844" spans="1:33" x14ac:dyDescent="0.25">
      <c r="A2844" s="86" t="s">
        <v>1011</v>
      </c>
      <c r="B2844" s="87">
        <v>11</v>
      </c>
      <c r="C2844" s="87" t="s">
        <v>1058</v>
      </c>
      <c r="D2844" s="88">
        <v>43150</v>
      </c>
      <c r="E2844" s="88">
        <v>43154</v>
      </c>
      <c r="F2844" s="88">
        <v>43155</v>
      </c>
      <c r="G2844" s="88">
        <v>43156</v>
      </c>
      <c r="H2844" s="88">
        <v>4</v>
      </c>
      <c r="I2844" s="89" t="s">
        <v>1225</v>
      </c>
      <c r="J2844" s="92" t="s">
        <v>1508</v>
      </c>
      <c r="K2844" s="86" t="s">
        <v>1526</v>
      </c>
      <c r="L2844" s="88">
        <v>43157</v>
      </c>
      <c r="M2844" s="87"/>
      <c r="N2844" s="87"/>
      <c r="O2844" s="93"/>
      <c r="P2844" s="86"/>
      <c r="Q2844" s="86">
        <v>0</v>
      </c>
      <c r="R2844" s="86">
        <v>11</v>
      </c>
      <c r="S2844" s="86">
        <v>11</v>
      </c>
      <c r="T2844" s="86">
        <v>0</v>
      </c>
      <c r="U2844" s="86" t="s">
        <v>1561</v>
      </c>
      <c r="V2844" s="86" t="s">
        <v>1562</v>
      </c>
      <c r="W2844" s="86" t="s">
        <v>1563</v>
      </c>
      <c r="X2844" s="86" t="s">
        <v>1564</v>
      </c>
      <c r="Y2844" s="94" t="s">
        <v>1565</v>
      </c>
      <c r="Z2844" s="93"/>
      <c r="AA2844" s="86"/>
      <c r="AB2844" s="86"/>
      <c r="AC2844" s="86"/>
      <c r="AD2844" s="86"/>
      <c r="AE2844" s="86"/>
      <c r="AF2844" s="86"/>
      <c r="AG2844" s="94" t="s">
        <v>1571</v>
      </c>
    </row>
    <row r="2845" spans="1:33" x14ac:dyDescent="0.25">
      <c r="A2845" s="86" t="s">
        <v>1011</v>
      </c>
      <c r="B2845" s="87">
        <v>30</v>
      </c>
      <c r="C2845" s="87" t="s">
        <v>1167</v>
      </c>
      <c r="D2845" s="88">
        <v>43066</v>
      </c>
      <c r="E2845" s="88">
        <v>43070</v>
      </c>
      <c r="F2845" s="88">
        <v>43155</v>
      </c>
      <c r="G2845" s="88">
        <v>43157</v>
      </c>
      <c r="H2845" s="88">
        <v>4</v>
      </c>
      <c r="I2845" s="89" t="s">
        <v>1222</v>
      </c>
      <c r="J2845" s="92" t="s">
        <v>1499</v>
      </c>
      <c r="K2845" s="86" t="s">
        <v>1526</v>
      </c>
      <c r="L2845" s="88">
        <v>43157</v>
      </c>
      <c r="M2845" s="87"/>
      <c r="N2845" s="87"/>
      <c r="O2845" s="93"/>
      <c r="P2845" s="86"/>
      <c r="Q2845" s="86">
        <v>0</v>
      </c>
      <c r="R2845" s="86">
        <v>30</v>
      </c>
      <c r="S2845" s="86">
        <v>30</v>
      </c>
      <c r="T2845" s="86">
        <v>0</v>
      </c>
      <c r="U2845" s="86" t="s">
        <v>1561</v>
      </c>
      <c r="V2845" s="86" t="s">
        <v>1562</v>
      </c>
      <c r="W2845" s="86" t="s">
        <v>1563</v>
      </c>
      <c r="X2845" s="86" t="s">
        <v>1564</v>
      </c>
      <c r="Y2845" s="94" t="s">
        <v>1565</v>
      </c>
      <c r="Z2845" s="93"/>
      <c r="AA2845" s="86"/>
      <c r="AB2845" s="86"/>
      <c r="AC2845" s="86"/>
      <c r="AD2845" s="86"/>
      <c r="AE2845" s="86"/>
      <c r="AF2845" s="86"/>
      <c r="AG2845" s="94" t="s">
        <v>1571</v>
      </c>
    </row>
    <row r="2846" spans="1:33" x14ac:dyDescent="0.25">
      <c r="A2846" s="86" t="s">
        <v>1011</v>
      </c>
      <c r="B2846" s="87">
        <v>44</v>
      </c>
      <c r="C2846" s="87" t="s">
        <v>1058</v>
      </c>
      <c r="D2846" s="88">
        <v>43150</v>
      </c>
      <c r="E2846" s="88">
        <v>43150</v>
      </c>
      <c r="F2846" s="88">
        <v>43152</v>
      </c>
      <c r="G2846" s="88">
        <v>43157</v>
      </c>
      <c r="H2846" s="88">
        <v>3</v>
      </c>
      <c r="I2846" s="89" t="s">
        <v>1221</v>
      </c>
      <c r="J2846" s="92" t="s">
        <v>1508</v>
      </c>
      <c r="K2846" s="86" t="s">
        <v>1526</v>
      </c>
      <c r="L2846" s="88">
        <v>43157</v>
      </c>
      <c r="M2846" s="87"/>
      <c r="N2846" s="87"/>
      <c r="O2846" s="93"/>
      <c r="P2846" s="86"/>
      <c r="Q2846" s="86">
        <v>5</v>
      </c>
      <c r="R2846" s="86">
        <v>39</v>
      </c>
      <c r="S2846" s="86">
        <v>39</v>
      </c>
      <c r="T2846" s="86">
        <v>0</v>
      </c>
      <c r="U2846" s="86" t="s">
        <v>1561</v>
      </c>
      <c r="V2846" s="86" t="s">
        <v>1562</v>
      </c>
      <c r="W2846" s="86" t="s">
        <v>1563</v>
      </c>
      <c r="X2846" s="86" t="s">
        <v>1564</v>
      </c>
      <c r="Y2846" s="94" t="s">
        <v>1565</v>
      </c>
      <c r="Z2846" s="93"/>
      <c r="AA2846" s="86"/>
      <c r="AB2846" s="86"/>
      <c r="AC2846" s="86"/>
      <c r="AD2846" s="86"/>
      <c r="AE2846" s="86"/>
      <c r="AF2846" s="86"/>
      <c r="AG2846" s="94" t="s">
        <v>1571</v>
      </c>
    </row>
    <row r="2847" spans="1:33" x14ac:dyDescent="0.25">
      <c r="A2847" s="86" t="s">
        <v>1022</v>
      </c>
      <c r="B2847" s="87">
        <v>25</v>
      </c>
      <c r="C2847" s="87" t="s">
        <v>1061</v>
      </c>
      <c r="D2847" s="88">
        <v>43150</v>
      </c>
      <c r="E2847" s="88">
        <v>43061</v>
      </c>
      <c r="F2847" s="88">
        <v>43138</v>
      </c>
      <c r="G2847" s="88">
        <v>43138</v>
      </c>
      <c r="H2847" s="88">
        <v>4</v>
      </c>
      <c r="I2847" s="89" t="s">
        <v>1225</v>
      </c>
      <c r="J2847" s="92" t="s">
        <v>1501</v>
      </c>
      <c r="K2847" s="86" t="s">
        <v>1526</v>
      </c>
      <c r="L2847" s="88">
        <v>43157</v>
      </c>
      <c r="M2847" s="87"/>
      <c r="N2847" s="87"/>
      <c r="O2847" s="93"/>
      <c r="P2847" s="86"/>
      <c r="Q2847" s="86">
        <v>0</v>
      </c>
      <c r="R2847" s="86">
        <v>25</v>
      </c>
      <c r="S2847" s="86">
        <v>25</v>
      </c>
      <c r="T2847" s="86">
        <v>0</v>
      </c>
      <c r="U2847" s="86" t="s">
        <v>1561</v>
      </c>
      <c r="V2847" s="86" t="s">
        <v>1562</v>
      </c>
      <c r="W2847" s="86" t="s">
        <v>1563</v>
      </c>
      <c r="X2847" s="86" t="s">
        <v>1564</v>
      </c>
      <c r="Y2847" s="94" t="s">
        <v>1565</v>
      </c>
      <c r="Z2847" s="93"/>
      <c r="AA2847" s="86"/>
      <c r="AB2847" s="86"/>
      <c r="AC2847" s="86"/>
      <c r="AD2847" s="86"/>
      <c r="AE2847" s="86"/>
      <c r="AF2847" s="86"/>
      <c r="AG2847" s="94" t="s">
        <v>1571</v>
      </c>
    </row>
    <row r="2848" spans="1:33" x14ac:dyDescent="0.25">
      <c r="A2848" s="86" t="s">
        <v>1011</v>
      </c>
      <c r="B2848" s="87">
        <v>33</v>
      </c>
      <c r="C2848" s="87" t="s">
        <v>1058</v>
      </c>
      <c r="D2848" s="88">
        <v>43152</v>
      </c>
      <c r="E2848" s="88">
        <v>43154</v>
      </c>
      <c r="F2848" s="88">
        <v>43157</v>
      </c>
      <c r="G2848" s="88">
        <v>43157</v>
      </c>
      <c r="H2848" s="88">
        <v>3</v>
      </c>
      <c r="I2848" s="89" t="s">
        <v>1221</v>
      </c>
      <c r="J2848" s="92" t="s">
        <v>1508</v>
      </c>
      <c r="K2848" s="86" t="s">
        <v>1526</v>
      </c>
      <c r="L2848" s="88">
        <v>43157</v>
      </c>
      <c r="M2848" s="87"/>
      <c r="N2848" s="87"/>
      <c r="O2848" s="93"/>
      <c r="P2848" s="86"/>
      <c r="Q2848" s="86">
        <v>0</v>
      </c>
      <c r="R2848" s="86">
        <v>33</v>
      </c>
      <c r="S2848" s="86">
        <v>33</v>
      </c>
      <c r="T2848" s="86">
        <v>0</v>
      </c>
      <c r="U2848" s="86" t="s">
        <v>1561</v>
      </c>
      <c r="V2848" s="86" t="s">
        <v>1562</v>
      </c>
      <c r="W2848" s="86" t="s">
        <v>1563</v>
      </c>
      <c r="X2848" s="86" t="s">
        <v>1564</v>
      </c>
      <c r="Y2848" s="94" t="s">
        <v>1565</v>
      </c>
      <c r="Z2848" s="93"/>
      <c r="AA2848" s="86"/>
      <c r="AB2848" s="86"/>
      <c r="AC2848" s="86"/>
      <c r="AD2848" s="86"/>
      <c r="AE2848" s="86"/>
      <c r="AF2848" s="86"/>
      <c r="AG2848" s="94" t="s">
        <v>1571</v>
      </c>
    </row>
    <row r="2849" spans="1:33" x14ac:dyDescent="0.25">
      <c r="A2849" s="86" t="s">
        <v>1011</v>
      </c>
      <c r="B2849" s="87">
        <v>20</v>
      </c>
      <c r="C2849" s="87" t="s">
        <v>1058</v>
      </c>
      <c r="D2849" s="88">
        <v>43152</v>
      </c>
      <c r="E2849" s="88">
        <v>43137</v>
      </c>
      <c r="F2849" s="88">
        <v>43156</v>
      </c>
      <c r="G2849" s="88">
        <v>43157</v>
      </c>
      <c r="H2849" s="88">
        <v>6</v>
      </c>
      <c r="I2849" s="89" t="s">
        <v>1232</v>
      </c>
      <c r="J2849" s="92" t="s">
        <v>1514</v>
      </c>
      <c r="K2849" s="86" t="s">
        <v>1526</v>
      </c>
      <c r="L2849" s="88">
        <v>43157</v>
      </c>
      <c r="M2849" s="87"/>
      <c r="N2849" s="87"/>
      <c r="O2849" s="93"/>
      <c r="P2849" s="86"/>
      <c r="Q2849" s="86">
        <v>0</v>
      </c>
      <c r="R2849" s="86">
        <v>20</v>
      </c>
      <c r="S2849" s="86">
        <v>20</v>
      </c>
      <c r="T2849" s="86">
        <v>0</v>
      </c>
      <c r="U2849" s="86" t="s">
        <v>1561</v>
      </c>
      <c r="V2849" s="86" t="s">
        <v>1562</v>
      </c>
      <c r="W2849" s="86" t="s">
        <v>1563</v>
      </c>
      <c r="X2849" s="86" t="s">
        <v>1564</v>
      </c>
      <c r="Y2849" s="94" t="s">
        <v>1565</v>
      </c>
      <c r="Z2849" s="93"/>
      <c r="AA2849" s="86"/>
      <c r="AB2849" s="86"/>
      <c r="AC2849" s="86"/>
      <c r="AD2849" s="86"/>
      <c r="AE2849" s="86"/>
      <c r="AF2849" s="86"/>
      <c r="AG2849" s="94" t="s">
        <v>1571</v>
      </c>
    </row>
    <row r="2850" spans="1:33" x14ac:dyDescent="0.25">
      <c r="A2850" s="86" t="s">
        <v>1011</v>
      </c>
      <c r="B2850" s="87">
        <v>25</v>
      </c>
      <c r="C2850" s="87" t="s">
        <v>1058</v>
      </c>
      <c r="D2850" s="88">
        <v>43152</v>
      </c>
      <c r="E2850" s="88">
        <v>43137</v>
      </c>
      <c r="F2850" s="88">
        <v>43156</v>
      </c>
      <c r="G2850" s="88">
        <v>43157</v>
      </c>
      <c r="H2850" s="88">
        <v>6</v>
      </c>
      <c r="I2850" s="89" t="s">
        <v>1232</v>
      </c>
      <c r="J2850" s="92" t="s">
        <v>1514</v>
      </c>
      <c r="K2850" s="86" t="s">
        <v>1526</v>
      </c>
      <c r="L2850" s="88">
        <v>43157</v>
      </c>
      <c r="M2850" s="87"/>
      <c r="N2850" s="87"/>
      <c r="O2850" s="93"/>
      <c r="P2850" s="86"/>
      <c r="Q2850" s="86">
        <v>4</v>
      </c>
      <c r="R2850" s="86">
        <v>21</v>
      </c>
      <c r="S2850" s="86">
        <v>21</v>
      </c>
      <c r="T2850" s="86">
        <v>0</v>
      </c>
      <c r="U2850" s="86" t="s">
        <v>1561</v>
      </c>
      <c r="V2850" s="86" t="s">
        <v>1562</v>
      </c>
      <c r="W2850" s="86" t="s">
        <v>1563</v>
      </c>
      <c r="X2850" s="86" t="s">
        <v>1564</v>
      </c>
      <c r="Y2850" s="94" t="s">
        <v>1565</v>
      </c>
      <c r="Z2850" s="93"/>
      <c r="AA2850" s="86"/>
      <c r="AB2850" s="86"/>
      <c r="AC2850" s="86"/>
      <c r="AD2850" s="86"/>
      <c r="AE2850" s="86"/>
      <c r="AF2850" s="86"/>
      <c r="AG2850" s="94" t="s">
        <v>1571</v>
      </c>
    </row>
    <row r="2851" spans="1:33" x14ac:dyDescent="0.25">
      <c r="A2851" s="86" t="s">
        <v>1011</v>
      </c>
      <c r="B2851" s="87">
        <v>30</v>
      </c>
      <c r="C2851" s="87" t="s">
        <v>1058</v>
      </c>
      <c r="D2851" s="88">
        <v>43167</v>
      </c>
      <c r="E2851" s="88">
        <v>43137</v>
      </c>
      <c r="F2851" s="88">
        <v>43156</v>
      </c>
      <c r="G2851" s="88">
        <v>43157</v>
      </c>
      <c r="H2851" s="88">
        <v>6</v>
      </c>
      <c r="I2851" s="89" t="s">
        <v>1232</v>
      </c>
      <c r="J2851" s="92" t="s">
        <v>1514</v>
      </c>
      <c r="K2851" s="86" t="s">
        <v>1526</v>
      </c>
      <c r="L2851" s="88">
        <v>43157</v>
      </c>
      <c r="M2851" s="87"/>
      <c r="N2851" s="87"/>
      <c r="O2851" s="93"/>
      <c r="P2851" s="86"/>
      <c r="Q2851" s="86">
        <v>0</v>
      </c>
      <c r="R2851" s="86">
        <v>30</v>
      </c>
      <c r="S2851" s="86">
        <v>30</v>
      </c>
      <c r="T2851" s="86">
        <v>0</v>
      </c>
      <c r="U2851" s="86" t="s">
        <v>1561</v>
      </c>
      <c r="V2851" s="86" t="s">
        <v>1562</v>
      </c>
      <c r="W2851" s="86" t="s">
        <v>1563</v>
      </c>
      <c r="X2851" s="86" t="s">
        <v>1564</v>
      </c>
      <c r="Y2851" s="94" t="s">
        <v>1565</v>
      </c>
      <c r="Z2851" s="93"/>
      <c r="AA2851" s="86"/>
      <c r="AB2851" s="86"/>
      <c r="AC2851" s="86"/>
      <c r="AD2851" s="86"/>
      <c r="AE2851" s="86"/>
      <c r="AF2851" s="86"/>
      <c r="AG2851" s="94" t="s">
        <v>1571</v>
      </c>
    </row>
    <row r="2852" spans="1:33" x14ac:dyDescent="0.25">
      <c r="A2852" s="86" t="s">
        <v>1011</v>
      </c>
      <c r="B2852" s="87">
        <v>24</v>
      </c>
      <c r="C2852" s="87" t="s">
        <v>1058</v>
      </c>
      <c r="D2852" s="88">
        <v>43167</v>
      </c>
      <c r="E2852" s="88">
        <v>43137</v>
      </c>
      <c r="F2852" s="88">
        <v>43156</v>
      </c>
      <c r="G2852" s="88">
        <v>43157</v>
      </c>
      <c r="H2852" s="88">
        <v>6</v>
      </c>
      <c r="I2852" s="89" t="s">
        <v>1232</v>
      </c>
      <c r="J2852" s="92" t="s">
        <v>1514</v>
      </c>
      <c r="K2852" s="86" t="s">
        <v>1526</v>
      </c>
      <c r="L2852" s="88">
        <v>43157</v>
      </c>
      <c r="M2852" s="87"/>
      <c r="N2852" s="87"/>
      <c r="O2852" s="93"/>
      <c r="P2852" s="86"/>
      <c r="Q2852" s="86">
        <v>0</v>
      </c>
      <c r="R2852" s="86">
        <v>24</v>
      </c>
      <c r="S2852" s="86">
        <v>24</v>
      </c>
      <c r="T2852" s="86">
        <v>0</v>
      </c>
      <c r="U2852" s="86" t="s">
        <v>1561</v>
      </c>
      <c r="V2852" s="86" t="s">
        <v>1562</v>
      </c>
      <c r="W2852" s="86" t="s">
        <v>1563</v>
      </c>
      <c r="X2852" s="86" t="s">
        <v>1564</v>
      </c>
      <c r="Y2852" s="94" t="s">
        <v>1565</v>
      </c>
      <c r="Z2852" s="93"/>
      <c r="AA2852" s="86"/>
      <c r="AB2852" s="86"/>
      <c r="AC2852" s="86"/>
      <c r="AD2852" s="86"/>
      <c r="AE2852" s="86"/>
      <c r="AF2852" s="86"/>
      <c r="AG2852" s="94" t="s">
        <v>1571</v>
      </c>
    </row>
    <row r="2853" spans="1:33" x14ac:dyDescent="0.25">
      <c r="A2853" s="86" t="s">
        <v>1022</v>
      </c>
      <c r="B2853" s="87">
        <v>29</v>
      </c>
      <c r="C2853" s="87" t="s">
        <v>1235</v>
      </c>
      <c r="D2853" s="88"/>
      <c r="E2853" s="88"/>
      <c r="F2853" s="88"/>
      <c r="G2853" s="88"/>
      <c r="H2853" s="88">
        <v>1</v>
      </c>
      <c r="I2853" s="89" t="s">
        <v>1236</v>
      </c>
      <c r="J2853" s="92" t="s">
        <v>1495</v>
      </c>
      <c r="K2853" s="86" t="s">
        <v>1526</v>
      </c>
      <c r="L2853" s="88">
        <v>43158</v>
      </c>
      <c r="M2853" s="87"/>
      <c r="N2853" s="87"/>
      <c r="O2853" s="93"/>
      <c r="P2853" s="86"/>
      <c r="Q2853" s="86">
        <v>1</v>
      </c>
      <c r="R2853" s="86">
        <v>28</v>
      </c>
      <c r="S2853" s="86">
        <v>28</v>
      </c>
      <c r="T2853" s="86">
        <v>0</v>
      </c>
      <c r="U2853" s="86" t="s">
        <v>1561</v>
      </c>
      <c r="V2853" s="86" t="s">
        <v>1567</v>
      </c>
      <c r="W2853" s="86" t="s">
        <v>1572</v>
      </c>
      <c r="X2853" s="86" t="s">
        <v>1564</v>
      </c>
      <c r="Y2853" s="94" t="s">
        <v>1565</v>
      </c>
      <c r="Z2853" s="93"/>
      <c r="AA2853" s="86"/>
      <c r="AB2853" s="86"/>
      <c r="AC2853" s="86"/>
      <c r="AD2853" s="86"/>
      <c r="AE2853" s="86"/>
      <c r="AF2853" s="86"/>
      <c r="AG2853" s="94" t="s">
        <v>1571</v>
      </c>
    </row>
    <row r="2854" spans="1:33" x14ac:dyDescent="0.25">
      <c r="A2854" s="86" t="s">
        <v>1022</v>
      </c>
      <c r="B2854" s="87">
        <v>25</v>
      </c>
      <c r="C2854" s="87" t="s">
        <v>1241</v>
      </c>
      <c r="D2854" s="88"/>
      <c r="E2854" s="88"/>
      <c r="F2854" s="88"/>
      <c r="G2854" s="88"/>
      <c r="H2854" s="88">
        <v>2</v>
      </c>
      <c r="I2854" s="89" t="s">
        <v>1242</v>
      </c>
      <c r="J2854" s="92" t="s">
        <v>1508</v>
      </c>
      <c r="K2854" s="86" t="s">
        <v>1526</v>
      </c>
      <c r="L2854" s="88">
        <v>43158</v>
      </c>
      <c r="M2854" s="87"/>
      <c r="N2854" s="87"/>
      <c r="O2854" s="93"/>
      <c r="P2854" s="86"/>
      <c r="Q2854" s="86">
        <v>1</v>
      </c>
      <c r="R2854" s="86">
        <v>24</v>
      </c>
      <c r="S2854" s="86">
        <v>24</v>
      </c>
      <c r="T2854" s="86">
        <v>0</v>
      </c>
      <c r="U2854" s="86" t="s">
        <v>1561</v>
      </c>
      <c r="V2854" s="86" t="s">
        <v>1567</v>
      </c>
      <c r="W2854" s="86" t="s">
        <v>1572</v>
      </c>
      <c r="X2854" s="86" t="s">
        <v>1564</v>
      </c>
      <c r="Y2854" s="94" t="s">
        <v>1565</v>
      </c>
      <c r="Z2854" s="93"/>
      <c r="AA2854" s="86"/>
      <c r="AB2854" s="86"/>
      <c r="AC2854" s="86"/>
      <c r="AD2854" s="86"/>
      <c r="AE2854" s="86"/>
      <c r="AF2854" s="86"/>
      <c r="AG2854" s="94" t="s">
        <v>1571</v>
      </c>
    </row>
    <row r="2855" spans="1:33" x14ac:dyDescent="0.25">
      <c r="A2855" s="86" t="s">
        <v>1011</v>
      </c>
      <c r="B2855" s="87">
        <v>30</v>
      </c>
      <c r="C2855" s="87" t="s">
        <v>1167</v>
      </c>
      <c r="D2855" s="88">
        <v>43066</v>
      </c>
      <c r="E2855" s="88">
        <v>43070</v>
      </c>
      <c r="F2855" s="88">
        <v>43155</v>
      </c>
      <c r="G2855" s="88">
        <v>43158</v>
      </c>
      <c r="H2855" s="88">
        <v>4</v>
      </c>
      <c r="I2855" s="89" t="s">
        <v>1222</v>
      </c>
      <c r="J2855" s="92" t="s">
        <v>1503</v>
      </c>
      <c r="K2855" s="86" t="s">
        <v>1526</v>
      </c>
      <c r="L2855" s="88">
        <v>43158</v>
      </c>
      <c r="M2855" s="87"/>
      <c r="N2855" s="87"/>
      <c r="O2855" s="93"/>
      <c r="P2855" s="86"/>
      <c r="Q2855" s="86">
        <v>0</v>
      </c>
      <c r="R2855" s="86">
        <v>30</v>
      </c>
      <c r="S2855" s="86">
        <v>30</v>
      </c>
      <c r="T2855" s="86">
        <v>0</v>
      </c>
      <c r="U2855" s="86" t="s">
        <v>1561</v>
      </c>
      <c r="V2855" s="86" t="s">
        <v>1562</v>
      </c>
      <c r="W2855" s="86" t="s">
        <v>1563</v>
      </c>
      <c r="X2855" s="86" t="s">
        <v>1564</v>
      </c>
      <c r="Y2855" s="94" t="s">
        <v>1565</v>
      </c>
      <c r="Z2855" s="93"/>
      <c r="AA2855" s="86"/>
      <c r="AB2855" s="86"/>
      <c r="AC2855" s="86"/>
      <c r="AD2855" s="86"/>
      <c r="AE2855" s="86"/>
      <c r="AF2855" s="86"/>
      <c r="AG2855" s="94" t="s">
        <v>1571</v>
      </c>
    </row>
    <row r="2856" spans="1:33" x14ac:dyDescent="0.25">
      <c r="A2856" s="86" t="s">
        <v>1011</v>
      </c>
      <c r="B2856" s="87">
        <v>30</v>
      </c>
      <c r="C2856" s="87" t="s">
        <v>1167</v>
      </c>
      <c r="D2856" s="88">
        <v>43075.716666666667</v>
      </c>
      <c r="E2856" s="88">
        <v>43073</v>
      </c>
      <c r="F2856" s="88">
        <v>43157</v>
      </c>
      <c r="G2856" s="88">
        <v>43158</v>
      </c>
      <c r="H2856" s="88">
        <v>4</v>
      </c>
      <c r="I2856" s="89" t="s">
        <v>1223</v>
      </c>
      <c r="J2856" s="92" t="s">
        <v>1492</v>
      </c>
      <c r="K2856" s="86" t="s">
        <v>1526</v>
      </c>
      <c r="L2856" s="88">
        <v>43158</v>
      </c>
      <c r="M2856" s="87"/>
      <c r="N2856" s="87"/>
      <c r="O2856" s="93"/>
      <c r="P2856" s="86"/>
      <c r="Q2856" s="86">
        <v>1</v>
      </c>
      <c r="R2856" s="86">
        <v>29</v>
      </c>
      <c r="S2856" s="86">
        <v>29</v>
      </c>
      <c r="T2856" s="86">
        <v>0</v>
      </c>
      <c r="U2856" s="86" t="s">
        <v>1561</v>
      </c>
      <c r="V2856" s="86" t="s">
        <v>1567</v>
      </c>
      <c r="W2856" s="86" t="s">
        <v>1563</v>
      </c>
      <c r="X2856" s="86" t="s">
        <v>1564</v>
      </c>
      <c r="Y2856" s="94" t="s">
        <v>1565</v>
      </c>
      <c r="Z2856" s="93"/>
      <c r="AA2856" s="86"/>
      <c r="AB2856" s="86"/>
      <c r="AC2856" s="86"/>
      <c r="AD2856" s="86"/>
      <c r="AE2856" s="86"/>
      <c r="AF2856" s="86"/>
      <c r="AG2856" s="94" t="s">
        <v>1571</v>
      </c>
    </row>
    <row r="2857" spans="1:33" x14ac:dyDescent="0.25">
      <c r="A2857" s="86" t="s">
        <v>1022</v>
      </c>
      <c r="B2857" s="87">
        <v>24</v>
      </c>
      <c r="C2857" s="87" t="s">
        <v>1235</v>
      </c>
      <c r="D2857" s="88"/>
      <c r="E2857" s="88"/>
      <c r="F2857" s="88"/>
      <c r="G2857" s="88"/>
      <c r="H2857" s="88">
        <v>1</v>
      </c>
      <c r="I2857" s="89" t="s">
        <v>1236</v>
      </c>
      <c r="J2857" s="92" t="s">
        <v>1495</v>
      </c>
      <c r="K2857" s="86" t="s">
        <v>1526</v>
      </c>
      <c r="L2857" s="88">
        <v>43158</v>
      </c>
      <c r="M2857" s="87"/>
      <c r="N2857" s="87"/>
      <c r="O2857" s="93"/>
      <c r="P2857" s="86"/>
      <c r="Q2857" s="86">
        <v>0</v>
      </c>
      <c r="R2857" s="86">
        <v>24</v>
      </c>
      <c r="S2857" s="86">
        <v>24</v>
      </c>
      <c r="T2857" s="86">
        <v>0</v>
      </c>
      <c r="U2857" s="86" t="s">
        <v>1561</v>
      </c>
      <c r="V2857" s="86" t="s">
        <v>1567</v>
      </c>
      <c r="W2857" s="86" t="s">
        <v>1572</v>
      </c>
      <c r="X2857" s="86" t="s">
        <v>1564</v>
      </c>
      <c r="Y2857" s="94" t="s">
        <v>1565</v>
      </c>
      <c r="Z2857" s="93"/>
      <c r="AA2857" s="86"/>
      <c r="AB2857" s="86"/>
      <c r="AC2857" s="86"/>
      <c r="AD2857" s="86"/>
      <c r="AE2857" s="86"/>
      <c r="AF2857" s="86"/>
      <c r="AG2857" s="94" t="s">
        <v>1571</v>
      </c>
    </row>
    <row r="2858" spans="1:33" x14ac:dyDescent="0.25">
      <c r="A2858" s="86" t="s">
        <v>1022</v>
      </c>
      <c r="B2858" s="87">
        <v>30</v>
      </c>
      <c r="C2858" s="87" t="s">
        <v>1235</v>
      </c>
      <c r="D2858" s="88"/>
      <c r="E2858" s="88"/>
      <c r="F2858" s="88"/>
      <c r="G2858" s="88"/>
      <c r="H2858" s="88">
        <v>2</v>
      </c>
      <c r="I2858" s="89" t="s">
        <v>1236</v>
      </c>
      <c r="J2858" s="92" t="s">
        <v>1495</v>
      </c>
      <c r="K2858" s="86" t="s">
        <v>1526</v>
      </c>
      <c r="L2858" s="88">
        <v>43158</v>
      </c>
      <c r="M2858" s="87"/>
      <c r="N2858" s="87"/>
      <c r="O2858" s="93"/>
      <c r="P2858" s="86"/>
      <c r="Q2858" s="86">
        <v>0</v>
      </c>
      <c r="R2858" s="86">
        <v>30</v>
      </c>
      <c r="S2858" s="86">
        <v>30</v>
      </c>
      <c r="T2858" s="86">
        <v>0</v>
      </c>
      <c r="U2858" s="86" t="s">
        <v>1561</v>
      </c>
      <c r="V2858" s="86" t="s">
        <v>1567</v>
      </c>
      <c r="W2858" s="86" t="s">
        <v>1572</v>
      </c>
      <c r="X2858" s="86" t="s">
        <v>1564</v>
      </c>
      <c r="Y2858" s="94" t="s">
        <v>1565</v>
      </c>
      <c r="Z2858" s="93"/>
      <c r="AA2858" s="86"/>
      <c r="AB2858" s="86"/>
      <c r="AC2858" s="86"/>
      <c r="AD2858" s="86"/>
      <c r="AE2858" s="86"/>
      <c r="AF2858" s="86"/>
      <c r="AG2858" s="94" t="s">
        <v>1571</v>
      </c>
    </row>
    <row r="2859" spans="1:33" x14ac:dyDescent="0.25">
      <c r="A2859" s="86" t="s">
        <v>1022</v>
      </c>
      <c r="B2859" s="87">
        <v>14</v>
      </c>
      <c r="C2859" s="87" t="s">
        <v>1235</v>
      </c>
      <c r="D2859" s="88"/>
      <c r="E2859" s="88"/>
      <c r="F2859" s="88"/>
      <c r="G2859" s="88"/>
      <c r="H2859" s="88">
        <v>3</v>
      </c>
      <c r="I2859" s="89" t="s">
        <v>1236</v>
      </c>
      <c r="J2859" s="92" t="s">
        <v>1495</v>
      </c>
      <c r="K2859" s="86" t="s">
        <v>1526</v>
      </c>
      <c r="L2859" s="88">
        <v>43158</v>
      </c>
      <c r="M2859" s="87"/>
      <c r="N2859" s="87"/>
      <c r="O2859" s="93"/>
      <c r="P2859" s="86"/>
      <c r="Q2859" s="86">
        <v>0</v>
      </c>
      <c r="R2859" s="86">
        <v>14</v>
      </c>
      <c r="S2859" s="86">
        <v>14</v>
      </c>
      <c r="T2859" s="86">
        <v>0</v>
      </c>
      <c r="U2859" s="86" t="s">
        <v>1561</v>
      </c>
      <c r="V2859" s="86" t="s">
        <v>1567</v>
      </c>
      <c r="W2859" s="86" t="s">
        <v>1572</v>
      </c>
      <c r="X2859" s="86" t="s">
        <v>1564</v>
      </c>
      <c r="Y2859" s="94" t="s">
        <v>1565</v>
      </c>
      <c r="Z2859" s="93"/>
      <c r="AA2859" s="86"/>
      <c r="AB2859" s="86"/>
      <c r="AC2859" s="86"/>
      <c r="AD2859" s="86"/>
      <c r="AE2859" s="86"/>
      <c r="AF2859" s="86"/>
      <c r="AG2859" s="94" t="s">
        <v>1571</v>
      </c>
    </row>
    <row r="2860" spans="1:33" x14ac:dyDescent="0.25">
      <c r="A2860" s="86" t="s">
        <v>1022</v>
      </c>
      <c r="B2860" s="87">
        <v>20</v>
      </c>
      <c r="C2860" s="87" t="s">
        <v>1241</v>
      </c>
      <c r="D2860" s="88"/>
      <c r="E2860" s="88"/>
      <c r="F2860" s="88"/>
      <c r="G2860" s="88"/>
      <c r="H2860" s="88">
        <v>2</v>
      </c>
      <c r="I2860" s="89" t="s">
        <v>1242</v>
      </c>
      <c r="J2860" s="92" t="s">
        <v>1508</v>
      </c>
      <c r="K2860" s="86" t="s">
        <v>1526</v>
      </c>
      <c r="L2860" s="88">
        <v>43158</v>
      </c>
      <c r="M2860" s="87"/>
      <c r="N2860" s="87"/>
      <c r="O2860" s="93"/>
      <c r="P2860" s="86"/>
      <c r="Q2860" s="86">
        <v>0</v>
      </c>
      <c r="R2860" s="86">
        <v>20</v>
      </c>
      <c r="S2860" s="86">
        <v>20</v>
      </c>
      <c r="T2860" s="86">
        <v>0</v>
      </c>
      <c r="U2860" s="86" t="s">
        <v>1561</v>
      </c>
      <c r="V2860" s="86" t="s">
        <v>1567</v>
      </c>
      <c r="W2860" s="86" t="s">
        <v>1572</v>
      </c>
      <c r="X2860" s="86" t="s">
        <v>1564</v>
      </c>
      <c r="Y2860" s="94" t="s">
        <v>1565</v>
      </c>
      <c r="Z2860" s="93"/>
      <c r="AA2860" s="86"/>
      <c r="AB2860" s="86"/>
      <c r="AC2860" s="86"/>
      <c r="AD2860" s="86"/>
      <c r="AE2860" s="86"/>
      <c r="AF2860" s="86"/>
      <c r="AG2860" s="94" t="s">
        <v>1571</v>
      </c>
    </row>
    <row r="2861" spans="1:33" x14ac:dyDescent="0.25">
      <c r="A2861" s="86" t="s">
        <v>1011</v>
      </c>
      <c r="B2861" s="87">
        <v>5</v>
      </c>
      <c r="C2861" s="87" t="s">
        <v>1058</v>
      </c>
      <c r="D2861" s="88">
        <v>43150</v>
      </c>
      <c r="E2861" s="88">
        <v>43155</v>
      </c>
      <c r="F2861" s="88">
        <v>43157</v>
      </c>
      <c r="G2861" s="88">
        <v>43158</v>
      </c>
      <c r="H2861" s="88">
        <v>4</v>
      </c>
      <c r="I2861" s="89" t="s">
        <v>1225</v>
      </c>
      <c r="J2861" s="92" t="s">
        <v>1508</v>
      </c>
      <c r="K2861" s="86" t="s">
        <v>1526</v>
      </c>
      <c r="L2861" s="88">
        <v>43158</v>
      </c>
      <c r="M2861" s="87"/>
      <c r="N2861" s="87"/>
      <c r="O2861" s="93"/>
      <c r="P2861" s="86"/>
      <c r="Q2861" s="86">
        <v>0</v>
      </c>
      <c r="R2861" s="86">
        <v>5</v>
      </c>
      <c r="S2861" s="86">
        <v>5</v>
      </c>
      <c r="T2861" s="86">
        <v>0</v>
      </c>
      <c r="U2861" s="86" t="s">
        <v>1561</v>
      </c>
      <c r="V2861" s="86" t="s">
        <v>1562</v>
      </c>
      <c r="W2861" s="86" t="s">
        <v>1563</v>
      </c>
      <c r="X2861" s="86" t="s">
        <v>1564</v>
      </c>
      <c r="Y2861" s="94" t="s">
        <v>1565</v>
      </c>
      <c r="Z2861" s="93"/>
      <c r="AA2861" s="86"/>
      <c r="AB2861" s="86"/>
      <c r="AC2861" s="86"/>
      <c r="AD2861" s="86"/>
      <c r="AE2861" s="86"/>
      <c r="AF2861" s="86"/>
      <c r="AG2861" s="94" t="s">
        <v>1571</v>
      </c>
    </row>
    <row r="2862" spans="1:33" x14ac:dyDescent="0.25">
      <c r="A2862" s="86" t="s">
        <v>1011</v>
      </c>
      <c r="B2862" s="87">
        <v>14</v>
      </c>
      <c r="C2862" s="87" t="s">
        <v>1058</v>
      </c>
      <c r="D2862" s="88">
        <v>43150</v>
      </c>
      <c r="E2862" s="88">
        <v>43155</v>
      </c>
      <c r="F2862" s="88">
        <v>43157</v>
      </c>
      <c r="G2862" s="88">
        <v>43158</v>
      </c>
      <c r="H2862" s="88">
        <v>4</v>
      </c>
      <c r="I2862" s="89" t="s">
        <v>1234</v>
      </c>
      <c r="J2862" s="92" t="s">
        <v>1508</v>
      </c>
      <c r="K2862" s="86" t="s">
        <v>1526</v>
      </c>
      <c r="L2862" s="88">
        <v>43158</v>
      </c>
      <c r="M2862" s="87"/>
      <c r="N2862" s="87"/>
      <c r="O2862" s="93"/>
      <c r="P2862" s="86"/>
      <c r="Q2862" s="86">
        <v>0</v>
      </c>
      <c r="R2862" s="86">
        <v>14</v>
      </c>
      <c r="S2862" s="86">
        <v>14</v>
      </c>
      <c r="T2862" s="86">
        <v>0</v>
      </c>
      <c r="U2862" s="86" t="s">
        <v>1561</v>
      </c>
      <c r="V2862" s="86" t="s">
        <v>1562</v>
      </c>
      <c r="W2862" s="86" t="s">
        <v>1563</v>
      </c>
      <c r="X2862" s="86" t="s">
        <v>1564</v>
      </c>
      <c r="Y2862" s="94" t="s">
        <v>1565</v>
      </c>
      <c r="Z2862" s="93"/>
      <c r="AA2862" s="86"/>
      <c r="AB2862" s="86"/>
      <c r="AC2862" s="86"/>
      <c r="AD2862" s="86"/>
      <c r="AE2862" s="86"/>
      <c r="AF2862" s="86"/>
      <c r="AG2862" s="94" t="s">
        <v>1571</v>
      </c>
    </row>
    <row r="2863" spans="1:33" x14ac:dyDescent="0.25">
      <c r="A2863" s="86" t="s">
        <v>1022</v>
      </c>
      <c r="B2863" s="87">
        <v>15</v>
      </c>
      <c r="C2863" s="87" t="s">
        <v>1235</v>
      </c>
      <c r="D2863" s="88"/>
      <c r="E2863" s="88"/>
      <c r="F2863" s="88"/>
      <c r="G2863" s="88"/>
      <c r="H2863" s="88">
        <v>2</v>
      </c>
      <c r="I2863" s="89" t="s">
        <v>1236</v>
      </c>
      <c r="J2863" s="92" t="s">
        <v>1495</v>
      </c>
      <c r="K2863" s="86" t="s">
        <v>1526</v>
      </c>
      <c r="L2863" s="88">
        <v>43158</v>
      </c>
      <c r="M2863" s="87"/>
      <c r="N2863" s="87"/>
      <c r="O2863" s="93"/>
      <c r="P2863" s="86"/>
      <c r="Q2863" s="86">
        <v>0</v>
      </c>
      <c r="R2863" s="86">
        <v>15</v>
      </c>
      <c r="S2863" s="86">
        <v>15</v>
      </c>
      <c r="T2863" s="86">
        <v>0</v>
      </c>
      <c r="U2863" s="86" t="s">
        <v>1561</v>
      </c>
      <c r="V2863" s="86" t="s">
        <v>1567</v>
      </c>
      <c r="W2863" s="86" t="s">
        <v>1572</v>
      </c>
      <c r="X2863" s="86" t="s">
        <v>1564</v>
      </c>
      <c r="Y2863" s="94" t="s">
        <v>1565</v>
      </c>
      <c r="Z2863" s="93"/>
      <c r="AA2863" s="86"/>
      <c r="AB2863" s="86"/>
      <c r="AC2863" s="86"/>
      <c r="AD2863" s="86"/>
      <c r="AE2863" s="86"/>
      <c r="AF2863" s="86"/>
      <c r="AG2863" s="94" t="s">
        <v>1571</v>
      </c>
    </row>
    <row r="2864" spans="1:33" x14ac:dyDescent="0.25">
      <c r="A2864" s="86" t="s">
        <v>1022</v>
      </c>
      <c r="B2864" s="87">
        <v>7</v>
      </c>
      <c r="C2864" s="87" t="s">
        <v>1235</v>
      </c>
      <c r="D2864" s="88"/>
      <c r="E2864" s="88"/>
      <c r="F2864" s="88"/>
      <c r="G2864" s="88"/>
      <c r="H2864" s="88">
        <v>3</v>
      </c>
      <c r="I2864" s="89" t="s">
        <v>1236</v>
      </c>
      <c r="J2864" s="92" t="s">
        <v>1495</v>
      </c>
      <c r="K2864" s="86" t="s">
        <v>1526</v>
      </c>
      <c r="L2864" s="88">
        <v>43158</v>
      </c>
      <c r="M2864" s="87"/>
      <c r="N2864" s="87"/>
      <c r="O2864" s="93"/>
      <c r="P2864" s="86"/>
      <c r="Q2864" s="86">
        <v>0</v>
      </c>
      <c r="R2864" s="86">
        <v>7</v>
      </c>
      <c r="S2864" s="86">
        <v>7</v>
      </c>
      <c r="T2864" s="86">
        <v>0</v>
      </c>
      <c r="U2864" s="86" t="s">
        <v>1561</v>
      </c>
      <c r="V2864" s="86" t="s">
        <v>1567</v>
      </c>
      <c r="W2864" s="86" t="s">
        <v>1572</v>
      </c>
      <c r="X2864" s="86" t="s">
        <v>1564</v>
      </c>
      <c r="Y2864" s="94" t="s">
        <v>1565</v>
      </c>
      <c r="Z2864" s="93"/>
      <c r="AA2864" s="86"/>
      <c r="AB2864" s="86"/>
      <c r="AC2864" s="86"/>
      <c r="AD2864" s="86"/>
      <c r="AE2864" s="86"/>
      <c r="AF2864" s="86"/>
      <c r="AG2864" s="94" t="s">
        <v>1571</v>
      </c>
    </row>
    <row r="2865" spans="1:33" x14ac:dyDescent="0.25">
      <c r="A2865" s="86" t="s">
        <v>1022</v>
      </c>
      <c r="B2865" s="87">
        <v>54</v>
      </c>
      <c r="C2865" s="87" t="s">
        <v>1237</v>
      </c>
      <c r="D2865" s="88">
        <v>43088.675000000003</v>
      </c>
      <c r="E2865" s="88"/>
      <c r="F2865" s="88"/>
      <c r="G2865" s="88"/>
      <c r="H2865" s="88">
        <v>4</v>
      </c>
      <c r="I2865" s="89" t="s">
        <v>1227</v>
      </c>
      <c r="J2865" s="92" t="s">
        <v>1513</v>
      </c>
      <c r="K2865" s="86" t="s">
        <v>1526</v>
      </c>
      <c r="L2865" s="88">
        <v>43158</v>
      </c>
      <c r="M2865" s="87"/>
      <c r="N2865" s="87"/>
      <c r="O2865" s="93"/>
      <c r="P2865" s="86"/>
      <c r="Q2865" s="86">
        <v>2</v>
      </c>
      <c r="R2865" s="86">
        <v>52</v>
      </c>
      <c r="S2865" s="86"/>
      <c r="T2865" s="86"/>
      <c r="U2865" s="86" t="s">
        <v>1561</v>
      </c>
      <c r="V2865" s="86" t="s">
        <v>1562</v>
      </c>
      <c r="W2865" s="86" t="s">
        <v>1563</v>
      </c>
      <c r="X2865" s="86" t="s">
        <v>1567</v>
      </c>
      <c r="Y2865" s="94" t="s">
        <v>1565</v>
      </c>
      <c r="Z2865" s="93"/>
      <c r="AA2865" s="86"/>
      <c r="AB2865" s="86"/>
      <c r="AC2865" s="86"/>
      <c r="AD2865" s="86"/>
      <c r="AE2865" s="86"/>
      <c r="AF2865" s="86"/>
      <c r="AG2865" s="94" t="s">
        <v>1571</v>
      </c>
    </row>
    <row r="2866" spans="1:33" x14ac:dyDescent="0.25">
      <c r="A2866" s="86" t="s">
        <v>1022</v>
      </c>
      <c r="B2866" s="87">
        <v>24</v>
      </c>
      <c r="C2866" s="87" t="s">
        <v>1235</v>
      </c>
      <c r="D2866" s="88"/>
      <c r="E2866" s="88"/>
      <c r="F2866" s="88"/>
      <c r="G2866" s="88"/>
      <c r="H2866" s="88">
        <v>1</v>
      </c>
      <c r="I2866" s="89" t="s">
        <v>1236</v>
      </c>
      <c r="J2866" s="92" t="s">
        <v>1495</v>
      </c>
      <c r="K2866" s="86" t="s">
        <v>1526</v>
      </c>
      <c r="L2866" s="88">
        <v>43159</v>
      </c>
      <c r="M2866" s="87"/>
      <c r="N2866" s="87"/>
      <c r="O2866" s="93"/>
      <c r="P2866" s="86"/>
      <c r="Q2866" s="86">
        <v>0</v>
      </c>
      <c r="R2866" s="86">
        <v>24</v>
      </c>
      <c r="S2866" s="86">
        <v>24</v>
      </c>
      <c r="T2866" s="86">
        <v>0</v>
      </c>
      <c r="U2866" s="86" t="s">
        <v>1561</v>
      </c>
      <c r="V2866" s="86" t="s">
        <v>1567</v>
      </c>
      <c r="W2866" s="86" t="s">
        <v>1572</v>
      </c>
      <c r="X2866" s="86" t="s">
        <v>1564</v>
      </c>
      <c r="Y2866" s="94" t="s">
        <v>1565</v>
      </c>
      <c r="Z2866" s="93"/>
      <c r="AA2866" s="86"/>
      <c r="AB2866" s="86"/>
      <c r="AC2866" s="86"/>
      <c r="AD2866" s="86"/>
      <c r="AE2866" s="86"/>
      <c r="AF2866" s="86"/>
      <c r="AG2866" s="94" t="s">
        <v>1571</v>
      </c>
    </row>
    <row r="2867" spans="1:33" x14ac:dyDescent="0.25">
      <c r="A2867" s="86" t="s">
        <v>1022</v>
      </c>
      <c r="B2867" s="87">
        <v>13</v>
      </c>
      <c r="C2867" s="87" t="s">
        <v>1235</v>
      </c>
      <c r="D2867" s="88"/>
      <c r="E2867" s="88"/>
      <c r="F2867" s="88"/>
      <c r="G2867" s="88"/>
      <c r="H2867" s="88">
        <v>2</v>
      </c>
      <c r="I2867" s="89" t="s">
        <v>1236</v>
      </c>
      <c r="J2867" s="92" t="s">
        <v>1495</v>
      </c>
      <c r="K2867" s="86" t="s">
        <v>1526</v>
      </c>
      <c r="L2867" s="88">
        <v>43159</v>
      </c>
      <c r="M2867" s="87"/>
      <c r="N2867" s="87"/>
      <c r="O2867" s="93"/>
      <c r="P2867" s="86"/>
      <c r="Q2867" s="86">
        <v>0</v>
      </c>
      <c r="R2867" s="86">
        <v>13</v>
      </c>
      <c r="S2867" s="86">
        <v>13</v>
      </c>
      <c r="T2867" s="86">
        <v>0</v>
      </c>
      <c r="U2867" s="86" t="s">
        <v>1561</v>
      </c>
      <c r="V2867" s="86" t="s">
        <v>1567</v>
      </c>
      <c r="W2867" s="86" t="s">
        <v>1572</v>
      </c>
      <c r="X2867" s="86" t="s">
        <v>1564</v>
      </c>
      <c r="Y2867" s="94" t="s">
        <v>1565</v>
      </c>
      <c r="Z2867" s="93"/>
      <c r="AA2867" s="86"/>
      <c r="AB2867" s="86"/>
      <c r="AC2867" s="86"/>
      <c r="AD2867" s="86"/>
      <c r="AE2867" s="86"/>
      <c r="AF2867" s="86"/>
      <c r="AG2867" s="94" t="s">
        <v>1571</v>
      </c>
    </row>
    <row r="2868" spans="1:33" x14ac:dyDescent="0.25">
      <c r="A2868" s="86" t="s">
        <v>1011</v>
      </c>
      <c r="B2868" s="87">
        <v>30</v>
      </c>
      <c r="C2868" s="87" t="s">
        <v>1167</v>
      </c>
      <c r="D2868" s="88">
        <v>43052</v>
      </c>
      <c r="E2868" s="88">
        <v>43056</v>
      </c>
      <c r="F2868" s="88">
        <v>43154</v>
      </c>
      <c r="G2868" s="88">
        <v>43159</v>
      </c>
      <c r="H2868" s="88">
        <v>4</v>
      </c>
      <c r="I2868" s="89" t="s">
        <v>1223</v>
      </c>
      <c r="J2868" s="92" t="s">
        <v>1495</v>
      </c>
      <c r="K2868" s="86" t="s">
        <v>1526</v>
      </c>
      <c r="L2868" s="88">
        <v>43159</v>
      </c>
      <c r="M2868" s="87"/>
      <c r="N2868" s="87"/>
      <c r="O2868" s="93"/>
      <c r="P2868" s="86"/>
      <c r="Q2868" s="86">
        <v>4</v>
      </c>
      <c r="R2868" s="86">
        <v>26</v>
      </c>
      <c r="S2868" s="86">
        <v>26</v>
      </c>
      <c r="T2868" s="86">
        <v>0</v>
      </c>
      <c r="U2868" s="86" t="s">
        <v>1561</v>
      </c>
      <c r="V2868" s="86" t="s">
        <v>1562</v>
      </c>
      <c r="W2868" s="86" t="s">
        <v>1563</v>
      </c>
      <c r="X2868" s="86" t="s">
        <v>1564</v>
      </c>
      <c r="Y2868" s="94" t="s">
        <v>1565</v>
      </c>
      <c r="Z2868" s="93"/>
      <c r="AA2868" s="86"/>
      <c r="AB2868" s="86"/>
      <c r="AC2868" s="86"/>
      <c r="AD2868" s="86"/>
      <c r="AE2868" s="86"/>
      <c r="AF2868" s="86"/>
      <c r="AG2868" s="94" t="s">
        <v>1571</v>
      </c>
    </row>
    <row r="2869" spans="1:33" x14ac:dyDescent="0.25">
      <c r="A2869" s="86" t="s">
        <v>1011</v>
      </c>
      <c r="B2869" s="87">
        <v>25</v>
      </c>
      <c r="C2869" s="87" t="s">
        <v>1167</v>
      </c>
      <c r="D2869" s="88">
        <v>43066</v>
      </c>
      <c r="E2869" s="88">
        <v>43066</v>
      </c>
      <c r="F2869" s="88">
        <v>43158</v>
      </c>
      <c r="G2869" s="88">
        <v>43159</v>
      </c>
      <c r="H2869" s="88">
        <v>4</v>
      </c>
      <c r="I2869" s="89" t="s">
        <v>1223</v>
      </c>
      <c r="J2869" s="92" t="s">
        <v>1501</v>
      </c>
      <c r="K2869" s="86" t="s">
        <v>1526</v>
      </c>
      <c r="L2869" s="88">
        <v>43159</v>
      </c>
      <c r="M2869" s="87"/>
      <c r="N2869" s="87"/>
      <c r="O2869" s="93"/>
      <c r="P2869" s="86"/>
      <c r="Q2869" s="86">
        <v>0</v>
      </c>
      <c r="R2869" s="86">
        <v>25</v>
      </c>
      <c r="S2869" s="86">
        <v>25</v>
      </c>
      <c r="T2869" s="86">
        <v>0</v>
      </c>
      <c r="U2869" s="86" t="s">
        <v>1561</v>
      </c>
      <c r="V2869" s="86" t="s">
        <v>1562</v>
      </c>
      <c r="W2869" s="86" t="s">
        <v>1563</v>
      </c>
      <c r="X2869" s="86" t="s">
        <v>1564</v>
      </c>
      <c r="Y2869" s="94" t="s">
        <v>1565</v>
      </c>
      <c r="Z2869" s="93"/>
      <c r="AA2869" s="86"/>
      <c r="AB2869" s="86"/>
      <c r="AC2869" s="86"/>
      <c r="AD2869" s="86"/>
      <c r="AE2869" s="86"/>
      <c r="AF2869" s="86"/>
      <c r="AG2869" s="94" t="s">
        <v>1571</v>
      </c>
    </row>
    <row r="2870" spans="1:33" x14ac:dyDescent="0.25">
      <c r="A2870" s="86" t="s">
        <v>1011</v>
      </c>
      <c r="B2870" s="87">
        <v>24</v>
      </c>
      <c r="C2870" s="87" t="s">
        <v>1167</v>
      </c>
      <c r="D2870" s="88">
        <v>43066</v>
      </c>
      <c r="E2870" s="88">
        <v>43068</v>
      </c>
      <c r="F2870" s="88">
        <v>43157</v>
      </c>
      <c r="G2870" s="88">
        <v>43159</v>
      </c>
      <c r="H2870" s="88">
        <v>4</v>
      </c>
      <c r="I2870" s="89" t="s">
        <v>1222</v>
      </c>
      <c r="J2870" s="92" t="s">
        <v>1496</v>
      </c>
      <c r="K2870" s="86" t="s">
        <v>1526</v>
      </c>
      <c r="L2870" s="88">
        <v>43159</v>
      </c>
      <c r="M2870" s="87"/>
      <c r="N2870" s="87"/>
      <c r="O2870" s="93"/>
      <c r="P2870" s="86"/>
      <c r="Q2870" s="86">
        <v>1</v>
      </c>
      <c r="R2870" s="86">
        <v>23</v>
      </c>
      <c r="S2870" s="86">
        <v>23</v>
      </c>
      <c r="T2870" s="86">
        <v>0</v>
      </c>
      <c r="U2870" s="86" t="s">
        <v>1561</v>
      </c>
      <c r="V2870" s="86" t="s">
        <v>1562</v>
      </c>
      <c r="W2870" s="86" t="s">
        <v>1563</v>
      </c>
      <c r="X2870" s="86" t="s">
        <v>1564</v>
      </c>
      <c r="Y2870" s="94" t="s">
        <v>1565</v>
      </c>
      <c r="Z2870" s="93"/>
      <c r="AA2870" s="86"/>
      <c r="AB2870" s="86"/>
      <c r="AC2870" s="86"/>
      <c r="AD2870" s="86"/>
      <c r="AE2870" s="86"/>
      <c r="AF2870" s="86"/>
      <c r="AG2870" s="94" t="s">
        <v>1571</v>
      </c>
    </row>
    <row r="2871" spans="1:33" x14ac:dyDescent="0.25">
      <c r="A2871" s="86" t="s">
        <v>1011</v>
      </c>
      <c r="B2871" s="87">
        <v>30</v>
      </c>
      <c r="C2871" s="87" t="s">
        <v>1167</v>
      </c>
      <c r="D2871" s="88">
        <v>43075.752083333333</v>
      </c>
      <c r="E2871" s="88">
        <v>43073</v>
      </c>
      <c r="F2871" s="88">
        <v>43157</v>
      </c>
      <c r="G2871" s="88">
        <v>43159</v>
      </c>
      <c r="H2871" s="88">
        <v>4</v>
      </c>
      <c r="I2871" s="89" t="s">
        <v>1229</v>
      </c>
      <c r="J2871" s="92" t="s">
        <v>1497</v>
      </c>
      <c r="K2871" s="86" t="s">
        <v>1526</v>
      </c>
      <c r="L2871" s="88">
        <v>43159</v>
      </c>
      <c r="M2871" s="87"/>
      <c r="N2871" s="87"/>
      <c r="O2871" s="93"/>
      <c r="P2871" s="86"/>
      <c r="Q2871" s="86">
        <v>0</v>
      </c>
      <c r="R2871" s="86">
        <v>30</v>
      </c>
      <c r="S2871" s="86">
        <v>30</v>
      </c>
      <c r="T2871" s="86">
        <v>0</v>
      </c>
      <c r="U2871" s="86" t="s">
        <v>1561</v>
      </c>
      <c r="V2871" s="86" t="s">
        <v>1562</v>
      </c>
      <c r="W2871" s="86" t="s">
        <v>1563</v>
      </c>
      <c r="X2871" s="86" t="s">
        <v>1564</v>
      </c>
      <c r="Y2871" s="94" t="s">
        <v>1565</v>
      </c>
      <c r="Z2871" s="93"/>
      <c r="AA2871" s="86"/>
      <c r="AB2871" s="86"/>
      <c r="AC2871" s="86"/>
      <c r="AD2871" s="86"/>
      <c r="AE2871" s="86"/>
      <c r="AF2871" s="86"/>
      <c r="AG2871" s="94" t="s">
        <v>1571</v>
      </c>
    </row>
    <row r="2872" spans="1:33" x14ac:dyDescent="0.25">
      <c r="A2872" s="86" t="s">
        <v>1011</v>
      </c>
      <c r="B2872" s="87">
        <v>30</v>
      </c>
      <c r="C2872" s="87" t="s">
        <v>1167</v>
      </c>
      <c r="D2872" s="88">
        <v>43075.752083333333</v>
      </c>
      <c r="E2872" s="88">
        <v>43076</v>
      </c>
      <c r="F2872" s="88">
        <v>43157</v>
      </c>
      <c r="G2872" s="88">
        <v>43159</v>
      </c>
      <c r="H2872" s="88">
        <v>4</v>
      </c>
      <c r="I2872" s="89" t="s">
        <v>1223</v>
      </c>
      <c r="J2872" s="92" t="s">
        <v>1510</v>
      </c>
      <c r="K2872" s="86" t="s">
        <v>1526</v>
      </c>
      <c r="L2872" s="88">
        <v>43159</v>
      </c>
      <c r="M2872" s="87"/>
      <c r="N2872" s="87"/>
      <c r="O2872" s="93"/>
      <c r="P2872" s="86"/>
      <c r="Q2872" s="86">
        <v>0</v>
      </c>
      <c r="R2872" s="86">
        <v>30</v>
      </c>
      <c r="S2872" s="86">
        <v>30</v>
      </c>
      <c r="T2872" s="86">
        <v>0</v>
      </c>
      <c r="U2872" s="86" t="s">
        <v>1561</v>
      </c>
      <c r="V2872" s="86" t="s">
        <v>1562</v>
      </c>
      <c r="W2872" s="86" t="s">
        <v>1563</v>
      </c>
      <c r="X2872" s="86" t="s">
        <v>1564</v>
      </c>
      <c r="Y2872" s="94" t="s">
        <v>1565</v>
      </c>
      <c r="Z2872" s="93"/>
      <c r="AA2872" s="86"/>
      <c r="AB2872" s="86"/>
      <c r="AC2872" s="86"/>
      <c r="AD2872" s="86"/>
      <c r="AE2872" s="86"/>
      <c r="AF2872" s="86"/>
      <c r="AG2872" s="94" t="s">
        <v>1571</v>
      </c>
    </row>
    <row r="2873" spans="1:33" x14ac:dyDescent="0.25">
      <c r="A2873" s="86" t="s">
        <v>1011</v>
      </c>
      <c r="B2873" s="87">
        <v>30</v>
      </c>
      <c r="C2873" s="87" t="s">
        <v>1167</v>
      </c>
      <c r="D2873" s="88">
        <v>43075.752083333333</v>
      </c>
      <c r="E2873" s="88">
        <v>43072</v>
      </c>
      <c r="F2873" s="88">
        <v>43154</v>
      </c>
      <c r="G2873" s="88">
        <v>43157</v>
      </c>
      <c r="H2873" s="88">
        <v>4</v>
      </c>
      <c r="I2873" s="89" t="s">
        <v>1223</v>
      </c>
      <c r="J2873" s="92" t="s">
        <v>1510</v>
      </c>
      <c r="K2873" s="86" t="s">
        <v>1526</v>
      </c>
      <c r="L2873" s="88">
        <v>43159</v>
      </c>
      <c r="M2873" s="87"/>
      <c r="N2873" s="87"/>
      <c r="O2873" s="93"/>
      <c r="P2873" s="86"/>
      <c r="Q2873" s="86">
        <v>0</v>
      </c>
      <c r="R2873" s="86">
        <v>30</v>
      </c>
      <c r="S2873" s="86">
        <v>30</v>
      </c>
      <c r="T2873" s="86">
        <v>0</v>
      </c>
      <c r="U2873" s="86" t="s">
        <v>1561</v>
      </c>
      <c r="V2873" s="86" t="s">
        <v>1562</v>
      </c>
      <c r="W2873" s="86" t="s">
        <v>1563</v>
      </c>
      <c r="X2873" s="86" t="s">
        <v>1564</v>
      </c>
      <c r="Y2873" s="94" t="s">
        <v>1565</v>
      </c>
      <c r="Z2873" s="93"/>
      <c r="AA2873" s="86"/>
      <c r="AB2873" s="86"/>
      <c r="AC2873" s="86"/>
      <c r="AD2873" s="86"/>
      <c r="AE2873" s="86"/>
      <c r="AF2873" s="86"/>
      <c r="AG2873" s="94" t="s">
        <v>1571</v>
      </c>
    </row>
    <row r="2874" spans="1:33" x14ac:dyDescent="0.25">
      <c r="A2874" s="86" t="s">
        <v>1011</v>
      </c>
      <c r="B2874" s="87">
        <v>30</v>
      </c>
      <c r="C2874" s="87" t="s">
        <v>1167</v>
      </c>
      <c r="D2874" s="88">
        <v>43059.702777777777</v>
      </c>
      <c r="E2874" s="88">
        <v>43060</v>
      </c>
      <c r="F2874" s="88">
        <v>43156</v>
      </c>
      <c r="G2874" s="88">
        <v>43159</v>
      </c>
      <c r="H2874" s="88">
        <v>4</v>
      </c>
      <c r="I2874" s="89" t="s">
        <v>1223</v>
      </c>
      <c r="J2874" s="92" t="s">
        <v>1501</v>
      </c>
      <c r="K2874" s="86" t="s">
        <v>1526</v>
      </c>
      <c r="L2874" s="88">
        <v>43159</v>
      </c>
      <c r="M2874" s="87"/>
      <c r="N2874" s="87"/>
      <c r="O2874" s="93"/>
      <c r="P2874" s="86"/>
      <c r="Q2874" s="86">
        <v>0</v>
      </c>
      <c r="R2874" s="86">
        <v>30</v>
      </c>
      <c r="S2874" s="86">
        <v>30</v>
      </c>
      <c r="T2874" s="86">
        <v>0</v>
      </c>
      <c r="U2874" s="86" t="s">
        <v>1561</v>
      </c>
      <c r="V2874" s="86" t="s">
        <v>1562</v>
      </c>
      <c r="W2874" s="86" t="s">
        <v>1563</v>
      </c>
      <c r="X2874" s="86" t="s">
        <v>1564</v>
      </c>
      <c r="Y2874" s="94" t="s">
        <v>1565</v>
      </c>
      <c r="Z2874" s="93"/>
      <c r="AA2874" s="86"/>
      <c r="AB2874" s="86"/>
      <c r="AC2874" s="86"/>
      <c r="AD2874" s="86"/>
      <c r="AE2874" s="86"/>
      <c r="AF2874" s="86"/>
      <c r="AG2874" s="94" t="s">
        <v>1571</v>
      </c>
    </row>
    <row r="2875" spans="1:33" x14ac:dyDescent="0.25">
      <c r="A2875" s="86" t="s">
        <v>1011</v>
      </c>
      <c r="B2875" s="87">
        <v>30</v>
      </c>
      <c r="C2875" s="87" t="s">
        <v>1167</v>
      </c>
      <c r="D2875" s="88">
        <v>43059.702777777777</v>
      </c>
      <c r="E2875" s="88">
        <v>43061</v>
      </c>
      <c r="F2875" s="88">
        <v>43157</v>
      </c>
      <c r="G2875" s="88">
        <v>43159</v>
      </c>
      <c r="H2875" s="88">
        <v>4</v>
      </c>
      <c r="I2875" s="89" t="s">
        <v>1223</v>
      </c>
      <c r="J2875" s="92" t="s">
        <v>1501</v>
      </c>
      <c r="K2875" s="86" t="s">
        <v>1526</v>
      </c>
      <c r="L2875" s="88">
        <v>43159</v>
      </c>
      <c r="M2875" s="87"/>
      <c r="N2875" s="87"/>
      <c r="O2875" s="93"/>
      <c r="P2875" s="86"/>
      <c r="Q2875" s="86">
        <v>0</v>
      </c>
      <c r="R2875" s="86">
        <v>30</v>
      </c>
      <c r="S2875" s="86">
        <v>30</v>
      </c>
      <c r="T2875" s="86">
        <v>0</v>
      </c>
      <c r="U2875" s="86" t="s">
        <v>1561</v>
      </c>
      <c r="V2875" s="86" t="s">
        <v>1562</v>
      </c>
      <c r="W2875" s="86" t="s">
        <v>1563</v>
      </c>
      <c r="X2875" s="86" t="s">
        <v>1564</v>
      </c>
      <c r="Y2875" s="94" t="s">
        <v>1565</v>
      </c>
      <c r="Z2875" s="93"/>
      <c r="AA2875" s="86"/>
      <c r="AB2875" s="86"/>
      <c r="AC2875" s="86"/>
      <c r="AD2875" s="86"/>
      <c r="AE2875" s="86"/>
      <c r="AF2875" s="86"/>
      <c r="AG2875" s="94" t="s">
        <v>1571</v>
      </c>
    </row>
    <row r="2876" spans="1:33" x14ac:dyDescent="0.25">
      <c r="A2876" s="86" t="s">
        <v>1011</v>
      </c>
      <c r="B2876" s="87">
        <v>15</v>
      </c>
      <c r="C2876" s="87" t="s">
        <v>1058</v>
      </c>
      <c r="D2876" s="88">
        <v>43140</v>
      </c>
      <c r="E2876" s="88">
        <v>43156</v>
      </c>
      <c r="F2876" s="88">
        <v>43158</v>
      </c>
      <c r="G2876" s="88">
        <v>43159</v>
      </c>
      <c r="H2876" s="88">
        <v>4</v>
      </c>
      <c r="I2876" s="89" t="s">
        <v>1225</v>
      </c>
      <c r="J2876" s="92" t="s">
        <v>1508</v>
      </c>
      <c r="K2876" s="86" t="s">
        <v>1526</v>
      </c>
      <c r="L2876" s="88">
        <v>43159</v>
      </c>
      <c r="M2876" s="87"/>
      <c r="N2876" s="87"/>
      <c r="O2876" s="93"/>
      <c r="P2876" s="86"/>
      <c r="Q2876" s="86">
        <v>0</v>
      </c>
      <c r="R2876" s="86">
        <v>15</v>
      </c>
      <c r="S2876" s="86">
        <v>15</v>
      </c>
      <c r="T2876" s="86">
        <v>0</v>
      </c>
      <c r="U2876" s="86" t="s">
        <v>1561</v>
      </c>
      <c r="V2876" s="86" t="s">
        <v>1562</v>
      </c>
      <c r="W2876" s="86" t="s">
        <v>1563</v>
      </c>
      <c r="X2876" s="86" t="s">
        <v>1564</v>
      </c>
      <c r="Y2876" s="94" t="s">
        <v>1565</v>
      </c>
      <c r="Z2876" s="93"/>
      <c r="AA2876" s="86"/>
      <c r="AB2876" s="86"/>
      <c r="AC2876" s="86"/>
      <c r="AD2876" s="86"/>
      <c r="AE2876" s="86"/>
      <c r="AF2876" s="86"/>
      <c r="AG2876" s="94" t="s">
        <v>1571</v>
      </c>
    </row>
    <row r="2877" spans="1:33" x14ac:dyDescent="0.25">
      <c r="A2877" s="86" t="s">
        <v>1022</v>
      </c>
      <c r="B2877" s="87">
        <v>19</v>
      </c>
      <c r="C2877" s="87" t="s">
        <v>1237</v>
      </c>
      <c r="D2877" s="88">
        <v>43088.675000000003</v>
      </c>
      <c r="E2877" s="88"/>
      <c r="F2877" s="88"/>
      <c r="G2877" s="88"/>
      <c r="H2877" s="88">
        <v>6</v>
      </c>
      <c r="I2877" s="89" t="s">
        <v>1228</v>
      </c>
      <c r="J2877" s="92" t="s">
        <v>1513</v>
      </c>
      <c r="K2877" s="86" t="s">
        <v>1526</v>
      </c>
      <c r="L2877" s="88">
        <v>43159</v>
      </c>
      <c r="M2877" s="87"/>
      <c r="N2877" s="87"/>
      <c r="O2877" s="93"/>
      <c r="P2877" s="86"/>
      <c r="Q2877" s="86">
        <v>0</v>
      </c>
      <c r="R2877" s="86">
        <v>19</v>
      </c>
      <c r="S2877" s="86">
        <v>19</v>
      </c>
      <c r="T2877" s="86">
        <v>0</v>
      </c>
      <c r="U2877" s="86" t="s">
        <v>1561</v>
      </c>
      <c r="V2877" s="86" t="s">
        <v>1562</v>
      </c>
      <c r="W2877" s="86" t="s">
        <v>1563</v>
      </c>
      <c r="X2877" s="86" t="s">
        <v>1564</v>
      </c>
      <c r="Y2877" s="94" t="s">
        <v>1565</v>
      </c>
      <c r="Z2877" s="93"/>
      <c r="AA2877" s="86"/>
      <c r="AB2877" s="86"/>
      <c r="AC2877" s="86"/>
      <c r="AD2877" s="86"/>
      <c r="AE2877" s="86"/>
      <c r="AF2877" s="86"/>
      <c r="AG2877" s="94" t="s">
        <v>1571</v>
      </c>
    </row>
    <row r="2878" spans="1:33" x14ac:dyDescent="0.25">
      <c r="A2878" s="86" t="s">
        <v>1022</v>
      </c>
      <c r="B2878" s="87">
        <v>2</v>
      </c>
      <c r="C2878" s="87" t="s">
        <v>1237</v>
      </c>
      <c r="D2878" s="88">
        <v>43088.675000000003</v>
      </c>
      <c r="E2878" s="88"/>
      <c r="F2878" s="88"/>
      <c r="G2878" s="88"/>
      <c r="H2878" s="88">
        <v>5</v>
      </c>
      <c r="I2878" s="89" t="s">
        <v>1244</v>
      </c>
      <c r="J2878" s="92" t="s">
        <v>1513</v>
      </c>
      <c r="K2878" s="86" t="s">
        <v>1526</v>
      </c>
      <c r="L2878" s="88">
        <v>43159</v>
      </c>
      <c r="M2878" s="87"/>
      <c r="N2878" s="87"/>
      <c r="O2878" s="93"/>
      <c r="P2878" s="86"/>
      <c r="Q2878" s="86">
        <v>0</v>
      </c>
      <c r="R2878" s="86">
        <v>2</v>
      </c>
      <c r="S2878" s="86">
        <v>2</v>
      </c>
      <c r="T2878" s="86">
        <v>0</v>
      </c>
      <c r="U2878" s="86" t="s">
        <v>1561</v>
      </c>
      <c r="V2878" s="86" t="s">
        <v>1562</v>
      </c>
      <c r="W2878" s="86" t="s">
        <v>1563</v>
      </c>
      <c r="X2878" s="86" t="s">
        <v>1564</v>
      </c>
      <c r="Y2878" s="94" t="s">
        <v>1565</v>
      </c>
      <c r="Z2878" s="93"/>
      <c r="AA2878" s="86"/>
      <c r="AB2878" s="86"/>
      <c r="AC2878" s="86"/>
      <c r="AD2878" s="86"/>
      <c r="AE2878" s="86"/>
      <c r="AF2878" s="86"/>
      <c r="AG2878" s="94" t="s">
        <v>1571</v>
      </c>
    </row>
    <row r="2879" spans="1:33" x14ac:dyDescent="0.25">
      <c r="A2879" s="86" t="s">
        <v>1011</v>
      </c>
      <c r="B2879" s="87">
        <v>30</v>
      </c>
      <c r="C2879" s="87" t="s">
        <v>1149</v>
      </c>
      <c r="D2879" s="88">
        <v>43097.682638888888</v>
      </c>
      <c r="E2879" s="88">
        <v>42989</v>
      </c>
      <c r="F2879" s="88">
        <v>43097</v>
      </c>
      <c r="G2879" s="88">
        <v>43101</v>
      </c>
      <c r="H2879" s="88">
        <v>4</v>
      </c>
      <c r="I2879" s="89" t="s">
        <v>1245</v>
      </c>
      <c r="J2879" s="92" t="s">
        <v>1494</v>
      </c>
      <c r="K2879" s="86" t="s">
        <v>1529</v>
      </c>
      <c r="L2879" s="88">
        <v>43102</v>
      </c>
      <c r="M2879" s="87"/>
      <c r="N2879" s="87"/>
      <c r="O2879" s="93"/>
      <c r="P2879" s="86"/>
      <c r="Q2879" s="86">
        <v>0</v>
      </c>
      <c r="R2879" s="86">
        <v>30</v>
      </c>
      <c r="S2879" s="86">
        <v>29</v>
      </c>
      <c r="T2879" s="86">
        <v>1</v>
      </c>
      <c r="U2879" s="86" t="s">
        <v>1561</v>
      </c>
      <c r="V2879" s="86" t="s">
        <v>1562</v>
      </c>
      <c r="W2879" s="86" t="s">
        <v>1563</v>
      </c>
      <c r="X2879" s="86" t="s">
        <v>1564</v>
      </c>
      <c r="Y2879" s="94" t="s">
        <v>1565</v>
      </c>
      <c r="Z2879" s="93"/>
      <c r="AA2879" s="86"/>
      <c r="AB2879" s="86"/>
      <c r="AC2879" s="86"/>
      <c r="AD2879" s="86"/>
      <c r="AE2879" s="86"/>
      <c r="AF2879" s="86"/>
      <c r="AG2879" s="94" t="s">
        <v>1566</v>
      </c>
    </row>
    <row r="2880" spans="1:33" x14ac:dyDescent="0.25">
      <c r="A2880" s="86" t="s">
        <v>1022</v>
      </c>
      <c r="B2880" s="87">
        <v>39</v>
      </c>
      <c r="C2880" s="87" t="s">
        <v>1074</v>
      </c>
      <c r="D2880" s="88">
        <v>43110</v>
      </c>
      <c r="E2880" s="88"/>
      <c r="F2880" s="88"/>
      <c r="G2880" s="88">
        <v>43112</v>
      </c>
      <c r="H2880" s="88">
        <v>4</v>
      </c>
      <c r="I2880" s="89" t="s">
        <v>1245</v>
      </c>
      <c r="J2880" s="92" t="s">
        <v>1504</v>
      </c>
      <c r="K2880" s="86" t="s">
        <v>1529</v>
      </c>
      <c r="L2880" s="88">
        <v>43112</v>
      </c>
      <c r="M2880" s="87"/>
      <c r="N2880" s="87"/>
      <c r="O2880" s="93"/>
      <c r="P2880" s="86"/>
      <c r="Q2880" s="86">
        <v>7</v>
      </c>
      <c r="R2880" s="86">
        <v>32</v>
      </c>
      <c r="S2880" s="86">
        <v>32</v>
      </c>
      <c r="T2880" s="86">
        <v>0</v>
      </c>
      <c r="U2880" s="86" t="s">
        <v>1561</v>
      </c>
      <c r="V2880" s="86" t="s">
        <v>1562</v>
      </c>
      <c r="W2880" s="86" t="s">
        <v>1563</v>
      </c>
      <c r="X2880" s="86" t="s">
        <v>1564</v>
      </c>
      <c r="Y2880" s="94" t="s">
        <v>1565</v>
      </c>
      <c r="Z2880" s="93"/>
      <c r="AA2880" s="86"/>
      <c r="AB2880" s="86"/>
      <c r="AC2880" s="86"/>
      <c r="AD2880" s="86"/>
      <c r="AE2880" s="86"/>
      <c r="AF2880" s="86"/>
      <c r="AG2880" s="94" t="s">
        <v>1566</v>
      </c>
    </row>
    <row r="2881" spans="1:33" x14ac:dyDescent="0.25">
      <c r="A2881" s="86" t="s">
        <v>1011</v>
      </c>
      <c r="B2881" s="87">
        <v>30</v>
      </c>
      <c r="C2881" s="87" t="s">
        <v>1149</v>
      </c>
      <c r="D2881" s="88">
        <v>43097.685416666667</v>
      </c>
      <c r="E2881" s="88">
        <v>43025</v>
      </c>
      <c r="F2881" s="88">
        <v>43111</v>
      </c>
      <c r="G2881" s="88">
        <v>43115</v>
      </c>
      <c r="H2881" s="88">
        <v>4</v>
      </c>
      <c r="I2881" s="89" t="s">
        <v>1246</v>
      </c>
      <c r="J2881" s="92" t="s">
        <v>1501</v>
      </c>
      <c r="K2881" s="86" t="s">
        <v>1529</v>
      </c>
      <c r="L2881" s="88">
        <v>43115</v>
      </c>
      <c r="M2881" s="87"/>
      <c r="N2881" s="87"/>
      <c r="O2881" s="93"/>
      <c r="P2881" s="86"/>
      <c r="Q2881" s="86">
        <v>0</v>
      </c>
      <c r="R2881" s="86">
        <v>30</v>
      </c>
      <c r="S2881" s="86">
        <v>30</v>
      </c>
      <c r="T2881" s="86">
        <v>0</v>
      </c>
      <c r="U2881" s="86" t="s">
        <v>1561</v>
      </c>
      <c r="V2881" s="86" t="s">
        <v>1562</v>
      </c>
      <c r="W2881" s="86" t="s">
        <v>1563</v>
      </c>
      <c r="X2881" s="86" t="s">
        <v>1564</v>
      </c>
      <c r="Y2881" s="94" t="s">
        <v>1565</v>
      </c>
      <c r="Z2881" s="93"/>
      <c r="AA2881" s="86"/>
      <c r="AB2881" s="86"/>
      <c r="AC2881" s="86"/>
      <c r="AD2881" s="86"/>
      <c r="AE2881" s="86"/>
      <c r="AF2881" s="86"/>
      <c r="AG2881" s="94" t="s">
        <v>1566</v>
      </c>
    </row>
    <row r="2882" spans="1:33" x14ac:dyDescent="0.25">
      <c r="A2882" s="86" t="s">
        <v>1011</v>
      </c>
      <c r="B2882" s="87">
        <v>30</v>
      </c>
      <c r="C2882" s="87" t="s">
        <v>1149</v>
      </c>
      <c r="D2882" s="88">
        <v>43097.685416666667</v>
      </c>
      <c r="E2882" s="88">
        <v>43038</v>
      </c>
      <c r="F2882" s="88">
        <v>43112</v>
      </c>
      <c r="G2882" s="88">
        <v>43117</v>
      </c>
      <c r="H2882" s="88">
        <v>4</v>
      </c>
      <c r="I2882" s="89" t="s">
        <v>1246</v>
      </c>
      <c r="J2882" s="92" t="s">
        <v>1494</v>
      </c>
      <c r="K2882" s="86" t="s">
        <v>1529</v>
      </c>
      <c r="L2882" s="88">
        <v>43117</v>
      </c>
      <c r="M2882" s="87"/>
      <c r="N2882" s="87"/>
      <c r="O2882" s="93"/>
      <c r="P2882" s="86"/>
      <c r="Q2882" s="86">
        <v>0</v>
      </c>
      <c r="R2882" s="86">
        <v>30</v>
      </c>
      <c r="S2882" s="86">
        <v>30</v>
      </c>
      <c r="T2882" s="86">
        <v>0</v>
      </c>
      <c r="U2882" s="86" t="s">
        <v>1561</v>
      </c>
      <c r="V2882" s="86" t="s">
        <v>1562</v>
      </c>
      <c r="W2882" s="86" t="s">
        <v>1563</v>
      </c>
      <c r="X2882" s="86" t="s">
        <v>1564</v>
      </c>
      <c r="Y2882" s="94" t="s">
        <v>1565</v>
      </c>
      <c r="Z2882" s="93"/>
      <c r="AA2882" s="86"/>
      <c r="AB2882" s="86"/>
      <c r="AC2882" s="86"/>
      <c r="AD2882" s="86"/>
      <c r="AE2882" s="86"/>
      <c r="AF2882" s="86"/>
      <c r="AG2882" s="94" t="s">
        <v>1566</v>
      </c>
    </row>
    <row r="2883" spans="1:33" x14ac:dyDescent="0.25">
      <c r="A2883" s="86" t="s">
        <v>1022</v>
      </c>
      <c r="B2883" s="87">
        <v>32</v>
      </c>
      <c r="C2883" s="87" t="s">
        <v>1074</v>
      </c>
      <c r="D2883" s="88">
        <v>43115</v>
      </c>
      <c r="E2883" s="88"/>
      <c r="F2883" s="88"/>
      <c r="G2883" s="88">
        <v>43119</v>
      </c>
      <c r="H2883" s="88">
        <v>4</v>
      </c>
      <c r="I2883" s="89" t="s">
        <v>1245</v>
      </c>
      <c r="J2883" s="92" t="s">
        <v>1499</v>
      </c>
      <c r="K2883" s="86" t="s">
        <v>1529</v>
      </c>
      <c r="L2883" s="88">
        <v>43119</v>
      </c>
      <c r="M2883" s="87"/>
      <c r="N2883" s="87"/>
      <c r="O2883" s="93"/>
      <c r="P2883" s="86"/>
      <c r="Q2883" s="86">
        <v>3</v>
      </c>
      <c r="R2883" s="86">
        <v>29</v>
      </c>
      <c r="S2883" s="86"/>
      <c r="T2883" s="86"/>
      <c r="U2883" s="86" t="s">
        <v>1561</v>
      </c>
      <c r="V2883" s="86" t="s">
        <v>1562</v>
      </c>
      <c r="W2883" s="86" t="s">
        <v>1563</v>
      </c>
      <c r="X2883" s="86" t="s">
        <v>1567</v>
      </c>
      <c r="Y2883" s="94" t="s">
        <v>1565</v>
      </c>
      <c r="Z2883" s="93"/>
      <c r="AA2883" s="86"/>
      <c r="AB2883" s="86"/>
      <c r="AC2883" s="86"/>
      <c r="AD2883" s="86"/>
      <c r="AE2883" s="86"/>
      <c r="AF2883" s="86"/>
      <c r="AG2883" s="94" t="s">
        <v>1566</v>
      </c>
    </row>
    <row r="2884" spans="1:33" x14ac:dyDescent="0.25">
      <c r="A2884" s="86" t="s">
        <v>1011</v>
      </c>
      <c r="B2884" s="87">
        <v>30</v>
      </c>
      <c r="C2884" s="87" t="s">
        <v>1149</v>
      </c>
      <c r="D2884" s="88">
        <v>43097.685416666667</v>
      </c>
      <c r="E2884" s="88">
        <v>43056</v>
      </c>
      <c r="F2884" s="88">
        <v>43122</v>
      </c>
      <c r="G2884" s="88">
        <v>43124</v>
      </c>
      <c r="H2884" s="88">
        <v>4</v>
      </c>
      <c r="I2884" s="89" t="s">
        <v>1246</v>
      </c>
      <c r="J2884" s="92" t="s">
        <v>1494</v>
      </c>
      <c r="K2884" s="86" t="s">
        <v>1529</v>
      </c>
      <c r="L2884" s="88">
        <v>43124</v>
      </c>
      <c r="M2884" s="87"/>
      <c r="N2884" s="87"/>
      <c r="O2884" s="93"/>
      <c r="P2884" s="86"/>
      <c r="Q2884" s="86">
        <v>0</v>
      </c>
      <c r="R2884" s="86">
        <v>30</v>
      </c>
      <c r="S2884" s="86">
        <v>29</v>
      </c>
      <c r="T2884" s="86">
        <v>1</v>
      </c>
      <c r="U2884" s="86" t="s">
        <v>1561</v>
      </c>
      <c r="V2884" s="86" t="s">
        <v>1562</v>
      </c>
      <c r="W2884" s="86" t="s">
        <v>1563</v>
      </c>
      <c r="X2884" s="86" t="s">
        <v>1564</v>
      </c>
      <c r="Y2884" s="94" t="s">
        <v>1565</v>
      </c>
      <c r="Z2884" s="93"/>
      <c r="AA2884" s="86"/>
      <c r="AB2884" s="86"/>
      <c r="AC2884" s="86"/>
      <c r="AD2884" s="86"/>
      <c r="AE2884" s="86"/>
      <c r="AF2884" s="86"/>
      <c r="AG2884" s="94" t="s">
        <v>1566</v>
      </c>
    </row>
    <row r="2885" spans="1:33" x14ac:dyDescent="0.25">
      <c r="A2885" s="86" t="s">
        <v>1011</v>
      </c>
      <c r="B2885" s="87">
        <v>30</v>
      </c>
      <c r="C2885" s="87" t="s">
        <v>1149</v>
      </c>
      <c r="D2885" s="88">
        <v>43097.685416666667</v>
      </c>
      <c r="E2885" s="88">
        <v>43047</v>
      </c>
      <c r="F2885" s="88">
        <v>43124</v>
      </c>
      <c r="G2885" s="88">
        <v>43129</v>
      </c>
      <c r="H2885" s="88">
        <v>4</v>
      </c>
      <c r="I2885" s="89" t="s">
        <v>1246</v>
      </c>
      <c r="J2885" s="92" t="s">
        <v>1501</v>
      </c>
      <c r="K2885" s="86" t="s">
        <v>1529</v>
      </c>
      <c r="L2885" s="88">
        <v>43129</v>
      </c>
      <c r="M2885" s="87"/>
      <c r="N2885" s="87"/>
      <c r="O2885" s="93"/>
      <c r="P2885" s="86"/>
      <c r="Q2885" s="86">
        <v>0</v>
      </c>
      <c r="R2885" s="86">
        <v>30</v>
      </c>
      <c r="S2885" s="86">
        <v>30</v>
      </c>
      <c r="T2885" s="86">
        <v>0</v>
      </c>
      <c r="U2885" s="86" t="s">
        <v>1561</v>
      </c>
      <c r="V2885" s="86" t="s">
        <v>1562</v>
      </c>
      <c r="W2885" s="86" t="s">
        <v>1563</v>
      </c>
      <c r="X2885" s="86" t="s">
        <v>1564</v>
      </c>
      <c r="Y2885" s="94" t="s">
        <v>1565</v>
      </c>
      <c r="Z2885" s="93"/>
      <c r="AA2885" s="86"/>
      <c r="AB2885" s="86"/>
      <c r="AC2885" s="86"/>
      <c r="AD2885" s="86"/>
      <c r="AE2885" s="86"/>
      <c r="AF2885" s="86"/>
      <c r="AG2885" s="94" t="s">
        <v>1566</v>
      </c>
    </row>
    <row r="2886" spans="1:33" x14ac:dyDescent="0.25">
      <c r="A2886" s="86" t="s">
        <v>1022</v>
      </c>
      <c r="B2886" s="87">
        <v>29</v>
      </c>
      <c r="C2886" s="87" t="s">
        <v>1074</v>
      </c>
      <c r="D2886" s="88"/>
      <c r="E2886" s="88"/>
      <c r="F2886" s="88"/>
      <c r="G2886" s="88">
        <v>43125</v>
      </c>
      <c r="H2886" s="88">
        <v>4</v>
      </c>
      <c r="I2886" s="89" t="s">
        <v>1247</v>
      </c>
      <c r="J2886" s="92" t="s">
        <v>1503</v>
      </c>
      <c r="K2886" s="86" t="s">
        <v>1529</v>
      </c>
      <c r="L2886" s="88">
        <v>43130</v>
      </c>
      <c r="M2886" s="87"/>
      <c r="N2886" s="87"/>
      <c r="O2886" s="93"/>
      <c r="P2886" s="86"/>
      <c r="Q2886" s="86">
        <v>0</v>
      </c>
      <c r="R2886" s="86">
        <v>29</v>
      </c>
      <c r="S2886" s="86">
        <v>29</v>
      </c>
      <c r="T2886" s="86">
        <v>0</v>
      </c>
      <c r="U2886" s="86" t="s">
        <v>1561</v>
      </c>
      <c r="V2886" s="86" t="s">
        <v>1562</v>
      </c>
      <c r="W2886" s="86" t="s">
        <v>1563</v>
      </c>
      <c r="X2886" s="86" t="s">
        <v>1564</v>
      </c>
      <c r="Y2886" s="94" t="s">
        <v>1565</v>
      </c>
      <c r="Z2886" s="93"/>
      <c r="AA2886" s="86"/>
      <c r="AB2886" s="86"/>
      <c r="AC2886" s="86"/>
      <c r="AD2886" s="86"/>
      <c r="AE2886" s="86"/>
      <c r="AF2886" s="86"/>
      <c r="AG2886" s="94" t="s">
        <v>1566</v>
      </c>
    </row>
    <row r="2887" spans="1:33" x14ac:dyDescent="0.25">
      <c r="A2887" s="86" t="s">
        <v>1022</v>
      </c>
      <c r="B2887" s="87">
        <v>30</v>
      </c>
      <c r="C2887" s="87" t="s">
        <v>1074</v>
      </c>
      <c r="D2887" s="88">
        <v>43123</v>
      </c>
      <c r="E2887" s="88"/>
      <c r="F2887" s="88"/>
      <c r="G2887" s="88">
        <v>43130</v>
      </c>
      <c r="H2887" s="88">
        <v>4</v>
      </c>
      <c r="I2887" s="89" t="s">
        <v>1248</v>
      </c>
      <c r="J2887" s="92" t="s">
        <v>1513</v>
      </c>
      <c r="K2887" s="86" t="s">
        <v>1529</v>
      </c>
      <c r="L2887" s="88">
        <v>43130</v>
      </c>
      <c r="M2887" s="87"/>
      <c r="N2887" s="87"/>
      <c r="O2887" s="93"/>
      <c r="P2887" s="86"/>
      <c r="Q2887" s="86">
        <v>0</v>
      </c>
      <c r="R2887" s="86">
        <v>30</v>
      </c>
      <c r="S2887" s="86">
        <v>30</v>
      </c>
      <c r="T2887" s="86">
        <v>0</v>
      </c>
      <c r="U2887" s="86" t="s">
        <v>1561</v>
      </c>
      <c r="V2887" s="86" t="s">
        <v>1562</v>
      </c>
      <c r="W2887" s="86" t="s">
        <v>1563</v>
      </c>
      <c r="X2887" s="86" t="s">
        <v>1564</v>
      </c>
      <c r="Y2887" s="94" t="s">
        <v>1565</v>
      </c>
      <c r="Z2887" s="93"/>
      <c r="AA2887" s="86"/>
      <c r="AB2887" s="86"/>
      <c r="AC2887" s="86"/>
      <c r="AD2887" s="86"/>
      <c r="AE2887" s="86"/>
      <c r="AF2887" s="86"/>
      <c r="AG2887" s="94" t="s">
        <v>1566</v>
      </c>
    </row>
    <row r="2888" spans="1:33" x14ac:dyDescent="0.25">
      <c r="A2888" s="86" t="s">
        <v>1011</v>
      </c>
      <c r="B2888" s="87">
        <v>26</v>
      </c>
      <c r="C2888" s="87" t="s">
        <v>1149</v>
      </c>
      <c r="D2888" s="88">
        <v>43123</v>
      </c>
      <c r="E2888" s="88">
        <v>43095</v>
      </c>
      <c r="F2888" s="88">
        <v>43132</v>
      </c>
      <c r="G2888" s="88">
        <v>43133</v>
      </c>
      <c r="H2888" s="88">
        <v>4</v>
      </c>
      <c r="I2888" s="89" t="s">
        <v>1246</v>
      </c>
      <c r="J2888" s="92" t="s">
        <v>1509</v>
      </c>
      <c r="K2888" s="86" t="s">
        <v>1529</v>
      </c>
      <c r="L2888" s="88">
        <v>43133</v>
      </c>
      <c r="M2888" s="87"/>
      <c r="N2888" s="87"/>
      <c r="O2888" s="93"/>
      <c r="P2888" s="86"/>
      <c r="Q2888" s="86">
        <v>4</v>
      </c>
      <c r="R2888" s="86">
        <v>22</v>
      </c>
      <c r="S2888" s="86">
        <v>22</v>
      </c>
      <c r="T2888" s="86">
        <v>0</v>
      </c>
      <c r="U2888" s="86" t="s">
        <v>1561</v>
      </c>
      <c r="V2888" s="86" t="s">
        <v>1562</v>
      </c>
      <c r="W2888" s="86" t="s">
        <v>1563</v>
      </c>
      <c r="X2888" s="86" t="s">
        <v>1564</v>
      </c>
      <c r="Y2888" s="94" t="s">
        <v>1565</v>
      </c>
      <c r="Z2888" s="93"/>
      <c r="AA2888" s="86"/>
      <c r="AB2888" s="86"/>
      <c r="AC2888" s="86"/>
      <c r="AD2888" s="86"/>
      <c r="AE2888" s="86"/>
      <c r="AF2888" s="86"/>
      <c r="AG2888" s="94" t="s">
        <v>1571</v>
      </c>
    </row>
    <row r="2889" spans="1:33" x14ac:dyDescent="0.25">
      <c r="A2889" s="86" t="s">
        <v>1022</v>
      </c>
      <c r="B2889" s="87">
        <v>25</v>
      </c>
      <c r="C2889" s="87" t="s">
        <v>1074</v>
      </c>
      <c r="D2889" s="88">
        <v>43130</v>
      </c>
      <c r="E2889" s="88"/>
      <c r="F2889" s="88"/>
      <c r="G2889" s="88">
        <v>43140</v>
      </c>
      <c r="H2889" s="88">
        <v>5</v>
      </c>
      <c r="I2889" s="89" t="s">
        <v>1249</v>
      </c>
      <c r="J2889" s="92" t="s">
        <v>1504</v>
      </c>
      <c r="K2889" s="86" t="s">
        <v>1529</v>
      </c>
      <c r="L2889" s="88">
        <v>43133</v>
      </c>
      <c r="M2889" s="87"/>
      <c r="N2889" s="87"/>
      <c r="O2889" s="93"/>
      <c r="P2889" s="86"/>
      <c r="Q2889" s="86">
        <v>2</v>
      </c>
      <c r="R2889" s="86">
        <v>23</v>
      </c>
      <c r="S2889" s="86">
        <v>23</v>
      </c>
      <c r="T2889" s="86">
        <v>0</v>
      </c>
      <c r="U2889" s="86" t="s">
        <v>1561</v>
      </c>
      <c r="V2889" s="86" t="s">
        <v>1562</v>
      </c>
      <c r="W2889" s="86" t="s">
        <v>1563</v>
      </c>
      <c r="X2889" s="86" t="s">
        <v>1564</v>
      </c>
      <c r="Y2889" s="94" t="s">
        <v>1565</v>
      </c>
      <c r="Z2889" s="93"/>
      <c r="AA2889" s="86"/>
      <c r="AB2889" s="86"/>
      <c r="AC2889" s="86"/>
      <c r="AD2889" s="86"/>
      <c r="AE2889" s="86"/>
      <c r="AF2889" s="86"/>
      <c r="AG2889" s="94" t="s">
        <v>1571</v>
      </c>
    </row>
    <row r="2890" spans="1:33" x14ac:dyDescent="0.25">
      <c r="A2890" s="86" t="s">
        <v>1022</v>
      </c>
      <c r="B2890" s="87">
        <v>37</v>
      </c>
      <c r="C2890" s="87" t="s">
        <v>1074</v>
      </c>
      <c r="D2890" s="88">
        <v>43132</v>
      </c>
      <c r="E2890" s="88"/>
      <c r="F2890" s="88"/>
      <c r="G2890" s="88">
        <v>43133</v>
      </c>
      <c r="H2890" s="88">
        <v>4</v>
      </c>
      <c r="I2890" s="89" t="s">
        <v>1248</v>
      </c>
      <c r="J2890" s="92" t="s">
        <v>1506</v>
      </c>
      <c r="K2890" s="86" t="s">
        <v>1529</v>
      </c>
      <c r="L2890" s="88">
        <v>43133</v>
      </c>
      <c r="M2890" s="87"/>
      <c r="N2890" s="87"/>
      <c r="O2890" s="93"/>
      <c r="P2890" s="86"/>
      <c r="Q2890" s="86">
        <v>6</v>
      </c>
      <c r="R2890" s="86">
        <v>31</v>
      </c>
      <c r="S2890" s="86">
        <v>31</v>
      </c>
      <c r="T2890" s="86">
        <v>0</v>
      </c>
      <c r="U2890" s="86" t="s">
        <v>1561</v>
      </c>
      <c r="V2890" s="86" t="s">
        <v>1562</v>
      </c>
      <c r="W2890" s="86" t="s">
        <v>1563</v>
      </c>
      <c r="X2890" s="86" t="s">
        <v>1564</v>
      </c>
      <c r="Y2890" s="94" t="s">
        <v>1565</v>
      </c>
      <c r="Z2890" s="93"/>
      <c r="AA2890" s="86"/>
      <c r="AB2890" s="86"/>
      <c r="AC2890" s="86"/>
      <c r="AD2890" s="86"/>
      <c r="AE2890" s="86"/>
      <c r="AF2890" s="86"/>
      <c r="AG2890" s="94" t="s">
        <v>1571</v>
      </c>
    </row>
    <row r="2891" spans="1:33" x14ac:dyDescent="0.25">
      <c r="A2891" s="86" t="s">
        <v>1022</v>
      </c>
      <c r="B2891" s="87">
        <v>31</v>
      </c>
      <c r="C2891" s="87" t="s">
        <v>1074</v>
      </c>
      <c r="D2891" s="88">
        <v>43123</v>
      </c>
      <c r="E2891" s="88"/>
      <c r="F2891" s="88"/>
      <c r="G2891" s="88">
        <v>43153</v>
      </c>
      <c r="H2891" s="88">
        <v>4</v>
      </c>
      <c r="I2891" s="89" t="s">
        <v>1248</v>
      </c>
      <c r="J2891" s="92" t="s">
        <v>1503</v>
      </c>
      <c r="K2891" s="86" t="s">
        <v>1529</v>
      </c>
      <c r="L2891" s="88">
        <v>43136</v>
      </c>
      <c r="M2891" s="87"/>
      <c r="N2891" s="87"/>
      <c r="O2891" s="93"/>
      <c r="P2891" s="86"/>
      <c r="Q2891" s="86">
        <v>0</v>
      </c>
      <c r="R2891" s="86">
        <v>31</v>
      </c>
      <c r="S2891" s="86">
        <v>31</v>
      </c>
      <c r="T2891" s="86">
        <v>0</v>
      </c>
      <c r="U2891" s="86" t="s">
        <v>1561</v>
      </c>
      <c r="V2891" s="86" t="s">
        <v>1562</v>
      </c>
      <c r="W2891" s="86" t="s">
        <v>1563</v>
      </c>
      <c r="X2891" s="86" t="s">
        <v>1564</v>
      </c>
      <c r="Y2891" s="94" t="s">
        <v>1565</v>
      </c>
      <c r="Z2891" s="93"/>
      <c r="AA2891" s="86"/>
      <c r="AB2891" s="86"/>
      <c r="AC2891" s="86"/>
      <c r="AD2891" s="86"/>
      <c r="AE2891" s="86"/>
      <c r="AF2891" s="86"/>
      <c r="AG2891" s="94" t="s">
        <v>1571</v>
      </c>
    </row>
    <row r="2892" spans="1:33" x14ac:dyDescent="0.25">
      <c r="A2892" s="86" t="s">
        <v>1011</v>
      </c>
      <c r="B2892" s="87">
        <v>30</v>
      </c>
      <c r="C2892" s="87" t="s">
        <v>1149</v>
      </c>
      <c r="D2892" s="88">
        <v>43123</v>
      </c>
      <c r="E2892" s="88">
        <v>43097</v>
      </c>
      <c r="F2892" s="88">
        <v>43139</v>
      </c>
      <c r="G2892" s="88">
        <v>43140</v>
      </c>
      <c r="H2892" s="88">
        <v>4</v>
      </c>
      <c r="I2892" s="89" t="s">
        <v>1248</v>
      </c>
      <c r="J2892" s="92" t="s">
        <v>1493</v>
      </c>
      <c r="K2892" s="86" t="s">
        <v>1529</v>
      </c>
      <c r="L2892" s="88">
        <v>43140</v>
      </c>
      <c r="M2892" s="87"/>
      <c r="N2892" s="87"/>
      <c r="O2892" s="93"/>
      <c r="P2892" s="86"/>
      <c r="Q2892" s="86">
        <v>0</v>
      </c>
      <c r="R2892" s="86">
        <v>30</v>
      </c>
      <c r="S2892" s="86">
        <v>30</v>
      </c>
      <c r="T2892" s="86">
        <v>0</v>
      </c>
      <c r="U2892" s="86" t="s">
        <v>1561</v>
      </c>
      <c r="V2892" s="86" t="s">
        <v>1562</v>
      </c>
      <c r="W2892" s="86" t="s">
        <v>1563</v>
      </c>
      <c r="X2892" s="86" t="s">
        <v>1564</v>
      </c>
      <c r="Y2892" s="94" t="s">
        <v>1565</v>
      </c>
      <c r="Z2892" s="93"/>
      <c r="AA2892" s="86"/>
      <c r="AB2892" s="86"/>
      <c r="AC2892" s="86"/>
      <c r="AD2892" s="86"/>
      <c r="AE2892" s="86"/>
      <c r="AF2892" s="86"/>
      <c r="AG2892" s="94" t="s">
        <v>1571</v>
      </c>
    </row>
    <row r="2893" spans="1:33" x14ac:dyDescent="0.25">
      <c r="A2893" s="86" t="s">
        <v>1022</v>
      </c>
      <c r="B2893" s="87">
        <v>32</v>
      </c>
      <c r="C2893" s="87" t="s">
        <v>1074</v>
      </c>
      <c r="D2893" s="88">
        <v>43123</v>
      </c>
      <c r="E2893" s="88"/>
      <c r="F2893" s="88"/>
      <c r="G2893" s="88">
        <v>43140</v>
      </c>
      <c r="H2893" s="88">
        <v>4</v>
      </c>
      <c r="I2893" s="89" t="s">
        <v>1248</v>
      </c>
      <c r="J2893" s="92" t="s">
        <v>1503</v>
      </c>
      <c r="K2893" s="86" t="s">
        <v>1529</v>
      </c>
      <c r="L2893" s="88">
        <v>43140</v>
      </c>
      <c r="M2893" s="87"/>
      <c r="N2893" s="87"/>
      <c r="O2893" s="93"/>
      <c r="P2893" s="86"/>
      <c r="Q2893" s="86">
        <v>4</v>
      </c>
      <c r="R2893" s="86">
        <v>28</v>
      </c>
      <c r="S2893" s="86">
        <v>28</v>
      </c>
      <c r="T2893" s="86">
        <v>0</v>
      </c>
      <c r="U2893" s="86" t="s">
        <v>1561</v>
      </c>
      <c r="V2893" s="86" t="s">
        <v>1562</v>
      </c>
      <c r="W2893" s="86" t="s">
        <v>1563</v>
      </c>
      <c r="X2893" s="86" t="s">
        <v>1564</v>
      </c>
      <c r="Y2893" s="94" t="s">
        <v>1565</v>
      </c>
      <c r="Z2893" s="93"/>
      <c r="AA2893" s="86"/>
      <c r="AB2893" s="86"/>
      <c r="AC2893" s="86"/>
      <c r="AD2893" s="86"/>
      <c r="AE2893" s="86"/>
      <c r="AF2893" s="86"/>
      <c r="AG2893" s="94" t="s">
        <v>1571</v>
      </c>
    </row>
    <row r="2894" spans="1:33" x14ac:dyDescent="0.25">
      <c r="A2894" s="86" t="s">
        <v>1022</v>
      </c>
      <c r="B2894" s="87">
        <v>30</v>
      </c>
      <c r="C2894" s="87" t="s">
        <v>1074</v>
      </c>
      <c r="D2894" s="88">
        <v>43123</v>
      </c>
      <c r="E2894" s="88"/>
      <c r="F2894" s="88"/>
      <c r="G2894" s="88">
        <v>43140</v>
      </c>
      <c r="H2894" s="88">
        <v>4</v>
      </c>
      <c r="I2894" s="89" t="s">
        <v>1248</v>
      </c>
      <c r="J2894" s="92" t="s">
        <v>1499</v>
      </c>
      <c r="K2894" s="86" t="s">
        <v>1529</v>
      </c>
      <c r="L2894" s="88">
        <v>43140</v>
      </c>
      <c r="M2894" s="87"/>
      <c r="N2894" s="87"/>
      <c r="O2894" s="93"/>
      <c r="P2894" s="86"/>
      <c r="Q2894" s="86">
        <v>9</v>
      </c>
      <c r="R2894" s="86">
        <v>21</v>
      </c>
      <c r="S2894" s="86">
        <v>21</v>
      </c>
      <c r="T2894" s="86">
        <v>0</v>
      </c>
      <c r="U2894" s="86" t="s">
        <v>1561</v>
      </c>
      <c r="V2894" s="86" t="s">
        <v>1562</v>
      </c>
      <c r="W2894" s="86" t="s">
        <v>1563</v>
      </c>
      <c r="X2894" s="86" t="s">
        <v>1564</v>
      </c>
      <c r="Y2894" s="94" t="s">
        <v>1565</v>
      </c>
      <c r="Z2894" s="93"/>
      <c r="AA2894" s="86"/>
      <c r="AB2894" s="86"/>
      <c r="AC2894" s="86"/>
      <c r="AD2894" s="86"/>
      <c r="AE2894" s="86"/>
      <c r="AF2894" s="86"/>
      <c r="AG2894" s="94" t="s">
        <v>1571</v>
      </c>
    </row>
    <row r="2895" spans="1:33" x14ac:dyDescent="0.25">
      <c r="A2895" s="86" t="s">
        <v>1022</v>
      </c>
      <c r="B2895" s="87">
        <v>31</v>
      </c>
      <c r="C2895" s="87" t="s">
        <v>1074</v>
      </c>
      <c r="D2895" s="88">
        <v>43137</v>
      </c>
      <c r="E2895" s="88"/>
      <c r="F2895" s="88"/>
      <c r="G2895" s="88">
        <v>43137</v>
      </c>
      <c r="H2895" s="88">
        <v>4</v>
      </c>
      <c r="I2895" s="89" t="s">
        <v>1248</v>
      </c>
      <c r="J2895" s="92" t="s">
        <v>1503</v>
      </c>
      <c r="K2895" s="86" t="s">
        <v>1529</v>
      </c>
      <c r="L2895" s="88">
        <v>43141</v>
      </c>
      <c r="M2895" s="87"/>
      <c r="N2895" s="87"/>
      <c r="O2895" s="93"/>
      <c r="P2895" s="86"/>
      <c r="Q2895" s="86">
        <v>0</v>
      </c>
      <c r="R2895" s="86">
        <v>31</v>
      </c>
      <c r="S2895" s="86">
        <v>31</v>
      </c>
      <c r="T2895" s="86">
        <v>0</v>
      </c>
      <c r="U2895" s="86" t="s">
        <v>1561</v>
      </c>
      <c r="V2895" s="86" t="s">
        <v>1562</v>
      </c>
      <c r="W2895" s="86" t="s">
        <v>1563</v>
      </c>
      <c r="X2895" s="86" t="s">
        <v>1564</v>
      </c>
      <c r="Y2895" s="94" t="s">
        <v>1565</v>
      </c>
      <c r="Z2895" s="93"/>
      <c r="AA2895" s="86"/>
      <c r="AB2895" s="86"/>
      <c r="AC2895" s="86"/>
      <c r="AD2895" s="86"/>
      <c r="AE2895" s="86"/>
      <c r="AF2895" s="86"/>
      <c r="AG2895" s="94" t="s">
        <v>1571</v>
      </c>
    </row>
    <row r="2896" spans="1:33" x14ac:dyDescent="0.25">
      <c r="A2896" s="86" t="s">
        <v>1011</v>
      </c>
      <c r="B2896" s="87">
        <v>30</v>
      </c>
      <c r="C2896" s="87" t="s">
        <v>1149</v>
      </c>
      <c r="D2896" s="88">
        <v>43123</v>
      </c>
      <c r="E2896" s="88">
        <v>43096</v>
      </c>
      <c r="F2896" s="88">
        <v>43139</v>
      </c>
      <c r="G2896" s="88">
        <v>43144</v>
      </c>
      <c r="H2896" s="88">
        <v>4</v>
      </c>
      <c r="I2896" s="89" t="s">
        <v>1248</v>
      </c>
      <c r="J2896" s="92" t="s">
        <v>1493</v>
      </c>
      <c r="K2896" s="86" t="s">
        <v>1529</v>
      </c>
      <c r="L2896" s="88">
        <v>43143</v>
      </c>
      <c r="M2896" s="87"/>
      <c r="N2896" s="87"/>
      <c r="O2896" s="93"/>
      <c r="P2896" s="86"/>
      <c r="Q2896" s="86">
        <v>0</v>
      </c>
      <c r="R2896" s="86">
        <v>30</v>
      </c>
      <c r="S2896" s="86">
        <v>30</v>
      </c>
      <c r="T2896" s="86">
        <v>0</v>
      </c>
      <c r="U2896" s="86" t="s">
        <v>1561</v>
      </c>
      <c r="V2896" s="86" t="s">
        <v>1562</v>
      </c>
      <c r="W2896" s="86" t="s">
        <v>1563</v>
      </c>
      <c r="X2896" s="86" t="s">
        <v>1564</v>
      </c>
      <c r="Y2896" s="94" t="s">
        <v>1565</v>
      </c>
      <c r="Z2896" s="93"/>
      <c r="AA2896" s="86"/>
      <c r="AB2896" s="86"/>
      <c r="AC2896" s="86"/>
      <c r="AD2896" s="86"/>
      <c r="AE2896" s="86"/>
      <c r="AF2896" s="86"/>
      <c r="AG2896" s="94" t="s">
        <v>1571</v>
      </c>
    </row>
    <row r="2897" spans="1:33" x14ac:dyDescent="0.25">
      <c r="A2897" s="86" t="s">
        <v>1022</v>
      </c>
      <c r="B2897" s="87">
        <v>20</v>
      </c>
      <c r="C2897" s="87" t="s">
        <v>1074</v>
      </c>
      <c r="D2897" s="88"/>
      <c r="E2897" s="88"/>
      <c r="F2897" s="88"/>
      <c r="G2897" s="88">
        <v>43147</v>
      </c>
      <c r="H2897" s="88">
        <v>4</v>
      </c>
      <c r="I2897" s="89" t="s">
        <v>1248</v>
      </c>
      <c r="J2897" s="92" t="s">
        <v>1503</v>
      </c>
      <c r="K2897" s="86" t="s">
        <v>1529</v>
      </c>
      <c r="L2897" s="88">
        <v>43147</v>
      </c>
      <c r="M2897" s="87"/>
      <c r="N2897" s="87"/>
      <c r="O2897" s="93"/>
      <c r="P2897" s="86"/>
      <c r="Q2897" s="86">
        <v>0</v>
      </c>
      <c r="R2897" s="86">
        <v>20</v>
      </c>
      <c r="S2897" s="86">
        <v>20</v>
      </c>
      <c r="T2897" s="86">
        <v>0</v>
      </c>
      <c r="U2897" s="86" t="s">
        <v>1561</v>
      </c>
      <c r="V2897" s="86" t="s">
        <v>1562</v>
      </c>
      <c r="W2897" s="86" t="s">
        <v>1563</v>
      </c>
      <c r="X2897" s="86" t="s">
        <v>1564</v>
      </c>
      <c r="Y2897" s="94" t="s">
        <v>1565</v>
      </c>
      <c r="Z2897" s="93"/>
      <c r="AA2897" s="86"/>
      <c r="AB2897" s="86"/>
      <c r="AC2897" s="86"/>
      <c r="AD2897" s="86"/>
      <c r="AE2897" s="86"/>
      <c r="AF2897" s="86"/>
      <c r="AG2897" s="94" t="s">
        <v>1571</v>
      </c>
    </row>
    <row r="2898" spans="1:33" x14ac:dyDescent="0.25">
      <c r="A2898" s="86" t="s">
        <v>1022</v>
      </c>
      <c r="B2898" s="87">
        <v>20</v>
      </c>
      <c r="C2898" s="87" t="s">
        <v>1074</v>
      </c>
      <c r="D2898" s="88">
        <v>43123</v>
      </c>
      <c r="E2898" s="88"/>
      <c r="F2898" s="88"/>
      <c r="G2898" s="88">
        <v>43150</v>
      </c>
      <c r="H2898" s="88">
        <v>4</v>
      </c>
      <c r="I2898" s="89" t="s">
        <v>1248</v>
      </c>
      <c r="J2898" s="92" t="s">
        <v>1509</v>
      </c>
      <c r="K2898" s="86" t="s">
        <v>1529</v>
      </c>
      <c r="L2898" s="88">
        <v>43150</v>
      </c>
      <c r="M2898" s="87"/>
      <c r="N2898" s="87"/>
      <c r="O2898" s="93"/>
      <c r="P2898" s="86"/>
      <c r="Q2898" s="86">
        <v>2</v>
      </c>
      <c r="R2898" s="86">
        <v>18</v>
      </c>
      <c r="S2898" s="86">
        <v>18</v>
      </c>
      <c r="T2898" s="86">
        <v>0</v>
      </c>
      <c r="U2898" s="86" t="s">
        <v>1561</v>
      </c>
      <c r="V2898" s="86" t="s">
        <v>1567</v>
      </c>
      <c r="W2898" s="86" t="s">
        <v>1563</v>
      </c>
      <c r="X2898" s="86" t="s">
        <v>1564</v>
      </c>
      <c r="Y2898" s="94" t="s">
        <v>1565</v>
      </c>
      <c r="Z2898" s="93"/>
      <c r="AA2898" s="86"/>
      <c r="AB2898" s="86"/>
      <c r="AC2898" s="86"/>
      <c r="AD2898" s="86"/>
      <c r="AE2898" s="86"/>
      <c r="AF2898" s="86"/>
      <c r="AG2898" s="94" t="s">
        <v>1571</v>
      </c>
    </row>
    <row r="2899" spans="1:33" x14ac:dyDescent="0.25">
      <c r="A2899" s="86" t="s">
        <v>1022</v>
      </c>
      <c r="B2899" s="87">
        <v>30</v>
      </c>
      <c r="C2899" s="87" t="s">
        <v>1074</v>
      </c>
      <c r="D2899" s="88">
        <v>43123</v>
      </c>
      <c r="E2899" s="88"/>
      <c r="F2899" s="88"/>
      <c r="G2899" s="88">
        <v>43152</v>
      </c>
      <c r="H2899" s="88">
        <v>4</v>
      </c>
      <c r="I2899" s="89" t="s">
        <v>1248</v>
      </c>
      <c r="J2899" s="92" t="s">
        <v>1496</v>
      </c>
      <c r="K2899" s="86" t="s">
        <v>1529</v>
      </c>
      <c r="L2899" s="88">
        <v>43152</v>
      </c>
      <c r="M2899" s="87"/>
      <c r="N2899" s="87"/>
      <c r="O2899" s="93"/>
      <c r="P2899" s="86"/>
      <c r="Q2899" s="86">
        <v>4</v>
      </c>
      <c r="R2899" s="86">
        <v>26</v>
      </c>
      <c r="S2899" s="86">
        <v>26</v>
      </c>
      <c r="T2899" s="86">
        <v>0</v>
      </c>
      <c r="U2899" s="86" t="s">
        <v>1561</v>
      </c>
      <c r="V2899" s="86" t="s">
        <v>1567</v>
      </c>
      <c r="W2899" s="86" t="s">
        <v>1563</v>
      </c>
      <c r="X2899" s="86" t="s">
        <v>1564</v>
      </c>
      <c r="Y2899" s="94" t="s">
        <v>1565</v>
      </c>
      <c r="Z2899" s="93"/>
      <c r="AA2899" s="86"/>
      <c r="AB2899" s="86"/>
      <c r="AC2899" s="86"/>
      <c r="AD2899" s="86"/>
      <c r="AE2899" s="86"/>
      <c r="AF2899" s="86"/>
      <c r="AG2899" s="94" t="s">
        <v>1571</v>
      </c>
    </row>
    <row r="2900" spans="1:33" x14ac:dyDescent="0.25">
      <c r="A2900" s="86" t="s">
        <v>1022</v>
      </c>
      <c r="B2900" s="87">
        <v>28</v>
      </c>
      <c r="C2900" s="87" t="s">
        <v>1074</v>
      </c>
      <c r="D2900" s="88">
        <v>43133</v>
      </c>
      <c r="E2900" s="88"/>
      <c r="F2900" s="88"/>
      <c r="G2900" s="88">
        <v>43156</v>
      </c>
      <c r="H2900" s="88">
        <v>4</v>
      </c>
      <c r="I2900" s="89" t="s">
        <v>1248</v>
      </c>
      <c r="J2900" s="92" t="s">
        <v>1512</v>
      </c>
      <c r="K2900" s="86" t="s">
        <v>1529</v>
      </c>
      <c r="L2900" s="88">
        <v>43152</v>
      </c>
      <c r="M2900" s="87"/>
      <c r="N2900" s="87"/>
      <c r="O2900" s="93"/>
      <c r="P2900" s="86"/>
      <c r="Q2900" s="86">
        <v>0</v>
      </c>
      <c r="R2900" s="86">
        <v>28</v>
      </c>
      <c r="S2900" s="86">
        <v>28</v>
      </c>
      <c r="T2900" s="86">
        <v>0</v>
      </c>
      <c r="U2900" s="86" t="s">
        <v>1561</v>
      </c>
      <c r="V2900" s="86" t="s">
        <v>1562</v>
      </c>
      <c r="W2900" s="86" t="s">
        <v>1563</v>
      </c>
      <c r="X2900" s="86" t="s">
        <v>1564</v>
      </c>
      <c r="Y2900" s="94" t="s">
        <v>1565</v>
      </c>
      <c r="Z2900" s="93"/>
      <c r="AA2900" s="86"/>
      <c r="AB2900" s="86"/>
      <c r="AC2900" s="86"/>
      <c r="AD2900" s="86"/>
      <c r="AE2900" s="86"/>
      <c r="AF2900" s="86"/>
      <c r="AG2900" s="94" t="s">
        <v>1571</v>
      </c>
    </row>
    <row r="2901" spans="1:33" x14ac:dyDescent="0.25">
      <c r="A2901" s="86" t="s">
        <v>1011</v>
      </c>
      <c r="B2901" s="87">
        <v>30</v>
      </c>
      <c r="C2901" s="87" t="s">
        <v>1149</v>
      </c>
      <c r="D2901" s="88">
        <v>43123</v>
      </c>
      <c r="E2901" s="88">
        <v>43094</v>
      </c>
      <c r="F2901" s="88">
        <v>43151</v>
      </c>
      <c r="G2901" s="88">
        <v>43154</v>
      </c>
      <c r="H2901" s="88">
        <v>4</v>
      </c>
      <c r="I2901" s="89" t="s">
        <v>1248</v>
      </c>
      <c r="J2901" s="92" t="s">
        <v>1507</v>
      </c>
      <c r="K2901" s="86" t="s">
        <v>1529</v>
      </c>
      <c r="L2901" s="88">
        <v>43154</v>
      </c>
      <c r="M2901" s="87"/>
      <c r="N2901" s="87"/>
      <c r="O2901" s="93"/>
      <c r="P2901" s="86"/>
      <c r="Q2901" s="86">
        <v>5</v>
      </c>
      <c r="R2901" s="86">
        <v>25</v>
      </c>
      <c r="S2901" s="86">
        <v>24</v>
      </c>
      <c r="T2901" s="86">
        <v>1</v>
      </c>
      <c r="U2901" s="86" t="s">
        <v>1561</v>
      </c>
      <c r="V2901" s="86" t="s">
        <v>1562</v>
      </c>
      <c r="W2901" s="86" t="s">
        <v>1563</v>
      </c>
      <c r="X2901" s="86" t="s">
        <v>1564</v>
      </c>
      <c r="Y2901" s="94" t="s">
        <v>1565</v>
      </c>
      <c r="Z2901" s="93"/>
      <c r="AA2901" s="86"/>
      <c r="AB2901" s="86"/>
      <c r="AC2901" s="86"/>
      <c r="AD2901" s="86"/>
      <c r="AE2901" s="86"/>
      <c r="AF2901" s="86"/>
      <c r="AG2901" s="94" t="s">
        <v>1571</v>
      </c>
    </row>
    <row r="2902" spans="1:33" x14ac:dyDescent="0.25">
      <c r="A2902" s="86" t="s">
        <v>1022</v>
      </c>
      <c r="B2902" s="87">
        <v>18</v>
      </c>
      <c r="C2902" s="87" t="s">
        <v>1074</v>
      </c>
      <c r="D2902" s="88">
        <v>43133</v>
      </c>
      <c r="E2902" s="88"/>
      <c r="F2902" s="88"/>
      <c r="G2902" s="88">
        <v>43156</v>
      </c>
      <c r="H2902" s="88">
        <v>4</v>
      </c>
      <c r="I2902" s="89" t="s">
        <v>1246</v>
      </c>
      <c r="J2902" s="92" t="s">
        <v>1508</v>
      </c>
      <c r="K2902" s="86" t="s">
        <v>1529</v>
      </c>
      <c r="L2902" s="88">
        <v>43154</v>
      </c>
      <c r="M2902" s="87"/>
      <c r="N2902" s="87"/>
      <c r="O2902" s="93"/>
      <c r="P2902" s="86"/>
      <c r="Q2902" s="86">
        <v>0</v>
      </c>
      <c r="R2902" s="86">
        <v>18</v>
      </c>
      <c r="S2902" s="86">
        <v>18</v>
      </c>
      <c r="T2902" s="86">
        <v>0</v>
      </c>
      <c r="U2902" s="86" t="s">
        <v>1561</v>
      </c>
      <c r="V2902" s="86" t="s">
        <v>1562</v>
      </c>
      <c r="W2902" s="86" t="s">
        <v>1563</v>
      </c>
      <c r="X2902" s="86" t="s">
        <v>1564</v>
      </c>
      <c r="Y2902" s="94" t="s">
        <v>1565</v>
      </c>
      <c r="Z2902" s="93"/>
      <c r="AA2902" s="86"/>
      <c r="AB2902" s="86"/>
      <c r="AC2902" s="86"/>
      <c r="AD2902" s="86"/>
      <c r="AE2902" s="86"/>
      <c r="AF2902" s="86"/>
      <c r="AG2902" s="94" t="s">
        <v>1571</v>
      </c>
    </row>
    <row r="2903" spans="1:33" x14ac:dyDescent="0.25">
      <c r="A2903" s="86" t="s">
        <v>1022</v>
      </c>
      <c r="B2903" s="87">
        <v>41</v>
      </c>
      <c r="C2903" s="87" t="s">
        <v>1074</v>
      </c>
      <c r="D2903" s="88">
        <v>43123</v>
      </c>
      <c r="E2903" s="88"/>
      <c r="F2903" s="88"/>
      <c r="G2903" s="88">
        <v>43157</v>
      </c>
      <c r="H2903" s="88">
        <v>4</v>
      </c>
      <c r="I2903" s="89" t="s">
        <v>1245</v>
      </c>
      <c r="J2903" s="92" t="s">
        <v>1499</v>
      </c>
      <c r="K2903" s="86" t="s">
        <v>1529</v>
      </c>
      <c r="L2903" s="88">
        <v>43154</v>
      </c>
      <c r="M2903" s="87"/>
      <c r="N2903" s="87"/>
      <c r="O2903" s="93"/>
      <c r="P2903" s="86"/>
      <c r="Q2903" s="86">
        <v>1</v>
      </c>
      <c r="R2903" s="86">
        <v>40</v>
      </c>
      <c r="S2903" s="86"/>
      <c r="T2903" s="86"/>
      <c r="U2903" s="86" t="s">
        <v>1561</v>
      </c>
      <c r="V2903" s="86" t="s">
        <v>1562</v>
      </c>
      <c r="W2903" s="86" t="s">
        <v>1563</v>
      </c>
      <c r="X2903" s="86" t="s">
        <v>1567</v>
      </c>
      <c r="Y2903" s="94" t="s">
        <v>1565</v>
      </c>
      <c r="Z2903" s="93"/>
      <c r="AA2903" s="86"/>
      <c r="AB2903" s="86"/>
      <c r="AC2903" s="86"/>
      <c r="AD2903" s="86"/>
      <c r="AE2903" s="86"/>
      <c r="AF2903" s="86"/>
      <c r="AG2903" s="94" t="s">
        <v>1571</v>
      </c>
    </row>
    <row r="2904" spans="1:33" x14ac:dyDescent="0.25">
      <c r="A2904" s="86" t="s">
        <v>1011</v>
      </c>
      <c r="B2904" s="87">
        <v>50</v>
      </c>
      <c r="C2904" s="87" t="s">
        <v>1058</v>
      </c>
      <c r="D2904" s="88">
        <v>43110</v>
      </c>
      <c r="E2904" s="88">
        <v>43118</v>
      </c>
      <c r="F2904" s="88">
        <v>43119</v>
      </c>
      <c r="G2904" s="88">
        <v>43120</v>
      </c>
      <c r="H2904" s="88">
        <v>5</v>
      </c>
      <c r="I2904" s="89" t="s">
        <v>1250</v>
      </c>
      <c r="J2904" s="92" t="s">
        <v>1497</v>
      </c>
      <c r="K2904" s="86" t="s">
        <v>1530</v>
      </c>
      <c r="L2904" s="88">
        <v>43120</v>
      </c>
      <c r="M2904" s="87"/>
      <c r="N2904" s="87"/>
      <c r="O2904" s="93"/>
      <c r="P2904" s="86"/>
      <c r="Q2904" s="86">
        <v>3</v>
      </c>
      <c r="R2904" s="86">
        <v>47</v>
      </c>
      <c r="S2904" s="86">
        <v>47</v>
      </c>
      <c r="T2904" s="86">
        <v>0</v>
      </c>
      <c r="U2904" s="86" t="s">
        <v>1561</v>
      </c>
      <c r="V2904" s="86" t="s">
        <v>1562</v>
      </c>
      <c r="W2904" s="86" t="s">
        <v>1573</v>
      </c>
      <c r="X2904" s="86" t="s">
        <v>1564</v>
      </c>
      <c r="Y2904" s="94" t="s">
        <v>1565</v>
      </c>
      <c r="Z2904" s="93"/>
      <c r="AA2904" s="86"/>
      <c r="AB2904" s="86"/>
      <c r="AC2904" s="86"/>
      <c r="AD2904" s="86"/>
      <c r="AE2904" s="86"/>
      <c r="AF2904" s="86"/>
      <c r="AG2904" s="94" t="s">
        <v>1566</v>
      </c>
    </row>
    <row r="2905" spans="1:33" x14ac:dyDescent="0.25">
      <c r="A2905" s="86" t="s">
        <v>1011</v>
      </c>
      <c r="B2905" s="87">
        <v>50</v>
      </c>
      <c r="C2905" s="87" t="s">
        <v>1058</v>
      </c>
      <c r="D2905" s="88">
        <v>43110</v>
      </c>
      <c r="E2905" s="88">
        <v>43118</v>
      </c>
      <c r="F2905" s="88">
        <v>43119</v>
      </c>
      <c r="G2905" s="88">
        <v>43120</v>
      </c>
      <c r="H2905" s="88">
        <v>5</v>
      </c>
      <c r="I2905" s="89" t="s">
        <v>1250</v>
      </c>
      <c r="J2905" s="92" t="s">
        <v>1497</v>
      </c>
      <c r="K2905" s="86" t="s">
        <v>1530</v>
      </c>
      <c r="L2905" s="88">
        <v>43120</v>
      </c>
      <c r="M2905" s="87"/>
      <c r="N2905" s="87"/>
      <c r="O2905" s="93"/>
      <c r="P2905" s="86"/>
      <c r="Q2905" s="86">
        <v>5</v>
      </c>
      <c r="R2905" s="86">
        <v>45</v>
      </c>
      <c r="S2905" s="86">
        <v>45</v>
      </c>
      <c r="T2905" s="86">
        <v>0</v>
      </c>
      <c r="U2905" s="86" t="s">
        <v>1561</v>
      </c>
      <c r="V2905" s="86" t="s">
        <v>1562</v>
      </c>
      <c r="W2905" s="86" t="s">
        <v>1573</v>
      </c>
      <c r="X2905" s="86" t="s">
        <v>1564</v>
      </c>
      <c r="Y2905" s="94" t="s">
        <v>1565</v>
      </c>
      <c r="Z2905" s="93"/>
      <c r="AA2905" s="86"/>
      <c r="AB2905" s="86"/>
      <c r="AC2905" s="86"/>
      <c r="AD2905" s="86"/>
      <c r="AE2905" s="86"/>
      <c r="AF2905" s="86"/>
      <c r="AG2905" s="94" t="s">
        <v>1566</v>
      </c>
    </row>
    <row r="2906" spans="1:33" x14ac:dyDescent="0.25">
      <c r="A2906" s="86" t="s">
        <v>1011</v>
      </c>
      <c r="B2906" s="87">
        <v>35</v>
      </c>
      <c r="C2906" s="87" t="s">
        <v>1058</v>
      </c>
      <c r="D2906" s="88">
        <v>43110</v>
      </c>
      <c r="E2906" s="88">
        <v>43118</v>
      </c>
      <c r="F2906" s="88">
        <v>43119</v>
      </c>
      <c r="G2906" s="88">
        <v>43120</v>
      </c>
      <c r="H2906" s="88">
        <v>5</v>
      </c>
      <c r="I2906" s="89" t="s">
        <v>1250</v>
      </c>
      <c r="J2906" s="92" t="s">
        <v>1497</v>
      </c>
      <c r="K2906" s="86" t="s">
        <v>1530</v>
      </c>
      <c r="L2906" s="88">
        <v>43120</v>
      </c>
      <c r="M2906" s="87"/>
      <c r="N2906" s="87"/>
      <c r="O2906" s="93"/>
      <c r="P2906" s="86"/>
      <c r="Q2906" s="86">
        <v>3</v>
      </c>
      <c r="R2906" s="86">
        <v>32</v>
      </c>
      <c r="S2906" s="86">
        <v>32</v>
      </c>
      <c r="T2906" s="86">
        <v>0</v>
      </c>
      <c r="U2906" s="86" t="s">
        <v>1561</v>
      </c>
      <c r="V2906" s="86" t="s">
        <v>1562</v>
      </c>
      <c r="W2906" s="86" t="s">
        <v>1573</v>
      </c>
      <c r="X2906" s="86" t="s">
        <v>1564</v>
      </c>
      <c r="Y2906" s="94" t="s">
        <v>1565</v>
      </c>
      <c r="Z2906" s="93"/>
      <c r="AA2906" s="86"/>
      <c r="AB2906" s="86"/>
      <c r="AC2906" s="86"/>
      <c r="AD2906" s="86"/>
      <c r="AE2906" s="86"/>
      <c r="AF2906" s="86"/>
      <c r="AG2906" s="94" t="s">
        <v>1566</v>
      </c>
    </row>
    <row r="2907" spans="1:33" x14ac:dyDescent="0.25">
      <c r="A2907" s="86" t="s">
        <v>1011</v>
      </c>
      <c r="B2907" s="87">
        <v>50</v>
      </c>
      <c r="C2907" s="87" t="s">
        <v>1058</v>
      </c>
      <c r="D2907" s="88">
        <v>43128</v>
      </c>
      <c r="E2907" s="88">
        <v>43134</v>
      </c>
      <c r="F2907" s="88">
        <v>43135</v>
      </c>
      <c r="G2907" s="88">
        <v>43136</v>
      </c>
      <c r="H2907" s="88">
        <v>5</v>
      </c>
      <c r="I2907" s="89" t="s">
        <v>1250</v>
      </c>
      <c r="J2907" s="92" t="s">
        <v>1510</v>
      </c>
      <c r="K2907" s="86" t="s">
        <v>1530</v>
      </c>
      <c r="L2907" s="88">
        <v>43130</v>
      </c>
      <c r="M2907" s="87"/>
      <c r="N2907" s="87"/>
      <c r="O2907" s="93"/>
      <c r="P2907" s="86"/>
      <c r="Q2907" s="86">
        <v>0</v>
      </c>
      <c r="R2907" s="86">
        <v>50</v>
      </c>
      <c r="S2907" s="86">
        <v>49</v>
      </c>
      <c r="T2907" s="86">
        <v>1</v>
      </c>
      <c r="U2907" s="86" t="s">
        <v>1561</v>
      </c>
      <c r="V2907" s="86" t="s">
        <v>1567</v>
      </c>
      <c r="W2907" s="86" t="s">
        <v>1573</v>
      </c>
      <c r="X2907" s="86" t="s">
        <v>1564</v>
      </c>
      <c r="Y2907" s="94" t="s">
        <v>1565</v>
      </c>
      <c r="Z2907" s="93"/>
      <c r="AA2907" s="86"/>
      <c r="AB2907" s="86"/>
      <c r="AC2907" s="86"/>
      <c r="AD2907" s="86"/>
      <c r="AE2907" s="86"/>
      <c r="AF2907" s="86"/>
      <c r="AG2907" s="94" t="s">
        <v>1566</v>
      </c>
    </row>
    <row r="2908" spans="1:33" x14ac:dyDescent="0.25">
      <c r="A2908" s="86" t="s">
        <v>1011</v>
      </c>
      <c r="B2908" s="87">
        <v>42</v>
      </c>
      <c r="C2908" s="87" t="s">
        <v>1058</v>
      </c>
      <c r="D2908" s="88">
        <v>43128</v>
      </c>
      <c r="E2908" s="88">
        <v>43134</v>
      </c>
      <c r="F2908" s="88">
        <v>43135</v>
      </c>
      <c r="G2908" s="88">
        <v>43136</v>
      </c>
      <c r="H2908" s="88">
        <v>5</v>
      </c>
      <c r="I2908" s="89" t="s">
        <v>1250</v>
      </c>
      <c r="J2908" s="92" t="s">
        <v>1510</v>
      </c>
      <c r="K2908" s="86" t="s">
        <v>1530</v>
      </c>
      <c r="L2908" s="88">
        <v>43130</v>
      </c>
      <c r="M2908" s="87"/>
      <c r="N2908" s="87"/>
      <c r="O2908" s="93"/>
      <c r="P2908" s="86"/>
      <c r="Q2908" s="86">
        <v>0</v>
      </c>
      <c r="R2908" s="86">
        <v>42</v>
      </c>
      <c r="S2908" s="86">
        <v>41</v>
      </c>
      <c r="T2908" s="86">
        <v>1</v>
      </c>
      <c r="U2908" s="86" t="s">
        <v>1561</v>
      </c>
      <c r="V2908" s="86" t="s">
        <v>1567</v>
      </c>
      <c r="W2908" s="86" t="s">
        <v>1573</v>
      </c>
      <c r="X2908" s="86" t="s">
        <v>1564</v>
      </c>
      <c r="Y2908" s="94" t="s">
        <v>1565</v>
      </c>
      <c r="Z2908" s="93"/>
      <c r="AA2908" s="86"/>
      <c r="AB2908" s="86"/>
      <c r="AC2908" s="86"/>
      <c r="AD2908" s="86"/>
      <c r="AE2908" s="86"/>
      <c r="AF2908" s="86"/>
      <c r="AG2908" s="94" t="s">
        <v>1566</v>
      </c>
    </row>
    <row r="2909" spans="1:33" x14ac:dyDescent="0.25">
      <c r="A2909" s="86" t="s">
        <v>1011</v>
      </c>
      <c r="B2909" s="87">
        <v>50</v>
      </c>
      <c r="C2909" s="87" t="s">
        <v>1058</v>
      </c>
      <c r="D2909" s="88">
        <v>43143</v>
      </c>
      <c r="E2909" s="88">
        <v>43141</v>
      </c>
      <c r="F2909" s="88">
        <v>43142</v>
      </c>
      <c r="G2909" s="88">
        <v>43143</v>
      </c>
      <c r="H2909" s="88">
        <v>4</v>
      </c>
      <c r="I2909" s="89" t="s">
        <v>1251</v>
      </c>
      <c r="J2909" s="92" t="s">
        <v>1495</v>
      </c>
      <c r="K2909" s="86" t="s">
        <v>1530</v>
      </c>
      <c r="L2909" s="88">
        <v>43143</v>
      </c>
      <c r="M2909" s="87"/>
      <c r="N2909" s="87"/>
      <c r="O2909" s="93"/>
      <c r="P2909" s="86"/>
      <c r="Q2909" s="86">
        <v>1</v>
      </c>
      <c r="R2909" s="86">
        <v>49</v>
      </c>
      <c r="S2909" s="86">
        <v>49</v>
      </c>
      <c r="T2909" s="86">
        <v>0</v>
      </c>
      <c r="U2909" s="86" t="s">
        <v>1561</v>
      </c>
      <c r="V2909" s="86" t="s">
        <v>1567</v>
      </c>
      <c r="W2909" s="86" t="s">
        <v>1573</v>
      </c>
      <c r="X2909" s="86" t="s">
        <v>1564</v>
      </c>
      <c r="Y2909" s="94" t="s">
        <v>1565</v>
      </c>
      <c r="Z2909" s="93"/>
      <c r="AA2909" s="86"/>
      <c r="AB2909" s="86"/>
      <c r="AC2909" s="86"/>
      <c r="AD2909" s="86"/>
      <c r="AE2909" s="86"/>
      <c r="AF2909" s="86"/>
      <c r="AG2909" s="94" t="s">
        <v>1571</v>
      </c>
    </row>
    <row r="2910" spans="1:33" x14ac:dyDescent="0.25">
      <c r="A2910" s="86" t="s">
        <v>1011</v>
      </c>
      <c r="B2910" s="87">
        <v>50</v>
      </c>
      <c r="C2910" s="87" t="s">
        <v>1058</v>
      </c>
      <c r="D2910" s="88">
        <v>43164</v>
      </c>
      <c r="E2910" s="88">
        <v>43163</v>
      </c>
      <c r="F2910" s="88">
        <v>43164</v>
      </c>
      <c r="G2910" s="88">
        <v>43165</v>
      </c>
      <c r="H2910" s="88">
        <v>5</v>
      </c>
      <c r="I2910" s="89" t="s">
        <v>1250</v>
      </c>
      <c r="J2910" s="92" t="s">
        <v>1508</v>
      </c>
      <c r="K2910" s="86" t="s">
        <v>1530</v>
      </c>
      <c r="L2910" s="88">
        <v>43165</v>
      </c>
      <c r="M2910" s="87"/>
      <c r="N2910" s="87"/>
      <c r="O2910" s="93"/>
      <c r="P2910" s="86"/>
      <c r="Q2910" s="86">
        <v>4</v>
      </c>
      <c r="R2910" s="86">
        <v>46</v>
      </c>
      <c r="S2910" s="86">
        <v>46</v>
      </c>
      <c r="T2910" s="86">
        <v>0</v>
      </c>
      <c r="U2910" s="86" t="s">
        <v>1561</v>
      </c>
      <c r="V2910" s="86" t="s">
        <v>1567</v>
      </c>
      <c r="W2910" s="86" t="s">
        <v>1573</v>
      </c>
      <c r="X2910" s="86" t="s">
        <v>1564</v>
      </c>
      <c r="Y2910" s="94" t="s">
        <v>1565</v>
      </c>
      <c r="Z2910" s="93" t="s">
        <v>1561</v>
      </c>
      <c r="AA2910" s="86"/>
      <c r="AB2910" s="86"/>
      <c r="AC2910" s="86" t="s">
        <v>1574</v>
      </c>
      <c r="AD2910" s="86"/>
      <c r="AE2910" s="86">
        <v>7256</v>
      </c>
      <c r="AF2910" s="86"/>
      <c r="AG2910" s="94" t="s">
        <v>1575</v>
      </c>
    </row>
    <row r="2911" spans="1:33" x14ac:dyDescent="0.25">
      <c r="A2911" s="86" t="s">
        <v>1011</v>
      </c>
      <c r="B2911" s="87">
        <v>46</v>
      </c>
      <c r="C2911" s="87" t="s">
        <v>1058</v>
      </c>
      <c r="D2911" s="88">
        <v>43164</v>
      </c>
      <c r="E2911" s="88">
        <v>43164</v>
      </c>
      <c r="F2911" s="88">
        <v>43165</v>
      </c>
      <c r="G2911" s="88">
        <v>43166</v>
      </c>
      <c r="H2911" s="88">
        <v>5</v>
      </c>
      <c r="I2911" s="89" t="s">
        <v>1250</v>
      </c>
      <c r="J2911" s="92" t="s">
        <v>1508</v>
      </c>
      <c r="K2911" s="86" t="s">
        <v>1530</v>
      </c>
      <c r="L2911" s="88">
        <v>43166</v>
      </c>
      <c r="M2911" s="87"/>
      <c r="N2911" s="87"/>
      <c r="O2911" s="93"/>
      <c r="P2911" s="86"/>
      <c r="Q2911" s="86">
        <v>5</v>
      </c>
      <c r="R2911" s="86">
        <v>41</v>
      </c>
      <c r="S2911" s="86">
        <v>41</v>
      </c>
      <c r="T2911" s="86">
        <v>0</v>
      </c>
      <c r="U2911" s="86" t="s">
        <v>1561</v>
      </c>
      <c r="V2911" s="86" t="s">
        <v>1567</v>
      </c>
      <c r="W2911" s="86" t="s">
        <v>1573</v>
      </c>
      <c r="X2911" s="86" t="s">
        <v>1564</v>
      </c>
      <c r="Y2911" s="94" t="s">
        <v>1565</v>
      </c>
      <c r="Z2911" s="93" t="s">
        <v>1561</v>
      </c>
      <c r="AA2911" s="86"/>
      <c r="AB2911" s="86"/>
      <c r="AC2911" s="86" t="s">
        <v>1574</v>
      </c>
      <c r="AD2911" s="86"/>
      <c r="AE2911" s="86">
        <v>7257</v>
      </c>
      <c r="AF2911" s="86"/>
      <c r="AG2911" s="94" t="s">
        <v>1575</v>
      </c>
    </row>
    <row r="2912" spans="1:33" x14ac:dyDescent="0.25">
      <c r="A2912" s="86" t="s">
        <v>1011</v>
      </c>
      <c r="B2912" s="87">
        <v>50</v>
      </c>
      <c r="C2912" s="87" t="s">
        <v>1058</v>
      </c>
      <c r="D2912" s="88">
        <v>43164</v>
      </c>
      <c r="E2912" s="88">
        <v>43168</v>
      </c>
      <c r="F2912" s="88">
        <v>43169</v>
      </c>
      <c r="G2912" s="88">
        <v>43170</v>
      </c>
      <c r="H2912" s="88">
        <v>5</v>
      </c>
      <c r="I2912" s="89" t="s">
        <v>1250</v>
      </c>
      <c r="J2912" s="92" t="s">
        <v>1497</v>
      </c>
      <c r="K2912" s="86" t="s">
        <v>1530</v>
      </c>
      <c r="L2912" s="88">
        <v>43170</v>
      </c>
      <c r="M2912" s="87"/>
      <c r="N2912" s="87"/>
      <c r="O2912" s="93"/>
      <c r="P2912" s="86"/>
      <c r="Q2912" s="86">
        <v>1</v>
      </c>
      <c r="R2912" s="86">
        <v>49</v>
      </c>
      <c r="S2912" s="86">
        <v>49</v>
      </c>
      <c r="T2912" s="86">
        <v>0</v>
      </c>
      <c r="U2912" s="86" t="s">
        <v>1561</v>
      </c>
      <c r="V2912" s="86" t="s">
        <v>1562</v>
      </c>
      <c r="W2912" s="86" t="s">
        <v>1573</v>
      </c>
      <c r="X2912" s="86" t="s">
        <v>1564</v>
      </c>
      <c r="Y2912" s="94" t="s">
        <v>1565</v>
      </c>
      <c r="Z2912" s="93" t="s">
        <v>1561</v>
      </c>
      <c r="AA2912" s="86"/>
      <c r="AB2912" s="86"/>
      <c r="AC2912" s="86" t="s">
        <v>1576</v>
      </c>
      <c r="AD2912" s="86"/>
      <c r="AE2912" s="86">
        <v>7299</v>
      </c>
      <c r="AF2912" s="86"/>
      <c r="AG2912" s="94" t="s">
        <v>1575</v>
      </c>
    </row>
    <row r="2913" spans="1:33" x14ac:dyDescent="0.25">
      <c r="A2913" s="86" t="s">
        <v>1011</v>
      </c>
      <c r="B2913" s="87">
        <v>50</v>
      </c>
      <c r="C2913" s="87" t="s">
        <v>1058</v>
      </c>
      <c r="D2913" s="88">
        <v>43164</v>
      </c>
      <c r="E2913" s="88">
        <v>43168</v>
      </c>
      <c r="F2913" s="88">
        <v>43169</v>
      </c>
      <c r="G2913" s="88">
        <v>43170</v>
      </c>
      <c r="H2913" s="88">
        <v>5</v>
      </c>
      <c r="I2913" s="89" t="s">
        <v>1250</v>
      </c>
      <c r="J2913" s="92" t="s">
        <v>1516</v>
      </c>
      <c r="K2913" s="86" t="s">
        <v>1530</v>
      </c>
      <c r="L2913" s="88">
        <v>43170</v>
      </c>
      <c r="M2913" s="87"/>
      <c r="N2913" s="87"/>
      <c r="O2913" s="93"/>
      <c r="P2913" s="86"/>
      <c r="Q2913" s="86">
        <v>3</v>
      </c>
      <c r="R2913" s="86">
        <v>47</v>
      </c>
      <c r="S2913" s="86">
        <v>47</v>
      </c>
      <c r="T2913" s="86">
        <v>0</v>
      </c>
      <c r="U2913" s="86" t="s">
        <v>1561</v>
      </c>
      <c r="V2913" s="86" t="s">
        <v>1562</v>
      </c>
      <c r="W2913" s="86" t="s">
        <v>1573</v>
      </c>
      <c r="X2913" s="86" t="s">
        <v>1564</v>
      </c>
      <c r="Y2913" s="94" t="s">
        <v>1565</v>
      </c>
      <c r="Z2913" s="93" t="s">
        <v>1561</v>
      </c>
      <c r="AA2913" s="86"/>
      <c r="AB2913" s="86"/>
      <c r="AC2913" s="86" t="s">
        <v>1577</v>
      </c>
      <c r="AD2913" s="86"/>
      <c r="AE2913" s="86">
        <v>7298</v>
      </c>
      <c r="AF2913" s="86"/>
      <c r="AG2913" s="94" t="s">
        <v>1575</v>
      </c>
    </row>
    <row r="2914" spans="1:33" x14ac:dyDescent="0.25">
      <c r="A2914" s="86" t="s">
        <v>1011</v>
      </c>
      <c r="B2914" s="87">
        <v>24</v>
      </c>
      <c r="C2914" s="87" t="s">
        <v>1058</v>
      </c>
      <c r="D2914" s="88">
        <v>43164</v>
      </c>
      <c r="E2914" s="88">
        <v>43169</v>
      </c>
      <c r="F2914" s="88">
        <v>43170</v>
      </c>
      <c r="G2914" s="88">
        <v>43171</v>
      </c>
      <c r="H2914" s="88">
        <v>5</v>
      </c>
      <c r="I2914" s="89" t="s">
        <v>1250</v>
      </c>
      <c r="J2914" s="92" t="s">
        <v>1494</v>
      </c>
      <c r="K2914" s="86" t="s">
        <v>1530</v>
      </c>
      <c r="L2914" s="88">
        <v>43171</v>
      </c>
      <c r="M2914" s="87"/>
      <c r="N2914" s="87"/>
      <c r="O2914" s="93"/>
      <c r="P2914" s="86"/>
      <c r="Q2914" s="86">
        <v>1</v>
      </c>
      <c r="R2914" s="86">
        <v>23</v>
      </c>
      <c r="S2914" s="86">
        <v>23</v>
      </c>
      <c r="T2914" s="86">
        <v>0</v>
      </c>
      <c r="U2914" s="86" t="s">
        <v>1561</v>
      </c>
      <c r="V2914" s="86" t="s">
        <v>1567</v>
      </c>
      <c r="W2914" s="86" t="s">
        <v>1573</v>
      </c>
      <c r="X2914" s="86" t="s">
        <v>1564</v>
      </c>
      <c r="Y2914" s="94" t="s">
        <v>1565</v>
      </c>
      <c r="Z2914" s="93" t="s">
        <v>1561</v>
      </c>
      <c r="AA2914" s="86"/>
      <c r="AB2914" s="86"/>
      <c r="AC2914" s="86"/>
      <c r="AD2914" s="86"/>
      <c r="AE2914" s="86">
        <v>7296</v>
      </c>
      <c r="AF2914" s="86"/>
      <c r="AG2914" s="94" t="s">
        <v>1575</v>
      </c>
    </row>
    <row r="2915" spans="1:33" x14ac:dyDescent="0.25">
      <c r="A2915" s="86" t="s">
        <v>1011</v>
      </c>
      <c r="B2915" s="87">
        <v>50</v>
      </c>
      <c r="C2915" s="87" t="s">
        <v>1058</v>
      </c>
      <c r="D2915" s="88">
        <v>43164</v>
      </c>
      <c r="E2915" s="88">
        <v>43169</v>
      </c>
      <c r="F2915" s="88">
        <v>43170</v>
      </c>
      <c r="G2915" s="88">
        <v>43171</v>
      </c>
      <c r="H2915" s="88">
        <v>5</v>
      </c>
      <c r="I2915" s="89" t="s">
        <v>1250</v>
      </c>
      <c r="J2915" s="92" t="s">
        <v>1494</v>
      </c>
      <c r="K2915" s="86" t="s">
        <v>1530</v>
      </c>
      <c r="L2915" s="88">
        <v>43171</v>
      </c>
      <c r="M2915" s="87"/>
      <c r="N2915" s="87"/>
      <c r="O2915" s="93"/>
      <c r="P2915" s="86"/>
      <c r="Q2915" s="86">
        <v>5</v>
      </c>
      <c r="R2915" s="86">
        <v>45</v>
      </c>
      <c r="S2915" s="86">
        <v>45</v>
      </c>
      <c r="T2915" s="86">
        <v>0</v>
      </c>
      <c r="U2915" s="86" t="s">
        <v>1561</v>
      </c>
      <c r="V2915" s="86" t="s">
        <v>1567</v>
      </c>
      <c r="W2915" s="86" t="s">
        <v>1573</v>
      </c>
      <c r="X2915" s="86" t="s">
        <v>1564</v>
      </c>
      <c r="Y2915" s="94" t="s">
        <v>1565</v>
      </c>
      <c r="Z2915" s="93" t="s">
        <v>1561</v>
      </c>
      <c r="AA2915" s="86"/>
      <c r="AB2915" s="86"/>
      <c r="AC2915" s="86"/>
      <c r="AD2915" s="86"/>
      <c r="AE2915" s="86">
        <v>7297</v>
      </c>
      <c r="AF2915" s="86"/>
      <c r="AG2915" s="94" t="s">
        <v>1575</v>
      </c>
    </row>
    <row r="2916" spans="1:33" x14ac:dyDescent="0.25">
      <c r="A2916" s="86" t="s">
        <v>1011</v>
      </c>
      <c r="B2916" s="87">
        <v>50</v>
      </c>
      <c r="C2916" s="87" t="s">
        <v>1058</v>
      </c>
      <c r="D2916" s="88">
        <v>43172</v>
      </c>
      <c r="E2916" s="88">
        <v>43175</v>
      </c>
      <c r="F2916" s="88">
        <v>43176</v>
      </c>
      <c r="G2916" s="88">
        <v>43177</v>
      </c>
      <c r="H2916" s="88">
        <v>5</v>
      </c>
      <c r="I2916" s="89" t="s">
        <v>1250</v>
      </c>
      <c r="J2916" s="92" t="s">
        <v>1505</v>
      </c>
      <c r="K2916" s="86" t="s">
        <v>1530</v>
      </c>
      <c r="L2916" s="88">
        <v>43177</v>
      </c>
      <c r="M2916" s="87"/>
      <c r="N2916" s="87"/>
      <c r="O2916" s="93"/>
      <c r="P2916" s="86"/>
      <c r="Q2916" s="86">
        <v>5</v>
      </c>
      <c r="R2916" s="86">
        <v>45</v>
      </c>
      <c r="S2916" s="86">
        <v>45</v>
      </c>
      <c r="T2916" s="86">
        <v>0</v>
      </c>
      <c r="U2916" s="86" t="s">
        <v>1561</v>
      </c>
      <c r="V2916" s="86" t="s">
        <v>1567</v>
      </c>
      <c r="W2916" s="86" t="s">
        <v>1573</v>
      </c>
      <c r="X2916" s="86" t="s">
        <v>1564</v>
      </c>
      <c r="Y2916" s="94" t="s">
        <v>1565</v>
      </c>
      <c r="Z2916" s="93" t="s">
        <v>1561</v>
      </c>
      <c r="AA2916" s="86"/>
      <c r="AB2916" s="86"/>
      <c r="AC2916" s="86" t="s">
        <v>1578</v>
      </c>
      <c r="AD2916" s="86"/>
      <c r="AE2916" s="86">
        <v>7327</v>
      </c>
      <c r="AF2916" s="86"/>
      <c r="AG2916" s="94" t="s">
        <v>1575</v>
      </c>
    </row>
    <row r="2917" spans="1:33" x14ac:dyDescent="0.25">
      <c r="A2917" s="86" t="s">
        <v>1011</v>
      </c>
      <c r="B2917" s="87">
        <v>50</v>
      </c>
      <c r="C2917" s="87" t="s">
        <v>1058</v>
      </c>
      <c r="D2917" s="88">
        <v>43172</v>
      </c>
      <c r="E2917" s="88">
        <v>43175</v>
      </c>
      <c r="F2917" s="88">
        <v>43176</v>
      </c>
      <c r="G2917" s="88">
        <v>43177</v>
      </c>
      <c r="H2917" s="88">
        <v>5</v>
      </c>
      <c r="I2917" s="89" t="s">
        <v>1250</v>
      </c>
      <c r="J2917" s="92" t="s">
        <v>1505</v>
      </c>
      <c r="K2917" s="86" t="s">
        <v>1530</v>
      </c>
      <c r="L2917" s="88">
        <v>43177</v>
      </c>
      <c r="M2917" s="87"/>
      <c r="N2917" s="87"/>
      <c r="O2917" s="93"/>
      <c r="P2917" s="86"/>
      <c r="Q2917" s="86">
        <v>0</v>
      </c>
      <c r="R2917" s="86">
        <v>50</v>
      </c>
      <c r="S2917" s="86">
        <v>50</v>
      </c>
      <c r="T2917" s="86">
        <v>0</v>
      </c>
      <c r="U2917" s="86" t="s">
        <v>1561</v>
      </c>
      <c r="V2917" s="86" t="s">
        <v>1567</v>
      </c>
      <c r="W2917" s="86" t="s">
        <v>1573</v>
      </c>
      <c r="X2917" s="86" t="s">
        <v>1564</v>
      </c>
      <c r="Y2917" s="94" t="s">
        <v>1565</v>
      </c>
      <c r="Z2917" s="93" t="s">
        <v>1561</v>
      </c>
      <c r="AA2917" s="86"/>
      <c r="AB2917" s="86"/>
      <c r="AC2917" s="86" t="s">
        <v>1578</v>
      </c>
      <c r="AD2917" s="86"/>
      <c r="AE2917" s="86">
        <v>7328</v>
      </c>
      <c r="AF2917" s="86"/>
      <c r="AG2917" s="94" t="s">
        <v>1575</v>
      </c>
    </row>
    <row r="2918" spans="1:33" x14ac:dyDescent="0.25">
      <c r="A2918" s="86" t="s">
        <v>1011</v>
      </c>
      <c r="B2918" s="87">
        <v>50</v>
      </c>
      <c r="C2918" s="87" t="s">
        <v>1058</v>
      </c>
      <c r="D2918" s="88">
        <v>43182</v>
      </c>
      <c r="E2918" s="88">
        <v>43182</v>
      </c>
      <c r="F2918" s="88">
        <v>43183</v>
      </c>
      <c r="G2918" s="88">
        <v>43184</v>
      </c>
      <c r="H2918" s="88">
        <v>5</v>
      </c>
      <c r="I2918" s="89" t="s">
        <v>1250</v>
      </c>
      <c r="J2918" s="92" t="s">
        <v>1497</v>
      </c>
      <c r="K2918" s="86" t="s">
        <v>1530</v>
      </c>
      <c r="L2918" s="88">
        <v>43184</v>
      </c>
      <c r="M2918" s="87"/>
      <c r="N2918" s="87"/>
      <c r="O2918" s="93"/>
      <c r="P2918" s="86"/>
      <c r="Q2918" s="86">
        <v>15</v>
      </c>
      <c r="R2918" s="86">
        <v>35</v>
      </c>
      <c r="S2918" s="86">
        <v>25</v>
      </c>
      <c r="T2918" s="86">
        <v>10</v>
      </c>
      <c r="U2918" s="86" t="s">
        <v>1561</v>
      </c>
      <c r="V2918" s="86" t="s">
        <v>1567</v>
      </c>
      <c r="W2918" s="86" t="s">
        <v>1573</v>
      </c>
      <c r="X2918" s="86" t="s">
        <v>1564</v>
      </c>
      <c r="Y2918" s="94" t="s">
        <v>1565</v>
      </c>
      <c r="Z2918" s="93" t="s">
        <v>1561</v>
      </c>
      <c r="AA2918" s="86"/>
      <c r="AB2918" s="86"/>
      <c r="AC2918" s="86" t="s">
        <v>1578</v>
      </c>
      <c r="AD2918" s="86"/>
      <c r="AE2918" s="86">
        <v>7439</v>
      </c>
      <c r="AF2918" s="86"/>
      <c r="AG2918" s="94" t="s">
        <v>1575</v>
      </c>
    </row>
    <row r="2919" spans="1:33" x14ac:dyDescent="0.25">
      <c r="A2919" s="86" t="s">
        <v>1011</v>
      </c>
      <c r="B2919" s="87">
        <v>44</v>
      </c>
      <c r="C2919" s="87" t="s">
        <v>1058</v>
      </c>
      <c r="D2919" s="88">
        <v>43182</v>
      </c>
      <c r="E2919" s="88">
        <v>43182</v>
      </c>
      <c r="F2919" s="88">
        <v>43183</v>
      </c>
      <c r="G2919" s="88">
        <v>43184</v>
      </c>
      <c r="H2919" s="88">
        <v>5</v>
      </c>
      <c r="I2919" s="89" t="s">
        <v>1250</v>
      </c>
      <c r="J2919" s="92" t="s">
        <v>1497</v>
      </c>
      <c r="K2919" s="86" t="s">
        <v>1530</v>
      </c>
      <c r="L2919" s="88">
        <v>43184</v>
      </c>
      <c r="M2919" s="87"/>
      <c r="N2919" s="87"/>
      <c r="O2919" s="93"/>
      <c r="P2919" s="86"/>
      <c r="Q2919" s="86">
        <v>8</v>
      </c>
      <c r="R2919" s="86">
        <v>36</v>
      </c>
      <c r="S2919" s="86">
        <v>32</v>
      </c>
      <c r="T2919" s="86">
        <v>4</v>
      </c>
      <c r="U2919" s="86" t="s">
        <v>1561</v>
      </c>
      <c r="V2919" s="86" t="s">
        <v>1567</v>
      </c>
      <c r="W2919" s="86" t="s">
        <v>1573</v>
      </c>
      <c r="X2919" s="86" t="s">
        <v>1564</v>
      </c>
      <c r="Y2919" s="94" t="s">
        <v>1565</v>
      </c>
      <c r="Z2919" s="93" t="s">
        <v>1561</v>
      </c>
      <c r="AA2919" s="86"/>
      <c r="AB2919" s="86"/>
      <c r="AC2919" s="86" t="s">
        <v>1578</v>
      </c>
      <c r="AD2919" s="86"/>
      <c r="AE2919" s="86">
        <v>7440</v>
      </c>
      <c r="AF2919" s="86"/>
      <c r="AG2919" s="94" t="s">
        <v>1575</v>
      </c>
    </row>
    <row r="2920" spans="1:33" x14ac:dyDescent="0.25">
      <c r="A2920" s="86" t="s">
        <v>1011</v>
      </c>
      <c r="B2920" s="87">
        <v>50</v>
      </c>
      <c r="C2920" s="87" t="s">
        <v>1058</v>
      </c>
      <c r="D2920" s="88">
        <v>43183</v>
      </c>
      <c r="E2920" s="88">
        <v>43183</v>
      </c>
      <c r="F2920" s="88">
        <v>43184</v>
      </c>
      <c r="G2920" s="88">
        <v>43184</v>
      </c>
      <c r="H2920" s="88">
        <v>5</v>
      </c>
      <c r="I2920" s="89" t="s">
        <v>1250</v>
      </c>
      <c r="J2920" s="92" t="s">
        <v>1494</v>
      </c>
      <c r="K2920" s="86" t="s">
        <v>1530</v>
      </c>
      <c r="L2920" s="88">
        <v>43184</v>
      </c>
      <c r="M2920" s="87"/>
      <c r="N2920" s="87"/>
      <c r="O2920" s="93"/>
      <c r="P2920" s="86"/>
      <c r="Q2920" s="86">
        <v>0</v>
      </c>
      <c r="R2920" s="86">
        <v>50</v>
      </c>
      <c r="S2920" s="86">
        <v>50</v>
      </c>
      <c r="T2920" s="86">
        <v>0</v>
      </c>
      <c r="U2920" s="86" t="s">
        <v>1561</v>
      </c>
      <c r="V2920" s="86" t="s">
        <v>1567</v>
      </c>
      <c r="W2920" s="86" t="s">
        <v>1573</v>
      </c>
      <c r="X2920" s="86" t="s">
        <v>1564</v>
      </c>
      <c r="Y2920" s="94" t="s">
        <v>1565</v>
      </c>
      <c r="Z2920" s="93" t="s">
        <v>1561</v>
      </c>
      <c r="AA2920" s="86"/>
      <c r="AB2920" s="86"/>
      <c r="AC2920" s="86" t="s">
        <v>1578</v>
      </c>
      <c r="AD2920" s="86"/>
      <c r="AE2920" s="86">
        <v>7441</v>
      </c>
      <c r="AF2920" s="86"/>
      <c r="AG2920" s="94" t="s">
        <v>1575</v>
      </c>
    </row>
    <row r="2921" spans="1:33" x14ac:dyDescent="0.25">
      <c r="A2921" s="86" t="s">
        <v>1011</v>
      </c>
      <c r="B2921" s="87">
        <v>49</v>
      </c>
      <c r="C2921" s="87" t="s">
        <v>1058</v>
      </c>
      <c r="D2921" s="88">
        <v>43183</v>
      </c>
      <c r="E2921" s="88">
        <v>43183</v>
      </c>
      <c r="F2921" s="88">
        <v>43184</v>
      </c>
      <c r="G2921" s="88">
        <v>43185</v>
      </c>
      <c r="H2921" s="88">
        <v>5</v>
      </c>
      <c r="I2921" s="89" t="s">
        <v>1250</v>
      </c>
      <c r="J2921" s="92" t="s">
        <v>1494</v>
      </c>
      <c r="K2921" s="86" t="s">
        <v>1530</v>
      </c>
      <c r="L2921" s="88">
        <v>43185</v>
      </c>
      <c r="M2921" s="87"/>
      <c r="N2921" s="87"/>
      <c r="O2921" s="93"/>
      <c r="P2921" s="86"/>
      <c r="Q2921" s="86">
        <v>2</v>
      </c>
      <c r="R2921" s="86">
        <v>47</v>
      </c>
      <c r="S2921" s="86">
        <v>47</v>
      </c>
      <c r="T2921" s="86">
        <v>0</v>
      </c>
      <c r="U2921" s="86" t="s">
        <v>1561</v>
      </c>
      <c r="V2921" s="86" t="s">
        <v>1567</v>
      </c>
      <c r="W2921" s="86" t="s">
        <v>1573</v>
      </c>
      <c r="X2921" s="86" t="s">
        <v>1564</v>
      </c>
      <c r="Y2921" s="94" t="s">
        <v>1565</v>
      </c>
      <c r="Z2921" s="93" t="s">
        <v>1561</v>
      </c>
      <c r="AA2921" s="86"/>
      <c r="AB2921" s="86"/>
      <c r="AC2921" s="86" t="s">
        <v>1578</v>
      </c>
      <c r="AD2921" s="86"/>
      <c r="AE2921" s="86">
        <v>7442</v>
      </c>
      <c r="AF2921" s="86"/>
      <c r="AG2921" s="94" t="s">
        <v>1575</v>
      </c>
    </row>
    <row r="2922" spans="1:33" x14ac:dyDescent="0.25">
      <c r="A2922" s="86" t="s">
        <v>1011</v>
      </c>
      <c r="B2922" s="87">
        <v>50</v>
      </c>
      <c r="C2922" s="87" t="s">
        <v>1058</v>
      </c>
      <c r="D2922" s="88">
        <v>43186</v>
      </c>
      <c r="E2922" s="88">
        <v>43188</v>
      </c>
      <c r="F2922" s="88">
        <v>43189</v>
      </c>
      <c r="G2922" s="88">
        <v>43190</v>
      </c>
      <c r="H2922" s="88">
        <v>5</v>
      </c>
      <c r="I2922" s="89" t="s">
        <v>1250</v>
      </c>
      <c r="J2922" s="92" t="s">
        <v>1516</v>
      </c>
      <c r="K2922" s="86" t="s">
        <v>1530</v>
      </c>
      <c r="L2922" s="88">
        <v>43190</v>
      </c>
      <c r="M2922" s="87"/>
      <c r="N2922" s="87"/>
      <c r="O2922" s="93"/>
      <c r="P2922" s="86"/>
      <c r="Q2922" s="86">
        <v>4</v>
      </c>
      <c r="R2922" s="86">
        <v>46</v>
      </c>
      <c r="S2922" s="86">
        <v>46</v>
      </c>
      <c r="T2922" s="86">
        <v>0</v>
      </c>
      <c r="U2922" s="86" t="s">
        <v>1561</v>
      </c>
      <c r="V2922" s="86" t="s">
        <v>1567</v>
      </c>
      <c r="W2922" s="86" t="s">
        <v>1573</v>
      </c>
      <c r="X2922" s="86" t="s">
        <v>1564</v>
      </c>
      <c r="Y2922" s="94" t="s">
        <v>1565</v>
      </c>
      <c r="Z2922" s="93" t="s">
        <v>1561</v>
      </c>
      <c r="AA2922" s="86"/>
      <c r="AB2922" s="86"/>
      <c r="AC2922" s="86" t="s">
        <v>1578</v>
      </c>
      <c r="AD2922" s="86"/>
      <c r="AE2922" s="86">
        <v>7489</v>
      </c>
      <c r="AF2922" s="86"/>
      <c r="AG2922" s="94" t="s">
        <v>1575</v>
      </c>
    </row>
    <row r="2923" spans="1:33" x14ac:dyDescent="0.25">
      <c r="A2923" s="86" t="s">
        <v>1011</v>
      </c>
      <c r="B2923" s="87">
        <v>30</v>
      </c>
      <c r="C2923" s="87" t="s">
        <v>1149</v>
      </c>
      <c r="D2923" s="88">
        <v>43066</v>
      </c>
      <c r="E2923" s="88">
        <v>42837</v>
      </c>
      <c r="F2923" s="88" t="s">
        <v>1252</v>
      </c>
      <c r="G2923" s="88">
        <v>43103</v>
      </c>
      <c r="H2923" s="88">
        <v>4</v>
      </c>
      <c r="I2923" s="89" t="s">
        <v>1158</v>
      </c>
      <c r="J2923" s="92" t="s">
        <v>1493</v>
      </c>
      <c r="K2923" s="86" t="s">
        <v>1523</v>
      </c>
      <c r="L2923" s="88">
        <v>43169</v>
      </c>
      <c r="M2923" s="87" t="s">
        <v>1579</v>
      </c>
      <c r="N2923" s="87"/>
      <c r="O2923" s="93"/>
      <c r="P2923" s="86"/>
      <c r="Q2923" s="86">
        <v>0</v>
      </c>
      <c r="R2923" s="86">
        <v>30</v>
      </c>
      <c r="S2923" s="86">
        <v>30</v>
      </c>
      <c r="T2923" s="86">
        <v>0</v>
      </c>
      <c r="U2923" s="86" t="s">
        <v>1561</v>
      </c>
      <c r="V2923" s="86" t="s">
        <v>1567</v>
      </c>
      <c r="W2923" s="86" t="s">
        <v>1563</v>
      </c>
      <c r="X2923" s="86" t="s">
        <v>1564</v>
      </c>
      <c r="Y2923" s="94" t="s">
        <v>1565</v>
      </c>
      <c r="Z2923" s="93"/>
      <c r="AA2923" s="86"/>
      <c r="AB2923" s="86"/>
      <c r="AC2923" s="86"/>
      <c r="AD2923" s="86"/>
      <c r="AE2923" s="86"/>
      <c r="AF2923" s="86"/>
      <c r="AG2923" s="94" t="s">
        <v>1575</v>
      </c>
    </row>
    <row r="2924" spans="1:33" x14ac:dyDescent="0.25">
      <c r="A2924" s="86" t="s">
        <v>1022</v>
      </c>
      <c r="B2924" s="87">
        <v>24</v>
      </c>
      <c r="C2924" s="87" t="s">
        <v>1253</v>
      </c>
      <c r="D2924" s="88">
        <v>43166</v>
      </c>
      <c r="E2924" s="88"/>
      <c r="F2924" s="88"/>
      <c r="G2924" s="88">
        <v>43170</v>
      </c>
      <c r="H2924" s="88"/>
      <c r="I2924" s="89" t="s">
        <v>1254</v>
      </c>
      <c r="J2924" s="92" t="s">
        <v>1493</v>
      </c>
      <c r="K2924" s="86" t="s">
        <v>1523</v>
      </c>
      <c r="L2924" s="88">
        <v>43170</v>
      </c>
      <c r="M2924" s="87"/>
      <c r="N2924" s="87"/>
      <c r="O2924" s="93"/>
      <c r="P2924" s="86"/>
      <c r="Q2924" s="86">
        <v>0</v>
      </c>
      <c r="R2924" s="86">
        <v>24</v>
      </c>
      <c r="S2924" s="86">
        <v>24</v>
      </c>
      <c r="T2924" s="86">
        <v>0</v>
      </c>
      <c r="U2924" s="86" t="s">
        <v>1561</v>
      </c>
      <c r="V2924" s="86" t="s">
        <v>1567</v>
      </c>
      <c r="W2924" s="86" t="s">
        <v>1563</v>
      </c>
      <c r="X2924" s="86" t="s">
        <v>1564</v>
      </c>
      <c r="Y2924" s="94" t="s">
        <v>1565</v>
      </c>
      <c r="Z2924" s="93"/>
      <c r="AA2924" s="86"/>
      <c r="AB2924" s="86"/>
      <c r="AC2924" s="86"/>
      <c r="AD2924" s="86"/>
      <c r="AE2924" s="86"/>
      <c r="AF2924" s="86"/>
      <c r="AG2924" s="94" t="s">
        <v>1575</v>
      </c>
    </row>
    <row r="2925" spans="1:33" x14ac:dyDescent="0.25">
      <c r="A2925" s="86" t="s">
        <v>1022</v>
      </c>
      <c r="B2925" s="87">
        <v>26</v>
      </c>
      <c r="C2925" s="87" t="s">
        <v>1253</v>
      </c>
      <c r="D2925" s="88">
        <v>43166</v>
      </c>
      <c r="E2925" s="88"/>
      <c r="F2925" s="88"/>
      <c r="G2925" s="88">
        <v>43170</v>
      </c>
      <c r="H2925" s="88"/>
      <c r="I2925" s="89" t="s">
        <v>1254</v>
      </c>
      <c r="J2925" s="92" t="s">
        <v>1493</v>
      </c>
      <c r="K2925" s="86" t="s">
        <v>1523</v>
      </c>
      <c r="L2925" s="88">
        <v>43170</v>
      </c>
      <c r="M2925" s="87"/>
      <c r="N2925" s="87"/>
      <c r="O2925" s="93"/>
      <c r="P2925" s="86"/>
      <c r="Q2925" s="86">
        <v>0</v>
      </c>
      <c r="R2925" s="86">
        <v>26</v>
      </c>
      <c r="S2925" s="86">
        <v>26</v>
      </c>
      <c r="T2925" s="86">
        <v>0</v>
      </c>
      <c r="U2925" s="86" t="s">
        <v>1561</v>
      </c>
      <c r="V2925" s="86" t="s">
        <v>1567</v>
      </c>
      <c r="W2925" s="86" t="s">
        <v>1563</v>
      </c>
      <c r="X2925" s="86" t="s">
        <v>1564</v>
      </c>
      <c r="Y2925" s="94" t="s">
        <v>1565</v>
      </c>
      <c r="Z2925" s="93"/>
      <c r="AA2925" s="86"/>
      <c r="AB2925" s="86"/>
      <c r="AC2925" s="86"/>
      <c r="AD2925" s="86"/>
      <c r="AE2925" s="86"/>
      <c r="AF2925" s="86"/>
      <c r="AG2925" s="94" t="s">
        <v>1575</v>
      </c>
    </row>
    <row r="2926" spans="1:33" x14ac:dyDescent="0.25">
      <c r="A2926" s="86" t="s">
        <v>1011</v>
      </c>
      <c r="B2926" s="87">
        <v>30</v>
      </c>
      <c r="C2926" s="87" t="s">
        <v>1149</v>
      </c>
      <c r="D2926" s="88" t="s">
        <v>1255</v>
      </c>
      <c r="E2926" s="88" t="s">
        <v>1126</v>
      </c>
      <c r="F2926" s="88" t="s">
        <v>1256</v>
      </c>
      <c r="G2926" s="88">
        <v>43196</v>
      </c>
      <c r="H2926" s="88" t="s">
        <v>1203</v>
      </c>
      <c r="I2926" s="89" t="s">
        <v>1164</v>
      </c>
      <c r="J2926" s="92" t="s">
        <v>1493</v>
      </c>
      <c r="K2926" s="86" t="s">
        <v>1523</v>
      </c>
      <c r="L2926" s="88">
        <v>43196</v>
      </c>
      <c r="M2926" s="87"/>
      <c r="N2926" s="87"/>
      <c r="O2926" s="93"/>
      <c r="P2926" s="86"/>
      <c r="Q2926" s="86">
        <v>0</v>
      </c>
      <c r="R2926" s="86">
        <v>30</v>
      </c>
      <c r="S2926" s="86"/>
      <c r="T2926" s="86"/>
      <c r="U2926" s="86" t="s">
        <v>1561</v>
      </c>
      <c r="V2926" s="86" t="s">
        <v>1567</v>
      </c>
      <c r="W2926" s="86" t="s">
        <v>1563</v>
      </c>
      <c r="X2926" s="86" t="s">
        <v>1567</v>
      </c>
      <c r="Y2926" s="94" t="s">
        <v>1565</v>
      </c>
      <c r="Z2926" s="93"/>
      <c r="AA2926" s="86"/>
      <c r="AB2926" s="86" t="s">
        <v>1580</v>
      </c>
      <c r="AC2926" s="86"/>
      <c r="AD2926" s="86"/>
      <c r="AE2926" s="86"/>
      <c r="AF2926" s="86"/>
      <c r="AG2926" s="94" t="s">
        <v>1581</v>
      </c>
    </row>
    <row r="2927" spans="1:33" x14ac:dyDescent="0.25">
      <c r="A2927" s="86" t="s">
        <v>1011</v>
      </c>
      <c r="B2927" s="87">
        <v>30</v>
      </c>
      <c r="C2927" s="87" t="s">
        <v>1149</v>
      </c>
      <c r="D2927" s="88">
        <v>43111</v>
      </c>
      <c r="E2927" s="88">
        <v>43196</v>
      </c>
      <c r="F2927" s="88">
        <v>43109</v>
      </c>
      <c r="G2927" s="88">
        <v>43197</v>
      </c>
      <c r="H2927" s="88">
        <v>4</v>
      </c>
      <c r="I2927" s="89" t="s">
        <v>1257</v>
      </c>
      <c r="J2927" s="92" t="s">
        <v>1493</v>
      </c>
      <c r="K2927" s="86" t="s">
        <v>1523</v>
      </c>
      <c r="L2927" s="88">
        <v>43197</v>
      </c>
      <c r="M2927" s="87"/>
      <c r="N2927" s="87"/>
      <c r="O2927" s="93"/>
      <c r="P2927" s="86"/>
      <c r="Q2927" s="86">
        <v>0</v>
      </c>
      <c r="R2927" s="86">
        <v>30</v>
      </c>
      <c r="S2927" s="86"/>
      <c r="T2927" s="86"/>
      <c r="U2927" s="86"/>
      <c r="V2927" s="86" t="s">
        <v>1567</v>
      </c>
      <c r="W2927" s="86"/>
      <c r="X2927" s="86" t="s">
        <v>1567</v>
      </c>
      <c r="Y2927" s="94" t="s">
        <v>1565</v>
      </c>
      <c r="Z2927" s="93"/>
      <c r="AA2927" s="86"/>
      <c r="AB2927" s="86"/>
      <c r="AC2927" s="86"/>
      <c r="AD2927" s="86"/>
      <c r="AE2927" s="86"/>
      <c r="AF2927" s="86"/>
      <c r="AG2927" s="94" t="s">
        <v>1581</v>
      </c>
    </row>
    <row r="2928" spans="1:33" x14ac:dyDescent="0.25">
      <c r="A2928" s="86" t="s">
        <v>1022</v>
      </c>
      <c r="B2928" s="87">
        <v>26</v>
      </c>
      <c r="C2928" s="87" t="s">
        <v>1022</v>
      </c>
      <c r="D2928" s="88">
        <v>42831</v>
      </c>
      <c r="E2928" s="88"/>
      <c r="F2928" s="88"/>
      <c r="G2928" s="88"/>
      <c r="H2928" s="88">
        <v>3</v>
      </c>
      <c r="I2928" s="89" t="s">
        <v>1258</v>
      </c>
      <c r="J2928" s="92" t="s">
        <v>1495</v>
      </c>
      <c r="K2928" s="86" t="s">
        <v>1523</v>
      </c>
      <c r="L2928" s="88">
        <v>43197</v>
      </c>
      <c r="M2928" s="87"/>
      <c r="N2928" s="87"/>
      <c r="O2928" s="93"/>
      <c r="P2928" s="86"/>
      <c r="Q2928" s="86">
        <v>3</v>
      </c>
      <c r="R2928" s="86">
        <v>23</v>
      </c>
      <c r="S2928" s="86"/>
      <c r="T2928" s="86"/>
      <c r="U2928" s="86" t="s">
        <v>1561</v>
      </c>
      <c r="V2928" s="86" t="s">
        <v>1562</v>
      </c>
      <c r="W2928" s="86"/>
      <c r="X2928" s="86" t="s">
        <v>1567</v>
      </c>
      <c r="Y2928" s="94" t="s">
        <v>1565</v>
      </c>
      <c r="Z2928" s="93"/>
      <c r="AA2928" s="86"/>
      <c r="AB2928" s="86" t="s">
        <v>1582</v>
      </c>
      <c r="AC2928" s="86"/>
      <c r="AD2928" s="86"/>
      <c r="AE2928" s="86"/>
      <c r="AF2928" s="86"/>
      <c r="AG2928" s="94" t="s">
        <v>1581</v>
      </c>
    </row>
    <row r="2929" spans="1:33" x14ac:dyDescent="0.25">
      <c r="A2929" s="86" t="s">
        <v>1022</v>
      </c>
      <c r="B2929" s="87">
        <v>14</v>
      </c>
      <c r="C2929" s="87" t="s">
        <v>1022</v>
      </c>
      <c r="D2929" s="88">
        <v>42831</v>
      </c>
      <c r="E2929" s="88"/>
      <c r="F2929" s="88"/>
      <c r="G2929" s="88"/>
      <c r="H2929" s="88">
        <v>3</v>
      </c>
      <c r="I2929" s="89" t="s">
        <v>1258</v>
      </c>
      <c r="J2929" s="92" t="s">
        <v>1495</v>
      </c>
      <c r="K2929" s="86" t="s">
        <v>1523</v>
      </c>
      <c r="L2929" s="88">
        <v>43197</v>
      </c>
      <c r="M2929" s="87"/>
      <c r="N2929" s="87"/>
      <c r="O2929" s="93"/>
      <c r="P2929" s="86"/>
      <c r="Q2929" s="86">
        <v>3</v>
      </c>
      <c r="R2929" s="86">
        <v>11</v>
      </c>
      <c r="S2929" s="86"/>
      <c r="T2929" s="86"/>
      <c r="U2929" s="86" t="s">
        <v>1561</v>
      </c>
      <c r="V2929" s="86" t="s">
        <v>1562</v>
      </c>
      <c r="W2929" s="86"/>
      <c r="X2929" s="86" t="s">
        <v>1567</v>
      </c>
      <c r="Y2929" s="94" t="s">
        <v>1565</v>
      </c>
      <c r="Z2929" s="93"/>
      <c r="AA2929" s="86"/>
      <c r="AB2929" s="86" t="s">
        <v>1582</v>
      </c>
      <c r="AC2929" s="86"/>
      <c r="AD2929" s="86"/>
      <c r="AE2929" s="86"/>
      <c r="AF2929" s="86"/>
      <c r="AG2929" s="94" t="s">
        <v>1581</v>
      </c>
    </row>
    <row r="2930" spans="1:33" x14ac:dyDescent="0.25">
      <c r="A2930" s="86" t="s">
        <v>1022</v>
      </c>
      <c r="B2930" s="87">
        <v>19</v>
      </c>
      <c r="C2930" s="87" t="s">
        <v>1022</v>
      </c>
      <c r="D2930" s="88">
        <v>42831</v>
      </c>
      <c r="E2930" s="88"/>
      <c r="F2930" s="88"/>
      <c r="G2930" s="88"/>
      <c r="H2930" s="88">
        <v>3</v>
      </c>
      <c r="I2930" s="89" t="s">
        <v>1258</v>
      </c>
      <c r="J2930" s="92" t="s">
        <v>1495</v>
      </c>
      <c r="K2930" s="86" t="s">
        <v>1523</v>
      </c>
      <c r="L2930" s="88">
        <v>43197</v>
      </c>
      <c r="M2930" s="87"/>
      <c r="N2930" s="87"/>
      <c r="O2930" s="93"/>
      <c r="P2930" s="86"/>
      <c r="Q2930" s="86">
        <v>1</v>
      </c>
      <c r="R2930" s="86">
        <v>18</v>
      </c>
      <c r="S2930" s="86"/>
      <c r="T2930" s="86"/>
      <c r="U2930" s="86" t="s">
        <v>1561</v>
      </c>
      <c r="V2930" s="86" t="s">
        <v>1562</v>
      </c>
      <c r="W2930" s="86"/>
      <c r="X2930" s="86" t="s">
        <v>1567</v>
      </c>
      <c r="Y2930" s="94" t="s">
        <v>1565</v>
      </c>
      <c r="Z2930" s="93"/>
      <c r="AA2930" s="86"/>
      <c r="AB2930" s="86" t="s">
        <v>1582</v>
      </c>
      <c r="AC2930" s="86"/>
      <c r="AD2930" s="86"/>
      <c r="AE2930" s="86"/>
      <c r="AF2930" s="86"/>
      <c r="AG2930" s="94" t="s">
        <v>1581</v>
      </c>
    </row>
    <row r="2931" spans="1:33" x14ac:dyDescent="0.25">
      <c r="A2931" s="86" t="s">
        <v>1011</v>
      </c>
      <c r="B2931" s="87">
        <v>30</v>
      </c>
      <c r="C2931" s="87" t="s">
        <v>1149</v>
      </c>
      <c r="D2931" s="88" t="s">
        <v>1255</v>
      </c>
      <c r="E2931" s="88" t="s">
        <v>1126</v>
      </c>
      <c r="F2931" s="88" t="s">
        <v>1259</v>
      </c>
      <c r="G2931" s="88">
        <v>43203</v>
      </c>
      <c r="H2931" s="88" t="s">
        <v>1203</v>
      </c>
      <c r="I2931" s="89" t="s">
        <v>1164</v>
      </c>
      <c r="J2931" s="92" t="s">
        <v>1493</v>
      </c>
      <c r="K2931" s="86" t="s">
        <v>1523</v>
      </c>
      <c r="L2931" s="88">
        <v>43203</v>
      </c>
      <c r="M2931" s="87"/>
      <c r="N2931" s="87"/>
      <c r="O2931" s="93"/>
      <c r="P2931" s="86"/>
      <c r="Q2931" s="86">
        <v>0</v>
      </c>
      <c r="R2931" s="86">
        <v>30</v>
      </c>
      <c r="S2931" s="86"/>
      <c r="T2931" s="86"/>
      <c r="U2931" s="86" t="s">
        <v>1561</v>
      </c>
      <c r="V2931" s="86" t="s">
        <v>1567</v>
      </c>
      <c r="W2931" s="86" t="s">
        <v>1563</v>
      </c>
      <c r="X2931" s="86" t="s">
        <v>1567</v>
      </c>
      <c r="Y2931" s="94" t="s">
        <v>1565</v>
      </c>
      <c r="Z2931" s="93"/>
      <c r="AA2931" s="86"/>
      <c r="AB2931" s="86" t="s">
        <v>1580</v>
      </c>
      <c r="AC2931" s="86"/>
      <c r="AD2931" s="86"/>
      <c r="AE2931" s="86"/>
      <c r="AF2931" s="86"/>
      <c r="AG2931" s="94" t="s">
        <v>1581</v>
      </c>
    </row>
    <row r="2932" spans="1:33" x14ac:dyDescent="0.25">
      <c r="A2932" s="86" t="s">
        <v>1011</v>
      </c>
      <c r="B2932" s="87">
        <v>30</v>
      </c>
      <c r="C2932" s="87" t="s">
        <v>1149</v>
      </c>
      <c r="D2932" s="88">
        <v>43116</v>
      </c>
      <c r="E2932" s="88">
        <v>43203</v>
      </c>
      <c r="F2932" s="88">
        <v>43111</v>
      </c>
      <c r="G2932" s="88">
        <v>43204</v>
      </c>
      <c r="H2932" s="88">
        <v>4</v>
      </c>
      <c r="I2932" s="89" t="s">
        <v>1164</v>
      </c>
      <c r="J2932" s="92" t="s">
        <v>1495</v>
      </c>
      <c r="K2932" s="86" t="s">
        <v>1523</v>
      </c>
      <c r="L2932" s="88">
        <v>43204</v>
      </c>
      <c r="M2932" s="87"/>
      <c r="N2932" s="87"/>
      <c r="O2932" s="93"/>
      <c r="P2932" s="86"/>
      <c r="Q2932" s="86">
        <v>0</v>
      </c>
      <c r="R2932" s="86">
        <v>30</v>
      </c>
      <c r="S2932" s="86">
        <v>30</v>
      </c>
      <c r="T2932" s="86">
        <v>0</v>
      </c>
      <c r="U2932" s="86" t="s">
        <v>1561</v>
      </c>
      <c r="V2932" s="86" t="s">
        <v>1562</v>
      </c>
      <c r="W2932" s="86" t="s">
        <v>1563</v>
      </c>
      <c r="X2932" s="86" t="s">
        <v>1564</v>
      </c>
      <c r="Y2932" s="94" t="s">
        <v>1565</v>
      </c>
      <c r="Z2932" s="93"/>
      <c r="AA2932" s="86"/>
      <c r="AB2932" s="86"/>
      <c r="AC2932" s="86"/>
      <c r="AD2932" s="86"/>
      <c r="AE2932" s="86"/>
      <c r="AF2932" s="86"/>
      <c r="AG2932" s="94" t="s">
        <v>1581</v>
      </c>
    </row>
    <row r="2933" spans="1:33" x14ac:dyDescent="0.25">
      <c r="A2933" s="86" t="s">
        <v>1011</v>
      </c>
      <c r="B2933" s="87">
        <v>30</v>
      </c>
      <c r="C2933" s="87" t="s">
        <v>1149</v>
      </c>
      <c r="D2933" s="88" t="s">
        <v>1121</v>
      </c>
      <c r="E2933" s="88" t="s">
        <v>1260</v>
      </c>
      <c r="F2933" s="88" t="s">
        <v>1261</v>
      </c>
      <c r="G2933" s="88">
        <v>43206</v>
      </c>
      <c r="H2933" s="88" t="s">
        <v>1203</v>
      </c>
      <c r="I2933" s="89" t="s">
        <v>1164</v>
      </c>
      <c r="J2933" s="92" t="s">
        <v>1493</v>
      </c>
      <c r="K2933" s="86" t="s">
        <v>1523</v>
      </c>
      <c r="L2933" s="88">
        <v>43206</v>
      </c>
      <c r="M2933" s="87"/>
      <c r="N2933" s="87"/>
      <c r="O2933" s="93"/>
      <c r="P2933" s="86"/>
      <c r="Q2933" s="86">
        <v>0</v>
      </c>
      <c r="R2933" s="86">
        <v>30</v>
      </c>
      <c r="S2933" s="86"/>
      <c r="T2933" s="86"/>
      <c r="U2933" s="86" t="s">
        <v>1561</v>
      </c>
      <c r="V2933" s="86" t="s">
        <v>1567</v>
      </c>
      <c r="W2933" s="86" t="s">
        <v>1563</v>
      </c>
      <c r="X2933" s="86" t="s">
        <v>1567</v>
      </c>
      <c r="Y2933" s="94" t="s">
        <v>1565</v>
      </c>
      <c r="Z2933" s="93"/>
      <c r="AA2933" s="86"/>
      <c r="AB2933" s="86" t="s">
        <v>1580</v>
      </c>
      <c r="AC2933" s="86"/>
      <c r="AD2933" s="86"/>
      <c r="AE2933" s="86"/>
      <c r="AF2933" s="86"/>
      <c r="AG2933" s="94" t="s">
        <v>1581</v>
      </c>
    </row>
    <row r="2934" spans="1:33" x14ac:dyDescent="0.25">
      <c r="A2934" s="86" t="s">
        <v>1011</v>
      </c>
      <c r="B2934" s="87">
        <v>10</v>
      </c>
      <c r="C2934" s="87" t="s">
        <v>1058</v>
      </c>
      <c r="D2934" s="88">
        <v>43151</v>
      </c>
      <c r="E2934" s="88">
        <v>43158</v>
      </c>
      <c r="F2934" s="88">
        <v>43159</v>
      </c>
      <c r="G2934" s="88">
        <v>43160</v>
      </c>
      <c r="H2934" s="88">
        <v>4</v>
      </c>
      <c r="I2934" s="89" t="s">
        <v>1234</v>
      </c>
      <c r="J2934" s="92" t="s">
        <v>1508</v>
      </c>
      <c r="K2934" s="86" t="s">
        <v>1526</v>
      </c>
      <c r="L2934" s="88">
        <v>43160</v>
      </c>
      <c r="M2934" s="87"/>
      <c r="N2934" s="87"/>
      <c r="O2934" s="93"/>
      <c r="P2934" s="86"/>
      <c r="Q2934" s="86">
        <v>0</v>
      </c>
      <c r="R2934" s="86">
        <v>10</v>
      </c>
      <c r="S2934" s="86">
        <v>10</v>
      </c>
      <c r="T2934" s="86">
        <v>0</v>
      </c>
      <c r="U2934" s="86" t="s">
        <v>1561</v>
      </c>
      <c r="V2934" s="86" t="s">
        <v>1562</v>
      </c>
      <c r="W2934" s="86" t="s">
        <v>1563</v>
      </c>
      <c r="X2934" s="86" t="s">
        <v>1564</v>
      </c>
      <c r="Y2934" s="94" t="s">
        <v>1565</v>
      </c>
      <c r="Z2934" s="93" t="s">
        <v>1568</v>
      </c>
      <c r="AA2934" s="86"/>
      <c r="AB2934" s="86"/>
      <c r="AC2934" s="86" t="s">
        <v>1583</v>
      </c>
      <c r="AD2934" s="86"/>
      <c r="AE2934" s="86"/>
      <c r="AF2934" s="86"/>
      <c r="AG2934" s="94" t="s">
        <v>1575</v>
      </c>
    </row>
    <row r="2935" spans="1:33" x14ac:dyDescent="0.25">
      <c r="A2935" s="86" t="s">
        <v>1011</v>
      </c>
      <c r="B2935" s="87">
        <v>15</v>
      </c>
      <c r="C2935" s="87" t="s">
        <v>1058</v>
      </c>
      <c r="D2935" s="88">
        <v>43150</v>
      </c>
      <c r="E2935" s="88">
        <v>43157</v>
      </c>
      <c r="F2935" s="88">
        <v>43159</v>
      </c>
      <c r="G2935" s="88">
        <v>43160</v>
      </c>
      <c r="H2935" s="88">
        <v>4</v>
      </c>
      <c r="I2935" s="89" t="s">
        <v>1225</v>
      </c>
      <c r="J2935" s="92" t="s">
        <v>1508</v>
      </c>
      <c r="K2935" s="86" t="s">
        <v>1526</v>
      </c>
      <c r="L2935" s="88">
        <v>43160</v>
      </c>
      <c r="M2935" s="87"/>
      <c r="N2935" s="87"/>
      <c r="O2935" s="93"/>
      <c r="P2935" s="86"/>
      <c r="Q2935" s="86">
        <v>0</v>
      </c>
      <c r="R2935" s="86">
        <v>15</v>
      </c>
      <c r="S2935" s="86">
        <v>15</v>
      </c>
      <c r="T2935" s="86">
        <v>0</v>
      </c>
      <c r="U2935" s="86" t="s">
        <v>1561</v>
      </c>
      <c r="V2935" s="86" t="s">
        <v>1562</v>
      </c>
      <c r="W2935" s="86" t="s">
        <v>1563</v>
      </c>
      <c r="X2935" s="86" t="s">
        <v>1564</v>
      </c>
      <c r="Y2935" s="94" t="s">
        <v>1565</v>
      </c>
      <c r="Z2935" s="93" t="s">
        <v>1568</v>
      </c>
      <c r="AA2935" s="86"/>
      <c r="AB2935" s="86"/>
      <c r="AC2935" s="86" t="s">
        <v>1583</v>
      </c>
      <c r="AD2935" s="86"/>
      <c r="AE2935" s="86"/>
      <c r="AF2935" s="86"/>
      <c r="AG2935" s="94" t="s">
        <v>1575</v>
      </c>
    </row>
    <row r="2936" spans="1:33" x14ac:dyDescent="0.25">
      <c r="A2936" s="86" t="s">
        <v>1011</v>
      </c>
      <c r="B2936" s="87">
        <v>19</v>
      </c>
      <c r="C2936" s="87" t="s">
        <v>1058</v>
      </c>
      <c r="D2936" s="88">
        <v>43151</v>
      </c>
      <c r="E2936" s="88">
        <v>43157</v>
      </c>
      <c r="F2936" s="88">
        <v>43159</v>
      </c>
      <c r="G2936" s="88">
        <v>43160</v>
      </c>
      <c r="H2936" s="88">
        <v>4</v>
      </c>
      <c r="I2936" s="89" t="s">
        <v>1225</v>
      </c>
      <c r="J2936" s="92" t="s">
        <v>1508</v>
      </c>
      <c r="K2936" s="86" t="s">
        <v>1526</v>
      </c>
      <c r="L2936" s="88">
        <v>43160</v>
      </c>
      <c r="M2936" s="87"/>
      <c r="N2936" s="87"/>
      <c r="O2936" s="93"/>
      <c r="P2936" s="86"/>
      <c r="Q2936" s="86">
        <v>4</v>
      </c>
      <c r="R2936" s="86">
        <v>15</v>
      </c>
      <c r="S2936" s="86">
        <v>15</v>
      </c>
      <c r="T2936" s="86">
        <v>0</v>
      </c>
      <c r="U2936" s="86" t="s">
        <v>1561</v>
      </c>
      <c r="V2936" s="86" t="s">
        <v>1562</v>
      </c>
      <c r="W2936" s="86" t="s">
        <v>1563</v>
      </c>
      <c r="X2936" s="86" t="s">
        <v>1564</v>
      </c>
      <c r="Y2936" s="94" t="s">
        <v>1565</v>
      </c>
      <c r="Z2936" s="93" t="s">
        <v>1568</v>
      </c>
      <c r="AA2936" s="86"/>
      <c r="AB2936" s="86"/>
      <c r="AC2936" s="86" t="s">
        <v>1583</v>
      </c>
      <c r="AD2936" s="86"/>
      <c r="AE2936" s="86"/>
      <c r="AF2936" s="86"/>
      <c r="AG2936" s="94" t="s">
        <v>1575</v>
      </c>
    </row>
    <row r="2937" spans="1:33" x14ac:dyDescent="0.25">
      <c r="A2937" s="86" t="s">
        <v>1011</v>
      </c>
      <c r="B2937" s="87">
        <v>22</v>
      </c>
      <c r="C2937" s="87" t="s">
        <v>1058</v>
      </c>
      <c r="D2937" s="88">
        <v>43152</v>
      </c>
      <c r="E2937" s="88">
        <v>43158</v>
      </c>
      <c r="F2937" s="88">
        <v>43159</v>
      </c>
      <c r="G2937" s="88">
        <v>43160</v>
      </c>
      <c r="H2937" s="88">
        <v>3</v>
      </c>
      <c r="I2937" s="89" t="s">
        <v>1221</v>
      </c>
      <c r="J2937" s="92" t="s">
        <v>1508</v>
      </c>
      <c r="K2937" s="86" t="s">
        <v>1526</v>
      </c>
      <c r="L2937" s="88">
        <v>43160</v>
      </c>
      <c r="M2937" s="87"/>
      <c r="N2937" s="87"/>
      <c r="O2937" s="93"/>
      <c r="P2937" s="86"/>
      <c r="Q2937" s="86">
        <v>1</v>
      </c>
      <c r="R2937" s="86">
        <v>21</v>
      </c>
      <c r="S2937" s="86">
        <v>21</v>
      </c>
      <c r="T2937" s="86">
        <v>0</v>
      </c>
      <c r="U2937" s="86" t="s">
        <v>1561</v>
      </c>
      <c r="V2937" s="86" t="s">
        <v>1562</v>
      </c>
      <c r="W2937" s="86" t="s">
        <v>1563</v>
      </c>
      <c r="X2937" s="86" t="s">
        <v>1564</v>
      </c>
      <c r="Y2937" s="94" t="s">
        <v>1565</v>
      </c>
      <c r="Z2937" s="93" t="s">
        <v>1568</v>
      </c>
      <c r="AA2937" s="86"/>
      <c r="AB2937" s="86"/>
      <c r="AC2937" s="86" t="s">
        <v>1583</v>
      </c>
      <c r="AD2937" s="86"/>
      <c r="AE2937" s="86"/>
      <c r="AF2937" s="86"/>
      <c r="AG2937" s="94" t="s">
        <v>1575</v>
      </c>
    </row>
    <row r="2938" spans="1:33" x14ac:dyDescent="0.25">
      <c r="A2938" s="86" t="s">
        <v>1011</v>
      </c>
      <c r="B2938" s="87">
        <v>15</v>
      </c>
      <c r="C2938" s="87" t="s">
        <v>1058</v>
      </c>
      <c r="D2938" s="88">
        <v>43150</v>
      </c>
      <c r="E2938" s="88">
        <v>43157</v>
      </c>
      <c r="F2938" s="88">
        <v>43159</v>
      </c>
      <c r="G2938" s="88">
        <v>43162</v>
      </c>
      <c r="H2938" s="88">
        <v>4</v>
      </c>
      <c r="I2938" s="89" t="s">
        <v>1234</v>
      </c>
      <c r="J2938" s="92" t="s">
        <v>1528</v>
      </c>
      <c r="K2938" s="86" t="s">
        <v>1526</v>
      </c>
      <c r="L2938" s="88">
        <v>43162</v>
      </c>
      <c r="M2938" s="87"/>
      <c r="N2938" s="87"/>
      <c r="O2938" s="93"/>
      <c r="P2938" s="86"/>
      <c r="Q2938" s="86">
        <v>0</v>
      </c>
      <c r="R2938" s="86">
        <v>15</v>
      </c>
      <c r="S2938" s="86">
        <v>15</v>
      </c>
      <c r="T2938" s="86">
        <v>0</v>
      </c>
      <c r="U2938" s="86" t="s">
        <v>1561</v>
      </c>
      <c r="V2938" s="86" t="s">
        <v>1562</v>
      </c>
      <c r="W2938" s="86" t="s">
        <v>1563</v>
      </c>
      <c r="X2938" s="86" t="s">
        <v>1564</v>
      </c>
      <c r="Y2938" s="94" t="s">
        <v>1565</v>
      </c>
      <c r="Z2938" s="93" t="s">
        <v>1568</v>
      </c>
      <c r="AA2938" s="86"/>
      <c r="AB2938" s="86"/>
      <c r="AC2938" s="86" t="s">
        <v>1583</v>
      </c>
      <c r="AD2938" s="86"/>
      <c r="AE2938" s="86"/>
      <c r="AF2938" s="86"/>
      <c r="AG2938" s="94" t="s">
        <v>1575</v>
      </c>
    </row>
    <row r="2939" spans="1:33" x14ac:dyDescent="0.25">
      <c r="A2939" s="86" t="s">
        <v>1011</v>
      </c>
      <c r="B2939" s="87">
        <v>25</v>
      </c>
      <c r="C2939" s="87" t="s">
        <v>1058</v>
      </c>
      <c r="D2939" s="88">
        <v>43159</v>
      </c>
      <c r="E2939" s="88">
        <v>43161</v>
      </c>
      <c r="F2939" s="88">
        <v>43162</v>
      </c>
      <c r="G2939" s="88">
        <v>43153</v>
      </c>
      <c r="H2939" s="88">
        <v>3</v>
      </c>
      <c r="I2939" s="89" t="s">
        <v>1221</v>
      </c>
      <c r="J2939" s="92" t="s">
        <v>1508</v>
      </c>
      <c r="K2939" s="86" t="s">
        <v>1526</v>
      </c>
      <c r="L2939" s="88">
        <v>43162</v>
      </c>
      <c r="M2939" s="87"/>
      <c r="N2939" s="87"/>
      <c r="O2939" s="93"/>
      <c r="P2939" s="86"/>
      <c r="Q2939" s="86">
        <v>0</v>
      </c>
      <c r="R2939" s="86">
        <v>25</v>
      </c>
      <c r="S2939" s="86">
        <v>25</v>
      </c>
      <c r="T2939" s="86">
        <v>0</v>
      </c>
      <c r="U2939" s="86" t="s">
        <v>1561</v>
      </c>
      <c r="V2939" s="86" t="s">
        <v>1562</v>
      </c>
      <c r="W2939" s="86" t="s">
        <v>1563</v>
      </c>
      <c r="X2939" s="86" t="s">
        <v>1564</v>
      </c>
      <c r="Y2939" s="94" t="s">
        <v>1565</v>
      </c>
      <c r="Z2939" s="93" t="s">
        <v>1568</v>
      </c>
      <c r="AA2939" s="86"/>
      <c r="AB2939" s="86"/>
      <c r="AC2939" s="86" t="s">
        <v>1583</v>
      </c>
      <c r="AD2939" s="86"/>
      <c r="AE2939" s="86"/>
      <c r="AF2939" s="86"/>
      <c r="AG2939" s="94" t="s">
        <v>1575</v>
      </c>
    </row>
    <row r="2940" spans="1:33" x14ac:dyDescent="0.25">
      <c r="A2940" s="86" t="s">
        <v>1011</v>
      </c>
      <c r="B2940" s="87">
        <v>26</v>
      </c>
      <c r="C2940" s="87" t="s">
        <v>1058</v>
      </c>
      <c r="D2940" s="88">
        <v>43159</v>
      </c>
      <c r="E2940" s="88">
        <v>43161</v>
      </c>
      <c r="F2940" s="88">
        <v>43162</v>
      </c>
      <c r="G2940" s="88">
        <v>43153</v>
      </c>
      <c r="H2940" s="88">
        <v>3</v>
      </c>
      <c r="I2940" s="89" t="s">
        <v>1221</v>
      </c>
      <c r="J2940" s="92" t="s">
        <v>1508</v>
      </c>
      <c r="K2940" s="86" t="s">
        <v>1526</v>
      </c>
      <c r="L2940" s="88">
        <v>43162</v>
      </c>
      <c r="M2940" s="87"/>
      <c r="N2940" s="87"/>
      <c r="O2940" s="93"/>
      <c r="P2940" s="86"/>
      <c r="Q2940" s="86">
        <v>0</v>
      </c>
      <c r="R2940" s="86">
        <v>26</v>
      </c>
      <c r="S2940" s="86">
        <v>26</v>
      </c>
      <c r="T2940" s="86">
        <v>0</v>
      </c>
      <c r="U2940" s="86" t="s">
        <v>1561</v>
      </c>
      <c r="V2940" s="86" t="s">
        <v>1562</v>
      </c>
      <c r="W2940" s="86" t="s">
        <v>1563</v>
      </c>
      <c r="X2940" s="86" t="s">
        <v>1564</v>
      </c>
      <c r="Y2940" s="94" t="s">
        <v>1565</v>
      </c>
      <c r="Z2940" s="93" t="s">
        <v>1568</v>
      </c>
      <c r="AA2940" s="86"/>
      <c r="AB2940" s="86"/>
      <c r="AC2940" s="86" t="s">
        <v>1583</v>
      </c>
      <c r="AD2940" s="86"/>
      <c r="AE2940" s="86"/>
      <c r="AF2940" s="86"/>
      <c r="AG2940" s="94" t="s">
        <v>1575</v>
      </c>
    </row>
    <row r="2941" spans="1:33" x14ac:dyDescent="0.25">
      <c r="A2941" s="86" t="s">
        <v>1022</v>
      </c>
      <c r="B2941" s="87">
        <v>21</v>
      </c>
      <c r="C2941" s="87" t="s">
        <v>1262</v>
      </c>
      <c r="D2941" s="88">
        <v>43056</v>
      </c>
      <c r="E2941" s="88"/>
      <c r="F2941" s="88"/>
      <c r="G2941" s="88"/>
      <c r="H2941" s="88">
        <v>5</v>
      </c>
      <c r="I2941" s="89" t="s">
        <v>1238</v>
      </c>
      <c r="J2941" s="92" t="s">
        <v>1498</v>
      </c>
      <c r="K2941" s="86" t="s">
        <v>1526</v>
      </c>
      <c r="L2941" s="88">
        <v>43163</v>
      </c>
      <c r="M2941" s="87"/>
      <c r="N2941" s="87"/>
      <c r="O2941" s="93"/>
      <c r="P2941" s="86"/>
      <c r="Q2941" s="86">
        <v>2</v>
      </c>
      <c r="R2941" s="86">
        <v>19</v>
      </c>
      <c r="S2941" s="86">
        <v>19</v>
      </c>
      <c r="T2941" s="86">
        <v>0</v>
      </c>
      <c r="U2941" s="86" t="s">
        <v>1561</v>
      </c>
      <c r="V2941" s="86" t="s">
        <v>1562</v>
      </c>
      <c r="W2941" s="86" t="s">
        <v>1563</v>
      </c>
      <c r="X2941" s="86" t="s">
        <v>1564</v>
      </c>
      <c r="Y2941" s="94" t="s">
        <v>1565</v>
      </c>
      <c r="Z2941" s="93" t="s">
        <v>1568</v>
      </c>
      <c r="AA2941" s="86"/>
      <c r="AB2941" s="86"/>
      <c r="AC2941" s="86"/>
      <c r="AD2941" s="86"/>
      <c r="AE2941" s="86"/>
      <c r="AF2941" s="86"/>
      <c r="AG2941" s="94" t="s">
        <v>1575</v>
      </c>
    </row>
    <row r="2942" spans="1:33" x14ac:dyDescent="0.25">
      <c r="A2942" s="86" t="s">
        <v>1011</v>
      </c>
      <c r="B2942" s="87">
        <v>30</v>
      </c>
      <c r="C2942" s="87" t="s">
        <v>1167</v>
      </c>
      <c r="D2942" s="88">
        <v>43083.729166666664</v>
      </c>
      <c r="E2942" s="88">
        <v>43089</v>
      </c>
      <c r="F2942" s="88">
        <v>43162</v>
      </c>
      <c r="G2942" s="88">
        <v>43163</v>
      </c>
      <c r="H2942" s="88">
        <v>4</v>
      </c>
      <c r="I2942" s="89" t="s">
        <v>1223</v>
      </c>
      <c r="J2942" s="92" t="s">
        <v>1493</v>
      </c>
      <c r="K2942" s="86" t="s">
        <v>1526</v>
      </c>
      <c r="L2942" s="88">
        <v>43163</v>
      </c>
      <c r="M2942" s="87"/>
      <c r="N2942" s="87"/>
      <c r="O2942" s="93"/>
      <c r="P2942" s="86"/>
      <c r="Q2942" s="86">
        <v>0</v>
      </c>
      <c r="R2942" s="86">
        <v>30</v>
      </c>
      <c r="S2942" s="86">
        <v>30</v>
      </c>
      <c r="T2942" s="86">
        <v>0</v>
      </c>
      <c r="U2942" s="86" t="s">
        <v>1561</v>
      </c>
      <c r="V2942" s="86" t="s">
        <v>1567</v>
      </c>
      <c r="W2942" s="86" t="s">
        <v>1563</v>
      </c>
      <c r="X2942" s="86" t="s">
        <v>1564</v>
      </c>
      <c r="Y2942" s="94" t="s">
        <v>1565</v>
      </c>
      <c r="Z2942" s="93" t="s">
        <v>1568</v>
      </c>
      <c r="AA2942" s="86"/>
      <c r="AB2942" s="86"/>
      <c r="AC2942" s="86" t="s">
        <v>1583</v>
      </c>
      <c r="AD2942" s="86"/>
      <c r="AE2942" s="86"/>
      <c r="AF2942" s="86"/>
      <c r="AG2942" s="94" t="s">
        <v>1575</v>
      </c>
    </row>
    <row r="2943" spans="1:33" x14ac:dyDescent="0.25">
      <c r="A2943" s="86" t="s">
        <v>1011</v>
      </c>
      <c r="B2943" s="87">
        <v>20</v>
      </c>
      <c r="C2943" s="87" t="s">
        <v>1167</v>
      </c>
      <c r="D2943" s="88">
        <v>43059.702777777777</v>
      </c>
      <c r="E2943" s="88">
        <v>43064</v>
      </c>
      <c r="F2943" s="88">
        <v>43158</v>
      </c>
      <c r="G2943" s="88">
        <v>43159</v>
      </c>
      <c r="H2943" s="88">
        <v>4</v>
      </c>
      <c r="I2943" s="89" t="s">
        <v>1222</v>
      </c>
      <c r="J2943" s="92" t="s">
        <v>1511</v>
      </c>
      <c r="K2943" s="86" t="s">
        <v>1526</v>
      </c>
      <c r="L2943" s="88">
        <v>43164</v>
      </c>
      <c r="M2943" s="87"/>
      <c r="N2943" s="87"/>
      <c r="O2943" s="93"/>
      <c r="P2943" s="86"/>
      <c r="Q2943" s="86">
        <v>0</v>
      </c>
      <c r="R2943" s="86">
        <v>20</v>
      </c>
      <c r="S2943" s="86">
        <v>20</v>
      </c>
      <c r="T2943" s="86">
        <v>0</v>
      </c>
      <c r="U2943" s="86" t="s">
        <v>1561</v>
      </c>
      <c r="V2943" s="86" t="s">
        <v>1562</v>
      </c>
      <c r="W2943" s="86" t="s">
        <v>1563</v>
      </c>
      <c r="X2943" s="86" t="s">
        <v>1564</v>
      </c>
      <c r="Y2943" s="94" t="s">
        <v>1565</v>
      </c>
      <c r="Z2943" s="93" t="s">
        <v>1568</v>
      </c>
      <c r="AA2943" s="86"/>
      <c r="AB2943" s="86"/>
      <c r="AC2943" s="86" t="s">
        <v>1583</v>
      </c>
      <c r="AD2943" s="86"/>
      <c r="AE2943" s="86"/>
      <c r="AF2943" s="86"/>
      <c r="AG2943" s="94" t="s">
        <v>1575</v>
      </c>
    </row>
    <row r="2944" spans="1:33" x14ac:dyDescent="0.25">
      <c r="A2944" s="86" t="s">
        <v>1011</v>
      </c>
      <c r="B2944" s="87">
        <v>30</v>
      </c>
      <c r="C2944" s="87" t="s">
        <v>1167</v>
      </c>
      <c r="D2944" s="88">
        <v>43088.675000000003</v>
      </c>
      <c r="E2944" s="88">
        <v>43090</v>
      </c>
      <c r="F2944" s="88">
        <v>43160</v>
      </c>
      <c r="G2944" s="88">
        <v>43161</v>
      </c>
      <c r="H2944" s="88">
        <v>4</v>
      </c>
      <c r="I2944" s="89" t="s">
        <v>1229</v>
      </c>
      <c r="J2944" s="92" t="s">
        <v>1497</v>
      </c>
      <c r="K2944" s="86" t="s">
        <v>1526</v>
      </c>
      <c r="L2944" s="88">
        <v>43164</v>
      </c>
      <c r="M2944" s="87"/>
      <c r="N2944" s="87"/>
      <c r="O2944" s="93"/>
      <c r="P2944" s="86"/>
      <c r="Q2944" s="86">
        <v>0</v>
      </c>
      <c r="R2944" s="86">
        <v>30</v>
      </c>
      <c r="S2944" s="86">
        <v>30</v>
      </c>
      <c r="T2944" s="86">
        <v>0</v>
      </c>
      <c r="U2944" s="86" t="s">
        <v>1561</v>
      </c>
      <c r="V2944" s="86" t="s">
        <v>1562</v>
      </c>
      <c r="W2944" s="86" t="s">
        <v>1563</v>
      </c>
      <c r="X2944" s="86" t="s">
        <v>1564</v>
      </c>
      <c r="Y2944" s="94" t="s">
        <v>1565</v>
      </c>
      <c r="Z2944" s="93" t="s">
        <v>1568</v>
      </c>
      <c r="AA2944" s="86"/>
      <c r="AB2944" s="86"/>
      <c r="AC2944" s="86" t="s">
        <v>1583</v>
      </c>
      <c r="AD2944" s="86"/>
      <c r="AE2944" s="86"/>
      <c r="AF2944" s="86"/>
      <c r="AG2944" s="94" t="s">
        <v>1575</v>
      </c>
    </row>
    <row r="2945" spans="1:33" x14ac:dyDescent="0.25">
      <c r="A2945" s="86" t="s">
        <v>1011</v>
      </c>
      <c r="B2945" s="87">
        <v>30</v>
      </c>
      <c r="C2945" s="87" t="s">
        <v>1167</v>
      </c>
      <c r="D2945" s="88">
        <v>43059.703472222223</v>
      </c>
      <c r="E2945" s="88">
        <v>43059</v>
      </c>
      <c r="F2945" s="88">
        <v>43160</v>
      </c>
      <c r="G2945" s="88">
        <v>43161</v>
      </c>
      <c r="H2945" s="88">
        <v>4</v>
      </c>
      <c r="I2945" s="89" t="s">
        <v>1222</v>
      </c>
      <c r="J2945" s="92" t="s">
        <v>1497</v>
      </c>
      <c r="K2945" s="86" t="s">
        <v>1526</v>
      </c>
      <c r="L2945" s="88">
        <v>43164</v>
      </c>
      <c r="M2945" s="87"/>
      <c r="N2945" s="87"/>
      <c r="O2945" s="93"/>
      <c r="P2945" s="86"/>
      <c r="Q2945" s="86">
        <v>2</v>
      </c>
      <c r="R2945" s="86">
        <v>28</v>
      </c>
      <c r="S2945" s="86">
        <v>23</v>
      </c>
      <c r="T2945" s="86">
        <v>5</v>
      </c>
      <c r="U2945" s="86" t="s">
        <v>1561</v>
      </c>
      <c r="V2945" s="86" t="s">
        <v>1562</v>
      </c>
      <c r="W2945" s="86" t="s">
        <v>1563</v>
      </c>
      <c r="X2945" s="86" t="s">
        <v>1564</v>
      </c>
      <c r="Y2945" s="94" t="s">
        <v>1565</v>
      </c>
      <c r="Z2945" s="93" t="s">
        <v>1568</v>
      </c>
      <c r="AA2945" s="86"/>
      <c r="AB2945" s="86"/>
      <c r="AC2945" s="86" t="s">
        <v>1583</v>
      </c>
      <c r="AD2945" s="86"/>
      <c r="AE2945" s="86"/>
      <c r="AF2945" s="86"/>
      <c r="AG2945" s="94" t="s">
        <v>1575</v>
      </c>
    </row>
    <row r="2946" spans="1:33" x14ac:dyDescent="0.25">
      <c r="A2946" s="86" t="s">
        <v>1011</v>
      </c>
      <c r="B2946" s="87">
        <v>30</v>
      </c>
      <c r="C2946" s="87" t="s">
        <v>1167</v>
      </c>
      <c r="D2946" s="88">
        <v>43083.729166666664</v>
      </c>
      <c r="E2946" s="88">
        <v>43092</v>
      </c>
      <c r="F2946" s="88">
        <v>43159</v>
      </c>
      <c r="G2946" s="88">
        <v>43161</v>
      </c>
      <c r="H2946" s="88">
        <v>4</v>
      </c>
      <c r="I2946" s="89" t="s">
        <v>1223</v>
      </c>
      <c r="J2946" s="92" t="s">
        <v>1514</v>
      </c>
      <c r="K2946" s="86" t="s">
        <v>1526</v>
      </c>
      <c r="L2946" s="88">
        <v>43164</v>
      </c>
      <c r="M2946" s="87"/>
      <c r="N2946" s="87"/>
      <c r="O2946" s="93"/>
      <c r="P2946" s="86"/>
      <c r="Q2946" s="86">
        <v>0</v>
      </c>
      <c r="R2946" s="86">
        <v>30</v>
      </c>
      <c r="S2946" s="86">
        <v>30</v>
      </c>
      <c r="T2946" s="86">
        <v>0</v>
      </c>
      <c r="U2946" s="86" t="s">
        <v>1561</v>
      </c>
      <c r="V2946" s="86" t="s">
        <v>1562</v>
      </c>
      <c r="W2946" s="86" t="s">
        <v>1563</v>
      </c>
      <c r="X2946" s="86" t="s">
        <v>1564</v>
      </c>
      <c r="Y2946" s="94" t="s">
        <v>1565</v>
      </c>
      <c r="Z2946" s="93" t="s">
        <v>1568</v>
      </c>
      <c r="AA2946" s="86"/>
      <c r="AB2946" s="86"/>
      <c r="AC2946" s="86" t="s">
        <v>1583</v>
      </c>
      <c r="AD2946" s="86"/>
      <c r="AE2946" s="86"/>
      <c r="AF2946" s="86"/>
      <c r="AG2946" s="94" t="s">
        <v>1575</v>
      </c>
    </row>
    <row r="2947" spans="1:33" x14ac:dyDescent="0.25">
      <c r="A2947" s="86" t="s">
        <v>1011</v>
      </c>
      <c r="B2947" s="87">
        <v>30</v>
      </c>
      <c r="C2947" s="87" t="s">
        <v>1167</v>
      </c>
      <c r="D2947" s="88">
        <v>43066</v>
      </c>
      <c r="E2947" s="88">
        <v>43068</v>
      </c>
      <c r="F2947" s="88">
        <v>43162</v>
      </c>
      <c r="G2947" s="88">
        <v>43164</v>
      </c>
      <c r="H2947" s="88">
        <v>4</v>
      </c>
      <c r="I2947" s="89" t="s">
        <v>1222</v>
      </c>
      <c r="J2947" s="92" t="s">
        <v>1511</v>
      </c>
      <c r="K2947" s="86" t="s">
        <v>1526</v>
      </c>
      <c r="L2947" s="88">
        <v>43164</v>
      </c>
      <c r="M2947" s="87"/>
      <c r="N2947" s="87"/>
      <c r="O2947" s="93"/>
      <c r="P2947" s="86"/>
      <c r="Q2947" s="86">
        <v>0</v>
      </c>
      <c r="R2947" s="86">
        <v>30</v>
      </c>
      <c r="S2947" s="86">
        <v>30</v>
      </c>
      <c r="T2947" s="86">
        <v>0</v>
      </c>
      <c r="U2947" s="86" t="s">
        <v>1561</v>
      </c>
      <c r="V2947" s="86" t="s">
        <v>1562</v>
      </c>
      <c r="W2947" s="86" t="s">
        <v>1563</v>
      </c>
      <c r="X2947" s="86" t="s">
        <v>1564</v>
      </c>
      <c r="Y2947" s="94" t="s">
        <v>1565</v>
      </c>
      <c r="Z2947" s="93" t="s">
        <v>1568</v>
      </c>
      <c r="AA2947" s="86"/>
      <c r="AB2947" s="86"/>
      <c r="AC2947" s="86" t="s">
        <v>1583</v>
      </c>
      <c r="AD2947" s="86"/>
      <c r="AE2947" s="86"/>
      <c r="AF2947" s="86"/>
      <c r="AG2947" s="94" t="s">
        <v>1575</v>
      </c>
    </row>
    <row r="2948" spans="1:33" x14ac:dyDescent="0.25">
      <c r="A2948" s="86" t="s">
        <v>1011</v>
      </c>
      <c r="B2948" s="87">
        <v>30</v>
      </c>
      <c r="C2948" s="87" t="s">
        <v>1167</v>
      </c>
      <c r="D2948" s="88">
        <v>43075.752083333333</v>
      </c>
      <c r="E2948" s="88">
        <v>43074</v>
      </c>
      <c r="F2948" s="88">
        <v>43159</v>
      </c>
      <c r="G2948" s="88">
        <v>43164</v>
      </c>
      <c r="H2948" s="88">
        <v>4</v>
      </c>
      <c r="I2948" s="89" t="s">
        <v>1222</v>
      </c>
      <c r="J2948" s="92" t="s">
        <v>1500</v>
      </c>
      <c r="K2948" s="86" t="s">
        <v>1526</v>
      </c>
      <c r="L2948" s="88">
        <v>43164</v>
      </c>
      <c r="M2948" s="87"/>
      <c r="N2948" s="87"/>
      <c r="O2948" s="93"/>
      <c r="P2948" s="86"/>
      <c r="Q2948" s="86">
        <v>8</v>
      </c>
      <c r="R2948" s="86">
        <v>22</v>
      </c>
      <c r="S2948" s="86">
        <v>22</v>
      </c>
      <c r="T2948" s="86">
        <v>0</v>
      </c>
      <c r="U2948" s="86" t="s">
        <v>1561</v>
      </c>
      <c r="V2948" s="86" t="s">
        <v>1567</v>
      </c>
      <c r="W2948" s="86" t="s">
        <v>1563</v>
      </c>
      <c r="X2948" s="86" t="s">
        <v>1564</v>
      </c>
      <c r="Y2948" s="94" t="s">
        <v>1565</v>
      </c>
      <c r="Z2948" s="93" t="s">
        <v>1568</v>
      </c>
      <c r="AA2948" s="86"/>
      <c r="AB2948" s="86"/>
      <c r="AC2948" s="86" t="s">
        <v>1583</v>
      </c>
      <c r="AD2948" s="86"/>
      <c r="AE2948" s="86" t="s">
        <v>1584</v>
      </c>
      <c r="AF2948" s="86"/>
      <c r="AG2948" s="94" t="s">
        <v>1575</v>
      </c>
    </row>
    <row r="2949" spans="1:33" x14ac:dyDescent="0.25">
      <c r="A2949" s="86" t="s">
        <v>1011</v>
      </c>
      <c r="B2949" s="87">
        <v>30</v>
      </c>
      <c r="C2949" s="87" t="s">
        <v>1167</v>
      </c>
      <c r="D2949" s="88">
        <v>43083.729166666664</v>
      </c>
      <c r="E2949" s="88">
        <v>43089</v>
      </c>
      <c r="F2949" s="88">
        <v>43159</v>
      </c>
      <c r="G2949" s="88">
        <v>43164</v>
      </c>
      <c r="H2949" s="88">
        <v>4</v>
      </c>
      <c r="I2949" s="89" t="s">
        <v>1229</v>
      </c>
      <c r="J2949" s="92" t="s">
        <v>1497</v>
      </c>
      <c r="K2949" s="86" t="s">
        <v>1526</v>
      </c>
      <c r="L2949" s="88">
        <v>43164</v>
      </c>
      <c r="M2949" s="87"/>
      <c r="N2949" s="87"/>
      <c r="O2949" s="93"/>
      <c r="P2949" s="86"/>
      <c r="Q2949" s="86">
        <v>1</v>
      </c>
      <c r="R2949" s="86">
        <v>29</v>
      </c>
      <c r="S2949" s="86">
        <v>29</v>
      </c>
      <c r="T2949" s="86">
        <v>0</v>
      </c>
      <c r="U2949" s="86" t="s">
        <v>1561</v>
      </c>
      <c r="V2949" s="86" t="s">
        <v>1562</v>
      </c>
      <c r="W2949" s="86" t="s">
        <v>1563</v>
      </c>
      <c r="X2949" s="86" t="s">
        <v>1564</v>
      </c>
      <c r="Y2949" s="94" t="s">
        <v>1565</v>
      </c>
      <c r="Z2949" s="93" t="s">
        <v>1568</v>
      </c>
      <c r="AA2949" s="86"/>
      <c r="AB2949" s="86"/>
      <c r="AC2949" s="86" t="s">
        <v>1583</v>
      </c>
      <c r="AD2949" s="86"/>
      <c r="AE2949" s="86" t="s">
        <v>1585</v>
      </c>
      <c r="AF2949" s="86"/>
      <c r="AG2949" s="94" t="s">
        <v>1575</v>
      </c>
    </row>
    <row r="2950" spans="1:33" x14ac:dyDescent="0.25">
      <c r="A2950" s="86" t="s">
        <v>1011</v>
      </c>
      <c r="B2950" s="87">
        <v>6</v>
      </c>
      <c r="C2950" s="87" t="s">
        <v>1058</v>
      </c>
      <c r="D2950" s="88">
        <v>43151</v>
      </c>
      <c r="E2950" s="88">
        <v>43157</v>
      </c>
      <c r="F2950" s="88">
        <v>43159</v>
      </c>
      <c r="G2950" s="88">
        <v>43164</v>
      </c>
      <c r="H2950" s="88">
        <v>3</v>
      </c>
      <c r="I2950" s="89" t="s">
        <v>1221</v>
      </c>
      <c r="J2950" s="92" t="s">
        <v>1508</v>
      </c>
      <c r="K2950" s="86" t="s">
        <v>1526</v>
      </c>
      <c r="L2950" s="88">
        <v>43164</v>
      </c>
      <c r="M2950" s="87"/>
      <c r="N2950" s="87"/>
      <c r="O2950" s="93"/>
      <c r="P2950" s="86"/>
      <c r="Q2950" s="86">
        <v>0</v>
      </c>
      <c r="R2950" s="86">
        <v>6</v>
      </c>
      <c r="S2950" s="86">
        <v>6</v>
      </c>
      <c r="T2950" s="86">
        <v>0</v>
      </c>
      <c r="U2950" s="86" t="s">
        <v>1561</v>
      </c>
      <c r="V2950" s="86" t="s">
        <v>1562</v>
      </c>
      <c r="W2950" s="86" t="s">
        <v>1563</v>
      </c>
      <c r="X2950" s="86" t="s">
        <v>1564</v>
      </c>
      <c r="Y2950" s="94" t="s">
        <v>1565</v>
      </c>
      <c r="Z2950" s="93" t="s">
        <v>1568</v>
      </c>
      <c r="AA2950" s="86"/>
      <c r="AB2950" s="86"/>
      <c r="AC2950" s="86" t="s">
        <v>1583</v>
      </c>
      <c r="AD2950" s="86"/>
      <c r="AE2950" s="86"/>
      <c r="AF2950" s="86"/>
      <c r="AG2950" s="94" t="s">
        <v>1575</v>
      </c>
    </row>
    <row r="2951" spans="1:33" x14ac:dyDescent="0.25">
      <c r="A2951" s="86" t="s">
        <v>1011</v>
      </c>
      <c r="B2951" s="87">
        <v>3</v>
      </c>
      <c r="C2951" s="87" t="s">
        <v>1058</v>
      </c>
      <c r="D2951" s="88">
        <v>43151</v>
      </c>
      <c r="E2951" s="88">
        <v>43157</v>
      </c>
      <c r="F2951" s="88">
        <v>43159</v>
      </c>
      <c r="G2951" s="88">
        <v>43164</v>
      </c>
      <c r="H2951" s="88">
        <v>4</v>
      </c>
      <c r="I2951" s="89" t="s">
        <v>1225</v>
      </c>
      <c r="J2951" s="92" t="s">
        <v>1508</v>
      </c>
      <c r="K2951" s="86" t="s">
        <v>1526</v>
      </c>
      <c r="L2951" s="88">
        <v>43164</v>
      </c>
      <c r="M2951" s="87"/>
      <c r="N2951" s="87"/>
      <c r="O2951" s="93"/>
      <c r="P2951" s="86"/>
      <c r="Q2951" s="86">
        <v>0</v>
      </c>
      <c r="R2951" s="86">
        <v>3</v>
      </c>
      <c r="S2951" s="86">
        <v>3</v>
      </c>
      <c r="T2951" s="86">
        <v>0</v>
      </c>
      <c r="U2951" s="86" t="s">
        <v>1561</v>
      </c>
      <c r="V2951" s="86" t="s">
        <v>1562</v>
      </c>
      <c r="W2951" s="86" t="s">
        <v>1563</v>
      </c>
      <c r="X2951" s="86" t="s">
        <v>1564</v>
      </c>
      <c r="Y2951" s="94" t="s">
        <v>1565</v>
      </c>
      <c r="Z2951" s="93" t="s">
        <v>1568</v>
      </c>
      <c r="AA2951" s="86"/>
      <c r="AB2951" s="86"/>
      <c r="AC2951" s="86" t="s">
        <v>1583</v>
      </c>
      <c r="AD2951" s="86"/>
      <c r="AE2951" s="86"/>
      <c r="AF2951" s="86"/>
      <c r="AG2951" s="94" t="s">
        <v>1575</v>
      </c>
    </row>
    <row r="2952" spans="1:33" x14ac:dyDescent="0.25">
      <c r="A2952" s="86" t="s">
        <v>1011</v>
      </c>
      <c r="B2952" s="87">
        <v>2</v>
      </c>
      <c r="C2952" s="87" t="s">
        <v>1058</v>
      </c>
      <c r="D2952" s="88">
        <v>43151</v>
      </c>
      <c r="E2952" s="88">
        <v>43157</v>
      </c>
      <c r="F2952" s="88">
        <v>43159</v>
      </c>
      <c r="G2952" s="88">
        <v>43164</v>
      </c>
      <c r="H2952" s="88">
        <v>4</v>
      </c>
      <c r="I2952" s="89" t="s">
        <v>1229</v>
      </c>
      <c r="J2952" s="92" t="s">
        <v>1508</v>
      </c>
      <c r="K2952" s="86" t="s">
        <v>1526</v>
      </c>
      <c r="L2952" s="88">
        <v>43164</v>
      </c>
      <c r="M2952" s="87"/>
      <c r="N2952" s="87"/>
      <c r="O2952" s="93"/>
      <c r="P2952" s="86"/>
      <c r="Q2952" s="86">
        <v>0</v>
      </c>
      <c r="R2952" s="86">
        <v>2</v>
      </c>
      <c r="S2952" s="86">
        <v>2</v>
      </c>
      <c r="T2952" s="86">
        <v>0</v>
      </c>
      <c r="U2952" s="86" t="s">
        <v>1561</v>
      </c>
      <c r="V2952" s="86" t="s">
        <v>1562</v>
      </c>
      <c r="W2952" s="86" t="s">
        <v>1563</v>
      </c>
      <c r="X2952" s="86" t="s">
        <v>1564</v>
      </c>
      <c r="Y2952" s="94" t="s">
        <v>1565</v>
      </c>
      <c r="Z2952" s="93" t="s">
        <v>1568</v>
      </c>
      <c r="AA2952" s="86"/>
      <c r="AB2952" s="86"/>
      <c r="AC2952" s="86" t="s">
        <v>1583</v>
      </c>
      <c r="AD2952" s="86"/>
      <c r="AE2952" s="86"/>
      <c r="AF2952" s="86"/>
      <c r="AG2952" s="94" t="s">
        <v>1575</v>
      </c>
    </row>
    <row r="2953" spans="1:33" x14ac:dyDescent="0.25">
      <c r="A2953" s="86" t="s">
        <v>1011</v>
      </c>
      <c r="B2953" s="87">
        <v>1</v>
      </c>
      <c r="C2953" s="87" t="s">
        <v>1058</v>
      </c>
      <c r="D2953" s="88">
        <v>43151</v>
      </c>
      <c r="E2953" s="88">
        <v>43157</v>
      </c>
      <c r="F2953" s="88">
        <v>43159</v>
      </c>
      <c r="G2953" s="88">
        <v>43164</v>
      </c>
      <c r="H2953" s="88">
        <v>4</v>
      </c>
      <c r="I2953" s="89" t="s">
        <v>1234</v>
      </c>
      <c r="J2953" s="92" t="s">
        <v>1508</v>
      </c>
      <c r="K2953" s="86" t="s">
        <v>1526</v>
      </c>
      <c r="L2953" s="88">
        <v>43164</v>
      </c>
      <c r="M2953" s="87"/>
      <c r="N2953" s="87"/>
      <c r="O2953" s="93"/>
      <c r="P2953" s="86"/>
      <c r="Q2953" s="86">
        <v>0</v>
      </c>
      <c r="R2953" s="86">
        <v>1</v>
      </c>
      <c r="S2953" s="86">
        <v>1</v>
      </c>
      <c r="T2953" s="86">
        <v>0</v>
      </c>
      <c r="U2953" s="86" t="s">
        <v>1561</v>
      </c>
      <c r="V2953" s="86" t="s">
        <v>1562</v>
      </c>
      <c r="W2953" s="86" t="s">
        <v>1563</v>
      </c>
      <c r="X2953" s="86" t="s">
        <v>1564</v>
      </c>
      <c r="Y2953" s="94" t="s">
        <v>1565</v>
      </c>
      <c r="Z2953" s="93" t="s">
        <v>1568</v>
      </c>
      <c r="AA2953" s="86"/>
      <c r="AB2953" s="86"/>
      <c r="AC2953" s="86" t="s">
        <v>1583</v>
      </c>
      <c r="AD2953" s="86"/>
      <c r="AE2953" s="86"/>
      <c r="AF2953" s="86"/>
      <c r="AG2953" s="94" t="s">
        <v>1575</v>
      </c>
    </row>
    <row r="2954" spans="1:33" x14ac:dyDescent="0.25">
      <c r="A2954" s="86" t="s">
        <v>1011</v>
      </c>
      <c r="B2954" s="87">
        <v>19</v>
      </c>
      <c r="C2954" s="87" t="s">
        <v>1167</v>
      </c>
      <c r="D2954" s="88">
        <v>43111</v>
      </c>
      <c r="E2954" s="88">
        <v>43111</v>
      </c>
      <c r="F2954" s="88">
        <v>43162</v>
      </c>
      <c r="G2954" s="88">
        <v>43164</v>
      </c>
      <c r="H2954" s="88">
        <v>4</v>
      </c>
      <c r="I2954" s="89" t="s">
        <v>1222</v>
      </c>
      <c r="J2954" s="92" t="s">
        <v>1501</v>
      </c>
      <c r="K2954" s="86" t="s">
        <v>1526</v>
      </c>
      <c r="L2954" s="88">
        <v>43164</v>
      </c>
      <c r="M2954" s="87"/>
      <c r="N2954" s="87"/>
      <c r="O2954" s="93"/>
      <c r="P2954" s="86"/>
      <c r="Q2954" s="86">
        <v>5</v>
      </c>
      <c r="R2954" s="86">
        <v>14</v>
      </c>
      <c r="S2954" s="86">
        <v>14</v>
      </c>
      <c r="T2954" s="86">
        <v>0</v>
      </c>
      <c r="U2954" s="86" t="s">
        <v>1561</v>
      </c>
      <c r="V2954" s="86" t="s">
        <v>1562</v>
      </c>
      <c r="W2954" s="86" t="s">
        <v>1563</v>
      </c>
      <c r="X2954" s="86" t="s">
        <v>1564</v>
      </c>
      <c r="Y2954" s="94" t="s">
        <v>1565</v>
      </c>
      <c r="Z2954" s="93" t="s">
        <v>1568</v>
      </c>
      <c r="AA2954" s="86"/>
      <c r="AB2954" s="86"/>
      <c r="AC2954" s="86" t="s">
        <v>1583</v>
      </c>
      <c r="AD2954" s="86"/>
      <c r="AE2954" s="86"/>
      <c r="AF2954" s="86"/>
      <c r="AG2954" s="94" t="s">
        <v>1575</v>
      </c>
    </row>
    <row r="2955" spans="1:33" x14ac:dyDescent="0.25">
      <c r="A2955" s="86" t="s">
        <v>1022</v>
      </c>
      <c r="B2955" s="87">
        <v>34</v>
      </c>
      <c r="C2955" s="87" t="s">
        <v>1237</v>
      </c>
      <c r="D2955" s="88">
        <v>43080.461111111108</v>
      </c>
      <c r="E2955" s="88"/>
      <c r="F2955" s="88"/>
      <c r="G2955" s="88"/>
      <c r="H2955" s="88">
        <v>4</v>
      </c>
      <c r="I2955" s="89" t="s">
        <v>1223</v>
      </c>
      <c r="J2955" s="92" t="s">
        <v>1531</v>
      </c>
      <c r="K2955" s="86" t="s">
        <v>1526</v>
      </c>
      <c r="L2955" s="88">
        <v>43164</v>
      </c>
      <c r="M2955" s="87"/>
      <c r="N2955" s="87"/>
      <c r="O2955" s="93"/>
      <c r="P2955" s="86"/>
      <c r="Q2955" s="86">
        <v>0</v>
      </c>
      <c r="R2955" s="86">
        <v>34</v>
      </c>
      <c r="S2955" s="86">
        <v>34</v>
      </c>
      <c r="T2955" s="86">
        <v>0</v>
      </c>
      <c r="U2955" s="86" t="s">
        <v>1561</v>
      </c>
      <c r="V2955" s="86" t="s">
        <v>1562</v>
      </c>
      <c r="W2955" s="86" t="s">
        <v>1563</v>
      </c>
      <c r="X2955" s="86" t="s">
        <v>1564</v>
      </c>
      <c r="Y2955" s="94" t="s">
        <v>1565</v>
      </c>
      <c r="Z2955" s="93" t="s">
        <v>1568</v>
      </c>
      <c r="AA2955" s="86"/>
      <c r="AB2955" s="86"/>
      <c r="AC2955" s="86" t="s">
        <v>1583</v>
      </c>
      <c r="AD2955" s="86"/>
      <c r="AE2955" s="86" t="s">
        <v>1586</v>
      </c>
      <c r="AF2955" s="86"/>
      <c r="AG2955" s="94" t="s">
        <v>1575</v>
      </c>
    </row>
    <row r="2956" spans="1:33" x14ac:dyDescent="0.25">
      <c r="A2956" s="86" t="s">
        <v>1011</v>
      </c>
      <c r="B2956" s="87">
        <v>30</v>
      </c>
      <c r="C2956" s="87" t="s">
        <v>1167</v>
      </c>
      <c r="D2956" s="88">
        <v>43083.729166666664</v>
      </c>
      <c r="E2956" s="88">
        <v>43089</v>
      </c>
      <c r="F2956" s="88">
        <v>43157</v>
      </c>
      <c r="G2956" s="88">
        <v>43158</v>
      </c>
      <c r="H2956" s="88">
        <v>4</v>
      </c>
      <c r="I2956" s="89" t="s">
        <v>1222</v>
      </c>
      <c r="J2956" s="92" t="s">
        <v>1508</v>
      </c>
      <c r="K2956" s="86" t="s">
        <v>1526</v>
      </c>
      <c r="L2956" s="88">
        <v>43165</v>
      </c>
      <c r="M2956" s="87"/>
      <c r="N2956" s="87"/>
      <c r="O2956" s="93"/>
      <c r="P2956" s="86"/>
      <c r="Q2956" s="86">
        <v>5</v>
      </c>
      <c r="R2956" s="86">
        <v>25</v>
      </c>
      <c r="S2956" s="86">
        <v>25</v>
      </c>
      <c r="T2956" s="86">
        <v>0</v>
      </c>
      <c r="U2956" s="86" t="s">
        <v>1561</v>
      </c>
      <c r="V2956" s="86" t="s">
        <v>1562</v>
      </c>
      <c r="W2956" s="86" t="s">
        <v>1563</v>
      </c>
      <c r="X2956" s="86" t="s">
        <v>1564</v>
      </c>
      <c r="Y2956" s="94" t="s">
        <v>1565</v>
      </c>
      <c r="Z2956" s="93" t="s">
        <v>1568</v>
      </c>
      <c r="AA2956" s="86"/>
      <c r="AB2956" s="86"/>
      <c r="AC2956" s="86" t="s">
        <v>1583</v>
      </c>
      <c r="AD2956" s="86"/>
      <c r="AE2956" s="86"/>
      <c r="AF2956" s="86"/>
      <c r="AG2956" s="94" t="s">
        <v>1575</v>
      </c>
    </row>
    <row r="2957" spans="1:33" x14ac:dyDescent="0.25">
      <c r="A2957" s="86" t="s">
        <v>1011</v>
      </c>
      <c r="B2957" s="87">
        <v>30</v>
      </c>
      <c r="C2957" s="87" t="s">
        <v>1167</v>
      </c>
      <c r="D2957" s="88">
        <v>43066</v>
      </c>
      <c r="E2957" s="88">
        <v>43067</v>
      </c>
      <c r="F2957" s="88">
        <v>43164</v>
      </c>
      <c r="G2957" s="88">
        <v>43165</v>
      </c>
      <c r="H2957" s="88">
        <v>4</v>
      </c>
      <c r="I2957" s="89" t="s">
        <v>1229</v>
      </c>
      <c r="J2957" s="92" t="s">
        <v>1492</v>
      </c>
      <c r="K2957" s="86" t="s">
        <v>1526</v>
      </c>
      <c r="L2957" s="88">
        <v>43165</v>
      </c>
      <c r="M2957" s="87"/>
      <c r="N2957" s="87"/>
      <c r="O2957" s="93"/>
      <c r="P2957" s="86"/>
      <c r="Q2957" s="86">
        <v>4</v>
      </c>
      <c r="R2957" s="86">
        <v>26</v>
      </c>
      <c r="S2957" s="86">
        <v>26</v>
      </c>
      <c r="T2957" s="86">
        <v>0</v>
      </c>
      <c r="U2957" s="86" t="s">
        <v>1561</v>
      </c>
      <c r="V2957" s="86" t="s">
        <v>1562</v>
      </c>
      <c r="W2957" s="86" t="s">
        <v>1563</v>
      </c>
      <c r="X2957" s="86" t="s">
        <v>1564</v>
      </c>
      <c r="Y2957" s="94" t="s">
        <v>1565</v>
      </c>
      <c r="Z2957" s="93" t="s">
        <v>1568</v>
      </c>
      <c r="AA2957" s="86"/>
      <c r="AB2957" s="86"/>
      <c r="AC2957" s="86" t="s">
        <v>1583</v>
      </c>
      <c r="AD2957" s="86"/>
      <c r="AE2957" s="86" t="s">
        <v>1587</v>
      </c>
      <c r="AF2957" s="86"/>
      <c r="AG2957" s="94" t="s">
        <v>1575</v>
      </c>
    </row>
    <row r="2958" spans="1:33" x14ac:dyDescent="0.25">
      <c r="A2958" s="86" t="s">
        <v>1011</v>
      </c>
      <c r="B2958" s="87">
        <v>30</v>
      </c>
      <c r="C2958" s="87" t="s">
        <v>1167</v>
      </c>
      <c r="D2958" s="88">
        <v>43075.752083333333</v>
      </c>
      <c r="E2958" s="88">
        <v>43074</v>
      </c>
      <c r="F2958" s="88">
        <v>43159</v>
      </c>
      <c r="G2958" s="88">
        <v>43165</v>
      </c>
      <c r="H2958" s="88">
        <v>4</v>
      </c>
      <c r="I2958" s="89" t="s">
        <v>1222</v>
      </c>
      <c r="J2958" s="92" t="s">
        <v>1500</v>
      </c>
      <c r="K2958" s="86" t="s">
        <v>1526</v>
      </c>
      <c r="L2958" s="88">
        <v>43165</v>
      </c>
      <c r="M2958" s="87"/>
      <c r="N2958" s="87"/>
      <c r="O2958" s="93"/>
      <c r="P2958" s="86"/>
      <c r="Q2958" s="86">
        <v>2</v>
      </c>
      <c r="R2958" s="86">
        <v>28</v>
      </c>
      <c r="S2958" s="86">
        <v>19</v>
      </c>
      <c r="T2958" s="86">
        <v>9</v>
      </c>
      <c r="U2958" s="86" t="s">
        <v>1561</v>
      </c>
      <c r="V2958" s="86" t="s">
        <v>1567</v>
      </c>
      <c r="W2958" s="86" t="s">
        <v>1563</v>
      </c>
      <c r="X2958" s="86" t="s">
        <v>1564</v>
      </c>
      <c r="Y2958" s="94" t="s">
        <v>1565</v>
      </c>
      <c r="Z2958" s="93" t="s">
        <v>1568</v>
      </c>
      <c r="AA2958" s="86"/>
      <c r="AB2958" s="86"/>
      <c r="AC2958" s="86" t="s">
        <v>1583</v>
      </c>
      <c r="AD2958" s="86"/>
      <c r="AE2958" s="86"/>
      <c r="AF2958" s="86"/>
      <c r="AG2958" s="94" t="s">
        <v>1575</v>
      </c>
    </row>
    <row r="2959" spans="1:33" x14ac:dyDescent="0.25">
      <c r="A2959" s="86" t="s">
        <v>1011</v>
      </c>
      <c r="B2959" s="87">
        <v>30</v>
      </c>
      <c r="C2959" s="87" t="s">
        <v>1167</v>
      </c>
      <c r="D2959" s="88">
        <v>43075.752083333333</v>
      </c>
      <c r="E2959" s="88">
        <v>43075</v>
      </c>
      <c r="F2959" s="88">
        <v>43161</v>
      </c>
      <c r="G2959" s="88">
        <v>43165</v>
      </c>
      <c r="H2959" s="88">
        <v>4</v>
      </c>
      <c r="I2959" s="89" t="s">
        <v>1222</v>
      </c>
      <c r="J2959" s="92" t="s">
        <v>1499</v>
      </c>
      <c r="K2959" s="86" t="s">
        <v>1526</v>
      </c>
      <c r="L2959" s="88">
        <v>43165</v>
      </c>
      <c r="M2959" s="87"/>
      <c r="N2959" s="87"/>
      <c r="O2959" s="93"/>
      <c r="P2959" s="86"/>
      <c r="Q2959" s="86">
        <v>0</v>
      </c>
      <c r="R2959" s="86">
        <v>30</v>
      </c>
      <c r="S2959" s="86">
        <v>30</v>
      </c>
      <c r="T2959" s="86">
        <v>0</v>
      </c>
      <c r="U2959" s="86" t="s">
        <v>1561</v>
      </c>
      <c r="V2959" s="86" t="s">
        <v>1562</v>
      </c>
      <c r="W2959" s="86" t="s">
        <v>1563</v>
      </c>
      <c r="X2959" s="86" t="s">
        <v>1564</v>
      </c>
      <c r="Y2959" s="94" t="s">
        <v>1565</v>
      </c>
      <c r="Z2959" s="93" t="s">
        <v>1568</v>
      </c>
      <c r="AA2959" s="86"/>
      <c r="AB2959" s="86"/>
      <c r="AC2959" s="86" t="s">
        <v>1583</v>
      </c>
      <c r="AD2959" s="86"/>
      <c r="AE2959" s="86"/>
      <c r="AF2959" s="86"/>
      <c r="AG2959" s="94" t="s">
        <v>1575</v>
      </c>
    </row>
    <row r="2960" spans="1:33" x14ac:dyDescent="0.25">
      <c r="A2960" s="86" t="s">
        <v>1011</v>
      </c>
      <c r="B2960" s="87">
        <v>30</v>
      </c>
      <c r="C2960" s="87" t="s">
        <v>1167</v>
      </c>
      <c r="D2960" s="88">
        <v>43075.752083333333</v>
      </c>
      <c r="E2960" s="88">
        <v>43075</v>
      </c>
      <c r="F2960" s="88">
        <v>43161</v>
      </c>
      <c r="G2960" s="88">
        <v>43165</v>
      </c>
      <c r="H2960" s="88">
        <v>4</v>
      </c>
      <c r="I2960" s="89" t="s">
        <v>1222</v>
      </c>
      <c r="J2960" s="92" t="s">
        <v>1500</v>
      </c>
      <c r="K2960" s="86" t="s">
        <v>1526</v>
      </c>
      <c r="L2960" s="88">
        <v>43165</v>
      </c>
      <c r="M2960" s="87"/>
      <c r="N2960" s="87"/>
      <c r="O2960" s="93"/>
      <c r="P2960" s="86"/>
      <c r="Q2960" s="86">
        <v>3</v>
      </c>
      <c r="R2960" s="86">
        <v>27</v>
      </c>
      <c r="S2960" s="86">
        <v>27</v>
      </c>
      <c r="T2960" s="86">
        <v>0</v>
      </c>
      <c r="U2960" s="86" t="s">
        <v>1561</v>
      </c>
      <c r="V2960" s="86" t="s">
        <v>1567</v>
      </c>
      <c r="W2960" s="86" t="s">
        <v>1563</v>
      </c>
      <c r="X2960" s="86" t="s">
        <v>1564</v>
      </c>
      <c r="Y2960" s="94" t="s">
        <v>1565</v>
      </c>
      <c r="Z2960" s="93" t="s">
        <v>1568</v>
      </c>
      <c r="AA2960" s="86"/>
      <c r="AB2960" s="86"/>
      <c r="AC2960" s="86" t="s">
        <v>1583</v>
      </c>
      <c r="AD2960" s="86"/>
      <c r="AE2960" s="86"/>
      <c r="AF2960" s="86"/>
      <c r="AG2960" s="94" t="s">
        <v>1575</v>
      </c>
    </row>
    <row r="2961" spans="1:33" x14ac:dyDescent="0.25">
      <c r="A2961" s="86" t="s">
        <v>1011</v>
      </c>
      <c r="B2961" s="87">
        <v>30</v>
      </c>
      <c r="C2961" s="87" t="s">
        <v>1167</v>
      </c>
      <c r="D2961" s="88">
        <v>43075.71597222222</v>
      </c>
      <c r="E2961" s="88">
        <v>43075</v>
      </c>
      <c r="F2961" s="88">
        <v>43161</v>
      </c>
      <c r="G2961" s="88">
        <v>43165</v>
      </c>
      <c r="H2961" s="88">
        <v>4</v>
      </c>
      <c r="I2961" s="89" t="s">
        <v>1222</v>
      </c>
      <c r="J2961" s="92" t="s">
        <v>1503</v>
      </c>
      <c r="K2961" s="86" t="s">
        <v>1526</v>
      </c>
      <c r="L2961" s="88">
        <v>43165</v>
      </c>
      <c r="M2961" s="87"/>
      <c r="N2961" s="87"/>
      <c r="O2961" s="93"/>
      <c r="P2961" s="86"/>
      <c r="Q2961" s="86">
        <v>3</v>
      </c>
      <c r="R2961" s="86">
        <v>27</v>
      </c>
      <c r="S2961" s="86">
        <v>27</v>
      </c>
      <c r="T2961" s="86">
        <v>0</v>
      </c>
      <c r="U2961" s="86" t="s">
        <v>1561</v>
      </c>
      <c r="V2961" s="86" t="s">
        <v>1562</v>
      </c>
      <c r="W2961" s="86" t="s">
        <v>1563</v>
      </c>
      <c r="X2961" s="86" t="s">
        <v>1564</v>
      </c>
      <c r="Y2961" s="94" t="s">
        <v>1565</v>
      </c>
      <c r="Z2961" s="93" t="s">
        <v>1568</v>
      </c>
      <c r="AA2961" s="86"/>
      <c r="AB2961" s="86"/>
      <c r="AC2961" s="86" t="s">
        <v>1583</v>
      </c>
      <c r="AD2961" s="86"/>
      <c r="AE2961" s="86"/>
      <c r="AF2961" s="86"/>
      <c r="AG2961" s="94" t="s">
        <v>1575</v>
      </c>
    </row>
    <row r="2962" spans="1:33" x14ac:dyDescent="0.25">
      <c r="A2962" s="86" t="s">
        <v>1011</v>
      </c>
      <c r="B2962" s="87">
        <v>30</v>
      </c>
      <c r="C2962" s="87" t="s">
        <v>1167</v>
      </c>
      <c r="D2962" s="88">
        <v>43075.715277777781</v>
      </c>
      <c r="E2962" s="88">
        <v>43075</v>
      </c>
      <c r="F2962" s="88">
        <v>43161</v>
      </c>
      <c r="G2962" s="88">
        <v>43165</v>
      </c>
      <c r="H2962" s="88">
        <v>4</v>
      </c>
      <c r="I2962" s="89" t="s">
        <v>1222</v>
      </c>
      <c r="J2962" s="92" t="s">
        <v>1503</v>
      </c>
      <c r="K2962" s="86" t="s">
        <v>1526</v>
      </c>
      <c r="L2962" s="88">
        <v>43165</v>
      </c>
      <c r="M2962" s="87"/>
      <c r="N2962" s="87"/>
      <c r="O2962" s="93"/>
      <c r="P2962" s="86"/>
      <c r="Q2962" s="86">
        <v>1</v>
      </c>
      <c r="R2962" s="86">
        <v>29</v>
      </c>
      <c r="S2962" s="86">
        <v>28</v>
      </c>
      <c r="T2962" s="86">
        <v>1</v>
      </c>
      <c r="U2962" s="86" t="s">
        <v>1561</v>
      </c>
      <c r="V2962" s="86" t="s">
        <v>1562</v>
      </c>
      <c r="W2962" s="86" t="s">
        <v>1563</v>
      </c>
      <c r="X2962" s="86" t="s">
        <v>1564</v>
      </c>
      <c r="Y2962" s="94" t="s">
        <v>1565</v>
      </c>
      <c r="Z2962" s="93" t="s">
        <v>1568</v>
      </c>
      <c r="AA2962" s="86"/>
      <c r="AB2962" s="86"/>
      <c r="AC2962" s="86" t="s">
        <v>1583</v>
      </c>
      <c r="AD2962" s="86"/>
      <c r="AE2962" s="86"/>
      <c r="AF2962" s="86"/>
      <c r="AG2962" s="94" t="s">
        <v>1575</v>
      </c>
    </row>
    <row r="2963" spans="1:33" x14ac:dyDescent="0.25">
      <c r="A2963" s="86" t="s">
        <v>1011</v>
      </c>
      <c r="B2963" s="87">
        <v>28</v>
      </c>
      <c r="C2963" s="87" t="s">
        <v>1167</v>
      </c>
      <c r="D2963" s="88">
        <v>43088.674305555556</v>
      </c>
      <c r="E2963" s="88">
        <v>43091</v>
      </c>
      <c r="F2963" s="88">
        <v>43163</v>
      </c>
      <c r="G2963" s="88">
        <v>43165</v>
      </c>
      <c r="H2963" s="88">
        <v>3</v>
      </c>
      <c r="I2963" s="89" t="s">
        <v>1221</v>
      </c>
      <c r="J2963" s="92" t="s">
        <v>1492</v>
      </c>
      <c r="K2963" s="86" t="s">
        <v>1526</v>
      </c>
      <c r="L2963" s="88">
        <v>43165</v>
      </c>
      <c r="M2963" s="87"/>
      <c r="N2963" s="87"/>
      <c r="O2963" s="93"/>
      <c r="P2963" s="86"/>
      <c r="Q2963" s="86">
        <v>0</v>
      </c>
      <c r="R2963" s="86">
        <v>28</v>
      </c>
      <c r="S2963" s="86">
        <v>28</v>
      </c>
      <c r="T2963" s="86">
        <v>0</v>
      </c>
      <c r="U2963" s="86" t="s">
        <v>1561</v>
      </c>
      <c r="V2963" s="86" t="s">
        <v>1562</v>
      </c>
      <c r="W2963" s="86" t="s">
        <v>1563</v>
      </c>
      <c r="X2963" s="86" t="s">
        <v>1564</v>
      </c>
      <c r="Y2963" s="94" t="s">
        <v>1565</v>
      </c>
      <c r="Z2963" s="93" t="s">
        <v>1568</v>
      </c>
      <c r="AA2963" s="86"/>
      <c r="AB2963" s="86"/>
      <c r="AC2963" s="86" t="s">
        <v>1583</v>
      </c>
      <c r="AD2963" s="86"/>
      <c r="AE2963" s="86" t="s">
        <v>1588</v>
      </c>
      <c r="AF2963" s="86"/>
      <c r="AG2963" s="94" t="s">
        <v>1575</v>
      </c>
    </row>
    <row r="2964" spans="1:33" x14ac:dyDescent="0.25">
      <c r="A2964" s="86" t="s">
        <v>1011</v>
      </c>
      <c r="B2964" s="87">
        <v>26</v>
      </c>
      <c r="C2964" s="87" t="s">
        <v>1167</v>
      </c>
      <c r="D2964" s="88">
        <v>43083.729166666664</v>
      </c>
      <c r="E2964" s="88">
        <v>43085</v>
      </c>
      <c r="F2964" s="88">
        <v>43163</v>
      </c>
      <c r="G2964" s="88">
        <v>43165</v>
      </c>
      <c r="H2964" s="88">
        <v>4</v>
      </c>
      <c r="I2964" s="89" t="s">
        <v>1222</v>
      </c>
      <c r="J2964" s="92" t="s">
        <v>1505</v>
      </c>
      <c r="K2964" s="86" t="s">
        <v>1526</v>
      </c>
      <c r="L2964" s="88">
        <v>43165</v>
      </c>
      <c r="M2964" s="87"/>
      <c r="N2964" s="87"/>
      <c r="O2964" s="93"/>
      <c r="P2964" s="86"/>
      <c r="Q2964" s="86">
        <v>0</v>
      </c>
      <c r="R2964" s="86">
        <v>26</v>
      </c>
      <c r="S2964" s="86">
        <v>26</v>
      </c>
      <c r="T2964" s="86">
        <v>0</v>
      </c>
      <c r="U2964" s="86" t="s">
        <v>1561</v>
      </c>
      <c r="V2964" s="86" t="s">
        <v>1562</v>
      </c>
      <c r="W2964" s="86" t="s">
        <v>1563</v>
      </c>
      <c r="X2964" s="86" t="s">
        <v>1564</v>
      </c>
      <c r="Y2964" s="94" t="s">
        <v>1565</v>
      </c>
      <c r="Z2964" s="93" t="s">
        <v>1568</v>
      </c>
      <c r="AA2964" s="86"/>
      <c r="AB2964" s="86"/>
      <c r="AC2964" s="86" t="s">
        <v>1583</v>
      </c>
      <c r="AD2964" s="86"/>
      <c r="AE2964" s="86" t="s">
        <v>1589</v>
      </c>
      <c r="AF2964" s="86"/>
      <c r="AG2964" s="94" t="s">
        <v>1575</v>
      </c>
    </row>
    <row r="2965" spans="1:33" x14ac:dyDescent="0.25">
      <c r="A2965" s="86" t="s">
        <v>1011</v>
      </c>
      <c r="B2965" s="87">
        <v>30</v>
      </c>
      <c r="C2965" s="87" t="s">
        <v>1167</v>
      </c>
      <c r="D2965" s="88">
        <v>43045</v>
      </c>
      <c r="E2965" s="88">
        <v>43047</v>
      </c>
      <c r="F2965" s="88">
        <v>43132</v>
      </c>
      <c r="G2965" s="88">
        <v>43134</v>
      </c>
      <c r="H2965" s="88">
        <v>4</v>
      </c>
      <c r="I2965" s="89" t="s">
        <v>1231</v>
      </c>
      <c r="J2965" s="92" t="s">
        <v>1498</v>
      </c>
      <c r="K2965" s="86" t="s">
        <v>1526</v>
      </c>
      <c r="L2965" s="88">
        <v>43165</v>
      </c>
      <c r="M2965" s="87"/>
      <c r="N2965" s="87"/>
      <c r="O2965" s="93"/>
      <c r="P2965" s="86"/>
      <c r="Q2965" s="86">
        <v>6</v>
      </c>
      <c r="R2965" s="86">
        <v>24</v>
      </c>
      <c r="S2965" s="86">
        <v>20</v>
      </c>
      <c r="T2965" s="86">
        <v>4</v>
      </c>
      <c r="U2965" s="86" t="s">
        <v>1561</v>
      </c>
      <c r="V2965" s="86" t="s">
        <v>1562</v>
      </c>
      <c r="W2965" s="86" t="s">
        <v>1563</v>
      </c>
      <c r="X2965" s="86" t="s">
        <v>1564</v>
      </c>
      <c r="Y2965" s="94" t="s">
        <v>1565</v>
      </c>
      <c r="Z2965" s="93" t="s">
        <v>1568</v>
      </c>
      <c r="AA2965" s="86"/>
      <c r="AB2965" s="86"/>
      <c r="AC2965" s="86" t="s">
        <v>1583</v>
      </c>
      <c r="AD2965" s="86"/>
      <c r="AE2965" s="86" t="s">
        <v>1590</v>
      </c>
      <c r="AF2965" s="86"/>
      <c r="AG2965" s="94" t="s">
        <v>1575</v>
      </c>
    </row>
    <row r="2966" spans="1:33" x14ac:dyDescent="0.25">
      <c r="A2966" s="86" t="s">
        <v>1011</v>
      </c>
      <c r="B2966" s="87">
        <v>50</v>
      </c>
      <c r="C2966" s="87" t="s">
        <v>1058</v>
      </c>
      <c r="D2966" s="88">
        <v>43143</v>
      </c>
      <c r="E2966" s="88">
        <v>43139</v>
      </c>
      <c r="F2966" s="88">
        <v>43140</v>
      </c>
      <c r="G2966" s="88">
        <v>43144</v>
      </c>
      <c r="H2966" s="88">
        <v>3</v>
      </c>
      <c r="I2966" s="89" t="s">
        <v>1221</v>
      </c>
      <c r="J2966" s="92" t="s">
        <v>1497</v>
      </c>
      <c r="K2966" s="86" t="s">
        <v>1526</v>
      </c>
      <c r="L2966" s="88">
        <v>43165</v>
      </c>
      <c r="M2966" s="87"/>
      <c r="N2966" s="87"/>
      <c r="O2966" s="93"/>
      <c r="P2966" s="86"/>
      <c r="Q2966" s="86">
        <v>20</v>
      </c>
      <c r="R2966" s="86">
        <v>30</v>
      </c>
      <c r="S2966" s="86">
        <v>30</v>
      </c>
      <c r="T2966" s="86">
        <v>0</v>
      </c>
      <c r="U2966" s="86" t="s">
        <v>1561</v>
      </c>
      <c r="V2966" s="86" t="s">
        <v>1562</v>
      </c>
      <c r="W2966" s="86" t="s">
        <v>1563</v>
      </c>
      <c r="X2966" s="86" t="s">
        <v>1564</v>
      </c>
      <c r="Y2966" s="94" t="s">
        <v>1565</v>
      </c>
      <c r="Z2966" s="93" t="s">
        <v>1568</v>
      </c>
      <c r="AA2966" s="86"/>
      <c r="AB2966" s="86"/>
      <c r="AC2966" s="86" t="s">
        <v>1583</v>
      </c>
      <c r="AD2966" s="86"/>
      <c r="AE2966" s="86"/>
      <c r="AF2966" s="86"/>
      <c r="AG2966" s="94" t="s">
        <v>1575</v>
      </c>
    </row>
    <row r="2967" spans="1:33" x14ac:dyDescent="0.25">
      <c r="A2967" s="86" t="s">
        <v>1011</v>
      </c>
      <c r="B2967" s="87">
        <v>8</v>
      </c>
      <c r="C2967" s="87" t="s">
        <v>1058</v>
      </c>
      <c r="D2967" s="88">
        <v>43143</v>
      </c>
      <c r="E2967" s="88">
        <v>43139</v>
      </c>
      <c r="F2967" s="88">
        <v>43140</v>
      </c>
      <c r="G2967" s="88">
        <v>43144</v>
      </c>
      <c r="H2967" s="88">
        <v>3</v>
      </c>
      <c r="I2967" s="89" t="s">
        <v>1221</v>
      </c>
      <c r="J2967" s="92" t="s">
        <v>1497</v>
      </c>
      <c r="K2967" s="86" t="s">
        <v>1526</v>
      </c>
      <c r="L2967" s="88">
        <v>43165</v>
      </c>
      <c r="M2967" s="87"/>
      <c r="N2967" s="87"/>
      <c r="O2967" s="93"/>
      <c r="P2967" s="86"/>
      <c r="Q2967" s="86">
        <v>4</v>
      </c>
      <c r="R2967" s="86">
        <v>4</v>
      </c>
      <c r="S2967" s="86">
        <v>4</v>
      </c>
      <c r="T2967" s="86">
        <v>0</v>
      </c>
      <c r="U2967" s="86" t="s">
        <v>1561</v>
      </c>
      <c r="V2967" s="86" t="s">
        <v>1562</v>
      </c>
      <c r="W2967" s="86" t="s">
        <v>1563</v>
      </c>
      <c r="X2967" s="86" t="s">
        <v>1564</v>
      </c>
      <c r="Y2967" s="94" t="s">
        <v>1565</v>
      </c>
      <c r="Z2967" s="93" t="s">
        <v>1568</v>
      </c>
      <c r="AA2967" s="86"/>
      <c r="AB2967" s="86"/>
      <c r="AC2967" s="86" t="s">
        <v>1583</v>
      </c>
      <c r="AD2967" s="86"/>
      <c r="AE2967" s="86"/>
      <c r="AF2967" s="86"/>
      <c r="AG2967" s="94" t="s">
        <v>1575</v>
      </c>
    </row>
    <row r="2968" spans="1:33" x14ac:dyDescent="0.25">
      <c r="A2968" s="86" t="s">
        <v>1011</v>
      </c>
      <c r="B2968" s="87">
        <v>30</v>
      </c>
      <c r="C2968" s="87" t="s">
        <v>1167</v>
      </c>
      <c r="D2968" s="88">
        <v>43066</v>
      </c>
      <c r="E2968" s="88">
        <v>43067</v>
      </c>
      <c r="F2968" s="88">
        <v>43165</v>
      </c>
      <c r="G2968" s="88">
        <v>43166</v>
      </c>
      <c r="H2968" s="88">
        <v>4</v>
      </c>
      <c r="I2968" s="89" t="s">
        <v>1222</v>
      </c>
      <c r="J2968" s="92" t="s">
        <v>1495</v>
      </c>
      <c r="K2968" s="86" t="s">
        <v>1526</v>
      </c>
      <c r="L2968" s="88">
        <v>43166</v>
      </c>
      <c r="M2968" s="87"/>
      <c r="N2968" s="87"/>
      <c r="O2968" s="93"/>
      <c r="P2968" s="86"/>
      <c r="Q2968" s="86">
        <v>11</v>
      </c>
      <c r="R2968" s="86">
        <v>19</v>
      </c>
      <c r="S2968" s="86">
        <v>19</v>
      </c>
      <c r="T2968" s="86">
        <v>0</v>
      </c>
      <c r="U2968" s="86" t="s">
        <v>1561</v>
      </c>
      <c r="V2968" s="86" t="s">
        <v>1562</v>
      </c>
      <c r="W2968" s="86" t="s">
        <v>1563</v>
      </c>
      <c r="X2968" s="86" t="s">
        <v>1564</v>
      </c>
      <c r="Y2968" s="94" t="s">
        <v>1565</v>
      </c>
      <c r="Z2968" s="93" t="s">
        <v>1568</v>
      </c>
      <c r="AA2968" s="86"/>
      <c r="AB2968" s="86"/>
      <c r="AC2968" s="86" t="s">
        <v>1583</v>
      </c>
      <c r="AD2968" s="86"/>
      <c r="AE2968" s="86"/>
      <c r="AF2968" s="86"/>
      <c r="AG2968" s="94" t="s">
        <v>1575</v>
      </c>
    </row>
    <row r="2969" spans="1:33" x14ac:dyDescent="0.25">
      <c r="A2969" s="86" t="s">
        <v>1011</v>
      </c>
      <c r="B2969" s="87">
        <v>30</v>
      </c>
      <c r="C2969" s="87" t="s">
        <v>1167</v>
      </c>
      <c r="D2969" s="88">
        <v>43075.715277777781</v>
      </c>
      <c r="E2969" s="88">
        <v>43075</v>
      </c>
      <c r="F2969" s="88">
        <v>43164</v>
      </c>
      <c r="G2969" s="88">
        <v>43166</v>
      </c>
      <c r="H2969" s="88">
        <v>4</v>
      </c>
      <c r="I2969" s="89" t="s">
        <v>1222</v>
      </c>
      <c r="J2969" s="92" t="s">
        <v>1503</v>
      </c>
      <c r="K2969" s="86" t="s">
        <v>1526</v>
      </c>
      <c r="L2969" s="88">
        <v>43166</v>
      </c>
      <c r="M2969" s="87"/>
      <c r="N2969" s="87"/>
      <c r="O2969" s="93"/>
      <c r="P2969" s="86"/>
      <c r="Q2969" s="86">
        <v>3</v>
      </c>
      <c r="R2969" s="86">
        <v>27</v>
      </c>
      <c r="S2969" s="86">
        <v>25</v>
      </c>
      <c r="T2969" s="86">
        <v>2</v>
      </c>
      <c r="U2969" s="86" t="s">
        <v>1561</v>
      </c>
      <c r="V2969" s="86" t="s">
        <v>1562</v>
      </c>
      <c r="W2969" s="86" t="s">
        <v>1563</v>
      </c>
      <c r="X2969" s="86" t="s">
        <v>1564</v>
      </c>
      <c r="Y2969" s="94" t="s">
        <v>1565</v>
      </c>
      <c r="Z2969" s="93" t="s">
        <v>1568</v>
      </c>
      <c r="AA2969" s="86"/>
      <c r="AB2969" s="86"/>
      <c r="AC2969" s="86" t="s">
        <v>1583</v>
      </c>
      <c r="AD2969" s="86"/>
      <c r="AE2969" s="86"/>
      <c r="AF2969" s="86"/>
      <c r="AG2969" s="94" t="s">
        <v>1575</v>
      </c>
    </row>
    <row r="2970" spans="1:33" x14ac:dyDescent="0.25">
      <c r="A2970" s="86" t="s">
        <v>1022</v>
      </c>
      <c r="B2970" s="87">
        <v>18</v>
      </c>
      <c r="C2970" s="87" t="s">
        <v>1061</v>
      </c>
      <c r="D2970" s="88">
        <v>43162</v>
      </c>
      <c r="E2970" s="88">
        <v>43041</v>
      </c>
      <c r="F2970" s="88">
        <v>43141</v>
      </c>
      <c r="G2970" s="88">
        <v>43154</v>
      </c>
      <c r="H2970" s="88">
        <v>4</v>
      </c>
      <c r="I2970" s="89" t="s">
        <v>1229</v>
      </c>
      <c r="J2970" s="92" t="s">
        <v>1501</v>
      </c>
      <c r="K2970" s="86" t="s">
        <v>1526</v>
      </c>
      <c r="L2970" s="88">
        <v>43166</v>
      </c>
      <c r="M2970" s="87"/>
      <c r="N2970" s="87"/>
      <c r="O2970" s="93"/>
      <c r="P2970" s="86"/>
      <c r="Q2970" s="86">
        <v>0</v>
      </c>
      <c r="R2970" s="86">
        <v>18</v>
      </c>
      <c r="S2970" s="86">
        <v>18</v>
      </c>
      <c r="T2970" s="86">
        <v>0</v>
      </c>
      <c r="U2970" s="86" t="s">
        <v>1561</v>
      </c>
      <c r="V2970" s="86" t="s">
        <v>1562</v>
      </c>
      <c r="W2970" s="86" t="s">
        <v>1563</v>
      </c>
      <c r="X2970" s="86" t="s">
        <v>1564</v>
      </c>
      <c r="Y2970" s="94" t="s">
        <v>1565</v>
      </c>
      <c r="Z2970" s="93" t="s">
        <v>1568</v>
      </c>
      <c r="AA2970" s="86"/>
      <c r="AB2970" s="86"/>
      <c r="AC2970" s="86"/>
      <c r="AD2970" s="86"/>
      <c r="AE2970" s="86"/>
      <c r="AF2970" s="86"/>
      <c r="AG2970" s="94" t="s">
        <v>1575</v>
      </c>
    </row>
    <row r="2971" spans="1:33" x14ac:dyDescent="0.25">
      <c r="A2971" s="86" t="s">
        <v>1022</v>
      </c>
      <c r="B2971" s="87">
        <v>25</v>
      </c>
      <c r="C2971" s="87" t="s">
        <v>1061</v>
      </c>
      <c r="D2971" s="88">
        <v>43162</v>
      </c>
      <c r="E2971" s="88">
        <v>43054</v>
      </c>
      <c r="F2971" s="88">
        <v>43154</v>
      </c>
      <c r="G2971" s="88">
        <v>43154</v>
      </c>
      <c r="H2971" s="88">
        <v>4</v>
      </c>
      <c r="I2971" s="89" t="s">
        <v>1229</v>
      </c>
      <c r="J2971" s="92" t="s">
        <v>1501</v>
      </c>
      <c r="K2971" s="86" t="s">
        <v>1526</v>
      </c>
      <c r="L2971" s="88">
        <v>43166</v>
      </c>
      <c r="M2971" s="87"/>
      <c r="N2971" s="87"/>
      <c r="O2971" s="93"/>
      <c r="P2971" s="86"/>
      <c r="Q2971" s="86">
        <v>0</v>
      </c>
      <c r="R2971" s="86">
        <v>25</v>
      </c>
      <c r="S2971" s="86">
        <v>25</v>
      </c>
      <c r="T2971" s="86">
        <v>0</v>
      </c>
      <c r="U2971" s="86" t="s">
        <v>1561</v>
      </c>
      <c r="V2971" s="86" t="s">
        <v>1562</v>
      </c>
      <c r="W2971" s="86" t="s">
        <v>1563</v>
      </c>
      <c r="X2971" s="86" t="s">
        <v>1564</v>
      </c>
      <c r="Y2971" s="94" t="s">
        <v>1565</v>
      </c>
      <c r="Z2971" s="93" t="s">
        <v>1568</v>
      </c>
      <c r="AA2971" s="86"/>
      <c r="AB2971" s="86"/>
      <c r="AC2971" s="86"/>
      <c r="AD2971" s="86"/>
      <c r="AE2971" s="86"/>
      <c r="AF2971" s="86"/>
      <c r="AG2971" s="94" t="s">
        <v>1575</v>
      </c>
    </row>
    <row r="2972" spans="1:33" x14ac:dyDescent="0.25">
      <c r="A2972" s="86" t="s">
        <v>1011</v>
      </c>
      <c r="B2972" s="87">
        <v>30</v>
      </c>
      <c r="C2972" s="87" t="s">
        <v>1167</v>
      </c>
      <c r="D2972" s="88">
        <v>43059.703472222223</v>
      </c>
      <c r="E2972" s="88">
        <v>43064</v>
      </c>
      <c r="F2972" s="88">
        <v>43160</v>
      </c>
      <c r="G2972" s="88">
        <v>43166</v>
      </c>
      <c r="H2972" s="88">
        <v>4</v>
      </c>
      <c r="I2972" s="89" t="s">
        <v>1223</v>
      </c>
      <c r="J2972" s="92" t="s">
        <v>1510</v>
      </c>
      <c r="K2972" s="86" t="s">
        <v>1526</v>
      </c>
      <c r="L2972" s="88">
        <v>43167</v>
      </c>
      <c r="M2972" s="87"/>
      <c r="N2972" s="87"/>
      <c r="O2972" s="93"/>
      <c r="P2972" s="86"/>
      <c r="Q2972" s="86">
        <v>0</v>
      </c>
      <c r="R2972" s="86">
        <v>30</v>
      </c>
      <c r="S2972" s="86">
        <v>30</v>
      </c>
      <c r="T2972" s="86">
        <v>0</v>
      </c>
      <c r="U2972" s="86" t="s">
        <v>1561</v>
      </c>
      <c r="V2972" s="86" t="s">
        <v>1562</v>
      </c>
      <c r="W2972" s="86" t="s">
        <v>1563</v>
      </c>
      <c r="X2972" s="86" t="s">
        <v>1564</v>
      </c>
      <c r="Y2972" s="94" t="s">
        <v>1565</v>
      </c>
      <c r="Z2972" s="93" t="s">
        <v>1568</v>
      </c>
      <c r="AA2972" s="86"/>
      <c r="AB2972" s="86"/>
      <c r="AC2972" s="86" t="s">
        <v>1583</v>
      </c>
      <c r="AD2972" s="86"/>
      <c r="AE2972" s="86" t="s">
        <v>1591</v>
      </c>
      <c r="AF2972" s="86"/>
      <c r="AG2972" s="94" t="s">
        <v>1575</v>
      </c>
    </row>
    <row r="2973" spans="1:33" x14ac:dyDescent="0.25">
      <c r="A2973" s="86" t="s">
        <v>1011</v>
      </c>
      <c r="B2973" s="87">
        <v>30</v>
      </c>
      <c r="C2973" s="87" t="s">
        <v>1167</v>
      </c>
      <c r="D2973" s="88">
        <v>43075.717361111114</v>
      </c>
      <c r="E2973" s="88">
        <v>43076</v>
      </c>
      <c r="F2973" s="88">
        <v>43157</v>
      </c>
      <c r="G2973" s="88">
        <v>43167</v>
      </c>
      <c r="H2973" s="88">
        <v>4</v>
      </c>
      <c r="I2973" s="89" t="s">
        <v>1223</v>
      </c>
      <c r="J2973" s="92" t="s">
        <v>1505</v>
      </c>
      <c r="K2973" s="86" t="s">
        <v>1526</v>
      </c>
      <c r="L2973" s="88">
        <v>43167</v>
      </c>
      <c r="M2973" s="87"/>
      <c r="N2973" s="87"/>
      <c r="O2973" s="93"/>
      <c r="P2973" s="86"/>
      <c r="Q2973" s="86">
        <v>0</v>
      </c>
      <c r="R2973" s="86">
        <v>30</v>
      </c>
      <c r="S2973" s="86">
        <v>30</v>
      </c>
      <c r="T2973" s="86">
        <v>0</v>
      </c>
      <c r="U2973" s="86" t="s">
        <v>1561</v>
      </c>
      <c r="V2973" s="86" t="s">
        <v>1562</v>
      </c>
      <c r="W2973" s="86" t="s">
        <v>1563</v>
      </c>
      <c r="X2973" s="86" t="s">
        <v>1564</v>
      </c>
      <c r="Y2973" s="94" t="s">
        <v>1565</v>
      </c>
      <c r="Z2973" s="93" t="s">
        <v>1568</v>
      </c>
      <c r="AA2973" s="86"/>
      <c r="AB2973" s="86"/>
      <c r="AC2973" s="86" t="s">
        <v>1583</v>
      </c>
      <c r="AD2973" s="86"/>
      <c r="AE2973" s="86" t="s">
        <v>1592</v>
      </c>
      <c r="AF2973" s="86"/>
      <c r="AG2973" s="94" t="s">
        <v>1575</v>
      </c>
    </row>
    <row r="2974" spans="1:33" x14ac:dyDescent="0.25">
      <c r="A2974" s="86" t="s">
        <v>1011</v>
      </c>
      <c r="B2974" s="87">
        <v>30</v>
      </c>
      <c r="C2974" s="87" t="s">
        <v>1167</v>
      </c>
      <c r="D2974" s="88">
        <v>43075.713194444441</v>
      </c>
      <c r="E2974" s="88">
        <v>43076</v>
      </c>
      <c r="F2974" s="88">
        <v>43166</v>
      </c>
      <c r="G2974" s="88">
        <v>43167</v>
      </c>
      <c r="H2974" s="88">
        <v>4</v>
      </c>
      <c r="I2974" s="89" t="s">
        <v>1223</v>
      </c>
      <c r="J2974" s="92" t="s">
        <v>1503</v>
      </c>
      <c r="K2974" s="86" t="s">
        <v>1526</v>
      </c>
      <c r="L2974" s="88">
        <v>43167</v>
      </c>
      <c r="M2974" s="87"/>
      <c r="N2974" s="87"/>
      <c r="O2974" s="93"/>
      <c r="P2974" s="86"/>
      <c r="Q2974" s="86">
        <v>0</v>
      </c>
      <c r="R2974" s="86">
        <v>30</v>
      </c>
      <c r="S2974" s="86">
        <v>30</v>
      </c>
      <c r="T2974" s="86">
        <v>0</v>
      </c>
      <c r="U2974" s="86" t="s">
        <v>1561</v>
      </c>
      <c r="V2974" s="86" t="s">
        <v>1562</v>
      </c>
      <c r="W2974" s="86" t="s">
        <v>1563</v>
      </c>
      <c r="X2974" s="86" t="s">
        <v>1564</v>
      </c>
      <c r="Y2974" s="94" t="s">
        <v>1565</v>
      </c>
      <c r="Z2974" s="93" t="s">
        <v>1568</v>
      </c>
      <c r="AA2974" s="86"/>
      <c r="AB2974" s="86"/>
      <c r="AC2974" s="86" t="s">
        <v>1583</v>
      </c>
      <c r="AD2974" s="86"/>
      <c r="AE2974" s="86"/>
      <c r="AF2974" s="86"/>
      <c r="AG2974" s="94" t="s">
        <v>1575</v>
      </c>
    </row>
    <row r="2975" spans="1:33" x14ac:dyDescent="0.25">
      <c r="A2975" s="86" t="s">
        <v>1011</v>
      </c>
      <c r="B2975" s="87">
        <v>30</v>
      </c>
      <c r="C2975" s="87" t="s">
        <v>1167</v>
      </c>
      <c r="D2975" s="88">
        <v>43083.728472222225</v>
      </c>
      <c r="E2975" s="88">
        <v>43086</v>
      </c>
      <c r="F2975" s="88">
        <v>43166</v>
      </c>
      <c r="G2975" s="88">
        <v>43167</v>
      </c>
      <c r="H2975" s="88">
        <v>4</v>
      </c>
      <c r="I2975" s="89" t="s">
        <v>1223</v>
      </c>
      <c r="J2975" s="92" t="s">
        <v>1492</v>
      </c>
      <c r="K2975" s="86" t="s">
        <v>1526</v>
      </c>
      <c r="L2975" s="88">
        <v>43167</v>
      </c>
      <c r="M2975" s="87"/>
      <c r="N2975" s="87"/>
      <c r="O2975" s="93"/>
      <c r="P2975" s="86"/>
      <c r="Q2975" s="86">
        <v>0</v>
      </c>
      <c r="R2975" s="86">
        <v>30</v>
      </c>
      <c r="S2975" s="86">
        <v>30</v>
      </c>
      <c r="T2975" s="86">
        <v>0</v>
      </c>
      <c r="U2975" s="86" t="s">
        <v>1561</v>
      </c>
      <c r="V2975" s="86" t="s">
        <v>1567</v>
      </c>
      <c r="W2975" s="86" t="s">
        <v>1563</v>
      </c>
      <c r="X2975" s="86" t="s">
        <v>1564</v>
      </c>
      <c r="Y2975" s="94" t="s">
        <v>1565</v>
      </c>
      <c r="Z2975" s="93" t="s">
        <v>1568</v>
      </c>
      <c r="AA2975" s="86"/>
      <c r="AB2975" s="86"/>
      <c r="AC2975" s="86" t="s">
        <v>1583</v>
      </c>
      <c r="AD2975" s="86"/>
      <c r="AE2975" s="86" t="s">
        <v>1587</v>
      </c>
      <c r="AF2975" s="86"/>
      <c r="AG2975" s="94" t="s">
        <v>1575</v>
      </c>
    </row>
    <row r="2976" spans="1:33" x14ac:dyDescent="0.25">
      <c r="A2976" s="86" t="s">
        <v>1011</v>
      </c>
      <c r="B2976" s="87">
        <v>25</v>
      </c>
      <c r="C2976" s="87" t="s">
        <v>1058</v>
      </c>
      <c r="D2976" s="88">
        <v>43166</v>
      </c>
      <c r="E2976" s="88">
        <v>43165</v>
      </c>
      <c r="F2976" s="88">
        <v>43166</v>
      </c>
      <c r="G2976" s="88">
        <v>43167</v>
      </c>
      <c r="H2976" s="88">
        <v>4</v>
      </c>
      <c r="I2976" s="89" t="s">
        <v>1229</v>
      </c>
      <c r="J2976" s="92" t="s">
        <v>1527</v>
      </c>
      <c r="K2976" s="86" t="s">
        <v>1526</v>
      </c>
      <c r="L2976" s="88">
        <v>43167</v>
      </c>
      <c r="M2976" s="87"/>
      <c r="N2976" s="87"/>
      <c r="O2976" s="93"/>
      <c r="P2976" s="86"/>
      <c r="Q2976" s="86">
        <v>0</v>
      </c>
      <c r="R2976" s="86">
        <v>25</v>
      </c>
      <c r="S2976" s="86">
        <v>25</v>
      </c>
      <c r="T2976" s="86">
        <v>0</v>
      </c>
      <c r="U2976" s="86" t="s">
        <v>1561</v>
      </c>
      <c r="V2976" s="86" t="s">
        <v>1562</v>
      </c>
      <c r="W2976" s="86" t="s">
        <v>1563</v>
      </c>
      <c r="X2976" s="86" t="s">
        <v>1564</v>
      </c>
      <c r="Y2976" s="94" t="s">
        <v>1565</v>
      </c>
      <c r="Z2976" s="93" t="s">
        <v>1568</v>
      </c>
      <c r="AA2976" s="86"/>
      <c r="AB2976" s="86"/>
      <c r="AC2976" s="86" t="s">
        <v>1583</v>
      </c>
      <c r="AD2976" s="86"/>
      <c r="AE2976" s="86"/>
      <c r="AF2976" s="86"/>
      <c r="AG2976" s="94" t="s">
        <v>1575</v>
      </c>
    </row>
    <row r="2977" spans="1:33" x14ac:dyDescent="0.25">
      <c r="A2977" s="86" t="s">
        <v>1011</v>
      </c>
      <c r="B2977" s="87">
        <v>24</v>
      </c>
      <c r="C2977" s="87" t="s">
        <v>1058</v>
      </c>
      <c r="D2977" s="88">
        <v>43166</v>
      </c>
      <c r="E2977" s="88">
        <v>43165</v>
      </c>
      <c r="F2977" s="88">
        <v>43166</v>
      </c>
      <c r="G2977" s="88">
        <v>43167</v>
      </c>
      <c r="H2977" s="88">
        <v>4</v>
      </c>
      <c r="I2977" s="89" t="s">
        <v>1263</v>
      </c>
      <c r="J2977" s="92" t="s">
        <v>1527</v>
      </c>
      <c r="K2977" s="86" t="s">
        <v>1526</v>
      </c>
      <c r="L2977" s="88">
        <v>43167</v>
      </c>
      <c r="M2977" s="87"/>
      <c r="N2977" s="87"/>
      <c r="O2977" s="93"/>
      <c r="P2977" s="86"/>
      <c r="Q2977" s="86">
        <v>0</v>
      </c>
      <c r="R2977" s="86">
        <v>24</v>
      </c>
      <c r="S2977" s="86">
        <v>24</v>
      </c>
      <c r="T2977" s="86">
        <v>0</v>
      </c>
      <c r="U2977" s="86" t="s">
        <v>1561</v>
      </c>
      <c r="V2977" s="86" t="s">
        <v>1562</v>
      </c>
      <c r="W2977" s="86" t="s">
        <v>1563</v>
      </c>
      <c r="X2977" s="86" t="s">
        <v>1564</v>
      </c>
      <c r="Y2977" s="94" t="s">
        <v>1565</v>
      </c>
      <c r="Z2977" s="93" t="s">
        <v>1568</v>
      </c>
      <c r="AA2977" s="86"/>
      <c r="AB2977" s="86"/>
      <c r="AC2977" s="86" t="s">
        <v>1583</v>
      </c>
      <c r="AD2977" s="86"/>
      <c r="AE2977" s="86"/>
      <c r="AF2977" s="86"/>
      <c r="AG2977" s="94" t="s">
        <v>1575</v>
      </c>
    </row>
    <row r="2978" spans="1:33" x14ac:dyDescent="0.25">
      <c r="A2978" s="86" t="s">
        <v>1011</v>
      </c>
      <c r="B2978" s="87">
        <v>22</v>
      </c>
      <c r="C2978" s="87" t="s">
        <v>1058</v>
      </c>
      <c r="D2978" s="88">
        <v>43166</v>
      </c>
      <c r="E2978" s="88">
        <v>43165</v>
      </c>
      <c r="F2978" s="88">
        <v>43166</v>
      </c>
      <c r="G2978" s="88">
        <v>43167</v>
      </c>
      <c r="H2978" s="88">
        <v>4</v>
      </c>
      <c r="I2978" s="89" t="s">
        <v>1225</v>
      </c>
      <c r="J2978" s="92" t="s">
        <v>1527</v>
      </c>
      <c r="K2978" s="86" t="s">
        <v>1526</v>
      </c>
      <c r="L2978" s="88">
        <v>43167</v>
      </c>
      <c r="M2978" s="87"/>
      <c r="N2978" s="87"/>
      <c r="O2978" s="93"/>
      <c r="P2978" s="86"/>
      <c r="Q2978" s="86">
        <v>0</v>
      </c>
      <c r="R2978" s="86">
        <v>22</v>
      </c>
      <c r="S2978" s="86">
        <v>22</v>
      </c>
      <c r="T2978" s="86">
        <v>0</v>
      </c>
      <c r="U2978" s="86" t="s">
        <v>1561</v>
      </c>
      <c r="V2978" s="86" t="s">
        <v>1562</v>
      </c>
      <c r="W2978" s="86" t="s">
        <v>1563</v>
      </c>
      <c r="X2978" s="86" t="s">
        <v>1564</v>
      </c>
      <c r="Y2978" s="94" t="s">
        <v>1565</v>
      </c>
      <c r="Z2978" s="93" t="s">
        <v>1568</v>
      </c>
      <c r="AA2978" s="86"/>
      <c r="AB2978" s="86"/>
      <c r="AC2978" s="86" t="s">
        <v>1583</v>
      </c>
      <c r="AD2978" s="86"/>
      <c r="AE2978" s="86"/>
      <c r="AF2978" s="86"/>
      <c r="AG2978" s="94" t="s">
        <v>1575</v>
      </c>
    </row>
    <row r="2979" spans="1:33" x14ac:dyDescent="0.25">
      <c r="A2979" s="86" t="s">
        <v>1011</v>
      </c>
      <c r="B2979" s="87">
        <v>30</v>
      </c>
      <c r="C2979" s="87" t="s">
        <v>1167</v>
      </c>
      <c r="D2979" s="88">
        <v>43075.752083333333</v>
      </c>
      <c r="E2979" s="88">
        <v>43075</v>
      </c>
      <c r="F2979" s="88">
        <v>43161</v>
      </c>
      <c r="G2979" s="88">
        <v>43165</v>
      </c>
      <c r="H2979" s="88">
        <v>4</v>
      </c>
      <c r="I2979" s="89" t="s">
        <v>1222</v>
      </c>
      <c r="J2979" s="92" t="s">
        <v>1500</v>
      </c>
      <c r="K2979" s="86" t="s">
        <v>1526</v>
      </c>
      <c r="L2979" s="88">
        <v>43167</v>
      </c>
      <c r="M2979" s="87"/>
      <c r="N2979" s="87"/>
      <c r="O2979" s="93"/>
      <c r="P2979" s="86"/>
      <c r="Q2979" s="86">
        <v>0</v>
      </c>
      <c r="R2979" s="86">
        <v>30</v>
      </c>
      <c r="S2979" s="86">
        <v>30</v>
      </c>
      <c r="T2979" s="86">
        <v>0</v>
      </c>
      <c r="U2979" s="86" t="s">
        <v>1561</v>
      </c>
      <c r="V2979" s="86" t="s">
        <v>1567</v>
      </c>
      <c r="W2979" s="86" t="s">
        <v>1563</v>
      </c>
      <c r="X2979" s="86" t="s">
        <v>1564</v>
      </c>
      <c r="Y2979" s="94" t="s">
        <v>1565</v>
      </c>
      <c r="Z2979" s="93" t="s">
        <v>1568</v>
      </c>
      <c r="AA2979" s="86"/>
      <c r="AB2979" s="86"/>
      <c r="AC2979" s="86" t="s">
        <v>1583</v>
      </c>
      <c r="AD2979" s="86"/>
      <c r="AE2979" s="86"/>
      <c r="AF2979" s="86"/>
      <c r="AG2979" s="94" t="s">
        <v>1575</v>
      </c>
    </row>
    <row r="2980" spans="1:33" x14ac:dyDescent="0.25">
      <c r="A2980" s="86" t="s">
        <v>1011</v>
      </c>
      <c r="B2980" s="87">
        <v>27</v>
      </c>
      <c r="C2980" s="87" t="s">
        <v>1058</v>
      </c>
      <c r="D2980" s="88">
        <v>43166</v>
      </c>
      <c r="E2980" s="88">
        <v>43165</v>
      </c>
      <c r="F2980" s="88">
        <v>43166</v>
      </c>
      <c r="G2980" s="88">
        <v>43167</v>
      </c>
      <c r="H2980" s="88">
        <v>3</v>
      </c>
      <c r="I2980" s="89" t="s">
        <v>1221</v>
      </c>
      <c r="J2980" s="92" t="s">
        <v>1508</v>
      </c>
      <c r="K2980" s="86" t="s">
        <v>1526</v>
      </c>
      <c r="L2980" s="88">
        <v>43167</v>
      </c>
      <c r="M2980" s="87"/>
      <c r="N2980" s="87"/>
      <c r="O2980" s="93"/>
      <c r="P2980" s="86"/>
      <c r="Q2980" s="86">
        <v>0</v>
      </c>
      <c r="R2980" s="86">
        <v>27</v>
      </c>
      <c r="S2980" s="86">
        <v>27</v>
      </c>
      <c r="T2980" s="86">
        <v>0</v>
      </c>
      <c r="U2980" s="86" t="s">
        <v>1561</v>
      </c>
      <c r="V2980" s="86" t="s">
        <v>1562</v>
      </c>
      <c r="W2980" s="86" t="s">
        <v>1563</v>
      </c>
      <c r="X2980" s="86" t="s">
        <v>1564</v>
      </c>
      <c r="Y2980" s="94" t="s">
        <v>1565</v>
      </c>
      <c r="Z2980" s="93" t="s">
        <v>1568</v>
      </c>
      <c r="AA2980" s="86"/>
      <c r="AB2980" s="86"/>
      <c r="AC2980" s="86" t="s">
        <v>1583</v>
      </c>
      <c r="AD2980" s="86"/>
      <c r="AE2980" s="86"/>
      <c r="AF2980" s="86"/>
      <c r="AG2980" s="94" t="s">
        <v>1575</v>
      </c>
    </row>
    <row r="2981" spans="1:33" x14ac:dyDescent="0.25">
      <c r="A2981" s="86" t="s">
        <v>1011</v>
      </c>
      <c r="B2981" s="87">
        <v>30</v>
      </c>
      <c r="C2981" s="87" t="s">
        <v>1167</v>
      </c>
      <c r="D2981" s="88">
        <v>43066</v>
      </c>
      <c r="E2981" s="88">
        <v>43066</v>
      </c>
      <c r="F2981" s="88">
        <v>43164</v>
      </c>
      <c r="G2981" s="88">
        <v>43167</v>
      </c>
      <c r="H2981" s="88">
        <v>4</v>
      </c>
      <c r="I2981" s="89" t="s">
        <v>1223</v>
      </c>
      <c r="J2981" s="92" t="s">
        <v>1510</v>
      </c>
      <c r="K2981" s="86" t="s">
        <v>1526</v>
      </c>
      <c r="L2981" s="88">
        <v>43168</v>
      </c>
      <c r="M2981" s="87"/>
      <c r="N2981" s="87"/>
      <c r="O2981" s="93"/>
      <c r="P2981" s="86"/>
      <c r="Q2981" s="86">
        <v>0</v>
      </c>
      <c r="R2981" s="86">
        <v>30</v>
      </c>
      <c r="S2981" s="86">
        <v>30</v>
      </c>
      <c r="T2981" s="86">
        <v>0</v>
      </c>
      <c r="U2981" s="86" t="s">
        <v>1561</v>
      </c>
      <c r="V2981" s="86" t="s">
        <v>1562</v>
      </c>
      <c r="W2981" s="86" t="s">
        <v>1563</v>
      </c>
      <c r="X2981" s="86" t="s">
        <v>1564</v>
      </c>
      <c r="Y2981" s="94" t="s">
        <v>1565</v>
      </c>
      <c r="Z2981" s="93" t="s">
        <v>1568</v>
      </c>
      <c r="AA2981" s="86"/>
      <c r="AB2981" s="86"/>
      <c r="AC2981" s="86" t="s">
        <v>1583</v>
      </c>
      <c r="AD2981" s="86"/>
      <c r="AE2981" s="86" t="s">
        <v>1593</v>
      </c>
      <c r="AF2981" s="86"/>
      <c r="AG2981" s="94" t="s">
        <v>1575</v>
      </c>
    </row>
    <row r="2982" spans="1:33" x14ac:dyDescent="0.25">
      <c r="A2982" s="86" t="s">
        <v>1011</v>
      </c>
      <c r="B2982" s="87">
        <v>30</v>
      </c>
      <c r="C2982" s="87" t="s">
        <v>1167</v>
      </c>
      <c r="D2982" s="88">
        <v>43052</v>
      </c>
      <c r="E2982" s="88">
        <v>43054</v>
      </c>
      <c r="F2982" s="88">
        <v>43164</v>
      </c>
      <c r="G2982" s="88">
        <v>43168</v>
      </c>
      <c r="H2982" s="88">
        <v>4</v>
      </c>
      <c r="I2982" s="89" t="s">
        <v>1231</v>
      </c>
      <c r="J2982" s="92" t="s">
        <v>1510</v>
      </c>
      <c r="K2982" s="86" t="s">
        <v>1526</v>
      </c>
      <c r="L2982" s="88">
        <v>43168</v>
      </c>
      <c r="M2982" s="87"/>
      <c r="N2982" s="87"/>
      <c r="O2982" s="93"/>
      <c r="P2982" s="86"/>
      <c r="Q2982" s="86">
        <v>0</v>
      </c>
      <c r="R2982" s="86">
        <v>30</v>
      </c>
      <c r="S2982" s="86">
        <v>30</v>
      </c>
      <c r="T2982" s="86">
        <v>0</v>
      </c>
      <c r="U2982" s="86" t="s">
        <v>1561</v>
      </c>
      <c r="V2982" s="86" t="s">
        <v>1562</v>
      </c>
      <c r="W2982" s="86" t="s">
        <v>1563</v>
      </c>
      <c r="X2982" s="86" t="s">
        <v>1564</v>
      </c>
      <c r="Y2982" s="94" t="s">
        <v>1565</v>
      </c>
      <c r="Z2982" s="93" t="s">
        <v>1561</v>
      </c>
      <c r="AA2982" s="86"/>
      <c r="AB2982" s="86"/>
      <c r="AC2982" s="86" t="s">
        <v>1583</v>
      </c>
      <c r="AD2982" s="86"/>
      <c r="AE2982" s="86" t="s">
        <v>1593</v>
      </c>
      <c r="AF2982" s="86"/>
      <c r="AG2982" s="94" t="s">
        <v>1575</v>
      </c>
    </row>
    <row r="2983" spans="1:33" x14ac:dyDescent="0.25">
      <c r="A2983" s="86" t="s">
        <v>1011</v>
      </c>
      <c r="B2983" s="87">
        <v>30</v>
      </c>
      <c r="C2983" s="87" t="s">
        <v>1167</v>
      </c>
      <c r="D2983" s="88">
        <v>43075.752083333333</v>
      </c>
      <c r="E2983" s="88">
        <v>43076</v>
      </c>
      <c r="F2983" s="88">
        <v>43167</v>
      </c>
      <c r="G2983" s="88">
        <v>43168</v>
      </c>
      <c r="H2983" s="88">
        <v>4</v>
      </c>
      <c r="I2983" s="89" t="s">
        <v>1222</v>
      </c>
      <c r="J2983" s="92" t="s">
        <v>1495</v>
      </c>
      <c r="K2983" s="86" t="s">
        <v>1526</v>
      </c>
      <c r="L2983" s="88">
        <v>43168</v>
      </c>
      <c r="M2983" s="87"/>
      <c r="N2983" s="87"/>
      <c r="O2983" s="93"/>
      <c r="P2983" s="86"/>
      <c r="Q2983" s="86">
        <v>10</v>
      </c>
      <c r="R2983" s="86">
        <v>20</v>
      </c>
      <c r="S2983" s="86">
        <v>20</v>
      </c>
      <c r="T2983" s="86">
        <v>0</v>
      </c>
      <c r="U2983" s="86" t="s">
        <v>1561</v>
      </c>
      <c r="V2983" s="86" t="s">
        <v>1562</v>
      </c>
      <c r="W2983" s="86" t="s">
        <v>1563</v>
      </c>
      <c r="X2983" s="86" t="s">
        <v>1564</v>
      </c>
      <c r="Y2983" s="94" t="s">
        <v>1565</v>
      </c>
      <c r="Z2983" s="93" t="s">
        <v>1568</v>
      </c>
      <c r="AA2983" s="86"/>
      <c r="AB2983" s="86"/>
      <c r="AC2983" s="86" t="s">
        <v>1583</v>
      </c>
      <c r="AD2983" s="86"/>
      <c r="AE2983" s="86"/>
      <c r="AF2983" s="86"/>
      <c r="AG2983" s="94" t="s">
        <v>1575</v>
      </c>
    </row>
    <row r="2984" spans="1:33" x14ac:dyDescent="0.25">
      <c r="A2984" s="86" t="s">
        <v>1011</v>
      </c>
      <c r="B2984" s="87">
        <v>30</v>
      </c>
      <c r="C2984" s="87" t="s">
        <v>1167</v>
      </c>
      <c r="D2984" s="88">
        <v>43075.712500000001</v>
      </c>
      <c r="E2984" s="88">
        <v>43076</v>
      </c>
      <c r="F2984" s="88">
        <v>43166</v>
      </c>
      <c r="G2984" s="88">
        <v>43168</v>
      </c>
      <c r="H2984" s="88">
        <v>4</v>
      </c>
      <c r="I2984" s="89" t="s">
        <v>1223</v>
      </c>
      <c r="J2984" s="92" t="s">
        <v>1503</v>
      </c>
      <c r="K2984" s="86" t="s">
        <v>1526</v>
      </c>
      <c r="L2984" s="88">
        <v>43168</v>
      </c>
      <c r="M2984" s="87"/>
      <c r="N2984" s="87"/>
      <c r="O2984" s="93"/>
      <c r="P2984" s="86"/>
      <c r="Q2984" s="86">
        <v>0</v>
      </c>
      <c r="R2984" s="86">
        <v>30</v>
      </c>
      <c r="S2984" s="86">
        <v>29</v>
      </c>
      <c r="T2984" s="86">
        <v>1</v>
      </c>
      <c r="U2984" s="86" t="s">
        <v>1561</v>
      </c>
      <c r="V2984" s="86" t="s">
        <v>1562</v>
      </c>
      <c r="W2984" s="86" t="s">
        <v>1563</v>
      </c>
      <c r="X2984" s="86" t="s">
        <v>1564</v>
      </c>
      <c r="Y2984" s="94" t="s">
        <v>1565</v>
      </c>
      <c r="Z2984" s="93" t="s">
        <v>1568</v>
      </c>
      <c r="AA2984" s="86"/>
      <c r="AB2984" s="86"/>
      <c r="AC2984" s="86" t="s">
        <v>1583</v>
      </c>
      <c r="AD2984" s="86"/>
      <c r="AE2984" s="86"/>
      <c r="AF2984" s="86"/>
      <c r="AG2984" s="94" t="s">
        <v>1575</v>
      </c>
    </row>
    <row r="2985" spans="1:33" x14ac:dyDescent="0.25">
      <c r="A2985" s="86" t="s">
        <v>1011</v>
      </c>
      <c r="B2985" s="87">
        <v>30</v>
      </c>
      <c r="C2985" s="87" t="s">
        <v>1167</v>
      </c>
      <c r="D2985" s="88">
        <v>43088.675000000003</v>
      </c>
      <c r="E2985" s="88">
        <v>43087</v>
      </c>
      <c r="F2985" s="88">
        <v>43167</v>
      </c>
      <c r="G2985" s="88">
        <v>43168</v>
      </c>
      <c r="H2985" s="88">
        <v>4</v>
      </c>
      <c r="I2985" s="89" t="s">
        <v>1223</v>
      </c>
      <c r="J2985" s="92" t="s">
        <v>1501</v>
      </c>
      <c r="K2985" s="86" t="s">
        <v>1526</v>
      </c>
      <c r="L2985" s="88">
        <v>43168</v>
      </c>
      <c r="M2985" s="87"/>
      <c r="N2985" s="87"/>
      <c r="O2985" s="93"/>
      <c r="P2985" s="86"/>
      <c r="Q2985" s="86">
        <v>0</v>
      </c>
      <c r="R2985" s="86">
        <v>30</v>
      </c>
      <c r="S2985" s="86">
        <v>30</v>
      </c>
      <c r="T2985" s="86">
        <v>0</v>
      </c>
      <c r="U2985" s="86" t="s">
        <v>1561</v>
      </c>
      <c r="V2985" s="86" t="s">
        <v>1562</v>
      </c>
      <c r="W2985" s="86" t="s">
        <v>1563</v>
      </c>
      <c r="X2985" s="86" t="s">
        <v>1564</v>
      </c>
      <c r="Y2985" s="94" t="s">
        <v>1565</v>
      </c>
      <c r="Z2985" s="93" t="s">
        <v>1568</v>
      </c>
      <c r="AA2985" s="86"/>
      <c r="AB2985" s="86"/>
      <c r="AC2985" s="86" t="s">
        <v>1583</v>
      </c>
      <c r="AD2985" s="86"/>
      <c r="AE2985" s="86"/>
      <c r="AF2985" s="86"/>
      <c r="AG2985" s="94" t="s">
        <v>1575</v>
      </c>
    </row>
    <row r="2986" spans="1:33" x14ac:dyDescent="0.25">
      <c r="A2986" s="86" t="s">
        <v>1011</v>
      </c>
      <c r="B2986" s="87">
        <v>2</v>
      </c>
      <c r="C2986" s="87" t="s">
        <v>1058</v>
      </c>
      <c r="D2986" s="88">
        <v>43166</v>
      </c>
      <c r="E2986" s="88">
        <v>43165</v>
      </c>
      <c r="F2986" s="88">
        <v>43167</v>
      </c>
      <c r="G2986" s="88">
        <v>43168</v>
      </c>
      <c r="H2986" s="88">
        <v>4</v>
      </c>
      <c r="I2986" s="89" t="s">
        <v>1225</v>
      </c>
      <c r="J2986" s="92" t="s">
        <v>1508</v>
      </c>
      <c r="K2986" s="86" t="s">
        <v>1526</v>
      </c>
      <c r="L2986" s="88">
        <v>43168</v>
      </c>
      <c r="M2986" s="87"/>
      <c r="N2986" s="87"/>
      <c r="O2986" s="93"/>
      <c r="P2986" s="86"/>
      <c r="Q2986" s="86">
        <v>0</v>
      </c>
      <c r="R2986" s="86">
        <v>2</v>
      </c>
      <c r="S2986" s="86">
        <v>2</v>
      </c>
      <c r="T2986" s="86">
        <v>0</v>
      </c>
      <c r="U2986" s="86" t="s">
        <v>1561</v>
      </c>
      <c r="V2986" s="86" t="s">
        <v>1562</v>
      </c>
      <c r="W2986" s="86" t="s">
        <v>1563</v>
      </c>
      <c r="X2986" s="86" t="s">
        <v>1564</v>
      </c>
      <c r="Y2986" s="94" t="s">
        <v>1565</v>
      </c>
      <c r="Z2986" s="93" t="s">
        <v>1568</v>
      </c>
      <c r="AA2986" s="86"/>
      <c r="AB2986" s="86"/>
      <c r="AC2986" s="86" t="s">
        <v>1583</v>
      </c>
      <c r="AD2986" s="86"/>
      <c r="AE2986" s="86"/>
      <c r="AF2986" s="86"/>
      <c r="AG2986" s="94" t="s">
        <v>1575</v>
      </c>
    </row>
    <row r="2987" spans="1:33" x14ac:dyDescent="0.25">
      <c r="A2987" s="86" t="s">
        <v>1011</v>
      </c>
      <c r="B2987" s="87">
        <v>9</v>
      </c>
      <c r="C2987" s="87" t="s">
        <v>1058</v>
      </c>
      <c r="D2987" s="88">
        <v>43166</v>
      </c>
      <c r="E2987" s="88">
        <v>43165</v>
      </c>
      <c r="F2987" s="88">
        <v>43167</v>
      </c>
      <c r="G2987" s="88">
        <v>43168</v>
      </c>
      <c r="H2987" s="88">
        <v>4</v>
      </c>
      <c r="I2987" s="89" t="s">
        <v>1263</v>
      </c>
      <c r="J2987" s="92" t="s">
        <v>1508</v>
      </c>
      <c r="K2987" s="86" t="s">
        <v>1526</v>
      </c>
      <c r="L2987" s="88">
        <v>43168</v>
      </c>
      <c r="M2987" s="87"/>
      <c r="N2987" s="87"/>
      <c r="O2987" s="93"/>
      <c r="P2987" s="86"/>
      <c r="Q2987" s="86">
        <v>2</v>
      </c>
      <c r="R2987" s="86">
        <v>7</v>
      </c>
      <c r="S2987" s="86">
        <v>7</v>
      </c>
      <c r="T2987" s="86">
        <v>0</v>
      </c>
      <c r="U2987" s="86" t="s">
        <v>1561</v>
      </c>
      <c r="V2987" s="86" t="s">
        <v>1562</v>
      </c>
      <c r="W2987" s="86" t="s">
        <v>1563</v>
      </c>
      <c r="X2987" s="86" t="s">
        <v>1564</v>
      </c>
      <c r="Y2987" s="94" t="s">
        <v>1565</v>
      </c>
      <c r="Z2987" s="93" t="s">
        <v>1568</v>
      </c>
      <c r="AA2987" s="86"/>
      <c r="AB2987" s="86"/>
      <c r="AC2987" s="86" t="s">
        <v>1583</v>
      </c>
      <c r="AD2987" s="86"/>
      <c r="AE2987" s="86"/>
      <c r="AF2987" s="86"/>
      <c r="AG2987" s="94" t="s">
        <v>1575</v>
      </c>
    </row>
    <row r="2988" spans="1:33" x14ac:dyDescent="0.25">
      <c r="A2988" s="86" t="s">
        <v>1011</v>
      </c>
      <c r="B2988" s="87">
        <v>13</v>
      </c>
      <c r="C2988" s="87" t="s">
        <v>1058</v>
      </c>
      <c r="D2988" s="88">
        <v>43166</v>
      </c>
      <c r="E2988" s="88">
        <v>43166</v>
      </c>
      <c r="F2988" s="88">
        <v>43167</v>
      </c>
      <c r="G2988" s="88">
        <v>43168</v>
      </c>
      <c r="H2988" s="88">
        <v>3</v>
      </c>
      <c r="I2988" s="89" t="s">
        <v>1221</v>
      </c>
      <c r="J2988" s="92" t="s">
        <v>1508</v>
      </c>
      <c r="K2988" s="86" t="s">
        <v>1526</v>
      </c>
      <c r="L2988" s="88">
        <v>43168</v>
      </c>
      <c r="M2988" s="87"/>
      <c r="N2988" s="87"/>
      <c r="O2988" s="93"/>
      <c r="P2988" s="86"/>
      <c r="Q2988" s="86">
        <v>0</v>
      </c>
      <c r="R2988" s="86">
        <v>13</v>
      </c>
      <c r="S2988" s="86">
        <v>13</v>
      </c>
      <c r="T2988" s="86">
        <v>0</v>
      </c>
      <c r="U2988" s="86" t="s">
        <v>1561</v>
      </c>
      <c r="V2988" s="86" t="s">
        <v>1562</v>
      </c>
      <c r="W2988" s="86" t="s">
        <v>1563</v>
      </c>
      <c r="X2988" s="86" t="s">
        <v>1564</v>
      </c>
      <c r="Y2988" s="94" t="s">
        <v>1565</v>
      </c>
      <c r="Z2988" s="93" t="s">
        <v>1568</v>
      </c>
      <c r="AA2988" s="86"/>
      <c r="AB2988" s="86"/>
      <c r="AC2988" s="86" t="s">
        <v>1583</v>
      </c>
      <c r="AD2988" s="86"/>
      <c r="AE2988" s="86"/>
      <c r="AF2988" s="86"/>
      <c r="AG2988" s="94" t="s">
        <v>1575</v>
      </c>
    </row>
    <row r="2989" spans="1:33" x14ac:dyDescent="0.25">
      <c r="A2989" s="86" t="s">
        <v>1011</v>
      </c>
      <c r="B2989" s="87">
        <v>30</v>
      </c>
      <c r="C2989" s="87" t="s">
        <v>1167</v>
      </c>
      <c r="D2989" s="88">
        <v>43059.702777777777</v>
      </c>
      <c r="E2989" s="88">
        <v>43059</v>
      </c>
      <c r="F2989" s="88">
        <v>43164</v>
      </c>
      <c r="G2989" s="88">
        <v>43169</v>
      </c>
      <c r="H2989" s="88">
        <v>4</v>
      </c>
      <c r="I2989" s="89" t="s">
        <v>1222</v>
      </c>
      <c r="J2989" s="92" t="s">
        <v>1504</v>
      </c>
      <c r="K2989" s="86" t="s">
        <v>1526</v>
      </c>
      <c r="L2989" s="88">
        <v>43169</v>
      </c>
      <c r="M2989" s="87"/>
      <c r="N2989" s="87"/>
      <c r="O2989" s="93"/>
      <c r="P2989" s="86"/>
      <c r="Q2989" s="86">
        <v>0</v>
      </c>
      <c r="R2989" s="86">
        <v>30</v>
      </c>
      <c r="S2989" s="86">
        <v>29</v>
      </c>
      <c r="T2989" s="86">
        <v>1</v>
      </c>
      <c r="U2989" s="86" t="s">
        <v>1561</v>
      </c>
      <c r="V2989" s="86" t="s">
        <v>1567</v>
      </c>
      <c r="W2989" s="86" t="s">
        <v>1563</v>
      </c>
      <c r="X2989" s="86" t="s">
        <v>1564</v>
      </c>
      <c r="Y2989" s="94" t="s">
        <v>1565</v>
      </c>
      <c r="Z2989" s="93" t="s">
        <v>1568</v>
      </c>
      <c r="AA2989" s="86"/>
      <c r="AB2989" s="86"/>
      <c r="AC2989" s="86" t="s">
        <v>1583</v>
      </c>
      <c r="AD2989" s="86"/>
      <c r="AE2989" s="86"/>
      <c r="AF2989" s="86"/>
      <c r="AG2989" s="94" t="s">
        <v>1575</v>
      </c>
    </row>
    <row r="2990" spans="1:33" x14ac:dyDescent="0.25">
      <c r="A2990" s="86" t="s">
        <v>1011</v>
      </c>
      <c r="B2990" s="87">
        <v>30</v>
      </c>
      <c r="C2990" s="87" t="s">
        <v>1167</v>
      </c>
      <c r="D2990" s="88">
        <v>43059.702777777777</v>
      </c>
      <c r="E2990" s="88">
        <v>43063</v>
      </c>
      <c r="F2990" s="88">
        <v>43168</v>
      </c>
      <c r="G2990" s="88">
        <v>43169</v>
      </c>
      <c r="H2990" s="88">
        <v>4</v>
      </c>
      <c r="I2990" s="89" t="s">
        <v>1222</v>
      </c>
      <c r="J2990" s="92" t="s">
        <v>1504</v>
      </c>
      <c r="K2990" s="86" t="s">
        <v>1526</v>
      </c>
      <c r="L2990" s="88">
        <v>43169</v>
      </c>
      <c r="M2990" s="87"/>
      <c r="N2990" s="87"/>
      <c r="O2990" s="93"/>
      <c r="P2990" s="86"/>
      <c r="Q2990" s="86">
        <v>0</v>
      </c>
      <c r="R2990" s="86">
        <v>30</v>
      </c>
      <c r="S2990" s="86">
        <v>28</v>
      </c>
      <c r="T2990" s="86">
        <v>2</v>
      </c>
      <c r="U2990" s="86" t="s">
        <v>1561</v>
      </c>
      <c r="V2990" s="86" t="s">
        <v>1562</v>
      </c>
      <c r="W2990" s="86" t="s">
        <v>1563</v>
      </c>
      <c r="X2990" s="86" t="s">
        <v>1564</v>
      </c>
      <c r="Y2990" s="94" t="s">
        <v>1565</v>
      </c>
      <c r="Z2990" s="93" t="s">
        <v>1568</v>
      </c>
      <c r="AA2990" s="86"/>
      <c r="AB2990" s="86"/>
      <c r="AC2990" s="86" t="s">
        <v>1583</v>
      </c>
      <c r="AD2990" s="86"/>
      <c r="AE2990" s="86"/>
      <c r="AF2990" s="86"/>
      <c r="AG2990" s="94" t="s">
        <v>1575</v>
      </c>
    </row>
    <row r="2991" spans="1:33" x14ac:dyDescent="0.25">
      <c r="A2991" s="86" t="s">
        <v>1011</v>
      </c>
      <c r="B2991" s="87">
        <v>30</v>
      </c>
      <c r="C2991" s="87" t="s">
        <v>1167</v>
      </c>
      <c r="D2991" s="88">
        <v>43075.751388888886</v>
      </c>
      <c r="E2991" s="88">
        <v>43073</v>
      </c>
      <c r="F2991" s="88">
        <v>43168</v>
      </c>
      <c r="G2991" s="88">
        <v>43169</v>
      </c>
      <c r="H2991" s="88">
        <v>4</v>
      </c>
      <c r="I2991" s="89" t="s">
        <v>1222</v>
      </c>
      <c r="J2991" s="92" t="s">
        <v>1495</v>
      </c>
      <c r="K2991" s="86" t="s">
        <v>1526</v>
      </c>
      <c r="L2991" s="88">
        <v>43169</v>
      </c>
      <c r="M2991" s="87"/>
      <c r="N2991" s="87"/>
      <c r="O2991" s="93"/>
      <c r="P2991" s="86"/>
      <c r="Q2991" s="86">
        <v>3</v>
      </c>
      <c r="R2991" s="86">
        <v>27</v>
      </c>
      <c r="S2991" s="86">
        <v>24</v>
      </c>
      <c r="T2991" s="86">
        <v>3</v>
      </c>
      <c r="U2991" s="86" t="s">
        <v>1561</v>
      </c>
      <c r="V2991" s="86" t="s">
        <v>1562</v>
      </c>
      <c r="W2991" s="86" t="s">
        <v>1563</v>
      </c>
      <c r="X2991" s="86" t="s">
        <v>1564</v>
      </c>
      <c r="Y2991" s="94" t="s">
        <v>1565</v>
      </c>
      <c r="Z2991" s="93" t="s">
        <v>1568</v>
      </c>
      <c r="AA2991" s="86"/>
      <c r="AB2991" s="86"/>
      <c r="AC2991" s="86" t="s">
        <v>1583</v>
      </c>
      <c r="AD2991" s="86"/>
      <c r="AE2991" s="86"/>
      <c r="AF2991" s="86"/>
      <c r="AG2991" s="94" t="s">
        <v>1575</v>
      </c>
    </row>
    <row r="2992" spans="1:33" x14ac:dyDescent="0.25">
      <c r="A2992" s="86" t="s">
        <v>1011</v>
      </c>
      <c r="B2992" s="87">
        <v>43</v>
      </c>
      <c r="C2992" s="87" t="s">
        <v>1058</v>
      </c>
      <c r="D2992" s="88">
        <v>43151</v>
      </c>
      <c r="E2992" s="88">
        <v>43183</v>
      </c>
      <c r="F2992" s="88">
        <v>43184</v>
      </c>
      <c r="G2992" s="88">
        <v>43184</v>
      </c>
      <c r="H2992" s="88">
        <v>3</v>
      </c>
      <c r="I2992" s="89" t="s">
        <v>1221</v>
      </c>
      <c r="J2992" s="92" t="s">
        <v>1494</v>
      </c>
      <c r="K2992" s="86" t="s">
        <v>1526</v>
      </c>
      <c r="L2992" s="88">
        <v>43169</v>
      </c>
      <c r="M2992" s="87"/>
      <c r="N2992" s="87"/>
      <c r="O2992" s="93"/>
      <c r="P2992" s="86"/>
      <c r="Q2992" s="86">
        <v>2</v>
      </c>
      <c r="R2992" s="86">
        <v>41</v>
      </c>
      <c r="S2992" s="86">
        <v>41</v>
      </c>
      <c r="T2992" s="86">
        <v>0</v>
      </c>
      <c r="U2992" s="86" t="s">
        <v>1561</v>
      </c>
      <c r="V2992" s="86" t="s">
        <v>1562</v>
      </c>
      <c r="W2992" s="86" t="s">
        <v>1563</v>
      </c>
      <c r="X2992" s="86" t="s">
        <v>1564</v>
      </c>
      <c r="Y2992" s="94" t="s">
        <v>1565</v>
      </c>
      <c r="Z2992" s="93" t="s">
        <v>1568</v>
      </c>
      <c r="AA2992" s="86"/>
      <c r="AB2992" s="86"/>
      <c r="AC2992" s="86" t="s">
        <v>1583</v>
      </c>
      <c r="AD2992" s="86"/>
      <c r="AE2992" s="86"/>
      <c r="AF2992" s="86"/>
      <c r="AG2992" s="94" t="s">
        <v>1575</v>
      </c>
    </row>
    <row r="2993" spans="1:33" x14ac:dyDescent="0.25">
      <c r="A2993" s="86" t="s">
        <v>1022</v>
      </c>
      <c r="B2993" s="87">
        <v>28</v>
      </c>
      <c r="C2993" s="87" t="s">
        <v>1061</v>
      </c>
      <c r="D2993" s="88">
        <v>43166</v>
      </c>
      <c r="E2993" s="88">
        <v>43109</v>
      </c>
      <c r="F2993" s="88">
        <v>43168</v>
      </c>
      <c r="G2993" s="88">
        <v>43168</v>
      </c>
      <c r="H2993" s="88">
        <v>4</v>
      </c>
      <c r="I2993" s="89" t="s">
        <v>1225</v>
      </c>
      <c r="J2993" s="92" t="s">
        <v>1501</v>
      </c>
      <c r="K2993" s="86" t="s">
        <v>1526</v>
      </c>
      <c r="L2993" s="88">
        <v>43169</v>
      </c>
      <c r="M2993" s="87"/>
      <c r="N2993" s="87"/>
      <c r="O2993" s="93"/>
      <c r="P2993" s="86"/>
      <c r="Q2993" s="86">
        <v>0</v>
      </c>
      <c r="R2993" s="86">
        <v>28</v>
      </c>
      <c r="S2993" s="86">
        <v>28</v>
      </c>
      <c r="T2993" s="86">
        <v>0</v>
      </c>
      <c r="U2993" s="86" t="s">
        <v>1561</v>
      </c>
      <c r="V2993" s="86" t="s">
        <v>1562</v>
      </c>
      <c r="W2993" s="86" t="s">
        <v>1563</v>
      </c>
      <c r="X2993" s="86" t="s">
        <v>1564</v>
      </c>
      <c r="Y2993" s="94" t="s">
        <v>1565</v>
      </c>
      <c r="Z2993" s="93" t="s">
        <v>1568</v>
      </c>
      <c r="AA2993" s="86"/>
      <c r="AB2993" s="86"/>
      <c r="AC2993" s="86"/>
      <c r="AD2993" s="86"/>
      <c r="AE2993" s="86"/>
      <c r="AF2993" s="86"/>
      <c r="AG2993" s="94" t="s">
        <v>1575</v>
      </c>
    </row>
    <row r="2994" spans="1:33" x14ac:dyDescent="0.25">
      <c r="A2994" s="86" t="s">
        <v>1022</v>
      </c>
      <c r="B2994" s="87">
        <v>28</v>
      </c>
      <c r="C2994" s="87" t="s">
        <v>1061</v>
      </c>
      <c r="D2994" s="88">
        <v>43166</v>
      </c>
      <c r="E2994" s="88">
        <v>43109</v>
      </c>
      <c r="F2994" s="88">
        <v>43168</v>
      </c>
      <c r="G2994" s="88">
        <v>43168</v>
      </c>
      <c r="H2994" s="88">
        <v>4</v>
      </c>
      <c r="I2994" s="89" t="s">
        <v>1225</v>
      </c>
      <c r="J2994" s="92" t="s">
        <v>1501</v>
      </c>
      <c r="K2994" s="86" t="s">
        <v>1526</v>
      </c>
      <c r="L2994" s="88">
        <v>43169</v>
      </c>
      <c r="M2994" s="87"/>
      <c r="N2994" s="87"/>
      <c r="O2994" s="93"/>
      <c r="P2994" s="86"/>
      <c r="Q2994" s="86">
        <v>0</v>
      </c>
      <c r="R2994" s="86">
        <v>28</v>
      </c>
      <c r="S2994" s="86">
        <v>28</v>
      </c>
      <c r="T2994" s="86">
        <v>0</v>
      </c>
      <c r="U2994" s="86" t="s">
        <v>1561</v>
      </c>
      <c r="V2994" s="86" t="s">
        <v>1562</v>
      </c>
      <c r="W2994" s="86" t="s">
        <v>1563</v>
      </c>
      <c r="X2994" s="86" t="s">
        <v>1564</v>
      </c>
      <c r="Y2994" s="94" t="s">
        <v>1565</v>
      </c>
      <c r="Z2994" s="93" t="s">
        <v>1568</v>
      </c>
      <c r="AA2994" s="86"/>
      <c r="AB2994" s="86"/>
      <c r="AC2994" s="86"/>
      <c r="AD2994" s="86"/>
      <c r="AE2994" s="86"/>
      <c r="AF2994" s="86"/>
      <c r="AG2994" s="94" t="s">
        <v>1575</v>
      </c>
    </row>
    <row r="2995" spans="1:33" x14ac:dyDescent="0.25">
      <c r="A2995" s="86" t="s">
        <v>1011</v>
      </c>
      <c r="B2995" s="87">
        <v>30</v>
      </c>
      <c r="C2995" s="87" t="s">
        <v>1167</v>
      </c>
      <c r="D2995" s="88">
        <v>43059.702777777777</v>
      </c>
      <c r="E2995" s="88">
        <v>43061</v>
      </c>
      <c r="F2995" s="88">
        <v>43160</v>
      </c>
      <c r="G2995" s="88">
        <v>43169</v>
      </c>
      <c r="H2995" s="88">
        <v>4</v>
      </c>
      <c r="I2995" s="89" t="s">
        <v>1231</v>
      </c>
      <c r="J2995" s="92" t="s">
        <v>1501</v>
      </c>
      <c r="K2995" s="86" t="s">
        <v>1526</v>
      </c>
      <c r="L2995" s="88">
        <v>43170</v>
      </c>
      <c r="M2995" s="87"/>
      <c r="N2995" s="87"/>
      <c r="O2995" s="93"/>
      <c r="P2995" s="86"/>
      <c r="Q2995" s="86">
        <v>0</v>
      </c>
      <c r="R2995" s="86">
        <v>30</v>
      </c>
      <c r="S2995" s="86">
        <v>29</v>
      </c>
      <c r="T2995" s="86">
        <v>1</v>
      </c>
      <c r="U2995" s="86" t="s">
        <v>1561</v>
      </c>
      <c r="V2995" s="86" t="s">
        <v>1562</v>
      </c>
      <c r="W2995" s="86" t="s">
        <v>1563</v>
      </c>
      <c r="X2995" s="86" t="s">
        <v>1564</v>
      </c>
      <c r="Y2995" s="94" t="s">
        <v>1565</v>
      </c>
      <c r="Z2995" s="93" t="s">
        <v>1568</v>
      </c>
      <c r="AA2995" s="86"/>
      <c r="AB2995" s="86"/>
      <c r="AC2995" s="86" t="s">
        <v>1583</v>
      </c>
      <c r="AD2995" s="86"/>
      <c r="AE2995" s="86" t="s">
        <v>1594</v>
      </c>
      <c r="AF2995" s="86"/>
      <c r="AG2995" s="94" t="s">
        <v>1575</v>
      </c>
    </row>
    <row r="2996" spans="1:33" x14ac:dyDescent="0.25">
      <c r="A2996" s="86" t="s">
        <v>1011</v>
      </c>
      <c r="B2996" s="87">
        <v>23</v>
      </c>
      <c r="C2996" s="87" t="s">
        <v>1058</v>
      </c>
      <c r="D2996" s="88">
        <v>43166</v>
      </c>
      <c r="E2996" s="88">
        <v>43167</v>
      </c>
      <c r="F2996" s="88">
        <v>43169</v>
      </c>
      <c r="G2996" s="88">
        <v>43170</v>
      </c>
      <c r="H2996" s="88">
        <v>4</v>
      </c>
      <c r="I2996" s="89" t="s">
        <v>1225</v>
      </c>
      <c r="J2996" s="92" t="s">
        <v>1508</v>
      </c>
      <c r="K2996" s="86" t="s">
        <v>1526</v>
      </c>
      <c r="L2996" s="88">
        <v>43170</v>
      </c>
      <c r="M2996" s="87"/>
      <c r="N2996" s="87"/>
      <c r="O2996" s="93"/>
      <c r="P2996" s="86"/>
      <c r="Q2996" s="86">
        <v>2</v>
      </c>
      <c r="R2996" s="86">
        <v>21</v>
      </c>
      <c r="S2996" s="86">
        <v>21</v>
      </c>
      <c r="T2996" s="86">
        <v>0</v>
      </c>
      <c r="U2996" s="86" t="s">
        <v>1561</v>
      </c>
      <c r="V2996" s="86" t="s">
        <v>1562</v>
      </c>
      <c r="W2996" s="86" t="s">
        <v>1563</v>
      </c>
      <c r="X2996" s="86" t="s">
        <v>1564</v>
      </c>
      <c r="Y2996" s="94" t="s">
        <v>1565</v>
      </c>
      <c r="Z2996" s="93" t="s">
        <v>1568</v>
      </c>
      <c r="AA2996" s="86"/>
      <c r="AB2996" s="86"/>
      <c r="AC2996" s="86" t="s">
        <v>1583</v>
      </c>
      <c r="AD2996" s="86"/>
      <c r="AE2996" s="86"/>
      <c r="AF2996" s="86"/>
      <c r="AG2996" s="94" t="s">
        <v>1575</v>
      </c>
    </row>
    <row r="2997" spans="1:33" x14ac:dyDescent="0.25">
      <c r="A2997" s="86" t="s">
        <v>1011</v>
      </c>
      <c r="B2997" s="87">
        <v>18</v>
      </c>
      <c r="C2997" s="87" t="s">
        <v>1058</v>
      </c>
      <c r="D2997" s="88">
        <v>43166</v>
      </c>
      <c r="E2997" s="88">
        <v>43167</v>
      </c>
      <c r="F2997" s="88">
        <v>43169</v>
      </c>
      <c r="G2997" s="88">
        <v>43170</v>
      </c>
      <c r="H2997" s="88">
        <v>4</v>
      </c>
      <c r="I2997" s="89" t="s">
        <v>1263</v>
      </c>
      <c r="J2997" s="92" t="s">
        <v>1508</v>
      </c>
      <c r="K2997" s="86" t="s">
        <v>1526</v>
      </c>
      <c r="L2997" s="88">
        <v>43170</v>
      </c>
      <c r="M2997" s="87"/>
      <c r="N2997" s="87"/>
      <c r="O2997" s="93"/>
      <c r="P2997" s="86"/>
      <c r="Q2997" s="86">
        <v>0</v>
      </c>
      <c r="R2997" s="86">
        <v>18</v>
      </c>
      <c r="S2997" s="86">
        <v>18</v>
      </c>
      <c r="T2997" s="86">
        <v>0</v>
      </c>
      <c r="U2997" s="86" t="s">
        <v>1561</v>
      </c>
      <c r="V2997" s="86" t="s">
        <v>1562</v>
      </c>
      <c r="W2997" s="86" t="s">
        <v>1563</v>
      </c>
      <c r="X2997" s="86" t="s">
        <v>1564</v>
      </c>
      <c r="Y2997" s="94" t="s">
        <v>1565</v>
      </c>
      <c r="Z2997" s="93" t="s">
        <v>1568</v>
      </c>
      <c r="AA2997" s="86"/>
      <c r="AB2997" s="86"/>
      <c r="AC2997" s="86" t="s">
        <v>1583</v>
      </c>
      <c r="AD2997" s="86"/>
      <c r="AE2997" s="86"/>
      <c r="AF2997" s="86"/>
      <c r="AG2997" s="94" t="s">
        <v>1575</v>
      </c>
    </row>
    <row r="2998" spans="1:33" x14ac:dyDescent="0.25">
      <c r="A2998" s="86" t="s">
        <v>1022</v>
      </c>
      <c r="B2998" s="87">
        <v>48</v>
      </c>
      <c r="C2998" s="87" t="s">
        <v>1237</v>
      </c>
      <c r="D2998" s="88">
        <v>43054</v>
      </c>
      <c r="E2998" s="88"/>
      <c r="F2998" s="88"/>
      <c r="G2998" s="88"/>
      <c r="H2998" s="88">
        <v>4</v>
      </c>
      <c r="I2998" s="89" t="s">
        <v>1227</v>
      </c>
      <c r="J2998" s="92" t="s">
        <v>1531</v>
      </c>
      <c r="K2998" s="86" t="s">
        <v>1526</v>
      </c>
      <c r="L2998" s="88">
        <v>43171</v>
      </c>
      <c r="M2998" s="87"/>
      <c r="N2998" s="87"/>
      <c r="O2998" s="93"/>
      <c r="P2998" s="86"/>
      <c r="Q2998" s="86">
        <v>15</v>
      </c>
      <c r="R2998" s="86">
        <v>33</v>
      </c>
      <c r="S2998" s="86">
        <v>32</v>
      </c>
      <c r="T2998" s="86">
        <v>1</v>
      </c>
      <c r="U2998" s="86" t="s">
        <v>1561</v>
      </c>
      <c r="V2998" s="86" t="s">
        <v>1562</v>
      </c>
      <c r="W2998" s="86" t="s">
        <v>1563</v>
      </c>
      <c r="X2998" s="86" t="s">
        <v>1564</v>
      </c>
      <c r="Y2998" s="94" t="s">
        <v>1565</v>
      </c>
      <c r="Z2998" s="93" t="s">
        <v>1568</v>
      </c>
      <c r="AA2998" s="86"/>
      <c r="AB2998" s="86"/>
      <c r="AC2998" s="86"/>
      <c r="AD2998" s="86"/>
      <c r="AE2998" s="86"/>
      <c r="AF2998" s="86"/>
      <c r="AG2998" s="94" t="s">
        <v>1575</v>
      </c>
    </row>
    <row r="2999" spans="1:33" x14ac:dyDescent="0.25">
      <c r="A2999" s="86" t="s">
        <v>1022</v>
      </c>
      <c r="B2999" s="87">
        <v>37</v>
      </c>
      <c r="C2999" s="87" t="s">
        <v>1237</v>
      </c>
      <c r="D2999" s="88">
        <v>43054</v>
      </c>
      <c r="E2999" s="88"/>
      <c r="F2999" s="88"/>
      <c r="G2999" s="88"/>
      <c r="H2999" s="88">
        <v>5</v>
      </c>
      <c r="I2999" s="89" t="s">
        <v>1244</v>
      </c>
      <c r="J2999" s="92" t="s">
        <v>1531</v>
      </c>
      <c r="K2999" s="86" t="s">
        <v>1526</v>
      </c>
      <c r="L2999" s="88">
        <v>43171</v>
      </c>
      <c r="M2999" s="87"/>
      <c r="N2999" s="87"/>
      <c r="O2999" s="93"/>
      <c r="P2999" s="86"/>
      <c r="Q2999" s="86">
        <v>12</v>
      </c>
      <c r="R2999" s="86">
        <v>25</v>
      </c>
      <c r="S2999" s="86">
        <v>25</v>
      </c>
      <c r="T2999" s="86">
        <v>0</v>
      </c>
      <c r="U2999" s="86" t="s">
        <v>1561</v>
      </c>
      <c r="V2999" s="86" t="s">
        <v>1562</v>
      </c>
      <c r="W2999" s="86" t="s">
        <v>1563</v>
      </c>
      <c r="X2999" s="86" t="s">
        <v>1564</v>
      </c>
      <c r="Y2999" s="94" t="s">
        <v>1565</v>
      </c>
      <c r="Z2999" s="93" t="s">
        <v>1568</v>
      </c>
      <c r="AA2999" s="86"/>
      <c r="AB2999" s="86"/>
      <c r="AC2999" s="86"/>
      <c r="AD2999" s="86"/>
      <c r="AE2999" s="86"/>
      <c r="AF2999" s="86"/>
      <c r="AG2999" s="94" t="s">
        <v>1575</v>
      </c>
    </row>
    <row r="3000" spans="1:33" x14ac:dyDescent="0.25">
      <c r="A3000" s="86" t="s">
        <v>1011</v>
      </c>
      <c r="B3000" s="87">
        <v>30</v>
      </c>
      <c r="C3000" s="87" t="s">
        <v>1167</v>
      </c>
      <c r="D3000" s="88">
        <v>43059.702777777777</v>
      </c>
      <c r="E3000" s="88">
        <v>43061</v>
      </c>
      <c r="F3000" s="88">
        <v>43160</v>
      </c>
      <c r="G3000" s="88">
        <v>43171</v>
      </c>
      <c r="H3000" s="88">
        <v>4</v>
      </c>
      <c r="I3000" s="89" t="s">
        <v>1231</v>
      </c>
      <c r="J3000" s="92" t="s">
        <v>1501</v>
      </c>
      <c r="K3000" s="86" t="s">
        <v>1526</v>
      </c>
      <c r="L3000" s="88">
        <v>43171</v>
      </c>
      <c r="M3000" s="87"/>
      <c r="N3000" s="87"/>
      <c r="O3000" s="93"/>
      <c r="P3000" s="86"/>
      <c r="Q3000" s="86">
        <v>0</v>
      </c>
      <c r="R3000" s="86">
        <v>30</v>
      </c>
      <c r="S3000" s="86">
        <v>30</v>
      </c>
      <c r="T3000" s="86">
        <v>0</v>
      </c>
      <c r="U3000" s="86" t="s">
        <v>1561</v>
      </c>
      <c r="V3000" s="86" t="s">
        <v>1562</v>
      </c>
      <c r="W3000" s="86" t="s">
        <v>1563</v>
      </c>
      <c r="X3000" s="86" t="s">
        <v>1564</v>
      </c>
      <c r="Y3000" s="94" t="s">
        <v>1565</v>
      </c>
      <c r="Z3000" s="93" t="s">
        <v>1568</v>
      </c>
      <c r="AA3000" s="86"/>
      <c r="AB3000" s="86"/>
      <c r="AC3000" s="86" t="s">
        <v>1583</v>
      </c>
      <c r="AD3000" s="86"/>
      <c r="AE3000" s="86" t="s">
        <v>1594</v>
      </c>
      <c r="AF3000" s="86"/>
      <c r="AG3000" s="94" t="s">
        <v>1575</v>
      </c>
    </row>
    <row r="3001" spans="1:33" x14ac:dyDescent="0.25">
      <c r="A3001" s="86" t="s">
        <v>1011</v>
      </c>
      <c r="B3001" s="87">
        <v>30</v>
      </c>
      <c r="C3001" s="87" t="s">
        <v>1167</v>
      </c>
      <c r="D3001" s="88">
        <v>43066</v>
      </c>
      <c r="E3001" s="88">
        <v>43069</v>
      </c>
      <c r="F3001" s="88">
        <v>43169</v>
      </c>
      <c r="G3001" s="88">
        <v>43171</v>
      </c>
      <c r="H3001" s="88">
        <v>4</v>
      </c>
      <c r="I3001" s="89" t="s">
        <v>1222</v>
      </c>
      <c r="J3001" s="92" t="s">
        <v>1501</v>
      </c>
      <c r="K3001" s="86" t="s">
        <v>1526</v>
      </c>
      <c r="L3001" s="88">
        <v>43171</v>
      </c>
      <c r="M3001" s="87"/>
      <c r="N3001" s="87"/>
      <c r="O3001" s="93"/>
      <c r="P3001" s="86"/>
      <c r="Q3001" s="86">
        <v>8</v>
      </c>
      <c r="R3001" s="86">
        <v>22</v>
      </c>
      <c r="S3001" s="86">
        <v>22</v>
      </c>
      <c r="T3001" s="86">
        <v>0</v>
      </c>
      <c r="U3001" s="86" t="s">
        <v>1561</v>
      </c>
      <c r="V3001" s="86" t="s">
        <v>1562</v>
      </c>
      <c r="W3001" s="86" t="s">
        <v>1563</v>
      </c>
      <c r="X3001" s="86" t="s">
        <v>1564</v>
      </c>
      <c r="Y3001" s="94" t="s">
        <v>1565</v>
      </c>
      <c r="Z3001" s="93" t="s">
        <v>1568</v>
      </c>
      <c r="AA3001" s="86"/>
      <c r="AB3001" s="86"/>
      <c r="AC3001" s="86" t="s">
        <v>1583</v>
      </c>
      <c r="AD3001" s="86"/>
      <c r="AE3001" s="86"/>
      <c r="AF3001" s="86"/>
      <c r="AG3001" s="94" t="s">
        <v>1575</v>
      </c>
    </row>
    <row r="3002" spans="1:33" x14ac:dyDescent="0.25">
      <c r="A3002" s="86" t="s">
        <v>1011</v>
      </c>
      <c r="B3002" s="87">
        <v>30</v>
      </c>
      <c r="C3002" s="87" t="s">
        <v>1167</v>
      </c>
      <c r="D3002" s="88">
        <v>43059.702777777777</v>
      </c>
      <c r="E3002" s="88">
        <v>43059</v>
      </c>
      <c r="F3002" s="88">
        <v>43168</v>
      </c>
      <c r="G3002" s="88">
        <v>43171</v>
      </c>
      <c r="H3002" s="88">
        <v>4</v>
      </c>
      <c r="I3002" s="89" t="s">
        <v>1223</v>
      </c>
      <c r="J3002" s="92" t="s">
        <v>1492</v>
      </c>
      <c r="K3002" s="86" t="s">
        <v>1526</v>
      </c>
      <c r="L3002" s="88">
        <v>43171</v>
      </c>
      <c r="M3002" s="87"/>
      <c r="N3002" s="87"/>
      <c r="O3002" s="93"/>
      <c r="P3002" s="86"/>
      <c r="Q3002" s="86">
        <v>0</v>
      </c>
      <c r="R3002" s="86">
        <v>30</v>
      </c>
      <c r="S3002" s="86">
        <v>30</v>
      </c>
      <c r="T3002" s="86">
        <v>0</v>
      </c>
      <c r="U3002" s="86" t="s">
        <v>1561</v>
      </c>
      <c r="V3002" s="86" t="s">
        <v>1562</v>
      </c>
      <c r="W3002" s="86" t="s">
        <v>1563</v>
      </c>
      <c r="X3002" s="86" t="s">
        <v>1564</v>
      </c>
      <c r="Y3002" s="94" t="s">
        <v>1565</v>
      </c>
      <c r="Z3002" s="93" t="s">
        <v>1568</v>
      </c>
      <c r="AA3002" s="86"/>
      <c r="AB3002" s="86"/>
      <c r="AC3002" s="86" t="s">
        <v>1583</v>
      </c>
      <c r="AD3002" s="86"/>
      <c r="AE3002" s="86" t="s">
        <v>1595</v>
      </c>
      <c r="AF3002" s="86"/>
      <c r="AG3002" s="94" t="s">
        <v>1575</v>
      </c>
    </row>
    <row r="3003" spans="1:33" x14ac:dyDescent="0.25">
      <c r="A3003" s="86" t="s">
        <v>1011</v>
      </c>
      <c r="B3003" s="87">
        <v>30</v>
      </c>
      <c r="C3003" s="87" t="s">
        <v>1167</v>
      </c>
      <c r="D3003" s="88">
        <v>43059.702777777777</v>
      </c>
      <c r="E3003" s="88">
        <v>43059</v>
      </c>
      <c r="F3003" s="88">
        <v>43168</v>
      </c>
      <c r="G3003" s="88">
        <v>43171</v>
      </c>
      <c r="H3003" s="88">
        <v>4</v>
      </c>
      <c r="I3003" s="89" t="s">
        <v>1223</v>
      </c>
      <c r="J3003" s="92" t="s">
        <v>1492</v>
      </c>
      <c r="K3003" s="86" t="s">
        <v>1526</v>
      </c>
      <c r="L3003" s="88">
        <v>43171</v>
      </c>
      <c r="M3003" s="87"/>
      <c r="N3003" s="87"/>
      <c r="O3003" s="93"/>
      <c r="P3003" s="86"/>
      <c r="Q3003" s="86">
        <v>0</v>
      </c>
      <c r="R3003" s="86">
        <v>30</v>
      </c>
      <c r="S3003" s="86">
        <v>30</v>
      </c>
      <c r="T3003" s="86">
        <v>0</v>
      </c>
      <c r="U3003" s="86" t="s">
        <v>1561</v>
      </c>
      <c r="V3003" s="86" t="s">
        <v>1562</v>
      </c>
      <c r="W3003" s="86" t="s">
        <v>1563</v>
      </c>
      <c r="X3003" s="86" t="s">
        <v>1564</v>
      </c>
      <c r="Y3003" s="94" t="s">
        <v>1565</v>
      </c>
      <c r="Z3003" s="93" t="s">
        <v>1568</v>
      </c>
      <c r="AA3003" s="86"/>
      <c r="AB3003" s="86"/>
      <c r="AC3003" s="86" t="s">
        <v>1583</v>
      </c>
      <c r="AD3003" s="86"/>
      <c r="AE3003" s="86" t="s">
        <v>1595</v>
      </c>
      <c r="AF3003" s="86"/>
      <c r="AG3003" s="94" t="s">
        <v>1575</v>
      </c>
    </row>
    <row r="3004" spans="1:33" x14ac:dyDescent="0.25">
      <c r="A3004" s="86" t="s">
        <v>1011</v>
      </c>
      <c r="B3004" s="87">
        <v>30</v>
      </c>
      <c r="C3004" s="87" t="s">
        <v>1167</v>
      </c>
      <c r="D3004" s="88">
        <v>43083.729166666664</v>
      </c>
      <c r="E3004" s="88">
        <v>43069</v>
      </c>
      <c r="F3004" s="88">
        <v>43167</v>
      </c>
      <c r="G3004" s="88">
        <v>43171</v>
      </c>
      <c r="H3004" s="88">
        <v>4</v>
      </c>
      <c r="I3004" s="89" t="s">
        <v>1222</v>
      </c>
      <c r="J3004" s="92" t="s">
        <v>1505</v>
      </c>
      <c r="K3004" s="86" t="s">
        <v>1526</v>
      </c>
      <c r="L3004" s="88">
        <v>43171</v>
      </c>
      <c r="M3004" s="87"/>
      <c r="N3004" s="87"/>
      <c r="O3004" s="93"/>
      <c r="P3004" s="86"/>
      <c r="Q3004" s="86">
        <v>0</v>
      </c>
      <c r="R3004" s="86">
        <v>30</v>
      </c>
      <c r="S3004" s="86">
        <v>30</v>
      </c>
      <c r="T3004" s="86">
        <v>0</v>
      </c>
      <c r="U3004" s="86" t="s">
        <v>1561</v>
      </c>
      <c r="V3004" s="86" t="s">
        <v>1562</v>
      </c>
      <c r="W3004" s="86" t="s">
        <v>1563</v>
      </c>
      <c r="X3004" s="86" t="s">
        <v>1564</v>
      </c>
      <c r="Y3004" s="94" t="s">
        <v>1565</v>
      </c>
      <c r="Z3004" s="93" t="s">
        <v>1568</v>
      </c>
      <c r="AA3004" s="86"/>
      <c r="AB3004" s="86"/>
      <c r="AC3004" s="86" t="s">
        <v>1583</v>
      </c>
      <c r="AD3004" s="86"/>
      <c r="AE3004" s="86" t="s">
        <v>1589</v>
      </c>
      <c r="AF3004" s="86"/>
      <c r="AG3004" s="94" t="s">
        <v>1575</v>
      </c>
    </row>
    <row r="3005" spans="1:33" x14ac:dyDescent="0.25">
      <c r="A3005" s="86" t="s">
        <v>1011</v>
      </c>
      <c r="B3005" s="87">
        <v>30</v>
      </c>
      <c r="C3005" s="87" t="s">
        <v>1167</v>
      </c>
      <c r="D3005" s="88">
        <v>43132</v>
      </c>
      <c r="E3005" s="88">
        <v>43136</v>
      </c>
      <c r="F3005" s="88">
        <v>43170</v>
      </c>
      <c r="G3005" s="88">
        <v>43171</v>
      </c>
      <c r="H3005" s="88">
        <v>4</v>
      </c>
      <c r="I3005" s="89" t="s">
        <v>1223</v>
      </c>
      <c r="J3005" s="92" t="s">
        <v>1504</v>
      </c>
      <c r="K3005" s="86" t="s">
        <v>1526</v>
      </c>
      <c r="L3005" s="88">
        <v>43171</v>
      </c>
      <c r="M3005" s="87"/>
      <c r="N3005" s="87"/>
      <c r="O3005" s="93"/>
      <c r="P3005" s="86"/>
      <c r="Q3005" s="86">
        <v>0</v>
      </c>
      <c r="R3005" s="86">
        <v>30</v>
      </c>
      <c r="S3005" s="86">
        <v>29</v>
      </c>
      <c r="T3005" s="86">
        <v>1</v>
      </c>
      <c r="U3005" s="86" t="s">
        <v>1561</v>
      </c>
      <c r="V3005" s="86" t="s">
        <v>1562</v>
      </c>
      <c r="W3005" s="86" t="s">
        <v>1563</v>
      </c>
      <c r="X3005" s="86" t="s">
        <v>1564</v>
      </c>
      <c r="Y3005" s="94" t="s">
        <v>1565</v>
      </c>
      <c r="Z3005" s="93" t="s">
        <v>1568</v>
      </c>
      <c r="AA3005" s="86"/>
      <c r="AB3005" s="86"/>
      <c r="AC3005" s="86" t="s">
        <v>1583</v>
      </c>
      <c r="AD3005" s="86"/>
      <c r="AE3005" s="86"/>
      <c r="AF3005" s="86"/>
      <c r="AG3005" s="94" t="s">
        <v>1575</v>
      </c>
    </row>
    <row r="3006" spans="1:33" x14ac:dyDescent="0.25">
      <c r="A3006" s="86" t="s">
        <v>1011</v>
      </c>
      <c r="B3006" s="87">
        <v>27</v>
      </c>
      <c r="C3006" s="87" t="s">
        <v>1058</v>
      </c>
      <c r="D3006" s="88">
        <v>43166</v>
      </c>
      <c r="E3006" s="88">
        <v>43169</v>
      </c>
      <c r="F3006" s="88">
        <v>43170</v>
      </c>
      <c r="G3006" s="88">
        <v>43171</v>
      </c>
      <c r="H3006" s="88">
        <v>3</v>
      </c>
      <c r="I3006" s="89" t="s">
        <v>1221</v>
      </c>
      <c r="J3006" s="92" t="s">
        <v>1508</v>
      </c>
      <c r="K3006" s="86" t="s">
        <v>1526</v>
      </c>
      <c r="L3006" s="88">
        <v>43171</v>
      </c>
      <c r="M3006" s="87"/>
      <c r="N3006" s="87"/>
      <c r="O3006" s="93"/>
      <c r="P3006" s="86"/>
      <c r="Q3006" s="86">
        <v>0</v>
      </c>
      <c r="R3006" s="86">
        <v>27</v>
      </c>
      <c r="S3006" s="86">
        <v>27</v>
      </c>
      <c r="T3006" s="86">
        <v>0</v>
      </c>
      <c r="U3006" s="86" t="s">
        <v>1561</v>
      </c>
      <c r="V3006" s="86" t="s">
        <v>1562</v>
      </c>
      <c r="W3006" s="86" t="s">
        <v>1563</v>
      </c>
      <c r="X3006" s="86" t="s">
        <v>1564</v>
      </c>
      <c r="Y3006" s="94" t="s">
        <v>1565</v>
      </c>
      <c r="Z3006" s="93" t="s">
        <v>1568</v>
      </c>
      <c r="AA3006" s="86"/>
      <c r="AB3006" s="86"/>
      <c r="AC3006" s="86" t="s">
        <v>1583</v>
      </c>
      <c r="AD3006" s="86"/>
      <c r="AE3006" s="86"/>
      <c r="AF3006" s="86"/>
      <c r="AG3006" s="94" t="s">
        <v>1575</v>
      </c>
    </row>
    <row r="3007" spans="1:33" x14ac:dyDescent="0.25">
      <c r="A3007" s="86" t="s">
        <v>1011</v>
      </c>
      <c r="B3007" s="87">
        <v>30</v>
      </c>
      <c r="C3007" s="87" t="s">
        <v>1167</v>
      </c>
      <c r="D3007" s="88">
        <v>43088.675000000003</v>
      </c>
      <c r="E3007" s="88">
        <v>43095</v>
      </c>
      <c r="F3007" s="88">
        <v>43164</v>
      </c>
      <c r="G3007" s="88">
        <v>43165</v>
      </c>
      <c r="H3007" s="88">
        <v>4</v>
      </c>
      <c r="I3007" s="89" t="s">
        <v>1234</v>
      </c>
      <c r="J3007" s="92" t="s">
        <v>1494</v>
      </c>
      <c r="K3007" s="86" t="s">
        <v>1526</v>
      </c>
      <c r="L3007" s="88">
        <v>43171</v>
      </c>
      <c r="M3007" s="87"/>
      <c r="N3007" s="87"/>
      <c r="O3007" s="93"/>
      <c r="P3007" s="86"/>
      <c r="Q3007" s="86">
        <v>2</v>
      </c>
      <c r="R3007" s="86">
        <v>28</v>
      </c>
      <c r="S3007" s="86">
        <v>28</v>
      </c>
      <c r="T3007" s="86">
        <v>0</v>
      </c>
      <c r="U3007" s="86" t="s">
        <v>1561</v>
      </c>
      <c r="V3007" s="86" t="s">
        <v>1562</v>
      </c>
      <c r="W3007" s="86" t="s">
        <v>1563</v>
      </c>
      <c r="X3007" s="86" t="s">
        <v>1564</v>
      </c>
      <c r="Y3007" s="94" t="s">
        <v>1565</v>
      </c>
      <c r="Z3007" s="93" t="s">
        <v>1568</v>
      </c>
      <c r="AA3007" s="86"/>
      <c r="AB3007" s="86"/>
      <c r="AC3007" s="86" t="s">
        <v>1583</v>
      </c>
      <c r="AD3007" s="86"/>
      <c r="AE3007" s="86"/>
      <c r="AF3007" s="86"/>
      <c r="AG3007" s="94" t="s">
        <v>1575</v>
      </c>
    </row>
    <row r="3008" spans="1:33" x14ac:dyDescent="0.25">
      <c r="A3008" s="86" t="s">
        <v>1011</v>
      </c>
      <c r="B3008" s="87">
        <v>30</v>
      </c>
      <c r="C3008" s="87" t="s">
        <v>1167</v>
      </c>
      <c r="D3008" s="88">
        <v>43066</v>
      </c>
      <c r="E3008" s="88">
        <v>43066</v>
      </c>
      <c r="F3008" s="88">
        <v>43167</v>
      </c>
      <c r="G3008" s="88">
        <v>43169</v>
      </c>
      <c r="H3008" s="88">
        <v>4</v>
      </c>
      <c r="I3008" s="89" t="s">
        <v>1223</v>
      </c>
      <c r="J3008" s="92" t="s">
        <v>1511</v>
      </c>
      <c r="K3008" s="86" t="s">
        <v>1526</v>
      </c>
      <c r="L3008" s="88">
        <v>43172</v>
      </c>
      <c r="M3008" s="87"/>
      <c r="N3008" s="87"/>
      <c r="O3008" s="93"/>
      <c r="P3008" s="86"/>
      <c r="Q3008" s="86">
        <v>3</v>
      </c>
      <c r="R3008" s="86">
        <v>27</v>
      </c>
      <c r="S3008" s="86">
        <v>27</v>
      </c>
      <c r="T3008" s="86">
        <v>0</v>
      </c>
      <c r="U3008" s="86" t="s">
        <v>1561</v>
      </c>
      <c r="V3008" s="86" t="s">
        <v>1562</v>
      </c>
      <c r="W3008" s="86" t="s">
        <v>1563</v>
      </c>
      <c r="X3008" s="86" t="s">
        <v>1564</v>
      </c>
      <c r="Y3008" s="94" t="s">
        <v>1565</v>
      </c>
      <c r="Z3008" s="93" t="s">
        <v>1568</v>
      </c>
      <c r="AA3008" s="86"/>
      <c r="AB3008" s="86"/>
      <c r="AC3008" s="86" t="s">
        <v>1583</v>
      </c>
      <c r="AD3008" s="86"/>
      <c r="AE3008" s="86" t="s">
        <v>1596</v>
      </c>
      <c r="AF3008" s="86"/>
      <c r="AG3008" s="94" t="s">
        <v>1575</v>
      </c>
    </row>
    <row r="3009" spans="1:33" x14ac:dyDescent="0.25">
      <c r="A3009" s="86" t="s">
        <v>1011</v>
      </c>
      <c r="B3009" s="87">
        <v>30</v>
      </c>
      <c r="C3009" s="87" t="s">
        <v>1167</v>
      </c>
      <c r="D3009" s="88">
        <v>43066</v>
      </c>
      <c r="E3009" s="88">
        <v>43069</v>
      </c>
      <c r="F3009" s="88">
        <v>43164</v>
      </c>
      <c r="G3009" s="88">
        <v>43166</v>
      </c>
      <c r="H3009" s="88">
        <v>4</v>
      </c>
      <c r="I3009" s="89" t="s">
        <v>1223</v>
      </c>
      <c r="J3009" s="92" t="s">
        <v>1511</v>
      </c>
      <c r="K3009" s="86" t="s">
        <v>1526</v>
      </c>
      <c r="L3009" s="88">
        <v>43172</v>
      </c>
      <c r="M3009" s="87"/>
      <c r="N3009" s="87"/>
      <c r="O3009" s="93"/>
      <c r="P3009" s="86"/>
      <c r="Q3009" s="86">
        <v>0</v>
      </c>
      <c r="R3009" s="86">
        <v>30</v>
      </c>
      <c r="S3009" s="86">
        <v>30</v>
      </c>
      <c r="T3009" s="86">
        <v>0</v>
      </c>
      <c r="U3009" s="86" t="s">
        <v>1561</v>
      </c>
      <c r="V3009" s="86" t="s">
        <v>1562</v>
      </c>
      <c r="W3009" s="86" t="s">
        <v>1563</v>
      </c>
      <c r="X3009" s="86" t="s">
        <v>1564</v>
      </c>
      <c r="Y3009" s="94" t="s">
        <v>1565</v>
      </c>
      <c r="Z3009" s="93"/>
      <c r="AA3009" s="86"/>
      <c r="AB3009" s="86"/>
      <c r="AC3009" s="86" t="s">
        <v>1583</v>
      </c>
      <c r="AD3009" s="86"/>
      <c r="AE3009" s="86" t="s">
        <v>1597</v>
      </c>
      <c r="AF3009" s="86"/>
      <c r="AG3009" s="94" t="s">
        <v>1575</v>
      </c>
    </row>
    <row r="3010" spans="1:33" x14ac:dyDescent="0.25">
      <c r="A3010" s="86" t="s">
        <v>1011</v>
      </c>
      <c r="B3010" s="87">
        <v>25</v>
      </c>
      <c r="C3010" s="87" t="s">
        <v>1167</v>
      </c>
      <c r="D3010" s="88">
        <v>43068.661805555559</v>
      </c>
      <c r="E3010" s="88">
        <v>43070</v>
      </c>
      <c r="F3010" s="88">
        <v>43171</v>
      </c>
      <c r="G3010" s="88">
        <v>43173</v>
      </c>
      <c r="H3010" s="88">
        <v>4</v>
      </c>
      <c r="I3010" s="89" t="s">
        <v>1222</v>
      </c>
      <c r="J3010" s="92" t="s">
        <v>1503</v>
      </c>
      <c r="K3010" s="86" t="s">
        <v>1526</v>
      </c>
      <c r="L3010" s="88">
        <v>43173</v>
      </c>
      <c r="M3010" s="87"/>
      <c r="N3010" s="87"/>
      <c r="O3010" s="93"/>
      <c r="P3010" s="86"/>
      <c r="Q3010" s="86">
        <v>0</v>
      </c>
      <c r="R3010" s="86">
        <v>25</v>
      </c>
      <c r="S3010" s="86">
        <v>25</v>
      </c>
      <c r="T3010" s="86">
        <v>0</v>
      </c>
      <c r="U3010" s="86" t="s">
        <v>1561</v>
      </c>
      <c r="V3010" s="86" t="s">
        <v>1562</v>
      </c>
      <c r="W3010" s="86" t="s">
        <v>1563</v>
      </c>
      <c r="X3010" s="86" t="s">
        <v>1564</v>
      </c>
      <c r="Y3010" s="94" t="s">
        <v>1565</v>
      </c>
      <c r="Z3010" s="93" t="s">
        <v>1568</v>
      </c>
      <c r="AA3010" s="86"/>
      <c r="AB3010" s="86"/>
      <c r="AC3010" s="86" t="s">
        <v>1583</v>
      </c>
      <c r="AD3010" s="86"/>
      <c r="AE3010" s="86" t="s">
        <v>1598</v>
      </c>
      <c r="AF3010" s="86"/>
      <c r="AG3010" s="94" t="s">
        <v>1575</v>
      </c>
    </row>
    <row r="3011" spans="1:33" x14ac:dyDescent="0.25">
      <c r="A3011" s="86" t="s">
        <v>1011</v>
      </c>
      <c r="B3011" s="87">
        <v>30</v>
      </c>
      <c r="C3011" s="87" t="s">
        <v>1167</v>
      </c>
      <c r="D3011" s="88">
        <v>43088.675000000003</v>
      </c>
      <c r="E3011" s="88">
        <v>43090</v>
      </c>
      <c r="F3011" s="88">
        <v>43172</v>
      </c>
      <c r="G3011" s="88">
        <v>43173</v>
      </c>
      <c r="H3011" s="88">
        <v>4</v>
      </c>
      <c r="I3011" s="89" t="s">
        <v>1223</v>
      </c>
      <c r="J3011" s="92" t="s">
        <v>1504</v>
      </c>
      <c r="K3011" s="86" t="s">
        <v>1526</v>
      </c>
      <c r="L3011" s="88">
        <v>43173</v>
      </c>
      <c r="M3011" s="87"/>
      <c r="N3011" s="87"/>
      <c r="O3011" s="93"/>
      <c r="P3011" s="86"/>
      <c r="Q3011" s="86">
        <v>5</v>
      </c>
      <c r="R3011" s="86">
        <v>25</v>
      </c>
      <c r="S3011" s="86">
        <v>24</v>
      </c>
      <c r="T3011" s="86">
        <v>1</v>
      </c>
      <c r="U3011" s="86" t="s">
        <v>1561</v>
      </c>
      <c r="V3011" s="86" t="s">
        <v>1562</v>
      </c>
      <c r="W3011" s="86" t="s">
        <v>1563</v>
      </c>
      <c r="X3011" s="86" t="s">
        <v>1564</v>
      </c>
      <c r="Y3011" s="94" t="s">
        <v>1565</v>
      </c>
      <c r="Z3011" s="93" t="s">
        <v>1568</v>
      </c>
      <c r="AA3011" s="86"/>
      <c r="AB3011" s="86"/>
      <c r="AC3011" s="86" t="s">
        <v>1583</v>
      </c>
      <c r="AD3011" s="86"/>
      <c r="AE3011" s="86" t="s">
        <v>1599</v>
      </c>
      <c r="AF3011" s="86"/>
      <c r="AG3011" s="94" t="s">
        <v>1575</v>
      </c>
    </row>
    <row r="3012" spans="1:33" x14ac:dyDescent="0.25">
      <c r="A3012" s="86" t="s">
        <v>1011</v>
      </c>
      <c r="B3012" s="87">
        <v>30</v>
      </c>
      <c r="C3012" s="87" t="s">
        <v>1167</v>
      </c>
      <c r="D3012" s="88">
        <v>43088.674305555556</v>
      </c>
      <c r="E3012" s="88">
        <v>43092</v>
      </c>
      <c r="F3012" s="88">
        <v>43172</v>
      </c>
      <c r="G3012" s="88">
        <v>43173</v>
      </c>
      <c r="H3012" s="88">
        <v>4</v>
      </c>
      <c r="I3012" s="89" t="s">
        <v>1223</v>
      </c>
      <c r="J3012" s="92" t="s">
        <v>1492</v>
      </c>
      <c r="K3012" s="86" t="s">
        <v>1526</v>
      </c>
      <c r="L3012" s="88">
        <v>43173</v>
      </c>
      <c r="M3012" s="87"/>
      <c r="N3012" s="87"/>
      <c r="O3012" s="93"/>
      <c r="P3012" s="86"/>
      <c r="Q3012" s="86">
        <v>1</v>
      </c>
      <c r="R3012" s="86">
        <v>29</v>
      </c>
      <c r="S3012" s="86">
        <v>27</v>
      </c>
      <c r="T3012" s="86">
        <v>2</v>
      </c>
      <c r="U3012" s="86" t="s">
        <v>1561</v>
      </c>
      <c r="V3012" s="86" t="s">
        <v>1567</v>
      </c>
      <c r="W3012" s="86" t="s">
        <v>1563</v>
      </c>
      <c r="X3012" s="86" t="s">
        <v>1564</v>
      </c>
      <c r="Y3012" s="94" t="s">
        <v>1565</v>
      </c>
      <c r="Z3012" s="93"/>
      <c r="AA3012" s="86"/>
      <c r="AB3012" s="86"/>
      <c r="AC3012" s="86" t="s">
        <v>1583</v>
      </c>
      <c r="AD3012" s="86"/>
      <c r="AE3012" s="86" t="s">
        <v>1587</v>
      </c>
      <c r="AF3012" s="86"/>
      <c r="AG3012" s="94" t="s">
        <v>1575</v>
      </c>
    </row>
    <row r="3013" spans="1:33" x14ac:dyDescent="0.25">
      <c r="A3013" s="86" t="s">
        <v>1011</v>
      </c>
      <c r="B3013" s="87">
        <v>30</v>
      </c>
      <c r="C3013" s="87" t="s">
        <v>1167</v>
      </c>
      <c r="D3013" s="88">
        <v>43038.706944444442</v>
      </c>
      <c r="E3013" s="88">
        <v>43038</v>
      </c>
      <c r="F3013" s="88">
        <v>43173</v>
      </c>
      <c r="G3013" s="88">
        <v>43174</v>
      </c>
      <c r="H3013" s="88">
        <v>4</v>
      </c>
      <c r="I3013" s="89" t="s">
        <v>1234</v>
      </c>
      <c r="J3013" s="92" t="s">
        <v>1504</v>
      </c>
      <c r="K3013" s="86" t="s">
        <v>1526</v>
      </c>
      <c r="L3013" s="88">
        <v>43174</v>
      </c>
      <c r="M3013" s="87"/>
      <c r="N3013" s="87"/>
      <c r="O3013" s="93"/>
      <c r="P3013" s="86"/>
      <c r="Q3013" s="86">
        <v>0</v>
      </c>
      <c r="R3013" s="86">
        <v>30</v>
      </c>
      <c r="S3013" s="86">
        <v>30</v>
      </c>
      <c r="T3013" s="86">
        <v>0</v>
      </c>
      <c r="U3013" s="86" t="s">
        <v>1561</v>
      </c>
      <c r="V3013" s="86" t="s">
        <v>1562</v>
      </c>
      <c r="W3013" s="86" t="s">
        <v>1563</v>
      </c>
      <c r="X3013" s="86" t="s">
        <v>1564</v>
      </c>
      <c r="Y3013" s="94" t="s">
        <v>1565</v>
      </c>
      <c r="Z3013" s="93"/>
      <c r="AA3013" s="86"/>
      <c r="AB3013" s="86"/>
      <c r="AC3013" s="86" t="s">
        <v>1583</v>
      </c>
      <c r="AD3013" s="86"/>
      <c r="AE3013" s="86" t="s">
        <v>1600</v>
      </c>
      <c r="AF3013" s="86"/>
      <c r="AG3013" s="94" t="s">
        <v>1575</v>
      </c>
    </row>
    <row r="3014" spans="1:33" x14ac:dyDescent="0.25">
      <c r="A3014" s="86" t="s">
        <v>1011</v>
      </c>
      <c r="B3014" s="87">
        <v>30</v>
      </c>
      <c r="C3014" s="87" t="s">
        <v>1167</v>
      </c>
      <c r="D3014" s="88">
        <v>43066</v>
      </c>
      <c r="E3014" s="88">
        <v>43067</v>
      </c>
      <c r="F3014" s="88">
        <v>43171</v>
      </c>
      <c r="G3014" s="88">
        <v>43174</v>
      </c>
      <c r="H3014" s="88">
        <v>4</v>
      </c>
      <c r="I3014" s="89" t="s">
        <v>1223</v>
      </c>
      <c r="J3014" s="92" t="s">
        <v>1501</v>
      </c>
      <c r="K3014" s="86" t="s">
        <v>1526</v>
      </c>
      <c r="L3014" s="88">
        <v>43174</v>
      </c>
      <c r="M3014" s="87"/>
      <c r="N3014" s="87"/>
      <c r="O3014" s="93"/>
      <c r="P3014" s="86"/>
      <c r="Q3014" s="86">
        <v>2</v>
      </c>
      <c r="R3014" s="86">
        <v>28</v>
      </c>
      <c r="S3014" s="86">
        <v>28</v>
      </c>
      <c r="T3014" s="86">
        <v>0</v>
      </c>
      <c r="U3014" s="86" t="s">
        <v>1561</v>
      </c>
      <c r="V3014" s="86" t="s">
        <v>1567</v>
      </c>
      <c r="W3014" s="86" t="s">
        <v>1563</v>
      </c>
      <c r="X3014" s="86" t="s">
        <v>1564</v>
      </c>
      <c r="Y3014" s="94" t="s">
        <v>1565</v>
      </c>
      <c r="Z3014" s="93"/>
      <c r="AA3014" s="86"/>
      <c r="AB3014" s="86"/>
      <c r="AC3014" s="86" t="s">
        <v>1583</v>
      </c>
      <c r="AD3014" s="86"/>
      <c r="AE3014" s="86" t="s">
        <v>1601</v>
      </c>
      <c r="AF3014" s="86"/>
      <c r="AG3014" s="94" t="s">
        <v>1575</v>
      </c>
    </row>
    <row r="3015" spans="1:33" x14ac:dyDescent="0.25">
      <c r="A3015" s="86" t="s">
        <v>1011</v>
      </c>
      <c r="B3015" s="87">
        <v>19</v>
      </c>
      <c r="C3015" s="87" t="s">
        <v>1058</v>
      </c>
      <c r="D3015" s="88">
        <v>43166</v>
      </c>
      <c r="E3015" s="88">
        <v>43172</v>
      </c>
      <c r="F3015" s="88">
        <v>43173</v>
      </c>
      <c r="G3015" s="88">
        <v>43174</v>
      </c>
      <c r="H3015" s="88">
        <v>4</v>
      </c>
      <c r="I3015" s="89" t="s">
        <v>1225</v>
      </c>
      <c r="J3015" s="92" t="s">
        <v>1507</v>
      </c>
      <c r="K3015" s="86" t="s">
        <v>1526</v>
      </c>
      <c r="L3015" s="88">
        <v>43174</v>
      </c>
      <c r="M3015" s="87"/>
      <c r="N3015" s="87"/>
      <c r="O3015" s="93"/>
      <c r="P3015" s="86"/>
      <c r="Q3015" s="86">
        <v>0</v>
      </c>
      <c r="R3015" s="86">
        <v>19</v>
      </c>
      <c r="S3015" s="86">
        <v>19</v>
      </c>
      <c r="T3015" s="86">
        <v>0</v>
      </c>
      <c r="U3015" s="86" t="s">
        <v>1561</v>
      </c>
      <c r="V3015" s="86" t="s">
        <v>1562</v>
      </c>
      <c r="W3015" s="86" t="s">
        <v>1563</v>
      </c>
      <c r="X3015" s="86" t="s">
        <v>1564</v>
      </c>
      <c r="Y3015" s="94" t="s">
        <v>1565</v>
      </c>
      <c r="Z3015" s="93" t="s">
        <v>1568</v>
      </c>
      <c r="AA3015" s="86"/>
      <c r="AB3015" s="86"/>
      <c r="AC3015" s="86" t="s">
        <v>1583</v>
      </c>
      <c r="AD3015" s="86"/>
      <c r="AE3015" s="86"/>
      <c r="AF3015" s="86"/>
      <c r="AG3015" s="94" t="s">
        <v>1575</v>
      </c>
    </row>
    <row r="3016" spans="1:33" x14ac:dyDescent="0.25">
      <c r="A3016" s="86" t="s">
        <v>1011</v>
      </c>
      <c r="B3016" s="87">
        <v>20</v>
      </c>
      <c r="C3016" s="87" t="s">
        <v>1058</v>
      </c>
      <c r="D3016" s="88">
        <v>43166</v>
      </c>
      <c r="E3016" s="88">
        <v>43171</v>
      </c>
      <c r="F3016" s="88">
        <v>43173</v>
      </c>
      <c r="G3016" s="88">
        <v>43174</v>
      </c>
      <c r="H3016" s="88">
        <v>4</v>
      </c>
      <c r="I3016" s="89" t="s">
        <v>1225</v>
      </c>
      <c r="J3016" s="92" t="s">
        <v>1507</v>
      </c>
      <c r="K3016" s="86" t="s">
        <v>1526</v>
      </c>
      <c r="L3016" s="88">
        <v>43174</v>
      </c>
      <c r="M3016" s="87"/>
      <c r="N3016" s="87"/>
      <c r="O3016" s="93"/>
      <c r="P3016" s="86"/>
      <c r="Q3016" s="86">
        <v>1</v>
      </c>
      <c r="R3016" s="86">
        <v>19</v>
      </c>
      <c r="S3016" s="86">
        <v>19</v>
      </c>
      <c r="T3016" s="86">
        <v>0</v>
      </c>
      <c r="U3016" s="86" t="s">
        <v>1561</v>
      </c>
      <c r="V3016" s="86" t="s">
        <v>1562</v>
      </c>
      <c r="W3016" s="86" t="s">
        <v>1563</v>
      </c>
      <c r="X3016" s="86" t="s">
        <v>1564</v>
      </c>
      <c r="Y3016" s="94" t="s">
        <v>1565</v>
      </c>
      <c r="Z3016" s="93" t="s">
        <v>1568</v>
      </c>
      <c r="AA3016" s="86"/>
      <c r="AB3016" s="86"/>
      <c r="AC3016" s="86" t="s">
        <v>1583</v>
      </c>
      <c r="AD3016" s="86"/>
      <c r="AE3016" s="86"/>
      <c r="AF3016" s="86"/>
      <c r="AG3016" s="94" t="s">
        <v>1575</v>
      </c>
    </row>
    <row r="3017" spans="1:33" x14ac:dyDescent="0.25">
      <c r="A3017" s="86" t="s">
        <v>1011</v>
      </c>
      <c r="B3017" s="87">
        <v>21</v>
      </c>
      <c r="C3017" s="87" t="s">
        <v>1058</v>
      </c>
      <c r="D3017" s="88">
        <v>43166</v>
      </c>
      <c r="E3017" s="88">
        <v>43171</v>
      </c>
      <c r="F3017" s="88">
        <v>43173</v>
      </c>
      <c r="G3017" s="88">
        <v>43174</v>
      </c>
      <c r="H3017" s="88">
        <v>4</v>
      </c>
      <c r="I3017" s="89" t="s">
        <v>1263</v>
      </c>
      <c r="J3017" s="92" t="s">
        <v>1507</v>
      </c>
      <c r="K3017" s="86" t="s">
        <v>1526</v>
      </c>
      <c r="L3017" s="88">
        <v>43174</v>
      </c>
      <c r="M3017" s="87"/>
      <c r="N3017" s="87"/>
      <c r="O3017" s="93"/>
      <c r="P3017" s="86"/>
      <c r="Q3017" s="86">
        <v>2</v>
      </c>
      <c r="R3017" s="86">
        <v>19</v>
      </c>
      <c r="S3017" s="86">
        <v>19</v>
      </c>
      <c r="T3017" s="86">
        <v>0</v>
      </c>
      <c r="U3017" s="86" t="s">
        <v>1561</v>
      </c>
      <c r="V3017" s="86" t="s">
        <v>1562</v>
      </c>
      <c r="W3017" s="86" t="s">
        <v>1563</v>
      </c>
      <c r="X3017" s="86" t="s">
        <v>1564</v>
      </c>
      <c r="Y3017" s="94" t="s">
        <v>1565</v>
      </c>
      <c r="Z3017" s="93" t="s">
        <v>1568</v>
      </c>
      <c r="AA3017" s="86"/>
      <c r="AB3017" s="86"/>
      <c r="AC3017" s="86" t="s">
        <v>1583</v>
      </c>
      <c r="AD3017" s="86"/>
      <c r="AE3017" s="86"/>
      <c r="AF3017" s="86"/>
      <c r="AG3017" s="94" t="s">
        <v>1575</v>
      </c>
    </row>
    <row r="3018" spans="1:33" x14ac:dyDescent="0.25">
      <c r="A3018" s="86" t="s">
        <v>1011</v>
      </c>
      <c r="B3018" s="87">
        <v>16</v>
      </c>
      <c r="C3018" s="87" t="s">
        <v>1058</v>
      </c>
      <c r="D3018" s="88">
        <v>43166</v>
      </c>
      <c r="E3018" s="88">
        <v>43171</v>
      </c>
      <c r="F3018" s="88">
        <v>43173</v>
      </c>
      <c r="G3018" s="88">
        <v>43174</v>
      </c>
      <c r="H3018" s="88">
        <v>3</v>
      </c>
      <c r="I3018" s="89" t="s">
        <v>1221</v>
      </c>
      <c r="J3018" s="92" t="s">
        <v>1508</v>
      </c>
      <c r="K3018" s="86" t="s">
        <v>1526</v>
      </c>
      <c r="L3018" s="88">
        <v>43174</v>
      </c>
      <c r="M3018" s="87"/>
      <c r="N3018" s="87"/>
      <c r="O3018" s="93"/>
      <c r="P3018" s="86"/>
      <c r="Q3018" s="86">
        <v>0</v>
      </c>
      <c r="R3018" s="86">
        <v>16</v>
      </c>
      <c r="S3018" s="86">
        <v>16</v>
      </c>
      <c r="T3018" s="86">
        <v>0</v>
      </c>
      <c r="U3018" s="86" t="s">
        <v>1561</v>
      </c>
      <c r="V3018" s="86" t="s">
        <v>1562</v>
      </c>
      <c r="W3018" s="86" t="s">
        <v>1563</v>
      </c>
      <c r="X3018" s="86" t="s">
        <v>1564</v>
      </c>
      <c r="Y3018" s="94" t="s">
        <v>1565</v>
      </c>
      <c r="Z3018" s="93" t="s">
        <v>1568</v>
      </c>
      <c r="AA3018" s="86"/>
      <c r="AB3018" s="86"/>
      <c r="AC3018" s="86" t="s">
        <v>1583</v>
      </c>
      <c r="AD3018" s="86"/>
      <c r="AE3018" s="86"/>
      <c r="AF3018" s="86"/>
      <c r="AG3018" s="94" t="s">
        <v>1575</v>
      </c>
    </row>
    <row r="3019" spans="1:33" x14ac:dyDescent="0.25">
      <c r="A3019" s="86" t="s">
        <v>1011</v>
      </c>
      <c r="B3019" s="87">
        <v>5</v>
      </c>
      <c r="C3019" s="87" t="s">
        <v>1058</v>
      </c>
      <c r="D3019" s="88">
        <v>43166</v>
      </c>
      <c r="E3019" s="88">
        <v>43172</v>
      </c>
      <c r="F3019" s="88">
        <v>43173</v>
      </c>
      <c r="G3019" s="88">
        <v>43174</v>
      </c>
      <c r="H3019" s="88">
        <v>4</v>
      </c>
      <c r="I3019" s="89" t="s">
        <v>1225</v>
      </c>
      <c r="J3019" s="92" t="s">
        <v>1508</v>
      </c>
      <c r="K3019" s="86" t="s">
        <v>1526</v>
      </c>
      <c r="L3019" s="88">
        <v>43174</v>
      </c>
      <c r="M3019" s="87"/>
      <c r="N3019" s="87"/>
      <c r="O3019" s="93"/>
      <c r="P3019" s="86"/>
      <c r="Q3019" s="86">
        <v>0</v>
      </c>
      <c r="R3019" s="86">
        <v>5</v>
      </c>
      <c r="S3019" s="86">
        <v>5</v>
      </c>
      <c r="T3019" s="86">
        <v>0</v>
      </c>
      <c r="U3019" s="86" t="s">
        <v>1561</v>
      </c>
      <c r="V3019" s="86" t="s">
        <v>1562</v>
      </c>
      <c r="W3019" s="86" t="s">
        <v>1563</v>
      </c>
      <c r="X3019" s="86" t="s">
        <v>1564</v>
      </c>
      <c r="Y3019" s="94" t="s">
        <v>1565</v>
      </c>
      <c r="Z3019" s="93" t="s">
        <v>1568</v>
      </c>
      <c r="AA3019" s="86"/>
      <c r="AB3019" s="86"/>
      <c r="AC3019" s="86" t="s">
        <v>1583</v>
      </c>
      <c r="AD3019" s="86"/>
      <c r="AE3019" s="86"/>
      <c r="AF3019" s="86"/>
      <c r="AG3019" s="94" t="s">
        <v>1575</v>
      </c>
    </row>
    <row r="3020" spans="1:33" x14ac:dyDescent="0.25">
      <c r="A3020" s="86" t="s">
        <v>1011</v>
      </c>
      <c r="B3020" s="87">
        <v>8</v>
      </c>
      <c r="C3020" s="87" t="s">
        <v>1058</v>
      </c>
      <c r="D3020" s="88">
        <v>43166</v>
      </c>
      <c r="E3020" s="88">
        <v>43172</v>
      </c>
      <c r="F3020" s="88">
        <v>43173</v>
      </c>
      <c r="G3020" s="88">
        <v>43174</v>
      </c>
      <c r="H3020" s="88">
        <v>4</v>
      </c>
      <c r="I3020" s="89" t="s">
        <v>1263</v>
      </c>
      <c r="J3020" s="92" t="s">
        <v>1508</v>
      </c>
      <c r="K3020" s="86" t="s">
        <v>1526</v>
      </c>
      <c r="L3020" s="88">
        <v>43174</v>
      </c>
      <c r="M3020" s="87"/>
      <c r="N3020" s="87"/>
      <c r="O3020" s="93"/>
      <c r="P3020" s="86"/>
      <c r="Q3020" s="86">
        <v>0</v>
      </c>
      <c r="R3020" s="86">
        <v>8</v>
      </c>
      <c r="S3020" s="86">
        <v>8</v>
      </c>
      <c r="T3020" s="86">
        <v>0</v>
      </c>
      <c r="U3020" s="86" t="s">
        <v>1561</v>
      </c>
      <c r="V3020" s="86" t="s">
        <v>1562</v>
      </c>
      <c r="W3020" s="86" t="s">
        <v>1563</v>
      </c>
      <c r="X3020" s="86" t="s">
        <v>1564</v>
      </c>
      <c r="Y3020" s="94" t="s">
        <v>1565</v>
      </c>
      <c r="Z3020" s="93" t="s">
        <v>1568</v>
      </c>
      <c r="AA3020" s="86"/>
      <c r="AB3020" s="86"/>
      <c r="AC3020" s="86" t="s">
        <v>1583</v>
      </c>
      <c r="AD3020" s="86"/>
      <c r="AE3020" s="86"/>
      <c r="AF3020" s="86"/>
      <c r="AG3020" s="94" t="s">
        <v>1575</v>
      </c>
    </row>
    <row r="3021" spans="1:33" x14ac:dyDescent="0.25">
      <c r="A3021" s="86" t="s">
        <v>1011</v>
      </c>
      <c r="B3021" s="87">
        <v>21</v>
      </c>
      <c r="C3021" s="87" t="s">
        <v>1058</v>
      </c>
      <c r="D3021" s="88">
        <v>43166</v>
      </c>
      <c r="E3021" s="88">
        <v>43172</v>
      </c>
      <c r="F3021" s="88">
        <v>43173</v>
      </c>
      <c r="G3021" s="88">
        <v>43174</v>
      </c>
      <c r="H3021" s="88">
        <v>4</v>
      </c>
      <c r="I3021" s="89" t="s">
        <v>1263</v>
      </c>
      <c r="J3021" s="92" t="s">
        <v>1507</v>
      </c>
      <c r="K3021" s="86" t="s">
        <v>1526</v>
      </c>
      <c r="L3021" s="88">
        <v>43174</v>
      </c>
      <c r="M3021" s="87"/>
      <c r="N3021" s="87"/>
      <c r="O3021" s="93"/>
      <c r="P3021" s="86"/>
      <c r="Q3021" s="86">
        <v>1</v>
      </c>
      <c r="R3021" s="86">
        <v>20</v>
      </c>
      <c r="S3021" s="86">
        <v>20</v>
      </c>
      <c r="T3021" s="86">
        <v>0</v>
      </c>
      <c r="U3021" s="86" t="s">
        <v>1561</v>
      </c>
      <c r="V3021" s="86" t="s">
        <v>1562</v>
      </c>
      <c r="W3021" s="86" t="s">
        <v>1563</v>
      </c>
      <c r="X3021" s="86" t="s">
        <v>1564</v>
      </c>
      <c r="Y3021" s="94" t="s">
        <v>1565</v>
      </c>
      <c r="Z3021" s="93" t="s">
        <v>1568</v>
      </c>
      <c r="AA3021" s="86"/>
      <c r="AB3021" s="86"/>
      <c r="AC3021" s="86" t="s">
        <v>1583</v>
      </c>
      <c r="AD3021" s="86"/>
      <c r="AE3021" s="86"/>
      <c r="AF3021" s="86"/>
      <c r="AG3021" s="94" t="s">
        <v>1575</v>
      </c>
    </row>
    <row r="3022" spans="1:33" x14ac:dyDescent="0.25">
      <c r="A3022" s="86" t="s">
        <v>1011</v>
      </c>
      <c r="B3022" s="87">
        <v>14</v>
      </c>
      <c r="C3022" s="87" t="s">
        <v>1058</v>
      </c>
      <c r="D3022" s="88">
        <v>43166</v>
      </c>
      <c r="E3022" s="88">
        <v>43171</v>
      </c>
      <c r="F3022" s="88">
        <v>43173</v>
      </c>
      <c r="G3022" s="88">
        <v>43174</v>
      </c>
      <c r="H3022" s="88">
        <v>4</v>
      </c>
      <c r="I3022" s="89" t="s">
        <v>1263</v>
      </c>
      <c r="J3022" s="92" t="s">
        <v>1508</v>
      </c>
      <c r="K3022" s="86" t="s">
        <v>1526</v>
      </c>
      <c r="L3022" s="88">
        <v>43174</v>
      </c>
      <c r="M3022" s="87"/>
      <c r="N3022" s="87"/>
      <c r="O3022" s="93"/>
      <c r="P3022" s="86"/>
      <c r="Q3022" s="86">
        <v>0</v>
      </c>
      <c r="R3022" s="86">
        <v>14</v>
      </c>
      <c r="S3022" s="86">
        <v>14</v>
      </c>
      <c r="T3022" s="86">
        <v>0</v>
      </c>
      <c r="U3022" s="86" t="s">
        <v>1561</v>
      </c>
      <c r="V3022" s="86" t="s">
        <v>1562</v>
      </c>
      <c r="W3022" s="86" t="s">
        <v>1563</v>
      </c>
      <c r="X3022" s="86" t="s">
        <v>1564</v>
      </c>
      <c r="Y3022" s="94" t="s">
        <v>1565</v>
      </c>
      <c r="Z3022" s="93" t="s">
        <v>1568</v>
      </c>
      <c r="AA3022" s="86"/>
      <c r="AB3022" s="86"/>
      <c r="AC3022" s="86" t="s">
        <v>1583</v>
      </c>
      <c r="AD3022" s="86"/>
      <c r="AE3022" s="86"/>
      <c r="AF3022" s="86"/>
      <c r="AG3022" s="94" t="s">
        <v>1575</v>
      </c>
    </row>
    <row r="3023" spans="1:33" x14ac:dyDescent="0.25">
      <c r="A3023" s="86" t="s">
        <v>1011</v>
      </c>
      <c r="B3023" s="87">
        <v>15</v>
      </c>
      <c r="C3023" s="87" t="s">
        <v>1058</v>
      </c>
      <c r="D3023" s="88">
        <v>43166</v>
      </c>
      <c r="E3023" s="88">
        <v>43171</v>
      </c>
      <c r="F3023" s="88">
        <v>43173</v>
      </c>
      <c r="G3023" s="88">
        <v>43174</v>
      </c>
      <c r="H3023" s="88">
        <v>4</v>
      </c>
      <c r="I3023" s="89" t="s">
        <v>1263</v>
      </c>
      <c r="J3023" s="92" t="s">
        <v>1507</v>
      </c>
      <c r="K3023" s="86" t="s">
        <v>1526</v>
      </c>
      <c r="L3023" s="88">
        <v>43175</v>
      </c>
      <c r="M3023" s="87"/>
      <c r="N3023" s="87"/>
      <c r="O3023" s="93"/>
      <c r="P3023" s="86"/>
      <c r="Q3023" s="86">
        <v>1</v>
      </c>
      <c r="R3023" s="86">
        <v>14</v>
      </c>
      <c r="S3023" s="86">
        <v>14</v>
      </c>
      <c r="T3023" s="86">
        <v>0</v>
      </c>
      <c r="U3023" s="86" t="s">
        <v>1561</v>
      </c>
      <c r="V3023" s="86" t="s">
        <v>1562</v>
      </c>
      <c r="W3023" s="86" t="s">
        <v>1563</v>
      </c>
      <c r="X3023" s="86" t="s">
        <v>1564</v>
      </c>
      <c r="Y3023" s="94" t="s">
        <v>1565</v>
      </c>
      <c r="Z3023" s="93" t="s">
        <v>1568</v>
      </c>
      <c r="AA3023" s="86"/>
      <c r="AB3023" s="86"/>
      <c r="AC3023" s="86" t="s">
        <v>1583</v>
      </c>
      <c r="AD3023" s="86"/>
      <c r="AE3023" s="86"/>
      <c r="AF3023" s="86"/>
      <c r="AG3023" s="94" t="s">
        <v>1575</v>
      </c>
    </row>
    <row r="3024" spans="1:33" x14ac:dyDescent="0.25">
      <c r="A3024" s="86" t="s">
        <v>1011</v>
      </c>
      <c r="B3024" s="87">
        <v>8</v>
      </c>
      <c r="C3024" s="87" t="s">
        <v>1058</v>
      </c>
      <c r="D3024" s="88">
        <v>43166</v>
      </c>
      <c r="E3024" s="88">
        <v>43171</v>
      </c>
      <c r="F3024" s="88">
        <v>43173</v>
      </c>
      <c r="G3024" s="88">
        <v>43174</v>
      </c>
      <c r="H3024" s="88">
        <v>4</v>
      </c>
      <c r="I3024" s="89" t="s">
        <v>1225</v>
      </c>
      <c r="J3024" s="92" t="s">
        <v>1507</v>
      </c>
      <c r="K3024" s="86" t="s">
        <v>1526</v>
      </c>
      <c r="L3024" s="88">
        <v>43175</v>
      </c>
      <c r="M3024" s="87"/>
      <c r="N3024" s="87"/>
      <c r="O3024" s="93"/>
      <c r="P3024" s="86"/>
      <c r="Q3024" s="86">
        <v>0</v>
      </c>
      <c r="R3024" s="86">
        <v>8</v>
      </c>
      <c r="S3024" s="86">
        <v>8</v>
      </c>
      <c r="T3024" s="86">
        <v>0</v>
      </c>
      <c r="U3024" s="86" t="s">
        <v>1561</v>
      </c>
      <c r="V3024" s="86" t="s">
        <v>1562</v>
      </c>
      <c r="W3024" s="86" t="s">
        <v>1563</v>
      </c>
      <c r="X3024" s="86" t="s">
        <v>1564</v>
      </c>
      <c r="Y3024" s="94" t="s">
        <v>1565</v>
      </c>
      <c r="Z3024" s="93" t="s">
        <v>1568</v>
      </c>
      <c r="AA3024" s="86"/>
      <c r="AB3024" s="86"/>
      <c r="AC3024" s="86" t="s">
        <v>1583</v>
      </c>
      <c r="AD3024" s="86"/>
      <c r="AE3024" s="86"/>
      <c r="AF3024" s="86"/>
      <c r="AG3024" s="94" t="s">
        <v>1575</v>
      </c>
    </row>
    <row r="3025" spans="1:33" x14ac:dyDescent="0.25">
      <c r="A3025" s="86" t="s">
        <v>1011</v>
      </c>
      <c r="B3025" s="87">
        <v>30</v>
      </c>
      <c r="C3025" s="87" t="s">
        <v>1167</v>
      </c>
      <c r="D3025" s="88">
        <v>43034.685416666667</v>
      </c>
      <c r="E3025" s="88">
        <v>43039</v>
      </c>
      <c r="F3025" s="88">
        <v>43174</v>
      </c>
      <c r="G3025" s="88">
        <v>43175</v>
      </c>
      <c r="H3025" s="88">
        <v>4</v>
      </c>
      <c r="I3025" s="89" t="s">
        <v>1234</v>
      </c>
      <c r="J3025" s="92" t="s">
        <v>1495</v>
      </c>
      <c r="K3025" s="86" t="s">
        <v>1526</v>
      </c>
      <c r="L3025" s="88">
        <v>43175</v>
      </c>
      <c r="M3025" s="87"/>
      <c r="N3025" s="87"/>
      <c r="O3025" s="93"/>
      <c r="P3025" s="86"/>
      <c r="Q3025" s="86">
        <v>0</v>
      </c>
      <c r="R3025" s="86">
        <v>30</v>
      </c>
      <c r="S3025" s="86">
        <v>30</v>
      </c>
      <c r="T3025" s="86">
        <v>0</v>
      </c>
      <c r="U3025" s="86" t="s">
        <v>1561</v>
      </c>
      <c r="V3025" s="86" t="s">
        <v>1567</v>
      </c>
      <c r="W3025" s="86" t="s">
        <v>1563</v>
      </c>
      <c r="X3025" s="86" t="s">
        <v>1564</v>
      </c>
      <c r="Y3025" s="94" t="s">
        <v>1565</v>
      </c>
      <c r="Z3025" s="93"/>
      <c r="AA3025" s="86"/>
      <c r="AB3025" s="86"/>
      <c r="AC3025" s="86" t="s">
        <v>1583</v>
      </c>
      <c r="AD3025" s="86"/>
      <c r="AE3025" s="86" t="s">
        <v>1602</v>
      </c>
      <c r="AF3025" s="86"/>
      <c r="AG3025" s="94" t="s">
        <v>1575</v>
      </c>
    </row>
    <row r="3026" spans="1:33" x14ac:dyDescent="0.25">
      <c r="A3026" s="86" t="s">
        <v>1011</v>
      </c>
      <c r="B3026" s="87">
        <v>30</v>
      </c>
      <c r="C3026" s="87" t="s">
        <v>1167</v>
      </c>
      <c r="D3026" s="88">
        <v>43040</v>
      </c>
      <c r="E3026" s="88">
        <v>43046</v>
      </c>
      <c r="F3026" s="88">
        <v>43174</v>
      </c>
      <c r="G3026" s="88">
        <v>43175</v>
      </c>
      <c r="H3026" s="88">
        <v>4</v>
      </c>
      <c r="I3026" s="89" t="s">
        <v>1234</v>
      </c>
      <c r="J3026" s="92" t="s">
        <v>1504</v>
      </c>
      <c r="K3026" s="86" t="s">
        <v>1526</v>
      </c>
      <c r="L3026" s="88">
        <v>43175</v>
      </c>
      <c r="M3026" s="87"/>
      <c r="N3026" s="87"/>
      <c r="O3026" s="93"/>
      <c r="P3026" s="86"/>
      <c r="Q3026" s="86">
        <v>8</v>
      </c>
      <c r="R3026" s="86">
        <v>22</v>
      </c>
      <c r="S3026" s="86">
        <v>22</v>
      </c>
      <c r="T3026" s="86">
        <v>0</v>
      </c>
      <c r="U3026" s="86" t="s">
        <v>1561</v>
      </c>
      <c r="V3026" s="86" t="s">
        <v>1562</v>
      </c>
      <c r="W3026" s="86" t="s">
        <v>1563</v>
      </c>
      <c r="X3026" s="86" t="s">
        <v>1564</v>
      </c>
      <c r="Y3026" s="94" t="s">
        <v>1565</v>
      </c>
      <c r="Z3026" s="93" t="s">
        <v>1568</v>
      </c>
      <c r="AA3026" s="86"/>
      <c r="AB3026" s="86"/>
      <c r="AC3026" s="86" t="s">
        <v>1583</v>
      </c>
      <c r="AD3026" s="86"/>
      <c r="AE3026" s="86" t="s">
        <v>1599</v>
      </c>
      <c r="AF3026" s="86"/>
      <c r="AG3026" s="94" t="s">
        <v>1575</v>
      </c>
    </row>
    <row r="3027" spans="1:33" x14ac:dyDescent="0.25">
      <c r="A3027" s="86" t="s">
        <v>1011</v>
      </c>
      <c r="B3027" s="87">
        <v>30</v>
      </c>
      <c r="C3027" s="87" t="s">
        <v>1167</v>
      </c>
      <c r="D3027" s="88">
        <v>43059.702777777777</v>
      </c>
      <c r="E3027" s="88">
        <v>43059</v>
      </c>
      <c r="F3027" s="88">
        <v>43169</v>
      </c>
      <c r="G3027" s="88">
        <v>43175</v>
      </c>
      <c r="H3027" s="88">
        <v>4</v>
      </c>
      <c r="I3027" s="89" t="s">
        <v>1222</v>
      </c>
      <c r="J3027" s="92" t="s">
        <v>1511</v>
      </c>
      <c r="K3027" s="86" t="s">
        <v>1526</v>
      </c>
      <c r="L3027" s="88">
        <v>43175</v>
      </c>
      <c r="M3027" s="87"/>
      <c r="N3027" s="87"/>
      <c r="O3027" s="93"/>
      <c r="P3027" s="86"/>
      <c r="Q3027" s="86">
        <v>3</v>
      </c>
      <c r="R3027" s="86">
        <v>27</v>
      </c>
      <c r="S3027" s="86">
        <v>26</v>
      </c>
      <c r="T3027" s="86">
        <v>1</v>
      </c>
      <c r="U3027" s="86" t="s">
        <v>1561</v>
      </c>
      <c r="V3027" s="86" t="s">
        <v>1562</v>
      </c>
      <c r="W3027" s="86" t="s">
        <v>1563</v>
      </c>
      <c r="X3027" s="86" t="s">
        <v>1564</v>
      </c>
      <c r="Y3027" s="94" t="s">
        <v>1565</v>
      </c>
      <c r="Z3027" s="93" t="s">
        <v>1568</v>
      </c>
      <c r="AA3027" s="86"/>
      <c r="AB3027" s="86"/>
      <c r="AC3027" s="86" t="s">
        <v>1583</v>
      </c>
      <c r="AD3027" s="86"/>
      <c r="AE3027" s="86" t="s">
        <v>1597</v>
      </c>
      <c r="AF3027" s="86"/>
      <c r="AG3027" s="94" t="s">
        <v>1575</v>
      </c>
    </row>
    <row r="3028" spans="1:33" x14ac:dyDescent="0.25">
      <c r="A3028" s="86" t="s">
        <v>1011</v>
      </c>
      <c r="B3028" s="87">
        <v>30</v>
      </c>
      <c r="C3028" s="87" t="s">
        <v>1167</v>
      </c>
      <c r="D3028" s="88">
        <v>43059.702777777777</v>
      </c>
      <c r="E3028" s="88">
        <v>43059</v>
      </c>
      <c r="F3028" s="88">
        <v>43169</v>
      </c>
      <c r="G3028" s="88">
        <v>43175</v>
      </c>
      <c r="H3028" s="88">
        <v>4</v>
      </c>
      <c r="I3028" s="89" t="s">
        <v>1222</v>
      </c>
      <c r="J3028" s="92" t="s">
        <v>1511</v>
      </c>
      <c r="K3028" s="86" t="s">
        <v>1526</v>
      </c>
      <c r="L3028" s="88">
        <v>43175</v>
      </c>
      <c r="M3028" s="87"/>
      <c r="N3028" s="87"/>
      <c r="O3028" s="93"/>
      <c r="P3028" s="86"/>
      <c r="Q3028" s="86">
        <v>11</v>
      </c>
      <c r="R3028" s="86">
        <v>19</v>
      </c>
      <c r="S3028" s="86">
        <v>19</v>
      </c>
      <c r="T3028" s="86">
        <v>0</v>
      </c>
      <c r="U3028" s="86" t="s">
        <v>1561</v>
      </c>
      <c r="V3028" s="86" t="s">
        <v>1562</v>
      </c>
      <c r="W3028" s="86" t="s">
        <v>1563</v>
      </c>
      <c r="X3028" s="86" t="s">
        <v>1564</v>
      </c>
      <c r="Y3028" s="94" t="s">
        <v>1565</v>
      </c>
      <c r="Z3028" s="93" t="s">
        <v>1568</v>
      </c>
      <c r="AA3028" s="86"/>
      <c r="AB3028" s="86"/>
      <c r="AC3028" s="86" t="s">
        <v>1583</v>
      </c>
      <c r="AD3028" s="86"/>
      <c r="AE3028" s="86" t="s">
        <v>1597</v>
      </c>
      <c r="AF3028" s="86"/>
      <c r="AG3028" s="94" t="s">
        <v>1575</v>
      </c>
    </row>
    <row r="3029" spans="1:33" x14ac:dyDescent="0.25">
      <c r="A3029" s="86" t="s">
        <v>1011</v>
      </c>
      <c r="B3029" s="87">
        <v>30</v>
      </c>
      <c r="C3029" s="87" t="s">
        <v>1167</v>
      </c>
      <c r="D3029" s="88">
        <v>43088.674305555556</v>
      </c>
      <c r="E3029" s="88">
        <v>43092</v>
      </c>
      <c r="F3029" s="88">
        <v>43174</v>
      </c>
      <c r="G3029" s="88">
        <v>43175</v>
      </c>
      <c r="H3029" s="88">
        <v>4</v>
      </c>
      <c r="I3029" s="89" t="s">
        <v>1224</v>
      </c>
      <c r="J3029" s="92" t="s">
        <v>1492</v>
      </c>
      <c r="K3029" s="86" t="s">
        <v>1526</v>
      </c>
      <c r="L3029" s="88">
        <v>43175</v>
      </c>
      <c r="M3029" s="87"/>
      <c r="N3029" s="87"/>
      <c r="O3029" s="93"/>
      <c r="P3029" s="86"/>
      <c r="Q3029" s="86">
        <v>0</v>
      </c>
      <c r="R3029" s="86">
        <v>30</v>
      </c>
      <c r="S3029" s="86">
        <v>30</v>
      </c>
      <c r="T3029" s="86">
        <v>0</v>
      </c>
      <c r="U3029" s="86" t="s">
        <v>1561</v>
      </c>
      <c r="V3029" s="86" t="s">
        <v>1567</v>
      </c>
      <c r="W3029" s="86" t="s">
        <v>1563</v>
      </c>
      <c r="X3029" s="86" t="s">
        <v>1564</v>
      </c>
      <c r="Y3029" s="94" t="s">
        <v>1565</v>
      </c>
      <c r="Z3029" s="93" t="s">
        <v>1568</v>
      </c>
      <c r="AA3029" s="86"/>
      <c r="AB3029" s="86"/>
      <c r="AC3029" s="86" t="s">
        <v>1583</v>
      </c>
      <c r="AD3029" s="86"/>
      <c r="AE3029" s="86" t="s">
        <v>1587</v>
      </c>
      <c r="AF3029" s="86"/>
      <c r="AG3029" s="94" t="s">
        <v>1575</v>
      </c>
    </row>
    <row r="3030" spans="1:33" x14ac:dyDescent="0.25">
      <c r="A3030" s="86" t="s">
        <v>1011</v>
      </c>
      <c r="B3030" s="87">
        <v>16</v>
      </c>
      <c r="C3030" s="87" t="s">
        <v>1058</v>
      </c>
      <c r="D3030" s="88">
        <v>43167</v>
      </c>
      <c r="E3030" s="88">
        <v>43173</v>
      </c>
      <c r="F3030" s="88">
        <v>43174</v>
      </c>
      <c r="G3030" s="88">
        <v>43175</v>
      </c>
      <c r="H3030" s="88">
        <v>3</v>
      </c>
      <c r="I3030" s="89" t="s">
        <v>1221</v>
      </c>
      <c r="J3030" s="92" t="s">
        <v>1508</v>
      </c>
      <c r="K3030" s="86" t="s">
        <v>1526</v>
      </c>
      <c r="L3030" s="88">
        <v>43175</v>
      </c>
      <c r="M3030" s="87"/>
      <c r="N3030" s="87"/>
      <c r="O3030" s="93"/>
      <c r="P3030" s="86"/>
      <c r="Q3030" s="86">
        <v>0</v>
      </c>
      <c r="R3030" s="86">
        <v>16</v>
      </c>
      <c r="S3030" s="86">
        <v>16</v>
      </c>
      <c r="T3030" s="86">
        <v>0</v>
      </c>
      <c r="U3030" s="86" t="s">
        <v>1561</v>
      </c>
      <c r="V3030" s="86" t="s">
        <v>1562</v>
      </c>
      <c r="W3030" s="86" t="s">
        <v>1563</v>
      </c>
      <c r="X3030" s="86" t="s">
        <v>1564</v>
      </c>
      <c r="Y3030" s="94" t="s">
        <v>1565</v>
      </c>
      <c r="Z3030" s="93" t="s">
        <v>1568</v>
      </c>
      <c r="AA3030" s="86"/>
      <c r="AB3030" s="86"/>
      <c r="AC3030" s="86" t="s">
        <v>1583</v>
      </c>
      <c r="AD3030" s="86"/>
      <c r="AE3030" s="86"/>
      <c r="AF3030" s="86"/>
      <c r="AG3030" s="94" t="s">
        <v>1575</v>
      </c>
    </row>
    <row r="3031" spans="1:33" x14ac:dyDescent="0.25">
      <c r="A3031" s="86" t="s">
        <v>1011</v>
      </c>
      <c r="B3031" s="87">
        <v>35</v>
      </c>
      <c r="C3031" s="87" t="s">
        <v>1058</v>
      </c>
      <c r="D3031" s="88">
        <v>43172</v>
      </c>
      <c r="E3031" s="88">
        <v>43173</v>
      </c>
      <c r="F3031" s="88">
        <v>43174</v>
      </c>
      <c r="G3031" s="88">
        <v>43175</v>
      </c>
      <c r="H3031" s="88">
        <v>3</v>
      </c>
      <c r="I3031" s="89" t="s">
        <v>1221</v>
      </c>
      <c r="J3031" s="92" t="s">
        <v>1495</v>
      </c>
      <c r="K3031" s="86" t="s">
        <v>1526</v>
      </c>
      <c r="L3031" s="88">
        <v>43175</v>
      </c>
      <c r="M3031" s="87"/>
      <c r="N3031" s="87"/>
      <c r="O3031" s="93"/>
      <c r="P3031" s="86"/>
      <c r="Q3031" s="86">
        <v>0</v>
      </c>
      <c r="R3031" s="86">
        <v>35</v>
      </c>
      <c r="S3031" s="86">
        <v>35</v>
      </c>
      <c r="T3031" s="86">
        <v>0</v>
      </c>
      <c r="U3031" s="86" t="s">
        <v>1561</v>
      </c>
      <c r="V3031" s="86" t="s">
        <v>1562</v>
      </c>
      <c r="W3031" s="86" t="s">
        <v>1563</v>
      </c>
      <c r="X3031" s="86" t="s">
        <v>1564</v>
      </c>
      <c r="Y3031" s="94" t="s">
        <v>1565</v>
      </c>
      <c r="Z3031" s="93" t="s">
        <v>1568</v>
      </c>
      <c r="AA3031" s="86"/>
      <c r="AB3031" s="86"/>
      <c r="AC3031" s="86" t="s">
        <v>1583</v>
      </c>
      <c r="AD3031" s="86"/>
      <c r="AE3031" s="86"/>
      <c r="AF3031" s="86"/>
      <c r="AG3031" s="94" t="s">
        <v>1575</v>
      </c>
    </row>
    <row r="3032" spans="1:33" x14ac:dyDescent="0.25">
      <c r="A3032" s="86" t="s">
        <v>1011</v>
      </c>
      <c r="B3032" s="87">
        <v>17</v>
      </c>
      <c r="C3032" s="87" t="s">
        <v>1058</v>
      </c>
      <c r="D3032" s="88">
        <v>43171</v>
      </c>
      <c r="E3032" s="88">
        <v>43174</v>
      </c>
      <c r="F3032" s="88">
        <v>43175</v>
      </c>
      <c r="G3032" s="88">
        <v>43175</v>
      </c>
      <c r="H3032" s="88">
        <v>4</v>
      </c>
      <c r="I3032" s="89" t="s">
        <v>1225</v>
      </c>
      <c r="J3032" s="92" t="s">
        <v>1508</v>
      </c>
      <c r="K3032" s="86" t="s">
        <v>1526</v>
      </c>
      <c r="L3032" s="88">
        <v>43175</v>
      </c>
      <c r="M3032" s="87"/>
      <c r="N3032" s="87"/>
      <c r="O3032" s="93"/>
      <c r="P3032" s="86"/>
      <c r="Q3032" s="86">
        <v>0</v>
      </c>
      <c r="R3032" s="86">
        <v>17</v>
      </c>
      <c r="S3032" s="86">
        <v>17</v>
      </c>
      <c r="T3032" s="86">
        <v>0</v>
      </c>
      <c r="U3032" s="86" t="s">
        <v>1561</v>
      </c>
      <c r="V3032" s="86" t="s">
        <v>1567</v>
      </c>
      <c r="W3032" s="86" t="s">
        <v>1563</v>
      </c>
      <c r="X3032" s="86" t="s">
        <v>1564</v>
      </c>
      <c r="Y3032" s="94" t="s">
        <v>1565</v>
      </c>
      <c r="Z3032" s="93" t="s">
        <v>1568</v>
      </c>
      <c r="AA3032" s="86"/>
      <c r="AB3032" s="86"/>
      <c r="AC3032" s="86" t="s">
        <v>1583</v>
      </c>
      <c r="AD3032" s="86"/>
      <c r="AE3032" s="86"/>
      <c r="AF3032" s="86"/>
      <c r="AG3032" s="94" t="s">
        <v>1575</v>
      </c>
    </row>
    <row r="3033" spans="1:33" x14ac:dyDescent="0.25">
      <c r="A3033" s="86" t="s">
        <v>1011</v>
      </c>
      <c r="B3033" s="87">
        <v>7</v>
      </c>
      <c r="C3033" s="87" t="s">
        <v>1058</v>
      </c>
      <c r="D3033" s="88">
        <v>43173</v>
      </c>
      <c r="E3033" s="88">
        <v>43173</v>
      </c>
      <c r="F3033" s="88">
        <v>43175</v>
      </c>
      <c r="G3033" s="88">
        <v>43175</v>
      </c>
      <c r="H3033" s="88">
        <v>3</v>
      </c>
      <c r="I3033" s="89" t="s">
        <v>1221</v>
      </c>
      <c r="J3033" s="92" t="s">
        <v>1495</v>
      </c>
      <c r="K3033" s="86" t="s">
        <v>1526</v>
      </c>
      <c r="L3033" s="88">
        <v>43175</v>
      </c>
      <c r="M3033" s="87"/>
      <c r="N3033" s="87"/>
      <c r="O3033" s="93"/>
      <c r="P3033" s="86"/>
      <c r="Q3033" s="86">
        <v>0</v>
      </c>
      <c r="R3033" s="86">
        <v>7</v>
      </c>
      <c r="S3033" s="86">
        <v>7</v>
      </c>
      <c r="T3033" s="86">
        <v>0</v>
      </c>
      <c r="U3033" s="86" t="s">
        <v>1561</v>
      </c>
      <c r="V3033" s="86" t="s">
        <v>1562</v>
      </c>
      <c r="W3033" s="86" t="s">
        <v>1563</v>
      </c>
      <c r="X3033" s="86" t="s">
        <v>1564</v>
      </c>
      <c r="Y3033" s="94" t="s">
        <v>1565</v>
      </c>
      <c r="Z3033" s="93" t="s">
        <v>1568</v>
      </c>
      <c r="AA3033" s="86"/>
      <c r="AB3033" s="86"/>
      <c r="AC3033" s="86" t="s">
        <v>1583</v>
      </c>
      <c r="AD3033" s="86"/>
      <c r="AE3033" s="86"/>
      <c r="AF3033" s="86"/>
      <c r="AG3033" s="94" t="s">
        <v>1575</v>
      </c>
    </row>
    <row r="3034" spans="1:33" x14ac:dyDescent="0.25">
      <c r="A3034" s="86" t="s">
        <v>1011</v>
      </c>
      <c r="B3034" s="87">
        <v>30</v>
      </c>
      <c r="C3034" s="87" t="s">
        <v>1167</v>
      </c>
      <c r="D3034" s="88">
        <v>43083.729166666664</v>
      </c>
      <c r="E3034" s="88">
        <v>43085</v>
      </c>
      <c r="F3034" s="88">
        <v>43167</v>
      </c>
      <c r="G3034" s="88">
        <v>43171</v>
      </c>
      <c r="H3034" s="88">
        <v>4</v>
      </c>
      <c r="I3034" s="89" t="s">
        <v>1223</v>
      </c>
      <c r="J3034" s="92" t="s">
        <v>1510</v>
      </c>
      <c r="K3034" s="86" t="s">
        <v>1526</v>
      </c>
      <c r="L3034" s="88">
        <v>43176</v>
      </c>
      <c r="M3034" s="87"/>
      <c r="N3034" s="87"/>
      <c r="O3034" s="93"/>
      <c r="P3034" s="86"/>
      <c r="Q3034" s="86">
        <v>0</v>
      </c>
      <c r="R3034" s="86">
        <v>30</v>
      </c>
      <c r="S3034" s="86">
        <v>30</v>
      </c>
      <c r="T3034" s="86">
        <v>0</v>
      </c>
      <c r="U3034" s="86" t="s">
        <v>1561</v>
      </c>
      <c r="V3034" s="86" t="s">
        <v>1562</v>
      </c>
      <c r="W3034" s="86" t="s">
        <v>1563</v>
      </c>
      <c r="X3034" s="86" t="s">
        <v>1564</v>
      </c>
      <c r="Y3034" s="94" t="s">
        <v>1565</v>
      </c>
      <c r="Z3034" s="93"/>
      <c r="AA3034" s="86"/>
      <c r="AB3034" s="86"/>
      <c r="AC3034" s="86" t="s">
        <v>1583</v>
      </c>
      <c r="AD3034" s="86"/>
      <c r="AE3034" s="86" t="s">
        <v>1593</v>
      </c>
      <c r="AF3034" s="86"/>
      <c r="AG3034" s="94" t="s">
        <v>1575</v>
      </c>
    </row>
    <row r="3035" spans="1:33" x14ac:dyDescent="0.25">
      <c r="A3035" s="86" t="s">
        <v>1011</v>
      </c>
      <c r="B3035" s="87">
        <v>20</v>
      </c>
      <c r="C3035" s="87" t="s">
        <v>1058</v>
      </c>
      <c r="D3035" s="88">
        <v>43166</v>
      </c>
      <c r="E3035" s="88">
        <v>43169</v>
      </c>
      <c r="F3035" s="88">
        <v>43170</v>
      </c>
      <c r="G3035" s="88">
        <v>43176</v>
      </c>
      <c r="H3035" s="88">
        <v>3</v>
      </c>
      <c r="I3035" s="89" t="s">
        <v>1221</v>
      </c>
      <c r="J3035" s="92" t="s">
        <v>1508</v>
      </c>
      <c r="K3035" s="86" t="s">
        <v>1526</v>
      </c>
      <c r="L3035" s="88">
        <v>43176</v>
      </c>
      <c r="M3035" s="87"/>
      <c r="N3035" s="87"/>
      <c r="O3035" s="93"/>
      <c r="P3035" s="86"/>
      <c r="Q3035" s="86">
        <v>0</v>
      </c>
      <c r="R3035" s="86">
        <v>20</v>
      </c>
      <c r="S3035" s="86">
        <v>20</v>
      </c>
      <c r="T3035" s="86">
        <v>0</v>
      </c>
      <c r="U3035" s="86" t="s">
        <v>1561</v>
      </c>
      <c r="V3035" s="86" t="s">
        <v>1562</v>
      </c>
      <c r="W3035" s="86" t="s">
        <v>1563</v>
      </c>
      <c r="X3035" s="86" t="s">
        <v>1564</v>
      </c>
      <c r="Y3035" s="94" t="s">
        <v>1565</v>
      </c>
      <c r="Z3035" s="93" t="s">
        <v>1568</v>
      </c>
      <c r="AA3035" s="86"/>
      <c r="AB3035" s="86"/>
      <c r="AC3035" s="86" t="s">
        <v>1583</v>
      </c>
      <c r="AD3035" s="86"/>
      <c r="AE3035" s="86"/>
      <c r="AF3035" s="86"/>
      <c r="AG3035" s="94" t="s">
        <v>1575</v>
      </c>
    </row>
    <row r="3036" spans="1:33" x14ac:dyDescent="0.25">
      <c r="A3036" s="86" t="s">
        <v>1011</v>
      </c>
      <c r="B3036" s="87">
        <v>19</v>
      </c>
      <c r="C3036" s="87" t="s">
        <v>1058</v>
      </c>
      <c r="D3036" s="88">
        <v>43172</v>
      </c>
      <c r="E3036" s="88">
        <v>43175</v>
      </c>
      <c r="F3036" s="88">
        <v>43176</v>
      </c>
      <c r="G3036" s="88">
        <v>43176</v>
      </c>
      <c r="H3036" s="88">
        <v>3</v>
      </c>
      <c r="I3036" s="89" t="s">
        <v>1221</v>
      </c>
      <c r="J3036" s="92" t="s">
        <v>1495</v>
      </c>
      <c r="K3036" s="86" t="s">
        <v>1526</v>
      </c>
      <c r="L3036" s="88">
        <v>43176</v>
      </c>
      <c r="M3036" s="87"/>
      <c r="N3036" s="87"/>
      <c r="O3036" s="93"/>
      <c r="P3036" s="86"/>
      <c r="Q3036" s="86">
        <v>8</v>
      </c>
      <c r="R3036" s="86">
        <v>11</v>
      </c>
      <c r="S3036" s="86">
        <v>11</v>
      </c>
      <c r="T3036" s="86">
        <v>0</v>
      </c>
      <c r="U3036" s="86" t="s">
        <v>1561</v>
      </c>
      <c r="V3036" s="86" t="s">
        <v>1562</v>
      </c>
      <c r="W3036" s="86" t="s">
        <v>1563</v>
      </c>
      <c r="X3036" s="86" t="s">
        <v>1564</v>
      </c>
      <c r="Y3036" s="94" t="s">
        <v>1565</v>
      </c>
      <c r="Z3036" s="93" t="s">
        <v>1568</v>
      </c>
      <c r="AA3036" s="86"/>
      <c r="AB3036" s="86"/>
      <c r="AC3036" s="86" t="s">
        <v>1583</v>
      </c>
      <c r="AD3036" s="86"/>
      <c r="AE3036" s="86"/>
      <c r="AF3036" s="86"/>
      <c r="AG3036" s="94" t="s">
        <v>1575</v>
      </c>
    </row>
    <row r="3037" spans="1:33" x14ac:dyDescent="0.25">
      <c r="A3037" s="86" t="s">
        <v>1011</v>
      </c>
      <c r="B3037" s="87">
        <v>11</v>
      </c>
      <c r="C3037" s="87" t="s">
        <v>1058</v>
      </c>
      <c r="D3037" s="88">
        <v>43172</v>
      </c>
      <c r="E3037" s="88">
        <v>43175</v>
      </c>
      <c r="F3037" s="88">
        <v>43176</v>
      </c>
      <c r="G3037" s="88">
        <v>43176</v>
      </c>
      <c r="H3037" s="88">
        <v>4</v>
      </c>
      <c r="I3037" s="89" t="s">
        <v>1225</v>
      </c>
      <c r="J3037" s="92" t="s">
        <v>1495</v>
      </c>
      <c r="K3037" s="86" t="s">
        <v>1526</v>
      </c>
      <c r="L3037" s="88">
        <v>43176</v>
      </c>
      <c r="M3037" s="87"/>
      <c r="N3037" s="87"/>
      <c r="O3037" s="93"/>
      <c r="P3037" s="86"/>
      <c r="Q3037" s="86">
        <v>3</v>
      </c>
      <c r="R3037" s="86">
        <v>8</v>
      </c>
      <c r="S3037" s="86">
        <v>8</v>
      </c>
      <c r="T3037" s="86">
        <v>0</v>
      </c>
      <c r="U3037" s="86" t="s">
        <v>1561</v>
      </c>
      <c r="V3037" s="86" t="s">
        <v>1562</v>
      </c>
      <c r="W3037" s="86" t="s">
        <v>1563</v>
      </c>
      <c r="X3037" s="86" t="s">
        <v>1564</v>
      </c>
      <c r="Y3037" s="94" t="s">
        <v>1565</v>
      </c>
      <c r="Z3037" s="93" t="s">
        <v>1568</v>
      </c>
      <c r="AA3037" s="86"/>
      <c r="AB3037" s="86"/>
      <c r="AC3037" s="86" t="s">
        <v>1583</v>
      </c>
      <c r="AD3037" s="86"/>
      <c r="AE3037" s="86"/>
      <c r="AF3037" s="86"/>
      <c r="AG3037" s="94" t="s">
        <v>1575</v>
      </c>
    </row>
    <row r="3038" spans="1:33" x14ac:dyDescent="0.25">
      <c r="A3038" s="86" t="s">
        <v>1011</v>
      </c>
      <c r="B3038" s="87">
        <v>47</v>
      </c>
      <c r="C3038" s="87" t="s">
        <v>1058</v>
      </c>
      <c r="D3038" s="88">
        <v>43172</v>
      </c>
      <c r="E3038" s="88">
        <v>43175</v>
      </c>
      <c r="F3038" s="88">
        <v>43176</v>
      </c>
      <c r="G3038" s="88">
        <v>43176</v>
      </c>
      <c r="H3038" s="88">
        <v>3</v>
      </c>
      <c r="I3038" s="89" t="s">
        <v>1221</v>
      </c>
      <c r="J3038" s="92" t="s">
        <v>1495</v>
      </c>
      <c r="K3038" s="86" t="s">
        <v>1526</v>
      </c>
      <c r="L3038" s="88">
        <v>43176</v>
      </c>
      <c r="M3038" s="87"/>
      <c r="N3038" s="87"/>
      <c r="O3038" s="93"/>
      <c r="P3038" s="86"/>
      <c r="Q3038" s="86">
        <v>9</v>
      </c>
      <c r="R3038" s="86">
        <v>38</v>
      </c>
      <c r="S3038" s="86">
        <v>38</v>
      </c>
      <c r="T3038" s="86">
        <v>0</v>
      </c>
      <c r="U3038" s="86" t="s">
        <v>1561</v>
      </c>
      <c r="V3038" s="86" t="s">
        <v>1562</v>
      </c>
      <c r="W3038" s="86" t="s">
        <v>1563</v>
      </c>
      <c r="X3038" s="86" t="s">
        <v>1564</v>
      </c>
      <c r="Y3038" s="94" t="s">
        <v>1565</v>
      </c>
      <c r="Z3038" s="93" t="s">
        <v>1568</v>
      </c>
      <c r="AA3038" s="86"/>
      <c r="AB3038" s="86"/>
      <c r="AC3038" s="86" t="s">
        <v>1583</v>
      </c>
      <c r="AD3038" s="86"/>
      <c r="AE3038" s="86"/>
      <c r="AF3038" s="86"/>
      <c r="AG3038" s="94" t="s">
        <v>1575</v>
      </c>
    </row>
    <row r="3039" spans="1:33" x14ac:dyDescent="0.25">
      <c r="A3039" s="86" t="s">
        <v>1011</v>
      </c>
      <c r="B3039" s="87">
        <v>23</v>
      </c>
      <c r="C3039" s="87" t="s">
        <v>1058</v>
      </c>
      <c r="D3039" s="88">
        <v>43171</v>
      </c>
      <c r="E3039" s="88">
        <v>43174</v>
      </c>
      <c r="F3039" s="88">
        <v>43175</v>
      </c>
      <c r="G3039" s="88">
        <v>43176</v>
      </c>
      <c r="H3039" s="88">
        <v>4</v>
      </c>
      <c r="I3039" s="89" t="s">
        <v>1263</v>
      </c>
      <c r="J3039" s="92" t="s">
        <v>1508</v>
      </c>
      <c r="K3039" s="86" t="s">
        <v>1526</v>
      </c>
      <c r="L3039" s="88">
        <v>43176</v>
      </c>
      <c r="M3039" s="87"/>
      <c r="N3039" s="87"/>
      <c r="O3039" s="93"/>
      <c r="P3039" s="86"/>
      <c r="Q3039" s="86">
        <v>5</v>
      </c>
      <c r="R3039" s="86">
        <v>18</v>
      </c>
      <c r="S3039" s="86">
        <v>18</v>
      </c>
      <c r="T3039" s="86">
        <v>0</v>
      </c>
      <c r="U3039" s="86" t="s">
        <v>1561</v>
      </c>
      <c r="V3039" s="86" t="s">
        <v>1562</v>
      </c>
      <c r="W3039" s="86" t="s">
        <v>1563</v>
      </c>
      <c r="X3039" s="86" t="s">
        <v>1564</v>
      </c>
      <c r="Y3039" s="94" t="s">
        <v>1565</v>
      </c>
      <c r="Z3039" s="93" t="s">
        <v>1568</v>
      </c>
      <c r="AA3039" s="86"/>
      <c r="AB3039" s="86"/>
      <c r="AC3039" s="86" t="s">
        <v>1583</v>
      </c>
      <c r="AD3039" s="86"/>
      <c r="AE3039" s="86"/>
      <c r="AF3039" s="86"/>
      <c r="AG3039" s="94" t="s">
        <v>1575</v>
      </c>
    </row>
    <row r="3040" spans="1:33" x14ac:dyDescent="0.25">
      <c r="A3040" s="86" t="s">
        <v>1011</v>
      </c>
      <c r="B3040" s="87">
        <v>21</v>
      </c>
      <c r="C3040" s="87" t="s">
        <v>1058</v>
      </c>
      <c r="D3040" s="88">
        <v>43171</v>
      </c>
      <c r="E3040" s="88">
        <v>43174</v>
      </c>
      <c r="F3040" s="88">
        <v>43176</v>
      </c>
      <c r="G3040" s="88">
        <v>43177</v>
      </c>
      <c r="H3040" s="88">
        <v>4</v>
      </c>
      <c r="I3040" s="89" t="s">
        <v>1263</v>
      </c>
      <c r="J3040" s="92" t="s">
        <v>1508</v>
      </c>
      <c r="K3040" s="86" t="s">
        <v>1526</v>
      </c>
      <c r="L3040" s="88">
        <v>43176</v>
      </c>
      <c r="M3040" s="87"/>
      <c r="N3040" s="87"/>
      <c r="O3040" s="93"/>
      <c r="P3040" s="86"/>
      <c r="Q3040" s="86">
        <v>0</v>
      </c>
      <c r="R3040" s="86">
        <v>21</v>
      </c>
      <c r="S3040" s="86">
        <v>21</v>
      </c>
      <c r="T3040" s="86">
        <v>0</v>
      </c>
      <c r="U3040" s="86" t="s">
        <v>1561</v>
      </c>
      <c r="V3040" s="86" t="s">
        <v>1562</v>
      </c>
      <c r="W3040" s="86" t="s">
        <v>1563</v>
      </c>
      <c r="X3040" s="86" t="s">
        <v>1564</v>
      </c>
      <c r="Y3040" s="94" t="s">
        <v>1565</v>
      </c>
      <c r="Z3040" s="93" t="s">
        <v>1568</v>
      </c>
      <c r="AA3040" s="86"/>
      <c r="AB3040" s="86"/>
      <c r="AC3040" s="86" t="s">
        <v>1583</v>
      </c>
      <c r="AD3040" s="86"/>
      <c r="AE3040" s="86"/>
      <c r="AF3040" s="86"/>
      <c r="AG3040" s="94" t="s">
        <v>1575</v>
      </c>
    </row>
    <row r="3041" spans="1:33" x14ac:dyDescent="0.25">
      <c r="A3041" s="86" t="s">
        <v>1011</v>
      </c>
      <c r="B3041" s="87">
        <v>30</v>
      </c>
      <c r="C3041" s="87" t="s">
        <v>1167</v>
      </c>
      <c r="D3041" s="88">
        <v>43088.675000000003</v>
      </c>
      <c r="E3041" s="88">
        <v>43089</v>
      </c>
      <c r="F3041" s="88">
        <v>43169</v>
      </c>
      <c r="G3041" s="88">
        <v>43171</v>
      </c>
      <c r="H3041" s="88">
        <v>4</v>
      </c>
      <c r="I3041" s="89" t="s">
        <v>1223</v>
      </c>
      <c r="J3041" s="92" t="s">
        <v>1505</v>
      </c>
      <c r="K3041" s="86" t="s">
        <v>1526</v>
      </c>
      <c r="L3041" s="88">
        <v>43177</v>
      </c>
      <c r="M3041" s="87"/>
      <c r="N3041" s="87"/>
      <c r="O3041" s="93"/>
      <c r="P3041" s="86"/>
      <c r="Q3041" s="86">
        <v>5</v>
      </c>
      <c r="R3041" s="86">
        <v>25</v>
      </c>
      <c r="S3041" s="86">
        <v>25</v>
      </c>
      <c r="T3041" s="86">
        <v>0</v>
      </c>
      <c r="U3041" s="86" t="s">
        <v>1561</v>
      </c>
      <c r="V3041" s="86" t="s">
        <v>1562</v>
      </c>
      <c r="W3041" s="86" t="s">
        <v>1563</v>
      </c>
      <c r="X3041" s="86" t="s">
        <v>1564</v>
      </c>
      <c r="Y3041" s="94" t="s">
        <v>1565</v>
      </c>
      <c r="Z3041" s="93" t="s">
        <v>1568</v>
      </c>
      <c r="AA3041" s="86"/>
      <c r="AB3041" s="86"/>
      <c r="AC3041" s="86" t="s">
        <v>1583</v>
      </c>
      <c r="AD3041" s="86"/>
      <c r="AE3041" s="86" t="s">
        <v>1589</v>
      </c>
      <c r="AF3041" s="86"/>
      <c r="AG3041" s="94" t="s">
        <v>1575</v>
      </c>
    </row>
    <row r="3042" spans="1:33" x14ac:dyDescent="0.25">
      <c r="A3042" s="86" t="s">
        <v>1011</v>
      </c>
      <c r="B3042" s="87">
        <v>30</v>
      </c>
      <c r="C3042" s="87" t="s">
        <v>1167</v>
      </c>
      <c r="D3042" s="88">
        <v>43083.729166666664</v>
      </c>
      <c r="E3042" s="88">
        <v>43087</v>
      </c>
      <c r="F3042" s="88">
        <v>43175</v>
      </c>
      <c r="G3042" s="88">
        <v>43177</v>
      </c>
      <c r="H3042" s="88">
        <v>4</v>
      </c>
      <c r="I3042" s="89" t="s">
        <v>1229</v>
      </c>
      <c r="J3042" s="92" t="s">
        <v>1531</v>
      </c>
      <c r="K3042" s="86" t="s">
        <v>1526</v>
      </c>
      <c r="L3042" s="88">
        <v>43177</v>
      </c>
      <c r="M3042" s="87"/>
      <c r="N3042" s="87"/>
      <c r="O3042" s="93"/>
      <c r="P3042" s="86"/>
      <c r="Q3042" s="86">
        <v>1</v>
      </c>
      <c r="R3042" s="86">
        <v>29</v>
      </c>
      <c r="S3042" s="86">
        <v>29</v>
      </c>
      <c r="T3042" s="86">
        <v>0</v>
      </c>
      <c r="U3042" s="86" t="s">
        <v>1561</v>
      </c>
      <c r="V3042" s="86" t="s">
        <v>1562</v>
      </c>
      <c r="W3042" s="86" t="s">
        <v>1563</v>
      </c>
      <c r="X3042" s="86" t="s">
        <v>1564</v>
      </c>
      <c r="Y3042" s="94" t="s">
        <v>1565</v>
      </c>
      <c r="Z3042" s="93"/>
      <c r="AA3042" s="86"/>
      <c r="AB3042" s="86"/>
      <c r="AC3042" s="86" t="s">
        <v>1583</v>
      </c>
      <c r="AD3042" s="86"/>
      <c r="AE3042" s="86" t="s">
        <v>1586</v>
      </c>
      <c r="AF3042" s="86"/>
      <c r="AG3042" s="94" t="s">
        <v>1575</v>
      </c>
    </row>
    <row r="3043" spans="1:33" x14ac:dyDescent="0.25">
      <c r="A3043" s="86" t="s">
        <v>1011</v>
      </c>
      <c r="B3043" s="87">
        <v>27</v>
      </c>
      <c r="C3043" s="87" t="s">
        <v>1058</v>
      </c>
      <c r="D3043" s="88">
        <v>43172</v>
      </c>
      <c r="E3043" s="88">
        <v>43175</v>
      </c>
      <c r="F3043" s="88">
        <v>43177</v>
      </c>
      <c r="G3043" s="88">
        <v>43177</v>
      </c>
      <c r="H3043" s="88">
        <v>3</v>
      </c>
      <c r="I3043" s="89" t="s">
        <v>1221</v>
      </c>
      <c r="J3043" s="92" t="s">
        <v>1497</v>
      </c>
      <c r="K3043" s="86" t="s">
        <v>1526</v>
      </c>
      <c r="L3043" s="88">
        <v>43177</v>
      </c>
      <c r="M3043" s="87"/>
      <c r="N3043" s="87"/>
      <c r="O3043" s="93"/>
      <c r="P3043" s="86"/>
      <c r="Q3043" s="86">
        <v>8</v>
      </c>
      <c r="R3043" s="86">
        <v>19</v>
      </c>
      <c r="S3043" s="86">
        <v>19</v>
      </c>
      <c r="T3043" s="86">
        <v>0</v>
      </c>
      <c r="U3043" s="86" t="s">
        <v>1561</v>
      </c>
      <c r="V3043" s="86" t="s">
        <v>1562</v>
      </c>
      <c r="W3043" s="86" t="s">
        <v>1563</v>
      </c>
      <c r="X3043" s="86" t="s">
        <v>1564</v>
      </c>
      <c r="Y3043" s="94" t="s">
        <v>1565</v>
      </c>
      <c r="Z3043" s="93" t="s">
        <v>1568</v>
      </c>
      <c r="AA3043" s="86"/>
      <c r="AB3043" s="86"/>
      <c r="AC3043" s="86" t="s">
        <v>1583</v>
      </c>
      <c r="AD3043" s="86"/>
      <c r="AE3043" s="86"/>
      <c r="AF3043" s="86"/>
      <c r="AG3043" s="94" t="s">
        <v>1575</v>
      </c>
    </row>
    <row r="3044" spans="1:33" x14ac:dyDescent="0.25">
      <c r="A3044" s="86" t="s">
        <v>1011</v>
      </c>
      <c r="B3044" s="87">
        <v>25</v>
      </c>
      <c r="C3044" s="87" t="s">
        <v>1058</v>
      </c>
      <c r="D3044" s="88">
        <v>43172</v>
      </c>
      <c r="E3044" s="88">
        <v>43176</v>
      </c>
      <c r="F3044" s="88">
        <v>43177</v>
      </c>
      <c r="G3044" s="88">
        <v>43177</v>
      </c>
      <c r="H3044" s="88">
        <v>3</v>
      </c>
      <c r="I3044" s="89" t="s">
        <v>1221</v>
      </c>
      <c r="J3044" s="92" t="s">
        <v>1497</v>
      </c>
      <c r="K3044" s="86" t="s">
        <v>1526</v>
      </c>
      <c r="L3044" s="88">
        <v>43177</v>
      </c>
      <c r="M3044" s="87"/>
      <c r="N3044" s="87"/>
      <c r="O3044" s="93"/>
      <c r="P3044" s="86"/>
      <c r="Q3044" s="86">
        <v>2</v>
      </c>
      <c r="R3044" s="86">
        <v>23</v>
      </c>
      <c r="S3044" s="86">
        <v>23</v>
      </c>
      <c r="T3044" s="86">
        <v>0</v>
      </c>
      <c r="U3044" s="86" t="s">
        <v>1561</v>
      </c>
      <c r="V3044" s="86" t="s">
        <v>1562</v>
      </c>
      <c r="W3044" s="86" t="s">
        <v>1563</v>
      </c>
      <c r="X3044" s="86" t="s">
        <v>1564</v>
      </c>
      <c r="Y3044" s="94" t="s">
        <v>1565</v>
      </c>
      <c r="Z3044" s="93" t="s">
        <v>1568</v>
      </c>
      <c r="AA3044" s="86"/>
      <c r="AB3044" s="86"/>
      <c r="AC3044" s="86" t="s">
        <v>1583</v>
      </c>
      <c r="AD3044" s="86"/>
      <c r="AE3044" s="86"/>
      <c r="AF3044" s="86"/>
      <c r="AG3044" s="94" t="s">
        <v>1575</v>
      </c>
    </row>
    <row r="3045" spans="1:33" x14ac:dyDescent="0.25">
      <c r="A3045" s="86" t="s">
        <v>1011</v>
      </c>
      <c r="B3045" s="87">
        <v>9</v>
      </c>
      <c r="C3045" s="87" t="s">
        <v>1058</v>
      </c>
      <c r="D3045" s="88">
        <v>43171</v>
      </c>
      <c r="E3045" s="88">
        <v>43174</v>
      </c>
      <c r="F3045" s="88">
        <v>43176</v>
      </c>
      <c r="G3045" s="88">
        <v>43177</v>
      </c>
      <c r="H3045" s="88">
        <v>4</v>
      </c>
      <c r="I3045" s="89" t="s">
        <v>1225</v>
      </c>
      <c r="J3045" s="92" t="s">
        <v>1508</v>
      </c>
      <c r="K3045" s="86" t="s">
        <v>1526</v>
      </c>
      <c r="L3045" s="88">
        <v>43177</v>
      </c>
      <c r="M3045" s="87"/>
      <c r="N3045" s="87"/>
      <c r="O3045" s="93"/>
      <c r="P3045" s="86"/>
      <c r="Q3045" s="86">
        <v>0</v>
      </c>
      <c r="R3045" s="86">
        <v>9</v>
      </c>
      <c r="S3045" s="86">
        <v>9</v>
      </c>
      <c r="T3045" s="86">
        <v>0</v>
      </c>
      <c r="U3045" s="86" t="s">
        <v>1561</v>
      </c>
      <c r="V3045" s="86" t="s">
        <v>1567</v>
      </c>
      <c r="W3045" s="86" t="s">
        <v>1563</v>
      </c>
      <c r="X3045" s="86" t="s">
        <v>1564</v>
      </c>
      <c r="Y3045" s="94" t="s">
        <v>1565</v>
      </c>
      <c r="Z3045" s="93" t="s">
        <v>1568</v>
      </c>
      <c r="AA3045" s="86"/>
      <c r="AB3045" s="86"/>
      <c r="AC3045" s="86" t="s">
        <v>1583</v>
      </c>
      <c r="AD3045" s="86"/>
      <c r="AE3045" s="86"/>
      <c r="AF3045" s="86"/>
      <c r="AG3045" s="94" t="s">
        <v>1575</v>
      </c>
    </row>
    <row r="3046" spans="1:33" x14ac:dyDescent="0.25">
      <c r="A3046" s="86" t="s">
        <v>1011</v>
      </c>
      <c r="B3046" s="87">
        <v>12</v>
      </c>
      <c r="C3046" s="87" t="s">
        <v>1058</v>
      </c>
      <c r="D3046" s="88">
        <v>43171</v>
      </c>
      <c r="E3046" s="88">
        <v>43174</v>
      </c>
      <c r="F3046" s="88">
        <v>43176</v>
      </c>
      <c r="G3046" s="88">
        <v>43177</v>
      </c>
      <c r="H3046" s="88">
        <v>4</v>
      </c>
      <c r="I3046" s="89" t="s">
        <v>1263</v>
      </c>
      <c r="J3046" s="92" t="s">
        <v>1508</v>
      </c>
      <c r="K3046" s="86" t="s">
        <v>1526</v>
      </c>
      <c r="L3046" s="88">
        <v>43177</v>
      </c>
      <c r="M3046" s="87"/>
      <c r="N3046" s="87"/>
      <c r="O3046" s="93"/>
      <c r="P3046" s="86"/>
      <c r="Q3046" s="86">
        <v>0</v>
      </c>
      <c r="R3046" s="86">
        <v>12</v>
      </c>
      <c r="S3046" s="86">
        <v>12</v>
      </c>
      <c r="T3046" s="86">
        <v>0</v>
      </c>
      <c r="U3046" s="86" t="s">
        <v>1561</v>
      </c>
      <c r="V3046" s="86" t="s">
        <v>1567</v>
      </c>
      <c r="W3046" s="86" t="s">
        <v>1563</v>
      </c>
      <c r="X3046" s="86" t="s">
        <v>1564</v>
      </c>
      <c r="Y3046" s="94" t="s">
        <v>1565</v>
      </c>
      <c r="Z3046" s="93" t="s">
        <v>1568</v>
      </c>
      <c r="AA3046" s="86"/>
      <c r="AB3046" s="86"/>
      <c r="AC3046" s="86" t="s">
        <v>1583</v>
      </c>
      <c r="AD3046" s="86"/>
      <c r="AE3046" s="86"/>
      <c r="AF3046" s="86"/>
      <c r="AG3046" s="94" t="s">
        <v>1575</v>
      </c>
    </row>
    <row r="3047" spans="1:33" x14ac:dyDescent="0.25">
      <c r="A3047" s="86" t="s">
        <v>1011</v>
      </c>
      <c r="B3047" s="87">
        <v>30</v>
      </c>
      <c r="C3047" s="87" t="s">
        <v>1058</v>
      </c>
      <c r="D3047" s="88">
        <v>43172</v>
      </c>
      <c r="E3047" s="88">
        <v>43176</v>
      </c>
      <c r="F3047" s="88">
        <v>43177</v>
      </c>
      <c r="G3047" s="88">
        <v>43177</v>
      </c>
      <c r="H3047" s="88">
        <v>3</v>
      </c>
      <c r="I3047" s="89" t="s">
        <v>1221</v>
      </c>
      <c r="J3047" s="92" t="s">
        <v>1503</v>
      </c>
      <c r="K3047" s="86" t="s">
        <v>1526</v>
      </c>
      <c r="L3047" s="88">
        <v>43177</v>
      </c>
      <c r="M3047" s="87"/>
      <c r="N3047" s="87"/>
      <c r="O3047" s="93"/>
      <c r="P3047" s="86"/>
      <c r="Q3047" s="86">
        <v>3</v>
      </c>
      <c r="R3047" s="86">
        <v>27</v>
      </c>
      <c r="S3047" s="86">
        <v>27</v>
      </c>
      <c r="T3047" s="86">
        <v>0</v>
      </c>
      <c r="U3047" s="86" t="s">
        <v>1561</v>
      </c>
      <c r="V3047" s="86" t="s">
        <v>1567</v>
      </c>
      <c r="W3047" s="86" t="s">
        <v>1563</v>
      </c>
      <c r="X3047" s="86" t="s">
        <v>1564</v>
      </c>
      <c r="Y3047" s="94" t="s">
        <v>1565</v>
      </c>
      <c r="Z3047" s="93" t="s">
        <v>1568</v>
      </c>
      <c r="AA3047" s="86"/>
      <c r="AB3047" s="86"/>
      <c r="AC3047" s="86" t="s">
        <v>1583</v>
      </c>
      <c r="AD3047" s="86"/>
      <c r="AE3047" s="86"/>
      <c r="AF3047" s="86"/>
      <c r="AG3047" s="94" t="s">
        <v>1575</v>
      </c>
    </row>
    <row r="3048" spans="1:33" x14ac:dyDescent="0.25">
      <c r="A3048" s="86" t="s">
        <v>1011</v>
      </c>
      <c r="B3048" s="87">
        <v>42</v>
      </c>
      <c r="C3048" s="87" t="s">
        <v>1058</v>
      </c>
      <c r="D3048" s="88">
        <v>43173</v>
      </c>
      <c r="E3048" s="88">
        <v>43175</v>
      </c>
      <c r="F3048" s="88">
        <v>43176</v>
      </c>
      <c r="G3048" s="88">
        <v>43177</v>
      </c>
      <c r="H3048" s="88">
        <v>3</v>
      </c>
      <c r="I3048" s="89" t="s">
        <v>1221</v>
      </c>
      <c r="J3048" s="92" t="s">
        <v>1495</v>
      </c>
      <c r="K3048" s="86" t="s">
        <v>1526</v>
      </c>
      <c r="L3048" s="88">
        <v>43177</v>
      </c>
      <c r="M3048" s="87"/>
      <c r="N3048" s="87"/>
      <c r="O3048" s="93"/>
      <c r="P3048" s="86"/>
      <c r="Q3048" s="86">
        <v>23</v>
      </c>
      <c r="R3048" s="86">
        <v>19</v>
      </c>
      <c r="S3048" s="86">
        <v>19</v>
      </c>
      <c r="T3048" s="86">
        <v>0</v>
      </c>
      <c r="U3048" s="86" t="s">
        <v>1561</v>
      </c>
      <c r="V3048" s="86" t="s">
        <v>1562</v>
      </c>
      <c r="W3048" s="86" t="s">
        <v>1563</v>
      </c>
      <c r="X3048" s="86" t="s">
        <v>1564</v>
      </c>
      <c r="Y3048" s="94" t="s">
        <v>1565</v>
      </c>
      <c r="Z3048" s="93" t="s">
        <v>1568</v>
      </c>
      <c r="AA3048" s="86"/>
      <c r="AB3048" s="86"/>
      <c r="AC3048" s="86" t="s">
        <v>1583</v>
      </c>
      <c r="AD3048" s="86"/>
      <c r="AE3048" s="86"/>
      <c r="AF3048" s="86"/>
      <c r="AG3048" s="94" t="s">
        <v>1575</v>
      </c>
    </row>
    <row r="3049" spans="1:33" x14ac:dyDescent="0.25">
      <c r="A3049" s="86" t="s">
        <v>1011</v>
      </c>
      <c r="B3049" s="87">
        <v>50</v>
      </c>
      <c r="C3049" s="87" t="s">
        <v>1058</v>
      </c>
      <c r="D3049" s="88">
        <v>43173</v>
      </c>
      <c r="E3049" s="88">
        <v>43176</v>
      </c>
      <c r="F3049" s="88">
        <v>43177</v>
      </c>
      <c r="G3049" s="88">
        <v>43177</v>
      </c>
      <c r="H3049" s="88">
        <v>3</v>
      </c>
      <c r="I3049" s="89" t="s">
        <v>1221</v>
      </c>
      <c r="J3049" s="92" t="s">
        <v>1508</v>
      </c>
      <c r="K3049" s="86" t="s">
        <v>1526</v>
      </c>
      <c r="L3049" s="88">
        <v>43177</v>
      </c>
      <c r="M3049" s="87"/>
      <c r="N3049" s="87"/>
      <c r="O3049" s="93"/>
      <c r="P3049" s="86"/>
      <c r="Q3049" s="86">
        <v>14</v>
      </c>
      <c r="R3049" s="86">
        <v>36</v>
      </c>
      <c r="S3049" s="86">
        <v>36</v>
      </c>
      <c r="T3049" s="86">
        <v>0</v>
      </c>
      <c r="U3049" s="86" t="s">
        <v>1561</v>
      </c>
      <c r="V3049" s="86" t="s">
        <v>1567</v>
      </c>
      <c r="W3049" s="86" t="s">
        <v>1563</v>
      </c>
      <c r="X3049" s="86" t="s">
        <v>1564</v>
      </c>
      <c r="Y3049" s="94" t="s">
        <v>1565</v>
      </c>
      <c r="Z3049" s="93" t="s">
        <v>1568</v>
      </c>
      <c r="AA3049" s="86"/>
      <c r="AB3049" s="86"/>
      <c r="AC3049" s="86" t="s">
        <v>1583</v>
      </c>
      <c r="AD3049" s="86"/>
      <c r="AE3049" s="86"/>
      <c r="AF3049" s="86"/>
      <c r="AG3049" s="94" t="s">
        <v>1575</v>
      </c>
    </row>
    <row r="3050" spans="1:33" x14ac:dyDescent="0.25">
      <c r="A3050" s="86" t="s">
        <v>1011</v>
      </c>
      <c r="B3050" s="87">
        <v>10</v>
      </c>
      <c r="C3050" s="87" t="s">
        <v>1058</v>
      </c>
      <c r="D3050" s="88">
        <v>43173</v>
      </c>
      <c r="E3050" s="88">
        <v>43176</v>
      </c>
      <c r="F3050" s="88">
        <v>43177</v>
      </c>
      <c r="G3050" s="88">
        <v>43177</v>
      </c>
      <c r="H3050" s="88">
        <v>3</v>
      </c>
      <c r="I3050" s="89" t="s">
        <v>1221</v>
      </c>
      <c r="J3050" s="92" t="s">
        <v>1508</v>
      </c>
      <c r="K3050" s="86" t="s">
        <v>1526</v>
      </c>
      <c r="L3050" s="88">
        <v>43177</v>
      </c>
      <c r="M3050" s="87"/>
      <c r="N3050" s="87"/>
      <c r="O3050" s="93"/>
      <c r="P3050" s="86"/>
      <c r="Q3050" s="86">
        <v>1</v>
      </c>
      <c r="R3050" s="86">
        <v>9</v>
      </c>
      <c r="S3050" s="86">
        <v>9</v>
      </c>
      <c r="T3050" s="86">
        <v>0</v>
      </c>
      <c r="U3050" s="86" t="s">
        <v>1561</v>
      </c>
      <c r="V3050" s="86" t="s">
        <v>1567</v>
      </c>
      <c r="W3050" s="86" t="s">
        <v>1563</v>
      </c>
      <c r="X3050" s="86" t="s">
        <v>1564</v>
      </c>
      <c r="Y3050" s="94" t="s">
        <v>1565</v>
      </c>
      <c r="Z3050" s="93" t="s">
        <v>1568</v>
      </c>
      <c r="AA3050" s="86"/>
      <c r="AB3050" s="86"/>
      <c r="AC3050" s="86" t="s">
        <v>1583</v>
      </c>
      <c r="AD3050" s="86"/>
      <c r="AE3050" s="86"/>
      <c r="AF3050" s="86"/>
      <c r="AG3050" s="94" t="s">
        <v>1575</v>
      </c>
    </row>
    <row r="3051" spans="1:33" x14ac:dyDescent="0.25">
      <c r="A3051" s="86" t="s">
        <v>1011</v>
      </c>
      <c r="B3051" s="87">
        <v>2</v>
      </c>
      <c r="C3051" s="87" t="s">
        <v>1058</v>
      </c>
      <c r="D3051" s="88">
        <v>43173</v>
      </c>
      <c r="E3051" s="88">
        <v>43176</v>
      </c>
      <c r="F3051" s="88">
        <v>43177</v>
      </c>
      <c r="G3051" s="88">
        <v>43177</v>
      </c>
      <c r="H3051" s="88">
        <v>4</v>
      </c>
      <c r="I3051" s="89" t="s">
        <v>1225</v>
      </c>
      <c r="J3051" s="92" t="s">
        <v>1508</v>
      </c>
      <c r="K3051" s="86" t="s">
        <v>1526</v>
      </c>
      <c r="L3051" s="88">
        <v>43177</v>
      </c>
      <c r="M3051" s="87"/>
      <c r="N3051" s="87"/>
      <c r="O3051" s="93"/>
      <c r="P3051" s="86"/>
      <c r="Q3051" s="86">
        <v>0</v>
      </c>
      <c r="R3051" s="86">
        <v>2</v>
      </c>
      <c r="S3051" s="86">
        <v>2</v>
      </c>
      <c r="T3051" s="86">
        <v>0</v>
      </c>
      <c r="U3051" s="86" t="s">
        <v>1561</v>
      </c>
      <c r="V3051" s="86" t="s">
        <v>1567</v>
      </c>
      <c r="W3051" s="86" t="s">
        <v>1563</v>
      </c>
      <c r="X3051" s="86" t="s">
        <v>1564</v>
      </c>
      <c r="Y3051" s="94" t="s">
        <v>1565</v>
      </c>
      <c r="Z3051" s="93" t="s">
        <v>1568</v>
      </c>
      <c r="AA3051" s="86"/>
      <c r="AB3051" s="86"/>
      <c r="AC3051" s="86" t="s">
        <v>1583</v>
      </c>
      <c r="AD3051" s="86"/>
      <c r="AE3051" s="86"/>
      <c r="AF3051" s="86"/>
      <c r="AG3051" s="94" t="s">
        <v>1575</v>
      </c>
    </row>
    <row r="3052" spans="1:33" x14ac:dyDescent="0.25">
      <c r="A3052" s="86" t="s">
        <v>1011</v>
      </c>
      <c r="B3052" s="87">
        <v>28</v>
      </c>
      <c r="C3052" s="87" t="s">
        <v>1058</v>
      </c>
      <c r="D3052" s="88">
        <v>43173</v>
      </c>
      <c r="E3052" s="88">
        <v>43176</v>
      </c>
      <c r="F3052" s="88">
        <v>43177</v>
      </c>
      <c r="G3052" s="88">
        <v>43177</v>
      </c>
      <c r="H3052" s="88">
        <v>3</v>
      </c>
      <c r="I3052" s="89" t="s">
        <v>1221</v>
      </c>
      <c r="J3052" s="92" t="s">
        <v>1508</v>
      </c>
      <c r="K3052" s="86" t="s">
        <v>1526</v>
      </c>
      <c r="L3052" s="88">
        <v>43177</v>
      </c>
      <c r="M3052" s="87"/>
      <c r="N3052" s="87"/>
      <c r="O3052" s="93"/>
      <c r="P3052" s="86"/>
      <c r="Q3052" s="86">
        <v>3</v>
      </c>
      <c r="R3052" s="86">
        <v>25</v>
      </c>
      <c r="S3052" s="86">
        <v>25</v>
      </c>
      <c r="T3052" s="86">
        <v>0</v>
      </c>
      <c r="U3052" s="86" t="s">
        <v>1561</v>
      </c>
      <c r="V3052" s="86" t="s">
        <v>1567</v>
      </c>
      <c r="W3052" s="86" t="s">
        <v>1563</v>
      </c>
      <c r="X3052" s="86" t="s">
        <v>1564</v>
      </c>
      <c r="Y3052" s="94" t="s">
        <v>1565</v>
      </c>
      <c r="Z3052" s="93" t="s">
        <v>1568</v>
      </c>
      <c r="AA3052" s="86"/>
      <c r="AB3052" s="86"/>
      <c r="AC3052" s="86" t="s">
        <v>1583</v>
      </c>
      <c r="AD3052" s="86"/>
      <c r="AE3052" s="86"/>
      <c r="AF3052" s="86"/>
      <c r="AG3052" s="94" t="s">
        <v>1575</v>
      </c>
    </row>
    <row r="3053" spans="1:33" x14ac:dyDescent="0.25">
      <c r="A3053" s="86" t="s">
        <v>1011</v>
      </c>
      <c r="B3053" s="87">
        <v>31</v>
      </c>
      <c r="C3053" s="87" t="s">
        <v>1058</v>
      </c>
      <c r="D3053" s="88">
        <v>43174</v>
      </c>
      <c r="E3053" s="88">
        <v>43175</v>
      </c>
      <c r="F3053" s="88">
        <v>43176</v>
      </c>
      <c r="G3053" s="88">
        <v>43177</v>
      </c>
      <c r="H3053" s="88">
        <v>3</v>
      </c>
      <c r="I3053" s="89" t="s">
        <v>1221</v>
      </c>
      <c r="J3053" s="92" t="s">
        <v>1495</v>
      </c>
      <c r="K3053" s="86" t="s">
        <v>1526</v>
      </c>
      <c r="L3053" s="88">
        <v>43177</v>
      </c>
      <c r="M3053" s="87"/>
      <c r="N3053" s="87"/>
      <c r="O3053" s="93"/>
      <c r="P3053" s="86"/>
      <c r="Q3053" s="86">
        <v>2</v>
      </c>
      <c r="R3053" s="86">
        <v>29</v>
      </c>
      <c r="S3053" s="86">
        <v>29</v>
      </c>
      <c r="T3053" s="86">
        <v>0</v>
      </c>
      <c r="U3053" s="86" t="s">
        <v>1561</v>
      </c>
      <c r="V3053" s="86" t="s">
        <v>1562</v>
      </c>
      <c r="W3053" s="86" t="s">
        <v>1563</v>
      </c>
      <c r="X3053" s="86" t="s">
        <v>1564</v>
      </c>
      <c r="Y3053" s="94" t="s">
        <v>1565</v>
      </c>
      <c r="Z3053" s="93" t="s">
        <v>1568</v>
      </c>
      <c r="AA3053" s="86"/>
      <c r="AB3053" s="86"/>
      <c r="AC3053" s="86" t="s">
        <v>1583</v>
      </c>
      <c r="AD3053" s="86"/>
      <c r="AE3053" s="86"/>
      <c r="AF3053" s="86"/>
      <c r="AG3053" s="94" t="s">
        <v>1575</v>
      </c>
    </row>
    <row r="3054" spans="1:33" x14ac:dyDescent="0.25">
      <c r="A3054" s="86" t="s">
        <v>1011</v>
      </c>
      <c r="B3054" s="87">
        <v>30</v>
      </c>
      <c r="C3054" s="87" t="s">
        <v>1167</v>
      </c>
      <c r="D3054" s="88">
        <v>43088.675000000003</v>
      </c>
      <c r="E3054" s="88">
        <v>43094</v>
      </c>
      <c r="F3054" s="88">
        <v>43174</v>
      </c>
      <c r="G3054" s="88">
        <v>43175</v>
      </c>
      <c r="H3054" s="88">
        <v>4</v>
      </c>
      <c r="I3054" s="89" t="s">
        <v>1223</v>
      </c>
      <c r="J3054" s="92" t="s">
        <v>1531</v>
      </c>
      <c r="K3054" s="86" t="s">
        <v>1526</v>
      </c>
      <c r="L3054" s="88">
        <v>43178</v>
      </c>
      <c r="M3054" s="87"/>
      <c r="N3054" s="87"/>
      <c r="O3054" s="93"/>
      <c r="P3054" s="86"/>
      <c r="Q3054" s="86">
        <v>0</v>
      </c>
      <c r="R3054" s="86">
        <v>30</v>
      </c>
      <c r="S3054" s="86">
        <v>30</v>
      </c>
      <c r="T3054" s="86">
        <v>0</v>
      </c>
      <c r="U3054" s="86" t="s">
        <v>1561</v>
      </c>
      <c r="V3054" s="86" t="s">
        <v>1562</v>
      </c>
      <c r="W3054" s="86" t="s">
        <v>1563</v>
      </c>
      <c r="X3054" s="86" t="s">
        <v>1564</v>
      </c>
      <c r="Y3054" s="94" t="s">
        <v>1565</v>
      </c>
      <c r="Z3054" s="93" t="s">
        <v>1568</v>
      </c>
      <c r="AA3054" s="86"/>
      <c r="AB3054" s="86"/>
      <c r="AC3054" s="86" t="s">
        <v>1583</v>
      </c>
      <c r="AD3054" s="86"/>
      <c r="AE3054" s="86" t="s">
        <v>1586</v>
      </c>
      <c r="AF3054" s="86"/>
      <c r="AG3054" s="94" t="s">
        <v>1575</v>
      </c>
    </row>
    <row r="3055" spans="1:33" x14ac:dyDescent="0.25">
      <c r="A3055" s="86" t="s">
        <v>1011</v>
      </c>
      <c r="B3055" s="87">
        <v>30</v>
      </c>
      <c r="C3055" s="87" t="s">
        <v>1167</v>
      </c>
      <c r="D3055" s="88">
        <v>43083.729166666664</v>
      </c>
      <c r="E3055" s="88">
        <v>43089</v>
      </c>
      <c r="F3055" s="88">
        <v>43171</v>
      </c>
      <c r="G3055" s="88">
        <v>43178</v>
      </c>
      <c r="H3055" s="88">
        <v>4</v>
      </c>
      <c r="I3055" s="89" t="s">
        <v>1223</v>
      </c>
      <c r="J3055" s="92" t="s">
        <v>1505</v>
      </c>
      <c r="K3055" s="86" t="s">
        <v>1526</v>
      </c>
      <c r="L3055" s="88">
        <v>43178</v>
      </c>
      <c r="M3055" s="87"/>
      <c r="N3055" s="87"/>
      <c r="O3055" s="93"/>
      <c r="P3055" s="86"/>
      <c r="Q3055" s="86">
        <v>0</v>
      </c>
      <c r="R3055" s="86">
        <v>30</v>
      </c>
      <c r="S3055" s="86">
        <v>30</v>
      </c>
      <c r="T3055" s="86">
        <v>0</v>
      </c>
      <c r="U3055" s="86" t="s">
        <v>1561</v>
      </c>
      <c r="V3055" s="86" t="s">
        <v>1562</v>
      </c>
      <c r="W3055" s="86" t="s">
        <v>1563</v>
      </c>
      <c r="X3055" s="86" t="s">
        <v>1564</v>
      </c>
      <c r="Y3055" s="94" t="s">
        <v>1565</v>
      </c>
      <c r="Z3055" s="93"/>
      <c r="AA3055" s="86"/>
      <c r="AB3055" s="86"/>
      <c r="AC3055" s="86" t="s">
        <v>1583</v>
      </c>
      <c r="AD3055" s="86"/>
      <c r="AE3055" s="86" t="s">
        <v>1592</v>
      </c>
      <c r="AF3055" s="86"/>
      <c r="AG3055" s="94" t="s">
        <v>1575</v>
      </c>
    </row>
    <row r="3056" spans="1:33" x14ac:dyDescent="0.25">
      <c r="A3056" s="86" t="s">
        <v>1011</v>
      </c>
      <c r="B3056" s="87">
        <v>28</v>
      </c>
      <c r="C3056" s="87" t="s">
        <v>1167</v>
      </c>
      <c r="D3056" s="88">
        <v>43083.728472222225</v>
      </c>
      <c r="E3056" s="88">
        <v>43089</v>
      </c>
      <c r="F3056" s="88">
        <v>43175</v>
      </c>
      <c r="G3056" s="88">
        <v>43178</v>
      </c>
      <c r="H3056" s="88">
        <v>4</v>
      </c>
      <c r="I3056" s="89" t="s">
        <v>1234</v>
      </c>
      <c r="J3056" s="92" t="s">
        <v>1504</v>
      </c>
      <c r="K3056" s="86" t="s">
        <v>1526</v>
      </c>
      <c r="L3056" s="88">
        <v>43178</v>
      </c>
      <c r="M3056" s="87"/>
      <c r="N3056" s="87"/>
      <c r="O3056" s="93"/>
      <c r="P3056" s="86"/>
      <c r="Q3056" s="86">
        <v>0</v>
      </c>
      <c r="R3056" s="86">
        <v>28</v>
      </c>
      <c r="S3056" s="86">
        <v>28</v>
      </c>
      <c r="T3056" s="86">
        <v>0</v>
      </c>
      <c r="U3056" s="86" t="s">
        <v>1561</v>
      </c>
      <c r="V3056" s="86" t="s">
        <v>1562</v>
      </c>
      <c r="W3056" s="86" t="s">
        <v>1563</v>
      </c>
      <c r="X3056" s="86" t="s">
        <v>1564</v>
      </c>
      <c r="Y3056" s="94" t="s">
        <v>1565</v>
      </c>
      <c r="Z3056" s="93"/>
      <c r="AA3056" s="86"/>
      <c r="AB3056" s="86"/>
      <c r="AC3056" s="86" t="s">
        <v>1583</v>
      </c>
      <c r="AD3056" s="86"/>
      <c r="AE3056" s="86" t="s">
        <v>1600</v>
      </c>
      <c r="AF3056" s="86"/>
      <c r="AG3056" s="94" t="s">
        <v>1575</v>
      </c>
    </row>
    <row r="3057" spans="1:33" x14ac:dyDescent="0.25">
      <c r="A3057" s="86" t="s">
        <v>1011</v>
      </c>
      <c r="B3057" s="87">
        <v>27</v>
      </c>
      <c r="C3057" s="87" t="s">
        <v>1058</v>
      </c>
      <c r="D3057" s="88">
        <v>43171</v>
      </c>
      <c r="E3057" s="88">
        <v>43176</v>
      </c>
      <c r="F3057" s="88">
        <v>43178</v>
      </c>
      <c r="G3057" s="88">
        <v>43178</v>
      </c>
      <c r="H3057" s="88">
        <v>3</v>
      </c>
      <c r="I3057" s="89" t="s">
        <v>1221</v>
      </c>
      <c r="J3057" s="92" t="s">
        <v>1508</v>
      </c>
      <c r="K3057" s="86" t="s">
        <v>1526</v>
      </c>
      <c r="L3057" s="88">
        <v>43178</v>
      </c>
      <c r="M3057" s="87"/>
      <c r="N3057" s="87"/>
      <c r="O3057" s="93"/>
      <c r="P3057" s="86"/>
      <c r="Q3057" s="86">
        <v>0</v>
      </c>
      <c r="R3057" s="86">
        <v>27</v>
      </c>
      <c r="S3057" s="86">
        <v>27</v>
      </c>
      <c r="T3057" s="86">
        <v>0</v>
      </c>
      <c r="U3057" s="86" t="s">
        <v>1561</v>
      </c>
      <c r="V3057" s="86" t="s">
        <v>1567</v>
      </c>
      <c r="W3057" s="86" t="s">
        <v>1563</v>
      </c>
      <c r="X3057" s="86" t="s">
        <v>1564</v>
      </c>
      <c r="Y3057" s="94" t="s">
        <v>1565</v>
      </c>
      <c r="Z3057" s="93" t="s">
        <v>1568</v>
      </c>
      <c r="AA3057" s="86"/>
      <c r="AB3057" s="86"/>
      <c r="AC3057" s="86" t="s">
        <v>1583</v>
      </c>
      <c r="AD3057" s="86"/>
      <c r="AE3057" s="86"/>
      <c r="AF3057" s="86"/>
      <c r="AG3057" s="94" t="s">
        <v>1575</v>
      </c>
    </row>
    <row r="3058" spans="1:33" x14ac:dyDescent="0.25">
      <c r="A3058" s="86" t="s">
        <v>1011</v>
      </c>
      <c r="B3058" s="87">
        <v>20</v>
      </c>
      <c r="C3058" s="87" t="s">
        <v>1058</v>
      </c>
      <c r="D3058" s="88">
        <v>43171</v>
      </c>
      <c r="E3058" s="88">
        <v>43176</v>
      </c>
      <c r="F3058" s="88">
        <v>43178</v>
      </c>
      <c r="G3058" s="88">
        <v>43178</v>
      </c>
      <c r="H3058" s="88">
        <v>3</v>
      </c>
      <c r="I3058" s="89" t="s">
        <v>1221</v>
      </c>
      <c r="J3058" s="92" t="s">
        <v>1508</v>
      </c>
      <c r="K3058" s="86" t="s">
        <v>1526</v>
      </c>
      <c r="L3058" s="88">
        <v>43178</v>
      </c>
      <c r="M3058" s="87"/>
      <c r="N3058" s="87"/>
      <c r="O3058" s="93"/>
      <c r="P3058" s="86"/>
      <c r="Q3058" s="86">
        <v>0</v>
      </c>
      <c r="R3058" s="86">
        <v>20</v>
      </c>
      <c r="S3058" s="86">
        <v>20</v>
      </c>
      <c r="T3058" s="86">
        <v>0</v>
      </c>
      <c r="U3058" s="86" t="s">
        <v>1561</v>
      </c>
      <c r="V3058" s="86" t="s">
        <v>1562</v>
      </c>
      <c r="W3058" s="86" t="s">
        <v>1563</v>
      </c>
      <c r="X3058" s="86" t="s">
        <v>1564</v>
      </c>
      <c r="Y3058" s="94" t="s">
        <v>1565</v>
      </c>
      <c r="Z3058" s="93" t="s">
        <v>1568</v>
      </c>
      <c r="AA3058" s="86"/>
      <c r="AB3058" s="86"/>
      <c r="AC3058" s="86" t="s">
        <v>1583</v>
      </c>
      <c r="AD3058" s="86"/>
      <c r="AE3058" s="86"/>
      <c r="AF3058" s="86"/>
      <c r="AG3058" s="94" t="s">
        <v>1575</v>
      </c>
    </row>
    <row r="3059" spans="1:33" x14ac:dyDescent="0.25">
      <c r="A3059" s="86" t="s">
        <v>1011</v>
      </c>
      <c r="B3059" s="87">
        <v>19</v>
      </c>
      <c r="C3059" s="87" t="s">
        <v>1058</v>
      </c>
      <c r="D3059" s="88">
        <v>43171</v>
      </c>
      <c r="E3059" s="88">
        <v>43175</v>
      </c>
      <c r="F3059" s="88">
        <v>43176</v>
      </c>
      <c r="G3059" s="88">
        <v>43178</v>
      </c>
      <c r="H3059" s="88">
        <v>4</v>
      </c>
      <c r="I3059" s="89" t="s">
        <v>1263</v>
      </c>
      <c r="J3059" s="92" t="s">
        <v>1508</v>
      </c>
      <c r="K3059" s="86" t="s">
        <v>1526</v>
      </c>
      <c r="L3059" s="88">
        <v>43178</v>
      </c>
      <c r="M3059" s="87"/>
      <c r="N3059" s="87"/>
      <c r="O3059" s="93"/>
      <c r="P3059" s="86"/>
      <c r="Q3059" s="86">
        <v>0</v>
      </c>
      <c r="R3059" s="86">
        <v>19</v>
      </c>
      <c r="S3059" s="86">
        <v>19</v>
      </c>
      <c r="T3059" s="86">
        <v>0</v>
      </c>
      <c r="U3059" s="86" t="s">
        <v>1561</v>
      </c>
      <c r="V3059" s="86" t="s">
        <v>1562</v>
      </c>
      <c r="W3059" s="86" t="s">
        <v>1563</v>
      </c>
      <c r="X3059" s="86" t="s">
        <v>1564</v>
      </c>
      <c r="Y3059" s="94" t="s">
        <v>1565</v>
      </c>
      <c r="Z3059" s="93" t="s">
        <v>1568</v>
      </c>
      <c r="AA3059" s="86"/>
      <c r="AB3059" s="86"/>
      <c r="AC3059" s="86" t="s">
        <v>1583</v>
      </c>
      <c r="AD3059" s="86"/>
      <c r="AE3059" s="86"/>
      <c r="AF3059" s="86"/>
      <c r="AG3059" s="94" t="s">
        <v>1575</v>
      </c>
    </row>
    <row r="3060" spans="1:33" x14ac:dyDescent="0.25">
      <c r="A3060" s="86" t="s">
        <v>1011</v>
      </c>
      <c r="B3060" s="87">
        <v>34</v>
      </c>
      <c r="C3060" s="87" t="s">
        <v>1058</v>
      </c>
      <c r="D3060" s="88">
        <v>43173</v>
      </c>
      <c r="E3060" s="88">
        <v>43172</v>
      </c>
      <c r="F3060" s="88">
        <v>43173</v>
      </c>
      <c r="G3060" s="88">
        <v>43178</v>
      </c>
      <c r="H3060" s="88">
        <v>3</v>
      </c>
      <c r="I3060" s="89" t="s">
        <v>1221</v>
      </c>
      <c r="J3060" s="92" t="s">
        <v>1497</v>
      </c>
      <c r="K3060" s="86" t="s">
        <v>1526</v>
      </c>
      <c r="L3060" s="88">
        <v>43178</v>
      </c>
      <c r="M3060" s="87"/>
      <c r="N3060" s="87"/>
      <c r="O3060" s="93"/>
      <c r="P3060" s="86"/>
      <c r="Q3060" s="86">
        <v>1</v>
      </c>
      <c r="R3060" s="86">
        <v>33</v>
      </c>
      <c r="S3060" s="86">
        <v>33</v>
      </c>
      <c r="T3060" s="86">
        <v>0</v>
      </c>
      <c r="U3060" s="86" t="s">
        <v>1561</v>
      </c>
      <c r="V3060" s="86" t="s">
        <v>1562</v>
      </c>
      <c r="W3060" s="86" t="s">
        <v>1563</v>
      </c>
      <c r="X3060" s="86" t="s">
        <v>1564</v>
      </c>
      <c r="Y3060" s="94" t="s">
        <v>1565</v>
      </c>
      <c r="Z3060" s="93" t="s">
        <v>1568</v>
      </c>
      <c r="AA3060" s="86"/>
      <c r="AB3060" s="86"/>
      <c r="AC3060" s="86" t="s">
        <v>1583</v>
      </c>
      <c r="AD3060" s="86"/>
      <c r="AE3060" s="86"/>
      <c r="AF3060" s="86"/>
      <c r="AG3060" s="94" t="s">
        <v>1575</v>
      </c>
    </row>
    <row r="3061" spans="1:33" x14ac:dyDescent="0.25">
      <c r="A3061" s="86" t="s">
        <v>1011</v>
      </c>
      <c r="B3061" s="87">
        <v>40</v>
      </c>
      <c r="C3061" s="87" t="s">
        <v>1058</v>
      </c>
      <c r="D3061" s="88">
        <v>43175</v>
      </c>
      <c r="E3061" s="88">
        <v>43176</v>
      </c>
      <c r="F3061" s="88">
        <v>43177</v>
      </c>
      <c r="G3061" s="88">
        <v>43178</v>
      </c>
      <c r="H3061" s="88">
        <v>3</v>
      </c>
      <c r="I3061" s="89" t="s">
        <v>1221</v>
      </c>
      <c r="J3061" s="92" t="s">
        <v>1495</v>
      </c>
      <c r="K3061" s="86" t="s">
        <v>1526</v>
      </c>
      <c r="L3061" s="88">
        <v>43178</v>
      </c>
      <c r="M3061" s="87"/>
      <c r="N3061" s="87"/>
      <c r="O3061" s="93"/>
      <c r="P3061" s="86"/>
      <c r="Q3061" s="86">
        <v>0</v>
      </c>
      <c r="R3061" s="86">
        <v>40</v>
      </c>
      <c r="S3061" s="86">
        <v>40</v>
      </c>
      <c r="T3061" s="86">
        <v>0</v>
      </c>
      <c r="U3061" s="86" t="s">
        <v>1561</v>
      </c>
      <c r="V3061" s="86" t="s">
        <v>1562</v>
      </c>
      <c r="W3061" s="86" t="s">
        <v>1563</v>
      </c>
      <c r="X3061" s="86" t="s">
        <v>1564</v>
      </c>
      <c r="Y3061" s="94" t="s">
        <v>1565</v>
      </c>
      <c r="Z3061" s="93" t="s">
        <v>1568</v>
      </c>
      <c r="AA3061" s="86"/>
      <c r="AB3061" s="86"/>
      <c r="AC3061" s="86" t="s">
        <v>1583</v>
      </c>
      <c r="AD3061" s="86"/>
      <c r="AE3061" s="86"/>
      <c r="AF3061" s="86"/>
      <c r="AG3061" s="94" t="s">
        <v>1575</v>
      </c>
    </row>
    <row r="3062" spans="1:33" x14ac:dyDescent="0.25">
      <c r="A3062" s="86" t="s">
        <v>1011</v>
      </c>
      <c r="B3062" s="87">
        <v>30</v>
      </c>
      <c r="C3062" s="87" t="s">
        <v>1167</v>
      </c>
      <c r="D3062" s="88">
        <v>43066</v>
      </c>
      <c r="E3062" s="88">
        <v>43066</v>
      </c>
      <c r="F3062" s="88">
        <v>43176</v>
      </c>
      <c r="G3062" s="88">
        <v>43178</v>
      </c>
      <c r="H3062" s="88">
        <v>4</v>
      </c>
      <c r="I3062" s="89" t="s">
        <v>1222</v>
      </c>
      <c r="J3062" s="92" t="s">
        <v>1511</v>
      </c>
      <c r="K3062" s="86" t="s">
        <v>1526</v>
      </c>
      <c r="L3062" s="88">
        <v>43179</v>
      </c>
      <c r="M3062" s="87"/>
      <c r="N3062" s="87"/>
      <c r="O3062" s="93"/>
      <c r="P3062" s="86"/>
      <c r="Q3062" s="86">
        <v>3</v>
      </c>
      <c r="R3062" s="86">
        <v>27</v>
      </c>
      <c r="S3062" s="86">
        <v>27</v>
      </c>
      <c r="T3062" s="86">
        <v>0</v>
      </c>
      <c r="U3062" s="86" t="s">
        <v>1561</v>
      </c>
      <c r="V3062" s="86" t="s">
        <v>1562</v>
      </c>
      <c r="W3062" s="86" t="s">
        <v>1563</v>
      </c>
      <c r="X3062" s="86" t="s">
        <v>1564</v>
      </c>
      <c r="Y3062" s="94" t="s">
        <v>1565</v>
      </c>
      <c r="Z3062" s="93" t="s">
        <v>1568</v>
      </c>
      <c r="AA3062" s="86"/>
      <c r="AB3062" s="86"/>
      <c r="AC3062" s="86" t="s">
        <v>1583</v>
      </c>
      <c r="AD3062" s="86"/>
      <c r="AE3062" s="86" t="s">
        <v>1597</v>
      </c>
      <c r="AF3062" s="86"/>
      <c r="AG3062" s="94" t="s">
        <v>1575</v>
      </c>
    </row>
    <row r="3063" spans="1:33" x14ac:dyDescent="0.25">
      <c r="A3063" s="86" t="s">
        <v>1011</v>
      </c>
      <c r="B3063" s="87">
        <v>30</v>
      </c>
      <c r="C3063" s="87" t="s">
        <v>1167</v>
      </c>
      <c r="D3063" s="88">
        <v>43038.708333333336</v>
      </c>
      <c r="E3063" s="88">
        <v>43043</v>
      </c>
      <c r="F3063" s="88">
        <v>43178</v>
      </c>
      <c r="G3063" s="88">
        <v>43179</v>
      </c>
      <c r="H3063" s="88">
        <v>4</v>
      </c>
      <c r="I3063" s="89" t="s">
        <v>1234</v>
      </c>
      <c r="J3063" s="92" t="s">
        <v>1495</v>
      </c>
      <c r="K3063" s="86" t="s">
        <v>1526</v>
      </c>
      <c r="L3063" s="88">
        <v>43179</v>
      </c>
      <c r="M3063" s="87"/>
      <c r="N3063" s="87"/>
      <c r="O3063" s="93"/>
      <c r="P3063" s="86"/>
      <c r="Q3063" s="86">
        <v>0</v>
      </c>
      <c r="R3063" s="86">
        <v>30</v>
      </c>
      <c r="S3063" s="86">
        <v>30</v>
      </c>
      <c r="T3063" s="86">
        <v>0</v>
      </c>
      <c r="U3063" s="86" t="s">
        <v>1561</v>
      </c>
      <c r="V3063" s="86" t="s">
        <v>1567</v>
      </c>
      <c r="W3063" s="86" t="s">
        <v>1563</v>
      </c>
      <c r="X3063" s="86" t="s">
        <v>1564</v>
      </c>
      <c r="Y3063" s="94" t="s">
        <v>1565</v>
      </c>
      <c r="Z3063" s="93"/>
      <c r="AA3063" s="86"/>
      <c r="AB3063" s="86"/>
      <c r="AC3063" s="86" t="s">
        <v>1583</v>
      </c>
      <c r="AD3063" s="86"/>
      <c r="AE3063" s="86" t="s">
        <v>1602</v>
      </c>
      <c r="AF3063" s="86"/>
      <c r="AG3063" s="94" t="s">
        <v>1575</v>
      </c>
    </row>
    <row r="3064" spans="1:33" x14ac:dyDescent="0.25">
      <c r="A3064" s="86" t="s">
        <v>1011</v>
      </c>
      <c r="B3064" s="87">
        <v>30</v>
      </c>
      <c r="C3064" s="87" t="s">
        <v>1167</v>
      </c>
      <c r="D3064" s="88">
        <v>43059.702777777777</v>
      </c>
      <c r="E3064" s="88">
        <v>43060</v>
      </c>
      <c r="F3064" s="88">
        <v>43178</v>
      </c>
      <c r="G3064" s="88">
        <v>43179</v>
      </c>
      <c r="H3064" s="88">
        <v>4</v>
      </c>
      <c r="I3064" s="89" t="s">
        <v>1222</v>
      </c>
      <c r="J3064" s="92" t="s">
        <v>1509</v>
      </c>
      <c r="K3064" s="86" t="s">
        <v>1526</v>
      </c>
      <c r="L3064" s="88">
        <v>43179</v>
      </c>
      <c r="M3064" s="87"/>
      <c r="N3064" s="87"/>
      <c r="O3064" s="93"/>
      <c r="P3064" s="86"/>
      <c r="Q3064" s="86">
        <v>0</v>
      </c>
      <c r="R3064" s="86">
        <v>30</v>
      </c>
      <c r="S3064" s="86">
        <v>30</v>
      </c>
      <c r="T3064" s="86">
        <v>0</v>
      </c>
      <c r="U3064" s="86" t="s">
        <v>1561</v>
      </c>
      <c r="V3064" s="86" t="s">
        <v>1562</v>
      </c>
      <c r="W3064" s="86" t="s">
        <v>1563</v>
      </c>
      <c r="X3064" s="86" t="s">
        <v>1564</v>
      </c>
      <c r="Y3064" s="94" t="s">
        <v>1565</v>
      </c>
      <c r="Z3064" s="93" t="s">
        <v>1568</v>
      </c>
      <c r="AA3064" s="86"/>
      <c r="AB3064" s="86"/>
      <c r="AC3064" s="86" t="s">
        <v>1583</v>
      </c>
      <c r="AD3064" s="86"/>
      <c r="AE3064" s="86" t="s">
        <v>1603</v>
      </c>
      <c r="AF3064" s="86"/>
      <c r="AG3064" s="94" t="s">
        <v>1575</v>
      </c>
    </row>
    <row r="3065" spans="1:33" x14ac:dyDescent="0.25">
      <c r="A3065" s="86" t="s">
        <v>1011</v>
      </c>
      <c r="B3065" s="87">
        <v>30</v>
      </c>
      <c r="C3065" s="87" t="s">
        <v>1167</v>
      </c>
      <c r="D3065" s="88">
        <v>43066</v>
      </c>
      <c r="E3065" s="88">
        <v>43066</v>
      </c>
      <c r="F3065" s="88">
        <v>43176</v>
      </c>
      <c r="G3065" s="88">
        <v>43179</v>
      </c>
      <c r="H3065" s="88">
        <v>4</v>
      </c>
      <c r="I3065" s="89" t="s">
        <v>1222</v>
      </c>
      <c r="J3065" s="92" t="s">
        <v>1511</v>
      </c>
      <c r="K3065" s="86" t="s">
        <v>1526</v>
      </c>
      <c r="L3065" s="88">
        <v>43179</v>
      </c>
      <c r="M3065" s="87"/>
      <c r="N3065" s="87"/>
      <c r="O3065" s="93"/>
      <c r="P3065" s="86"/>
      <c r="Q3065" s="86">
        <v>13</v>
      </c>
      <c r="R3065" s="86">
        <v>17</v>
      </c>
      <c r="S3065" s="86">
        <v>17</v>
      </c>
      <c r="T3065" s="86">
        <v>0</v>
      </c>
      <c r="U3065" s="86" t="s">
        <v>1561</v>
      </c>
      <c r="V3065" s="86" t="s">
        <v>1562</v>
      </c>
      <c r="W3065" s="86" t="s">
        <v>1563</v>
      </c>
      <c r="X3065" s="86" t="s">
        <v>1564</v>
      </c>
      <c r="Y3065" s="94" t="s">
        <v>1565</v>
      </c>
      <c r="Z3065" s="93" t="s">
        <v>1561</v>
      </c>
      <c r="AA3065" s="86"/>
      <c r="AB3065" s="86"/>
      <c r="AC3065" s="86" t="s">
        <v>1583</v>
      </c>
      <c r="AD3065" s="86"/>
      <c r="AE3065" s="86" t="s">
        <v>1597</v>
      </c>
      <c r="AF3065" s="86"/>
      <c r="AG3065" s="94" t="s">
        <v>1575</v>
      </c>
    </row>
    <row r="3066" spans="1:33" x14ac:dyDescent="0.25">
      <c r="A3066" s="86" t="s">
        <v>1011</v>
      </c>
      <c r="B3066" s="87">
        <v>30</v>
      </c>
      <c r="C3066" s="87" t="s">
        <v>1167</v>
      </c>
      <c r="D3066" s="88">
        <v>43088.675000000003</v>
      </c>
      <c r="E3066" s="88">
        <v>43090</v>
      </c>
      <c r="F3066" s="88">
        <v>43175</v>
      </c>
      <c r="G3066" s="88">
        <v>43179</v>
      </c>
      <c r="H3066" s="88">
        <v>4</v>
      </c>
      <c r="I3066" s="89" t="s">
        <v>1222</v>
      </c>
      <c r="J3066" s="92" t="s">
        <v>1500</v>
      </c>
      <c r="K3066" s="86" t="s">
        <v>1526</v>
      </c>
      <c r="L3066" s="88">
        <v>43179</v>
      </c>
      <c r="M3066" s="87"/>
      <c r="N3066" s="87"/>
      <c r="O3066" s="93"/>
      <c r="P3066" s="86"/>
      <c r="Q3066" s="86">
        <v>0</v>
      </c>
      <c r="R3066" s="86">
        <v>30</v>
      </c>
      <c r="S3066" s="86">
        <v>30</v>
      </c>
      <c r="T3066" s="86">
        <v>0</v>
      </c>
      <c r="U3066" s="86" t="s">
        <v>1561</v>
      </c>
      <c r="V3066" s="86" t="s">
        <v>1567</v>
      </c>
      <c r="W3066" s="86" t="s">
        <v>1563</v>
      </c>
      <c r="X3066" s="86" t="s">
        <v>1564</v>
      </c>
      <c r="Y3066" s="94" t="s">
        <v>1565</v>
      </c>
      <c r="Z3066" s="93" t="s">
        <v>1568</v>
      </c>
      <c r="AA3066" s="86"/>
      <c r="AB3066" s="86"/>
      <c r="AC3066" s="86" t="s">
        <v>1583</v>
      </c>
      <c r="AD3066" s="86"/>
      <c r="AE3066" s="86" t="s">
        <v>1604</v>
      </c>
      <c r="AF3066" s="86"/>
      <c r="AG3066" s="94" t="s">
        <v>1575</v>
      </c>
    </row>
    <row r="3067" spans="1:33" x14ac:dyDescent="0.25">
      <c r="A3067" s="86" t="s">
        <v>1011</v>
      </c>
      <c r="B3067" s="87">
        <v>30</v>
      </c>
      <c r="C3067" s="87" t="s">
        <v>1167</v>
      </c>
      <c r="D3067" s="88">
        <v>43088.674305555556</v>
      </c>
      <c r="E3067" s="88">
        <v>43090</v>
      </c>
      <c r="F3067" s="88">
        <v>43175</v>
      </c>
      <c r="G3067" s="88">
        <v>43179</v>
      </c>
      <c r="H3067" s="88">
        <v>4</v>
      </c>
      <c r="I3067" s="89" t="s">
        <v>1222</v>
      </c>
      <c r="J3067" s="92" t="s">
        <v>1503</v>
      </c>
      <c r="K3067" s="86" t="s">
        <v>1526</v>
      </c>
      <c r="L3067" s="88">
        <v>43179</v>
      </c>
      <c r="M3067" s="87"/>
      <c r="N3067" s="87"/>
      <c r="O3067" s="93"/>
      <c r="P3067" s="86"/>
      <c r="Q3067" s="86">
        <v>0</v>
      </c>
      <c r="R3067" s="86">
        <v>30</v>
      </c>
      <c r="S3067" s="86">
        <v>30</v>
      </c>
      <c r="T3067" s="86">
        <v>0</v>
      </c>
      <c r="U3067" s="86" t="s">
        <v>1561</v>
      </c>
      <c r="V3067" s="86" t="s">
        <v>1562</v>
      </c>
      <c r="W3067" s="86" t="s">
        <v>1563</v>
      </c>
      <c r="X3067" s="86" t="s">
        <v>1564</v>
      </c>
      <c r="Y3067" s="94" t="s">
        <v>1565</v>
      </c>
      <c r="Z3067" s="93" t="s">
        <v>1568</v>
      </c>
      <c r="AA3067" s="86"/>
      <c r="AB3067" s="86"/>
      <c r="AC3067" s="86" t="s">
        <v>1583</v>
      </c>
      <c r="AD3067" s="86"/>
      <c r="AE3067" s="86" t="s">
        <v>1605</v>
      </c>
      <c r="AF3067" s="86"/>
      <c r="AG3067" s="94" t="s">
        <v>1575</v>
      </c>
    </row>
    <row r="3068" spans="1:33" x14ac:dyDescent="0.25">
      <c r="A3068" s="86" t="s">
        <v>1011</v>
      </c>
      <c r="B3068" s="87">
        <v>30</v>
      </c>
      <c r="C3068" s="87" t="s">
        <v>1167</v>
      </c>
      <c r="D3068" s="88">
        <v>43088.674305555556</v>
      </c>
      <c r="E3068" s="88">
        <v>43091</v>
      </c>
      <c r="F3068" s="88">
        <v>43176</v>
      </c>
      <c r="G3068" s="88">
        <v>43179</v>
      </c>
      <c r="H3068" s="88">
        <v>4</v>
      </c>
      <c r="I3068" s="89" t="s">
        <v>1222</v>
      </c>
      <c r="J3068" s="92" t="s">
        <v>1503</v>
      </c>
      <c r="K3068" s="86" t="s">
        <v>1526</v>
      </c>
      <c r="L3068" s="88">
        <v>43179</v>
      </c>
      <c r="M3068" s="87"/>
      <c r="N3068" s="87"/>
      <c r="O3068" s="93"/>
      <c r="P3068" s="86"/>
      <c r="Q3068" s="86">
        <v>3</v>
      </c>
      <c r="R3068" s="86">
        <v>27</v>
      </c>
      <c r="S3068" s="86">
        <v>27</v>
      </c>
      <c r="T3068" s="86">
        <v>0</v>
      </c>
      <c r="U3068" s="86" t="s">
        <v>1561</v>
      </c>
      <c r="V3068" s="86" t="s">
        <v>1562</v>
      </c>
      <c r="W3068" s="86" t="s">
        <v>1563</v>
      </c>
      <c r="X3068" s="86" t="s">
        <v>1564</v>
      </c>
      <c r="Y3068" s="94" t="s">
        <v>1565</v>
      </c>
      <c r="Z3068" s="93" t="s">
        <v>1568</v>
      </c>
      <c r="AA3068" s="86"/>
      <c r="AB3068" s="86"/>
      <c r="AC3068" s="86" t="s">
        <v>1583</v>
      </c>
      <c r="AD3068" s="86"/>
      <c r="AE3068" s="86" t="s">
        <v>1605</v>
      </c>
      <c r="AF3068" s="86"/>
      <c r="AG3068" s="94" t="s">
        <v>1575</v>
      </c>
    </row>
    <row r="3069" spans="1:33" x14ac:dyDescent="0.25">
      <c r="A3069" s="86" t="s">
        <v>1011</v>
      </c>
      <c r="B3069" s="87">
        <v>21</v>
      </c>
      <c r="C3069" s="87" t="s">
        <v>1167</v>
      </c>
      <c r="D3069" s="88">
        <v>43088.675000000003</v>
      </c>
      <c r="E3069" s="88">
        <v>43095</v>
      </c>
      <c r="F3069" s="88">
        <v>43175</v>
      </c>
      <c r="G3069" s="88">
        <v>43179</v>
      </c>
      <c r="H3069" s="88">
        <v>4</v>
      </c>
      <c r="I3069" s="89" t="s">
        <v>1229</v>
      </c>
      <c r="J3069" s="92" t="s">
        <v>1531</v>
      </c>
      <c r="K3069" s="86" t="s">
        <v>1526</v>
      </c>
      <c r="L3069" s="88">
        <v>43179</v>
      </c>
      <c r="M3069" s="87"/>
      <c r="N3069" s="87"/>
      <c r="O3069" s="93"/>
      <c r="P3069" s="86"/>
      <c r="Q3069" s="86">
        <v>2</v>
      </c>
      <c r="R3069" s="86">
        <v>19</v>
      </c>
      <c r="S3069" s="86">
        <v>19</v>
      </c>
      <c r="T3069" s="86">
        <v>0</v>
      </c>
      <c r="U3069" s="86" t="s">
        <v>1561</v>
      </c>
      <c r="V3069" s="86" t="s">
        <v>1562</v>
      </c>
      <c r="W3069" s="86" t="s">
        <v>1563</v>
      </c>
      <c r="X3069" s="86" t="s">
        <v>1564</v>
      </c>
      <c r="Y3069" s="94" t="s">
        <v>1565</v>
      </c>
      <c r="Z3069" s="93" t="s">
        <v>1568</v>
      </c>
      <c r="AA3069" s="86"/>
      <c r="AB3069" s="86"/>
      <c r="AC3069" s="86" t="s">
        <v>1583</v>
      </c>
      <c r="AD3069" s="86"/>
      <c r="AE3069" s="86" t="s">
        <v>1586</v>
      </c>
      <c r="AF3069" s="86"/>
      <c r="AG3069" s="94" t="s">
        <v>1575</v>
      </c>
    </row>
    <row r="3070" spans="1:33" x14ac:dyDescent="0.25">
      <c r="A3070" s="86" t="s">
        <v>1011</v>
      </c>
      <c r="B3070" s="87">
        <v>28</v>
      </c>
      <c r="C3070" s="87" t="s">
        <v>1058</v>
      </c>
      <c r="D3070" s="88">
        <v>43174</v>
      </c>
      <c r="E3070" s="88">
        <v>43164</v>
      </c>
      <c r="F3070" s="88">
        <v>43166</v>
      </c>
      <c r="G3070" s="88">
        <v>43179</v>
      </c>
      <c r="H3070" s="88">
        <v>3</v>
      </c>
      <c r="I3070" s="89" t="s">
        <v>1221</v>
      </c>
      <c r="J3070" s="92" t="s">
        <v>1508</v>
      </c>
      <c r="K3070" s="86" t="s">
        <v>1526</v>
      </c>
      <c r="L3070" s="88">
        <v>43179</v>
      </c>
      <c r="M3070" s="87"/>
      <c r="N3070" s="87"/>
      <c r="O3070" s="93"/>
      <c r="P3070" s="86"/>
      <c r="Q3070" s="86">
        <v>3</v>
      </c>
      <c r="R3070" s="86">
        <v>25</v>
      </c>
      <c r="S3070" s="86">
        <v>25</v>
      </c>
      <c r="T3070" s="86">
        <v>0</v>
      </c>
      <c r="U3070" s="86" t="s">
        <v>1561</v>
      </c>
      <c r="V3070" s="86" t="s">
        <v>1562</v>
      </c>
      <c r="W3070" s="86" t="s">
        <v>1563</v>
      </c>
      <c r="X3070" s="86" t="s">
        <v>1564</v>
      </c>
      <c r="Y3070" s="94" t="s">
        <v>1565</v>
      </c>
      <c r="Z3070" s="93" t="s">
        <v>1568</v>
      </c>
      <c r="AA3070" s="86"/>
      <c r="AB3070" s="86"/>
      <c r="AC3070" s="86" t="s">
        <v>1583</v>
      </c>
      <c r="AD3070" s="86"/>
      <c r="AE3070" s="86"/>
      <c r="AF3070" s="86"/>
      <c r="AG3070" s="94" t="s">
        <v>1575</v>
      </c>
    </row>
    <row r="3071" spans="1:33" x14ac:dyDescent="0.25">
      <c r="A3071" s="86" t="s">
        <v>1022</v>
      </c>
      <c r="B3071" s="87">
        <v>29</v>
      </c>
      <c r="C3071" s="87" t="s">
        <v>1061</v>
      </c>
      <c r="D3071" s="88">
        <v>43175</v>
      </c>
      <c r="E3071" s="88">
        <v>43116</v>
      </c>
      <c r="F3071" s="88">
        <v>43173</v>
      </c>
      <c r="G3071" s="88">
        <v>43173</v>
      </c>
      <c r="H3071" s="88">
        <v>4</v>
      </c>
      <c r="I3071" s="89" t="s">
        <v>1225</v>
      </c>
      <c r="J3071" s="92" t="s">
        <v>1501</v>
      </c>
      <c r="K3071" s="86" t="s">
        <v>1526</v>
      </c>
      <c r="L3071" s="88">
        <v>43179</v>
      </c>
      <c r="M3071" s="87"/>
      <c r="N3071" s="87"/>
      <c r="O3071" s="93"/>
      <c r="P3071" s="86"/>
      <c r="Q3071" s="86">
        <v>1</v>
      </c>
      <c r="R3071" s="86">
        <v>28</v>
      </c>
      <c r="S3071" s="86">
        <v>13</v>
      </c>
      <c r="T3071" s="86">
        <v>15</v>
      </c>
      <c r="U3071" s="86" t="s">
        <v>1561</v>
      </c>
      <c r="V3071" s="86" t="s">
        <v>1562</v>
      </c>
      <c r="W3071" s="86" t="s">
        <v>1563</v>
      </c>
      <c r="X3071" s="86" t="s">
        <v>1564</v>
      </c>
      <c r="Y3071" s="94" t="s">
        <v>1565</v>
      </c>
      <c r="Z3071" s="93" t="s">
        <v>1561</v>
      </c>
      <c r="AA3071" s="86"/>
      <c r="AB3071" s="86"/>
      <c r="AC3071" s="86"/>
      <c r="AD3071" s="86"/>
      <c r="AE3071" s="86"/>
      <c r="AF3071" s="86"/>
      <c r="AG3071" s="94" t="s">
        <v>1575</v>
      </c>
    </row>
    <row r="3072" spans="1:33" x14ac:dyDescent="0.25">
      <c r="A3072" s="86" t="s">
        <v>1022</v>
      </c>
      <c r="B3072" s="87">
        <v>25</v>
      </c>
      <c r="C3072" s="87" t="s">
        <v>1061</v>
      </c>
      <c r="D3072" s="88">
        <v>43175</v>
      </c>
      <c r="E3072" s="88">
        <v>43116</v>
      </c>
      <c r="F3072" s="88">
        <v>43178</v>
      </c>
      <c r="G3072" s="88">
        <v>43179</v>
      </c>
      <c r="H3072" s="88">
        <v>4</v>
      </c>
      <c r="I3072" s="89" t="s">
        <v>1231</v>
      </c>
      <c r="J3072" s="92" t="s">
        <v>1501</v>
      </c>
      <c r="K3072" s="86" t="s">
        <v>1526</v>
      </c>
      <c r="L3072" s="88">
        <v>43179</v>
      </c>
      <c r="M3072" s="87"/>
      <c r="N3072" s="87"/>
      <c r="O3072" s="93"/>
      <c r="P3072" s="86"/>
      <c r="Q3072" s="86">
        <v>0</v>
      </c>
      <c r="R3072" s="86">
        <v>25</v>
      </c>
      <c r="S3072" s="86">
        <v>25</v>
      </c>
      <c r="T3072" s="86">
        <v>0</v>
      </c>
      <c r="U3072" s="86" t="s">
        <v>1561</v>
      </c>
      <c r="V3072" s="86" t="s">
        <v>1562</v>
      </c>
      <c r="W3072" s="86" t="s">
        <v>1563</v>
      </c>
      <c r="X3072" s="86" t="s">
        <v>1564</v>
      </c>
      <c r="Y3072" s="94" t="s">
        <v>1565</v>
      </c>
      <c r="Z3072" s="93" t="s">
        <v>1568</v>
      </c>
      <c r="AA3072" s="86"/>
      <c r="AB3072" s="86"/>
      <c r="AC3072" s="86"/>
      <c r="AD3072" s="86"/>
      <c r="AE3072" s="86"/>
      <c r="AF3072" s="86"/>
      <c r="AG3072" s="94" t="s">
        <v>1575</v>
      </c>
    </row>
    <row r="3073" spans="1:33" x14ac:dyDescent="0.25">
      <c r="A3073" s="86" t="s">
        <v>1011</v>
      </c>
      <c r="B3073" s="87">
        <v>40</v>
      </c>
      <c r="C3073" s="87" t="s">
        <v>1058</v>
      </c>
      <c r="D3073" s="88">
        <v>43157</v>
      </c>
      <c r="E3073" s="88">
        <v>43164</v>
      </c>
      <c r="F3073" s="88">
        <v>43165</v>
      </c>
      <c r="G3073" s="88">
        <v>43165</v>
      </c>
      <c r="H3073" s="88">
        <v>4</v>
      </c>
      <c r="I3073" s="89" t="s">
        <v>1225</v>
      </c>
      <c r="J3073" s="92" t="s">
        <v>1502</v>
      </c>
      <c r="K3073" s="86" t="s">
        <v>1526</v>
      </c>
      <c r="L3073" s="88">
        <v>43179</v>
      </c>
      <c r="M3073" s="87"/>
      <c r="N3073" s="87"/>
      <c r="O3073" s="93"/>
      <c r="P3073" s="86"/>
      <c r="Q3073" s="86">
        <v>1</v>
      </c>
      <c r="R3073" s="86">
        <v>39</v>
      </c>
      <c r="S3073" s="86">
        <v>39</v>
      </c>
      <c r="T3073" s="86">
        <v>0</v>
      </c>
      <c r="U3073" s="86" t="s">
        <v>1561</v>
      </c>
      <c r="V3073" s="86" t="s">
        <v>1562</v>
      </c>
      <c r="W3073" s="86" t="s">
        <v>1563</v>
      </c>
      <c r="X3073" s="86" t="s">
        <v>1564</v>
      </c>
      <c r="Y3073" s="94" t="s">
        <v>1565</v>
      </c>
      <c r="Z3073" s="93" t="s">
        <v>1568</v>
      </c>
      <c r="AA3073" s="86"/>
      <c r="AB3073" s="86"/>
      <c r="AC3073" s="86" t="s">
        <v>1583</v>
      </c>
      <c r="AD3073" s="86"/>
      <c r="AE3073" s="86"/>
      <c r="AF3073" s="86"/>
      <c r="AG3073" s="94" t="s">
        <v>1575</v>
      </c>
    </row>
    <row r="3074" spans="1:33" x14ac:dyDescent="0.25">
      <c r="A3074" s="86" t="s">
        <v>1011</v>
      </c>
      <c r="B3074" s="87">
        <v>15</v>
      </c>
      <c r="C3074" s="87" t="s">
        <v>1167</v>
      </c>
      <c r="D3074" s="88">
        <v>43059.702777777777</v>
      </c>
      <c r="E3074" s="88">
        <v>43057</v>
      </c>
      <c r="F3074" s="88">
        <v>43179</v>
      </c>
      <c r="G3074" s="88">
        <v>43180</v>
      </c>
      <c r="H3074" s="88">
        <v>4</v>
      </c>
      <c r="I3074" s="89" t="s">
        <v>1223</v>
      </c>
      <c r="J3074" s="92" t="s">
        <v>1504</v>
      </c>
      <c r="K3074" s="86" t="s">
        <v>1526</v>
      </c>
      <c r="L3074" s="88">
        <v>43180</v>
      </c>
      <c r="M3074" s="87"/>
      <c r="N3074" s="87"/>
      <c r="O3074" s="93"/>
      <c r="P3074" s="86"/>
      <c r="Q3074" s="86">
        <v>1</v>
      </c>
      <c r="R3074" s="86">
        <v>14</v>
      </c>
      <c r="S3074" s="86">
        <v>14</v>
      </c>
      <c r="T3074" s="86">
        <v>0</v>
      </c>
      <c r="U3074" s="86" t="s">
        <v>1561</v>
      </c>
      <c r="V3074" s="86" t="s">
        <v>1562</v>
      </c>
      <c r="W3074" s="86" t="s">
        <v>1563</v>
      </c>
      <c r="X3074" s="86" t="s">
        <v>1564</v>
      </c>
      <c r="Y3074" s="94" t="s">
        <v>1565</v>
      </c>
      <c r="Z3074" s="93"/>
      <c r="AA3074" s="86"/>
      <c r="AB3074" s="86"/>
      <c r="AC3074" s="86" t="s">
        <v>1583</v>
      </c>
      <c r="AD3074" s="86"/>
      <c r="AE3074" s="86" t="s">
        <v>1603</v>
      </c>
      <c r="AF3074" s="86"/>
      <c r="AG3074" s="94" t="s">
        <v>1575</v>
      </c>
    </row>
    <row r="3075" spans="1:33" x14ac:dyDescent="0.25">
      <c r="A3075" s="86" t="s">
        <v>1011</v>
      </c>
      <c r="B3075" s="87">
        <v>30</v>
      </c>
      <c r="C3075" s="87" t="s">
        <v>1167</v>
      </c>
      <c r="D3075" s="88">
        <v>43066</v>
      </c>
      <c r="E3075" s="88">
        <v>43071</v>
      </c>
      <c r="F3075" s="88">
        <v>43179</v>
      </c>
      <c r="G3075" s="88">
        <v>43180</v>
      </c>
      <c r="H3075" s="88">
        <v>4</v>
      </c>
      <c r="I3075" s="89" t="s">
        <v>1224</v>
      </c>
      <c r="J3075" s="92" t="s">
        <v>1511</v>
      </c>
      <c r="K3075" s="86" t="s">
        <v>1526</v>
      </c>
      <c r="L3075" s="88">
        <v>43180</v>
      </c>
      <c r="M3075" s="87"/>
      <c r="N3075" s="87"/>
      <c r="O3075" s="93"/>
      <c r="P3075" s="86"/>
      <c r="Q3075" s="86">
        <v>0</v>
      </c>
      <c r="R3075" s="86">
        <v>30</v>
      </c>
      <c r="S3075" s="86">
        <v>30</v>
      </c>
      <c r="T3075" s="86">
        <v>0</v>
      </c>
      <c r="U3075" s="86" t="s">
        <v>1561</v>
      </c>
      <c r="V3075" s="86" t="s">
        <v>1562</v>
      </c>
      <c r="W3075" s="86" t="s">
        <v>1563</v>
      </c>
      <c r="X3075" s="86" t="s">
        <v>1564</v>
      </c>
      <c r="Y3075" s="94" t="s">
        <v>1565</v>
      </c>
      <c r="Z3075" s="93" t="s">
        <v>1568</v>
      </c>
      <c r="AA3075" s="86"/>
      <c r="AB3075" s="86"/>
      <c r="AC3075" s="86" t="s">
        <v>1583</v>
      </c>
      <c r="AD3075" s="86"/>
      <c r="AE3075" s="86" t="s">
        <v>1596</v>
      </c>
      <c r="AF3075" s="86"/>
      <c r="AG3075" s="94" t="s">
        <v>1575</v>
      </c>
    </row>
    <row r="3076" spans="1:33" x14ac:dyDescent="0.25">
      <c r="A3076" s="86" t="s">
        <v>1011</v>
      </c>
      <c r="B3076" s="87">
        <v>30</v>
      </c>
      <c r="C3076" s="87" t="s">
        <v>1167</v>
      </c>
      <c r="D3076" s="88">
        <v>43088.675000000003</v>
      </c>
      <c r="E3076" s="88">
        <v>43094</v>
      </c>
      <c r="F3076" s="88">
        <v>43179</v>
      </c>
      <c r="G3076" s="88">
        <v>43180</v>
      </c>
      <c r="H3076" s="88">
        <v>4</v>
      </c>
      <c r="I3076" s="89" t="s">
        <v>1222</v>
      </c>
      <c r="J3076" s="92" t="s">
        <v>1511</v>
      </c>
      <c r="K3076" s="86" t="s">
        <v>1526</v>
      </c>
      <c r="L3076" s="88">
        <v>43180</v>
      </c>
      <c r="M3076" s="87"/>
      <c r="N3076" s="87"/>
      <c r="O3076" s="93"/>
      <c r="P3076" s="86"/>
      <c r="Q3076" s="86">
        <v>0</v>
      </c>
      <c r="R3076" s="86">
        <v>30</v>
      </c>
      <c r="S3076" s="86">
        <v>30</v>
      </c>
      <c r="T3076" s="86">
        <v>0</v>
      </c>
      <c r="U3076" s="86" t="s">
        <v>1561</v>
      </c>
      <c r="V3076" s="86" t="s">
        <v>1562</v>
      </c>
      <c r="W3076" s="86" t="s">
        <v>1563</v>
      </c>
      <c r="X3076" s="86" t="s">
        <v>1564</v>
      </c>
      <c r="Y3076" s="94" t="s">
        <v>1565</v>
      </c>
      <c r="Z3076" s="93"/>
      <c r="AA3076" s="86"/>
      <c r="AB3076" s="86"/>
      <c r="AC3076" s="86" t="s">
        <v>1583</v>
      </c>
      <c r="AD3076" s="86"/>
      <c r="AE3076" s="86" t="s">
        <v>1596</v>
      </c>
      <c r="AF3076" s="86"/>
      <c r="AG3076" s="94" t="s">
        <v>1575</v>
      </c>
    </row>
    <row r="3077" spans="1:33" x14ac:dyDescent="0.25">
      <c r="A3077" s="86" t="s">
        <v>1011</v>
      </c>
      <c r="B3077" s="87">
        <v>30</v>
      </c>
      <c r="C3077" s="87" t="s">
        <v>1167</v>
      </c>
      <c r="D3077" s="88">
        <v>43083.729166666664</v>
      </c>
      <c r="E3077" s="88">
        <v>43084</v>
      </c>
      <c r="F3077" s="88">
        <v>43179</v>
      </c>
      <c r="G3077" s="88">
        <v>43180</v>
      </c>
      <c r="H3077" s="88">
        <v>4</v>
      </c>
      <c r="I3077" s="89" t="s">
        <v>1223</v>
      </c>
      <c r="J3077" s="92" t="s">
        <v>1497</v>
      </c>
      <c r="K3077" s="86" t="s">
        <v>1526</v>
      </c>
      <c r="L3077" s="88">
        <v>43180</v>
      </c>
      <c r="M3077" s="87"/>
      <c r="N3077" s="87"/>
      <c r="O3077" s="93"/>
      <c r="P3077" s="86"/>
      <c r="Q3077" s="86">
        <v>6</v>
      </c>
      <c r="R3077" s="86">
        <v>24</v>
      </c>
      <c r="S3077" s="86">
        <v>24</v>
      </c>
      <c r="T3077" s="86">
        <v>0</v>
      </c>
      <c r="U3077" s="86" t="s">
        <v>1561</v>
      </c>
      <c r="V3077" s="86" t="s">
        <v>1562</v>
      </c>
      <c r="W3077" s="86" t="s">
        <v>1563</v>
      </c>
      <c r="X3077" s="86" t="s">
        <v>1564</v>
      </c>
      <c r="Y3077" s="94" t="s">
        <v>1565</v>
      </c>
      <c r="Z3077" s="93"/>
      <c r="AA3077" s="86"/>
      <c r="AB3077" s="86"/>
      <c r="AC3077" s="86" t="s">
        <v>1583</v>
      </c>
      <c r="AD3077" s="86"/>
      <c r="AE3077" s="86" t="s">
        <v>1606</v>
      </c>
      <c r="AF3077" s="86"/>
      <c r="AG3077" s="94" t="s">
        <v>1575</v>
      </c>
    </row>
    <row r="3078" spans="1:33" x14ac:dyDescent="0.25">
      <c r="A3078" s="86" t="s">
        <v>1011</v>
      </c>
      <c r="B3078" s="87">
        <v>16</v>
      </c>
      <c r="C3078" s="87" t="s">
        <v>1058</v>
      </c>
      <c r="D3078" s="88">
        <v>43175</v>
      </c>
      <c r="E3078" s="88">
        <v>43178</v>
      </c>
      <c r="F3078" s="88">
        <v>43179</v>
      </c>
      <c r="G3078" s="88">
        <v>43180</v>
      </c>
      <c r="H3078" s="88">
        <v>4</v>
      </c>
      <c r="I3078" s="89" t="s">
        <v>1225</v>
      </c>
      <c r="J3078" s="92" t="s">
        <v>1501</v>
      </c>
      <c r="K3078" s="86" t="s">
        <v>1526</v>
      </c>
      <c r="L3078" s="88">
        <v>43180</v>
      </c>
      <c r="M3078" s="87"/>
      <c r="N3078" s="87"/>
      <c r="O3078" s="93"/>
      <c r="P3078" s="86"/>
      <c r="Q3078" s="86">
        <v>7</v>
      </c>
      <c r="R3078" s="86">
        <v>9</v>
      </c>
      <c r="S3078" s="86">
        <v>9</v>
      </c>
      <c r="T3078" s="86">
        <v>0</v>
      </c>
      <c r="U3078" s="86" t="s">
        <v>1561</v>
      </c>
      <c r="V3078" s="86" t="s">
        <v>1562</v>
      </c>
      <c r="W3078" s="86" t="s">
        <v>1563</v>
      </c>
      <c r="X3078" s="86" t="s">
        <v>1564</v>
      </c>
      <c r="Y3078" s="94" t="s">
        <v>1565</v>
      </c>
      <c r="Z3078" s="93" t="s">
        <v>1561</v>
      </c>
      <c r="AA3078" s="86"/>
      <c r="AB3078" s="86"/>
      <c r="AC3078" s="86" t="s">
        <v>1583</v>
      </c>
      <c r="AD3078" s="86"/>
      <c r="AE3078" s="86" t="s">
        <v>1601</v>
      </c>
      <c r="AF3078" s="86"/>
      <c r="AG3078" s="94" t="s">
        <v>1575</v>
      </c>
    </row>
    <row r="3079" spans="1:33" x14ac:dyDescent="0.25">
      <c r="A3079" s="86" t="s">
        <v>1011</v>
      </c>
      <c r="B3079" s="87">
        <v>9</v>
      </c>
      <c r="C3079" s="87" t="s">
        <v>1058</v>
      </c>
      <c r="D3079" s="88">
        <v>43175</v>
      </c>
      <c r="E3079" s="88">
        <v>43178</v>
      </c>
      <c r="F3079" s="88">
        <v>43179</v>
      </c>
      <c r="G3079" s="88">
        <v>43180</v>
      </c>
      <c r="H3079" s="88">
        <v>4</v>
      </c>
      <c r="I3079" s="89" t="s">
        <v>1240</v>
      </c>
      <c r="J3079" s="92" t="s">
        <v>1501</v>
      </c>
      <c r="K3079" s="86" t="s">
        <v>1526</v>
      </c>
      <c r="L3079" s="88">
        <v>43180</v>
      </c>
      <c r="M3079" s="87"/>
      <c r="N3079" s="87"/>
      <c r="O3079" s="93"/>
      <c r="P3079" s="86"/>
      <c r="Q3079" s="86">
        <v>3</v>
      </c>
      <c r="R3079" s="86">
        <v>6</v>
      </c>
      <c r="S3079" s="86">
        <v>6</v>
      </c>
      <c r="T3079" s="86">
        <v>0</v>
      </c>
      <c r="U3079" s="86" t="s">
        <v>1561</v>
      </c>
      <c r="V3079" s="86" t="s">
        <v>1562</v>
      </c>
      <c r="W3079" s="86" t="s">
        <v>1563</v>
      </c>
      <c r="X3079" s="86" t="s">
        <v>1564</v>
      </c>
      <c r="Y3079" s="94" t="s">
        <v>1565</v>
      </c>
      <c r="Z3079" s="93" t="s">
        <v>1561</v>
      </c>
      <c r="AA3079" s="86"/>
      <c r="AB3079" s="86"/>
      <c r="AC3079" s="86" t="s">
        <v>1583</v>
      </c>
      <c r="AD3079" s="86"/>
      <c r="AE3079" s="86" t="s">
        <v>1601</v>
      </c>
      <c r="AF3079" s="86"/>
      <c r="AG3079" s="94" t="s">
        <v>1575</v>
      </c>
    </row>
    <row r="3080" spans="1:33" x14ac:dyDescent="0.25">
      <c r="A3080" s="86" t="s">
        <v>1011</v>
      </c>
      <c r="B3080" s="87">
        <v>42</v>
      </c>
      <c r="C3080" s="87" t="s">
        <v>1058</v>
      </c>
      <c r="D3080" s="88">
        <v>43175</v>
      </c>
      <c r="E3080" s="88">
        <v>43165</v>
      </c>
      <c r="F3080" s="88">
        <v>43179</v>
      </c>
      <c r="G3080" s="88">
        <v>43180</v>
      </c>
      <c r="H3080" s="88">
        <v>6</v>
      </c>
      <c r="I3080" s="89" t="s">
        <v>1232</v>
      </c>
      <c r="J3080" s="92" t="s">
        <v>1511</v>
      </c>
      <c r="K3080" s="86" t="s">
        <v>1526</v>
      </c>
      <c r="L3080" s="88">
        <v>43180</v>
      </c>
      <c r="M3080" s="87"/>
      <c r="N3080" s="87"/>
      <c r="O3080" s="93"/>
      <c r="P3080" s="86"/>
      <c r="Q3080" s="86">
        <v>0</v>
      </c>
      <c r="R3080" s="86">
        <v>42</v>
      </c>
      <c r="S3080" s="86">
        <v>42</v>
      </c>
      <c r="T3080" s="86">
        <v>0</v>
      </c>
      <c r="U3080" s="86" t="s">
        <v>1561</v>
      </c>
      <c r="V3080" s="86" t="s">
        <v>1562</v>
      </c>
      <c r="W3080" s="86" t="s">
        <v>1563</v>
      </c>
      <c r="X3080" s="86" t="s">
        <v>1564</v>
      </c>
      <c r="Y3080" s="94" t="s">
        <v>1565</v>
      </c>
      <c r="Z3080" s="93" t="s">
        <v>1568</v>
      </c>
      <c r="AA3080" s="86"/>
      <c r="AB3080" s="86"/>
      <c r="AC3080" s="86" t="s">
        <v>1583</v>
      </c>
      <c r="AD3080" s="86"/>
      <c r="AE3080" s="86"/>
      <c r="AF3080" s="86"/>
      <c r="AG3080" s="94" t="s">
        <v>1575</v>
      </c>
    </row>
    <row r="3081" spans="1:33" x14ac:dyDescent="0.25">
      <c r="A3081" s="86" t="s">
        <v>1011</v>
      </c>
      <c r="B3081" s="87">
        <v>18</v>
      </c>
      <c r="C3081" s="87" t="s">
        <v>1058</v>
      </c>
      <c r="D3081" s="88">
        <v>43080.461111111108</v>
      </c>
      <c r="E3081" s="88">
        <v>43080</v>
      </c>
      <c r="F3081" s="88">
        <v>43081</v>
      </c>
      <c r="G3081" s="88">
        <v>43081</v>
      </c>
      <c r="H3081" s="88">
        <v>4</v>
      </c>
      <c r="I3081" s="89" t="s">
        <v>1222</v>
      </c>
      <c r="J3081" s="92" t="s">
        <v>1492</v>
      </c>
      <c r="K3081" s="86" t="s">
        <v>1526</v>
      </c>
      <c r="L3081" s="88">
        <v>43180</v>
      </c>
      <c r="M3081" s="87"/>
      <c r="N3081" s="87"/>
      <c r="O3081" s="93"/>
      <c r="P3081" s="86"/>
      <c r="Q3081" s="86">
        <v>0</v>
      </c>
      <c r="R3081" s="86">
        <v>18</v>
      </c>
      <c r="S3081" s="86">
        <v>18</v>
      </c>
      <c r="T3081" s="86">
        <v>0</v>
      </c>
      <c r="U3081" s="86" t="s">
        <v>1561</v>
      </c>
      <c r="V3081" s="86" t="s">
        <v>1562</v>
      </c>
      <c r="W3081" s="86" t="s">
        <v>1563</v>
      </c>
      <c r="X3081" s="86" t="s">
        <v>1564</v>
      </c>
      <c r="Y3081" s="94" t="s">
        <v>1565</v>
      </c>
      <c r="Z3081" s="93" t="s">
        <v>1568</v>
      </c>
      <c r="AA3081" s="86"/>
      <c r="AB3081" s="86"/>
      <c r="AC3081" s="86" t="s">
        <v>1583</v>
      </c>
      <c r="AD3081" s="86"/>
      <c r="AE3081" s="86"/>
      <c r="AF3081" s="86"/>
      <c r="AG3081" s="94" t="s">
        <v>1575</v>
      </c>
    </row>
    <row r="3082" spans="1:33" x14ac:dyDescent="0.25">
      <c r="A3082" s="86" t="s">
        <v>1011</v>
      </c>
      <c r="B3082" s="87">
        <v>30</v>
      </c>
      <c r="C3082" s="87" t="s">
        <v>1167</v>
      </c>
      <c r="D3082" s="88">
        <v>43088.675000000003</v>
      </c>
      <c r="E3082" s="88">
        <v>43091</v>
      </c>
      <c r="F3082" s="88">
        <v>43169</v>
      </c>
      <c r="G3082" s="88">
        <v>43171</v>
      </c>
      <c r="H3082" s="88">
        <v>4</v>
      </c>
      <c r="I3082" s="89" t="s">
        <v>1222</v>
      </c>
      <c r="J3082" s="92" t="s">
        <v>1499</v>
      </c>
      <c r="K3082" s="86" t="s">
        <v>1526</v>
      </c>
      <c r="L3082" s="88">
        <v>43181</v>
      </c>
      <c r="M3082" s="87"/>
      <c r="N3082" s="87"/>
      <c r="O3082" s="93"/>
      <c r="P3082" s="86"/>
      <c r="Q3082" s="86">
        <v>0</v>
      </c>
      <c r="R3082" s="86">
        <v>30</v>
      </c>
      <c r="S3082" s="86">
        <v>30</v>
      </c>
      <c r="T3082" s="86">
        <v>0</v>
      </c>
      <c r="U3082" s="86" t="s">
        <v>1561</v>
      </c>
      <c r="V3082" s="86" t="s">
        <v>1562</v>
      </c>
      <c r="W3082" s="86" t="s">
        <v>1563</v>
      </c>
      <c r="X3082" s="86" t="s">
        <v>1564</v>
      </c>
      <c r="Y3082" s="94" t="s">
        <v>1565</v>
      </c>
      <c r="Z3082" s="93"/>
      <c r="AA3082" s="86"/>
      <c r="AB3082" s="86"/>
      <c r="AC3082" s="86" t="s">
        <v>1583</v>
      </c>
      <c r="AD3082" s="86"/>
      <c r="AE3082" s="86" t="s">
        <v>1607</v>
      </c>
      <c r="AF3082" s="86"/>
      <c r="AG3082" s="94" t="s">
        <v>1575</v>
      </c>
    </row>
    <row r="3083" spans="1:33" x14ac:dyDescent="0.25">
      <c r="A3083" s="86" t="s">
        <v>1011</v>
      </c>
      <c r="B3083" s="87">
        <v>30</v>
      </c>
      <c r="C3083" s="87" t="s">
        <v>1167</v>
      </c>
      <c r="D3083" s="88">
        <v>43088.674305555556</v>
      </c>
      <c r="E3083" s="88">
        <v>43094</v>
      </c>
      <c r="F3083" s="88">
        <v>43180</v>
      </c>
      <c r="G3083" s="88">
        <v>43181</v>
      </c>
      <c r="H3083" s="88">
        <v>4</v>
      </c>
      <c r="I3083" s="89" t="s">
        <v>1223</v>
      </c>
      <c r="J3083" s="92" t="s">
        <v>1511</v>
      </c>
      <c r="K3083" s="86" t="s">
        <v>1526</v>
      </c>
      <c r="L3083" s="88">
        <v>43181</v>
      </c>
      <c r="M3083" s="87"/>
      <c r="N3083" s="87"/>
      <c r="O3083" s="93"/>
      <c r="P3083" s="86"/>
      <c r="Q3083" s="86">
        <v>0</v>
      </c>
      <c r="R3083" s="86">
        <v>30</v>
      </c>
      <c r="S3083" s="86">
        <v>30</v>
      </c>
      <c r="T3083" s="86">
        <v>0</v>
      </c>
      <c r="U3083" s="86" t="s">
        <v>1561</v>
      </c>
      <c r="V3083" s="86" t="s">
        <v>1562</v>
      </c>
      <c r="W3083" s="86" t="s">
        <v>1563</v>
      </c>
      <c r="X3083" s="86" t="s">
        <v>1564</v>
      </c>
      <c r="Y3083" s="94" t="s">
        <v>1565</v>
      </c>
      <c r="Z3083" s="93"/>
      <c r="AA3083" s="86"/>
      <c r="AB3083" s="86"/>
      <c r="AC3083" s="86" t="s">
        <v>1583</v>
      </c>
      <c r="AD3083" s="86"/>
      <c r="AE3083" s="86" t="s">
        <v>1597</v>
      </c>
      <c r="AF3083" s="86"/>
      <c r="AG3083" s="94" t="s">
        <v>1575</v>
      </c>
    </row>
    <row r="3084" spans="1:33" x14ac:dyDescent="0.25">
      <c r="A3084" s="86" t="s">
        <v>1011</v>
      </c>
      <c r="B3084" s="87">
        <v>20</v>
      </c>
      <c r="C3084" s="87" t="s">
        <v>1058</v>
      </c>
      <c r="D3084" s="88">
        <v>43171</v>
      </c>
      <c r="E3084" s="88">
        <v>43178</v>
      </c>
      <c r="F3084" s="88">
        <v>43180</v>
      </c>
      <c r="G3084" s="88">
        <v>43181</v>
      </c>
      <c r="H3084" s="88">
        <v>4</v>
      </c>
      <c r="I3084" s="89" t="s">
        <v>1263</v>
      </c>
      <c r="J3084" s="92" t="s">
        <v>1508</v>
      </c>
      <c r="K3084" s="86" t="s">
        <v>1526</v>
      </c>
      <c r="L3084" s="88">
        <v>43181</v>
      </c>
      <c r="M3084" s="87"/>
      <c r="N3084" s="87"/>
      <c r="O3084" s="93"/>
      <c r="P3084" s="86"/>
      <c r="Q3084" s="86">
        <v>8</v>
      </c>
      <c r="R3084" s="86">
        <v>12</v>
      </c>
      <c r="S3084" s="86">
        <v>12</v>
      </c>
      <c r="T3084" s="86">
        <v>0</v>
      </c>
      <c r="U3084" s="86" t="s">
        <v>1561</v>
      </c>
      <c r="V3084" s="86" t="s">
        <v>1562</v>
      </c>
      <c r="W3084" s="86" t="s">
        <v>1563</v>
      </c>
      <c r="X3084" s="86" t="s">
        <v>1564</v>
      </c>
      <c r="Y3084" s="94" t="s">
        <v>1565</v>
      </c>
      <c r="Z3084" s="93" t="s">
        <v>1568</v>
      </c>
      <c r="AA3084" s="86"/>
      <c r="AB3084" s="86"/>
      <c r="AC3084" s="86" t="s">
        <v>1583</v>
      </c>
      <c r="AD3084" s="86"/>
      <c r="AE3084" s="86"/>
      <c r="AF3084" s="86"/>
      <c r="AG3084" s="94" t="s">
        <v>1575</v>
      </c>
    </row>
    <row r="3085" spans="1:33" x14ac:dyDescent="0.25">
      <c r="A3085" s="86" t="s">
        <v>1011</v>
      </c>
      <c r="B3085" s="87">
        <v>28</v>
      </c>
      <c r="C3085" s="87" t="s">
        <v>1058</v>
      </c>
      <c r="D3085" s="88">
        <v>43173</v>
      </c>
      <c r="E3085" s="88">
        <v>43165</v>
      </c>
      <c r="F3085" s="88">
        <v>43180</v>
      </c>
      <c r="G3085" s="88">
        <v>43181</v>
      </c>
      <c r="H3085" s="88">
        <v>6</v>
      </c>
      <c r="I3085" s="89" t="s">
        <v>1232</v>
      </c>
      <c r="J3085" s="92" t="s">
        <v>1514</v>
      </c>
      <c r="K3085" s="86" t="s">
        <v>1526</v>
      </c>
      <c r="L3085" s="88">
        <v>43181</v>
      </c>
      <c r="M3085" s="87"/>
      <c r="N3085" s="87"/>
      <c r="O3085" s="93"/>
      <c r="P3085" s="86"/>
      <c r="Q3085" s="86">
        <v>0</v>
      </c>
      <c r="R3085" s="86">
        <v>28</v>
      </c>
      <c r="S3085" s="86">
        <v>28</v>
      </c>
      <c r="T3085" s="86">
        <v>0</v>
      </c>
      <c r="U3085" s="86" t="s">
        <v>1561</v>
      </c>
      <c r="V3085" s="86" t="s">
        <v>1562</v>
      </c>
      <c r="W3085" s="86" t="s">
        <v>1563</v>
      </c>
      <c r="X3085" s="86" t="s">
        <v>1564</v>
      </c>
      <c r="Y3085" s="94" t="s">
        <v>1565</v>
      </c>
      <c r="Z3085" s="93" t="s">
        <v>1568</v>
      </c>
      <c r="AA3085" s="86"/>
      <c r="AB3085" s="86"/>
      <c r="AC3085" s="86" t="s">
        <v>1583</v>
      </c>
      <c r="AD3085" s="86"/>
      <c r="AE3085" s="86"/>
      <c r="AF3085" s="86"/>
      <c r="AG3085" s="94" t="s">
        <v>1575</v>
      </c>
    </row>
    <row r="3086" spans="1:33" x14ac:dyDescent="0.25">
      <c r="A3086" s="86" t="s">
        <v>1011</v>
      </c>
      <c r="B3086" s="87">
        <v>28</v>
      </c>
      <c r="C3086" s="87" t="s">
        <v>1058</v>
      </c>
      <c r="D3086" s="88">
        <v>43179</v>
      </c>
      <c r="E3086" s="88">
        <v>43179</v>
      </c>
      <c r="F3086" s="88">
        <v>43181</v>
      </c>
      <c r="G3086" s="88">
        <v>43181</v>
      </c>
      <c r="H3086" s="88">
        <v>3</v>
      </c>
      <c r="I3086" s="89" t="s">
        <v>1221</v>
      </c>
      <c r="J3086" s="92" t="s">
        <v>1495</v>
      </c>
      <c r="K3086" s="86" t="s">
        <v>1526</v>
      </c>
      <c r="L3086" s="88">
        <v>43181</v>
      </c>
      <c r="M3086" s="87"/>
      <c r="N3086" s="87"/>
      <c r="O3086" s="93"/>
      <c r="P3086" s="86"/>
      <c r="Q3086" s="86">
        <v>0</v>
      </c>
      <c r="R3086" s="86">
        <v>28</v>
      </c>
      <c r="S3086" s="86">
        <v>28</v>
      </c>
      <c r="T3086" s="86">
        <v>0</v>
      </c>
      <c r="U3086" s="86" t="s">
        <v>1561</v>
      </c>
      <c r="V3086" s="86" t="s">
        <v>1562</v>
      </c>
      <c r="W3086" s="86" t="s">
        <v>1563</v>
      </c>
      <c r="X3086" s="86" t="s">
        <v>1564</v>
      </c>
      <c r="Y3086" s="94" t="s">
        <v>1565</v>
      </c>
      <c r="Z3086" s="93" t="s">
        <v>1568</v>
      </c>
      <c r="AA3086" s="86"/>
      <c r="AB3086" s="86"/>
      <c r="AC3086" s="86" t="s">
        <v>1583</v>
      </c>
      <c r="AD3086" s="86"/>
      <c r="AE3086" s="86"/>
      <c r="AF3086" s="86"/>
      <c r="AG3086" s="94" t="s">
        <v>1575</v>
      </c>
    </row>
    <row r="3087" spans="1:33" x14ac:dyDescent="0.25">
      <c r="A3087" s="86" t="s">
        <v>1011</v>
      </c>
      <c r="B3087" s="87">
        <v>21</v>
      </c>
      <c r="C3087" s="87" t="s">
        <v>1058</v>
      </c>
      <c r="D3087" s="88">
        <v>43178</v>
      </c>
      <c r="E3087" s="88">
        <v>43165</v>
      </c>
      <c r="F3087" s="88">
        <v>43180</v>
      </c>
      <c r="G3087" s="88">
        <v>43181</v>
      </c>
      <c r="H3087" s="88">
        <v>5</v>
      </c>
      <c r="I3087" s="89" t="s">
        <v>1233</v>
      </c>
      <c r="J3087" s="92" t="s">
        <v>1514</v>
      </c>
      <c r="K3087" s="86" t="s">
        <v>1526</v>
      </c>
      <c r="L3087" s="88">
        <v>43181</v>
      </c>
      <c r="M3087" s="87"/>
      <c r="N3087" s="87"/>
      <c r="O3087" s="93"/>
      <c r="P3087" s="86"/>
      <c r="Q3087" s="86">
        <v>0</v>
      </c>
      <c r="R3087" s="86">
        <v>21</v>
      </c>
      <c r="S3087" s="86">
        <v>21</v>
      </c>
      <c r="T3087" s="86">
        <v>0</v>
      </c>
      <c r="U3087" s="86" t="s">
        <v>1561</v>
      </c>
      <c r="V3087" s="86" t="s">
        <v>1562</v>
      </c>
      <c r="W3087" s="86" t="s">
        <v>1563</v>
      </c>
      <c r="X3087" s="86" t="s">
        <v>1564</v>
      </c>
      <c r="Y3087" s="94" t="s">
        <v>1565</v>
      </c>
      <c r="Z3087" s="93" t="s">
        <v>1568</v>
      </c>
      <c r="AA3087" s="86"/>
      <c r="AB3087" s="86"/>
      <c r="AC3087" s="86" t="s">
        <v>1583</v>
      </c>
      <c r="AD3087" s="86"/>
      <c r="AE3087" s="86"/>
      <c r="AF3087" s="86"/>
      <c r="AG3087" s="94" t="s">
        <v>1575</v>
      </c>
    </row>
    <row r="3088" spans="1:33" x14ac:dyDescent="0.25">
      <c r="A3088" s="86" t="s">
        <v>1011</v>
      </c>
      <c r="B3088" s="87">
        <v>30</v>
      </c>
      <c r="C3088" s="87" t="s">
        <v>1167</v>
      </c>
      <c r="D3088" s="88">
        <v>43052</v>
      </c>
      <c r="E3088" s="88">
        <v>43054</v>
      </c>
      <c r="F3088" s="88">
        <v>43180</v>
      </c>
      <c r="G3088" s="88">
        <v>43182</v>
      </c>
      <c r="H3088" s="88">
        <v>4</v>
      </c>
      <c r="I3088" s="89" t="s">
        <v>1223</v>
      </c>
      <c r="J3088" s="92" t="s">
        <v>1498</v>
      </c>
      <c r="K3088" s="86" t="s">
        <v>1526</v>
      </c>
      <c r="L3088" s="88">
        <v>43182</v>
      </c>
      <c r="M3088" s="87"/>
      <c r="N3088" s="87"/>
      <c r="O3088" s="93"/>
      <c r="P3088" s="86"/>
      <c r="Q3088" s="86">
        <v>1</v>
      </c>
      <c r="R3088" s="86">
        <v>29</v>
      </c>
      <c r="S3088" s="86">
        <v>29</v>
      </c>
      <c r="T3088" s="86">
        <v>0</v>
      </c>
      <c r="U3088" s="86" t="s">
        <v>1561</v>
      </c>
      <c r="V3088" s="86" t="s">
        <v>1562</v>
      </c>
      <c r="W3088" s="86" t="s">
        <v>1563</v>
      </c>
      <c r="X3088" s="86" t="s">
        <v>1564</v>
      </c>
      <c r="Y3088" s="94" t="s">
        <v>1565</v>
      </c>
      <c r="Z3088" s="93"/>
      <c r="AA3088" s="86"/>
      <c r="AB3088" s="86"/>
      <c r="AC3088" s="86" t="s">
        <v>1583</v>
      </c>
      <c r="AD3088" s="86"/>
      <c r="AE3088" s="86" t="s">
        <v>1590</v>
      </c>
      <c r="AF3088" s="86"/>
      <c r="AG3088" s="94" t="s">
        <v>1575</v>
      </c>
    </row>
    <row r="3089" spans="1:33" x14ac:dyDescent="0.25">
      <c r="A3089" s="86" t="s">
        <v>1011</v>
      </c>
      <c r="B3089" s="87">
        <v>28</v>
      </c>
      <c r="C3089" s="87" t="s">
        <v>1167</v>
      </c>
      <c r="D3089" s="88">
        <v>43052</v>
      </c>
      <c r="E3089" s="88">
        <v>43054</v>
      </c>
      <c r="F3089" s="88">
        <v>43180</v>
      </c>
      <c r="G3089" s="88">
        <v>43182</v>
      </c>
      <c r="H3089" s="88">
        <v>4</v>
      </c>
      <c r="I3089" s="89" t="s">
        <v>1223</v>
      </c>
      <c r="J3089" s="92" t="s">
        <v>1498</v>
      </c>
      <c r="K3089" s="86" t="s">
        <v>1526</v>
      </c>
      <c r="L3089" s="88">
        <v>43182</v>
      </c>
      <c r="M3089" s="87"/>
      <c r="N3089" s="87"/>
      <c r="O3089" s="93"/>
      <c r="P3089" s="86"/>
      <c r="Q3089" s="86">
        <v>4</v>
      </c>
      <c r="R3089" s="86">
        <v>24</v>
      </c>
      <c r="S3089" s="86">
        <v>24</v>
      </c>
      <c r="T3089" s="86">
        <v>0</v>
      </c>
      <c r="U3089" s="86" t="s">
        <v>1561</v>
      </c>
      <c r="V3089" s="86" t="s">
        <v>1562</v>
      </c>
      <c r="W3089" s="86" t="s">
        <v>1563</v>
      </c>
      <c r="X3089" s="86" t="s">
        <v>1564</v>
      </c>
      <c r="Y3089" s="94" t="s">
        <v>1565</v>
      </c>
      <c r="Z3089" s="93" t="s">
        <v>1568</v>
      </c>
      <c r="AA3089" s="86"/>
      <c r="AB3089" s="86"/>
      <c r="AC3089" s="86" t="s">
        <v>1583</v>
      </c>
      <c r="AD3089" s="86"/>
      <c r="AE3089" s="86" t="s">
        <v>1590</v>
      </c>
      <c r="AF3089" s="86"/>
      <c r="AG3089" s="94" t="s">
        <v>1575</v>
      </c>
    </row>
    <row r="3090" spans="1:33" x14ac:dyDescent="0.25">
      <c r="A3090" s="86" t="s">
        <v>1011</v>
      </c>
      <c r="B3090" s="87">
        <v>17</v>
      </c>
      <c r="C3090" s="87" t="s">
        <v>1058</v>
      </c>
      <c r="D3090" s="88">
        <v>43173</v>
      </c>
      <c r="E3090" s="88">
        <v>43179</v>
      </c>
      <c r="F3090" s="88">
        <v>43181</v>
      </c>
      <c r="G3090" s="88">
        <v>43182</v>
      </c>
      <c r="H3090" s="88">
        <v>4</v>
      </c>
      <c r="I3090" s="89" t="s">
        <v>1225</v>
      </c>
      <c r="J3090" s="92" t="s">
        <v>1508</v>
      </c>
      <c r="K3090" s="86" t="s">
        <v>1526</v>
      </c>
      <c r="L3090" s="88">
        <v>43182</v>
      </c>
      <c r="M3090" s="87"/>
      <c r="N3090" s="87"/>
      <c r="O3090" s="93"/>
      <c r="P3090" s="86"/>
      <c r="Q3090" s="86">
        <v>0</v>
      </c>
      <c r="R3090" s="86">
        <v>17</v>
      </c>
      <c r="S3090" s="86">
        <v>17</v>
      </c>
      <c r="T3090" s="86">
        <v>0</v>
      </c>
      <c r="U3090" s="86" t="s">
        <v>1561</v>
      </c>
      <c r="V3090" s="86" t="s">
        <v>1562</v>
      </c>
      <c r="W3090" s="86" t="s">
        <v>1563</v>
      </c>
      <c r="X3090" s="86" t="s">
        <v>1564</v>
      </c>
      <c r="Y3090" s="94" t="s">
        <v>1565</v>
      </c>
      <c r="Z3090" s="93" t="s">
        <v>1568</v>
      </c>
      <c r="AA3090" s="86"/>
      <c r="AB3090" s="86"/>
      <c r="AC3090" s="86" t="s">
        <v>1583</v>
      </c>
      <c r="AD3090" s="86"/>
      <c r="AE3090" s="86"/>
      <c r="AF3090" s="86"/>
      <c r="AG3090" s="94" t="s">
        <v>1575</v>
      </c>
    </row>
    <row r="3091" spans="1:33" x14ac:dyDescent="0.25">
      <c r="A3091" s="86" t="s">
        <v>1011</v>
      </c>
      <c r="B3091" s="87">
        <v>22</v>
      </c>
      <c r="C3091" s="87" t="s">
        <v>1058</v>
      </c>
      <c r="D3091" s="88">
        <v>43173</v>
      </c>
      <c r="E3091" s="88">
        <v>43179</v>
      </c>
      <c r="F3091" s="88">
        <v>43181</v>
      </c>
      <c r="G3091" s="88">
        <v>43182</v>
      </c>
      <c r="H3091" s="88">
        <v>4</v>
      </c>
      <c r="I3091" s="89" t="s">
        <v>1225</v>
      </c>
      <c r="J3091" s="92" t="s">
        <v>1508</v>
      </c>
      <c r="K3091" s="86" t="s">
        <v>1526</v>
      </c>
      <c r="L3091" s="88">
        <v>43182</v>
      </c>
      <c r="M3091" s="87"/>
      <c r="N3091" s="87"/>
      <c r="O3091" s="93"/>
      <c r="P3091" s="86"/>
      <c r="Q3091" s="86">
        <v>1</v>
      </c>
      <c r="R3091" s="86">
        <v>21</v>
      </c>
      <c r="S3091" s="86">
        <v>21</v>
      </c>
      <c r="T3091" s="86">
        <v>0</v>
      </c>
      <c r="U3091" s="86" t="s">
        <v>1561</v>
      </c>
      <c r="V3091" s="86" t="s">
        <v>1562</v>
      </c>
      <c r="W3091" s="86" t="s">
        <v>1563</v>
      </c>
      <c r="X3091" s="86" t="s">
        <v>1564</v>
      </c>
      <c r="Y3091" s="94" t="s">
        <v>1565</v>
      </c>
      <c r="Z3091" s="93" t="s">
        <v>1568</v>
      </c>
      <c r="AA3091" s="86"/>
      <c r="AB3091" s="86"/>
      <c r="AC3091" s="86" t="s">
        <v>1583</v>
      </c>
      <c r="AD3091" s="86"/>
      <c r="AE3091" s="86"/>
      <c r="AF3091" s="86"/>
      <c r="AG3091" s="94" t="s">
        <v>1575</v>
      </c>
    </row>
    <row r="3092" spans="1:33" x14ac:dyDescent="0.25">
      <c r="A3092" s="86" t="s">
        <v>1011</v>
      </c>
      <c r="B3092" s="87">
        <v>13</v>
      </c>
      <c r="C3092" s="87" t="s">
        <v>1058</v>
      </c>
      <c r="D3092" s="88">
        <v>43174</v>
      </c>
      <c r="E3092" s="88">
        <v>43180</v>
      </c>
      <c r="F3092" s="88">
        <v>43181</v>
      </c>
      <c r="G3092" s="88">
        <v>43182</v>
      </c>
      <c r="H3092" s="88">
        <v>4</v>
      </c>
      <c r="I3092" s="89" t="s">
        <v>1263</v>
      </c>
      <c r="J3092" s="92" t="s">
        <v>1508</v>
      </c>
      <c r="K3092" s="86" t="s">
        <v>1526</v>
      </c>
      <c r="L3092" s="88">
        <v>43182</v>
      </c>
      <c r="M3092" s="87"/>
      <c r="N3092" s="87"/>
      <c r="O3092" s="93"/>
      <c r="P3092" s="86"/>
      <c r="Q3092" s="86">
        <v>0</v>
      </c>
      <c r="R3092" s="86">
        <v>13</v>
      </c>
      <c r="S3092" s="86">
        <v>13</v>
      </c>
      <c r="T3092" s="86">
        <v>0</v>
      </c>
      <c r="U3092" s="86" t="s">
        <v>1561</v>
      </c>
      <c r="V3092" s="86" t="s">
        <v>1562</v>
      </c>
      <c r="W3092" s="86" t="s">
        <v>1563</v>
      </c>
      <c r="X3092" s="86" t="s">
        <v>1564</v>
      </c>
      <c r="Y3092" s="94" t="s">
        <v>1565</v>
      </c>
      <c r="Z3092" s="93" t="s">
        <v>1568</v>
      </c>
      <c r="AA3092" s="86"/>
      <c r="AB3092" s="86"/>
      <c r="AC3092" s="86" t="s">
        <v>1583</v>
      </c>
      <c r="AD3092" s="86"/>
      <c r="AE3092" s="86"/>
      <c r="AF3092" s="86"/>
      <c r="AG3092" s="94" t="s">
        <v>1575</v>
      </c>
    </row>
    <row r="3093" spans="1:33" x14ac:dyDescent="0.25">
      <c r="A3093" s="86" t="s">
        <v>1011</v>
      </c>
      <c r="B3093" s="87">
        <v>11</v>
      </c>
      <c r="C3093" s="87" t="s">
        <v>1058</v>
      </c>
      <c r="D3093" s="88">
        <v>43174</v>
      </c>
      <c r="E3093" s="88">
        <v>43180</v>
      </c>
      <c r="F3093" s="88">
        <v>43181</v>
      </c>
      <c r="G3093" s="88">
        <v>43182</v>
      </c>
      <c r="H3093" s="88">
        <v>4</v>
      </c>
      <c r="I3093" s="89" t="s">
        <v>1263</v>
      </c>
      <c r="J3093" s="92" t="s">
        <v>1508</v>
      </c>
      <c r="K3093" s="86" t="s">
        <v>1526</v>
      </c>
      <c r="L3093" s="88">
        <v>43182</v>
      </c>
      <c r="M3093" s="87"/>
      <c r="N3093" s="87"/>
      <c r="O3093" s="93"/>
      <c r="P3093" s="86"/>
      <c r="Q3093" s="86">
        <v>1</v>
      </c>
      <c r="R3093" s="86">
        <v>10</v>
      </c>
      <c r="S3093" s="86">
        <v>10</v>
      </c>
      <c r="T3093" s="86">
        <v>0</v>
      </c>
      <c r="U3093" s="86" t="s">
        <v>1561</v>
      </c>
      <c r="V3093" s="86" t="s">
        <v>1562</v>
      </c>
      <c r="W3093" s="86" t="s">
        <v>1563</v>
      </c>
      <c r="X3093" s="86" t="s">
        <v>1564</v>
      </c>
      <c r="Y3093" s="94" t="s">
        <v>1565</v>
      </c>
      <c r="Z3093" s="93" t="s">
        <v>1568</v>
      </c>
      <c r="AA3093" s="86"/>
      <c r="AB3093" s="86"/>
      <c r="AC3093" s="86" t="s">
        <v>1583</v>
      </c>
      <c r="AD3093" s="86"/>
      <c r="AE3093" s="86"/>
      <c r="AF3093" s="86"/>
      <c r="AG3093" s="94" t="s">
        <v>1575</v>
      </c>
    </row>
    <row r="3094" spans="1:33" x14ac:dyDescent="0.25">
      <c r="A3094" s="86" t="s">
        <v>1011</v>
      </c>
      <c r="B3094" s="87">
        <v>40</v>
      </c>
      <c r="C3094" s="87" t="s">
        <v>1058</v>
      </c>
      <c r="D3094" s="88">
        <v>43174</v>
      </c>
      <c r="E3094" s="88">
        <v>43165</v>
      </c>
      <c r="F3094" s="88">
        <v>43179</v>
      </c>
      <c r="G3094" s="88">
        <v>43180</v>
      </c>
      <c r="H3094" s="88">
        <v>5</v>
      </c>
      <c r="I3094" s="89" t="s">
        <v>1233</v>
      </c>
      <c r="J3094" s="92" t="s">
        <v>1511</v>
      </c>
      <c r="K3094" s="86" t="s">
        <v>1526</v>
      </c>
      <c r="L3094" s="88">
        <v>43182</v>
      </c>
      <c r="M3094" s="87"/>
      <c r="N3094" s="87"/>
      <c r="O3094" s="93"/>
      <c r="P3094" s="86"/>
      <c r="Q3094" s="86">
        <v>0</v>
      </c>
      <c r="R3094" s="86">
        <v>40</v>
      </c>
      <c r="S3094" s="86">
        <v>40</v>
      </c>
      <c r="T3094" s="86">
        <v>0</v>
      </c>
      <c r="U3094" s="86" t="s">
        <v>1561</v>
      </c>
      <c r="V3094" s="86" t="s">
        <v>1562</v>
      </c>
      <c r="W3094" s="86" t="s">
        <v>1563</v>
      </c>
      <c r="X3094" s="86" t="s">
        <v>1564</v>
      </c>
      <c r="Y3094" s="94" t="s">
        <v>1565</v>
      </c>
      <c r="Z3094" s="93" t="s">
        <v>1568</v>
      </c>
      <c r="AA3094" s="86"/>
      <c r="AB3094" s="86"/>
      <c r="AC3094" s="86" t="s">
        <v>1583</v>
      </c>
      <c r="AD3094" s="86"/>
      <c r="AE3094" s="86"/>
      <c r="AF3094" s="86"/>
      <c r="AG3094" s="94" t="s">
        <v>1575</v>
      </c>
    </row>
    <row r="3095" spans="1:33" x14ac:dyDescent="0.25">
      <c r="A3095" s="86" t="s">
        <v>1011</v>
      </c>
      <c r="B3095" s="87">
        <v>18</v>
      </c>
      <c r="C3095" s="87" t="s">
        <v>1058</v>
      </c>
      <c r="D3095" s="88">
        <v>43178</v>
      </c>
      <c r="E3095" s="88">
        <v>43165</v>
      </c>
      <c r="F3095" s="88">
        <v>43180</v>
      </c>
      <c r="G3095" s="88">
        <v>43181</v>
      </c>
      <c r="H3095" s="88">
        <v>6</v>
      </c>
      <c r="I3095" s="89" t="s">
        <v>1232</v>
      </c>
      <c r="J3095" s="92" t="s">
        <v>1514</v>
      </c>
      <c r="K3095" s="86" t="s">
        <v>1526</v>
      </c>
      <c r="L3095" s="88">
        <v>43182</v>
      </c>
      <c r="M3095" s="87"/>
      <c r="N3095" s="87"/>
      <c r="O3095" s="93"/>
      <c r="P3095" s="86"/>
      <c r="Q3095" s="86">
        <v>0</v>
      </c>
      <c r="R3095" s="86">
        <v>18</v>
      </c>
      <c r="S3095" s="86">
        <v>18</v>
      </c>
      <c r="T3095" s="86">
        <v>0</v>
      </c>
      <c r="U3095" s="86" t="s">
        <v>1561</v>
      </c>
      <c r="V3095" s="86" t="s">
        <v>1562</v>
      </c>
      <c r="W3095" s="86" t="s">
        <v>1563</v>
      </c>
      <c r="X3095" s="86" t="s">
        <v>1564</v>
      </c>
      <c r="Y3095" s="94" t="s">
        <v>1565</v>
      </c>
      <c r="Z3095" s="93" t="s">
        <v>1568</v>
      </c>
      <c r="AA3095" s="86"/>
      <c r="AB3095" s="86"/>
      <c r="AC3095" s="86" t="s">
        <v>1583</v>
      </c>
      <c r="AD3095" s="86"/>
      <c r="AE3095" s="86"/>
      <c r="AF3095" s="86"/>
      <c r="AG3095" s="94" t="s">
        <v>1575</v>
      </c>
    </row>
    <row r="3096" spans="1:33" x14ac:dyDescent="0.25">
      <c r="A3096" s="86" t="s">
        <v>1011</v>
      </c>
      <c r="B3096" s="87">
        <v>30</v>
      </c>
      <c r="C3096" s="87" t="s">
        <v>1058</v>
      </c>
      <c r="D3096" s="88">
        <v>43178</v>
      </c>
      <c r="E3096" s="88">
        <v>43165</v>
      </c>
      <c r="F3096" s="88">
        <v>43180</v>
      </c>
      <c r="G3096" s="88">
        <v>43181</v>
      </c>
      <c r="H3096" s="88">
        <v>5</v>
      </c>
      <c r="I3096" s="89" t="s">
        <v>1233</v>
      </c>
      <c r="J3096" s="92" t="s">
        <v>1514</v>
      </c>
      <c r="K3096" s="86" t="s">
        <v>1526</v>
      </c>
      <c r="L3096" s="88">
        <v>43182</v>
      </c>
      <c r="M3096" s="87"/>
      <c r="N3096" s="87"/>
      <c r="O3096" s="93"/>
      <c r="P3096" s="86"/>
      <c r="Q3096" s="86">
        <v>0</v>
      </c>
      <c r="R3096" s="86">
        <v>30</v>
      </c>
      <c r="S3096" s="86">
        <v>30</v>
      </c>
      <c r="T3096" s="86">
        <v>0</v>
      </c>
      <c r="U3096" s="86" t="s">
        <v>1561</v>
      </c>
      <c r="V3096" s="86" t="s">
        <v>1562</v>
      </c>
      <c r="W3096" s="86" t="s">
        <v>1563</v>
      </c>
      <c r="X3096" s="86" t="s">
        <v>1564</v>
      </c>
      <c r="Y3096" s="94" t="s">
        <v>1565</v>
      </c>
      <c r="Z3096" s="93" t="s">
        <v>1568</v>
      </c>
      <c r="AA3096" s="86"/>
      <c r="AB3096" s="86"/>
      <c r="AC3096" s="86" t="s">
        <v>1583</v>
      </c>
      <c r="AD3096" s="86"/>
      <c r="AE3096" s="86"/>
      <c r="AF3096" s="86"/>
      <c r="AG3096" s="94" t="s">
        <v>1575</v>
      </c>
    </row>
    <row r="3097" spans="1:33" x14ac:dyDescent="0.25">
      <c r="A3097" s="86" t="s">
        <v>1011</v>
      </c>
      <c r="B3097" s="87">
        <v>26</v>
      </c>
      <c r="C3097" s="87" t="s">
        <v>1167</v>
      </c>
      <c r="D3097" s="88">
        <v>43088.675000000003</v>
      </c>
      <c r="E3097" s="88">
        <v>43091</v>
      </c>
      <c r="F3097" s="88">
        <v>43182</v>
      </c>
      <c r="G3097" s="88">
        <v>43183</v>
      </c>
      <c r="H3097" s="88">
        <v>4</v>
      </c>
      <c r="I3097" s="89" t="s">
        <v>1223</v>
      </c>
      <c r="J3097" s="92" t="s">
        <v>1495</v>
      </c>
      <c r="K3097" s="86" t="s">
        <v>1526</v>
      </c>
      <c r="L3097" s="88">
        <v>43183</v>
      </c>
      <c r="M3097" s="87"/>
      <c r="N3097" s="87"/>
      <c r="O3097" s="93"/>
      <c r="P3097" s="86"/>
      <c r="Q3097" s="86">
        <v>0</v>
      </c>
      <c r="R3097" s="86">
        <v>26</v>
      </c>
      <c r="S3097" s="86">
        <v>26</v>
      </c>
      <c r="T3097" s="86">
        <v>0</v>
      </c>
      <c r="U3097" s="86" t="s">
        <v>1561</v>
      </c>
      <c r="V3097" s="86" t="s">
        <v>1562</v>
      </c>
      <c r="W3097" s="86" t="s">
        <v>1563</v>
      </c>
      <c r="X3097" s="86" t="s">
        <v>1564</v>
      </c>
      <c r="Y3097" s="94" t="s">
        <v>1565</v>
      </c>
      <c r="Z3097" s="93" t="s">
        <v>1568</v>
      </c>
      <c r="AA3097" s="86"/>
      <c r="AB3097" s="86"/>
      <c r="AC3097" s="86" t="s">
        <v>1583</v>
      </c>
      <c r="AD3097" s="86"/>
      <c r="AE3097" s="86" t="s">
        <v>1608</v>
      </c>
      <c r="AF3097" s="86"/>
      <c r="AG3097" s="94" t="s">
        <v>1575</v>
      </c>
    </row>
    <row r="3098" spans="1:33" x14ac:dyDescent="0.25">
      <c r="A3098" s="86" t="s">
        <v>1011</v>
      </c>
      <c r="B3098" s="87">
        <v>26</v>
      </c>
      <c r="C3098" s="87" t="s">
        <v>1167</v>
      </c>
      <c r="D3098" s="88">
        <v>43088.675000000003</v>
      </c>
      <c r="E3098" s="88">
        <v>43091</v>
      </c>
      <c r="F3098" s="88">
        <v>43182</v>
      </c>
      <c r="G3098" s="88">
        <v>43183</v>
      </c>
      <c r="H3098" s="88">
        <v>4</v>
      </c>
      <c r="I3098" s="89" t="s">
        <v>1223</v>
      </c>
      <c r="J3098" s="92" t="s">
        <v>1495</v>
      </c>
      <c r="K3098" s="86" t="s">
        <v>1526</v>
      </c>
      <c r="L3098" s="88">
        <v>43183</v>
      </c>
      <c r="M3098" s="87"/>
      <c r="N3098" s="87"/>
      <c r="O3098" s="93"/>
      <c r="P3098" s="86"/>
      <c r="Q3098" s="86">
        <v>0</v>
      </c>
      <c r="R3098" s="86">
        <v>26</v>
      </c>
      <c r="S3098" s="86">
        <v>26</v>
      </c>
      <c r="T3098" s="86">
        <v>0</v>
      </c>
      <c r="U3098" s="86" t="s">
        <v>1561</v>
      </c>
      <c r="V3098" s="86" t="s">
        <v>1562</v>
      </c>
      <c r="W3098" s="86" t="s">
        <v>1563</v>
      </c>
      <c r="X3098" s="86" t="s">
        <v>1564</v>
      </c>
      <c r="Y3098" s="94" t="s">
        <v>1565</v>
      </c>
      <c r="Z3098" s="93" t="s">
        <v>1568</v>
      </c>
      <c r="AA3098" s="86"/>
      <c r="AB3098" s="86"/>
      <c r="AC3098" s="86" t="s">
        <v>1583</v>
      </c>
      <c r="AD3098" s="86"/>
      <c r="AE3098" s="86" t="s">
        <v>1602</v>
      </c>
      <c r="AF3098" s="86"/>
      <c r="AG3098" s="94" t="s">
        <v>1575</v>
      </c>
    </row>
    <row r="3099" spans="1:33" x14ac:dyDescent="0.25">
      <c r="A3099" s="86" t="s">
        <v>1011</v>
      </c>
      <c r="B3099" s="87">
        <v>26</v>
      </c>
      <c r="C3099" s="87" t="s">
        <v>1167</v>
      </c>
      <c r="D3099" s="88">
        <v>43088.675000000003</v>
      </c>
      <c r="E3099" s="88">
        <v>43091</v>
      </c>
      <c r="F3099" s="88">
        <v>43182</v>
      </c>
      <c r="G3099" s="88">
        <v>43183</v>
      </c>
      <c r="H3099" s="88">
        <v>4</v>
      </c>
      <c r="I3099" s="89" t="s">
        <v>1223</v>
      </c>
      <c r="J3099" s="92" t="s">
        <v>1495</v>
      </c>
      <c r="K3099" s="86" t="s">
        <v>1526</v>
      </c>
      <c r="L3099" s="88">
        <v>43183</v>
      </c>
      <c r="M3099" s="87"/>
      <c r="N3099" s="87"/>
      <c r="O3099" s="93"/>
      <c r="P3099" s="86"/>
      <c r="Q3099" s="86">
        <v>0</v>
      </c>
      <c r="R3099" s="86">
        <v>26</v>
      </c>
      <c r="S3099" s="86">
        <v>26</v>
      </c>
      <c r="T3099" s="86">
        <v>0</v>
      </c>
      <c r="U3099" s="86" t="s">
        <v>1561</v>
      </c>
      <c r="V3099" s="86" t="s">
        <v>1562</v>
      </c>
      <c r="W3099" s="86" t="s">
        <v>1563</v>
      </c>
      <c r="X3099" s="86" t="s">
        <v>1564</v>
      </c>
      <c r="Y3099" s="94" t="s">
        <v>1565</v>
      </c>
      <c r="Z3099" s="93" t="s">
        <v>1568</v>
      </c>
      <c r="AA3099" s="86"/>
      <c r="AB3099" s="86"/>
      <c r="AC3099" s="86" t="s">
        <v>1583</v>
      </c>
      <c r="AD3099" s="86"/>
      <c r="AE3099" s="86" t="s">
        <v>1602</v>
      </c>
      <c r="AF3099" s="86"/>
      <c r="AG3099" s="94" t="s">
        <v>1575</v>
      </c>
    </row>
    <row r="3100" spans="1:33" x14ac:dyDescent="0.25">
      <c r="A3100" s="86" t="s">
        <v>1011</v>
      </c>
      <c r="B3100" s="87">
        <v>26</v>
      </c>
      <c r="C3100" s="87" t="s">
        <v>1167</v>
      </c>
      <c r="D3100" s="88">
        <v>43088.675000000003</v>
      </c>
      <c r="E3100" s="88">
        <v>43091</v>
      </c>
      <c r="F3100" s="88">
        <v>43182</v>
      </c>
      <c r="G3100" s="88">
        <v>43183</v>
      </c>
      <c r="H3100" s="88">
        <v>4</v>
      </c>
      <c r="I3100" s="89" t="s">
        <v>1223</v>
      </c>
      <c r="J3100" s="92" t="s">
        <v>1495</v>
      </c>
      <c r="K3100" s="86" t="s">
        <v>1526</v>
      </c>
      <c r="L3100" s="88">
        <v>43183</v>
      </c>
      <c r="M3100" s="87"/>
      <c r="N3100" s="87"/>
      <c r="O3100" s="93"/>
      <c r="P3100" s="86"/>
      <c r="Q3100" s="86">
        <v>0</v>
      </c>
      <c r="R3100" s="86">
        <v>26</v>
      </c>
      <c r="S3100" s="86">
        <v>26</v>
      </c>
      <c r="T3100" s="86">
        <v>0</v>
      </c>
      <c r="U3100" s="86" t="s">
        <v>1561</v>
      </c>
      <c r="V3100" s="86" t="s">
        <v>1562</v>
      </c>
      <c r="W3100" s="86" t="s">
        <v>1563</v>
      </c>
      <c r="X3100" s="86" t="s">
        <v>1564</v>
      </c>
      <c r="Y3100" s="94" t="s">
        <v>1565</v>
      </c>
      <c r="Z3100" s="93" t="s">
        <v>1568</v>
      </c>
      <c r="AA3100" s="86"/>
      <c r="AB3100" s="86"/>
      <c r="AC3100" s="86" t="s">
        <v>1583</v>
      </c>
      <c r="AD3100" s="86"/>
      <c r="AE3100" s="86" t="s">
        <v>1602</v>
      </c>
      <c r="AF3100" s="86"/>
      <c r="AG3100" s="94" t="s">
        <v>1575</v>
      </c>
    </row>
    <row r="3101" spans="1:33" x14ac:dyDescent="0.25">
      <c r="A3101" s="86" t="s">
        <v>1011</v>
      </c>
      <c r="B3101" s="87">
        <v>30</v>
      </c>
      <c r="C3101" s="87" t="s">
        <v>1167</v>
      </c>
      <c r="D3101" s="88">
        <v>43129</v>
      </c>
      <c r="E3101" s="88">
        <v>43131</v>
      </c>
      <c r="F3101" s="88">
        <v>43181</v>
      </c>
      <c r="G3101" s="88">
        <v>43183</v>
      </c>
      <c r="H3101" s="88">
        <v>4</v>
      </c>
      <c r="I3101" s="89" t="s">
        <v>1225</v>
      </c>
      <c r="J3101" s="92" t="s">
        <v>1503</v>
      </c>
      <c r="K3101" s="86" t="s">
        <v>1526</v>
      </c>
      <c r="L3101" s="88">
        <v>43183</v>
      </c>
      <c r="M3101" s="87"/>
      <c r="N3101" s="87"/>
      <c r="O3101" s="93"/>
      <c r="P3101" s="86"/>
      <c r="Q3101" s="86">
        <v>1</v>
      </c>
      <c r="R3101" s="86">
        <v>29</v>
      </c>
      <c r="S3101" s="86">
        <v>29</v>
      </c>
      <c r="T3101" s="86">
        <v>0</v>
      </c>
      <c r="U3101" s="86" t="s">
        <v>1561</v>
      </c>
      <c r="V3101" s="86" t="s">
        <v>1562</v>
      </c>
      <c r="W3101" s="86" t="s">
        <v>1563</v>
      </c>
      <c r="X3101" s="86" t="s">
        <v>1564</v>
      </c>
      <c r="Y3101" s="94" t="s">
        <v>1565</v>
      </c>
      <c r="Z3101" s="93" t="s">
        <v>1561</v>
      </c>
      <c r="AA3101" s="86"/>
      <c r="AB3101" s="86"/>
      <c r="AC3101" s="86" t="s">
        <v>1583</v>
      </c>
      <c r="AD3101" s="86"/>
      <c r="AE3101" s="86" t="s">
        <v>1609</v>
      </c>
      <c r="AF3101" s="86"/>
      <c r="AG3101" s="94" t="s">
        <v>1575</v>
      </c>
    </row>
    <row r="3102" spans="1:33" x14ac:dyDescent="0.25">
      <c r="A3102" s="86" t="s">
        <v>1011</v>
      </c>
      <c r="B3102" s="87">
        <v>45</v>
      </c>
      <c r="C3102" s="87" t="s">
        <v>1058</v>
      </c>
      <c r="D3102" s="88">
        <v>43175</v>
      </c>
      <c r="E3102" s="88">
        <v>43176</v>
      </c>
      <c r="F3102" s="88">
        <v>43177</v>
      </c>
      <c r="G3102" s="88">
        <v>43183</v>
      </c>
      <c r="H3102" s="88">
        <v>3</v>
      </c>
      <c r="I3102" s="89" t="s">
        <v>1221</v>
      </c>
      <c r="J3102" s="92" t="s">
        <v>1492</v>
      </c>
      <c r="K3102" s="86" t="s">
        <v>1526</v>
      </c>
      <c r="L3102" s="88">
        <v>43183</v>
      </c>
      <c r="M3102" s="87"/>
      <c r="N3102" s="87"/>
      <c r="O3102" s="93"/>
      <c r="P3102" s="86"/>
      <c r="Q3102" s="86">
        <v>35</v>
      </c>
      <c r="R3102" s="86">
        <v>10</v>
      </c>
      <c r="S3102" s="86">
        <v>10</v>
      </c>
      <c r="T3102" s="86">
        <v>0</v>
      </c>
      <c r="U3102" s="86" t="s">
        <v>1561</v>
      </c>
      <c r="V3102" s="86" t="s">
        <v>1562</v>
      </c>
      <c r="W3102" s="86" t="s">
        <v>1563</v>
      </c>
      <c r="X3102" s="86" t="s">
        <v>1564</v>
      </c>
      <c r="Y3102" s="94" t="s">
        <v>1565</v>
      </c>
      <c r="Z3102" s="93" t="s">
        <v>1568</v>
      </c>
      <c r="AA3102" s="86"/>
      <c r="AB3102" s="86"/>
      <c r="AC3102" s="86" t="s">
        <v>1583</v>
      </c>
      <c r="AD3102" s="86"/>
      <c r="AE3102" s="86"/>
      <c r="AF3102" s="86"/>
      <c r="AG3102" s="94" t="s">
        <v>1575</v>
      </c>
    </row>
    <row r="3103" spans="1:33" x14ac:dyDescent="0.25">
      <c r="A3103" s="86" t="s">
        <v>1011</v>
      </c>
      <c r="B3103" s="87">
        <v>18</v>
      </c>
      <c r="C3103" s="87" t="s">
        <v>1058</v>
      </c>
      <c r="D3103" s="88">
        <v>43178</v>
      </c>
      <c r="E3103" s="88">
        <v>43176</v>
      </c>
      <c r="F3103" s="88">
        <v>43183</v>
      </c>
      <c r="G3103" s="88">
        <v>43183</v>
      </c>
      <c r="H3103" s="88">
        <v>3</v>
      </c>
      <c r="I3103" s="89" t="s">
        <v>1221</v>
      </c>
      <c r="J3103" s="92" t="s">
        <v>1508</v>
      </c>
      <c r="K3103" s="86" t="s">
        <v>1526</v>
      </c>
      <c r="L3103" s="88">
        <v>43183</v>
      </c>
      <c r="M3103" s="87"/>
      <c r="N3103" s="87"/>
      <c r="O3103" s="93"/>
      <c r="P3103" s="86"/>
      <c r="Q3103" s="86">
        <v>1</v>
      </c>
      <c r="R3103" s="86">
        <v>17</v>
      </c>
      <c r="S3103" s="86">
        <v>17</v>
      </c>
      <c r="T3103" s="86">
        <v>0</v>
      </c>
      <c r="U3103" s="86" t="s">
        <v>1561</v>
      </c>
      <c r="V3103" s="86" t="s">
        <v>1562</v>
      </c>
      <c r="W3103" s="86" t="s">
        <v>1563</v>
      </c>
      <c r="X3103" s="86" t="s">
        <v>1564</v>
      </c>
      <c r="Y3103" s="94" t="s">
        <v>1565</v>
      </c>
      <c r="Z3103" s="93" t="s">
        <v>1568</v>
      </c>
      <c r="AA3103" s="86"/>
      <c r="AB3103" s="86"/>
      <c r="AC3103" s="86" t="s">
        <v>1583</v>
      </c>
      <c r="AD3103" s="86"/>
      <c r="AE3103" s="86"/>
      <c r="AF3103" s="86"/>
      <c r="AG3103" s="94" t="s">
        <v>1575</v>
      </c>
    </row>
    <row r="3104" spans="1:33" x14ac:dyDescent="0.25">
      <c r="A3104" s="86" t="s">
        <v>1011</v>
      </c>
      <c r="B3104" s="87">
        <v>5</v>
      </c>
      <c r="C3104" s="87" t="s">
        <v>1058</v>
      </c>
      <c r="D3104" s="88">
        <v>43178</v>
      </c>
      <c r="E3104" s="88">
        <v>43176</v>
      </c>
      <c r="F3104" s="88">
        <v>43183</v>
      </c>
      <c r="G3104" s="88">
        <v>43183</v>
      </c>
      <c r="H3104" s="88">
        <v>4</v>
      </c>
      <c r="I3104" s="89" t="s">
        <v>1225</v>
      </c>
      <c r="J3104" s="92" t="s">
        <v>1508</v>
      </c>
      <c r="K3104" s="86" t="s">
        <v>1526</v>
      </c>
      <c r="L3104" s="88">
        <v>43183</v>
      </c>
      <c r="M3104" s="87"/>
      <c r="N3104" s="87"/>
      <c r="O3104" s="93"/>
      <c r="P3104" s="86"/>
      <c r="Q3104" s="86">
        <v>1</v>
      </c>
      <c r="R3104" s="86">
        <v>4</v>
      </c>
      <c r="S3104" s="86">
        <v>4</v>
      </c>
      <c r="T3104" s="86">
        <v>0</v>
      </c>
      <c r="U3104" s="86" t="s">
        <v>1561</v>
      </c>
      <c r="V3104" s="86" t="s">
        <v>1562</v>
      </c>
      <c r="W3104" s="86" t="s">
        <v>1563</v>
      </c>
      <c r="X3104" s="86" t="s">
        <v>1564</v>
      </c>
      <c r="Y3104" s="94" t="s">
        <v>1565</v>
      </c>
      <c r="Z3104" s="93" t="s">
        <v>1568</v>
      </c>
      <c r="AA3104" s="86"/>
      <c r="AB3104" s="86"/>
      <c r="AC3104" s="86" t="s">
        <v>1583</v>
      </c>
      <c r="AD3104" s="86"/>
      <c r="AE3104" s="86"/>
      <c r="AF3104" s="86"/>
      <c r="AG3104" s="94" t="s">
        <v>1575</v>
      </c>
    </row>
    <row r="3105" spans="1:33" x14ac:dyDescent="0.25">
      <c r="A3105" s="86" t="s">
        <v>1011</v>
      </c>
      <c r="B3105" s="87">
        <v>50</v>
      </c>
      <c r="C3105" s="87" t="s">
        <v>1058</v>
      </c>
      <c r="D3105" s="88">
        <v>43180</v>
      </c>
      <c r="E3105" s="88">
        <v>43176</v>
      </c>
      <c r="F3105" s="88">
        <v>43183</v>
      </c>
      <c r="G3105" s="88">
        <v>43183</v>
      </c>
      <c r="H3105" s="88">
        <v>3</v>
      </c>
      <c r="I3105" s="89" t="s">
        <v>1221</v>
      </c>
      <c r="J3105" s="92" t="s">
        <v>1508</v>
      </c>
      <c r="K3105" s="86" t="s">
        <v>1526</v>
      </c>
      <c r="L3105" s="88">
        <v>43183</v>
      </c>
      <c r="M3105" s="87"/>
      <c r="N3105" s="87"/>
      <c r="O3105" s="93"/>
      <c r="P3105" s="86"/>
      <c r="Q3105" s="86">
        <v>7</v>
      </c>
      <c r="R3105" s="86">
        <v>43</v>
      </c>
      <c r="S3105" s="86">
        <v>43</v>
      </c>
      <c r="T3105" s="86">
        <v>0</v>
      </c>
      <c r="U3105" s="86" t="s">
        <v>1561</v>
      </c>
      <c r="V3105" s="86" t="s">
        <v>1567</v>
      </c>
      <c r="W3105" s="86" t="s">
        <v>1563</v>
      </c>
      <c r="X3105" s="86" t="s">
        <v>1564</v>
      </c>
      <c r="Y3105" s="94" t="s">
        <v>1565</v>
      </c>
      <c r="Z3105" s="93" t="s">
        <v>1568</v>
      </c>
      <c r="AA3105" s="86"/>
      <c r="AB3105" s="86"/>
      <c r="AC3105" s="86" t="s">
        <v>1583</v>
      </c>
      <c r="AD3105" s="86"/>
      <c r="AE3105" s="86"/>
      <c r="AF3105" s="86"/>
      <c r="AG3105" s="94" t="s">
        <v>1575</v>
      </c>
    </row>
    <row r="3106" spans="1:33" x14ac:dyDescent="0.25">
      <c r="A3106" s="86" t="s">
        <v>1011</v>
      </c>
      <c r="B3106" s="87">
        <v>35</v>
      </c>
      <c r="C3106" s="87" t="s">
        <v>1058</v>
      </c>
      <c r="D3106" s="88">
        <v>43180</v>
      </c>
      <c r="E3106" s="88">
        <v>43176</v>
      </c>
      <c r="F3106" s="88">
        <v>43183</v>
      </c>
      <c r="G3106" s="88">
        <v>43183</v>
      </c>
      <c r="H3106" s="88">
        <v>3</v>
      </c>
      <c r="I3106" s="89" t="s">
        <v>1221</v>
      </c>
      <c r="J3106" s="92" t="s">
        <v>1508</v>
      </c>
      <c r="K3106" s="86" t="s">
        <v>1526</v>
      </c>
      <c r="L3106" s="88">
        <v>43183</v>
      </c>
      <c r="M3106" s="87"/>
      <c r="N3106" s="87"/>
      <c r="O3106" s="93"/>
      <c r="P3106" s="86"/>
      <c r="Q3106" s="86">
        <v>3</v>
      </c>
      <c r="R3106" s="86">
        <v>32</v>
      </c>
      <c r="S3106" s="86">
        <v>32</v>
      </c>
      <c r="T3106" s="86">
        <v>0</v>
      </c>
      <c r="U3106" s="86" t="s">
        <v>1561</v>
      </c>
      <c r="V3106" s="86" t="s">
        <v>1567</v>
      </c>
      <c r="W3106" s="86" t="s">
        <v>1563</v>
      </c>
      <c r="X3106" s="86" t="s">
        <v>1564</v>
      </c>
      <c r="Y3106" s="94" t="s">
        <v>1565</v>
      </c>
      <c r="Z3106" s="93" t="s">
        <v>1568</v>
      </c>
      <c r="AA3106" s="86"/>
      <c r="AB3106" s="86"/>
      <c r="AC3106" s="86" t="s">
        <v>1583</v>
      </c>
      <c r="AD3106" s="86"/>
      <c r="AE3106" s="86"/>
      <c r="AF3106" s="86"/>
      <c r="AG3106" s="94" t="s">
        <v>1575</v>
      </c>
    </row>
    <row r="3107" spans="1:33" x14ac:dyDescent="0.25">
      <c r="A3107" s="86" t="s">
        <v>1011</v>
      </c>
      <c r="B3107" s="87">
        <v>21</v>
      </c>
      <c r="C3107" s="87" t="s">
        <v>1058</v>
      </c>
      <c r="D3107" s="88">
        <v>43180</v>
      </c>
      <c r="E3107" s="88">
        <v>43181</v>
      </c>
      <c r="F3107" s="88">
        <v>43182</v>
      </c>
      <c r="G3107" s="88">
        <v>43183</v>
      </c>
      <c r="H3107" s="88">
        <v>3</v>
      </c>
      <c r="I3107" s="89" t="s">
        <v>1221</v>
      </c>
      <c r="J3107" s="92" t="s">
        <v>1501</v>
      </c>
      <c r="K3107" s="86" t="s">
        <v>1526</v>
      </c>
      <c r="L3107" s="88">
        <v>43183</v>
      </c>
      <c r="M3107" s="87"/>
      <c r="N3107" s="87"/>
      <c r="O3107" s="93"/>
      <c r="P3107" s="86"/>
      <c r="Q3107" s="86">
        <v>0</v>
      </c>
      <c r="R3107" s="86">
        <v>21</v>
      </c>
      <c r="S3107" s="86">
        <v>21</v>
      </c>
      <c r="T3107" s="86">
        <v>0</v>
      </c>
      <c r="U3107" s="86" t="s">
        <v>1561</v>
      </c>
      <c r="V3107" s="86" t="s">
        <v>1562</v>
      </c>
      <c r="W3107" s="86" t="s">
        <v>1563</v>
      </c>
      <c r="X3107" s="86" t="s">
        <v>1564</v>
      </c>
      <c r="Y3107" s="94" t="s">
        <v>1565</v>
      </c>
      <c r="Z3107" s="93" t="s">
        <v>1568</v>
      </c>
      <c r="AA3107" s="86"/>
      <c r="AB3107" s="86"/>
      <c r="AC3107" s="86" t="s">
        <v>1583</v>
      </c>
      <c r="AD3107" s="86"/>
      <c r="AE3107" s="86"/>
      <c r="AF3107" s="86"/>
      <c r="AG3107" s="94" t="s">
        <v>1575</v>
      </c>
    </row>
    <row r="3108" spans="1:33" x14ac:dyDescent="0.25">
      <c r="A3108" s="86" t="s">
        <v>1011</v>
      </c>
      <c r="B3108" s="87">
        <v>9</v>
      </c>
      <c r="C3108" s="87" t="s">
        <v>1058</v>
      </c>
      <c r="D3108" s="88">
        <v>43180</v>
      </c>
      <c r="E3108" s="88">
        <v>43181</v>
      </c>
      <c r="F3108" s="88">
        <v>43182</v>
      </c>
      <c r="G3108" s="88">
        <v>43183</v>
      </c>
      <c r="H3108" s="88">
        <v>4</v>
      </c>
      <c r="I3108" s="89" t="s">
        <v>1240</v>
      </c>
      <c r="J3108" s="92" t="s">
        <v>1501</v>
      </c>
      <c r="K3108" s="86" t="s">
        <v>1526</v>
      </c>
      <c r="L3108" s="88">
        <v>43183</v>
      </c>
      <c r="M3108" s="87"/>
      <c r="N3108" s="87"/>
      <c r="O3108" s="93"/>
      <c r="P3108" s="86"/>
      <c r="Q3108" s="86">
        <v>2</v>
      </c>
      <c r="R3108" s="86">
        <v>7</v>
      </c>
      <c r="S3108" s="86">
        <v>7</v>
      </c>
      <c r="T3108" s="86">
        <v>0</v>
      </c>
      <c r="U3108" s="86" t="s">
        <v>1561</v>
      </c>
      <c r="V3108" s="86" t="s">
        <v>1562</v>
      </c>
      <c r="W3108" s="86" t="s">
        <v>1563</v>
      </c>
      <c r="X3108" s="86" t="s">
        <v>1564</v>
      </c>
      <c r="Y3108" s="94" t="s">
        <v>1565</v>
      </c>
      <c r="Z3108" s="93" t="s">
        <v>1568</v>
      </c>
      <c r="AA3108" s="86"/>
      <c r="AB3108" s="86"/>
      <c r="AC3108" s="86" t="s">
        <v>1583</v>
      </c>
      <c r="AD3108" s="86"/>
      <c r="AE3108" s="86"/>
      <c r="AF3108" s="86"/>
      <c r="AG3108" s="94" t="s">
        <v>1575</v>
      </c>
    </row>
    <row r="3109" spans="1:33" x14ac:dyDescent="0.25">
      <c r="A3109" s="86" t="s">
        <v>1011</v>
      </c>
      <c r="B3109" s="87">
        <v>30</v>
      </c>
      <c r="C3109" s="87" t="s">
        <v>1058</v>
      </c>
      <c r="D3109" s="88">
        <v>43182</v>
      </c>
      <c r="E3109" s="88">
        <v>43182</v>
      </c>
      <c r="F3109" s="88">
        <v>43183</v>
      </c>
      <c r="G3109" s="88">
        <v>43183</v>
      </c>
      <c r="H3109" s="88">
        <v>3</v>
      </c>
      <c r="I3109" s="89" t="s">
        <v>1221</v>
      </c>
      <c r="J3109" s="92" t="s">
        <v>1501</v>
      </c>
      <c r="K3109" s="86" t="s">
        <v>1526</v>
      </c>
      <c r="L3109" s="88">
        <v>43183</v>
      </c>
      <c r="M3109" s="87"/>
      <c r="N3109" s="87"/>
      <c r="O3109" s="93"/>
      <c r="P3109" s="86"/>
      <c r="Q3109" s="86">
        <v>2</v>
      </c>
      <c r="R3109" s="86">
        <v>28</v>
      </c>
      <c r="S3109" s="86">
        <v>28</v>
      </c>
      <c r="T3109" s="86">
        <v>0</v>
      </c>
      <c r="U3109" s="86" t="s">
        <v>1561</v>
      </c>
      <c r="V3109" s="86" t="s">
        <v>1562</v>
      </c>
      <c r="W3109" s="86" t="s">
        <v>1563</v>
      </c>
      <c r="X3109" s="86" t="s">
        <v>1564</v>
      </c>
      <c r="Y3109" s="94" t="s">
        <v>1565</v>
      </c>
      <c r="Z3109" s="93" t="s">
        <v>1568</v>
      </c>
      <c r="AA3109" s="86"/>
      <c r="AB3109" s="86"/>
      <c r="AC3109" s="86" t="s">
        <v>1583</v>
      </c>
      <c r="AD3109" s="86"/>
      <c r="AE3109" s="86"/>
      <c r="AF3109" s="86"/>
      <c r="AG3109" s="94" t="s">
        <v>1575</v>
      </c>
    </row>
    <row r="3110" spans="1:33" x14ac:dyDescent="0.25">
      <c r="A3110" s="86" t="s">
        <v>1011</v>
      </c>
      <c r="B3110" s="87">
        <v>30</v>
      </c>
      <c r="C3110" s="87" t="s">
        <v>1167</v>
      </c>
      <c r="D3110" s="88">
        <v>43088.674305555556</v>
      </c>
      <c r="E3110" s="88">
        <v>43089</v>
      </c>
      <c r="F3110" s="88">
        <v>43179</v>
      </c>
      <c r="G3110" s="88">
        <v>43184</v>
      </c>
      <c r="H3110" s="88">
        <v>4</v>
      </c>
      <c r="I3110" s="89" t="s">
        <v>1224</v>
      </c>
      <c r="J3110" s="92" t="s">
        <v>1492</v>
      </c>
      <c r="K3110" s="86" t="s">
        <v>1526</v>
      </c>
      <c r="L3110" s="88">
        <v>43184</v>
      </c>
      <c r="M3110" s="87"/>
      <c r="N3110" s="87"/>
      <c r="O3110" s="93"/>
      <c r="P3110" s="86"/>
      <c r="Q3110" s="86">
        <v>0</v>
      </c>
      <c r="R3110" s="86">
        <v>30</v>
      </c>
      <c r="S3110" s="86">
        <v>27</v>
      </c>
      <c r="T3110" s="86">
        <v>3</v>
      </c>
      <c r="U3110" s="86" t="s">
        <v>1561</v>
      </c>
      <c r="V3110" s="86" t="s">
        <v>1562</v>
      </c>
      <c r="W3110" s="86" t="s">
        <v>1563</v>
      </c>
      <c r="X3110" s="86" t="s">
        <v>1564</v>
      </c>
      <c r="Y3110" s="94" t="s">
        <v>1565</v>
      </c>
      <c r="Z3110" s="93" t="s">
        <v>1561</v>
      </c>
      <c r="AA3110" s="86"/>
      <c r="AB3110" s="86"/>
      <c r="AC3110" s="86" t="s">
        <v>1583</v>
      </c>
      <c r="AD3110" s="86"/>
      <c r="AE3110" s="86" t="s">
        <v>1610</v>
      </c>
      <c r="AF3110" s="86"/>
      <c r="AG3110" s="94" t="s">
        <v>1575</v>
      </c>
    </row>
    <row r="3111" spans="1:33" x14ac:dyDescent="0.25">
      <c r="A3111" s="86" t="s">
        <v>1011</v>
      </c>
      <c r="B3111" s="87">
        <v>43</v>
      </c>
      <c r="C3111" s="87" t="s">
        <v>1058</v>
      </c>
      <c r="D3111" s="88">
        <v>43179</v>
      </c>
      <c r="E3111" s="88">
        <v>43183</v>
      </c>
      <c r="F3111" s="88">
        <v>43184</v>
      </c>
      <c r="G3111" s="88">
        <v>43184</v>
      </c>
      <c r="H3111" s="88">
        <v>3</v>
      </c>
      <c r="I3111" s="89" t="s">
        <v>1221</v>
      </c>
      <c r="J3111" s="92" t="s">
        <v>1494</v>
      </c>
      <c r="K3111" s="86" t="s">
        <v>1526</v>
      </c>
      <c r="L3111" s="88">
        <v>43184</v>
      </c>
      <c r="M3111" s="87"/>
      <c r="N3111" s="87"/>
      <c r="O3111" s="93"/>
      <c r="P3111" s="86"/>
      <c r="Q3111" s="86">
        <v>0</v>
      </c>
      <c r="R3111" s="86">
        <v>43</v>
      </c>
      <c r="S3111" s="86">
        <v>43</v>
      </c>
      <c r="T3111" s="86">
        <v>0</v>
      </c>
      <c r="U3111" s="86" t="s">
        <v>1561</v>
      </c>
      <c r="V3111" s="86" t="s">
        <v>1562</v>
      </c>
      <c r="W3111" s="86" t="s">
        <v>1563</v>
      </c>
      <c r="X3111" s="86" t="s">
        <v>1564</v>
      </c>
      <c r="Y3111" s="94" t="s">
        <v>1565</v>
      </c>
      <c r="Z3111" s="93" t="s">
        <v>1568</v>
      </c>
      <c r="AA3111" s="86"/>
      <c r="AB3111" s="86"/>
      <c r="AC3111" s="86" t="s">
        <v>1583</v>
      </c>
      <c r="AD3111" s="86"/>
      <c r="AE3111" s="86"/>
      <c r="AF3111" s="86"/>
      <c r="AG3111" s="94" t="s">
        <v>1575</v>
      </c>
    </row>
    <row r="3112" spans="1:33" x14ac:dyDescent="0.25">
      <c r="A3112" s="86" t="s">
        <v>1011</v>
      </c>
      <c r="B3112" s="87">
        <v>33</v>
      </c>
      <c r="C3112" s="87" t="s">
        <v>1058</v>
      </c>
      <c r="D3112" s="88">
        <v>43179</v>
      </c>
      <c r="E3112" s="88">
        <v>43183</v>
      </c>
      <c r="F3112" s="88">
        <v>43184</v>
      </c>
      <c r="G3112" s="88">
        <v>43184</v>
      </c>
      <c r="H3112" s="88">
        <v>3</v>
      </c>
      <c r="I3112" s="89" t="s">
        <v>1221</v>
      </c>
      <c r="J3112" s="92" t="s">
        <v>1494</v>
      </c>
      <c r="K3112" s="86" t="s">
        <v>1526</v>
      </c>
      <c r="L3112" s="88">
        <v>43184</v>
      </c>
      <c r="M3112" s="87"/>
      <c r="N3112" s="87"/>
      <c r="O3112" s="93"/>
      <c r="P3112" s="86"/>
      <c r="Q3112" s="86">
        <v>2</v>
      </c>
      <c r="R3112" s="86">
        <v>31</v>
      </c>
      <c r="S3112" s="86">
        <v>31</v>
      </c>
      <c r="T3112" s="86">
        <v>0</v>
      </c>
      <c r="U3112" s="86" t="s">
        <v>1561</v>
      </c>
      <c r="V3112" s="86" t="s">
        <v>1562</v>
      </c>
      <c r="W3112" s="86" t="s">
        <v>1563</v>
      </c>
      <c r="X3112" s="86" t="s">
        <v>1564</v>
      </c>
      <c r="Y3112" s="94" t="s">
        <v>1565</v>
      </c>
      <c r="Z3112" s="93" t="s">
        <v>1568</v>
      </c>
      <c r="AA3112" s="86"/>
      <c r="AB3112" s="86"/>
      <c r="AC3112" s="86" t="s">
        <v>1583</v>
      </c>
      <c r="AD3112" s="86"/>
      <c r="AE3112" s="86"/>
      <c r="AF3112" s="86"/>
      <c r="AG3112" s="94" t="s">
        <v>1575</v>
      </c>
    </row>
    <row r="3113" spans="1:33" x14ac:dyDescent="0.25">
      <c r="A3113" s="86" t="s">
        <v>1011</v>
      </c>
      <c r="B3113" s="87">
        <v>31</v>
      </c>
      <c r="C3113" s="87" t="s">
        <v>1058</v>
      </c>
      <c r="D3113" s="88">
        <v>43179</v>
      </c>
      <c r="E3113" s="88">
        <v>43183</v>
      </c>
      <c r="F3113" s="88">
        <v>43184</v>
      </c>
      <c r="G3113" s="88">
        <v>43184</v>
      </c>
      <c r="H3113" s="88">
        <v>3</v>
      </c>
      <c r="I3113" s="89" t="s">
        <v>1221</v>
      </c>
      <c r="J3113" s="92" t="s">
        <v>1494</v>
      </c>
      <c r="K3113" s="86" t="s">
        <v>1526</v>
      </c>
      <c r="L3113" s="88">
        <v>43184</v>
      </c>
      <c r="M3113" s="87"/>
      <c r="N3113" s="87"/>
      <c r="O3113" s="93"/>
      <c r="P3113" s="86"/>
      <c r="Q3113" s="86">
        <v>6</v>
      </c>
      <c r="R3113" s="86">
        <v>25</v>
      </c>
      <c r="S3113" s="86">
        <v>25</v>
      </c>
      <c r="T3113" s="86">
        <v>0</v>
      </c>
      <c r="U3113" s="86" t="s">
        <v>1561</v>
      </c>
      <c r="V3113" s="86" t="s">
        <v>1562</v>
      </c>
      <c r="W3113" s="86" t="s">
        <v>1563</v>
      </c>
      <c r="X3113" s="86" t="s">
        <v>1564</v>
      </c>
      <c r="Y3113" s="94" t="s">
        <v>1565</v>
      </c>
      <c r="Z3113" s="93" t="s">
        <v>1568</v>
      </c>
      <c r="AA3113" s="86"/>
      <c r="AB3113" s="86"/>
      <c r="AC3113" s="86" t="s">
        <v>1583</v>
      </c>
      <c r="AD3113" s="86"/>
      <c r="AE3113" s="86"/>
      <c r="AF3113" s="86"/>
      <c r="AG3113" s="94" t="s">
        <v>1575</v>
      </c>
    </row>
    <row r="3114" spans="1:33" x14ac:dyDescent="0.25">
      <c r="A3114" s="86" t="s">
        <v>1011</v>
      </c>
      <c r="B3114" s="87">
        <v>33</v>
      </c>
      <c r="C3114" s="87" t="s">
        <v>1058</v>
      </c>
      <c r="D3114" s="88">
        <v>43180</v>
      </c>
      <c r="E3114" s="88">
        <v>43183</v>
      </c>
      <c r="F3114" s="88">
        <v>43184</v>
      </c>
      <c r="G3114" s="88">
        <v>43184</v>
      </c>
      <c r="H3114" s="88">
        <v>3</v>
      </c>
      <c r="I3114" s="89" t="s">
        <v>1221</v>
      </c>
      <c r="J3114" s="92" t="s">
        <v>1494</v>
      </c>
      <c r="K3114" s="86" t="s">
        <v>1526</v>
      </c>
      <c r="L3114" s="88">
        <v>43184</v>
      </c>
      <c r="M3114" s="87"/>
      <c r="N3114" s="87"/>
      <c r="O3114" s="93"/>
      <c r="P3114" s="86"/>
      <c r="Q3114" s="86">
        <v>0</v>
      </c>
      <c r="R3114" s="86">
        <v>33</v>
      </c>
      <c r="S3114" s="86">
        <v>33</v>
      </c>
      <c r="T3114" s="86">
        <v>0</v>
      </c>
      <c r="U3114" s="86" t="s">
        <v>1561</v>
      </c>
      <c r="V3114" s="86" t="s">
        <v>1562</v>
      </c>
      <c r="W3114" s="86" t="s">
        <v>1563</v>
      </c>
      <c r="X3114" s="86" t="s">
        <v>1564</v>
      </c>
      <c r="Y3114" s="94" t="s">
        <v>1565</v>
      </c>
      <c r="Z3114" s="93" t="s">
        <v>1568</v>
      </c>
      <c r="AA3114" s="86"/>
      <c r="AB3114" s="86"/>
      <c r="AC3114" s="86" t="s">
        <v>1583</v>
      </c>
      <c r="AD3114" s="86"/>
      <c r="AE3114" s="86"/>
      <c r="AF3114" s="86"/>
      <c r="AG3114" s="94" t="s">
        <v>1575</v>
      </c>
    </row>
    <row r="3115" spans="1:33" x14ac:dyDescent="0.25">
      <c r="A3115" s="86" t="s">
        <v>1011</v>
      </c>
      <c r="B3115" s="87">
        <v>22</v>
      </c>
      <c r="C3115" s="87" t="s">
        <v>1058</v>
      </c>
      <c r="D3115" s="88">
        <v>43180</v>
      </c>
      <c r="E3115" s="88">
        <v>43183</v>
      </c>
      <c r="F3115" s="88">
        <v>43184</v>
      </c>
      <c r="G3115" s="88">
        <v>43184</v>
      </c>
      <c r="H3115" s="88">
        <v>3</v>
      </c>
      <c r="I3115" s="89" t="s">
        <v>1221</v>
      </c>
      <c r="J3115" s="92" t="s">
        <v>1508</v>
      </c>
      <c r="K3115" s="86" t="s">
        <v>1526</v>
      </c>
      <c r="L3115" s="88">
        <v>43184</v>
      </c>
      <c r="M3115" s="87"/>
      <c r="N3115" s="87"/>
      <c r="O3115" s="93"/>
      <c r="P3115" s="86"/>
      <c r="Q3115" s="86">
        <v>0</v>
      </c>
      <c r="R3115" s="86">
        <v>22</v>
      </c>
      <c r="S3115" s="86">
        <v>22</v>
      </c>
      <c r="T3115" s="86">
        <v>0</v>
      </c>
      <c r="U3115" s="86" t="s">
        <v>1561</v>
      </c>
      <c r="V3115" s="86" t="s">
        <v>1562</v>
      </c>
      <c r="W3115" s="86" t="s">
        <v>1563</v>
      </c>
      <c r="X3115" s="86" t="s">
        <v>1564</v>
      </c>
      <c r="Y3115" s="94" t="s">
        <v>1565</v>
      </c>
      <c r="Z3115" s="93" t="s">
        <v>1568</v>
      </c>
      <c r="AA3115" s="86"/>
      <c r="AB3115" s="86"/>
      <c r="AC3115" s="86" t="s">
        <v>1583</v>
      </c>
      <c r="AD3115" s="86"/>
      <c r="AE3115" s="86"/>
      <c r="AF3115" s="86"/>
      <c r="AG3115" s="94" t="s">
        <v>1575</v>
      </c>
    </row>
    <row r="3116" spans="1:33" x14ac:dyDescent="0.25">
      <c r="A3116" s="86" t="s">
        <v>1011</v>
      </c>
      <c r="B3116" s="87">
        <v>5</v>
      </c>
      <c r="C3116" s="87" t="s">
        <v>1058</v>
      </c>
      <c r="D3116" s="88">
        <v>43180</v>
      </c>
      <c r="E3116" s="88">
        <v>43183</v>
      </c>
      <c r="F3116" s="88">
        <v>43184</v>
      </c>
      <c r="G3116" s="88">
        <v>43184</v>
      </c>
      <c r="H3116" s="88">
        <v>4</v>
      </c>
      <c r="I3116" s="89" t="s">
        <v>1225</v>
      </c>
      <c r="J3116" s="92" t="s">
        <v>1508</v>
      </c>
      <c r="K3116" s="86" t="s">
        <v>1526</v>
      </c>
      <c r="L3116" s="88">
        <v>43184</v>
      </c>
      <c r="M3116" s="87"/>
      <c r="N3116" s="87"/>
      <c r="O3116" s="93"/>
      <c r="P3116" s="86"/>
      <c r="Q3116" s="86">
        <v>0</v>
      </c>
      <c r="R3116" s="86">
        <v>5</v>
      </c>
      <c r="S3116" s="86">
        <v>5</v>
      </c>
      <c r="T3116" s="86">
        <v>0</v>
      </c>
      <c r="U3116" s="86" t="s">
        <v>1561</v>
      </c>
      <c r="V3116" s="86" t="s">
        <v>1562</v>
      </c>
      <c r="W3116" s="86" t="s">
        <v>1563</v>
      </c>
      <c r="X3116" s="86" t="s">
        <v>1564</v>
      </c>
      <c r="Y3116" s="94" t="s">
        <v>1565</v>
      </c>
      <c r="Z3116" s="93" t="s">
        <v>1568</v>
      </c>
      <c r="AA3116" s="86"/>
      <c r="AB3116" s="86"/>
      <c r="AC3116" s="86" t="s">
        <v>1583</v>
      </c>
      <c r="AD3116" s="86"/>
      <c r="AE3116" s="86"/>
      <c r="AF3116" s="86"/>
      <c r="AG3116" s="94" t="s">
        <v>1575</v>
      </c>
    </row>
    <row r="3117" spans="1:33" x14ac:dyDescent="0.25">
      <c r="A3117" s="86" t="s">
        <v>1011</v>
      </c>
      <c r="B3117" s="87">
        <v>37</v>
      </c>
      <c r="C3117" s="87" t="s">
        <v>1058</v>
      </c>
      <c r="D3117" s="88">
        <v>43182</v>
      </c>
      <c r="E3117" s="88">
        <v>43182</v>
      </c>
      <c r="F3117" s="88">
        <v>43184</v>
      </c>
      <c r="G3117" s="88">
        <v>43184</v>
      </c>
      <c r="H3117" s="88">
        <v>3</v>
      </c>
      <c r="I3117" s="89" t="s">
        <v>1221</v>
      </c>
      <c r="J3117" s="92" t="s">
        <v>1495</v>
      </c>
      <c r="K3117" s="86" t="s">
        <v>1526</v>
      </c>
      <c r="L3117" s="88">
        <v>43184</v>
      </c>
      <c r="M3117" s="87"/>
      <c r="N3117" s="87"/>
      <c r="O3117" s="93"/>
      <c r="P3117" s="86"/>
      <c r="Q3117" s="86">
        <v>0</v>
      </c>
      <c r="R3117" s="86">
        <v>37</v>
      </c>
      <c r="S3117" s="86">
        <v>37</v>
      </c>
      <c r="T3117" s="86">
        <v>0</v>
      </c>
      <c r="U3117" s="86" t="s">
        <v>1561</v>
      </c>
      <c r="V3117" s="86" t="s">
        <v>1562</v>
      </c>
      <c r="W3117" s="86" t="s">
        <v>1563</v>
      </c>
      <c r="X3117" s="86" t="s">
        <v>1564</v>
      </c>
      <c r="Y3117" s="94" t="s">
        <v>1565</v>
      </c>
      <c r="Z3117" s="93" t="s">
        <v>1568</v>
      </c>
      <c r="AA3117" s="86"/>
      <c r="AB3117" s="86"/>
      <c r="AC3117" s="86" t="s">
        <v>1583</v>
      </c>
      <c r="AD3117" s="86"/>
      <c r="AE3117" s="86"/>
      <c r="AF3117" s="86"/>
      <c r="AG3117" s="94" t="s">
        <v>1575</v>
      </c>
    </row>
    <row r="3118" spans="1:33" x14ac:dyDescent="0.25">
      <c r="A3118" s="86" t="s">
        <v>1011</v>
      </c>
      <c r="B3118" s="87">
        <v>24</v>
      </c>
      <c r="C3118" s="87" t="s">
        <v>1058</v>
      </c>
      <c r="D3118" s="88">
        <v>43182</v>
      </c>
      <c r="E3118" s="88">
        <v>43182</v>
      </c>
      <c r="F3118" s="88">
        <v>43184</v>
      </c>
      <c r="G3118" s="88">
        <v>43184</v>
      </c>
      <c r="H3118" s="88">
        <v>3</v>
      </c>
      <c r="I3118" s="89" t="s">
        <v>1221</v>
      </c>
      <c r="J3118" s="92" t="s">
        <v>1495</v>
      </c>
      <c r="K3118" s="86" t="s">
        <v>1526</v>
      </c>
      <c r="L3118" s="88">
        <v>43184</v>
      </c>
      <c r="M3118" s="87"/>
      <c r="N3118" s="87"/>
      <c r="O3118" s="93"/>
      <c r="P3118" s="86"/>
      <c r="Q3118" s="86">
        <v>2</v>
      </c>
      <c r="R3118" s="86">
        <v>22</v>
      </c>
      <c r="S3118" s="86">
        <v>22</v>
      </c>
      <c r="T3118" s="86">
        <v>0</v>
      </c>
      <c r="U3118" s="86" t="s">
        <v>1561</v>
      </c>
      <c r="V3118" s="86" t="s">
        <v>1562</v>
      </c>
      <c r="W3118" s="86" t="s">
        <v>1563</v>
      </c>
      <c r="X3118" s="86" t="s">
        <v>1564</v>
      </c>
      <c r="Y3118" s="94" t="s">
        <v>1565</v>
      </c>
      <c r="Z3118" s="93" t="s">
        <v>1561</v>
      </c>
      <c r="AA3118" s="86"/>
      <c r="AB3118" s="86"/>
      <c r="AC3118" s="86" t="s">
        <v>1583</v>
      </c>
      <c r="AD3118" s="86"/>
      <c r="AE3118" s="86" t="s">
        <v>1585</v>
      </c>
      <c r="AF3118" s="86"/>
      <c r="AG3118" s="94" t="s">
        <v>1575</v>
      </c>
    </row>
    <row r="3119" spans="1:33" x14ac:dyDescent="0.25">
      <c r="A3119" s="86" t="s">
        <v>1011</v>
      </c>
      <c r="B3119" s="87">
        <v>17</v>
      </c>
      <c r="C3119" s="87" t="s">
        <v>1058</v>
      </c>
      <c r="D3119" s="88">
        <v>43182</v>
      </c>
      <c r="E3119" s="88">
        <v>43183</v>
      </c>
      <c r="F3119" s="88">
        <v>43184</v>
      </c>
      <c r="G3119" s="88">
        <v>43184</v>
      </c>
      <c r="H3119" s="88">
        <v>3</v>
      </c>
      <c r="I3119" s="89" t="s">
        <v>1221</v>
      </c>
      <c r="J3119" s="92" t="s">
        <v>1495</v>
      </c>
      <c r="K3119" s="86" t="s">
        <v>1526</v>
      </c>
      <c r="L3119" s="88">
        <v>43184</v>
      </c>
      <c r="M3119" s="87"/>
      <c r="N3119" s="87"/>
      <c r="O3119" s="93"/>
      <c r="P3119" s="86"/>
      <c r="Q3119" s="86">
        <v>2</v>
      </c>
      <c r="R3119" s="86">
        <v>15</v>
      </c>
      <c r="S3119" s="86">
        <v>15</v>
      </c>
      <c r="T3119" s="86">
        <v>0</v>
      </c>
      <c r="U3119" s="86" t="s">
        <v>1561</v>
      </c>
      <c r="V3119" s="86" t="s">
        <v>1562</v>
      </c>
      <c r="W3119" s="86" t="s">
        <v>1563</v>
      </c>
      <c r="X3119" s="86" t="s">
        <v>1564</v>
      </c>
      <c r="Y3119" s="94" t="s">
        <v>1565</v>
      </c>
      <c r="Z3119" s="93" t="s">
        <v>1561</v>
      </c>
      <c r="AA3119" s="86"/>
      <c r="AB3119" s="86"/>
      <c r="AC3119" s="86" t="s">
        <v>1583</v>
      </c>
      <c r="AD3119" s="86"/>
      <c r="AE3119" s="86" t="s">
        <v>1585</v>
      </c>
      <c r="AF3119" s="86"/>
      <c r="AG3119" s="94" t="s">
        <v>1575</v>
      </c>
    </row>
    <row r="3120" spans="1:33" x14ac:dyDescent="0.25">
      <c r="A3120" s="86" t="s">
        <v>1011</v>
      </c>
      <c r="B3120" s="87">
        <v>37</v>
      </c>
      <c r="C3120" s="87" t="s">
        <v>1058</v>
      </c>
      <c r="D3120" s="88">
        <v>43182</v>
      </c>
      <c r="E3120" s="88">
        <v>43183</v>
      </c>
      <c r="F3120" s="88">
        <v>43184</v>
      </c>
      <c r="G3120" s="88">
        <v>43184</v>
      </c>
      <c r="H3120" s="88">
        <v>3</v>
      </c>
      <c r="I3120" s="89" t="s">
        <v>1221</v>
      </c>
      <c r="J3120" s="92" t="s">
        <v>1508</v>
      </c>
      <c r="K3120" s="86" t="s">
        <v>1526</v>
      </c>
      <c r="L3120" s="88">
        <v>43184</v>
      </c>
      <c r="M3120" s="87"/>
      <c r="N3120" s="87"/>
      <c r="O3120" s="93"/>
      <c r="P3120" s="86"/>
      <c r="Q3120" s="86">
        <v>9</v>
      </c>
      <c r="R3120" s="86">
        <v>28</v>
      </c>
      <c r="S3120" s="86">
        <v>28</v>
      </c>
      <c r="T3120" s="86">
        <v>0</v>
      </c>
      <c r="U3120" s="86" t="s">
        <v>1561</v>
      </c>
      <c r="V3120" s="86" t="s">
        <v>1562</v>
      </c>
      <c r="W3120" s="86" t="s">
        <v>1563</v>
      </c>
      <c r="X3120" s="86" t="s">
        <v>1564</v>
      </c>
      <c r="Y3120" s="94" t="s">
        <v>1565</v>
      </c>
      <c r="Z3120" s="93" t="s">
        <v>1568</v>
      </c>
      <c r="AA3120" s="86"/>
      <c r="AB3120" s="86"/>
      <c r="AC3120" s="86" t="s">
        <v>1583</v>
      </c>
      <c r="AD3120" s="86"/>
      <c r="AE3120" s="86"/>
      <c r="AF3120" s="86"/>
      <c r="AG3120" s="94" t="s">
        <v>1575</v>
      </c>
    </row>
    <row r="3121" spans="1:33" x14ac:dyDescent="0.25">
      <c r="A3121" s="86" t="s">
        <v>1011</v>
      </c>
      <c r="B3121" s="87">
        <v>21</v>
      </c>
      <c r="C3121" s="87" t="s">
        <v>1058</v>
      </c>
      <c r="D3121" s="88">
        <v>43182</v>
      </c>
      <c r="E3121" s="88">
        <v>43183</v>
      </c>
      <c r="F3121" s="88">
        <v>43184</v>
      </c>
      <c r="G3121" s="88">
        <v>43184</v>
      </c>
      <c r="H3121" s="88">
        <v>3</v>
      </c>
      <c r="I3121" s="89" t="s">
        <v>1221</v>
      </c>
      <c r="J3121" s="92" t="s">
        <v>1501</v>
      </c>
      <c r="K3121" s="86" t="s">
        <v>1526</v>
      </c>
      <c r="L3121" s="88">
        <v>43184</v>
      </c>
      <c r="M3121" s="87"/>
      <c r="N3121" s="87"/>
      <c r="O3121" s="93"/>
      <c r="P3121" s="86"/>
      <c r="Q3121" s="86">
        <v>2</v>
      </c>
      <c r="R3121" s="86">
        <v>19</v>
      </c>
      <c r="S3121" s="86">
        <v>19</v>
      </c>
      <c r="T3121" s="86">
        <v>0</v>
      </c>
      <c r="U3121" s="86" t="s">
        <v>1561</v>
      </c>
      <c r="V3121" s="86" t="s">
        <v>1562</v>
      </c>
      <c r="W3121" s="86" t="s">
        <v>1563</v>
      </c>
      <c r="X3121" s="86" t="s">
        <v>1564</v>
      </c>
      <c r="Y3121" s="94" t="s">
        <v>1565</v>
      </c>
      <c r="Z3121" s="93" t="s">
        <v>1568</v>
      </c>
      <c r="AA3121" s="86"/>
      <c r="AB3121" s="86"/>
      <c r="AC3121" s="86" t="s">
        <v>1583</v>
      </c>
      <c r="AD3121" s="86"/>
      <c r="AE3121" s="86"/>
      <c r="AF3121" s="86"/>
      <c r="AG3121" s="94" t="s">
        <v>1575</v>
      </c>
    </row>
    <row r="3122" spans="1:33" x14ac:dyDescent="0.25">
      <c r="A3122" s="86" t="s">
        <v>1011</v>
      </c>
      <c r="B3122" s="87">
        <v>30</v>
      </c>
      <c r="C3122" s="87" t="s">
        <v>1167</v>
      </c>
      <c r="D3122" s="88">
        <v>43075.752083333333</v>
      </c>
      <c r="E3122" s="88">
        <v>43073</v>
      </c>
      <c r="F3122" s="88">
        <v>43178</v>
      </c>
      <c r="G3122" s="88">
        <v>43185</v>
      </c>
      <c r="H3122" s="88">
        <v>4</v>
      </c>
      <c r="I3122" s="89" t="s">
        <v>1223</v>
      </c>
      <c r="J3122" s="92" t="s">
        <v>1531</v>
      </c>
      <c r="K3122" s="86" t="s">
        <v>1526</v>
      </c>
      <c r="L3122" s="88">
        <v>43185</v>
      </c>
      <c r="M3122" s="87"/>
      <c r="N3122" s="87"/>
      <c r="O3122" s="93"/>
      <c r="P3122" s="86"/>
      <c r="Q3122" s="86">
        <v>0</v>
      </c>
      <c r="R3122" s="86">
        <v>30</v>
      </c>
      <c r="S3122" s="86">
        <v>30</v>
      </c>
      <c r="T3122" s="86">
        <v>0</v>
      </c>
      <c r="U3122" s="86" t="s">
        <v>1561</v>
      </c>
      <c r="V3122" s="86" t="s">
        <v>1562</v>
      </c>
      <c r="W3122" s="86" t="s">
        <v>1563</v>
      </c>
      <c r="X3122" s="86" t="s">
        <v>1564</v>
      </c>
      <c r="Y3122" s="94" t="s">
        <v>1565</v>
      </c>
      <c r="Z3122" s="93" t="s">
        <v>1568</v>
      </c>
      <c r="AA3122" s="86"/>
      <c r="AB3122" s="86"/>
      <c r="AC3122" s="86" t="s">
        <v>1583</v>
      </c>
      <c r="AD3122" s="86"/>
      <c r="AE3122" s="86" t="s">
        <v>1586</v>
      </c>
      <c r="AF3122" s="86"/>
      <c r="AG3122" s="94" t="s">
        <v>1575</v>
      </c>
    </row>
    <row r="3123" spans="1:33" x14ac:dyDescent="0.25">
      <c r="A3123" s="86" t="s">
        <v>1011</v>
      </c>
      <c r="B3123" s="87">
        <v>30</v>
      </c>
      <c r="C3123" s="87" t="s">
        <v>1167</v>
      </c>
      <c r="D3123" s="88">
        <v>43075.752083333333</v>
      </c>
      <c r="E3123" s="88">
        <v>43073</v>
      </c>
      <c r="F3123" s="88">
        <v>43178</v>
      </c>
      <c r="G3123" s="88">
        <v>43185</v>
      </c>
      <c r="H3123" s="88">
        <v>4</v>
      </c>
      <c r="I3123" s="89" t="s">
        <v>1223</v>
      </c>
      <c r="J3123" s="92" t="s">
        <v>1531</v>
      </c>
      <c r="K3123" s="86" t="s">
        <v>1526</v>
      </c>
      <c r="L3123" s="88">
        <v>43185</v>
      </c>
      <c r="M3123" s="87"/>
      <c r="N3123" s="87"/>
      <c r="O3123" s="93"/>
      <c r="P3123" s="86"/>
      <c r="Q3123" s="86">
        <v>1</v>
      </c>
      <c r="R3123" s="86">
        <v>29</v>
      </c>
      <c r="S3123" s="86">
        <v>29</v>
      </c>
      <c r="T3123" s="86">
        <v>0</v>
      </c>
      <c r="U3123" s="86" t="s">
        <v>1561</v>
      </c>
      <c r="V3123" s="86" t="s">
        <v>1562</v>
      </c>
      <c r="W3123" s="86" t="s">
        <v>1563</v>
      </c>
      <c r="X3123" s="86" t="s">
        <v>1564</v>
      </c>
      <c r="Y3123" s="94" t="s">
        <v>1565</v>
      </c>
      <c r="Z3123" s="93" t="s">
        <v>1568</v>
      </c>
      <c r="AA3123" s="86"/>
      <c r="AB3123" s="86"/>
      <c r="AC3123" s="86" t="s">
        <v>1583</v>
      </c>
      <c r="AD3123" s="86"/>
      <c r="AE3123" s="86" t="s">
        <v>1586</v>
      </c>
      <c r="AF3123" s="86"/>
      <c r="AG3123" s="94" t="s">
        <v>1575</v>
      </c>
    </row>
    <row r="3124" spans="1:33" x14ac:dyDescent="0.25">
      <c r="A3124" s="86" t="s">
        <v>1011</v>
      </c>
      <c r="B3124" s="87">
        <v>10</v>
      </c>
      <c r="C3124" s="87" t="s">
        <v>1058</v>
      </c>
      <c r="D3124" s="88">
        <v>43175</v>
      </c>
      <c r="E3124" s="88">
        <v>43182</v>
      </c>
      <c r="F3124" s="88">
        <v>43183</v>
      </c>
      <c r="G3124" s="88">
        <v>43185</v>
      </c>
      <c r="H3124" s="88">
        <v>4</v>
      </c>
      <c r="I3124" s="89" t="s">
        <v>1225</v>
      </c>
      <c r="J3124" s="92" t="s">
        <v>1508</v>
      </c>
      <c r="K3124" s="86" t="s">
        <v>1526</v>
      </c>
      <c r="L3124" s="88">
        <v>43185</v>
      </c>
      <c r="M3124" s="87"/>
      <c r="N3124" s="87"/>
      <c r="O3124" s="93"/>
      <c r="P3124" s="86"/>
      <c r="Q3124" s="86">
        <v>0</v>
      </c>
      <c r="R3124" s="86">
        <v>10</v>
      </c>
      <c r="S3124" s="86">
        <v>10</v>
      </c>
      <c r="T3124" s="86">
        <v>0</v>
      </c>
      <c r="U3124" s="86" t="s">
        <v>1561</v>
      </c>
      <c r="V3124" s="86" t="s">
        <v>1562</v>
      </c>
      <c r="W3124" s="86" t="s">
        <v>1563</v>
      </c>
      <c r="X3124" s="86" t="s">
        <v>1564</v>
      </c>
      <c r="Y3124" s="94" t="s">
        <v>1565</v>
      </c>
      <c r="Z3124" s="93" t="s">
        <v>1568</v>
      </c>
      <c r="AA3124" s="86"/>
      <c r="AB3124" s="86"/>
      <c r="AC3124" s="86" t="s">
        <v>1583</v>
      </c>
      <c r="AD3124" s="86"/>
      <c r="AE3124" s="86"/>
      <c r="AF3124" s="86"/>
      <c r="AG3124" s="94" t="s">
        <v>1575</v>
      </c>
    </row>
    <row r="3125" spans="1:33" x14ac:dyDescent="0.25">
      <c r="A3125" s="86" t="s">
        <v>1011</v>
      </c>
      <c r="B3125" s="87">
        <v>24</v>
      </c>
      <c r="C3125" s="87" t="s">
        <v>1058</v>
      </c>
      <c r="D3125" s="88">
        <v>43175</v>
      </c>
      <c r="E3125" s="88">
        <v>43183</v>
      </c>
      <c r="F3125" s="88">
        <v>43185</v>
      </c>
      <c r="G3125" s="88">
        <v>43185</v>
      </c>
      <c r="H3125" s="88">
        <v>3</v>
      </c>
      <c r="I3125" s="89" t="s">
        <v>1221</v>
      </c>
      <c r="J3125" s="92" t="s">
        <v>1508</v>
      </c>
      <c r="K3125" s="86" t="s">
        <v>1526</v>
      </c>
      <c r="L3125" s="88">
        <v>43185</v>
      </c>
      <c r="M3125" s="87"/>
      <c r="N3125" s="87"/>
      <c r="O3125" s="93"/>
      <c r="P3125" s="86"/>
      <c r="Q3125" s="86">
        <v>0</v>
      </c>
      <c r="R3125" s="86">
        <v>24</v>
      </c>
      <c r="S3125" s="86">
        <v>24</v>
      </c>
      <c r="T3125" s="86">
        <v>0</v>
      </c>
      <c r="U3125" s="86" t="s">
        <v>1561</v>
      </c>
      <c r="V3125" s="86" t="s">
        <v>1567</v>
      </c>
      <c r="W3125" s="86" t="s">
        <v>1563</v>
      </c>
      <c r="X3125" s="86" t="s">
        <v>1564</v>
      </c>
      <c r="Y3125" s="94" t="s">
        <v>1565</v>
      </c>
      <c r="Z3125" s="93" t="s">
        <v>1561</v>
      </c>
      <c r="AA3125" s="86"/>
      <c r="AB3125" s="86"/>
      <c r="AC3125" s="86" t="s">
        <v>1583</v>
      </c>
      <c r="AD3125" s="86"/>
      <c r="AE3125" s="86"/>
      <c r="AF3125" s="86"/>
      <c r="AG3125" s="94" t="s">
        <v>1575</v>
      </c>
    </row>
    <row r="3126" spans="1:33" x14ac:dyDescent="0.25">
      <c r="A3126" s="86" t="s">
        <v>1011</v>
      </c>
      <c r="B3126" s="87">
        <v>19</v>
      </c>
      <c r="C3126" s="87" t="s">
        <v>1058</v>
      </c>
      <c r="D3126" s="88">
        <v>43178</v>
      </c>
      <c r="E3126" s="88">
        <v>43183</v>
      </c>
      <c r="F3126" s="88">
        <v>43184</v>
      </c>
      <c r="G3126" s="88">
        <v>43185</v>
      </c>
      <c r="H3126" s="88">
        <v>3</v>
      </c>
      <c r="I3126" s="89" t="s">
        <v>1221</v>
      </c>
      <c r="J3126" s="92" t="s">
        <v>1508</v>
      </c>
      <c r="K3126" s="86" t="s">
        <v>1526</v>
      </c>
      <c r="L3126" s="88">
        <v>43185</v>
      </c>
      <c r="M3126" s="87"/>
      <c r="N3126" s="87"/>
      <c r="O3126" s="93"/>
      <c r="P3126" s="86"/>
      <c r="Q3126" s="86">
        <v>0</v>
      </c>
      <c r="R3126" s="86">
        <v>19</v>
      </c>
      <c r="S3126" s="86">
        <v>19</v>
      </c>
      <c r="T3126" s="86">
        <v>0</v>
      </c>
      <c r="U3126" s="86" t="s">
        <v>1561</v>
      </c>
      <c r="V3126" s="86" t="s">
        <v>1567</v>
      </c>
      <c r="W3126" s="86" t="s">
        <v>1563</v>
      </c>
      <c r="X3126" s="86" t="s">
        <v>1564</v>
      </c>
      <c r="Y3126" s="94" t="s">
        <v>1565</v>
      </c>
      <c r="Z3126" s="93" t="s">
        <v>1561</v>
      </c>
      <c r="AA3126" s="86"/>
      <c r="AB3126" s="86"/>
      <c r="AC3126" s="86" t="s">
        <v>1583</v>
      </c>
      <c r="AD3126" s="86"/>
      <c r="AE3126" s="86"/>
      <c r="AF3126" s="86"/>
      <c r="AG3126" s="94" t="s">
        <v>1575</v>
      </c>
    </row>
    <row r="3127" spans="1:33" x14ac:dyDescent="0.25">
      <c r="A3127" s="86" t="s">
        <v>1011</v>
      </c>
      <c r="B3127" s="87">
        <v>35</v>
      </c>
      <c r="C3127" s="87" t="s">
        <v>1058</v>
      </c>
      <c r="D3127" s="88">
        <v>43182</v>
      </c>
      <c r="E3127" s="88">
        <v>43183</v>
      </c>
      <c r="F3127" s="88">
        <v>43184</v>
      </c>
      <c r="G3127" s="88">
        <v>43185</v>
      </c>
      <c r="H3127" s="88">
        <v>3</v>
      </c>
      <c r="I3127" s="89" t="s">
        <v>1221</v>
      </c>
      <c r="J3127" s="92" t="s">
        <v>1497</v>
      </c>
      <c r="K3127" s="86" t="s">
        <v>1526</v>
      </c>
      <c r="L3127" s="88">
        <v>43185</v>
      </c>
      <c r="M3127" s="87"/>
      <c r="N3127" s="87"/>
      <c r="O3127" s="93"/>
      <c r="P3127" s="86"/>
      <c r="Q3127" s="86">
        <v>2</v>
      </c>
      <c r="R3127" s="86">
        <v>33</v>
      </c>
      <c r="S3127" s="86">
        <v>33</v>
      </c>
      <c r="T3127" s="86">
        <v>0</v>
      </c>
      <c r="U3127" s="86" t="s">
        <v>1561</v>
      </c>
      <c r="V3127" s="86" t="s">
        <v>1562</v>
      </c>
      <c r="W3127" s="86" t="s">
        <v>1563</v>
      </c>
      <c r="X3127" s="86" t="s">
        <v>1564</v>
      </c>
      <c r="Y3127" s="94" t="s">
        <v>1565</v>
      </c>
      <c r="Z3127" s="93" t="s">
        <v>1568</v>
      </c>
      <c r="AA3127" s="86"/>
      <c r="AB3127" s="86"/>
      <c r="AC3127" s="86" t="s">
        <v>1583</v>
      </c>
      <c r="AD3127" s="86"/>
      <c r="AE3127" s="86"/>
      <c r="AF3127" s="86"/>
      <c r="AG3127" s="94" t="s">
        <v>1575</v>
      </c>
    </row>
    <row r="3128" spans="1:33" x14ac:dyDescent="0.25">
      <c r="A3128" s="86" t="s">
        <v>1011</v>
      </c>
      <c r="B3128" s="87">
        <v>36</v>
      </c>
      <c r="C3128" s="87" t="s">
        <v>1058</v>
      </c>
      <c r="D3128" s="88">
        <v>43182</v>
      </c>
      <c r="E3128" s="88">
        <v>43183</v>
      </c>
      <c r="F3128" s="88">
        <v>43184</v>
      </c>
      <c r="G3128" s="88">
        <v>43185</v>
      </c>
      <c r="H3128" s="88">
        <v>3</v>
      </c>
      <c r="I3128" s="89" t="s">
        <v>1221</v>
      </c>
      <c r="J3128" s="92" t="s">
        <v>1497</v>
      </c>
      <c r="K3128" s="86" t="s">
        <v>1526</v>
      </c>
      <c r="L3128" s="88">
        <v>43185</v>
      </c>
      <c r="M3128" s="87"/>
      <c r="N3128" s="87"/>
      <c r="O3128" s="93"/>
      <c r="P3128" s="86"/>
      <c r="Q3128" s="86">
        <v>6</v>
      </c>
      <c r="R3128" s="86">
        <v>30</v>
      </c>
      <c r="S3128" s="86">
        <v>30</v>
      </c>
      <c r="T3128" s="86">
        <v>0</v>
      </c>
      <c r="U3128" s="86" t="s">
        <v>1561</v>
      </c>
      <c r="V3128" s="86" t="s">
        <v>1562</v>
      </c>
      <c r="W3128" s="86" t="s">
        <v>1563</v>
      </c>
      <c r="X3128" s="86" t="s">
        <v>1564</v>
      </c>
      <c r="Y3128" s="94" t="s">
        <v>1565</v>
      </c>
      <c r="Z3128" s="93" t="s">
        <v>1568</v>
      </c>
      <c r="AA3128" s="86"/>
      <c r="AB3128" s="86"/>
      <c r="AC3128" s="86" t="s">
        <v>1583</v>
      </c>
      <c r="AD3128" s="86"/>
      <c r="AE3128" s="86"/>
      <c r="AF3128" s="86"/>
      <c r="AG3128" s="94" t="s">
        <v>1575</v>
      </c>
    </row>
    <row r="3129" spans="1:33" x14ac:dyDescent="0.25">
      <c r="A3129" s="86" t="s">
        <v>1022</v>
      </c>
      <c r="B3129" s="87">
        <v>13</v>
      </c>
      <c r="C3129" s="87" t="s">
        <v>1235</v>
      </c>
      <c r="D3129" s="88"/>
      <c r="E3129" s="88"/>
      <c r="F3129" s="88"/>
      <c r="G3129" s="88"/>
      <c r="H3129" s="88">
        <v>1</v>
      </c>
      <c r="I3129" s="89" t="s">
        <v>1236</v>
      </c>
      <c r="J3129" s="92" t="s">
        <v>1495</v>
      </c>
      <c r="K3129" s="86" t="s">
        <v>1526</v>
      </c>
      <c r="L3129" s="88">
        <v>43185</v>
      </c>
      <c r="M3129" s="87"/>
      <c r="N3129" s="87"/>
      <c r="O3129" s="93"/>
      <c r="P3129" s="86"/>
      <c r="Q3129" s="86">
        <v>0</v>
      </c>
      <c r="R3129" s="86">
        <v>13</v>
      </c>
      <c r="S3129" s="86">
        <v>13</v>
      </c>
      <c r="T3129" s="86">
        <v>0</v>
      </c>
      <c r="U3129" s="86" t="s">
        <v>1561</v>
      </c>
      <c r="V3129" s="86" t="s">
        <v>1562</v>
      </c>
      <c r="W3129" s="86" t="s">
        <v>1572</v>
      </c>
      <c r="X3129" s="86" t="s">
        <v>1564</v>
      </c>
      <c r="Y3129" s="94" t="s">
        <v>1565</v>
      </c>
      <c r="Z3129" s="93" t="s">
        <v>1561</v>
      </c>
      <c r="AA3129" s="86"/>
      <c r="AB3129" s="86"/>
      <c r="AC3129" s="86"/>
      <c r="AD3129" s="86"/>
      <c r="AE3129" s="86"/>
      <c r="AF3129" s="86"/>
      <c r="AG3129" s="94" t="s">
        <v>1575</v>
      </c>
    </row>
    <row r="3130" spans="1:33" x14ac:dyDescent="0.25">
      <c r="A3130" s="86" t="s">
        <v>1011</v>
      </c>
      <c r="B3130" s="87">
        <v>48</v>
      </c>
      <c r="C3130" s="87" t="s">
        <v>1058</v>
      </c>
      <c r="D3130" s="88">
        <v>43171</v>
      </c>
      <c r="E3130" s="88">
        <v>43176</v>
      </c>
      <c r="F3130" s="88">
        <v>43178</v>
      </c>
      <c r="G3130" s="88">
        <v>43179</v>
      </c>
      <c r="H3130" s="88">
        <v>4</v>
      </c>
      <c r="I3130" s="89" t="s">
        <v>1225</v>
      </c>
      <c r="J3130" s="92" t="s">
        <v>1502</v>
      </c>
      <c r="K3130" s="86" t="s">
        <v>1526</v>
      </c>
      <c r="L3130" s="88">
        <v>43186</v>
      </c>
      <c r="M3130" s="87"/>
      <c r="N3130" s="87"/>
      <c r="O3130" s="93"/>
      <c r="P3130" s="86"/>
      <c r="Q3130" s="86">
        <v>0</v>
      </c>
      <c r="R3130" s="86">
        <v>48</v>
      </c>
      <c r="S3130" s="86">
        <v>48</v>
      </c>
      <c r="T3130" s="86">
        <v>0</v>
      </c>
      <c r="U3130" s="86" t="s">
        <v>1561</v>
      </c>
      <c r="V3130" s="86" t="s">
        <v>1562</v>
      </c>
      <c r="W3130" s="86" t="s">
        <v>1563</v>
      </c>
      <c r="X3130" s="86" t="s">
        <v>1564</v>
      </c>
      <c r="Y3130" s="94" t="s">
        <v>1565</v>
      </c>
      <c r="Z3130" s="93" t="s">
        <v>1561</v>
      </c>
      <c r="AA3130" s="86"/>
      <c r="AB3130" s="86"/>
      <c r="AC3130" s="86" t="s">
        <v>1583</v>
      </c>
      <c r="AD3130" s="86"/>
      <c r="AE3130" s="86"/>
      <c r="AF3130" s="86"/>
      <c r="AG3130" s="94" t="s">
        <v>1575</v>
      </c>
    </row>
    <row r="3131" spans="1:33" x14ac:dyDescent="0.25">
      <c r="A3131" s="86" t="s">
        <v>1011</v>
      </c>
      <c r="B3131" s="87">
        <v>23</v>
      </c>
      <c r="C3131" s="87" t="s">
        <v>1058</v>
      </c>
      <c r="D3131" s="88">
        <v>43185</v>
      </c>
      <c r="E3131" s="88">
        <v>43185</v>
      </c>
      <c r="F3131" s="88">
        <v>43186</v>
      </c>
      <c r="G3131" s="88">
        <v>43186</v>
      </c>
      <c r="H3131" s="88">
        <v>3</v>
      </c>
      <c r="I3131" s="89" t="s">
        <v>1221</v>
      </c>
      <c r="J3131" s="92" t="s">
        <v>1501</v>
      </c>
      <c r="K3131" s="86" t="s">
        <v>1526</v>
      </c>
      <c r="L3131" s="88">
        <v>43186</v>
      </c>
      <c r="M3131" s="87"/>
      <c r="N3131" s="87"/>
      <c r="O3131" s="93"/>
      <c r="P3131" s="86"/>
      <c r="Q3131" s="86">
        <v>0</v>
      </c>
      <c r="R3131" s="86">
        <v>23</v>
      </c>
      <c r="S3131" s="86">
        <v>23</v>
      </c>
      <c r="T3131" s="86">
        <v>0</v>
      </c>
      <c r="U3131" s="86" t="s">
        <v>1561</v>
      </c>
      <c r="V3131" s="86" t="s">
        <v>1562</v>
      </c>
      <c r="W3131" s="86" t="s">
        <v>1563</v>
      </c>
      <c r="X3131" s="86" t="s">
        <v>1564</v>
      </c>
      <c r="Y3131" s="94" t="s">
        <v>1565</v>
      </c>
      <c r="Z3131" s="93" t="s">
        <v>1568</v>
      </c>
      <c r="AA3131" s="86"/>
      <c r="AB3131" s="86"/>
      <c r="AC3131" s="86" t="s">
        <v>1583</v>
      </c>
      <c r="AD3131" s="86"/>
      <c r="AE3131" s="86"/>
      <c r="AF3131" s="86"/>
      <c r="AG3131" s="94" t="s">
        <v>1575</v>
      </c>
    </row>
    <row r="3132" spans="1:33" x14ac:dyDescent="0.25">
      <c r="A3132" s="86" t="s">
        <v>1011</v>
      </c>
      <c r="B3132" s="87">
        <v>5</v>
      </c>
      <c r="C3132" s="87" t="s">
        <v>1058</v>
      </c>
      <c r="D3132" s="88">
        <v>43185</v>
      </c>
      <c r="E3132" s="88">
        <v>43185</v>
      </c>
      <c r="F3132" s="88">
        <v>43186</v>
      </c>
      <c r="G3132" s="88">
        <v>43186</v>
      </c>
      <c r="H3132" s="88">
        <v>4</v>
      </c>
      <c r="I3132" s="89" t="s">
        <v>1240</v>
      </c>
      <c r="J3132" s="92" t="s">
        <v>1501</v>
      </c>
      <c r="K3132" s="86" t="s">
        <v>1526</v>
      </c>
      <c r="L3132" s="88">
        <v>43186</v>
      </c>
      <c r="M3132" s="87"/>
      <c r="N3132" s="87"/>
      <c r="O3132" s="93"/>
      <c r="P3132" s="86"/>
      <c r="Q3132" s="86">
        <v>0</v>
      </c>
      <c r="R3132" s="86">
        <v>5</v>
      </c>
      <c r="S3132" s="86">
        <v>5</v>
      </c>
      <c r="T3132" s="86">
        <v>0</v>
      </c>
      <c r="U3132" s="86" t="s">
        <v>1561</v>
      </c>
      <c r="V3132" s="86" t="s">
        <v>1562</v>
      </c>
      <c r="W3132" s="86" t="s">
        <v>1563</v>
      </c>
      <c r="X3132" s="86" t="s">
        <v>1564</v>
      </c>
      <c r="Y3132" s="94" t="s">
        <v>1565</v>
      </c>
      <c r="Z3132" s="93" t="s">
        <v>1568</v>
      </c>
      <c r="AA3132" s="86"/>
      <c r="AB3132" s="86"/>
      <c r="AC3132" s="86" t="s">
        <v>1583</v>
      </c>
      <c r="AD3132" s="86"/>
      <c r="AE3132" s="86"/>
      <c r="AF3132" s="86"/>
      <c r="AG3132" s="94" t="s">
        <v>1575</v>
      </c>
    </row>
    <row r="3133" spans="1:33" x14ac:dyDescent="0.25">
      <c r="A3133" s="86" t="s">
        <v>1011</v>
      </c>
      <c r="B3133" s="87">
        <v>30</v>
      </c>
      <c r="C3133" s="87" t="s">
        <v>1167</v>
      </c>
      <c r="D3133" s="88">
        <v>43088.675000000003</v>
      </c>
      <c r="E3133" s="88">
        <v>43090</v>
      </c>
      <c r="F3133" s="88">
        <v>43186</v>
      </c>
      <c r="G3133" s="88">
        <v>43187</v>
      </c>
      <c r="H3133" s="88">
        <v>4</v>
      </c>
      <c r="I3133" s="89" t="s">
        <v>1222</v>
      </c>
      <c r="J3133" s="92" t="s">
        <v>1502</v>
      </c>
      <c r="K3133" s="86" t="s">
        <v>1526</v>
      </c>
      <c r="L3133" s="88">
        <v>43187</v>
      </c>
      <c r="M3133" s="87"/>
      <c r="N3133" s="87"/>
      <c r="O3133" s="93"/>
      <c r="P3133" s="86"/>
      <c r="Q3133" s="86">
        <v>3</v>
      </c>
      <c r="R3133" s="86">
        <v>27</v>
      </c>
      <c r="S3133" s="86">
        <v>16</v>
      </c>
      <c r="T3133" s="86">
        <v>11</v>
      </c>
      <c r="U3133" s="86" t="s">
        <v>1561</v>
      </c>
      <c r="V3133" s="86" t="s">
        <v>1562</v>
      </c>
      <c r="W3133" s="86" t="s">
        <v>1563</v>
      </c>
      <c r="X3133" s="86" t="s">
        <v>1564</v>
      </c>
      <c r="Y3133" s="94" t="s">
        <v>1565</v>
      </c>
      <c r="Z3133" s="93" t="s">
        <v>1561</v>
      </c>
      <c r="AA3133" s="86"/>
      <c r="AB3133" s="86"/>
      <c r="AC3133" s="86" t="s">
        <v>1583</v>
      </c>
      <c r="AD3133" s="86"/>
      <c r="AE3133" s="86" t="s">
        <v>1611</v>
      </c>
      <c r="AF3133" s="86"/>
      <c r="AG3133" s="94" t="s">
        <v>1575</v>
      </c>
    </row>
    <row r="3134" spans="1:33" x14ac:dyDescent="0.25">
      <c r="A3134" s="86" t="s">
        <v>1011</v>
      </c>
      <c r="B3134" s="87">
        <v>30</v>
      </c>
      <c r="C3134" s="87" t="s">
        <v>1167</v>
      </c>
      <c r="D3134" s="88">
        <v>43088.675000000003</v>
      </c>
      <c r="E3134" s="88">
        <v>43095</v>
      </c>
      <c r="F3134" s="88">
        <v>43186</v>
      </c>
      <c r="G3134" s="88">
        <v>43187</v>
      </c>
      <c r="H3134" s="88">
        <v>4</v>
      </c>
      <c r="I3134" s="89" t="s">
        <v>1222</v>
      </c>
      <c r="J3134" s="92" t="s">
        <v>1509</v>
      </c>
      <c r="K3134" s="86" t="s">
        <v>1526</v>
      </c>
      <c r="L3134" s="88">
        <v>43187</v>
      </c>
      <c r="M3134" s="87"/>
      <c r="N3134" s="87"/>
      <c r="O3134" s="93"/>
      <c r="P3134" s="86"/>
      <c r="Q3134" s="86">
        <v>0</v>
      </c>
      <c r="R3134" s="86">
        <v>30</v>
      </c>
      <c r="S3134" s="86">
        <v>30</v>
      </c>
      <c r="T3134" s="86">
        <v>0</v>
      </c>
      <c r="U3134" s="86" t="s">
        <v>1561</v>
      </c>
      <c r="V3134" s="86" t="s">
        <v>1562</v>
      </c>
      <c r="W3134" s="86" t="s">
        <v>1563</v>
      </c>
      <c r="X3134" s="86" t="s">
        <v>1564</v>
      </c>
      <c r="Y3134" s="94" t="s">
        <v>1565</v>
      </c>
      <c r="Z3134" s="93" t="s">
        <v>1561</v>
      </c>
      <c r="AA3134" s="86"/>
      <c r="AB3134" s="86"/>
      <c r="AC3134" s="86" t="s">
        <v>1583</v>
      </c>
      <c r="AD3134" s="86"/>
      <c r="AE3134" s="86" t="s">
        <v>1603</v>
      </c>
      <c r="AF3134" s="86"/>
      <c r="AG3134" s="94" t="s">
        <v>1575</v>
      </c>
    </row>
    <row r="3135" spans="1:33" x14ac:dyDescent="0.25">
      <c r="A3135" s="86" t="s">
        <v>1011</v>
      </c>
      <c r="B3135" s="87">
        <v>30</v>
      </c>
      <c r="C3135" s="87" t="s">
        <v>1167</v>
      </c>
      <c r="D3135" s="88">
        <v>43088.675000000003</v>
      </c>
      <c r="E3135" s="88">
        <v>43089</v>
      </c>
      <c r="F3135" s="88">
        <v>43186</v>
      </c>
      <c r="G3135" s="88">
        <v>43187</v>
      </c>
      <c r="H3135" s="88">
        <v>4</v>
      </c>
      <c r="I3135" s="89" t="s">
        <v>1223</v>
      </c>
      <c r="J3135" s="92" t="s">
        <v>1501</v>
      </c>
      <c r="K3135" s="86" t="s">
        <v>1526</v>
      </c>
      <c r="L3135" s="88">
        <v>43187</v>
      </c>
      <c r="M3135" s="87"/>
      <c r="N3135" s="87"/>
      <c r="O3135" s="93"/>
      <c r="P3135" s="86"/>
      <c r="Q3135" s="86">
        <v>0</v>
      </c>
      <c r="R3135" s="86">
        <v>30</v>
      </c>
      <c r="S3135" s="86">
        <v>30</v>
      </c>
      <c r="T3135" s="86">
        <v>0</v>
      </c>
      <c r="U3135" s="86" t="s">
        <v>1561</v>
      </c>
      <c r="V3135" s="86" t="s">
        <v>1562</v>
      </c>
      <c r="W3135" s="86" t="s">
        <v>1563</v>
      </c>
      <c r="X3135" s="86" t="s">
        <v>1564</v>
      </c>
      <c r="Y3135" s="94" t="s">
        <v>1565</v>
      </c>
      <c r="Z3135" s="93" t="s">
        <v>1568</v>
      </c>
      <c r="AA3135" s="86"/>
      <c r="AB3135" s="86"/>
      <c r="AC3135" s="86" t="s">
        <v>1583</v>
      </c>
      <c r="AD3135" s="86"/>
      <c r="AE3135" s="86" t="s">
        <v>1601</v>
      </c>
      <c r="AF3135" s="86"/>
      <c r="AG3135" s="94" t="s">
        <v>1575</v>
      </c>
    </row>
    <row r="3136" spans="1:33" x14ac:dyDescent="0.25">
      <c r="A3136" s="86" t="s">
        <v>1011</v>
      </c>
      <c r="B3136" s="87">
        <v>32</v>
      </c>
      <c r="C3136" s="87" t="s">
        <v>1058</v>
      </c>
      <c r="D3136" s="88">
        <v>43174</v>
      </c>
      <c r="E3136" s="88">
        <v>43183</v>
      </c>
      <c r="F3136" s="88">
        <v>43185</v>
      </c>
      <c r="G3136" s="88">
        <v>43186</v>
      </c>
      <c r="H3136" s="88">
        <v>4</v>
      </c>
      <c r="I3136" s="89" t="s">
        <v>1225</v>
      </c>
      <c r="J3136" s="92" t="s">
        <v>1502</v>
      </c>
      <c r="K3136" s="86" t="s">
        <v>1526</v>
      </c>
      <c r="L3136" s="88">
        <v>43187</v>
      </c>
      <c r="M3136" s="87"/>
      <c r="N3136" s="87"/>
      <c r="O3136" s="93"/>
      <c r="P3136" s="86"/>
      <c r="Q3136" s="86">
        <v>2</v>
      </c>
      <c r="R3136" s="86">
        <v>30</v>
      </c>
      <c r="S3136" s="86">
        <v>30</v>
      </c>
      <c r="T3136" s="86">
        <v>0</v>
      </c>
      <c r="U3136" s="86" t="s">
        <v>1561</v>
      </c>
      <c r="V3136" s="86" t="s">
        <v>1562</v>
      </c>
      <c r="W3136" s="86" t="s">
        <v>1563</v>
      </c>
      <c r="X3136" s="86" t="s">
        <v>1564</v>
      </c>
      <c r="Y3136" s="94" t="s">
        <v>1565</v>
      </c>
      <c r="Z3136" s="93" t="s">
        <v>1561</v>
      </c>
      <c r="AA3136" s="86"/>
      <c r="AB3136" s="86"/>
      <c r="AC3136" s="86" t="s">
        <v>1612</v>
      </c>
      <c r="AD3136" s="86"/>
      <c r="AE3136" s="86"/>
      <c r="AF3136" s="86"/>
      <c r="AG3136" s="94" t="s">
        <v>1575</v>
      </c>
    </row>
    <row r="3137" spans="1:33" x14ac:dyDescent="0.25">
      <c r="A3137" s="86" t="s">
        <v>1011</v>
      </c>
      <c r="B3137" s="87">
        <v>11</v>
      </c>
      <c r="C3137" s="87" t="s">
        <v>1058</v>
      </c>
      <c r="D3137" s="88">
        <v>43175</v>
      </c>
      <c r="E3137" s="88">
        <v>43185</v>
      </c>
      <c r="F3137" s="88">
        <v>43186</v>
      </c>
      <c r="G3137" s="88">
        <v>43187</v>
      </c>
      <c r="H3137" s="88">
        <v>4</v>
      </c>
      <c r="I3137" s="89" t="s">
        <v>1263</v>
      </c>
      <c r="J3137" s="92" t="s">
        <v>1508</v>
      </c>
      <c r="K3137" s="86" t="s">
        <v>1526</v>
      </c>
      <c r="L3137" s="88">
        <v>43187</v>
      </c>
      <c r="M3137" s="87"/>
      <c r="N3137" s="87"/>
      <c r="O3137" s="93"/>
      <c r="P3137" s="86"/>
      <c r="Q3137" s="86">
        <v>0</v>
      </c>
      <c r="R3137" s="86">
        <v>11</v>
      </c>
      <c r="S3137" s="86">
        <v>11</v>
      </c>
      <c r="T3137" s="86">
        <v>0</v>
      </c>
      <c r="U3137" s="86" t="s">
        <v>1561</v>
      </c>
      <c r="V3137" s="86" t="s">
        <v>1567</v>
      </c>
      <c r="W3137" s="86" t="s">
        <v>1563</v>
      </c>
      <c r="X3137" s="86" t="s">
        <v>1564</v>
      </c>
      <c r="Y3137" s="94" t="s">
        <v>1565</v>
      </c>
      <c r="Z3137" s="93" t="s">
        <v>1568</v>
      </c>
      <c r="AA3137" s="86"/>
      <c r="AB3137" s="86"/>
      <c r="AC3137" s="86"/>
      <c r="AD3137" s="86"/>
      <c r="AE3137" s="86"/>
      <c r="AF3137" s="86"/>
      <c r="AG3137" s="94" t="s">
        <v>1575</v>
      </c>
    </row>
    <row r="3138" spans="1:33" x14ac:dyDescent="0.25">
      <c r="A3138" s="86" t="s">
        <v>1022</v>
      </c>
      <c r="B3138" s="87">
        <v>26</v>
      </c>
      <c r="C3138" s="87" t="s">
        <v>1061</v>
      </c>
      <c r="D3138" s="88">
        <v>43180</v>
      </c>
      <c r="E3138" s="88">
        <v>43143</v>
      </c>
      <c r="F3138" s="88">
        <v>43187</v>
      </c>
      <c r="G3138" s="88">
        <v>43187</v>
      </c>
      <c r="H3138" s="88">
        <v>4</v>
      </c>
      <c r="I3138" s="89" t="s">
        <v>1229</v>
      </c>
      <c r="J3138" s="92" t="s">
        <v>1501</v>
      </c>
      <c r="K3138" s="86" t="s">
        <v>1526</v>
      </c>
      <c r="L3138" s="88">
        <v>43187</v>
      </c>
      <c r="M3138" s="87"/>
      <c r="N3138" s="87"/>
      <c r="O3138" s="93"/>
      <c r="P3138" s="86"/>
      <c r="Q3138" s="86">
        <v>3</v>
      </c>
      <c r="R3138" s="86">
        <v>23</v>
      </c>
      <c r="S3138" s="86">
        <v>23</v>
      </c>
      <c r="T3138" s="86">
        <v>0</v>
      </c>
      <c r="U3138" s="86" t="s">
        <v>1561</v>
      </c>
      <c r="V3138" s="86" t="s">
        <v>1562</v>
      </c>
      <c r="W3138" s="86" t="s">
        <v>1563</v>
      </c>
      <c r="X3138" s="86" t="s">
        <v>1564</v>
      </c>
      <c r="Y3138" s="94" t="s">
        <v>1565</v>
      </c>
      <c r="Z3138" s="93" t="s">
        <v>1568</v>
      </c>
      <c r="AA3138" s="86"/>
      <c r="AB3138" s="86"/>
      <c r="AC3138" s="86"/>
      <c r="AD3138" s="86"/>
      <c r="AE3138" s="86"/>
      <c r="AF3138" s="86"/>
      <c r="AG3138" s="94" t="s">
        <v>1575</v>
      </c>
    </row>
    <row r="3139" spans="1:33" x14ac:dyDescent="0.25">
      <c r="A3139" s="86" t="s">
        <v>1011</v>
      </c>
      <c r="B3139" s="87">
        <v>43</v>
      </c>
      <c r="C3139" s="87" t="s">
        <v>1058</v>
      </c>
      <c r="D3139" s="88">
        <v>43185</v>
      </c>
      <c r="E3139" s="88">
        <v>43185</v>
      </c>
      <c r="F3139" s="88">
        <v>43186</v>
      </c>
      <c r="G3139" s="88">
        <v>43187</v>
      </c>
      <c r="H3139" s="88">
        <v>3</v>
      </c>
      <c r="I3139" s="89" t="s">
        <v>1221</v>
      </c>
      <c r="J3139" s="92" t="s">
        <v>1495</v>
      </c>
      <c r="K3139" s="86" t="s">
        <v>1526</v>
      </c>
      <c r="L3139" s="88">
        <v>43187</v>
      </c>
      <c r="M3139" s="87"/>
      <c r="N3139" s="87"/>
      <c r="O3139" s="93"/>
      <c r="P3139" s="86"/>
      <c r="Q3139" s="86">
        <v>1</v>
      </c>
      <c r="R3139" s="86">
        <v>42</v>
      </c>
      <c r="S3139" s="86">
        <v>42</v>
      </c>
      <c r="T3139" s="86">
        <v>0</v>
      </c>
      <c r="U3139" s="86" t="s">
        <v>1561</v>
      </c>
      <c r="V3139" s="86" t="s">
        <v>1562</v>
      </c>
      <c r="W3139" s="86" t="s">
        <v>1563</v>
      </c>
      <c r="X3139" s="86" t="s">
        <v>1564</v>
      </c>
      <c r="Y3139" s="94" t="s">
        <v>1565</v>
      </c>
      <c r="Z3139" s="93" t="s">
        <v>1568</v>
      </c>
      <c r="AA3139" s="86"/>
      <c r="AB3139" s="86"/>
      <c r="AC3139" s="86" t="s">
        <v>1583</v>
      </c>
      <c r="AD3139" s="86"/>
      <c r="AE3139" s="86"/>
      <c r="AF3139" s="86"/>
      <c r="AG3139" s="94" t="s">
        <v>1575</v>
      </c>
    </row>
    <row r="3140" spans="1:33" x14ac:dyDescent="0.25">
      <c r="A3140" s="86" t="s">
        <v>1011</v>
      </c>
      <c r="B3140" s="87">
        <v>36</v>
      </c>
      <c r="C3140" s="87" t="s">
        <v>1058</v>
      </c>
      <c r="D3140" s="88">
        <v>43175</v>
      </c>
      <c r="E3140" s="88">
        <v>43185</v>
      </c>
      <c r="F3140" s="88">
        <v>43187</v>
      </c>
      <c r="G3140" s="88">
        <v>43188</v>
      </c>
      <c r="H3140" s="88">
        <v>4</v>
      </c>
      <c r="I3140" s="89" t="s">
        <v>1225</v>
      </c>
      <c r="J3140" s="92" t="s">
        <v>1508</v>
      </c>
      <c r="K3140" s="86" t="s">
        <v>1526</v>
      </c>
      <c r="L3140" s="88">
        <v>43188</v>
      </c>
      <c r="M3140" s="87"/>
      <c r="N3140" s="87"/>
      <c r="O3140" s="93"/>
      <c r="P3140" s="86"/>
      <c r="Q3140" s="86">
        <v>0</v>
      </c>
      <c r="R3140" s="86">
        <v>36</v>
      </c>
      <c r="S3140" s="86">
        <v>36</v>
      </c>
      <c r="T3140" s="86">
        <v>0</v>
      </c>
      <c r="U3140" s="86" t="s">
        <v>1561</v>
      </c>
      <c r="V3140" s="86" t="s">
        <v>1567</v>
      </c>
      <c r="W3140" s="86" t="s">
        <v>1563</v>
      </c>
      <c r="X3140" s="86" t="s">
        <v>1564</v>
      </c>
      <c r="Y3140" s="94" t="s">
        <v>1565</v>
      </c>
      <c r="Z3140" s="93" t="s">
        <v>1561</v>
      </c>
      <c r="AA3140" s="86"/>
      <c r="AB3140" s="86"/>
      <c r="AC3140" s="86" t="s">
        <v>1583</v>
      </c>
      <c r="AD3140" s="86"/>
      <c r="AE3140" s="86"/>
      <c r="AF3140" s="86"/>
      <c r="AG3140" s="94" t="s">
        <v>1575</v>
      </c>
    </row>
    <row r="3141" spans="1:33" x14ac:dyDescent="0.25">
      <c r="A3141" s="86" t="s">
        <v>1011</v>
      </c>
      <c r="B3141" s="87">
        <v>8</v>
      </c>
      <c r="C3141" s="87" t="s">
        <v>1058</v>
      </c>
      <c r="D3141" s="88">
        <v>43180</v>
      </c>
      <c r="E3141" s="88">
        <v>43186</v>
      </c>
      <c r="F3141" s="88">
        <v>43187</v>
      </c>
      <c r="G3141" s="88">
        <v>43188</v>
      </c>
      <c r="H3141" s="88">
        <v>4</v>
      </c>
      <c r="I3141" s="89" t="s">
        <v>1225</v>
      </c>
      <c r="J3141" s="92" t="s">
        <v>1528</v>
      </c>
      <c r="K3141" s="86" t="s">
        <v>1526</v>
      </c>
      <c r="L3141" s="88">
        <v>43188</v>
      </c>
      <c r="M3141" s="87"/>
      <c r="N3141" s="87"/>
      <c r="O3141" s="93"/>
      <c r="P3141" s="86"/>
      <c r="Q3141" s="86">
        <v>0</v>
      </c>
      <c r="R3141" s="86">
        <v>8</v>
      </c>
      <c r="S3141" s="86">
        <v>8</v>
      </c>
      <c r="T3141" s="86">
        <v>0</v>
      </c>
      <c r="U3141" s="86" t="s">
        <v>1561</v>
      </c>
      <c r="V3141" s="86" t="s">
        <v>1567</v>
      </c>
      <c r="W3141" s="86" t="s">
        <v>1563</v>
      </c>
      <c r="X3141" s="86" t="s">
        <v>1564</v>
      </c>
      <c r="Y3141" s="94" t="s">
        <v>1565</v>
      </c>
      <c r="Z3141" s="93" t="s">
        <v>1568</v>
      </c>
      <c r="AA3141" s="86"/>
      <c r="AB3141" s="86"/>
      <c r="AC3141" s="86"/>
      <c r="AD3141" s="86"/>
      <c r="AE3141" s="86"/>
      <c r="AF3141" s="86"/>
      <c r="AG3141" s="94" t="s">
        <v>1575</v>
      </c>
    </row>
    <row r="3142" spans="1:33" x14ac:dyDescent="0.25">
      <c r="A3142" s="86" t="s">
        <v>1011</v>
      </c>
      <c r="B3142" s="87">
        <v>11</v>
      </c>
      <c r="C3142" s="87" t="s">
        <v>1058</v>
      </c>
      <c r="D3142" s="88">
        <v>43180</v>
      </c>
      <c r="E3142" s="88">
        <v>43186</v>
      </c>
      <c r="F3142" s="88">
        <v>43187</v>
      </c>
      <c r="G3142" s="88">
        <v>43188</v>
      </c>
      <c r="H3142" s="88">
        <v>3</v>
      </c>
      <c r="I3142" s="89" t="s">
        <v>1221</v>
      </c>
      <c r="J3142" s="92" t="s">
        <v>1528</v>
      </c>
      <c r="K3142" s="86" t="s">
        <v>1526</v>
      </c>
      <c r="L3142" s="88">
        <v>43188</v>
      </c>
      <c r="M3142" s="87"/>
      <c r="N3142" s="87"/>
      <c r="O3142" s="93"/>
      <c r="P3142" s="86"/>
      <c r="Q3142" s="86">
        <v>0</v>
      </c>
      <c r="R3142" s="86">
        <v>11</v>
      </c>
      <c r="S3142" s="86">
        <v>11</v>
      </c>
      <c r="T3142" s="86">
        <v>0</v>
      </c>
      <c r="U3142" s="86" t="s">
        <v>1561</v>
      </c>
      <c r="V3142" s="86" t="s">
        <v>1567</v>
      </c>
      <c r="W3142" s="86" t="s">
        <v>1563</v>
      </c>
      <c r="X3142" s="86" t="s">
        <v>1564</v>
      </c>
      <c r="Y3142" s="94" t="s">
        <v>1565</v>
      </c>
      <c r="Z3142" s="93" t="s">
        <v>1568</v>
      </c>
      <c r="AA3142" s="86"/>
      <c r="AB3142" s="86"/>
      <c r="AC3142" s="86"/>
      <c r="AD3142" s="86"/>
      <c r="AE3142" s="86"/>
      <c r="AF3142" s="86"/>
      <c r="AG3142" s="94" t="s">
        <v>1575</v>
      </c>
    </row>
    <row r="3143" spans="1:33" x14ac:dyDescent="0.25">
      <c r="A3143" s="86" t="s">
        <v>1011</v>
      </c>
      <c r="B3143" s="87">
        <v>11</v>
      </c>
      <c r="C3143" s="87" t="s">
        <v>1058</v>
      </c>
      <c r="D3143" s="88">
        <v>43180</v>
      </c>
      <c r="E3143" s="88">
        <v>43186</v>
      </c>
      <c r="F3143" s="88">
        <v>43187</v>
      </c>
      <c r="G3143" s="88">
        <v>43188</v>
      </c>
      <c r="H3143" s="88">
        <v>4</v>
      </c>
      <c r="I3143" s="89" t="s">
        <v>1263</v>
      </c>
      <c r="J3143" s="92" t="s">
        <v>1528</v>
      </c>
      <c r="K3143" s="86" t="s">
        <v>1526</v>
      </c>
      <c r="L3143" s="88">
        <v>43188</v>
      </c>
      <c r="M3143" s="87"/>
      <c r="N3143" s="87"/>
      <c r="O3143" s="93"/>
      <c r="P3143" s="86"/>
      <c r="Q3143" s="86">
        <v>0</v>
      </c>
      <c r="R3143" s="86">
        <v>11</v>
      </c>
      <c r="S3143" s="86">
        <v>11</v>
      </c>
      <c r="T3143" s="86">
        <v>0</v>
      </c>
      <c r="U3143" s="86" t="s">
        <v>1561</v>
      </c>
      <c r="V3143" s="86" t="s">
        <v>1567</v>
      </c>
      <c r="W3143" s="86" t="s">
        <v>1563</v>
      </c>
      <c r="X3143" s="86" t="s">
        <v>1564</v>
      </c>
      <c r="Y3143" s="94" t="s">
        <v>1565</v>
      </c>
      <c r="Z3143" s="93" t="s">
        <v>1568</v>
      </c>
      <c r="AA3143" s="86"/>
      <c r="AB3143" s="86"/>
      <c r="AC3143" s="86"/>
      <c r="AD3143" s="86"/>
      <c r="AE3143" s="86"/>
      <c r="AF3143" s="86"/>
      <c r="AG3143" s="94" t="s">
        <v>1575</v>
      </c>
    </row>
    <row r="3144" spans="1:33" x14ac:dyDescent="0.25">
      <c r="A3144" s="86" t="s">
        <v>1011</v>
      </c>
      <c r="B3144" s="87">
        <v>30</v>
      </c>
      <c r="C3144" s="87" t="s">
        <v>1167</v>
      </c>
      <c r="D3144" s="88">
        <v>43088.674305555556</v>
      </c>
      <c r="E3144" s="88">
        <v>43091</v>
      </c>
      <c r="F3144" s="88">
        <v>43188</v>
      </c>
      <c r="G3144" s="88">
        <v>43189</v>
      </c>
      <c r="H3144" s="88">
        <v>4</v>
      </c>
      <c r="I3144" s="89" t="s">
        <v>1222</v>
      </c>
      <c r="J3144" s="92" t="s">
        <v>1503</v>
      </c>
      <c r="K3144" s="86" t="s">
        <v>1526</v>
      </c>
      <c r="L3144" s="88">
        <v>43189</v>
      </c>
      <c r="M3144" s="87"/>
      <c r="N3144" s="87"/>
      <c r="O3144" s="93"/>
      <c r="P3144" s="86"/>
      <c r="Q3144" s="86">
        <v>0</v>
      </c>
      <c r="R3144" s="86">
        <v>30</v>
      </c>
      <c r="S3144" s="86">
        <v>30</v>
      </c>
      <c r="T3144" s="86">
        <v>0</v>
      </c>
      <c r="U3144" s="86" t="s">
        <v>1561</v>
      </c>
      <c r="V3144" s="86" t="s">
        <v>1562</v>
      </c>
      <c r="W3144" s="86" t="s">
        <v>1563</v>
      </c>
      <c r="X3144" s="86" t="s">
        <v>1564</v>
      </c>
      <c r="Y3144" s="94" t="s">
        <v>1565</v>
      </c>
      <c r="Z3144" s="93" t="s">
        <v>1561</v>
      </c>
      <c r="AA3144" s="86"/>
      <c r="AB3144" s="86"/>
      <c r="AC3144" s="86" t="s">
        <v>1583</v>
      </c>
      <c r="AD3144" s="86"/>
      <c r="AE3144" s="86" t="s">
        <v>1613</v>
      </c>
      <c r="AF3144" s="86"/>
      <c r="AG3144" s="94" t="s">
        <v>1575</v>
      </c>
    </row>
    <row r="3145" spans="1:33" x14ac:dyDescent="0.25">
      <c r="A3145" s="86" t="s">
        <v>1011</v>
      </c>
      <c r="B3145" s="87">
        <v>30</v>
      </c>
      <c r="C3145" s="87" t="s">
        <v>1167</v>
      </c>
      <c r="D3145" s="88">
        <v>43088.674305555556</v>
      </c>
      <c r="E3145" s="88">
        <v>43091</v>
      </c>
      <c r="F3145" s="88">
        <v>43188</v>
      </c>
      <c r="G3145" s="88">
        <v>43189</v>
      </c>
      <c r="H3145" s="88">
        <v>4</v>
      </c>
      <c r="I3145" s="89" t="s">
        <v>1222</v>
      </c>
      <c r="J3145" s="92" t="s">
        <v>1503</v>
      </c>
      <c r="K3145" s="86" t="s">
        <v>1526</v>
      </c>
      <c r="L3145" s="88">
        <v>43189</v>
      </c>
      <c r="M3145" s="87"/>
      <c r="N3145" s="87"/>
      <c r="O3145" s="93"/>
      <c r="P3145" s="86"/>
      <c r="Q3145" s="86">
        <v>0</v>
      </c>
      <c r="R3145" s="86">
        <v>30</v>
      </c>
      <c r="S3145" s="86">
        <v>30</v>
      </c>
      <c r="T3145" s="86">
        <v>0</v>
      </c>
      <c r="U3145" s="86" t="s">
        <v>1561</v>
      </c>
      <c r="V3145" s="86" t="s">
        <v>1562</v>
      </c>
      <c r="W3145" s="86" t="s">
        <v>1563</v>
      </c>
      <c r="X3145" s="86" t="s">
        <v>1564</v>
      </c>
      <c r="Y3145" s="94" t="s">
        <v>1565</v>
      </c>
      <c r="Z3145" s="93" t="s">
        <v>1561</v>
      </c>
      <c r="AA3145" s="86"/>
      <c r="AB3145" s="86"/>
      <c r="AC3145" s="86" t="s">
        <v>1583</v>
      </c>
      <c r="AD3145" s="86"/>
      <c r="AE3145" s="86" t="s">
        <v>1613</v>
      </c>
      <c r="AF3145" s="86"/>
      <c r="AG3145" s="94" t="s">
        <v>1575</v>
      </c>
    </row>
    <row r="3146" spans="1:33" x14ac:dyDescent="0.25">
      <c r="A3146" s="86" t="s">
        <v>1011</v>
      </c>
      <c r="B3146" s="87">
        <v>30</v>
      </c>
      <c r="C3146" s="87" t="s">
        <v>1167</v>
      </c>
      <c r="D3146" s="88">
        <v>43088.675000000003</v>
      </c>
      <c r="E3146" s="88">
        <v>43094</v>
      </c>
      <c r="F3146" s="88">
        <v>43188</v>
      </c>
      <c r="G3146" s="88">
        <v>43189</v>
      </c>
      <c r="H3146" s="88">
        <v>4</v>
      </c>
      <c r="I3146" s="89" t="s">
        <v>1223</v>
      </c>
      <c r="J3146" s="92" t="s">
        <v>1510</v>
      </c>
      <c r="K3146" s="86" t="s">
        <v>1526</v>
      </c>
      <c r="L3146" s="88">
        <v>43189</v>
      </c>
      <c r="M3146" s="87"/>
      <c r="N3146" s="87"/>
      <c r="O3146" s="93"/>
      <c r="P3146" s="86"/>
      <c r="Q3146" s="86">
        <v>0</v>
      </c>
      <c r="R3146" s="86">
        <v>30</v>
      </c>
      <c r="S3146" s="86">
        <v>30</v>
      </c>
      <c r="T3146" s="86">
        <v>0</v>
      </c>
      <c r="U3146" s="86" t="s">
        <v>1561</v>
      </c>
      <c r="V3146" s="86" t="s">
        <v>1562</v>
      </c>
      <c r="W3146" s="86" t="s">
        <v>1563</v>
      </c>
      <c r="X3146" s="86" t="s">
        <v>1564</v>
      </c>
      <c r="Y3146" s="94" t="s">
        <v>1565</v>
      </c>
      <c r="Z3146" s="93" t="s">
        <v>1561</v>
      </c>
      <c r="AA3146" s="86"/>
      <c r="AB3146" s="86"/>
      <c r="AC3146" s="86" t="s">
        <v>1583</v>
      </c>
      <c r="AD3146" s="86"/>
      <c r="AE3146" s="86" t="s">
        <v>1593</v>
      </c>
      <c r="AF3146" s="86"/>
      <c r="AG3146" s="94" t="s">
        <v>1575</v>
      </c>
    </row>
    <row r="3147" spans="1:33" x14ac:dyDescent="0.25">
      <c r="A3147" s="86" t="s">
        <v>1011</v>
      </c>
      <c r="B3147" s="87">
        <v>30</v>
      </c>
      <c r="C3147" s="87" t="s">
        <v>1167</v>
      </c>
      <c r="D3147" s="88">
        <v>42998</v>
      </c>
      <c r="E3147" s="88">
        <v>43001</v>
      </c>
      <c r="F3147" s="88">
        <v>43098</v>
      </c>
      <c r="G3147" s="88">
        <v>43102</v>
      </c>
      <c r="H3147" s="88">
        <v>4</v>
      </c>
      <c r="I3147" s="89" t="s">
        <v>1223</v>
      </c>
      <c r="J3147" s="92" t="s">
        <v>1510</v>
      </c>
      <c r="K3147" s="86" t="s">
        <v>1526</v>
      </c>
      <c r="L3147" s="88">
        <v>43189</v>
      </c>
      <c r="M3147" s="87"/>
      <c r="N3147" s="87"/>
      <c r="O3147" s="93"/>
      <c r="P3147" s="86"/>
      <c r="Q3147" s="86">
        <v>0</v>
      </c>
      <c r="R3147" s="86">
        <v>30</v>
      </c>
      <c r="S3147" s="86">
        <v>30</v>
      </c>
      <c r="T3147" s="86">
        <v>0</v>
      </c>
      <c r="U3147" s="86" t="s">
        <v>1561</v>
      </c>
      <c r="V3147" s="86" t="s">
        <v>1562</v>
      </c>
      <c r="W3147" s="86" t="s">
        <v>1563</v>
      </c>
      <c r="X3147" s="86" t="s">
        <v>1564</v>
      </c>
      <c r="Y3147" s="94" t="s">
        <v>1565</v>
      </c>
      <c r="Z3147" s="93" t="s">
        <v>1561</v>
      </c>
      <c r="AA3147" s="86"/>
      <c r="AB3147" s="86"/>
      <c r="AC3147" s="86" t="s">
        <v>1583</v>
      </c>
      <c r="AD3147" s="86"/>
      <c r="AE3147" s="86" t="s">
        <v>1614</v>
      </c>
      <c r="AF3147" s="86"/>
      <c r="AG3147" s="94" t="s">
        <v>1575</v>
      </c>
    </row>
    <row r="3148" spans="1:33" x14ac:dyDescent="0.25">
      <c r="A3148" s="86" t="s">
        <v>1011</v>
      </c>
      <c r="B3148" s="87">
        <v>30</v>
      </c>
      <c r="C3148" s="87" t="s">
        <v>1058</v>
      </c>
      <c r="D3148" s="88">
        <v>43187</v>
      </c>
      <c r="E3148" s="88">
        <v>43188</v>
      </c>
      <c r="F3148" s="88">
        <v>43189</v>
      </c>
      <c r="G3148" s="88">
        <v>43189</v>
      </c>
      <c r="H3148" s="88">
        <v>3</v>
      </c>
      <c r="I3148" s="89" t="s">
        <v>1221</v>
      </c>
      <c r="J3148" s="92" t="s">
        <v>1501</v>
      </c>
      <c r="K3148" s="86" t="s">
        <v>1526</v>
      </c>
      <c r="L3148" s="88">
        <v>43189</v>
      </c>
      <c r="M3148" s="87"/>
      <c r="N3148" s="87"/>
      <c r="O3148" s="93"/>
      <c r="P3148" s="86"/>
      <c r="Q3148" s="86">
        <v>0</v>
      </c>
      <c r="R3148" s="86">
        <v>30</v>
      </c>
      <c r="S3148" s="86">
        <v>30</v>
      </c>
      <c r="T3148" s="86">
        <v>0</v>
      </c>
      <c r="U3148" s="86" t="s">
        <v>1561</v>
      </c>
      <c r="V3148" s="86" t="s">
        <v>1562</v>
      </c>
      <c r="W3148" s="86" t="s">
        <v>1563</v>
      </c>
      <c r="X3148" s="86" t="s">
        <v>1564</v>
      </c>
      <c r="Y3148" s="94" t="s">
        <v>1565</v>
      </c>
      <c r="Z3148" s="93" t="s">
        <v>1568</v>
      </c>
      <c r="AA3148" s="86"/>
      <c r="AB3148" s="86"/>
      <c r="AC3148" s="86" t="s">
        <v>1583</v>
      </c>
      <c r="AD3148" s="86"/>
      <c r="AE3148" s="86"/>
      <c r="AF3148" s="86"/>
      <c r="AG3148" s="94" t="s">
        <v>1575</v>
      </c>
    </row>
    <row r="3149" spans="1:33" x14ac:dyDescent="0.25">
      <c r="A3149" s="86" t="s">
        <v>1011</v>
      </c>
      <c r="B3149" s="87">
        <v>25</v>
      </c>
      <c r="C3149" s="87" t="s">
        <v>1058</v>
      </c>
      <c r="D3149" s="88">
        <v>43187</v>
      </c>
      <c r="E3149" s="88">
        <v>43187</v>
      </c>
      <c r="F3149" s="88">
        <v>43188</v>
      </c>
      <c r="G3149" s="88">
        <v>43188</v>
      </c>
      <c r="H3149" s="88">
        <v>3</v>
      </c>
      <c r="I3149" s="89" t="s">
        <v>1221</v>
      </c>
      <c r="J3149" s="92" t="s">
        <v>1501</v>
      </c>
      <c r="K3149" s="86" t="s">
        <v>1526</v>
      </c>
      <c r="L3149" s="88">
        <v>43189</v>
      </c>
      <c r="M3149" s="87"/>
      <c r="N3149" s="87"/>
      <c r="O3149" s="93"/>
      <c r="P3149" s="86"/>
      <c r="Q3149" s="86">
        <v>0</v>
      </c>
      <c r="R3149" s="86">
        <v>25</v>
      </c>
      <c r="S3149" s="86">
        <v>25</v>
      </c>
      <c r="T3149" s="86">
        <v>0</v>
      </c>
      <c r="U3149" s="86" t="s">
        <v>1561</v>
      </c>
      <c r="V3149" s="86" t="s">
        <v>1562</v>
      </c>
      <c r="W3149" s="86" t="s">
        <v>1563</v>
      </c>
      <c r="X3149" s="86" t="s">
        <v>1564</v>
      </c>
      <c r="Y3149" s="94" t="s">
        <v>1565</v>
      </c>
      <c r="Z3149" s="93" t="s">
        <v>1568</v>
      </c>
      <c r="AA3149" s="86"/>
      <c r="AB3149" s="86"/>
      <c r="AC3149" s="86" t="s">
        <v>1583</v>
      </c>
      <c r="AD3149" s="86"/>
      <c r="AE3149" s="86"/>
      <c r="AF3149" s="86"/>
      <c r="AG3149" s="94" t="s">
        <v>1575</v>
      </c>
    </row>
    <row r="3150" spans="1:33" x14ac:dyDescent="0.25">
      <c r="A3150" s="86" t="s">
        <v>1011</v>
      </c>
      <c r="B3150" s="87">
        <v>30</v>
      </c>
      <c r="C3150" s="87" t="s">
        <v>1167</v>
      </c>
      <c r="D3150" s="88">
        <v>43075.752083333333</v>
      </c>
      <c r="E3150" s="88">
        <v>43075</v>
      </c>
      <c r="F3150" s="88">
        <v>43185</v>
      </c>
      <c r="G3150" s="88">
        <v>43187</v>
      </c>
      <c r="H3150" s="88">
        <v>4</v>
      </c>
      <c r="I3150" s="89" t="s">
        <v>1231</v>
      </c>
      <c r="J3150" s="92" t="s">
        <v>1510</v>
      </c>
      <c r="K3150" s="86" t="s">
        <v>1526</v>
      </c>
      <c r="L3150" s="88">
        <v>43190</v>
      </c>
      <c r="M3150" s="87"/>
      <c r="N3150" s="87"/>
      <c r="O3150" s="93"/>
      <c r="P3150" s="86"/>
      <c r="Q3150" s="86">
        <v>0</v>
      </c>
      <c r="R3150" s="86">
        <v>30</v>
      </c>
      <c r="S3150" s="86">
        <v>30</v>
      </c>
      <c r="T3150" s="86">
        <v>0</v>
      </c>
      <c r="U3150" s="86" t="s">
        <v>1561</v>
      </c>
      <c r="V3150" s="86" t="s">
        <v>1562</v>
      </c>
      <c r="W3150" s="86" t="s">
        <v>1563</v>
      </c>
      <c r="X3150" s="86" t="s">
        <v>1564</v>
      </c>
      <c r="Y3150" s="94" t="s">
        <v>1565</v>
      </c>
      <c r="Z3150" s="93" t="s">
        <v>1561</v>
      </c>
      <c r="AA3150" s="86"/>
      <c r="AB3150" s="86"/>
      <c r="AC3150" s="86" t="s">
        <v>1583</v>
      </c>
      <c r="AD3150" s="86"/>
      <c r="AE3150" s="86" t="s">
        <v>1591</v>
      </c>
      <c r="AF3150" s="86"/>
      <c r="AG3150" s="94" t="s">
        <v>1575</v>
      </c>
    </row>
    <row r="3151" spans="1:33" x14ac:dyDescent="0.25">
      <c r="A3151" s="86" t="s">
        <v>1011</v>
      </c>
      <c r="B3151" s="87">
        <v>30</v>
      </c>
      <c r="C3151" s="87" t="s">
        <v>1167</v>
      </c>
      <c r="D3151" s="88">
        <v>43075.752083333333</v>
      </c>
      <c r="E3151" s="88">
        <v>43077</v>
      </c>
      <c r="F3151" s="88">
        <v>43187</v>
      </c>
      <c r="G3151" s="88">
        <v>43190</v>
      </c>
      <c r="H3151" s="88">
        <v>4</v>
      </c>
      <c r="I3151" s="89" t="s">
        <v>1231</v>
      </c>
      <c r="J3151" s="92" t="s">
        <v>1510</v>
      </c>
      <c r="K3151" s="86" t="s">
        <v>1526</v>
      </c>
      <c r="L3151" s="88">
        <v>43190</v>
      </c>
      <c r="M3151" s="87"/>
      <c r="N3151" s="87"/>
      <c r="O3151" s="93"/>
      <c r="P3151" s="86"/>
      <c r="Q3151" s="86">
        <v>0</v>
      </c>
      <c r="R3151" s="86">
        <v>30</v>
      </c>
      <c r="S3151" s="86">
        <v>30</v>
      </c>
      <c r="T3151" s="86">
        <v>0</v>
      </c>
      <c r="U3151" s="86" t="s">
        <v>1561</v>
      </c>
      <c r="V3151" s="86" t="s">
        <v>1562</v>
      </c>
      <c r="W3151" s="86" t="s">
        <v>1563</v>
      </c>
      <c r="X3151" s="86" t="s">
        <v>1564</v>
      </c>
      <c r="Y3151" s="94" t="s">
        <v>1565</v>
      </c>
      <c r="Z3151" s="93" t="s">
        <v>1561</v>
      </c>
      <c r="AA3151" s="86"/>
      <c r="AB3151" s="86"/>
      <c r="AC3151" s="86" t="s">
        <v>1583</v>
      </c>
      <c r="AD3151" s="86"/>
      <c r="AE3151" s="86" t="s">
        <v>1591</v>
      </c>
      <c r="AF3151" s="86"/>
      <c r="AG3151" s="94" t="s">
        <v>1575</v>
      </c>
    </row>
    <row r="3152" spans="1:33" x14ac:dyDescent="0.25">
      <c r="A3152" s="86" t="s">
        <v>1011</v>
      </c>
      <c r="B3152" s="87">
        <v>30</v>
      </c>
      <c r="C3152" s="87" t="s">
        <v>1167</v>
      </c>
      <c r="D3152" s="88">
        <v>43083.728472222225</v>
      </c>
      <c r="E3152" s="88">
        <v>43088</v>
      </c>
      <c r="F3152" s="88">
        <v>43189</v>
      </c>
      <c r="G3152" s="88">
        <v>43190</v>
      </c>
      <c r="H3152" s="88">
        <v>4</v>
      </c>
      <c r="I3152" s="89" t="s">
        <v>1224</v>
      </c>
      <c r="J3152" s="92" t="s">
        <v>1511</v>
      </c>
      <c r="K3152" s="86" t="s">
        <v>1526</v>
      </c>
      <c r="L3152" s="88">
        <v>43190</v>
      </c>
      <c r="M3152" s="87"/>
      <c r="N3152" s="87"/>
      <c r="O3152" s="93"/>
      <c r="P3152" s="86"/>
      <c r="Q3152" s="86">
        <v>0</v>
      </c>
      <c r="R3152" s="86">
        <v>30</v>
      </c>
      <c r="S3152" s="86">
        <v>30</v>
      </c>
      <c r="T3152" s="86">
        <v>0</v>
      </c>
      <c r="U3152" s="86" t="s">
        <v>1561</v>
      </c>
      <c r="V3152" s="86" t="s">
        <v>1562</v>
      </c>
      <c r="W3152" s="86" t="s">
        <v>1563</v>
      </c>
      <c r="X3152" s="86" t="s">
        <v>1564</v>
      </c>
      <c r="Y3152" s="94" t="s">
        <v>1565</v>
      </c>
      <c r="Z3152" s="93" t="s">
        <v>1561</v>
      </c>
      <c r="AA3152" s="86"/>
      <c r="AB3152" s="86"/>
      <c r="AC3152" s="86" t="s">
        <v>1583</v>
      </c>
      <c r="AD3152" s="86"/>
      <c r="AE3152" s="86" t="s">
        <v>1596</v>
      </c>
      <c r="AF3152" s="86"/>
      <c r="AG3152" s="94" t="s">
        <v>1575</v>
      </c>
    </row>
    <row r="3153" spans="1:33" x14ac:dyDescent="0.25">
      <c r="A3153" s="86" t="s">
        <v>1011</v>
      </c>
      <c r="B3153" s="87">
        <v>30</v>
      </c>
      <c r="C3153" s="87" t="s">
        <v>1167</v>
      </c>
      <c r="D3153" s="88">
        <v>43088.674305555556</v>
      </c>
      <c r="E3153" s="88">
        <v>43090</v>
      </c>
      <c r="F3153" s="88">
        <v>43185</v>
      </c>
      <c r="G3153" s="88">
        <v>43190</v>
      </c>
      <c r="H3153" s="88">
        <v>4</v>
      </c>
      <c r="I3153" s="89" t="s">
        <v>1224</v>
      </c>
      <c r="J3153" s="92" t="s">
        <v>1492</v>
      </c>
      <c r="K3153" s="86" t="s">
        <v>1526</v>
      </c>
      <c r="L3153" s="88">
        <v>43190</v>
      </c>
      <c r="M3153" s="87"/>
      <c r="N3153" s="87"/>
      <c r="O3153" s="93"/>
      <c r="P3153" s="86"/>
      <c r="Q3153" s="86">
        <v>0</v>
      </c>
      <c r="R3153" s="86">
        <v>30</v>
      </c>
      <c r="S3153" s="86">
        <v>27</v>
      </c>
      <c r="T3153" s="86">
        <v>3</v>
      </c>
      <c r="U3153" s="86" t="s">
        <v>1561</v>
      </c>
      <c r="V3153" s="86" t="s">
        <v>1562</v>
      </c>
      <c r="W3153" s="86" t="s">
        <v>1563</v>
      </c>
      <c r="X3153" s="86" t="s">
        <v>1564</v>
      </c>
      <c r="Y3153" s="94" t="s">
        <v>1565</v>
      </c>
      <c r="Z3153" s="93" t="s">
        <v>1561</v>
      </c>
      <c r="AA3153" s="86"/>
      <c r="AB3153" s="86"/>
      <c r="AC3153" s="86" t="s">
        <v>1583</v>
      </c>
      <c r="AD3153" s="86"/>
      <c r="AE3153" s="86" t="s">
        <v>1610</v>
      </c>
      <c r="AF3153" s="86"/>
      <c r="AG3153" s="94" t="s">
        <v>1575</v>
      </c>
    </row>
    <row r="3154" spans="1:33" x14ac:dyDescent="0.25">
      <c r="A3154" s="86" t="s">
        <v>1011</v>
      </c>
      <c r="B3154" s="87">
        <v>30</v>
      </c>
      <c r="C3154" s="87" t="s">
        <v>1167</v>
      </c>
      <c r="D3154" s="88">
        <v>43083.729166666664</v>
      </c>
      <c r="E3154" s="88">
        <v>43089</v>
      </c>
      <c r="F3154" s="88">
        <v>43188</v>
      </c>
      <c r="G3154" s="88">
        <v>43190</v>
      </c>
      <c r="H3154" s="88">
        <v>4</v>
      </c>
      <c r="I3154" s="89" t="s">
        <v>1231</v>
      </c>
      <c r="J3154" s="92" t="s">
        <v>1510</v>
      </c>
      <c r="K3154" s="86" t="s">
        <v>1526</v>
      </c>
      <c r="L3154" s="88">
        <v>43190</v>
      </c>
      <c r="M3154" s="87"/>
      <c r="N3154" s="87"/>
      <c r="O3154" s="93"/>
      <c r="P3154" s="86"/>
      <c r="Q3154" s="86">
        <v>0</v>
      </c>
      <c r="R3154" s="86">
        <v>30</v>
      </c>
      <c r="S3154" s="86">
        <v>30</v>
      </c>
      <c r="T3154" s="86">
        <v>0</v>
      </c>
      <c r="U3154" s="86" t="s">
        <v>1561</v>
      </c>
      <c r="V3154" s="86" t="s">
        <v>1562</v>
      </c>
      <c r="W3154" s="86" t="s">
        <v>1563</v>
      </c>
      <c r="X3154" s="86" t="s">
        <v>1564</v>
      </c>
      <c r="Y3154" s="94" t="s">
        <v>1565</v>
      </c>
      <c r="Z3154" s="93" t="s">
        <v>1568</v>
      </c>
      <c r="AA3154" s="86"/>
      <c r="AB3154" s="86"/>
      <c r="AC3154" s="86" t="s">
        <v>1583</v>
      </c>
      <c r="AD3154" s="86"/>
      <c r="AE3154" s="86" t="s">
        <v>1591</v>
      </c>
      <c r="AF3154" s="86"/>
      <c r="AG3154" s="94" t="s">
        <v>1575</v>
      </c>
    </row>
    <row r="3155" spans="1:33" x14ac:dyDescent="0.25">
      <c r="A3155" s="86" t="s">
        <v>1022</v>
      </c>
      <c r="B3155" s="87">
        <v>45</v>
      </c>
      <c r="C3155" s="87" t="s">
        <v>1237</v>
      </c>
      <c r="D3155" s="88">
        <v>43179</v>
      </c>
      <c r="E3155" s="88"/>
      <c r="F3155" s="88"/>
      <c r="G3155" s="88">
        <v>43185</v>
      </c>
      <c r="H3155" s="88">
        <v>5</v>
      </c>
      <c r="I3155" s="89" t="s">
        <v>1244</v>
      </c>
      <c r="J3155" s="92" t="s">
        <v>1507</v>
      </c>
      <c r="K3155" s="86" t="s">
        <v>1526</v>
      </c>
      <c r="L3155" s="88">
        <v>43190</v>
      </c>
      <c r="M3155" s="87"/>
      <c r="N3155" s="87"/>
      <c r="O3155" s="93"/>
      <c r="P3155" s="86"/>
      <c r="Q3155" s="86">
        <v>0</v>
      </c>
      <c r="R3155" s="86">
        <v>45</v>
      </c>
      <c r="S3155" s="86">
        <v>45</v>
      </c>
      <c r="T3155" s="86">
        <v>0</v>
      </c>
      <c r="U3155" s="86" t="s">
        <v>1561</v>
      </c>
      <c r="V3155" s="86" t="s">
        <v>1562</v>
      </c>
      <c r="W3155" s="86" t="s">
        <v>1563</v>
      </c>
      <c r="X3155" s="86" t="s">
        <v>1564</v>
      </c>
      <c r="Y3155" s="94" t="s">
        <v>1565</v>
      </c>
      <c r="Z3155" s="93" t="s">
        <v>1568</v>
      </c>
      <c r="AA3155" s="86"/>
      <c r="AB3155" s="86"/>
      <c r="AC3155" s="86" t="s">
        <v>1615</v>
      </c>
      <c r="AD3155" s="86"/>
      <c r="AE3155" s="86"/>
      <c r="AF3155" s="86"/>
      <c r="AG3155" s="94" t="s">
        <v>1575</v>
      </c>
    </row>
    <row r="3156" spans="1:33" x14ac:dyDescent="0.25">
      <c r="A3156" s="86" t="s">
        <v>1011</v>
      </c>
      <c r="B3156" s="87">
        <v>28</v>
      </c>
      <c r="C3156" s="87" t="s">
        <v>1058</v>
      </c>
      <c r="D3156" s="88">
        <v>43185</v>
      </c>
      <c r="E3156" s="88">
        <v>43176</v>
      </c>
      <c r="F3156" s="88">
        <v>43183</v>
      </c>
      <c r="G3156" s="88">
        <v>43190</v>
      </c>
      <c r="H3156" s="88">
        <v>3</v>
      </c>
      <c r="I3156" s="89" t="s">
        <v>1221</v>
      </c>
      <c r="J3156" s="92" t="s">
        <v>1508</v>
      </c>
      <c r="K3156" s="86" t="s">
        <v>1526</v>
      </c>
      <c r="L3156" s="88">
        <v>43190</v>
      </c>
      <c r="M3156" s="87"/>
      <c r="N3156" s="87"/>
      <c r="O3156" s="93"/>
      <c r="P3156" s="86"/>
      <c r="Q3156" s="86">
        <v>2</v>
      </c>
      <c r="R3156" s="86">
        <v>26</v>
      </c>
      <c r="S3156" s="86">
        <v>26</v>
      </c>
      <c r="T3156" s="86">
        <v>0</v>
      </c>
      <c r="U3156" s="86" t="s">
        <v>1561</v>
      </c>
      <c r="V3156" s="86" t="s">
        <v>1562</v>
      </c>
      <c r="W3156" s="86" t="s">
        <v>1563</v>
      </c>
      <c r="X3156" s="86" t="s">
        <v>1564</v>
      </c>
      <c r="Y3156" s="94" t="s">
        <v>1565</v>
      </c>
      <c r="Z3156" s="93" t="s">
        <v>1561</v>
      </c>
      <c r="AA3156" s="86"/>
      <c r="AB3156" s="86"/>
      <c r="AC3156" s="86" t="s">
        <v>1583</v>
      </c>
      <c r="AD3156" s="86"/>
      <c r="AE3156" s="86" t="s">
        <v>1616</v>
      </c>
      <c r="AF3156" s="86"/>
      <c r="AG3156" s="94" t="s">
        <v>1575</v>
      </c>
    </row>
    <row r="3157" spans="1:33" x14ac:dyDescent="0.25">
      <c r="A3157" s="86" t="s">
        <v>1011</v>
      </c>
      <c r="B3157" s="87">
        <v>13</v>
      </c>
      <c r="C3157" s="87" t="s">
        <v>1058</v>
      </c>
      <c r="D3157" s="88">
        <v>43185</v>
      </c>
      <c r="E3157" s="88">
        <v>43176</v>
      </c>
      <c r="F3157" s="88">
        <v>43183</v>
      </c>
      <c r="G3157" s="88">
        <v>43190</v>
      </c>
      <c r="H3157" s="88">
        <v>4</v>
      </c>
      <c r="I3157" s="89" t="s">
        <v>1225</v>
      </c>
      <c r="J3157" s="92" t="s">
        <v>1508</v>
      </c>
      <c r="K3157" s="86" t="s">
        <v>1526</v>
      </c>
      <c r="L3157" s="88">
        <v>43190</v>
      </c>
      <c r="M3157" s="87"/>
      <c r="N3157" s="87"/>
      <c r="O3157" s="93"/>
      <c r="P3157" s="86"/>
      <c r="Q3157" s="86">
        <v>4</v>
      </c>
      <c r="R3157" s="86">
        <v>9</v>
      </c>
      <c r="S3157" s="86">
        <v>9</v>
      </c>
      <c r="T3157" s="86">
        <v>0</v>
      </c>
      <c r="U3157" s="86" t="s">
        <v>1561</v>
      </c>
      <c r="V3157" s="86" t="s">
        <v>1562</v>
      </c>
      <c r="W3157" s="86" t="s">
        <v>1563</v>
      </c>
      <c r="X3157" s="86" t="s">
        <v>1564</v>
      </c>
      <c r="Y3157" s="94" t="s">
        <v>1565</v>
      </c>
      <c r="Z3157" s="93" t="s">
        <v>1561</v>
      </c>
      <c r="AA3157" s="86"/>
      <c r="AB3157" s="86"/>
      <c r="AC3157" s="86" t="s">
        <v>1583</v>
      </c>
      <c r="AD3157" s="86"/>
      <c r="AE3157" s="86" t="s">
        <v>1616</v>
      </c>
      <c r="AF3157" s="86"/>
      <c r="AG3157" s="94" t="s">
        <v>1575</v>
      </c>
    </row>
    <row r="3158" spans="1:33" x14ac:dyDescent="0.25">
      <c r="A3158" s="86" t="s">
        <v>1011</v>
      </c>
      <c r="B3158" s="87">
        <v>23</v>
      </c>
      <c r="C3158" s="87" t="s">
        <v>1058</v>
      </c>
      <c r="D3158" s="88">
        <v>43185</v>
      </c>
      <c r="E3158" s="88">
        <v>43189</v>
      </c>
      <c r="F3158" s="88">
        <v>43190</v>
      </c>
      <c r="G3158" s="88">
        <v>43190</v>
      </c>
      <c r="H3158" s="88">
        <v>3</v>
      </c>
      <c r="I3158" s="89" t="s">
        <v>1221</v>
      </c>
      <c r="J3158" s="92" t="s">
        <v>1508</v>
      </c>
      <c r="K3158" s="86" t="s">
        <v>1526</v>
      </c>
      <c r="L3158" s="88">
        <v>43190</v>
      </c>
      <c r="M3158" s="87"/>
      <c r="N3158" s="87"/>
      <c r="O3158" s="93"/>
      <c r="P3158" s="86"/>
      <c r="Q3158" s="86">
        <v>0</v>
      </c>
      <c r="R3158" s="86">
        <v>23</v>
      </c>
      <c r="S3158" s="86">
        <v>23</v>
      </c>
      <c r="T3158" s="86">
        <v>0</v>
      </c>
      <c r="U3158" s="86" t="s">
        <v>1561</v>
      </c>
      <c r="V3158" s="86" t="s">
        <v>1567</v>
      </c>
      <c r="W3158" s="86" t="s">
        <v>1563</v>
      </c>
      <c r="X3158" s="86" t="s">
        <v>1564</v>
      </c>
      <c r="Y3158" s="94" t="s">
        <v>1565</v>
      </c>
      <c r="Z3158" s="93" t="s">
        <v>1568</v>
      </c>
      <c r="AA3158" s="86"/>
      <c r="AB3158" s="86"/>
      <c r="AC3158" s="86"/>
      <c r="AD3158" s="86"/>
      <c r="AE3158" s="86"/>
      <c r="AF3158" s="86"/>
      <c r="AG3158" s="94" t="s">
        <v>1575</v>
      </c>
    </row>
    <row r="3159" spans="1:33" x14ac:dyDescent="0.25">
      <c r="A3159" s="86" t="s">
        <v>1011</v>
      </c>
      <c r="B3159" s="87">
        <v>21</v>
      </c>
      <c r="C3159" s="87" t="s">
        <v>1058</v>
      </c>
      <c r="D3159" s="88">
        <v>43187</v>
      </c>
      <c r="E3159" s="88">
        <v>43188</v>
      </c>
      <c r="F3159" s="88">
        <v>43190</v>
      </c>
      <c r="G3159" s="88">
        <v>43190</v>
      </c>
      <c r="H3159" s="88">
        <v>3</v>
      </c>
      <c r="I3159" s="89" t="s">
        <v>1221</v>
      </c>
      <c r="J3159" s="92" t="s">
        <v>1495</v>
      </c>
      <c r="K3159" s="86" t="s">
        <v>1526</v>
      </c>
      <c r="L3159" s="88">
        <v>43190</v>
      </c>
      <c r="M3159" s="87"/>
      <c r="N3159" s="87"/>
      <c r="O3159" s="93"/>
      <c r="P3159" s="86"/>
      <c r="Q3159" s="86">
        <v>0</v>
      </c>
      <c r="R3159" s="86">
        <v>21</v>
      </c>
      <c r="S3159" s="86">
        <v>21</v>
      </c>
      <c r="T3159" s="86">
        <v>0</v>
      </c>
      <c r="U3159" s="86" t="s">
        <v>1561</v>
      </c>
      <c r="V3159" s="86" t="s">
        <v>1562</v>
      </c>
      <c r="W3159" s="86" t="s">
        <v>1563</v>
      </c>
      <c r="X3159" s="86" t="s">
        <v>1564</v>
      </c>
      <c r="Y3159" s="94" t="s">
        <v>1565</v>
      </c>
      <c r="Z3159" s="93" t="s">
        <v>1568</v>
      </c>
      <c r="AA3159" s="86"/>
      <c r="AB3159" s="86"/>
      <c r="AC3159" s="86" t="s">
        <v>1583</v>
      </c>
      <c r="AD3159" s="86"/>
      <c r="AE3159" s="86"/>
      <c r="AF3159" s="86"/>
      <c r="AG3159" s="94" t="s">
        <v>1575</v>
      </c>
    </row>
    <row r="3160" spans="1:33" x14ac:dyDescent="0.25">
      <c r="A3160" s="86" t="s">
        <v>1011</v>
      </c>
      <c r="B3160" s="87">
        <v>17</v>
      </c>
      <c r="C3160" s="87" t="s">
        <v>1058</v>
      </c>
      <c r="D3160" s="88">
        <v>43187</v>
      </c>
      <c r="E3160" s="88">
        <v>43188</v>
      </c>
      <c r="F3160" s="88">
        <v>43190</v>
      </c>
      <c r="G3160" s="88">
        <v>43190</v>
      </c>
      <c r="H3160" s="88">
        <v>3</v>
      </c>
      <c r="I3160" s="89" t="s">
        <v>1221</v>
      </c>
      <c r="J3160" s="92" t="s">
        <v>1508</v>
      </c>
      <c r="K3160" s="86" t="s">
        <v>1526</v>
      </c>
      <c r="L3160" s="88">
        <v>43190</v>
      </c>
      <c r="M3160" s="87"/>
      <c r="N3160" s="87"/>
      <c r="O3160" s="93"/>
      <c r="P3160" s="86"/>
      <c r="Q3160" s="86">
        <v>0</v>
      </c>
      <c r="R3160" s="86">
        <v>17</v>
      </c>
      <c r="S3160" s="86">
        <v>17</v>
      </c>
      <c r="T3160" s="86">
        <v>0</v>
      </c>
      <c r="U3160" s="86" t="s">
        <v>1561</v>
      </c>
      <c r="V3160" s="86" t="s">
        <v>1562</v>
      </c>
      <c r="W3160" s="86" t="s">
        <v>1563</v>
      </c>
      <c r="X3160" s="86" t="s">
        <v>1564</v>
      </c>
      <c r="Y3160" s="94" t="s">
        <v>1565</v>
      </c>
      <c r="Z3160" s="93" t="s">
        <v>1561</v>
      </c>
      <c r="AA3160" s="86"/>
      <c r="AB3160" s="86"/>
      <c r="AC3160" s="86" t="s">
        <v>1583</v>
      </c>
      <c r="AD3160" s="86"/>
      <c r="AE3160" s="86" t="s">
        <v>1616</v>
      </c>
      <c r="AF3160" s="86"/>
      <c r="AG3160" s="94" t="s">
        <v>1575</v>
      </c>
    </row>
    <row r="3161" spans="1:33" x14ac:dyDescent="0.25">
      <c r="A3161" s="86" t="s">
        <v>1011</v>
      </c>
      <c r="B3161" s="87">
        <v>11</v>
      </c>
      <c r="C3161" s="87" t="s">
        <v>1058</v>
      </c>
      <c r="D3161" s="88">
        <v>43187</v>
      </c>
      <c r="E3161" s="88">
        <v>43188</v>
      </c>
      <c r="F3161" s="88">
        <v>43190</v>
      </c>
      <c r="G3161" s="88">
        <v>43190</v>
      </c>
      <c r="H3161" s="88">
        <v>3</v>
      </c>
      <c r="I3161" s="89" t="s">
        <v>1221</v>
      </c>
      <c r="J3161" s="92" t="s">
        <v>1495</v>
      </c>
      <c r="K3161" s="86" t="s">
        <v>1526</v>
      </c>
      <c r="L3161" s="88">
        <v>43190</v>
      </c>
      <c r="M3161" s="87"/>
      <c r="N3161" s="87"/>
      <c r="O3161" s="93"/>
      <c r="P3161" s="86"/>
      <c r="Q3161" s="86">
        <v>0</v>
      </c>
      <c r="R3161" s="86">
        <v>11</v>
      </c>
      <c r="S3161" s="86">
        <v>11</v>
      </c>
      <c r="T3161" s="86">
        <v>0</v>
      </c>
      <c r="U3161" s="86" t="s">
        <v>1561</v>
      </c>
      <c r="V3161" s="86" t="s">
        <v>1562</v>
      </c>
      <c r="W3161" s="86" t="s">
        <v>1563</v>
      </c>
      <c r="X3161" s="86" t="s">
        <v>1564</v>
      </c>
      <c r="Y3161" s="94" t="s">
        <v>1565</v>
      </c>
      <c r="Z3161" s="93" t="s">
        <v>1568</v>
      </c>
      <c r="AA3161" s="86"/>
      <c r="AB3161" s="86"/>
      <c r="AC3161" s="86" t="s">
        <v>1583</v>
      </c>
      <c r="AD3161" s="86"/>
      <c r="AE3161" s="86"/>
      <c r="AF3161" s="86"/>
      <c r="AG3161" s="94" t="s">
        <v>1575</v>
      </c>
    </row>
    <row r="3162" spans="1:33" x14ac:dyDescent="0.25">
      <c r="A3162" s="86" t="s">
        <v>1022</v>
      </c>
      <c r="B3162" s="87">
        <v>45</v>
      </c>
      <c r="C3162" s="87" t="s">
        <v>1237</v>
      </c>
      <c r="D3162" s="88">
        <v>43179</v>
      </c>
      <c r="E3162" s="88"/>
      <c r="F3162" s="88"/>
      <c r="G3162" s="88">
        <v>43185</v>
      </c>
      <c r="H3162" s="88">
        <v>5</v>
      </c>
      <c r="I3162" s="89" t="s">
        <v>1244</v>
      </c>
      <c r="J3162" s="92" t="s">
        <v>1507</v>
      </c>
      <c r="K3162" s="86" t="s">
        <v>1526</v>
      </c>
      <c r="L3162" s="88">
        <v>43190</v>
      </c>
      <c r="M3162" s="87"/>
      <c r="N3162" s="87"/>
      <c r="O3162" s="93"/>
      <c r="P3162" s="86"/>
      <c r="Q3162" s="86">
        <v>4</v>
      </c>
      <c r="R3162" s="86">
        <v>41</v>
      </c>
      <c r="S3162" s="86">
        <v>41</v>
      </c>
      <c r="T3162" s="86">
        <v>0</v>
      </c>
      <c r="U3162" s="86" t="s">
        <v>1561</v>
      </c>
      <c r="V3162" s="86" t="s">
        <v>1562</v>
      </c>
      <c r="W3162" s="86" t="s">
        <v>1563</v>
      </c>
      <c r="X3162" s="86" t="s">
        <v>1564</v>
      </c>
      <c r="Y3162" s="94" t="s">
        <v>1565</v>
      </c>
      <c r="Z3162" s="93" t="s">
        <v>1568</v>
      </c>
      <c r="AA3162" s="86"/>
      <c r="AB3162" s="86"/>
      <c r="AC3162" s="86" t="s">
        <v>1615</v>
      </c>
      <c r="AD3162" s="86"/>
      <c r="AE3162" s="86"/>
      <c r="AF3162" s="86"/>
      <c r="AG3162" s="94" t="s">
        <v>1575</v>
      </c>
    </row>
    <row r="3163" spans="1:33" x14ac:dyDescent="0.25">
      <c r="A3163" s="86" t="s">
        <v>1022</v>
      </c>
      <c r="B3163" s="87">
        <v>40</v>
      </c>
      <c r="C3163" s="87" t="s">
        <v>1074</v>
      </c>
      <c r="D3163" s="88">
        <v>43128</v>
      </c>
      <c r="E3163" s="88">
        <v>43095</v>
      </c>
      <c r="F3163" s="88">
        <v>43133</v>
      </c>
      <c r="G3163" s="88">
        <v>43161</v>
      </c>
      <c r="H3163" s="88">
        <v>5</v>
      </c>
      <c r="I3163" s="89" t="s">
        <v>1264</v>
      </c>
      <c r="J3163" s="92" t="s">
        <v>1508</v>
      </c>
      <c r="K3163" s="86" t="s">
        <v>1529</v>
      </c>
      <c r="L3163" s="88">
        <v>43161</v>
      </c>
      <c r="M3163" s="87"/>
      <c r="N3163" s="87"/>
      <c r="O3163" s="93"/>
      <c r="P3163" s="86"/>
      <c r="Q3163" s="86">
        <v>0</v>
      </c>
      <c r="R3163" s="86">
        <v>40</v>
      </c>
      <c r="S3163" s="86">
        <v>40</v>
      </c>
      <c r="T3163" s="86">
        <v>0</v>
      </c>
      <c r="U3163" s="86" t="s">
        <v>1561</v>
      </c>
      <c r="V3163" s="86" t="s">
        <v>1562</v>
      </c>
      <c r="W3163" s="86" t="s">
        <v>1563</v>
      </c>
      <c r="X3163" s="86" t="s">
        <v>1564</v>
      </c>
      <c r="Y3163" s="94" t="s">
        <v>1565</v>
      </c>
      <c r="Z3163" s="93" t="s">
        <v>1568</v>
      </c>
      <c r="AA3163" s="86"/>
      <c r="AB3163" s="86"/>
      <c r="AC3163" s="86"/>
      <c r="AD3163" s="86"/>
      <c r="AE3163" s="86"/>
      <c r="AF3163" s="86"/>
      <c r="AG3163" s="94" t="s">
        <v>1575</v>
      </c>
    </row>
    <row r="3164" spans="1:33" x14ac:dyDescent="0.25">
      <c r="A3164" s="86" t="s">
        <v>1011</v>
      </c>
      <c r="B3164" s="87">
        <v>30</v>
      </c>
      <c r="C3164" s="87" t="s">
        <v>1149</v>
      </c>
      <c r="D3164" s="88">
        <v>43159</v>
      </c>
      <c r="E3164" s="88">
        <v>43138</v>
      </c>
      <c r="F3164" s="88">
        <v>43161</v>
      </c>
      <c r="G3164" s="88">
        <v>43162</v>
      </c>
      <c r="H3164" s="88">
        <v>4</v>
      </c>
      <c r="I3164" s="89" t="s">
        <v>1246</v>
      </c>
      <c r="J3164" s="92" t="s">
        <v>1501</v>
      </c>
      <c r="K3164" s="86" t="s">
        <v>1529</v>
      </c>
      <c r="L3164" s="88">
        <v>43162</v>
      </c>
      <c r="M3164" s="87"/>
      <c r="N3164" s="87"/>
      <c r="O3164" s="93"/>
      <c r="P3164" s="86"/>
      <c r="Q3164" s="86">
        <v>0</v>
      </c>
      <c r="R3164" s="86">
        <v>30</v>
      </c>
      <c r="S3164" s="86">
        <v>30</v>
      </c>
      <c r="T3164" s="86">
        <v>0</v>
      </c>
      <c r="U3164" s="86" t="s">
        <v>1561</v>
      </c>
      <c r="V3164" s="86" t="s">
        <v>1562</v>
      </c>
      <c r="W3164" s="86" t="s">
        <v>1563</v>
      </c>
      <c r="X3164" s="86" t="s">
        <v>1564</v>
      </c>
      <c r="Y3164" s="94" t="s">
        <v>1565</v>
      </c>
      <c r="Z3164" s="93" t="s">
        <v>1568</v>
      </c>
      <c r="AA3164" s="86"/>
      <c r="AB3164" s="86"/>
      <c r="AC3164" s="86" t="s">
        <v>1617</v>
      </c>
      <c r="AD3164" s="86"/>
      <c r="AE3164" s="86"/>
      <c r="AF3164" s="86"/>
      <c r="AG3164" s="94" t="s">
        <v>1575</v>
      </c>
    </row>
    <row r="3165" spans="1:33" x14ac:dyDescent="0.25">
      <c r="A3165" s="86" t="s">
        <v>1011</v>
      </c>
      <c r="B3165" s="87">
        <v>26</v>
      </c>
      <c r="C3165" s="87" t="s">
        <v>1149</v>
      </c>
      <c r="D3165" s="88">
        <v>43159</v>
      </c>
      <c r="E3165" s="88">
        <v>43132</v>
      </c>
      <c r="F3165" s="88">
        <v>43162</v>
      </c>
      <c r="G3165" s="88">
        <v>43163</v>
      </c>
      <c r="H3165" s="88">
        <v>4</v>
      </c>
      <c r="I3165" s="89" t="s">
        <v>1246</v>
      </c>
      <c r="J3165" s="92" t="s">
        <v>1501</v>
      </c>
      <c r="K3165" s="86" t="s">
        <v>1529</v>
      </c>
      <c r="L3165" s="88">
        <v>43163</v>
      </c>
      <c r="M3165" s="87"/>
      <c r="N3165" s="87"/>
      <c r="O3165" s="93"/>
      <c r="P3165" s="86"/>
      <c r="Q3165" s="86">
        <v>0</v>
      </c>
      <c r="R3165" s="86">
        <v>26</v>
      </c>
      <c r="S3165" s="86">
        <v>26</v>
      </c>
      <c r="T3165" s="86">
        <v>0</v>
      </c>
      <c r="U3165" s="86" t="s">
        <v>1561</v>
      </c>
      <c r="V3165" s="86" t="s">
        <v>1562</v>
      </c>
      <c r="W3165" s="86" t="s">
        <v>1563</v>
      </c>
      <c r="X3165" s="86" t="s">
        <v>1564</v>
      </c>
      <c r="Y3165" s="94" t="s">
        <v>1565</v>
      </c>
      <c r="Z3165" s="93" t="s">
        <v>1568</v>
      </c>
      <c r="AA3165" s="86"/>
      <c r="AB3165" s="86"/>
      <c r="AC3165" s="86" t="s">
        <v>1617</v>
      </c>
      <c r="AD3165" s="86"/>
      <c r="AE3165" s="86"/>
      <c r="AF3165" s="86"/>
      <c r="AG3165" s="94" t="s">
        <v>1575</v>
      </c>
    </row>
    <row r="3166" spans="1:33" x14ac:dyDescent="0.25">
      <c r="A3166" s="86" t="s">
        <v>1011</v>
      </c>
      <c r="B3166" s="87">
        <v>14</v>
      </c>
      <c r="C3166" s="87" t="s">
        <v>1149</v>
      </c>
      <c r="D3166" s="88">
        <v>43159</v>
      </c>
      <c r="E3166" s="88">
        <v>43138</v>
      </c>
      <c r="F3166" s="88">
        <v>43161</v>
      </c>
      <c r="G3166" s="88">
        <v>43163</v>
      </c>
      <c r="H3166" s="88">
        <v>4</v>
      </c>
      <c r="I3166" s="89" t="s">
        <v>1246</v>
      </c>
      <c r="J3166" s="92" t="s">
        <v>1501</v>
      </c>
      <c r="K3166" s="86" t="s">
        <v>1529</v>
      </c>
      <c r="L3166" s="88">
        <v>43163</v>
      </c>
      <c r="M3166" s="87"/>
      <c r="N3166" s="87"/>
      <c r="O3166" s="93"/>
      <c r="P3166" s="86"/>
      <c r="Q3166" s="86">
        <v>0</v>
      </c>
      <c r="R3166" s="86">
        <v>14</v>
      </c>
      <c r="S3166" s="86">
        <v>14</v>
      </c>
      <c r="T3166" s="86">
        <v>0</v>
      </c>
      <c r="U3166" s="86" t="s">
        <v>1561</v>
      </c>
      <c r="V3166" s="86" t="s">
        <v>1562</v>
      </c>
      <c r="W3166" s="86" t="s">
        <v>1563</v>
      </c>
      <c r="X3166" s="86" t="s">
        <v>1564</v>
      </c>
      <c r="Y3166" s="94" t="s">
        <v>1565</v>
      </c>
      <c r="Z3166" s="93" t="s">
        <v>1568</v>
      </c>
      <c r="AA3166" s="86"/>
      <c r="AB3166" s="86"/>
      <c r="AC3166" s="86" t="s">
        <v>1617</v>
      </c>
      <c r="AD3166" s="86"/>
      <c r="AE3166" s="86"/>
      <c r="AF3166" s="86"/>
      <c r="AG3166" s="94" t="s">
        <v>1575</v>
      </c>
    </row>
    <row r="3167" spans="1:33" x14ac:dyDescent="0.25">
      <c r="A3167" s="86" t="s">
        <v>1022</v>
      </c>
      <c r="B3167" s="87">
        <v>26</v>
      </c>
      <c r="C3167" s="87" t="s">
        <v>1074</v>
      </c>
      <c r="D3167" s="88">
        <v>43128</v>
      </c>
      <c r="E3167" s="88">
        <v>43095</v>
      </c>
      <c r="F3167" s="88">
        <v>43133</v>
      </c>
      <c r="G3167" s="88">
        <v>43166</v>
      </c>
      <c r="H3167" s="88">
        <v>4</v>
      </c>
      <c r="I3167" s="89" t="s">
        <v>1245</v>
      </c>
      <c r="J3167" s="92" t="s">
        <v>1499</v>
      </c>
      <c r="K3167" s="86" t="s">
        <v>1529</v>
      </c>
      <c r="L3167" s="88">
        <v>43166</v>
      </c>
      <c r="M3167" s="87"/>
      <c r="N3167" s="87"/>
      <c r="O3167" s="93"/>
      <c r="P3167" s="86"/>
      <c r="Q3167" s="86">
        <v>2</v>
      </c>
      <c r="R3167" s="86">
        <v>24</v>
      </c>
      <c r="S3167" s="86"/>
      <c r="T3167" s="86"/>
      <c r="U3167" s="86" t="s">
        <v>1561</v>
      </c>
      <c r="V3167" s="86" t="s">
        <v>1562</v>
      </c>
      <c r="W3167" s="86" t="s">
        <v>1563</v>
      </c>
      <c r="X3167" s="86" t="s">
        <v>1567</v>
      </c>
      <c r="Y3167" s="94" t="s">
        <v>1565</v>
      </c>
      <c r="Z3167" s="93" t="s">
        <v>1568</v>
      </c>
      <c r="AA3167" s="86"/>
      <c r="AB3167" s="86" t="s">
        <v>1618</v>
      </c>
      <c r="AC3167" s="86" t="s">
        <v>1619</v>
      </c>
      <c r="AD3167" s="86"/>
      <c r="AE3167" s="86"/>
      <c r="AF3167" s="86"/>
      <c r="AG3167" s="94" t="s">
        <v>1575</v>
      </c>
    </row>
    <row r="3168" spans="1:33" x14ac:dyDescent="0.25">
      <c r="A3168" s="86" t="s">
        <v>1011</v>
      </c>
      <c r="B3168" s="87">
        <v>30</v>
      </c>
      <c r="C3168" s="87" t="s">
        <v>1149</v>
      </c>
      <c r="D3168" s="88"/>
      <c r="E3168" s="88"/>
      <c r="F3168" s="88"/>
      <c r="G3168" s="88">
        <v>43166</v>
      </c>
      <c r="H3168" s="88">
        <v>4</v>
      </c>
      <c r="I3168" s="89" t="s">
        <v>1265</v>
      </c>
      <c r="J3168" s="92" t="s">
        <v>1504</v>
      </c>
      <c r="K3168" s="86" t="s">
        <v>1529</v>
      </c>
      <c r="L3168" s="88">
        <v>43166</v>
      </c>
      <c r="M3168" s="87"/>
      <c r="N3168" s="87"/>
      <c r="O3168" s="93"/>
      <c r="P3168" s="86"/>
      <c r="Q3168" s="86">
        <v>3</v>
      </c>
      <c r="R3168" s="86">
        <v>27</v>
      </c>
      <c r="S3168" s="86">
        <v>27</v>
      </c>
      <c r="T3168" s="86">
        <v>0</v>
      </c>
      <c r="U3168" s="86" t="s">
        <v>1561</v>
      </c>
      <c r="V3168" s="86" t="s">
        <v>1562</v>
      </c>
      <c r="W3168" s="86" t="s">
        <v>1563</v>
      </c>
      <c r="X3168" s="86" t="s">
        <v>1564</v>
      </c>
      <c r="Y3168" s="94" t="s">
        <v>1565</v>
      </c>
      <c r="Z3168" s="93" t="s">
        <v>1568</v>
      </c>
      <c r="AA3168" s="86"/>
      <c r="AB3168" s="86" t="s">
        <v>1620</v>
      </c>
      <c r="AC3168" s="86" t="s">
        <v>1617</v>
      </c>
      <c r="AD3168" s="86"/>
      <c r="AE3168" s="86"/>
      <c r="AF3168" s="86"/>
      <c r="AG3168" s="94" t="s">
        <v>1575</v>
      </c>
    </row>
    <row r="3169" spans="1:33" x14ac:dyDescent="0.25">
      <c r="A3169" s="86" t="s">
        <v>1011</v>
      </c>
      <c r="B3169" s="87">
        <v>28</v>
      </c>
      <c r="C3169" s="87" t="s">
        <v>1149</v>
      </c>
      <c r="D3169" s="88">
        <v>43168</v>
      </c>
      <c r="E3169" s="88">
        <v>43138</v>
      </c>
      <c r="F3169" s="88">
        <v>43167</v>
      </c>
      <c r="G3169" s="88">
        <v>43168</v>
      </c>
      <c r="H3169" s="88">
        <v>4</v>
      </c>
      <c r="I3169" s="89" t="s">
        <v>1266</v>
      </c>
      <c r="J3169" s="92" t="s">
        <v>1496</v>
      </c>
      <c r="K3169" s="86" t="s">
        <v>1529</v>
      </c>
      <c r="L3169" s="88">
        <v>43168</v>
      </c>
      <c r="M3169" s="87"/>
      <c r="N3169" s="87"/>
      <c r="O3169" s="93"/>
      <c r="P3169" s="86"/>
      <c r="Q3169" s="86">
        <v>0</v>
      </c>
      <c r="R3169" s="86">
        <v>28</v>
      </c>
      <c r="S3169" s="86">
        <v>28</v>
      </c>
      <c r="T3169" s="86">
        <v>0</v>
      </c>
      <c r="U3169" s="86" t="s">
        <v>1561</v>
      </c>
      <c r="V3169" s="86" t="s">
        <v>1567</v>
      </c>
      <c r="W3169" s="86" t="s">
        <v>1563</v>
      </c>
      <c r="X3169" s="86" t="s">
        <v>1564</v>
      </c>
      <c r="Y3169" s="94" t="s">
        <v>1565</v>
      </c>
      <c r="Z3169" s="93" t="s">
        <v>1568</v>
      </c>
      <c r="AA3169" s="86"/>
      <c r="AB3169" s="86" t="s">
        <v>1620</v>
      </c>
      <c r="AC3169" s="86" t="s">
        <v>1617</v>
      </c>
      <c r="AD3169" s="86"/>
      <c r="AE3169" s="86"/>
      <c r="AF3169" s="86"/>
      <c r="AG3169" s="94" t="s">
        <v>1575</v>
      </c>
    </row>
    <row r="3170" spans="1:33" x14ac:dyDescent="0.25">
      <c r="A3170" s="86" t="s">
        <v>1022</v>
      </c>
      <c r="B3170" s="87">
        <v>32</v>
      </c>
      <c r="C3170" s="87" t="s">
        <v>1074</v>
      </c>
      <c r="D3170" s="88">
        <v>43168</v>
      </c>
      <c r="E3170" s="88"/>
      <c r="F3170" s="88"/>
      <c r="G3170" s="88">
        <v>43169</v>
      </c>
      <c r="H3170" s="88">
        <v>4</v>
      </c>
      <c r="I3170" s="89" t="s">
        <v>1247</v>
      </c>
      <c r="J3170" s="92" t="s">
        <v>1503</v>
      </c>
      <c r="K3170" s="86" t="s">
        <v>1529</v>
      </c>
      <c r="L3170" s="88">
        <v>43171</v>
      </c>
      <c r="M3170" s="87"/>
      <c r="N3170" s="87"/>
      <c r="O3170" s="93"/>
      <c r="P3170" s="86"/>
      <c r="Q3170" s="86">
        <v>0</v>
      </c>
      <c r="R3170" s="86">
        <v>32</v>
      </c>
      <c r="S3170" s="86">
        <v>32</v>
      </c>
      <c r="T3170" s="86">
        <v>0</v>
      </c>
      <c r="U3170" s="86" t="s">
        <v>1561</v>
      </c>
      <c r="V3170" s="86" t="s">
        <v>1567</v>
      </c>
      <c r="W3170" s="86" t="s">
        <v>1563</v>
      </c>
      <c r="X3170" s="86" t="s">
        <v>1564</v>
      </c>
      <c r="Y3170" s="94" t="s">
        <v>1565</v>
      </c>
      <c r="Z3170" s="93" t="s">
        <v>1568</v>
      </c>
      <c r="AA3170" s="86"/>
      <c r="AB3170" s="86"/>
      <c r="AC3170" s="86"/>
      <c r="AD3170" s="86"/>
      <c r="AE3170" s="86"/>
      <c r="AF3170" s="86"/>
      <c r="AG3170" s="94" t="s">
        <v>1575</v>
      </c>
    </row>
    <row r="3171" spans="1:33" x14ac:dyDescent="0.25">
      <c r="A3171" s="86" t="s">
        <v>1011</v>
      </c>
      <c r="B3171" s="87">
        <v>30</v>
      </c>
      <c r="C3171" s="87" t="s">
        <v>1149</v>
      </c>
      <c r="D3171" s="88">
        <v>43168</v>
      </c>
      <c r="E3171" s="88">
        <v>43147</v>
      </c>
      <c r="F3171" s="88">
        <v>43174</v>
      </c>
      <c r="G3171" s="88">
        <v>43175</v>
      </c>
      <c r="H3171" s="88">
        <v>4</v>
      </c>
      <c r="I3171" s="89" t="s">
        <v>1266</v>
      </c>
      <c r="J3171" s="92" t="s">
        <v>1496</v>
      </c>
      <c r="K3171" s="86" t="s">
        <v>1529</v>
      </c>
      <c r="L3171" s="88">
        <v>43175</v>
      </c>
      <c r="M3171" s="87"/>
      <c r="N3171" s="87"/>
      <c r="O3171" s="93"/>
      <c r="P3171" s="86"/>
      <c r="Q3171" s="86">
        <v>0</v>
      </c>
      <c r="R3171" s="86">
        <v>30</v>
      </c>
      <c r="S3171" s="86">
        <v>30</v>
      </c>
      <c r="T3171" s="86">
        <v>0</v>
      </c>
      <c r="U3171" s="86" t="s">
        <v>1561</v>
      </c>
      <c r="V3171" s="86" t="s">
        <v>1567</v>
      </c>
      <c r="W3171" s="86" t="s">
        <v>1563</v>
      </c>
      <c r="X3171" s="86" t="s">
        <v>1564</v>
      </c>
      <c r="Y3171" s="94" t="s">
        <v>1565</v>
      </c>
      <c r="Z3171" s="93" t="s">
        <v>1568</v>
      </c>
      <c r="AA3171" s="86"/>
      <c r="AB3171" s="86" t="s">
        <v>1620</v>
      </c>
      <c r="AC3171" s="86" t="s">
        <v>1617</v>
      </c>
      <c r="AD3171" s="86"/>
      <c r="AE3171" s="86"/>
      <c r="AF3171" s="86"/>
      <c r="AG3171" s="94" t="s">
        <v>1575</v>
      </c>
    </row>
    <row r="3172" spans="1:33" x14ac:dyDescent="0.25">
      <c r="A3172" s="86" t="s">
        <v>1022</v>
      </c>
      <c r="B3172" s="87">
        <v>43</v>
      </c>
      <c r="C3172" s="87" t="s">
        <v>1074</v>
      </c>
      <c r="D3172" s="88">
        <v>43174</v>
      </c>
      <c r="E3172" s="88"/>
      <c r="F3172" s="88"/>
      <c r="G3172" s="88"/>
      <c r="H3172" s="88">
        <v>5</v>
      </c>
      <c r="I3172" s="89" t="s">
        <v>1264</v>
      </c>
      <c r="J3172" s="92" t="s">
        <v>1499</v>
      </c>
      <c r="K3172" s="86" t="s">
        <v>1529</v>
      </c>
      <c r="L3172" s="88">
        <v>43175</v>
      </c>
      <c r="M3172" s="87"/>
      <c r="N3172" s="87"/>
      <c r="O3172" s="93"/>
      <c r="P3172" s="86"/>
      <c r="Q3172" s="86">
        <v>8</v>
      </c>
      <c r="R3172" s="86">
        <v>35</v>
      </c>
      <c r="S3172" s="86"/>
      <c r="T3172" s="86"/>
      <c r="U3172" s="86" t="s">
        <v>1561</v>
      </c>
      <c r="V3172" s="86" t="s">
        <v>1562</v>
      </c>
      <c r="W3172" s="86" t="s">
        <v>1563</v>
      </c>
      <c r="X3172" s="86" t="s">
        <v>1567</v>
      </c>
      <c r="Y3172" s="94" t="s">
        <v>1565</v>
      </c>
      <c r="Z3172" s="93" t="s">
        <v>1568</v>
      </c>
      <c r="AA3172" s="86"/>
      <c r="AB3172" s="86" t="s">
        <v>1618</v>
      </c>
      <c r="AC3172" s="86" t="s">
        <v>1619</v>
      </c>
      <c r="AD3172" s="86"/>
      <c r="AE3172" s="86"/>
      <c r="AF3172" s="86"/>
      <c r="AG3172" s="94" t="s">
        <v>1575</v>
      </c>
    </row>
    <row r="3173" spans="1:33" x14ac:dyDescent="0.25">
      <c r="A3173" s="86" t="s">
        <v>1022</v>
      </c>
      <c r="B3173" s="87">
        <v>32</v>
      </c>
      <c r="C3173" s="87" t="s">
        <v>1074</v>
      </c>
      <c r="D3173" s="88">
        <v>43162</v>
      </c>
      <c r="E3173" s="88"/>
      <c r="F3173" s="88"/>
      <c r="G3173" s="88"/>
      <c r="H3173" s="88">
        <v>4</v>
      </c>
      <c r="I3173" s="89" t="s">
        <v>1248</v>
      </c>
      <c r="J3173" s="92" t="s">
        <v>1509</v>
      </c>
      <c r="K3173" s="86" t="s">
        <v>1529</v>
      </c>
      <c r="L3173" s="88">
        <v>43176</v>
      </c>
      <c r="M3173" s="87"/>
      <c r="N3173" s="87"/>
      <c r="O3173" s="93"/>
      <c r="P3173" s="86"/>
      <c r="Q3173" s="86">
        <v>0</v>
      </c>
      <c r="R3173" s="86">
        <v>32</v>
      </c>
      <c r="S3173" s="86">
        <v>32</v>
      </c>
      <c r="T3173" s="86">
        <v>0</v>
      </c>
      <c r="U3173" s="86" t="s">
        <v>1561</v>
      </c>
      <c r="V3173" s="86" t="s">
        <v>1562</v>
      </c>
      <c r="W3173" s="86" t="s">
        <v>1563</v>
      </c>
      <c r="X3173" s="86" t="s">
        <v>1564</v>
      </c>
      <c r="Y3173" s="94" t="s">
        <v>1565</v>
      </c>
      <c r="Z3173" s="93" t="s">
        <v>1568</v>
      </c>
      <c r="AA3173" s="86"/>
      <c r="AB3173" s="86"/>
      <c r="AC3173" s="86"/>
      <c r="AD3173" s="86"/>
      <c r="AE3173" s="86"/>
      <c r="AF3173" s="86"/>
      <c r="AG3173" s="94" t="s">
        <v>1575</v>
      </c>
    </row>
    <row r="3174" spans="1:33" x14ac:dyDescent="0.25">
      <c r="A3174" s="86" t="s">
        <v>1022</v>
      </c>
      <c r="B3174" s="87">
        <v>33</v>
      </c>
      <c r="C3174" s="87" t="s">
        <v>1074</v>
      </c>
      <c r="D3174" s="88">
        <v>43162</v>
      </c>
      <c r="E3174" s="88"/>
      <c r="F3174" s="88"/>
      <c r="G3174" s="88"/>
      <c r="H3174" s="88">
        <v>4</v>
      </c>
      <c r="I3174" s="89" t="s">
        <v>1248</v>
      </c>
      <c r="J3174" s="92" t="s">
        <v>1509</v>
      </c>
      <c r="K3174" s="86" t="s">
        <v>1529</v>
      </c>
      <c r="L3174" s="88">
        <v>43176</v>
      </c>
      <c r="M3174" s="87"/>
      <c r="N3174" s="87"/>
      <c r="O3174" s="93"/>
      <c r="P3174" s="86"/>
      <c r="Q3174" s="86">
        <v>1</v>
      </c>
      <c r="R3174" s="86">
        <v>32</v>
      </c>
      <c r="S3174" s="86">
        <v>32</v>
      </c>
      <c r="T3174" s="86">
        <v>0</v>
      </c>
      <c r="U3174" s="86" t="s">
        <v>1561</v>
      </c>
      <c r="V3174" s="86" t="s">
        <v>1562</v>
      </c>
      <c r="W3174" s="86" t="s">
        <v>1563</v>
      </c>
      <c r="X3174" s="86" t="s">
        <v>1564</v>
      </c>
      <c r="Y3174" s="94" t="s">
        <v>1565</v>
      </c>
      <c r="Z3174" s="93" t="s">
        <v>1568</v>
      </c>
      <c r="AA3174" s="86"/>
      <c r="AB3174" s="86"/>
      <c r="AC3174" s="86"/>
      <c r="AD3174" s="86"/>
      <c r="AE3174" s="86"/>
      <c r="AF3174" s="86"/>
      <c r="AG3174" s="94" t="s">
        <v>1575</v>
      </c>
    </row>
    <row r="3175" spans="1:33" x14ac:dyDescent="0.25">
      <c r="A3175" s="86" t="s">
        <v>1022</v>
      </c>
      <c r="B3175" s="87">
        <v>15</v>
      </c>
      <c r="C3175" s="87" t="s">
        <v>1074</v>
      </c>
      <c r="D3175" s="88">
        <v>43175</v>
      </c>
      <c r="E3175" s="88"/>
      <c r="F3175" s="88"/>
      <c r="G3175" s="88"/>
      <c r="H3175" s="88">
        <v>4</v>
      </c>
      <c r="I3175" s="89" t="s">
        <v>1248</v>
      </c>
      <c r="J3175" s="92" t="s">
        <v>1503</v>
      </c>
      <c r="K3175" s="86" t="s">
        <v>1529</v>
      </c>
      <c r="L3175" s="88">
        <v>43176</v>
      </c>
      <c r="M3175" s="87"/>
      <c r="N3175" s="87"/>
      <c r="O3175" s="93"/>
      <c r="P3175" s="86"/>
      <c r="Q3175" s="86">
        <v>2</v>
      </c>
      <c r="R3175" s="86">
        <v>13</v>
      </c>
      <c r="S3175" s="86">
        <v>13</v>
      </c>
      <c r="T3175" s="86">
        <v>0</v>
      </c>
      <c r="U3175" s="86" t="s">
        <v>1561</v>
      </c>
      <c r="V3175" s="86" t="s">
        <v>1562</v>
      </c>
      <c r="W3175" s="86" t="s">
        <v>1563</v>
      </c>
      <c r="X3175" s="86" t="s">
        <v>1564</v>
      </c>
      <c r="Y3175" s="94" t="s">
        <v>1565</v>
      </c>
      <c r="Z3175" s="93" t="s">
        <v>1568</v>
      </c>
      <c r="AA3175" s="86"/>
      <c r="AB3175" s="86"/>
      <c r="AC3175" s="86"/>
      <c r="AD3175" s="86"/>
      <c r="AE3175" s="86"/>
      <c r="AF3175" s="86"/>
      <c r="AG3175" s="94" t="s">
        <v>1575</v>
      </c>
    </row>
    <row r="3176" spans="1:33" x14ac:dyDescent="0.25">
      <c r="A3176" s="86" t="s">
        <v>1011</v>
      </c>
      <c r="B3176" s="87">
        <v>27</v>
      </c>
      <c r="C3176" s="87" t="s">
        <v>1149</v>
      </c>
      <c r="D3176" s="88">
        <v>43168</v>
      </c>
      <c r="E3176" s="88">
        <v>43138</v>
      </c>
      <c r="F3176" s="88">
        <v>43176</v>
      </c>
      <c r="G3176" s="88">
        <v>43178</v>
      </c>
      <c r="H3176" s="88">
        <v>4</v>
      </c>
      <c r="I3176" s="89" t="s">
        <v>1246</v>
      </c>
      <c r="J3176" s="92" t="s">
        <v>1503</v>
      </c>
      <c r="K3176" s="86" t="s">
        <v>1529</v>
      </c>
      <c r="L3176" s="88">
        <v>43179</v>
      </c>
      <c r="M3176" s="87"/>
      <c r="N3176" s="87"/>
      <c r="O3176" s="93"/>
      <c r="P3176" s="86"/>
      <c r="Q3176" s="86">
        <v>10</v>
      </c>
      <c r="R3176" s="86">
        <v>17</v>
      </c>
      <c r="S3176" s="86">
        <v>17</v>
      </c>
      <c r="T3176" s="86">
        <v>0</v>
      </c>
      <c r="U3176" s="86" t="s">
        <v>1561</v>
      </c>
      <c r="V3176" s="86" t="s">
        <v>1562</v>
      </c>
      <c r="W3176" s="86" t="s">
        <v>1563</v>
      </c>
      <c r="X3176" s="86" t="s">
        <v>1564</v>
      </c>
      <c r="Y3176" s="94" t="s">
        <v>1565</v>
      </c>
      <c r="Z3176" s="93" t="s">
        <v>1568</v>
      </c>
      <c r="AA3176" s="86"/>
      <c r="AB3176" s="86" t="s">
        <v>1620</v>
      </c>
      <c r="AC3176" s="86" t="s">
        <v>1617</v>
      </c>
      <c r="AD3176" s="86"/>
      <c r="AE3176" s="86"/>
      <c r="AF3176" s="86"/>
      <c r="AG3176" s="94" t="s">
        <v>1575</v>
      </c>
    </row>
    <row r="3177" spans="1:33" x14ac:dyDescent="0.25">
      <c r="A3177" s="86" t="s">
        <v>1022</v>
      </c>
      <c r="B3177" s="87">
        <v>30</v>
      </c>
      <c r="C3177" s="87" t="s">
        <v>1074</v>
      </c>
      <c r="D3177" s="88">
        <v>43175</v>
      </c>
      <c r="E3177" s="88"/>
      <c r="F3177" s="88"/>
      <c r="G3177" s="88">
        <v>43179</v>
      </c>
      <c r="H3177" s="88">
        <v>4</v>
      </c>
      <c r="I3177" s="89" t="s">
        <v>1248</v>
      </c>
      <c r="J3177" s="92" t="s">
        <v>1498</v>
      </c>
      <c r="K3177" s="86" t="s">
        <v>1529</v>
      </c>
      <c r="L3177" s="88">
        <v>43179</v>
      </c>
      <c r="M3177" s="87"/>
      <c r="N3177" s="87"/>
      <c r="O3177" s="93"/>
      <c r="P3177" s="86"/>
      <c r="Q3177" s="86">
        <v>4</v>
      </c>
      <c r="R3177" s="86">
        <v>26</v>
      </c>
      <c r="S3177" s="86">
        <v>26</v>
      </c>
      <c r="T3177" s="86">
        <v>0</v>
      </c>
      <c r="U3177" s="86" t="s">
        <v>1561</v>
      </c>
      <c r="V3177" s="86" t="s">
        <v>1562</v>
      </c>
      <c r="W3177" s="86" t="s">
        <v>1563</v>
      </c>
      <c r="X3177" s="86" t="s">
        <v>1564</v>
      </c>
      <c r="Y3177" s="94" t="s">
        <v>1565</v>
      </c>
      <c r="Z3177" s="93" t="s">
        <v>1568</v>
      </c>
      <c r="AA3177" s="86"/>
      <c r="AB3177" s="86"/>
      <c r="AC3177" s="86"/>
      <c r="AD3177" s="86"/>
      <c r="AE3177" s="86"/>
      <c r="AF3177" s="86"/>
      <c r="AG3177" s="94" t="s">
        <v>1575</v>
      </c>
    </row>
    <row r="3178" spans="1:33" x14ac:dyDescent="0.25">
      <c r="A3178" s="86" t="s">
        <v>1022</v>
      </c>
      <c r="B3178" s="87">
        <v>30</v>
      </c>
      <c r="C3178" s="87" t="s">
        <v>1074</v>
      </c>
      <c r="D3178" s="88">
        <v>43175</v>
      </c>
      <c r="E3178" s="88"/>
      <c r="F3178" s="88"/>
      <c r="G3178" s="88">
        <v>43179</v>
      </c>
      <c r="H3178" s="88">
        <v>4</v>
      </c>
      <c r="I3178" s="89" t="s">
        <v>1248</v>
      </c>
      <c r="J3178" s="92" t="s">
        <v>1498</v>
      </c>
      <c r="K3178" s="86" t="s">
        <v>1529</v>
      </c>
      <c r="L3178" s="88">
        <v>43179</v>
      </c>
      <c r="M3178" s="87"/>
      <c r="N3178" s="87"/>
      <c r="O3178" s="93"/>
      <c r="P3178" s="86"/>
      <c r="Q3178" s="86">
        <v>0</v>
      </c>
      <c r="R3178" s="86">
        <v>30</v>
      </c>
      <c r="S3178" s="86">
        <v>30</v>
      </c>
      <c r="T3178" s="86">
        <v>0</v>
      </c>
      <c r="U3178" s="86" t="s">
        <v>1561</v>
      </c>
      <c r="V3178" s="86" t="s">
        <v>1562</v>
      </c>
      <c r="W3178" s="86" t="s">
        <v>1563</v>
      </c>
      <c r="X3178" s="86" t="s">
        <v>1564</v>
      </c>
      <c r="Y3178" s="94" t="s">
        <v>1565</v>
      </c>
      <c r="Z3178" s="93" t="s">
        <v>1568</v>
      </c>
      <c r="AA3178" s="86"/>
      <c r="AB3178" s="86"/>
      <c r="AC3178" s="86"/>
      <c r="AD3178" s="86"/>
      <c r="AE3178" s="86"/>
      <c r="AF3178" s="86"/>
      <c r="AG3178" s="94" t="s">
        <v>1575</v>
      </c>
    </row>
    <row r="3179" spans="1:33" x14ac:dyDescent="0.25">
      <c r="A3179" s="86" t="s">
        <v>1011</v>
      </c>
      <c r="B3179" s="87">
        <v>30</v>
      </c>
      <c r="C3179" s="87" t="s">
        <v>1149</v>
      </c>
      <c r="D3179" s="88">
        <v>43168</v>
      </c>
      <c r="E3179" s="88">
        <v>43150</v>
      </c>
      <c r="F3179" s="88">
        <v>43179</v>
      </c>
      <c r="G3179" s="88">
        <v>43180</v>
      </c>
      <c r="H3179" s="88">
        <v>4</v>
      </c>
      <c r="I3179" s="89" t="s">
        <v>1266</v>
      </c>
      <c r="J3179" s="92" t="s">
        <v>1496</v>
      </c>
      <c r="K3179" s="86" t="s">
        <v>1529</v>
      </c>
      <c r="L3179" s="88">
        <v>43180</v>
      </c>
      <c r="M3179" s="87"/>
      <c r="N3179" s="87"/>
      <c r="O3179" s="93"/>
      <c r="P3179" s="86"/>
      <c r="Q3179" s="86">
        <v>0</v>
      </c>
      <c r="R3179" s="86">
        <v>30</v>
      </c>
      <c r="S3179" s="86">
        <v>30</v>
      </c>
      <c r="T3179" s="86">
        <v>0</v>
      </c>
      <c r="U3179" s="86" t="s">
        <v>1561</v>
      </c>
      <c r="V3179" s="86" t="s">
        <v>1567</v>
      </c>
      <c r="W3179" s="86" t="s">
        <v>1563</v>
      </c>
      <c r="X3179" s="86" t="s">
        <v>1564</v>
      </c>
      <c r="Y3179" s="94" t="s">
        <v>1565</v>
      </c>
      <c r="Z3179" s="93" t="s">
        <v>1568</v>
      </c>
      <c r="AA3179" s="86"/>
      <c r="AB3179" s="86" t="s">
        <v>1620</v>
      </c>
      <c r="AC3179" s="86" t="s">
        <v>1617</v>
      </c>
      <c r="AD3179" s="86"/>
      <c r="AE3179" s="86"/>
      <c r="AF3179" s="86"/>
      <c r="AG3179" s="94" t="s">
        <v>1575</v>
      </c>
    </row>
    <row r="3180" spans="1:33" x14ac:dyDescent="0.25">
      <c r="A3180" s="86" t="s">
        <v>1011</v>
      </c>
      <c r="B3180" s="87">
        <v>30</v>
      </c>
      <c r="C3180" s="87" t="s">
        <v>1149</v>
      </c>
      <c r="D3180" s="88">
        <v>43168</v>
      </c>
      <c r="E3180" s="88">
        <v>43152</v>
      </c>
      <c r="F3180" s="88">
        <v>43181</v>
      </c>
      <c r="G3180" s="88">
        <v>43182</v>
      </c>
      <c r="H3180" s="88">
        <v>4</v>
      </c>
      <c r="I3180" s="89" t="s">
        <v>1266</v>
      </c>
      <c r="J3180" s="92" t="s">
        <v>1496</v>
      </c>
      <c r="K3180" s="86" t="s">
        <v>1529</v>
      </c>
      <c r="L3180" s="88">
        <v>43182</v>
      </c>
      <c r="M3180" s="87"/>
      <c r="N3180" s="87"/>
      <c r="O3180" s="93"/>
      <c r="P3180" s="86"/>
      <c r="Q3180" s="86">
        <v>0</v>
      </c>
      <c r="R3180" s="86">
        <v>30</v>
      </c>
      <c r="S3180" s="86">
        <v>30</v>
      </c>
      <c r="T3180" s="86">
        <v>0</v>
      </c>
      <c r="U3180" s="86" t="s">
        <v>1561</v>
      </c>
      <c r="V3180" s="86" t="s">
        <v>1567</v>
      </c>
      <c r="W3180" s="86" t="s">
        <v>1563</v>
      </c>
      <c r="X3180" s="86" t="s">
        <v>1564</v>
      </c>
      <c r="Y3180" s="94" t="s">
        <v>1565</v>
      </c>
      <c r="Z3180" s="93" t="s">
        <v>1568</v>
      </c>
      <c r="AA3180" s="86"/>
      <c r="AB3180" s="86" t="s">
        <v>1620</v>
      </c>
      <c r="AC3180" s="86" t="s">
        <v>1617</v>
      </c>
      <c r="AD3180" s="86"/>
      <c r="AE3180" s="86"/>
      <c r="AF3180" s="86"/>
      <c r="AG3180" s="94" t="s">
        <v>1575</v>
      </c>
    </row>
    <row r="3181" spans="1:33" x14ac:dyDescent="0.25">
      <c r="A3181" s="86" t="s">
        <v>1022</v>
      </c>
      <c r="B3181" s="87">
        <v>50</v>
      </c>
      <c r="C3181" s="87" t="s">
        <v>1074</v>
      </c>
      <c r="D3181" s="88">
        <v>43180</v>
      </c>
      <c r="E3181" s="88"/>
      <c r="F3181" s="88"/>
      <c r="G3181" s="88">
        <v>43182</v>
      </c>
      <c r="H3181" s="88">
        <v>5</v>
      </c>
      <c r="I3181" s="89" t="s">
        <v>1264</v>
      </c>
      <c r="J3181" s="92" t="s">
        <v>1496</v>
      </c>
      <c r="K3181" s="86" t="s">
        <v>1529</v>
      </c>
      <c r="L3181" s="88">
        <v>43182</v>
      </c>
      <c r="M3181" s="87"/>
      <c r="N3181" s="87"/>
      <c r="O3181" s="93"/>
      <c r="P3181" s="86"/>
      <c r="Q3181" s="86">
        <v>1</v>
      </c>
      <c r="R3181" s="86">
        <v>49</v>
      </c>
      <c r="S3181" s="86"/>
      <c r="T3181" s="86"/>
      <c r="U3181" s="86" t="s">
        <v>1561</v>
      </c>
      <c r="V3181" s="86" t="s">
        <v>1562</v>
      </c>
      <c r="W3181" s="86" t="s">
        <v>1563</v>
      </c>
      <c r="X3181" s="86" t="s">
        <v>1567</v>
      </c>
      <c r="Y3181" s="94" t="s">
        <v>1565</v>
      </c>
      <c r="Z3181" s="93" t="s">
        <v>1568</v>
      </c>
      <c r="AA3181" s="86"/>
      <c r="AB3181" s="86" t="s">
        <v>1618</v>
      </c>
      <c r="AC3181" s="86"/>
      <c r="AD3181" s="86"/>
      <c r="AE3181" s="86"/>
      <c r="AF3181" s="86"/>
      <c r="AG3181" s="94" t="s">
        <v>1575</v>
      </c>
    </row>
    <row r="3182" spans="1:33" x14ac:dyDescent="0.25">
      <c r="A3182" s="86" t="s">
        <v>1022</v>
      </c>
      <c r="B3182" s="87">
        <v>40</v>
      </c>
      <c r="C3182" s="87" t="s">
        <v>1074</v>
      </c>
      <c r="D3182" s="88">
        <v>43180</v>
      </c>
      <c r="E3182" s="88"/>
      <c r="F3182" s="88"/>
      <c r="G3182" s="88">
        <v>43182</v>
      </c>
      <c r="H3182" s="88">
        <v>5</v>
      </c>
      <c r="I3182" s="89" t="s">
        <v>1264</v>
      </c>
      <c r="J3182" s="92" t="s">
        <v>1507</v>
      </c>
      <c r="K3182" s="86" t="s">
        <v>1529</v>
      </c>
      <c r="L3182" s="88">
        <v>43182</v>
      </c>
      <c r="M3182" s="87"/>
      <c r="N3182" s="87"/>
      <c r="O3182" s="93"/>
      <c r="P3182" s="86"/>
      <c r="Q3182" s="86">
        <v>0</v>
      </c>
      <c r="R3182" s="86">
        <v>40</v>
      </c>
      <c r="S3182" s="86">
        <v>40</v>
      </c>
      <c r="T3182" s="86">
        <v>0</v>
      </c>
      <c r="U3182" s="86" t="s">
        <v>1561</v>
      </c>
      <c r="V3182" s="86" t="s">
        <v>1567</v>
      </c>
      <c r="W3182" s="86" t="s">
        <v>1563</v>
      </c>
      <c r="X3182" s="86" t="s">
        <v>1564</v>
      </c>
      <c r="Y3182" s="94" t="s">
        <v>1565</v>
      </c>
      <c r="Z3182" s="93" t="s">
        <v>1568</v>
      </c>
      <c r="AA3182" s="86"/>
      <c r="AB3182" s="86"/>
      <c r="AC3182" s="86"/>
      <c r="AD3182" s="86"/>
      <c r="AE3182" s="86"/>
      <c r="AF3182" s="86"/>
      <c r="AG3182" s="94" t="s">
        <v>1575</v>
      </c>
    </row>
    <row r="3183" spans="1:33" x14ac:dyDescent="0.25">
      <c r="A3183" s="86" t="s">
        <v>1011</v>
      </c>
      <c r="B3183" s="87">
        <v>30</v>
      </c>
      <c r="C3183" s="87" t="s">
        <v>1149</v>
      </c>
      <c r="D3183" s="88">
        <v>43168</v>
      </c>
      <c r="E3183" s="88">
        <v>43151</v>
      </c>
      <c r="F3183" s="88">
        <v>43181</v>
      </c>
      <c r="G3183" s="88">
        <v>43183</v>
      </c>
      <c r="H3183" s="88">
        <v>4</v>
      </c>
      <c r="I3183" s="89" t="s">
        <v>1246</v>
      </c>
      <c r="J3183" s="92" t="s">
        <v>1504</v>
      </c>
      <c r="K3183" s="86" t="s">
        <v>1529</v>
      </c>
      <c r="L3183" s="88">
        <v>43183</v>
      </c>
      <c r="M3183" s="87"/>
      <c r="N3183" s="87"/>
      <c r="O3183" s="93"/>
      <c r="P3183" s="86"/>
      <c r="Q3183" s="86">
        <v>1</v>
      </c>
      <c r="R3183" s="86">
        <v>29</v>
      </c>
      <c r="S3183" s="86">
        <v>29</v>
      </c>
      <c r="T3183" s="86">
        <v>0</v>
      </c>
      <c r="U3183" s="86" t="s">
        <v>1561</v>
      </c>
      <c r="V3183" s="86" t="s">
        <v>1567</v>
      </c>
      <c r="W3183" s="86" t="s">
        <v>1563</v>
      </c>
      <c r="X3183" s="86" t="s">
        <v>1564</v>
      </c>
      <c r="Y3183" s="94" t="s">
        <v>1565</v>
      </c>
      <c r="Z3183" s="93" t="s">
        <v>1568</v>
      </c>
      <c r="AA3183" s="86"/>
      <c r="AB3183" s="86" t="s">
        <v>1620</v>
      </c>
      <c r="AC3183" s="86" t="s">
        <v>1617</v>
      </c>
      <c r="AD3183" s="86"/>
      <c r="AE3183" s="86"/>
      <c r="AF3183" s="86"/>
      <c r="AG3183" s="94" t="s">
        <v>1575</v>
      </c>
    </row>
    <row r="3184" spans="1:33" x14ac:dyDescent="0.25">
      <c r="A3184" s="86" t="s">
        <v>1011</v>
      </c>
      <c r="B3184" s="87">
        <v>30</v>
      </c>
      <c r="C3184" s="87" t="s">
        <v>1149</v>
      </c>
      <c r="D3184" s="88">
        <v>43168</v>
      </c>
      <c r="E3184" s="88">
        <v>43061</v>
      </c>
      <c r="F3184" s="88">
        <v>43178</v>
      </c>
      <c r="G3184" s="88">
        <v>43183</v>
      </c>
      <c r="H3184" s="88">
        <v>4</v>
      </c>
      <c r="I3184" s="89" t="s">
        <v>1248</v>
      </c>
      <c r="J3184" s="92" t="s">
        <v>1492</v>
      </c>
      <c r="K3184" s="86" t="s">
        <v>1529</v>
      </c>
      <c r="L3184" s="88">
        <v>43183</v>
      </c>
      <c r="M3184" s="87"/>
      <c r="N3184" s="87"/>
      <c r="O3184" s="93"/>
      <c r="P3184" s="86"/>
      <c r="Q3184" s="86">
        <v>1</v>
      </c>
      <c r="R3184" s="86">
        <v>29</v>
      </c>
      <c r="S3184" s="86">
        <v>29</v>
      </c>
      <c r="T3184" s="86">
        <v>0</v>
      </c>
      <c r="U3184" s="86" t="s">
        <v>1561</v>
      </c>
      <c r="V3184" s="86" t="s">
        <v>1567</v>
      </c>
      <c r="W3184" s="86" t="s">
        <v>1563</v>
      </c>
      <c r="X3184" s="86" t="s">
        <v>1564</v>
      </c>
      <c r="Y3184" s="94" t="s">
        <v>1565</v>
      </c>
      <c r="Z3184" s="93" t="s">
        <v>1568</v>
      </c>
      <c r="AA3184" s="86"/>
      <c r="AB3184" s="86" t="s">
        <v>1620</v>
      </c>
      <c r="AC3184" s="86" t="s">
        <v>1617</v>
      </c>
      <c r="AD3184" s="86"/>
      <c r="AE3184" s="86"/>
      <c r="AF3184" s="86"/>
      <c r="AG3184" s="94" t="s">
        <v>1575</v>
      </c>
    </row>
    <row r="3185" spans="1:33" x14ac:dyDescent="0.25">
      <c r="A3185" s="86" t="s">
        <v>1011</v>
      </c>
      <c r="B3185" s="87">
        <v>30</v>
      </c>
      <c r="C3185" s="87" t="s">
        <v>1149</v>
      </c>
      <c r="D3185" s="88">
        <v>43123</v>
      </c>
      <c r="E3185" s="88">
        <v>43102</v>
      </c>
      <c r="F3185" s="88">
        <v>43155</v>
      </c>
      <c r="G3185" s="88">
        <v>43156</v>
      </c>
      <c r="H3185" s="88">
        <v>4</v>
      </c>
      <c r="I3185" s="89" t="s">
        <v>1246</v>
      </c>
      <c r="J3185" s="92" t="s">
        <v>1504</v>
      </c>
      <c r="K3185" s="86" t="s">
        <v>1529</v>
      </c>
      <c r="L3185" s="88">
        <v>43184</v>
      </c>
      <c r="M3185" s="87"/>
      <c r="N3185" s="87"/>
      <c r="O3185" s="93"/>
      <c r="P3185" s="86"/>
      <c r="Q3185" s="86">
        <v>1</v>
      </c>
      <c r="R3185" s="86">
        <v>29</v>
      </c>
      <c r="S3185" s="86">
        <v>29</v>
      </c>
      <c r="T3185" s="86">
        <v>0</v>
      </c>
      <c r="U3185" s="86" t="s">
        <v>1561</v>
      </c>
      <c r="V3185" s="86" t="s">
        <v>1567</v>
      </c>
      <c r="W3185" s="86" t="s">
        <v>1563</v>
      </c>
      <c r="X3185" s="86" t="s">
        <v>1564</v>
      </c>
      <c r="Y3185" s="94" t="s">
        <v>1565</v>
      </c>
      <c r="Z3185" s="93" t="s">
        <v>1568</v>
      </c>
      <c r="AA3185" s="86"/>
      <c r="AB3185" s="86" t="s">
        <v>1620</v>
      </c>
      <c r="AC3185" s="86" t="s">
        <v>1617</v>
      </c>
      <c r="AD3185" s="86"/>
      <c r="AE3185" s="86"/>
      <c r="AF3185" s="86"/>
      <c r="AG3185" s="94" t="s">
        <v>1575</v>
      </c>
    </row>
    <row r="3186" spans="1:33" x14ac:dyDescent="0.25">
      <c r="A3186" s="86" t="s">
        <v>1022</v>
      </c>
      <c r="B3186" s="87">
        <v>14</v>
      </c>
      <c r="C3186" s="87" t="s">
        <v>1074</v>
      </c>
      <c r="D3186" s="88">
        <v>43183</v>
      </c>
      <c r="E3186" s="88"/>
      <c r="F3186" s="88"/>
      <c r="G3186" s="88"/>
      <c r="H3186" s="88"/>
      <c r="I3186" s="89" t="s">
        <v>1267</v>
      </c>
      <c r="J3186" s="92" t="s">
        <v>1508</v>
      </c>
      <c r="K3186" s="86" t="s">
        <v>1529</v>
      </c>
      <c r="L3186" s="88">
        <v>43184</v>
      </c>
      <c r="M3186" s="87"/>
      <c r="N3186" s="87"/>
      <c r="O3186" s="93"/>
      <c r="P3186" s="86"/>
      <c r="Q3186" s="86">
        <v>0</v>
      </c>
      <c r="R3186" s="86">
        <v>14</v>
      </c>
      <c r="S3186" s="86"/>
      <c r="T3186" s="86"/>
      <c r="U3186" s="86" t="s">
        <v>1568</v>
      </c>
      <c r="V3186" s="86" t="s">
        <v>1567</v>
      </c>
      <c r="W3186" s="86" t="s">
        <v>1563</v>
      </c>
      <c r="X3186" s="86" t="s">
        <v>1567</v>
      </c>
      <c r="Y3186" s="94" t="s">
        <v>1565</v>
      </c>
      <c r="Z3186" s="93" t="s">
        <v>1568</v>
      </c>
      <c r="AA3186" s="86"/>
      <c r="AB3186" s="86" t="s">
        <v>1621</v>
      </c>
      <c r="AC3186" s="86"/>
      <c r="AD3186" s="86"/>
      <c r="AE3186" s="86"/>
      <c r="AF3186" s="86"/>
      <c r="AG3186" s="94" t="s">
        <v>1575</v>
      </c>
    </row>
    <row r="3187" spans="1:33" x14ac:dyDescent="0.25">
      <c r="A3187" s="86" t="s">
        <v>1022</v>
      </c>
      <c r="B3187" s="87">
        <v>31</v>
      </c>
      <c r="C3187" s="87" t="s">
        <v>1074</v>
      </c>
      <c r="D3187" s="88">
        <v>43185</v>
      </c>
      <c r="E3187" s="88"/>
      <c r="F3187" s="88"/>
      <c r="G3187" s="88">
        <v>43186</v>
      </c>
      <c r="H3187" s="88">
        <v>4</v>
      </c>
      <c r="I3187" s="89" t="s">
        <v>1248</v>
      </c>
      <c r="J3187" s="92" t="s">
        <v>1503</v>
      </c>
      <c r="K3187" s="86" t="s">
        <v>1529</v>
      </c>
      <c r="L3187" s="88">
        <v>43186</v>
      </c>
      <c r="M3187" s="87"/>
      <c r="N3187" s="87"/>
      <c r="O3187" s="93"/>
      <c r="P3187" s="86"/>
      <c r="Q3187" s="86">
        <v>1</v>
      </c>
      <c r="R3187" s="86">
        <v>30</v>
      </c>
      <c r="S3187" s="86">
        <v>30</v>
      </c>
      <c r="T3187" s="86">
        <v>0</v>
      </c>
      <c r="U3187" s="86" t="s">
        <v>1561</v>
      </c>
      <c r="V3187" s="86" t="s">
        <v>1567</v>
      </c>
      <c r="W3187" s="86" t="s">
        <v>1563</v>
      </c>
      <c r="X3187" s="86" t="s">
        <v>1564</v>
      </c>
      <c r="Y3187" s="94" t="s">
        <v>1565</v>
      </c>
      <c r="Z3187" s="93" t="s">
        <v>1568</v>
      </c>
      <c r="AA3187" s="86"/>
      <c r="AB3187" s="86"/>
      <c r="AC3187" s="86"/>
      <c r="AD3187" s="86"/>
      <c r="AE3187" s="86"/>
      <c r="AF3187" s="86"/>
      <c r="AG3187" s="94" t="s">
        <v>1575</v>
      </c>
    </row>
    <row r="3188" spans="1:33" x14ac:dyDescent="0.25">
      <c r="A3188" s="86" t="s">
        <v>1022</v>
      </c>
      <c r="B3188" s="87">
        <v>30</v>
      </c>
      <c r="C3188" s="87" t="s">
        <v>1074</v>
      </c>
      <c r="D3188" s="88">
        <v>43162</v>
      </c>
      <c r="E3188" s="88"/>
      <c r="F3188" s="88"/>
      <c r="G3188" s="88"/>
      <c r="H3188" s="88">
        <v>4</v>
      </c>
      <c r="I3188" s="89" t="s">
        <v>1248</v>
      </c>
      <c r="J3188" s="92" t="s">
        <v>1504</v>
      </c>
      <c r="K3188" s="86" t="s">
        <v>1529</v>
      </c>
      <c r="L3188" s="88">
        <v>43187</v>
      </c>
      <c r="M3188" s="87"/>
      <c r="N3188" s="87"/>
      <c r="O3188" s="93"/>
      <c r="P3188" s="86"/>
      <c r="Q3188" s="86">
        <v>0</v>
      </c>
      <c r="R3188" s="86">
        <v>30</v>
      </c>
      <c r="S3188" s="86">
        <v>30</v>
      </c>
      <c r="T3188" s="86">
        <v>0</v>
      </c>
      <c r="U3188" s="86" t="s">
        <v>1561</v>
      </c>
      <c r="V3188" s="86" t="s">
        <v>1567</v>
      </c>
      <c r="W3188" s="86" t="s">
        <v>1563</v>
      </c>
      <c r="X3188" s="86" t="s">
        <v>1564</v>
      </c>
      <c r="Y3188" s="94" t="s">
        <v>1565</v>
      </c>
      <c r="Z3188" s="93" t="s">
        <v>1568</v>
      </c>
      <c r="AA3188" s="86"/>
      <c r="AB3188" s="86"/>
      <c r="AC3188" s="86"/>
      <c r="AD3188" s="86"/>
      <c r="AE3188" s="86"/>
      <c r="AF3188" s="86"/>
      <c r="AG3188" s="94" t="s">
        <v>1575</v>
      </c>
    </row>
    <row r="3189" spans="1:33" x14ac:dyDescent="0.25">
      <c r="A3189" s="86" t="s">
        <v>1022</v>
      </c>
      <c r="B3189" s="87">
        <v>32</v>
      </c>
      <c r="C3189" s="87" t="s">
        <v>1074</v>
      </c>
      <c r="D3189" s="88">
        <v>43175</v>
      </c>
      <c r="E3189" s="88"/>
      <c r="F3189" s="88"/>
      <c r="G3189" s="88"/>
      <c r="H3189" s="88">
        <v>5</v>
      </c>
      <c r="I3189" s="89" t="s">
        <v>1264</v>
      </c>
      <c r="J3189" s="92" t="s">
        <v>1499</v>
      </c>
      <c r="K3189" s="86" t="s">
        <v>1529</v>
      </c>
      <c r="L3189" s="88">
        <v>43187</v>
      </c>
      <c r="M3189" s="87"/>
      <c r="N3189" s="87"/>
      <c r="O3189" s="93"/>
      <c r="P3189" s="86"/>
      <c r="Q3189" s="86">
        <v>3</v>
      </c>
      <c r="R3189" s="86">
        <v>29</v>
      </c>
      <c r="S3189" s="86">
        <v>29</v>
      </c>
      <c r="T3189" s="86">
        <v>0</v>
      </c>
      <c r="U3189" s="86" t="s">
        <v>1561</v>
      </c>
      <c r="V3189" s="86" t="s">
        <v>1567</v>
      </c>
      <c r="W3189" s="86" t="s">
        <v>1563</v>
      </c>
      <c r="X3189" s="86" t="s">
        <v>1564</v>
      </c>
      <c r="Y3189" s="94" t="s">
        <v>1565</v>
      </c>
      <c r="Z3189" s="93" t="s">
        <v>1568</v>
      </c>
      <c r="AA3189" s="86"/>
      <c r="AB3189" s="86"/>
      <c r="AC3189" s="86"/>
      <c r="AD3189" s="86"/>
      <c r="AE3189" s="86"/>
      <c r="AF3189" s="86"/>
      <c r="AG3189" s="94" t="s">
        <v>1575</v>
      </c>
    </row>
    <row r="3190" spans="1:33" x14ac:dyDescent="0.25">
      <c r="A3190" s="86" t="s">
        <v>1022</v>
      </c>
      <c r="B3190" s="87">
        <v>33</v>
      </c>
      <c r="C3190" s="87" t="s">
        <v>1074</v>
      </c>
      <c r="D3190" s="88">
        <v>43185</v>
      </c>
      <c r="E3190" s="88"/>
      <c r="F3190" s="88"/>
      <c r="G3190" s="88">
        <v>43187</v>
      </c>
      <c r="H3190" s="88">
        <v>4</v>
      </c>
      <c r="I3190" s="89" t="s">
        <v>1248</v>
      </c>
      <c r="J3190" s="92" t="s">
        <v>1499</v>
      </c>
      <c r="K3190" s="86" t="s">
        <v>1529</v>
      </c>
      <c r="L3190" s="88">
        <v>43187</v>
      </c>
      <c r="M3190" s="87"/>
      <c r="N3190" s="87"/>
      <c r="O3190" s="93"/>
      <c r="P3190" s="86"/>
      <c r="Q3190" s="86">
        <v>2</v>
      </c>
      <c r="R3190" s="86">
        <v>31</v>
      </c>
      <c r="S3190" s="86"/>
      <c r="T3190" s="86"/>
      <c r="U3190" s="86" t="s">
        <v>1568</v>
      </c>
      <c r="V3190" s="86" t="s">
        <v>1567</v>
      </c>
      <c r="W3190" s="86" t="s">
        <v>1563</v>
      </c>
      <c r="X3190" s="86" t="s">
        <v>1567</v>
      </c>
      <c r="Y3190" s="94" t="s">
        <v>1565</v>
      </c>
      <c r="Z3190" s="93" t="s">
        <v>1568</v>
      </c>
      <c r="AA3190" s="86"/>
      <c r="AB3190" s="86" t="s">
        <v>1621</v>
      </c>
      <c r="AC3190" s="86" t="s">
        <v>1619</v>
      </c>
      <c r="AD3190" s="86"/>
      <c r="AE3190" s="86"/>
      <c r="AF3190" s="86"/>
      <c r="AG3190" s="94" t="s">
        <v>1575</v>
      </c>
    </row>
    <row r="3191" spans="1:33" x14ac:dyDescent="0.25">
      <c r="A3191" s="86" t="s">
        <v>1011</v>
      </c>
      <c r="B3191" s="87">
        <v>25</v>
      </c>
      <c r="C3191" s="87" t="s">
        <v>1149</v>
      </c>
      <c r="D3191" s="88">
        <v>43168</v>
      </c>
      <c r="E3191" s="88">
        <v>43110</v>
      </c>
      <c r="F3191" s="88">
        <v>43187</v>
      </c>
      <c r="G3191" s="88">
        <v>43188</v>
      </c>
      <c r="H3191" s="88">
        <v>4</v>
      </c>
      <c r="I3191" s="89" t="s">
        <v>1246</v>
      </c>
      <c r="J3191" s="92" t="s">
        <v>1503</v>
      </c>
      <c r="K3191" s="86" t="s">
        <v>1529</v>
      </c>
      <c r="L3191" s="88">
        <v>43188</v>
      </c>
      <c r="M3191" s="87"/>
      <c r="N3191" s="87"/>
      <c r="O3191" s="93"/>
      <c r="P3191" s="86"/>
      <c r="Q3191" s="86">
        <v>3</v>
      </c>
      <c r="R3191" s="86">
        <v>22</v>
      </c>
      <c r="S3191" s="86">
        <v>22</v>
      </c>
      <c r="T3191" s="86">
        <v>0</v>
      </c>
      <c r="U3191" s="86" t="s">
        <v>1561</v>
      </c>
      <c r="V3191" s="86" t="s">
        <v>1567</v>
      </c>
      <c r="W3191" s="86" t="s">
        <v>1563</v>
      </c>
      <c r="X3191" s="86" t="s">
        <v>1564</v>
      </c>
      <c r="Y3191" s="94" t="s">
        <v>1565</v>
      </c>
      <c r="Z3191" s="93" t="s">
        <v>1568</v>
      </c>
      <c r="AA3191" s="86"/>
      <c r="AB3191" s="86" t="s">
        <v>1620</v>
      </c>
      <c r="AC3191" s="86" t="s">
        <v>1617</v>
      </c>
      <c r="AD3191" s="86"/>
      <c r="AE3191" s="86"/>
      <c r="AF3191" s="86"/>
      <c r="AG3191" s="94" t="s">
        <v>1575</v>
      </c>
    </row>
    <row r="3192" spans="1:33" x14ac:dyDescent="0.25">
      <c r="A3192" s="86" t="s">
        <v>1022</v>
      </c>
      <c r="B3192" s="87">
        <v>31</v>
      </c>
      <c r="C3192" s="87" t="s">
        <v>1074</v>
      </c>
      <c r="D3192" s="88">
        <v>43171</v>
      </c>
      <c r="E3192" s="88"/>
      <c r="F3192" s="88"/>
      <c r="G3192" s="88"/>
      <c r="H3192" s="88">
        <v>4</v>
      </c>
      <c r="I3192" s="89" t="s">
        <v>1248</v>
      </c>
      <c r="J3192" s="92" t="s">
        <v>1504</v>
      </c>
      <c r="K3192" s="86" t="s">
        <v>1529</v>
      </c>
      <c r="L3192" s="88">
        <v>43188</v>
      </c>
      <c r="M3192" s="87"/>
      <c r="N3192" s="87"/>
      <c r="O3192" s="93"/>
      <c r="P3192" s="86"/>
      <c r="Q3192" s="86">
        <v>0</v>
      </c>
      <c r="R3192" s="86">
        <v>31</v>
      </c>
      <c r="S3192" s="86">
        <v>31</v>
      </c>
      <c r="T3192" s="86">
        <v>0</v>
      </c>
      <c r="U3192" s="86" t="s">
        <v>1561</v>
      </c>
      <c r="V3192" s="86" t="s">
        <v>1567</v>
      </c>
      <c r="W3192" s="86" t="s">
        <v>1563</v>
      </c>
      <c r="X3192" s="86" t="s">
        <v>1564</v>
      </c>
      <c r="Y3192" s="94" t="s">
        <v>1565</v>
      </c>
      <c r="Z3192" s="93" t="s">
        <v>1568</v>
      </c>
      <c r="AA3192" s="86"/>
      <c r="AB3192" s="86"/>
      <c r="AC3192" s="86"/>
      <c r="AD3192" s="86"/>
      <c r="AE3192" s="86"/>
      <c r="AF3192" s="86"/>
      <c r="AG3192" s="94" t="s">
        <v>1575</v>
      </c>
    </row>
    <row r="3193" spans="1:33" x14ac:dyDescent="0.25">
      <c r="A3193" s="86" t="s">
        <v>1022</v>
      </c>
      <c r="B3193" s="87">
        <v>32</v>
      </c>
      <c r="C3193" s="87" t="s">
        <v>1074</v>
      </c>
      <c r="D3193" s="88">
        <v>43171</v>
      </c>
      <c r="E3193" s="88"/>
      <c r="F3193" s="88"/>
      <c r="G3193" s="88"/>
      <c r="H3193" s="88">
        <v>4</v>
      </c>
      <c r="I3193" s="89" t="s">
        <v>1248</v>
      </c>
      <c r="J3193" s="92" t="s">
        <v>1503</v>
      </c>
      <c r="K3193" s="86" t="s">
        <v>1529</v>
      </c>
      <c r="L3193" s="88">
        <v>43188</v>
      </c>
      <c r="M3193" s="87"/>
      <c r="N3193" s="87"/>
      <c r="O3193" s="93"/>
      <c r="P3193" s="86"/>
      <c r="Q3193" s="86">
        <v>0</v>
      </c>
      <c r="R3193" s="86">
        <v>32</v>
      </c>
      <c r="S3193" s="86">
        <v>32</v>
      </c>
      <c r="T3193" s="86">
        <v>0</v>
      </c>
      <c r="U3193" s="86" t="s">
        <v>1561</v>
      </c>
      <c r="V3193" s="86" t="s">
        <v>1567</v>
      </c>
      <c r="W3193" s="86" t="s">
        <v>1563</v>
      </c>
      <c r="X3193" s="86" t="s">
        <v>1564</v>
      </c>
      <c r="Y3193" s="94" t="s">
        <v>1565</v>
      </c>
      <c r="Z3193" s="93" t="s">
        <v>1568</v>
      </c>
      <c r="AA3193" s="86"/>
      <c r="AB3193" s="86"/>
      <c r="AC3193" s="86"/>
      <c r="AD3193" s="86"/>
      <c r="AE3193" s="86"/>
      <c r="AF3193" s="86"/>
      <c r="AG3193" s="94" t="s">
        <v>1575</v>
      </c>
    </row>
    <row r="3194" spans="1:33" x14ac:dyDescent="0.25">
      <c r="A3194" s="86" t="s">
        <v>1022</v>
      </c>
      <c r="B3194" s="87">
        <v>25</v>
      </c>
      <c r="C3194" s="87" t="s">
        <v>1074</v>
      </c>
      <c r="D3194" s="88">
        <v>43171</v>
      </c>
      <c r="E3194" s="88"/>
      <c r="F3194" s="88"/>
      <c r="G3194" s="88">
        <v>43179</v>
      </c>
      <c r="H3194" s="88">
        <v>4</v>
      </c>
      <c r="I3194" s="89" t="s">
        <v>1248</v>
      </c>
      <c r="J3194" s="92" t="s">
        <v>1503</v>
      </c>
      <c r="K3194" s="86" t="s">
        <v>1529</v>
      </c>
      <c r="L3194" s="88">
        <v>43190</v>
      </c>
      <c r="M3194" s="87"/>
      <c r="N3194" s="87"/>
      <c r="O3194" s="93"/>
      <c r="P3194" s="86"/>
      <c r="Q3194" s="86">
        <v>0</v>
      </c>
      <c r="R3194" s="86">
        <v>25</v>
      </c>
      <c r="S3194" s="86">
        <v>25</v>
      </c>
      <c r="T3194" s="86">
        <v>0</v>
      </c>
      <c r="U3194" s="86" t="s">
        <v>1561</v>
      </c>
      <c r="V3194" s="86" t="s">
        <v>1567</v>
      </c>
      <c r="W3194" s="86" t="s">
        <v>1563</v>
      </c>
      <c r="X3194" s="86" t="s">
        <v>1564</v>
      </c>
      <c r="Y3194" s="94" t="s">
        <v>1565</v>
      </c>
      <c r="Z3194" s="93" t="s">
        <v>1568</v>
      </c>
      <c r="AA3194" s="86"/>
      <c r="AB3194" s="86"/>
      <c r="AC3194" s="86"/>
      <c r="AD3194" s="86"/>
      <c r="AE3194" s="86"/>
      <c r="AF3194" s="86"/>
      <c r="AG3194" s="94" t="s">
        <v>1575</v>
      </c>
    </row>
    <row r="3195" spans="1:33" x14ac:dyDescent="0.25">
      <c r="A3195" s="86" t="s">
        <v>1011</v>
      </c>
      <c r="B3195" s="87">
        <v>30</v>
      </c>
      <c r="C3195" s="87" t="s">
        <v>1011</v>
      </c>
      <c r="D3195" s="88">
        <v>43069</v>
      </c>
      <c r="E3195" s="88" t="s">
        <v>1268</v>
      </c>
      <c r="F3195" s="88" t="s">
        <v>1269</v>
      </c>
      <c r="G3195" s="88">
        <v>43206</v>
      </c>
      <c r="H3195" s="88">
        <v>4</v>
      </c>
      <c r="I3195" s="89" t="s">
        <v>1170</v>
      </c>
      <c r="J3195" s="92" t="s">
        <v>1492</v>
      </c>
      <c r="K3195" s="86" t="s">
        <v>1525</v>
      </c>
      <c r="L3195" s="88">
        <v>43206</v>
      </c>
      <c r="M3195" s="87"/>
      <c r="N3195" s="87"/>
      <c r="O3195" s="93"/>
      <c r="P3195" s="86">
        <v>0</v>
      </c>
      <c r="Q3195" s="86">
        <v>1</v>
      </c>
      <c r="R3195" s="86">
        <v>29</v>
      </c>
      <c r="S3195" s="86">
        <v>29</v>
      </c>
      <c r="T3195" s="86">
        <v>0</v>
      </c>
      <c r="U3195" s="86" t="s">
        <v>1561</v>
      </c>
      <c r="V3195" s="86" t="s">
        <v>1567</v>
      </c>
      <c r="W3195" s="86" t="s">
        <v>1572</v>
      </c>
      <c r="X3195" s="86" t="s">
        <v>1564</v>
      </c>
      <c r="Y3195" s="94" t="s">
        <v>1565</v>
      </c>
      <c r="Z3195" s="93" t="s">
        <v>1567</v>
      </c>
      <c r="AA3195" s="86"/>
      <c r="AB3195" s="86"/>
      <c r="AC3195" s="86"/>
      <c r="AD3195" s="86"/>
      <c r="AE3195" s="86"/>
      <c r="AF3195" s="86"/>
      <c r="AG3195" s="94" t="s">
        <v>1581</v>
      </c>
    </row>
    <row r="3196" spans="1:33" x14ac:dyDescent="0.25">
      <c r="A3196" s="86" t="s">
        <v>1011</v>
      </c>
      <c r="B3196" s="87">
        <v>27</v>
      </c>
      <c r="C3196" s="87" t="s">
        <v>1011</v>
      </c>
      <c r="D3196" s="88">
        <v>43069</v>
      </c>
      <c r="E3196" s="88" t="s">
        <v>1270</v>
      </c>
      <c r="F3196" s="88" t="s">
        <v>1271</v>
      </c>
      <c r="G3196" s="88">
        <v>43206</v>
      </c>
      <c r="H3196" s="88">
        <v>4</v>
      </c>
      <c r="I3196" s="89" t="s">
        <v>1170</v>
      </c>
      <c r="J3196" s="92" t="s">
        <v>1493</v>
      </c>
      <c r="K3196" s="86" t="s">
        <v>1525</v>
      </c>
      <c r="L3196" s="88">
        <v>43206</v>
      </c>
      <c r="M3196" s="87"/>
      <c r="N3196" s="87"/>
      <c r="O3196" s="93"/>
      <c r="P3196" s="86">
        <v>0</v>
      </c>
      <c r="Q3196" s="86">
        <v>0</v>
      </c>
      <c r="R3196" s="86">
        <v>27</v>
      </c>
      <c r="S3196" s="86">
        <v>27</v>
      </c>
      <c r="T3196" s="86">
        <v>0</v>
      </c>
      <c r="U3196" s="86" t="s">
        <v>1561</v>
      </c>
      <c r="V3196" s="86" t="s">
        <v>1567</v>
      </c>
      <c r="W3196" s="86" t="s">
        <v>1572</v>
      </c>
      <c r="X3196" s="86" t="s">
        <v>1564</v>
      </c>
      <c r="Y3196" s="94" t="s">
        <v>1565</v>
      </c>
      <c r="Z3196" s="93" t="s">
        <v>1567</v>
      </c>
      <c r="AA3196" s="86"/>
      <c r="AB3196" s="86"/>
      <c r="AC3196" s="86"/>
      <c r="AD3196" s="86"/>
      <c r="AE3196" s="86"/>
      <c r="AF3196" s="86"/>
      <c r="AG3196" s="94" t="s">
        <v>1581</v>
      </c>
    </row>
    <row r="3197" spans="1:33" x14ac:dyDescent="0.25">
      <c r="A3197" s="86" t="s">
        <v>1011</v>
      </c>
      <c r="B3197" s="87">
        <v>30</v>
      </c>
      <c r="C3197" s="87" t="s">
        <v>1011</v>
      </c>
      <c r="D3197" s="88">
        <v>43069</v>
      </c>
      <c r="E3197" s="88" t="s">
        <v>1268</v>
      </c>
      <c r="F3197" s="88" t="s">
        <v>1261</v>
      </c>
      <c r="G3197" s="88">
        <v>43199</v>
      </c>
      <c r="H3197" s="88">
        <v>4</v>
      </c>
      <c r="I3197" s="89" t="s">
        <v>1170</v>
      </c>
      <c r="J3197" s="92" t="s">
        <v>1503</v>
      </c>
      <c r="K3197" s="86" t="s">
        <v>1525</v>
      </c>
      <c r="L3197" s="88">
        <v>43199</v>
      </c>
      <c r="M3197" s="87"/>
      <c r="N3197" s="87"/>
      <c r="O3197" s="93"/>
      <c r="P3197" s="86">
        <v>0</v>
      </c>
      <c r="Q3197" s="86">
        <v>0</v>
      </c>
      <c r="R3197" s="86">
        <v>30</v>
      </c>
      <c r="S3197" s="86">
        <v>29</v>
      </c>
      <c r="T3197" s="86">
        <v>1</v>
      </c>
      <c r="U3197" s="86" t="s">
        <v>1561</v>
      </c>
      <c r="V3197" s="86" t="s">
        <v>1567</v>
      </c>
      <c r="W3197" s="86" t="s">
        <v>1572</v>
      </c>
      <c r="X3197" s="86" t="s">
        <v>1564</v>
      </c>
      <c r="Y3197" s="94" t="s">
        <v>1565</v>
      </c>
      <c r="Z3197" s="93" t="s">
        <v>1567</v>
      </c>
      <c r="AA3197" s="86"/>
      <c r="AB3197" s="86"/>
      <c r="AC3197" s="86"/>
      <c r="AD3197" s="86"/>
      <c r="AE3197" s="86"/>
      <c r="AF3197" s="86"/>
      <c r="AG3197" s="94" t="s">
        <v>1581</v>
      </c>
    </row>
    <row r="3198" spans="1:33" x14ac:dyDescent="0.25">
      <c r="A3198" s="86" t="s">
        <v>1011</v>
      </c>
      <c r="B3198" s="87">
        <v>30</v>
      </c>
      <c r="C3198" s="87" t="s">
        <v>1011</v>
      </c>
      <c r="D3198" s="88">
        <v>43069</v>
      </c>
      <c r="E3198" s="88" t="s">
        <v>1272</v>
      </c>
      <c r="F3198" s="88" t="s">
        <v>1273</v>
      </c>
      <c r="G3198" s="88">
        <v>43197</v>
      </c>
      <c r="H3198" s="88">
        <v>4</v>
      </c>
      <c r="I3198" s="89" t="s">
        <v>1170</v>
      </c>
      <c r="J3198" s="92" t="s">
        <v>1497</v>
      </c>
      <c r="K3198" s="86" t="s">
        <v>1525</v>
      </c>
      <c r="L3198" s="88">
        <v>43197</v>
      </c>
      <c r="M3198" s="87"/>
      <c r="N3198" s="87"/>
      <c r="O3198" s="93"/>
      <c r="P3198" s="86">
        <v>0</v>
      </c>
      <c r="Q3198" s="86">
        <v>0</v>
      </c>
      <c r="R3198" s="86">
        <v>30</v>
      </c>
      <c r="S3198" s="86">
        <v>27</v>
      </c>
      <c r="T3198" s="86">
        <v>3</v>
      </c>
      <c r="U3198" s="86" t="s">
        <v>1561</v>
      </c>
      <c r="V3198" s="86" t="s">
        <v>1567</v>
      </c>
      <c r="W3198" s="86" t="s">
        <v>1572</v>
      </c>
      <c r="X3198" s="86" t="s">
        <v>1564</v>
      </c>
      <c r="Y3198" s="94" t="s">
        <v>1565</v>
      </c>
      <c r="Z3198" s="93" t="s">
        <v>1567</v>
      </c>
      <c r="AA3198" s="86"/>
      <c r="AB3198" s="86"/>
      <c r="AC3198" s="86"/>
      <c r="AD3198" s="86"/>
      <c r="AE3198" s="86"/>
      <c r="AF3198" s="86"/>
      <c r="AG3198" s="94" t="s">
        <v>1581</v>
      </c>
    </row>
    <row r="3199" spans="1:33" x14ac:dyDescent="0.25">
      <c r="A3199" s="86" t="s">
        <v>1011</v>
      </c>
      <c r="B3199" s="87">
        <v>30</v>
      </c>
      <c r="C3199" s="87" t="s">
        <v>1011</v>
      </c>
      <c r="D3199" s="88">
        <v>43069</v>
      </c>
      <c r="E3199" s="88" t="s">
        <v>1274</v>
      </c>
      <c r="F3199" s="88" t="s">
        <v>1275</v>
      </c>
      <c r="G3199" s="88">
        <v>43211</v>
      </c>
      <c r="H3199" s="88">
        <v>4</v>
      </c>
      <c r="I3199" s="89" t="s">
        <v>1170</v>
      </c>
      <c r="J3199" s="92" t="s">
        <v>1492</v>
      </c>
      <c r="K3199" s="86" t="s">
        <v>1525</v>
      </c>
      <c r="L3199" s="88">
        <v>43211</v>
      </c>
      <c r="M3199" s="87"/>
      <c r="N3199" s="87"/>
      <c r="O3199" s="93"/>
      <c r="P3199" s="86">
        <v>0</v>
      </c>
      <c r="Q3199" s="86">
        <v>0</v>
      </c>
      <c r="R3199" s="86">
        <v>30</v>
      </c>
      <c r="S3199" s="86">
        <v>30</v>
      </c>
      <c r="T3199" s="86">
        <v>0</v>
      </c>
      <c r="U3199" s="86" t="s">
        <v>1561</v>
      </c>
      <c r="V3199" s="86" t="s">
        <v>1567</v>
      </c>
      <c r="W3199" s="86" t="s">
        <v>1572</v>
      </c>
      <c r="X3199" s="86" t="s">
        <v>1564</v>
      </c>
      <c r="Y3199" s="94" t="s">
        <v>1565</v>
      </c>
      <c r="Z3199" s="93" t="s">
        <v>1567</v>
      </c>
      <c r="AA3199" s="86"/>
      <c r="AB3199" s="86"/>
      <c r="AC3199" s="86"/>
      <c r="AD3199" s="86"/>
      <c r="AE3199" s="86"/>
      <c r="AF3199" s="86"/>
      <c r="AG3199" s="94" t="s">
        <v>1581</v>
      </c>
    </row>
    <row r="3200" spans="1:33" x14ac:dyDescent="0.25">
      <c r="A3200" s="86" t="s">
        <v>1011</v>
      </c>
      <c r="B3200" s="87">
        <v>30</v>
      </c>
      <c r="C3200" s="87" t="s">
        <v>1011</v>
      </c>
      <c r="D3200" s="88">
        <v>43069</v>
      </c>
      <c r="E3200" s="88" t="s">
        <v>1268</v>
      </c>
      <c r="F3200" s="88" t="s">
        <v>1261</v>
      </c>
      <c r="G3200" s="88">
        <v>43200</v>
      </c>
      <c r="H3200" s="88">
        <v>4</v>
      </c>
      <c r="I3200" s="89" t="s">
        <v>1170</v>
      </c>
      <c r="J3200" s="92" t="s">
        <v>1503</v>
      </c>
      <c r="K3200" s="86" t="s">
        <v>1525</v>
      </c>
      <c r="L3200" s="88">
        <v>43200</v>
      </c>
      <c r="M3200" s="87"/>
      <c r="N3200" s="87"/>
      <c r="O3200" s="93"/>
      <c r="P3200" s="86">
        <v>0</v>
      </c>
      <c r="Q3200" s="86">
        <v>0</v>
      </c>
      <c r="R3200" s="86">
        <v>30</v>
      </c>
      <c r="S3200" s="86">
        <v>29</v>
      </c>
      <c r="T3200" s="86">
        <v>1</v>
      </c>
      <c r="U3200" s="86" t="s">
        <v>1561</v>
      </c>
      <c r="V3200" s="86" t="s">
        <v>1567</v>
      </c>
      <c r="W3200" s="86" t="s">
        <v>1572</v>
      </c>
      <c r="X3200" s="86" t="s">
        <v>1564</v>
      </c>
      <c r="Y3200" s="94" t="s">
        <v>1565</v>
      </c>
      <c r="Z3200" s="93" t="s">
        <v>1567</v>
      </c>
      <c r="AA3200" s="86"/>
      <c r="AB3200" s="86"/>
      <c r="AC3200" s="86"/>
      <c r="AD3200" s="86"/>
      <c r="AE3200" s="86"/>
      <c r="AF3200" s="86"/>
      <c r="AG3200" s="94" t="s">
        <v>1581</v>
      </c>
    </row>
    <row r="3201" spans="1:33" x14ac:dyDescent="0.25">
      <c r="A3201" s="86" t="s">
        <v>1011</v>
      </c>
      <c r="B3201" s="87">
        <v>30</v>
      </c>
      <c r="C3201" s="87" t="s">
        <v>1011</v>
      </c>
      <c r="D3201" s="88">
        <v>43069</v>
      </c>
      <c r="E3201" s="88" t="s">
        <v>1276</v>
      </c>
      <c r="F3201" s="88" t="s">
        <v>1277</v>
      </c>
      <c r="G3201" s="88">
        <v>43194</v>
      </c>
      <c r="H3201" s="88">
        <v>4</v>
      </c>
      <c r="I3201" s="89" t="s">
        <v>1170</v>
      </c>
      <c r="J3201" s="92" t="s">
        <v>1500</v>
      </c>
      <c r="K3201" s="86" t="s">
        <v>1525</v>
      </c>
      <c r="L3201" s="88">
        <v>43194</v>
      </c>
      <c r="M3201" s="87"/>
      <c r="N3201" s="87"/>
      <c r="O3201" s="93"/>
      <c r="P3201" s="86">
        <v>0</v>
      </c>
      <c r="Q3201" s="86">
        <v>0</v>
      </c>
      <c r="R3201" s="86">
        <v>30</v>
      </c>
      <c r="S3201" s="86">
        <v>24</v>
      </c>
      <c r="T3201" s="86">
        <v>6</v>
      </c>
      <c r="U3201" s="86" t="s">
        <v>1567</v>
      </c>
      <c r="V3201" s="86" t="s">
        <v>1567</v>
      </c>
      <c r="W3201" s="86" t="s">
        <v>1572</v>
      </c>
      <c r="X3201" s="86" t="s">
        <v>1564</v>
      </c>
      <c r="Y3201" s="94" t="s">
        <v>1565</v>
      </c>
      <c r="Z3201" s="93" t="s">
        <v>1567</v>
      </c>
      <c r="AA3201" s="86"/>
      <c r="AB3201" s="86"/>
      <c r="AC3201" s="86"/>
      <c r="AD3201" s="86"/>
      <c r="AE3201" s="86"/>
      <c r="AF3201" s="86"/>
      <c r="AG3201" s="94" t="s">
        <v>1581</v>
      </c>
    </row>
    <row r="3202" spans="1:33" x14ac:dyDescent="0.25">
      <c r="A3202" s="86" t="s">
        <v>1011</v>
      </c>
      <c r="B3202" s="87">
        <v>30</v>
      </c>
      <c r="C3202" s="87" t="s">
        <v>1011</v>
      </c>
      <c r="D3202" s="88">
        <v>43069</v>
      </c>
      <c r="E3202" s="88" t="s">
        <v>1278</v>
      </c>
      <c r="F3202" s="88" t="s">
        <v>1279</v>
      </c>
      <c r="G3202" s="88">
        <v>43219</v>
      </c>
      <c r="H3202" s="88">
        <v>4</v>
      </c>
      <c r="I3202" s="89" t="s">
        <v>1170</v>
      </c>
      <c r="J3202" s="92" t="s">
        <v>1492</v>
      </c>
      <c r="K3202" s="86" t="s">
        <v>1525</v>
      </c>
      <c r="L3202" s="88">
        <v>43219</v>
      </c>
      <c r="M3202" s="87"/>
      <c r="N3202" s="87"/>
      <c r="O3202" s="93"/>
      <c r="P3202" s="86">
        <v>0</v>
      </c>
      <c r="Q3202" s="86">
        <v>0</v>
      </c>
      <c r="R3202" s="86">
        <v>30</v>
      </c>
      <c r="S3202" s="86"/>
      <c r="T3202" s="86"/>
      <c r="U3202" s="86" t="s">
        <v>1567</v>
      </c>
      <c r="V3202" s="86" t="s">
        <v>1567</v>
      </c>
      <c r="W3202" s="86" t="s">
        <v>1572</v>
      </c>
      <c r="X3202" s="86" t="s">
        <v>1567</v>
      </c>
      <c r="Y3202" s="94" t="s">
        <v>1565</v>
      </c>
      <c r="Z3202" s="93" t="s">
        <v>1567</v>
      </c>
      <c r="AA3202" s="86"/>
      <c r="AB3202" s="86"/>
      <c r="AC3202" s="86"/>
      <c r="AD3202" s="86"/>
      <c r="AE3202" s="86"/>
      <c r="AF3202" s="86"/>
      <c r="AG3202" s="94" t="s">
        <v>1581</v>
      </c>
    </row>
    <row r="3203" spans="1:33" x14ac:dyDescent="0.25">
      <c r="A3203" s="86" t="s">
        <v>1011</v>
      </c>
      <c r="B3203" s="87">
        <v>30</v>
      </c>
      <c r="C3203" s="87" t="s">
        <v>1011</v>
      </c>
      <c r="D3203" s="88">
        <v>43069</v>
      </c>
      <c r="E3203" s="88" t="s">
        <v>1276</v>
      </c>
      <c r="F3203" s="88" t="s">
        <v>1280</v>
      </c>
      <c r="G3203" s="88">
        <v>43193</v>
      </c>
      <c r="H3203" s="88">
        <v>4</v>
      </c>
      <c r="I3203" s="89" t="s">
        <v>1170</v>
      </c>
      <c r="J3203" s="92" t="s">
        <v>1503</v>
      </c>
      <c r="K3203" s="86" t="s">
        <v>1525</v>
      </c>
      <c r="L3203" s="88">
        <v>43193</v>
      </c>
      <c r="M3203" s="87"/>
      <c r="N3203" s="87"/>
      <c r="O3203" s="93"/>
      <c r="P3203" s="86">
        <v>0</v>
      </c>
      <c r="Q3203" s="86">
        <v>3</v>
      </c>
      <c r="R3203" s="86">
        <v>27</v>
      </c>
      <c r="S3203" s="86">
        <v>26</v>
      </c>
      <c r="T3203" s="86">
        <v>1</v>
      </c>
      <c r="U3203" s="86" t="s">
        <v>1561</v>
      </c>
      <c r="V3203" s="86" t="s">
        <v>1567</v>
      </c>
      <c r="W3203" s="86" t="s">
        <v>1572</v>
      </c>
      <c r="X3203" s="86" t="s">
        <v>1564</v>
      </c>
      <c r="Y3203" s="94" t="s">
        <v>1565</v>
      </c>
      <c r="Z3203" s="93" t="s">
        <v>1567</v>
      </c>
      <c r="AA3203" s="86"/>
      <c r="AB3203" s="86"/>
      <c r="AC3203" s="86"/>
      <c r="AD3203" s="86"/>
      <c r="AE3203" s="86"/>
      <c r="AF3203" s="86"/>
      <c r="AG3203" s="94" t="s">
        <v>1581</v>
      </c>
    </row>
    <row r="3204" spans="1:33" x14ac:dyDescent="0.25">
      <c r="A3204" s="86" t="s">
        <v>1011</v>
      </c>
      <c r="B3204" s="87">
        <v>30</v>
      </c>
      <c r="C3204" s="87" t="s">
        <v>1011</v>
      </c>
      <c r="D3204" s="88">
        <v>43069</v>
      </c>
      <c r="E3204" s="88" t="s">
        <v>1276</v>
      </c>
      <c r="F3204" s="88" t="s">
        <v>1281</v>
      </c>
      <c r="G3204" s="88">
        <v>43220</v>
      </c>
      <c r="H3204" s="88">
        <v>4</v>
      </c>
      <c r="I3204" s="89" t="s">
        <v>1170</v>
      </c>
      <c r="J3204" s="92" t="s">
        <v>1495</v>
      </c>
      <c r="K3204" s="86" t="s">
        <v>1525</v>
      </c>
      <c r="L3204" s="88">
        <v>43220</v>
      </c>
      <c r="M3204" s="87"/>
      <c r="N3204" s="87"/>
      <c r="O3204" s="93"/>
      <c r="P3204" s="86">
        <v>0</v>
      </c>
      <c r="Q3204" s="86">
        <v>2</v>
      </c>
      <c r="R3204" s="86">
        <v>28</v>
      </c>
      <c r="S3204" s="86"/>
      <c r="T3204" s="86"/>
      <c r="U3204" s="86" t="s">
        <v>1567</v>
      </c>
      <c r="V3204" s="86" t="s">
        <v>1567</v>
      </c>
      <c r="W3204" s="86" t="s">
        <v>1572</v>
      </c>
      <c r="X3204" s="86" t="s">
        <v>1567</v>
      </c>
      <c r="Y3204" s="94" t="s">
        <v>1565</v>
      </c>
      <c r="Z3204" s="93" t="s">
        <v>1567</v>
      </c>
      <c r="AA3204" s="86"/>
      <c r="AB3204" s="86"/>
      <c r="AC3204" s="86"/>
      <c r="AD3204" s="86"/>
      <c r="AE3204" s="86"/>
      <c r="AF3204" s="86"/>
      <c r="AG3204" s="94" t="s">
        <v>1581</v>
      </c>
    </row>
    <row r="3205" spans="1:33" x14ac:dyDescent="0.25">
      <c r="A3205" s="86" t="s">
        <v>1011</v>
      </c>
      <c r="B3205" s="87">
        <v>30</v>
      </c>
      <c r="C3205" s="87" t="s">
        <v>1011</v>
      </c>
      <c r="D3205" s="88" t="s">
        <v>1282</v>
      </c>
      <c r="E3205" s="88" t="s">
        <v>1283</v>
      </c>
      <c r="F3205" s="88" t="s">
        <v>1284</v>
      </c>
      <c r="G3205" s="88">
        <v>43214</v>
      </c>
      <c r="H3205" s="88">
        <v>4</v>
      </c>
      <c r="I3205" s="89" t="s">
        <v>1170</v>
      </c>
      <c r="J3205" s="92" t="s">
        <v>1495</v>
      </c>
      <c r="K3205" s="86" t="s">
        <v>1525</v>
      </c>
      <c r="L3205" s="88">
        <v>43214</v>
      </c>
      <c r="M3205" s="87"/>
      <c r="N3205" s="87"/>
      <c r="O3205" s="93"/>
      <c r="P3205" s="86">
        <v>0</v>
      </c>
      <c r="Q3205" s="86">
        <v>0</v>
      </c>
      <c r="R3205" s="86">
        <v>30</v>
      </c>
      <c r="S3205" s="86">
        <v>28</v>
      </c>
      <c r="T3205" s="86">
        <v>2</v>
      </c>
      <c r="U3205" s="86" t="s">
        <v>1562</v>
      </c>
      <c r="V3205" s="86" t="s">
        <v>1567</v>
      </c>
      <c r="W3205" s="86" t="s">
        <v>1572</v>
      </c>
      <c r="X3205" s="86" t="s">
        <v>1564</v>
      </c>
      <c r="Y3205" s="94" t="s">
        <v>1565</v>
      </c>
      <c r="Z3205" s="93" t="s">
        <v>1567</v>
      </c>
      <c r="AA3205" s="86"/>
      <c r="AB3205" s="86"/>
      <c r="AC3205" s="86"/>
      <c r="AD3205" s="86"/>
      <c r="AE3205" s="86"/>
      <c r="AF3205" s="86"/>
      <c r="AG3205" s="94" t="s">
        <v>1581</v>
      </c>
    </row>
    <row r="3206" spans="1:33" x14ac:dyDescent="0.25">
      <c r="A3206" s="86" t="s">
        <v>1011</v>
      </c>
      <c r="B3206" s="87">
        <v>11</v>
      </c>
      <c r="C3206" s="87" t="s">
        <v>1011</v>
      </c>
      <c r="D3206" s="88" t="s">
        <v>1282</v>
      </c>
      <c r="E3206" s="88" t="s">
        <v>1285</v>
      </c>
      <c r="F3206" s="88" t="s">
        <v>1273</v>
      </c>
      <c r="G3206" s="88">
        <v>43200</v>
      </c>
      <c r="H3206" s="88">
        <v>4</v>
      </c>
      <c r="I3206" s="89" t="s">
        <v>1170</v>
      </c>
      <c r="J3206" s="92" t="s">
        <v>1504</v>
      </c>
      <c r="K3206" s="86" t="s">
        <v>1525</v>
      </c>
      <c r="L3206" s="88">
        <v>43200</v>
      </c>
      <c r="M3206" s="87"/>
      <c r="N3206" s="87"/>
      <c r="O3206" s="93"/>
      <c r="P3206" s="86">
        <v>0</v>
      </c>
      <c r="Q3206" s="86">
        <v>3</v>
      </c>
      <c r="R3206" s="86">
        <v>8</v>
      </c>
      <c r="S3206" s="86">
        <v>8</v>
      </c>
      <c r="T3206" s="86">
        <v>0</v>
      </c>
      <c r="U3206" s="86" t="s">
        <v>1562</v>
      </c>
      <c r="V3206" s="86" t="s">
        <v>1567</v>
      </c>
      <c r="W3206" s="86" t="s">
        <v>1572</v>
      </c>
      <c r="X3206" s="86" t="s">
        <v>1564</v>
      </c>
      <c r="Y3206" s="94" t="s">
        <v>1565</v>
      </c>
      <c r="Z3206" s="93" t="s">
        <v>1567</v>
      </c>
      <c r="AA3206" s="86"/>
      <c r="AB3206" s="86"/>
      <c r="AC3206" s="86"/>
      <c r="AD3206" s="86"/>
      <c r="AE3206" s="86"/>
      <c r="AF3206" s="86"/>
      <c r="AG3206" s="94" t="s">
        <v>1581</v>
      </c>
    </row>
    <row r="3207" spans="1:33" x14ac:dyDescent="0.25">
      <c r="A3207" s="86" t="s">
        <v>1011</v>
      </c>
      <c r="B3207" s="87">
        <v>30</v>
      </c>
      <c r="C3207" s="87" t="s">
        <v>1011</v>
      </c>
      <c r="D3207" s="88" t="s">
        <v>1282</v>
      </c>
      <c r="E3207" s="88" t="s">
        <v>1286</v>
      </c>
      <c r="F3207" s="88" t="s">
        <v>1275</v>
      </c>
      <c r="G3207" s="88">
        <v>43212</v>
      </c>
      <c r="H3207" s="88">
        <v>4</v>
      </c>
      <c r="I3207" s="89" t="s">
        <v>1170</v>
      </c>
      <c r="J3207" s="92" t="s">
        <v>1492</v>
      </c>
      <c r="K3207" s="86" t="s">
        <v>1525</v>
      </c>
      <c r="L3207" s="88">
        <v>43212</v>
      </c>
      <c r="M3207" s="87"/>
      <c r="N3207" s="87"/>
      <c r="O3207" s="93"/>
      <c r="P3207" s="86">
        <v>0</v>
      </c>
      <c r="Q3207" s="86">
        <v>0</v>
      </c>
      <c r="R3207" s="86">
        <v>30</v>
      </c>
      <c r="S3207" s="86">
        <v>30</v>
      </c>
      <c r="T3207" s="86">
        <v>0</v>
      </c>
      <c r="U3207" s="86" t="s">
        <v>1562</v>
      </c>
      <c r="V3207" s="86" t="s">
        <v>1567</v>
      </c>
      <c r="W3207" s="86" t="s">
        <v>1572</v>
      </c>
      <c r="X3207" s="86" t="s">
        <v>1564</v>
      </c>
      <c r="Y3207" s="94" t="s">
        <v>1565</v>
      </c>
      <c r="Z3207" s="93" t="s">
        <v>1567</v>
      </c>
      <c r="AA3207" s="86"/>
      <c r="AB3207" s="86"/>
      <c r="AC3207" s="86"/>
      <c r="AD3207" s="86"/>
      <c r="AE3207" s="86"/>
      <c r="AF3207" s="86"/>
      <c r="AG3207" s="94" t="s">
        <v>1581</v>
      </c>
    </row>
    <row r="3208" spans="1:33" x14ac:dyDescent="0.25">
      <c r="A3208" s="86" t="s">
        <v>1011</v>
      </c>
      <c r="B3208" s="87">
        <v>30</v>
      </c>
      <c r="C3208" s="87" t="s">
        <v>1011</v>
      </c>
      <c r="D3208" s="88" t="s">
        <v>1282</v>
      </c>
      <c r="E3208" s="88" t="s">
        <v>1285</v>
      </c>
      <c r="F3208" s="88" t="s">
        <v>1287</v>
      </c>
      <c r="G3208" s="88">
        <v>43220</v>
      </c>
      <c r="H3208" s="88">
        <v>4</v>
      </c>
      <c r="I3208" s="89" t="s">
        <v>1170</v>
      </c>
      <c r="J3208" s="92" t="s">
        <v>1492</v>
      </c>
      <c r="K3208" s="86" t="s">
        <v>1525</v>
      </c>
      <c r="L3208" s="88">
        <v>43220</v>
      </c>
      <c r="M3208" s="87"/>
      <c r="N3208" s="87"/>
      <c r="O3208" s="93"/>
      <c r="P3208" s="86">
        <v>0</v>
      </c>
      <c r="Q3208" s="86">
        <v>0</v>
      </c>
      <c r="R3208" s="86">
        <v>30</v>
      </c>
      <c r="S3208" s="86"/>
      <c r="T3208" s="86"/>
      <c r="U3208" s="86" t="s">
        <v>1567</v>
      </c>
      <c r="V3208" s="86" t="s">
        <v>1567</v>
      </c>
      <c r="W3208" s="86" t="s">
        <v>1572</v>
      </c>
      <c r="X3208" s="86" t="s">
        <v>1567</v>
      </c>
      <c r="Y3208" s="94" t="s">
        <v>1565</v>
      </c>
      <c r="Z3208" s="93" t="s">
        <v>1567</v>
      </c>
      <c r="AA3208" s="86"/>
      <c r="AB3208" s="86"/>
      <c r="AC3208" s="86"/>
      <c r="AD3208" s="86"/>
      <c r="AE3208" s="86"/>
      <c r="AF3208" s="86"/>
      <c r="AG3208" s="94" t="s">
        <v>1581</v>
      </c>
    </row>
    <row r="3209" spans="1:33" x14ac:dyDescent="0.25">
      <c r="A3209" s="86" t="s">
        <v>1011</v>
      </c>
      <c r="B3209" s="87">
        <v>30</v>
      </c>
      <c r="C3209" s="87" t="s">
        <v>1011</v>
      </c>
      <c r="D3209" s="88" t="s">
        <v>1282</v>
      </c>
      <c r="E3209" s="88" t="s">
        <v>1288</v>
      </c>
      <c r="F3209" s="88" t="s">
        <v>1289</v>
      </c>
      <c r="G3209" s="88">
        <v>43214</v>
      </c>
      <c r="H3209" s="88" t="s">
        <v>1203</v>
      </c>
      <c r="I3209" s="89" t="s">
        <v>1170</v>
      </c>
      <c r="J3209" s="92" t="s">
        <v>1500</v>
      </c>
      <c r="K3209" s="86" t="s">
        <v>1525</v>
      </c>
      <c r="L3209" s="88">
        <v>43214</v>
      </c>
      <c r="M3209" s="87"/>
      <c r="N3209" s="87"/>
      <c r="O3209" s="93"/>
      <c r="P3209" s="86">
        <v>0</v>
      </c>
      <c r="Q3209" s="86">
        <v>0</v>
      </c>
      <c r="R3209" s="86">
        <v>30</v>
      </c>
      <c r="S3209" s="86">
        <v>29</v>
      </c>
      <c r="T3209" s="86">
        <v>1</v>
      </c>
      <c r="U3209" s="86" t="s">
        <v>1562</v>
      </c>
      <c r="V3209" s="86" t="s">
        <v>1567</v>
      </c>
      <c r="W3209" s="86" t="s">
        <v>1572</v>
      </c>
      <c r="X3209" s="86" t="s">
        <v>1564</v>
      </c>
      <c r="Y3209" s="94" t="s">
        <v>1565</v>
      </c>
      <c r="Z3209" s="93" t="s">
        <v>1567</v>
      </c>
      <c r="AA3209" s="86"/>
      <c r="AB3209" s="86"/>
      <c r="AC3209" s="86"/>
      <c r="AD3209" s="86"/>
      <c r="AE3209" s="86"/>
      <c r="AF3209" s="86"/>
      <c r="AG3209" s="94" t="s">
        <v>1581</v>
      </c>
    </row>
    <row r="3210" spans="1:33" x14ac:dyDescent="0.25">
      <c r="A3210" s="86" t="s">
        <v>1011</v>
      </c>
      <c r="B3210" s="87">
        <v>30</v>
      </c>
      <c r="C3210" s="87" t="s">
        <v>1011</v>
      </c>
      <c r="D3210" s="88" t="s">
        <v>1282</v>
      </c>
      <c r="E3210" s="88" t="s">
        <v>1290</v>
      </c>
      <c r="F3210" s="88" t="s">
        <v>1261</v>
      </c>
      <c r="G3210" s="88">
        <v>43199</v>
      </c>
      <c r="H3210" s="88">
        <v>4</v>
      </c>
      <c r="I3210" s="89" t="s">
        <v>1291</v>
      </c>
      <c r="J3210" s="92" t="s">
        <v>1500</v>
      </c>
      <c r="K3210" s="86" t="s">
        <v>1525</v>
      </c>
      <c r="L3210" s="88">
        <v>43199</v>
      </c>
      <c r="M3210" s="87"/>
      <c r="N3210" s="87"/>
      <c r="O3210" s="93"/>
      <c r="P3210" s="86"/>
      <c r="Q3210" s="86">
        <v>0</v>
      </c>
      <c r="R3210" s="86">
        <v>30</v>
      </c>
      <c r="S3210" s="86">
        <v>30</v>
      </c>
      <c r="T3210" s="86">
        <v>0</v>
      </c>
      <c r="U3210" s="86" t="s">
        <v>1562</v>
      </c>
      <c r="V3210" s="86" t="s">
        <v>1567</v>
      </c>
      <c r="W3210" s="86" t="s">
        <v>1572</v>
      </c>
      <c r="X3210" s="86" t="s">
        <v>1564</v>
      </c>
      <c r="Y3210" s="94" t="s">
        <v>1565</v>
      </c>
      <c r="Z3210" s="93" t="s">
        <v>1567</v>
      </c>
      <c r="AA3210" s="86"/>
      <c r="AB3210" s="86"/>
      <c r="AC3210" s="86"/>
      <c r="AD3210" s="86"/>
      <c r="AE3210" s="86"/>
      <c r="AF3210" s="86"/>
      <c r="AG3210" s="94" t="s">
        <v>1581</v>
      </c>
    </row>
    <row r="3211" spans="1:33" x14ac:dyDescent="0.25">
      <c r="A3211" s="86" t="s">
        <v>1011</v>
      </c>
      <c r="B3211" s="87">
        <v>30</v>
      </c>
      <c r="C3211" s="87" t="s">
        <v>1011</v>
      </c>
      <c r="D3211" s="88" t="s">
        <v>1282</v>
      </c>
      <c r="E3211" s="88" t="s">
        <v>1292</v>
      </c>
      <c r="F3211" s="88" t="s">
        <v>1293</v>
      </c>
      <c r="G3211" s="88">
        <v>43211</v>
      </c>
      <c r="H3211" s="88" t="s">
        <v>1203</v>
      </c>
      <c r="I3211" s="89" t="s">
        <v>1170</v>
      </c>
      <c r="J3211" s="92" t="s">
        <v>1497</v>
      </c>
      <c r="K3211" s="86" t="s">
        <v>1525</v>
      </c>
      <c r="L3211" s="88">
        <v>43211</v>
      </c>
      <c r="M3211" s="87"/>
      <c r="N3211" s="87"/>
      <c r="O3211" s="93"/>
      <c r="P3211" s="86">
        <v>0</v>
      </c>
      <c r="Q3211" s="86">
        <v>0</v>
      </c>
      <c r="R3211" s="86">
        <v>30</v>
      </c>
      <c r="S3211" s="86">
        <v>29</v>
      </c>
      <c r="T3211" s="86">
        <v>1</v>
      </c>
      <c r="U3211" s="86" t="s">
        <v>1562</v>
      </c>
      <c r="V3211" s="86" t="s">
        <v>1567</v>
      </c>
      <c r="W3211" s="86" t="s">
        <v>1572</v>
      </c>
      <c r="X3211" s="86" t="s">
        <v>1564</v>
      </c>
      <c r="Y3211" s="94" t="s">
        <v>1565</v>
      </c>
      <c r="Z3211" s="93" t="s">
        <v>1567</v>
      </c>
      <c r="AA3211" s="86"/>
      <c r="AB3211" s="86"/>
      <c r="AC3211" s="86"/>
      <c r="AD3211" s="86"/>
      <c r="AE3211" s="86"/>
      <c r="AF3211" s="86"/>
      <c r="AG3211" s="94" t="s">
        <v>1581</v>
      </c>
    </row>
    <row r="3212" spans="1:33" x14ac:dyDescent="0.25">
      <c r="A3212" s="86" t="s">
        <v>1011</v>
      </c>
      <c r="B3212" s="87">
        <v>30</v>
      </c>
      <c r="C3212" s="87" t="s">
        <v>1011</v>
      </c>
      <c r="D3212" s="88">
        <v>43098</v>
      </c>
      <c r="E3212" s="88" t="s">
        <v>1294</v>
      </c>
      <c r="F3212" s="88" t="s">
        <v>1295</v>
      </c>
      <c r="G3212" s="88">
        <v>43211</v>
      </c>
      <c r="H3212" s="88">
        <v>4</v>
      </c>
      <c r="I3212" s="89" t="s">
        <v>1170</v>
      </c>
      <c r="J3212" s="92" t="s">
        <v>1492</v>
      </c>
      <c r="K3212" s="86" t="s">
        <v>1525</v>
      </c>
      <c r="L3212" s="88">
        <v>43211</v>
      </c>
      <c r="M3212" s="87"/>
      <c r="N3212" s="87"/>
      <c r="O3212" s="93"/>
      <c r="P3212" s="86">
        <v>0</v>
      </c>
      <c r="Q3212" s="86">
        <v>3</v>
      </c>
      <c r="R3212" s="86">
        <v>27</v>
      </c>
      <c r="S3212" s="86">
        <v>27</v>
      </c>
      <c r="T3212" s="86">
        <v>0</v>
      </c>
      <c r="U3212" s="86" t="s">
        <v>1562</v>
      </c>
      <c r="V3212" s="86" t="s">
        <v>1567</v>
      </c>
      <c r="W3212" s="86" t="s">
        <v>1572</v>
      </c>
      <c r="X3212" s="86" t="s">
        <v>1564</v>
      </c>
      <c r="Y3212" s="94" t="s">
        <v>1565</v>
      </c>
      <c r="Z3212" s="93" t="s">
        <v>1567</v>
      </c>
      <c r="AA3212" s="86"/>
      <c r="AB3212" s="86"/>
      <c r="AC3212" s="86"/>
      <c r="AD3212" s="86"/>
      <c r="AE3212" s="86"/>
      <c r="AF3212" s="86"/>
      <c r="AG3212" s="94" t="s">
        <v>1581</v>
      </c>
    </row>
    <row r="3213" spans="1:33" x14ac:dyDescent="0.25">
      <c r="A3213" s="86" t="s">
        <v>1011</v>
      </c>
      <c r="B3213" s="87">
        <v>30</v>
      </c>
      <c r="C3213" s="87" t="s">
        <v>1011</v>
      </c>
      <c r="D3213" s="88">
        <v>43098</v>
      </c>
      <c r="E3213" s="88" t="s">
        <v>1296</v>
      </c>
      <c r="F3213" s="88" t="s">
        <v>1273</v>
      </c>
      <c r="G3213" s="88">
        <v>43197</v>
      </c>
      <c r="H3213" s="88">
        <v>4</v>
      </c>
      <c r="I3213" s="89" t="s">
        <v>1297</v>
      </c>
      <c r="J3213" s="92" t="s">
        <v>1492</v>
      </c>
      <c r="K3213" s="86" t="s">
        <v>1525</v>
      </c>
      <c r="L3213" s="88">
        <v>43206</v>
      </c>
      <c r="M3213" s="87"/>
      <c r="N3213" s="87"/>
      <c r="O3213" s="93"/>
      <c r="P3213" s="86">
        <v>0</v>
      </c>
      <c r="Q3213" s="86">
        <v>7</v>
      </c>
      <c r="R3213" s="86">
        <v>23</v>
      </c>
      <c r="S3213" s="86">
        <v>23</v>
      </c>
      <c r="T3213" s="86">
        <v>0</v>
      </c>
      <c r="U3213" s="86" t="s">
        <v>1562</v>
      </c>
      <c r="V3213" s="86" t="s">
        <v>1567</v>
      </c>
      <c r="W3213" s="86" t="s">
        <v>1572</v>
      </c>
      <c r="X3213" s="86" t="s">
        <v>1564</v>
      </c>
      <c r="Y3213" s="94" t="s">
        <v>1565</v>
      </c>
      <c r="Z3213" s="93" t="s">
        <v>1567</v>
      </c>
      <c r="AA3213" s="86"/>
      <c r="AB3213" s="86"/>
      <c r="AC3213" s="86"/>
      <c r="AD3213" s="86"/>
      <c r="AE3213" s="86"/>
      <c r="AF3213" s="86"/>
      <c r="AG3213" s="94" t="s">
        <v>1581</v>
      </c>
    </row>
    <row r="3214" spans="1:33" x14ac:dyDescent="0.25">
      <c r="A3214" s="86" t="s">
        <v>1011</v>
      </c>
      <c r="B3214" s="87">
        <v>30</v>
      </c>
      <c r="C3214" s="87" t="s">
        <v>1011</v>
      </c>
      <c r="D3214" s="88">
        <v>43115</v>
      </c>
      <c r="E3214" s="88" t="s">
        <v>1298</v>
      </c>
      <c r="F3214" s="88" t="s">
        <v>1277</v>
      </c>
      <c r="G3214" s="88">
        <v>43197</v>
      </c>
      <c r="H3214" s="88">
        <v>4</v>
      </c>
      <c r="I3214" s="89" t="s">
        <v>1170</v>
      </c>
      <c r="J3214" s="92" t="s">
        <v>1504</v>
      </c>
      <c r="K3214" s="86" t="s">
        <v>1525</v>
      </c>
      <c r="L3214" s="88">
        <v>43197</v>
      </c>
      <c r="M3214" s="87"/>
      <c r="N3214" s="87"/>
      <c r="O3214" s="93"/>
      <c r="P3214" s="86"/>
      <c r="Q3214" s="86">
        <v>0</v>
      </c>
      <c r="R3214" s="86">
        <v>30</v>
      </c>
      <c r="S3214" s="86">
        <v>30</v>
      </c>
      <c r="T3214" s="86">
        <v>0</v>
      </c>
      <c r="U3214" s="86" t="s">
        <v>1561</v>
      </c>
      <c r="V3214" s="86" t="s">
        <v>1567</v>
      </c>
      <c r="W3214" s="86" t="s">
        <v>1572</v>
      </c>
      <c r="X3214" s="86" t="s">
        <v>1564</v>
      </c>
      <c r="Y3214" s="94" t="s">
        <v>1565</v>
      </c>
      <c r="Z3214" s="93" t="s">
        <v>1567</v>
      </c>
      <c r="AA3214" s="86"/>
      <c r="AB3214" s="86"/>
      <c r="AC3214" s="86"/>
      <c r="AD3214" s="86"/>
      <c r="AE3214" s="86"/>
      <c r="AF3214" s="86"/>
      <c r="AG3214" s="94" t="s">
        <v>1581</v>
      </c>
    </row>
    <row r="3215" spans="1:33" x14ac:dyDescent="0.25">
      <c r="A3215" s="86" t="s">
        <v>1011</v>
      </c>
      <c r="B3215" s="87">
        <v>30</v>
      </c>
      <c r="C3215" s="87" t="s">
        <v>1011</v>
      </c>
      <c r="D3215" s="88">
        <v>43143</v>
      </c>
      <c r="E3215" s="88" t="s">
        <v>1065</v>
      </c>
      <c r="F3215" s="88" t="s">
        <v>1273</v>
      </c>
      <c r="G3215" s="88">
        <v>43199</v>
      </c>
      <c r="H3215" s="88">
        <v>4</v>
      </c>
      <c r="I3215" s="89" t="s">
        <v>1170</v>
      </c>
      <c r="J3215" s="92" t="s">
        <v>1532</v>
      </c>
      <c r="K3215" s="86" t="s">
        <v>1525</v>
      </c>
      <c r="L3215" s="88">
        <v>43199</v>
      </c>
      <c r="M3215" s="87"/>
      <c r="N3215" s="87"/>
      <c r="O3215" s="93"/>
      <c r="P3215" s="86"/>
      <c r="Q3215" s="86">
        <v>0</v>
      </c>
      <c r="R3215" s="86">
        <v>30</v>
      </c>
      <c r="S3215" s="86">
        <v>30</v>
      </c>
      <c r="T3215" s="86">
        <v>0</v>
      </c>
      <c r="U3215" s="86" t="s">
        <v>1562</v>
      </c>
      <c r="V3215" s="86" t="s">
        <v>1567</v>
      </c>
      <c r="W3215" s="86" t="s">
        <v>1572</v>
      </c>
      <c r="X3215" s="86" t="s">
        <v>1564</v>
      </c>
      <c r="Y3215" s="94" t="s">
        <v>1565</v>
      </c>
      <c r="Z3215" s="93" t="s">
        <v>1567</v>
      </c>
      <c r="AA3215" s="86"/>
      <c r="AB3215" s="86"/>
      <c r="AC3215" s="86"/>
      <c r="AD3215" s="86"/>
      <c r="AE3215" s="86"/>
      <c r="AF3215" s="86"/>
      <c r="AG3215" s="94" t="s">
        <v>1581</v>
      </c>
    </row>
    <row r="3216" spans="1:33" x14ac:dyDescent="0.25">
      <c r="A3216" s="86" t="s">
        <v>1011</v>
      </c>
      <c r="B3216" s="87">
        <v>30</v>
      </c>
      <c r="C3216" s="87" t="s">
        <v>1011</v>
      </c>
      <c r="D3216" s="88">
        <v>43143</v>
      </c>
      <c r="E3216" s="88" t="s">
        <v>1065</v>
      </c>
      <c r="F3216" s="88" t="s">
        <v>1273</v>
      </c>
      <c r="G3216" s="88">
        <v>43199</v>
      </c>
      <c r="H3216" s="88">
        <v>4</v>
      </c>
      <c r="I3216" s="89" t="s">
        <v>1170</v>
      </c>
      <c r="J3216" s="92" t="s">
        <v>1532</v>
      </c>
      <c r="K3216" s="86" t="s">
        <v>1525</v>
      </c>
      <c r="L3216" s="88">
        <v>43199</v>
      </c>
      <c r="M3216" s="87"/>
      <c r="N3216" s="87"/>
      <c r="O3216" s="93"/>
      <c r="P3216" s="86"/>
      <c r="Q3216" s="86">
        <v>0</v>
      </c>
      <c r="R3216" s="86">
        <v>30</v>
      </c>
      <c r="S3216" s="86">
        <v>30</v>
      </c>
      <c r="T3216" s="86">
        <v>0</v>
      </c>
      <c r="U3216" s="86" t="s">
        <v>1562</v>
      </c>
      <c r="V3216" s="86" t="s">
        <v>1567</v>
      </c>
      <c r="W3216" s="86" t="s">
        <v>1572</v>
      </c>
      <c r="X3216" s="86" t="s">
        <v>1564</v>
      </c>
      <c r="Y3216" s="94" t="s">
        <v>1565</v>
      </c>
      <c r="Z3216" s="93" t="s">
        <v>1567</v>
      </c>
      <c r="AA3216" s="86"/>
      <c r="AB3216" s="86"/>
      <c r="AC3216" s="86"/>
      <c r="AD3216" s="86"/>
      <c r="AE3216" s="86"/>
      <c r="AF3216" s="86"/>
      <c r="AG3216" s="94" t="s">
        <v>1581</v>
      </c>
    </row>
    <row r="3217" spans="1:33" x14ac:dyDescent="0.25">
      <c r="A3217" s="86" t="s">
        <v>1022</v>
      </c>
      <c r="B3217" s="87">
        <v>7</v>
      </c>
      <c r="C3217" s="87" t="s">
        <v>1205</v>
      </c>
      <c r="D3217" s="88">
        <v>43188</v>
      </c>
      <c r="E3217" s="88"/>
      <c r="F3217" s="88"/>
      <c r="G3217" s="88"/>
      <c r="H3217" s="88">
        <v>1</v>
      </c>
      <c r="I3217" s="89" t="s">
        <v>1209</v>
      </c>
      <c r="J3217" s="92" t="s">
        <v>1516</v>
      </c>
      <c r="K3217" s="86" t="s">
        <v>1525</v>
      </c>
      <c r="L3217" s="88">
        <v>43195</v>
      </c>
      <c r="M3217" s="87"/>
      <c r="N3217" s="87"/>
      <c r="O3217" s="93"/>
      <c r="P3217" s="86"/>
      <c r="Q3217" s="86">
        <v>0</v>
      </c>
      <c r="R3217" s="86">
        <v>7</v>
      </c>
      <c r="S3217" s="86"/>
      <c r="T3217" s="86"/>
      <c r="U3217" s="86" t="s">
        <v>1567</v>
      </c>
      <c r="V3217" s="86" t="s">
        <v>1567</v>
      </c>
      <c r="W3217" s="86" t="s">
        <v>1572</v>
      </c>
      <c r="X3217" s="86" t="s">
        <v>1567</v>
      </c>
      <c r="Y3217" s="94" t="s">
        <v>1565</v>
      </c>
      <c r="Z3217" s="93" t="s">
        <v>1567</v>
      </c>
      <c r="AA3217" s="86"/>
      <c r="AB3217" s="86"/>
      <c r="AC3217" s="86"/>
      <c r="AD3217" s="86"/>
      <c r="AE3217" s="86"/>
      <c r="AF3217" s="86"/>
      <c r="AG3217" s="94" t="s">
        <v>1581</v>
      </c>
    </row>
    <row r="3218" spans="1:33" x14ac:dyDescent="0.25">
      <c r="A3218" s="86" t="s">
        <v>1022</v>
      </c>
      <c r="B3218" s="87">
        <v>4</v>
      </c>
      <c r="C3218" s="87" t="s">
        <v>1205</v>
      </c>
      <c r="D3218" s="88">
        <v>43188</v>
      </c>
      <c r="E3218" s="88"/>
      <c r="F3218" s="88"/>
      <c r="G3218" s="88"/>
      <c r="H3218" s="88">
        <v>2</v>
      </c>
      <c r="I3218" s="89" t="s">
        <v>1209</v>
      </c>
      <c r="J3218" s="92" t="s">
        <v>1516</v>
      </c>
      <c r="K3218" s="86" t="s">
        <v>1525</v>
      </c>
      <c r="L3218" s="88">
        <v>43195</v>
      </c>
      <c r="M3218" s="87"/>
      <c r="N3218" s="87"/>
      <c r="O3218" s="93"/>
      <c r="P3218" s="86"/>
      <c r="Q3218" s="86">
        <v>0</v>
      </c>
      <c r="R3218" s="86">
        <v>4</v>
      </c>
      <c r="S3218" s="86"/>
      <c r="T3218" s="86"/>
      <c r="U3218" s="86" t="s">
        <v>1567</v>
      </c>
      <c r="V3218" s="86" t="s">
        <v>1567</v>
      </c>
      <c r="W3218" s="86" t="s">
        <v>1572</v>
      </c>
      <c r="X3218" s="86" t="s">
        <v>1567</v>
      </c>
      <c r="Y3218" s="94" t="s">
        <v>1565</v>
      </c>
      <c r="Z3218" s="93" t="s">
        <v>1567</v>
      </c>
      <c r="AA3218" s="86"/>
      <c r="AB3218" s="86"/>
      <c r="AC3218" s="86"/>
      <c r="AD3218" s="86"/>
      <c r="AE3218" s="86"/>
      <c r="AF3218" s="86"/>
      <c r="AG3218" s="94" t="s">
        <v>1581</v>
      </c>
    </row>
    <row r="3219" spans="1:33" x14ac:dyDescent="0.25">
      <c r="A3219" s="86" t="s">
        <v>1022</v>
      </c>
      <c r="B3219" s="87">
        <v>5</v>
      </c>
      <c r="C3219" s="87" t="s">
        <v>1205</v>
      </c>
      <c r="D3219" s="88">
        <v>43188</v>
      </c>
      <c r="E3219" s="88"/>
      <c r="F3219" s="88"/>
      <c r="G3219" s="88"/>
      <c r="H3219" s="88">
        <v>3</v>
      </c>
      <c r="I3219" s="89" t="s">
        <v>1209</v>
      </c>
      <c r="J3219" s="92" t="s">
        <v>1516</v>
      </c>
      <c r="K3219" s="86" t="s">
        <v>1525</v>
      </c>
      <c r="L3219" s="88">
        <v>43195</v>
      </c>
      <c r="M3219" s="87"/>
      <c r="N3219" s="87"/>
      <c r="O3219" s="93"/>
      <c r="P3219" s="86"/>
      <c r="Q3219" s="86">
        <v>0</v>
      </c>
      <c r="R3219" s="86">
        <v>5</v>
      </c>
      <c r="S3219" s="86"/>
      <c r="T3219" s="86"/>
      <c r="U3219" s="86" t="s">
        <v>1567</v>
      </c>
      <c r="V3219" s="86" t="s">
        <v>1567</v>
      </c>
      <c r="W3219" s="86" t="s">
        <v>1572</v>
      </c>
      <c r="X3219" s="86" t="s">
        <v>1567</v>
      </c>
      <c r="Y3219" s="94" t="s">
        <v>1565</v>
      </c>
      <c r="Z3219" s="93" t="s">
        <v>1567</v>
      </c>
      <c r="AA3219" s="86"/>
      <c r="AB3219" s="86"/>
      <c r="AC3219" s="86"/>
      <c r="AD3219" s="86"/>
      <c r="AE3219" s="86"/>
      <c r="AF3219" s="86"/>
      <c r="AG3219" s="94" t="s">
        <v>1581</v>
      </c>
    </row>
    <row r="3220" spans="1:33" x14ac:dyDescent="0.25">
      <c r="A3220" s="86" t="s">
        <v>1022</v>
      </c>
      <c r="B3220" s="87">
        <v>3</v>
      </c>
      <c r="C3220" s="87" t="s">
        <v>1205</v>
      </c>
      <c r="D3220" s="88">
        <v>43188</v>
      </c>
      <c r="E3220" s="88"/>
      <c r="F3220" s="88"/>
      <c r="G3220" s="88"/>
      <c r="H3220" s="88">
        <v>4</v>
      </c>
      <c r="I3220" s="89" t="s">
        <v>1209</v>
      </c>
      <c r="J3220" s="92" t="s">
        <v>1516</v>
      </c>
      <c r="K3220" s="86" t="s">
        <v>1525</v>
      </c>
      <c r="L3220" s="88">
        <v>43195</v>
      </c>
      <c r="M3220" s="87"/>
      <c r="N3220" s="87"/>
      <c r="O3220" s="93"/>
      <c r="P3220" s="86"/>
      <c r="Q3220" s="86">
        <v>0</v>
      </c>
      <c r="R3220" s="86">
        <v>3</v>
      </c>
      <c r="S3220" s="86"/>
      <c r="T3220" s="86"/>
      <c r="U3220" s="86" t="s">
        <v>1567</v>
      </c>
      <c r="V3220" s="86" t="s">
        <v>1567</v>
      </c>
      <c r="W3220" s="86" t="s">
        <v>1572</v>
      </c>
      <c r="X3220" s="86" t="s">
        <v>1567</v>
      </c>
      <c r="Y3220" s="94" t="s">
        <v>1565</v>
      </c>
      <c r="Z3220" s="93" t="s">
        <v>1567</v>
      </c>
      <c r="AA3220" s="86"/>
      <c r="AB3220" s="86"/>
      <c r="AC3220" s="86"/>
      <c r="AD3220" s="86"/>
      <c r="AE3220" s="86"/>
      <c r="AF3220" s="86"/>
      <c r="AG3220" s="94" t="s">
        <v>1581</v>
      </c>
    </row>
    <row r="3221" spans="1:33" x14ac:dyDescent="0.25">
      <c r="A3221" s="86" t="s">
        <v>1022</v>
      </c>
      <c r="B3221" s="87">
        <v>9</v>
      </c>
      <c r="C3221" s="87" t="s">
        <v>1205</v>
      </c>
      <c r="D3221" s="88">
        <v>43188</v>
      </c>
      <c r="E3221" s="88"/>
      <c r="F3221" s="88"/>
      <c r="G3221" s="88"/>
      <c r="H3221" s="88">
        <v>1</v>
      </c>
      <c r="I3221" s="89" t="s">
        <v>1209</v>
      </c>
      <c r="J3221" s="92" t="s">
        <v>1516</v>
      </c>
      <c r="K3221" s="86" t="s">
        <v>1525</v>
      </c>
      <c r="L3221" s="88">
        <v>43195</v>
      </c>
      <c r="M3221" s="87"/>
      <c r="N3221" s="87"/>
      <c r="O3221" s="93"/>
      <c r="P3221" s="86"/>
      <c r="Q3221" s="86">
        <v>0</v>
      </c>
      <c r="R3221" s="86">
        <v>9</v>
      </c>
      <c r="S3221" s="86"/>
      <c r="T3221" s="86"/>
      <c r="U3221" s="86" t="s">
        <v>1567</v>
      </c>
      <c r="V3221" s="86" t="s">
        <v>1567</v>
      </c>
      <c r="W3221" s="86" t="s">
        <v>1572</v>
      </c>
      <c r="X3221" s="86" t="s">
        <v>1567</v>
      </c>
      <c r="Y3221" s="94" t="s">
        <v>1565</v>
      </c>
      <c r="Z3221" s="93" t="s">
        <v>1567</v>
      </c>
      <c r="AA3221" s="86"/>
      <c r="AB3221" s="86"/>
      <c r="AC3221" s="86"/>
      <c r="AD3221" s="86"/>
      <c r="AE3221" s="86"/>
      <c r="AF3221" s="86"/>
      <c r="AG3221" s="94" t="s">
        <v>1581</v>
      </c>
    </row>
    <row r="3222" spans="1:33" x14ac:dyDescent="0.25">
      <c r="A3222" s="86" t="s">
        <v>1022</v>
      </c>
      <c r="B3222" s="87">
        <v>7</v>
      </c>
      <c r="C3222" s="87" t="s">
        <v>1205</v>
      </c>
      <c r="D3222" s="88">
        <v>43188</v>
      </c>
      <c r="E3222" s="88"/>
      <c r="F3222" s="88"/>
      <c r="G3222" s="88"/>
      <c r="H3222" s="88">
        <v>2</v>
      </c>
      <c r="I3222" s="89" t="s">
        <v>1209</v>
      </c>
      <c r="J3222" s="92" t="s">
        <v>1516</v>
      </c>
      <c r="K3222" s="86" t="s">
        <v>1525</v>
      </c>
      <c r="L3222" s="88">
        <v>43195</v>
      </c>
      <c r="M3222" s="87"/>
      <c r="N3222" s="87"/>
      <c r="O3222" s="93"/>
      <c r="P3222" s="86"/>
      <c r="Q3222" s="86">
        <v>0</v>
      </c>
      <c r="R3222" s="86">
        <v>7</v>
      </c>
      <c r="S3222" s="86"/>
      <c r="T3222" s="86"/>
      <c r="U3222" s="86" t="s">
        <v>1567</v>
      </c>
      <c r="V3222" s="86" t="s">
        <v>1567</v>
      </c>
      <c r="W3222" s="86" t="s">
        <v>1572</v>
      </c>
      <c r="X3222" s="86" t="s">
        <v>1567</v>
      </c>
      <c r="Y3222" s="94" t="s">
        <v>1565</v>
      </c>
      <c r="Z3222" s="93" t="s">
        <v>1567</v>
      </c>
      <c r="AA3222" s="86"/>
      <c r="AB3222" s="86"/>
      <c r="AC3222" s="86"/>
      <c r="AD3222" s="86"/>
      <c r="AE3222" s="86"/>
      <c r="AF3222" s="86"/>
      <c r="AG3222" s="94" t="s">
        <v>1581</v>
      </c>
    </row>
    <row r="3223" spans="1:33" x14ac:dyDescent="0.25">
      <c r="A3223" s="86" t="s">
        <v>1022</v>
      </c>
      <c r="B3223" s="87">
        <v>4</v>
      </c>
      <c r="C3223" s="87" t="s">
        <v>1205</v>
      </c>
      <c r="D3223" s="88">
        <v>43188</v>
      </c>
      <c r="E3223" s="88"/>
      <c r="F3223" s="88"/>
      <c r="G3223" s="88"/>
      <c r="H3223" s="88">
        <v>3</v>
      </c>
      <c r="I3223" s="89" t="s">
        <v>1209</v>
      </c>
      <c r="J3223" s="92" t="s">
        <v>1516</v>
      </c>
      <c r="K3223" s="86" t="s">
        <v>1525</v>
      </c>
      <c r="L3223" s="88">
        <v>43195</v>
      </c>
      <c r="M3223" s="87"/>
      <c r="N3223" s="87"/>
      <c r="O3223" s="93"/>
      <c r="P3223" s="86"/>
      <c r="Q3223" s="86">
        <v>0</v>
      </c>
      <c r="R3223" s="86">
        <v>4</v>
      </c>
      <c r="S3223" s="86"/>
      <c r="T3223" s="86"/>
      <c r="U3223" s="86" t="s">
        <v>1567</v>
      </c>
      <c r="V3223" s="86" t="s">
        <v>1567</v>
      </c>
      <c r="W3223" s="86" t="s">
        <v>1572</v>
      </c>
      <c r="X3223" s="86" t="s">
        <v>1567</v>
      </c>
      <c r="Y3223" s="94" t="s">
        <v>1565</v>
      </c>
      <c r="Z3223" s="93" t="s">
        <v>1567</v>
      </c>
      <c r="AA3223" s="86"/>
      <c r="AB3223" s="86"/>
      <c r="AC3223" s="86"/>
      <c r="AD3223" s="86"/>
      <c r="AE3223" s="86"/>
      <c r="AF3223" s="86"/>
      <c r="AG3223" s="94" t="s">
        <v>1581</v>
      </c>
    </row>
    <row r="3224" spans="1:33" x14ac:dyDescent="0.25">
      <c r="A3224" s="86" t="s">
        <v>1022</v>
      </c>
      <c r="B3224" s="87">
        <v>4</v>
      </c>
      <c r="C3224" s="87" t="s">
        <v>1205</v>
      </c>
      <c r="D3224" s="88">
        <v>43188</v>
      </c>
      <c r="E3224" s="88"/>
      <c r="F3224" s="88"/>
      <c r="G3224" s="88"/>
      <c r="H3224" s="88">
        <v>1</v>
      </c>
      <c r="I3224" s="89" t="s">
        <v>1209</v>
      </c>
      <c r="J3224" s="92" t="s">
        <v>1516</v>
      </c>
      <c r="K3224" s="86" t="s">
        <v>1525</v>
      </c>
      <c r="L3224" s="88">
        <v>43195</v>
      </c>
      <c r="M3224" s="87"/>
      <c r="N3224" s="87"/>
      <c r="O3224" s="93"/>
      <c r="P3224" s="86"/>
      <c r="Q3224" s="86">
        <v>0</v>
      </c>
      <c r="R3224" s="86">
        <v>4</v>
      </c>
      <c r="S3224" s="86"/>
      <c r="T3224" s="86"/>
      <c r="U3224" s="86" t="s">
        <v>1567</v>
      </c>
      <c r="V3224" s="86" t="s">
        <v>1567</v>
      </c>
      <c r="W3224" s="86" t="s">
        <v>1572</v>
      </c>
      <c r="X3224" s="86" t="s">
        <v>1567</v>
      </c>
      <c r="Y3224" s="94" t="s">
        <v>1565</v>
      </c>
      <c r="Z3224" s="93" t="s">
        <v>1567</v>
      </c>
      <c r="AA3224" s="86"/>
      <c r="AB3224" s="86"/>
      <c r="AC3224" s="86"/>
      <c r="AD3224" s="86"/>
      <c r="AE3224" s="86"/>
      <c r="AF3224" s="86"/>
      <c r="AG3224" s="94" t="s">
        <v>1581</v>
      </c>
    </row>
    <row r="3225" spans="1:33" x14ac:dyDescent="0.25">
      <c r="A3225" s="86" t="s">
        <v>1022</v>
      </c>
      <c r="B3225" s="87">
        <v>10</v>
      </c>
      <c r="C3225" s="87" t="s">
        <v>1205</v>
      </c>
      <c r="D3225" s="88">
        <v>43188</v>
      </c>
      <c r="E3225" s="88"/>
      <c r="F3225" s="88"/>
      <c r="G3225" s="88"/>
      <c r="H3225" s="88">
        <v>2</v>
      </c>
      <c r="I3225" s="89" t="s">
        <v>1209</v>
      </c>
      <c r="J3225" s="92" t="s">
        <v>1516</v>
      </c>
      <c r="K3225" s="86" t="s">
        <v>1525</v>
      </c>
      <c r="L3225" s="88">
        <v>43195</v>
      </c>
      <c r="M3225" s="87"/>
      <c r="N3225" s="87"/>
      <c r="O3225" s="93"/>
      <c r="P3225" s="86"/>
      <c r="Q3225" s="86">
        <v>0</v>
      </c>
      <c r="R3225" s="86">
        <v>10</v>
      </c>
      <c r="S3225" s="86"/>
      <c r="T3225" s="86"/>
      <c r="U3225" s="86" t="s">
        <v>1567</v>
      </c>
      <c r="V3225" s="86" t="s">
        <v>1567</v>
      </c>
      <c r="W3225" s="86" t="s">
        <v>1572</v>
      </c>
      <c r="X3225" s="86" t="s">
        <v>1567</v>
      </c>
      <c r="Y3225" s="94" t="s">
        <v>1565</v>
      </c>
      <c r="Z3225" s="93" t="s">
        <v>1567</v>
      </c>
      <c r="AA3225" s="86"/>
      <c r="AB3225" s="86"/>
      <c r="AC3225" s="86"/>
      <c r="AD3225" s="86"/>
      <c r="AE3225" s="86"/>
      <c r="AF3225" s="86"/>
      <c r="AG3225" s="94" t="s">
        <v>1581</v>
      </c>
    </row>
    <row r="3226" spans="1:33" x14ac:dyDescent="0.25">
      <c r="A3226" s="86" t="s">
        <v>1022</v>
      </c>
      <c r="B3226" s="87">
        <v>7</v>
      </c>
      <c r="C3226" s="87" t="s">
        <v>1205</v>
      </c>
      <c r="D3226" s="88">
        <v>43188</v>
      </c>
      <c r="E3226" s="88"/>
      <c r="F3226" s="88"/>
      <c r="G3226" s="88"/>
      <c r="H3226" s="88">
        <v>3</v>
      </c>
      <c r="I3226" s="89" t="s">
        <v>1209</v>
      </c>
      <c r="J3226" s="92" t="s">
        <v>1516</v>
      </c>
      <c r="K3226" s="86" t="s">
        <v>1525</v>
      </c>
      <c r="L3226" s="88">
        <v>43195</v>
      </c>
      <c r="M3226" s="87"/>
      <c r="N3226" s="87"/>
      <c r="O3226" s="93"/>
      <c r="P3226" s="86"/>
      <c r="Q3226" s="86">
        <v>0</v>
      </c>
      <c r="R3226" s="86">
        <v>7</v>
      </c>
      <c r="S3226" s="86"/>
      <c r="T3226" s="86"/>
      <c r="U3226" s="86" t="s">
        <v>1567</v>
      </c>
      <c r="V3226" s="86" t="s">
        <v>1567</v>
      </c>
      <c r="W3226" s="86" t="s">
        <v>1572</v>
      </c>
      <c r="X3226" s="86" t="s">
        <v>1567</v>
      </c>
      <c r="Y3226" s="94" t="s">
        <v>1565</v>
      </c>
      <c r="Z3226" s="93" t="s">
        <v>1567</v>
      </c>
      <c r="AA3226" s="86"/>
      <c r="AB3226" s="86"/>
      <c r="AC3226" s="86"/>
      <c r="AD3226" s="86"/>
      <c r="AE3226" s="86"/>
      <c r="AF3226" s="86"/>
      <c r="AG3226" s="94" t="s">
        <v>1581</v>
      </c>
    </row>
    <row r="3227" spans="1:33" x14ac:dyDescent="0.25">
      <c r="A3227" s="86" t="s">
        <v>1022</v>
      </c>
      <c r="B3227" s="87">
        <v>2</v>
      </c>
      <c r="C3227" s="87" t="s">
        <v>1205</v>
      </c>
      <c r="D3227" s="88">
        <v>43188</v>
      </c>
      <c r="E3227" s="88"/>
      <c r="F3227" s="88"/>
      <c r="G3227" s="88"/>
      <c r="H3227" s="88">
        <v>4</v>
      </c>
      <c r="I3227" s="89" t="s">
        <v>1209</v>
      </c>
      <c r="J3227" s="92" t="s">
        <v>1516</v>
      </c>
      <c r="K3227" s="86" t="s">
        <v>1525</v>
      </c>
      <c r="L3227" s="88">
        <v>43195</v>
      </c>
      <c r="M3227" s="87"/>
      <c r="N3227" s="87"/>
      <c r="O3227" s="93"/>
      <c r="P3227" s="86"/>
      <c r="Q3227" s="86">
        <v>0</v>
      </c>
      <c r="R3227" s="86">
        <v>2</v>
      </c>
      <c r="S3227" s="86"/>
      <c r="T3227" s="86"/>
      <c r="U3227" s="86" t="s">
        <v>1567</v>
      </c>
      <c r="V3227" s="86" t="s">
        <v>1567</v>
      </c>
      <c r="W3227" s="86" t="s">
        <v>1572</v>
      </c>
      <c r="X3227" s="86" t="s">
        <v>1567</v>
      </c>
      <c r="Y3227" s="94" t="s">
        <v>1565</v>
      </c>
      <c r="Z3227" s="93" t="s">
        <v>1567</v>
      </c>
      <c r="AA3227" s="86"/>
      <c r="AB3227" s="86"/>
      <c r="AC3227" s="86"/>
      <c r="AD3227" s="86"/>
      <c r="AE3227" s="86"/>
      <c r="AF3227" s="86"/>
      <c r="AG3227" s="94" t="s">
        <v>1581</v>
      </c>
    </row>
    <row r="3228" spans="1:33" x14ac:dyDescent="0.25">
      <c r="A3228" s="86" t="s">
        <v>1022</v>
      </c>
      <c r="B3228" s="87">
        <v>29</v>
      </c>
      <c r="C3228" s="87" t="s">
        <v>1205</v>
      </c>
      <c r="D3228" s="88">
        <v>43188</v>
      </c>
      <c r="E3228" s="88"/>
      <c r="F3228" s="88"/>
      <c r="G3228" s="88"/>
      <c r="H3228" s="88">
        <v>2</v>
      </c>
      <c r="I3228" s="89" t="s">
        <v>1209</v>
      </c>
      <c r="J3228" s="92" t="s">
        <v>1516</v>
      </c>
      <c r="K3228" s="86" t="s">
        <v>1525</v>
      </c>
      <c r="L3228" s="88">
        <v>43195</v>
      </c>
      <c r="M3228" s="87"/>
      <c r="N3228" s="87"/>
      <c r="O3228" s="93"/>
      <c r="P3228" s="86"/>
      <c r="Q3228" s="86">
        <v>0</v>
      </c>
      <c r="R3228" s="86">
        <v>29</v>
      </c>
      <c r="S3228" s="86"/>
      <c r="T3228" s="86"/>
      <c r="U3228" s="86" t="s">
        <v>1567</v>
      </c>
      <c r="V3228" s="86" t="s">
        <v>1567</v>
      </c>
      <c r="W3228" s="86" t="s">
        <v>1572</v>
      </c>
      <c r="X3228" s="86" t="s">
        <v>1567</v>
      </c>
      <c r="Y3228" s="94" t="s">
        <v>1565</v>
      </c>
      <c r="Z3228" s="93" t="s">
        <v>1567</v>
      </c>
      <c r="AA3228" s="86"/>
      <c r="AB3228" s="86"/>
      <c r="AC3228" s="86"/>
      <c r="AD3228" s="86"/>
      <c r="AE3228" s="86"/>
      <c r="AF3228" s="86"/>
      <c r="AG3228" s="94" t="s">
        <v>1581</v>
      </c>
    </row>
    <row r="3229" spans="1:33" x14ac:dyDescent="0.25">
      <c r="A3229" s="86" t="s">
        <v>1022</v>
      </c>
      <c r="B3229" s="87">
        <v>9</v>
      </c>
      <c r="C3229" s="87" t="s">
        <v>1205</v>
      </c>
      <c r="D3229" s="88">
        <v>43188</v>
      </c>
      <c r="E3229" s="88"/>
      <c r="F3229" s="88"/>
      <c r="G3229" s="88"/>
      <c r="H3229" s="88">
        <v>3</v>
      </c>
      <c r="I3229" s="89" t="s">
        <v>1209</v>
      </c>
      <c r="J3229" s="92" t="s">
        <v>1516</v>
      </c>
      <c r="K3229" s="86" t="s">
        <v>1525</v>
      </c>
      <c r="L3229" s="88">
        <v>43195</v>
      </c>
      <c r="M3229" s="87"/>
      <c r="N3229" s="87"/>
      <c r="O3229" s="93"/>
      <c r="P3229" s="86"/>
      <c r="Q3229" s="86">
        <v>0</v>
      </c>
      <c r="R3229" s="86">
        <v>9</v>
      </c>
      <c r="S3229" s="86"/>
      <c r="T3229" s="86"/>
      <c r="U3229" s="86" t="s">
        <v>1567</v>
      </c>
      <c r="V3229" s="86" t="s">
        <v>1567</v>
      </c>
      <c r="W3229" s="86" t="s">
        <v>1572</v>
      </c>
      <c r="X3229" s="86" t="s">
        <v>1567</v>
      </c>
      <c r="Y3229" s="94" t="s">
        <v>1565</v>
      </c>
      <c r="Z3229" s="93" t="s">
        <v>1567</v>
      </c>
      <c r="AA3229" s="86"/>
      <c r="AB3229" s="86"/>
      <c r="AC3229" s="86"/>
      <c r="AD3229" s="86"/>
      <c r="AE3229" s="86"/>
      <c r="AF3229" s="86"/>
      <c r="AG3229" s="94" t="s">
        <v>1581</v>
      </c>
    </row>
    <row r="3230" spans="1:33" x14ac:dyDescent="0.25">
      <c r="A3230" s="86" t="s">
        <v>1022</v>
      </c>
      <c r="B3230" s="87">
        <v>14</v>
      </c>
      <c r="C3230" s="87" t="s">
        <v>1205</v>
      </c>
      <c r="D3230" s="88">
        <v>43188</v>
      </c>
      <c r="E3230" s="88"/>
      <c r="F3230" s="88"/>
      <c r="G3230" s="88"/>
      <c r="H3230" s="88">
        <v>4</v>
      </c>
      <c r="I3230" s="89" t="s">
        <v>1209</v>
      </c>
      <c r="J3230" s="92" t="s">
        <v>1516</v>
      </c>
      <c r="K3230" s="86" t="s">
        <v>1525</v>
      </c>
      <c r="L3230" s="88">
        <v>43195</v>
      </c>
      <c r="M3230" s="87"/>
      <c r="N3230" s="87"/>
      <c r="O3230" s="93"/>
      <c r="P3230" s="86"/>
      <c r="Q3230" s="86">
        <v>0</v>
      </c>
      <c r="R3230" s="86">
        <v>14</v>
      </c>
      <c r="S3230" s="86"/>
      <c r="T3230" s="86"/>
      <c r="U3230" s="86" t="s">
        <v>1567</v>
      </c>
      <c r="V3230" s="86" t="s">
        <v>1567</v>
      </c>
      <c r="W3230" s="86" t="s">
        <v>1572</v>
      </c>
      <c r="X3230" s="86" t="s">
        <v>1567</v>
      </c>
      <c r="Y3230" s="94" t="s">
        <v>1565</v>
      </c>
      <c r="Z3230" s="93" t="s">
        <v>1567</v>
      </c>
      <c r="AA3230" s="86"/>
      <c r="AB3230" s="86"/>
      <c r="AC3230" s="86"/>
      <c r="AD3230" s="86"/>
      <c r="AE3230" s="86"/>
      <c r="AF3230" s="86"/>
      <c r="AG3230" s="94" t="s">
        <v>1581</v>
      </c>
    </row>
    <row r="3231" spans="1:33" x14ac:dyDescent="0.25">
      <c r="A3231" s="86" t="s">
        <v>1022</v>
      </c>
      <c r="B3231" s="87">
        <v>10</v>
      </c>
      <c r="C3231" s="87" t="s">
        <v>1205</v>
      </c>
      <c r="D3231" s="88">
        <v>43188</v>
      </c>
      <c r="E3231" s="88"/>
      <c r="F3231" s="88"/>
      <c r="G3231" s="88"/>
      <c r="H3231" s="88">
        <v>2</v>
      </c>
      <c r="I3231" s="89" t="s">
        <v>1209</v>
      </c>
      <c r="J3231" s="92" t="s">
        <v>1516</v>
      </c>
      <c r="K3231" s="86" t="s">
        <v>1525</v>
      </c>
      <c r="L3231" s="88">
        <v>43195</v>
      </c>
      <c r="M3231" s="87"/>
      <c r="N3231" s="87"/>
      <c r="O3231" s="93"/>
      <c r="P3231" s="86"/>
      <c r="Q3231" s="86">
        <v>0</v>
      </c>
      <c r="R3231" s="86">
        <v>10</v>
      </c>
      <c r="S3231" s="86"/>
      <c r="T3231" s="86"/>
      <c r="U3231" s="86" t="s">
        <v>1567</v>
      </c>
      <c r="V3231" s="86" t="s">
        <v>1567</v>
      </c>
      <c r="W3231" s="86" t="s">
        <v>1572</v>
      </c>
      <c r="X3231" s="86" t="s">
        <v>1567</v>
      </c>
      <c r="Y3231" s="94" t="s">
        <v>1565</v>
      </c>
      <c r="Z3231" s="93" t="s">
        <v>1567</v>
      </c>
      <c r="AA3231" s="86"/>
      <c r="AB3231" s="86"/>
      <c r="AC3231" s="86"/>
      <c r="AD3231" s="86"/>
      <c r="AE3231" s="86"/>
      <c r="AF3231" s="86"/>
      <c r="AG3231" s="94" t="s">
        <v>1581</v>
      </c>
    </row>
    <row r="3232" spans="1:33" x14ac:dyDescent="0.25">
      <c r="A3232" s="86" t="s">
        <v>1022</v>
      </c>
      <c r="B3232" s="87">
        <v>9</v>
      </c>
      <c r="C3232" s="87" t="s">
        <v>1205</v>
      </c>
      <c r="D3232" s="88">
        <v>43188</v>
      </c>
      <c r="E3232" s="88"/>
      <c r="F3232" s="88"/>
      <c r="G3232" s="88"/>
      <c r="H3232" s="88">
        <v>4</v>
      </c>
      <c r="I3232" s="89" t="s">
        <v>1209</v>
      </c>
      <c r="J3232" s="92" t="s">
        <v>1516</v>
      </c>
      <c r="K3232" s="86" t="s">
        <v>1525</v>
      </c>
      <c r="L3232" s="88">
        <v>43198</v>
      </c>
      <c r="M3232" s="87"/>
      <c r="N3232" s="87"/>
      <c r="O3232" s="93"/>
      <c r="P3232" s="86"/>
      <c r="Q3232" s="86">
        <v>0</v>
      </c>
      <c r="R3232" s="86">
        <v>9</v>
      </c>
      <c r="S3232" s="86"/>
      <c r="T3232" s="86"/>
      <c r="U3232" s="86" t="s">
        <v>1567</v>
      </c>
      <c r="V3232" s="86" t="s">
        <v>1567</v>
      </c>
      <c r="W3232" s="86" t="s">
        <v>1572</v>
      </c>
      <c r="X3232" s="86" t="s">
        <v>1567</v>
      </c>
      <c r="Y3232" s="94" t="s">
        <v>1565</v>
      </c>
      <c r="Z3232" s="93" t="s">
        <v>1567</v>
      </c>
      <c r="AA3232" s="86"/>
      <c r="AB3232" s="86"/>
      <c r="AC3232" s="86"/>
      <c r="AD3232" s="86"/>
      <c r="AE3232" s="86"/>
      <c r="AF3232" s="86"/>
      <c r="AG3232" s="94" t="s">
        <v>1581</v>
      </c>
    </row>
    <row r="3233" spans="1:33" x14ac:dyDescent="0.25">
      <c r="A3233" s="86" t="s">
        <v>1022</v>
      </c>
      <c r="B3233" s="87">
        <v>6</v>
      </c>
      <c r="C3233" s="87" t="s">
        <v>1205</v>
      </c>
      <c r="D3233" s="88">
        <v>43188</v>
      </c>
      <c r="E3233" s="88"/>
      <c r="F3233" s="88"/>
      <c r="G3233" s="88"/>
      <c r="H3233" s="88">
        <v>2</v>
      </c>
      <c r="I3233" s="89" t="s">
        <v>1209</v>
      </c>
      <c r="J3233" s="92" t="s">
        <v>1516</v>
      </c>
      <c r="K3233" s="86" t="s">
        <v>1525</v>
      </c>
      <c r="L3233" s="88">
        <v>43197</v>
      </c>
      <c r="M3233" s="87"/>
      <c r="N3233" s="87"/>
      <c r="O3233" s="93"/>
      <c r="P3233" s="86"/>
      <c r="Q3233" s="86">
        <v>0</v>
      </c>
      <c r="R3233" s="86">
        <v>6</v>
      </c>
      <c r="S3233" s="86"/>
      <c r="T3233" s="86"/>
      <c r="U3233" s="86" t="s">
        <v>1567</v>
      </c>
      <c r="V3233" s="86" t="s">
        <v>1567</v>
      </c>
      <c r="W3233" s="86" t="s">
        <v>1572</v>
      </c>
      <c r="X3233" s="86" t="s">
        <v>1567</v>
      </c>
      <c r="Y3233" s="94" t="s">
        <v>1565</v>
      </c>
      <c r="Z3233" s="93" t="s">
        <v>1567</v>
      </c>
      <c r="AA3233" s="86"/>
      <c r="AB3233" s="86"/>
      <c r="AC3233" s="86"/>
      <c r="AD3233" s="86"/>
      <c r="AE3233" s="86"/>
      <c r="AF3233" s="86"/>
      <c r="AG3233" s="94" t="s">
        <v>1581</v>
      </c>
    </row>
    <row r="3234" spans="1:33" x14ac:dyDescent="0.25">
      <c r="A3234" s="86" t="s">
        <v>1022</v>
      </c>
      <c r="B3234" s="87">
        <v>5</v>
      </c>
      <c r="C3234" s="87" t="s">
        <v>1205</v>
      </c>
      <c r="D3234" s="88">
        <v>43188</v>
      </c>
      <c r="E3234" s="88"/>
      <c r="F3234" s="88"/>
      <c r="G3234" s="88"/>
      <c r="H3234" s="88">
        <v>2</v>
      </c>
      <c r="I3234" s="89" t="s">
        <v>1209</v>
      </c>
      <c r="J3234" s="92" t="s">
        <v>1516</v>
      </c>
      <c r="K3234" s="86" t="s">
        <v>1525</v>
      </c>
      <c r="L3234" s="88">
        <v>43197</v>
      </c>
      <c r="M3234" s="87"/>
      <c r="N3234" s="87"/>
      <c r="O3234" s="93"/>
      <c r="P3234" s="86"/>
      <c r="Q3234" s="86">
        <v>0</v>
      </c>
      <c r="R3234" s="86">
        <v>5</v>
      </c>
      <c r="S3234" s="86"/>
      <c r="T3234" s="86"/>
      <c r="U3234" s="86" t="s">
        <v>1567</v>
      </c>
      <c r="V3234" s="86" t="s">
        <v>1567</v>
      </c>
      <c r="W3234" s="86" t="s">
        <v>1572</v>
      </c>
      <c r="X3234" s="86" t="s">
        <v>1567</v>
      </c>
      <c r="Y3234" s="94" t="s">
        <v>1565</v>
      </c>
      <c r="Z3234" s="93" t="s">
        <v>1567</v>
      </c>
      <c r="AA3234" s="86"/>
      <c r="AB3234" s="86"/>
      <c r="AC3234" s="86"/>
      <c r="AD3234" s="86"/>
      <c r="AE3234" s="86"/>
      <c r="AF3234" s="86"/>
      <c r="AG3234" s="94" t="s">
        <v>1581</v>
      </c>
    </row>
    <row r="3235" spans="1:33" x14ac:dyDescent="0.25">
      <c r="A3235" s="86" t="s">
        <v>1022</v>
      </c>
      <c r="B3235" s="87">
        <v>1</v>
      </c>
      <c r="C3235" s="87" t="s">
        <v>1205</v>
      </c>
      <c r="D3235" s="88">
        <v>43188</v>
      </c>
      <c r="E3235" s="88"/>
      <c r="F3235" s="88"/>
      <c r="G3235" s="88"/>
      <c r="H3235" s="88">
        <v>3</v>
      </c>
      <c r="I3235" s="89" t="s">
        <v>1209</v>
      </c>
      <c r="J3235" s="92" t="s">
        <v>1516</v>
      </c>
      <c r="K3235" s="86" t="s">
        <v>1525</v>
      </c>
      <c r="L3235" s="88">
        <v>43197</v>
      </c>
      <c r="M3235" s="87"/>
      <c r="N3235" s="87"/>
      <c r="O3235" s="93"/>
      <c r="P3235" s="86"/>
      <c r="Q3235" s="86">
        <v>0</v>
      </c>
      <c r="R3235" s="86">
        <v>1</v>
      </c>
      <c r="S3235" s="86"/>
      <c r="T3235" s="86"/>
      <c r="U3235" s="86" t="s">
        <v>1567</v>
      </c>
      <c r="V3235" s="86" t="s">
        <v>1567</v>
      </c>
      <c r="W3235" s="86" t="s">
        <v>1572</v>
      </c>
      <c r="X3235" s="86" t="s">
        <v>1567</v>
      </c>
      <c r="Y3235" s="94" t="s">
        <v>1565</v>
      </c>
      <c r="Z3235" s="93" t="s">
        <v>1567</v>
      </c>
      <c r="AA3235" s="86"/>
      <c r="AB3235" s="86"/>
      <c r="AC3235" s="86"/>
      <c r="AD3235" s="86"/>
      <c r="AE3235" s="86"/>
      <c r="AF3235" s="86"/>
      <c r="AG3235" s="94" t="s">
        <v>1581</v>
      </c>
    </row>
    <row r="3236" spans="1:33" x14ac:dyDescent="0.25">
      <c r="A3236" s="86" t="s">
        <v>1022</v>
      </c>
      <c r="B3236" s="87">
        <v>3</v>
      </c>
      <c r="C3236" s="87" t="s">
        <v>1205</v>
      </c>
      <c r="D3236" s="88">
        <v>43188</v>
      </c>
      <c r="E3236" s="88"/>
      <c r="F3236" s="88"/>
      <c r="G3236" s="88"/>
      <c r="H3236" s="88">
        <v>2</v>
      </c>
      <c r="I3236" s="89" t="s">
        <v>1209</v>
      </c>
      <c r="J3236" s="92" t="s">
        <v>1516</v>
      </c>
      <c r="K3236" s="86" t="s">
        <v>1525</v>
      </c>
      <c r="L3236" s="88">
        <v>43198</v>
      </c>
      <c r="M3236" s="87"/>
      <c r="N3236" s="87"/>
      <c r="O3236" s="93"/>
      <c r="P3236" s="86"/>
      <c r="Q3236" s="86">
        <v>0</v>
      </c>
      <c r="R3236" s="86">
        <v>3</v>
      </c>
      <c r="S3236" s="86"/>
      <c r="T3236" s="86"/>
      <c r="U3236" s="86" t="s">
        <v>1567</v>
      </c>
      <c r="V3236" s="86" t="s">
        <v>1567</v>
      </c>
      <c r="W3236" s="86" t="s">
        <v>1572</v>
      </c>
      <c r="X3236" s="86" t="s">
        <v>1567</v>
      </c>
      <c r="Y3236" s="94" t="s">
        <v>1565</v>
      </c>
      <c r="Z3236" s="93" t="s">
        <v>1567</v>
      </c>
      <c r="AA3236" s="86"/>
      <c r="AB3236" s="86"/>
      <c r="AC3236" s="86"/>
      <c r="AD3236" s="86"/>
      <c r="AE3236" s="86"/>
      <c r="AF3236" s="86"/>
      <c r="AG3236" s="94" t="s">
        <v>1581</v>
      </c>
    </row>
    <row r="3237" spans="1:33" x14ac:dyDescent="0.25">
      <c r="A3237" s="86" t="s">
        <v>1022</v>
      </c>
      <c r="B3237" s="87">
        <v>27</v>
      </c>
      <c r="C3237" s="87" t="s">
        <v>1205</v>
      </c>
      <c r="D3237" s="88">
        <v>43188</v>
      </c>
      <c r="E3237" s="88"/>
      <c r="F3237" s="88"/>
      <c r="G3237" s="88"/>
      <c r="H3237" s="88">
        <v>1</v>
      </c>
      <c r="I3237" s="89" t="s">
        <v>1209</v>
      </c>
      <c r="J3237" s="92" t="s">
        <v>1516</v>
      </c>
      <c r="K3237" s="86" t="s">
        <v>1525</v>
      </c>
      <c r="L3237" s="88">
        <v>43197</v>
      </c>
      <c r="M3237" s="87"/>
      <c r="N3237" s="87"/>
      <c r="O3237" s="93"/>
      <c r="P3237" s="86"/>
      <c r="Q3237" s="86">
        <v>0</v>
      </c>
      <c r="R3237" s="86">
        <v>27</v>
      </c>
      <c r="S3237" s="86"/>
      <c r="T3237" s="86"/>
      <c r="U3237" s="86" t="s">
        <v>1567</v>
      </c>
      <c r="V3237" s="86" t="s">
        <v>1567</v>
      </c>
      <c r="W3237" s="86" t="s">
        <v>1572</v>
      </c>
      <c r="X3237" s="86" t="s">
        <v>1567</v>
      </c>
      <c r="Y3237" s="94" t="s">
        <v>1565</v>
      </c>
      <c r="Z3237" s="93" t="s">
        <v>1567</v>
      </c>
      <c r="AA3237" s="86"/>
      <c r="AB3237" s="86"/>
      <c r="AC3237" s="86"/>
      <c r="AD3237" s="86"/>
      <c r="AE3237" s="86"/>
      <c r="AF3237" s="86"/>
      <c r="AG3237" s="94" t="s">
        <v>1581</v>
      </c>
    </row>
    <row r="3238" spans="1:33" x14ac:dyDescent="0.25">
      <c r="A3238" s="86" t="s">
        <v>1022</v>
      </c>
      <c r="B3238" s="87">
        <v>25</v>
      </c>
      <c r="C3238" s="87" t="s">
        <v>1205</v>
      </c>
      <c r="D3238" s="88">
        <v>43188</v>
      </c>
      <c r="E3238" s="88"/>
      <c r="F3238" s="88"/>
      <c r="G3238" s="88"/>
      <c r="H3238" s="88">
        <v>2</v>
      </c>
      <c r="I3238" s="89" t="s">
        <v>1209</v>
      </c>
      <c r="J3238" s="92" t="s">
        <v>1516</v>
      </c>
      <c r="K3238" s="86" t="s">
        <v>1525</v>
      </c>
      <c r="L3238" s="88">
        <v>43197</v>
      </c>
      <c r="M3238" s="87"/>
      <c r="N3238" s="87"/>
      <c r="O3238" s="93"/>
      <c r="P3238" s="86"/>
      <c r="Q3238" s="86">
        <v>0</v>
      </c>
      <c r="R3238" s="86">
        <v>25</v>
      </c>
      <c r="S3238" s="86"/>
      <c r="T3238" s="86"/>
      <c r="U3238" s="86" t="s">
        <v>1567</v>
      </c>
      <c r="V3238" s="86" t="s">
        <v>1567</v>
      </c>
      <c r="W3238" s="86" t="s">
        <v>1572</v>
      </c>
      <c r="X3238" s="86" t="s">
        <v>1567</v>
      </c>
      <c r="Y3238" s="94" t="s">
        <v>1565</v>
      </c>
      <c r="Z3238" s="93" t="s">
        <v>1567</v>
      </c>
      <c r="AA3238" s="86"/>
      <c r="AB3238" s="86"/>
      <c r="AC3238" s="86"/>
      <c r="AD3238" s="86"/>
      <c r="AE3238" s="86"/>
      <c r="AF3238" s="86"/>
      <c r="AG3238" s="94" t="s">
        <v>1581</v>
      </c>
    </row>
    <row r="3239" spans="1:33" x14ac:dyDescent="0.25">
      <c r="A3239" s="86" t="s">
        <v>1022</v>
      </c>
      <c r="B3239" s="87">
        <v>8</v>
      </c>
      <c r="C3239" s="87" t="s">
        <v>1205</v>
      </c>
      <c r="D3239" s="88">
        <v>43188</v>
      </c>
      <c r="E3239" s="88"/>
      <c r="F3239" s="88"/>
      <c r="G3239" s="88"/>
      <c r="H3239" s="88">
        <v>3</v>
      </c>
      <c r="I3239" s="89" t="s">
        <v>1209</v>
      </c>
      <c r="J3239" s="92" t="s">
        <v>1516</v>
      </c>
      <c r="K3239" s="86" t="s">
        <v>1525</v>
      </c>
      <c r="L3239" s="88">
        <v>43197</v>
      </c>
      <c r="M3239" s="87"/>
      <c r="N3239" s="87"/>
      <c r="O3239" s="93"/>
      <c r="P3239" s="86"/>
      <c r="Q3239" s="86">
        <v>0</v>
      </c>
      <c r="R3239" s="86">
        <v>8</v>
      </c>
      <c r="S3239" s="86"/>
      <c r="T3239" s="86"/>
      <c r="U3239" s="86" t="s">
        <v>1567</v>
      </c>
      <c r="V3239" s="86" t="s">
        <v>1567</v>
      </c>
      <c r="W3239" s="86" t="s">
        <v>1572</v>
      </c>
      <c r="X3239" s="86" t="s">
        <v>1567</v>
      </c>
      <c r="Y3239" s="94" t="s">
        <v>1565</v>
      </c>
      <c r="Z3239" s="93" t="s">
        <v>1567</v>
      </c>
      <c r="AA3239" s="86"/>
      <c r="AB3239" s="86"/>
      <c r="AC3239" s="86"/>
      <c r="AD3239" s="86"/>
      <c r="AE3239" s="86"/>
      <c r="AF3239" s="86"/>
      <c r="AG3239" s="94" t="s">
        <v>1581</v>
      </c>
    </row>
    <row r="3240" spans="1:33" x14ac:dyDescent="0.25">
      <c r="A3240" s="86" t="s">
        <v>1022</v>
      </c>
      <c r="B3240" s="87">
        <v>6</v>
      </c>
      <c r="C3240" s="87" t="s">
        <v>1205</v>
      </c>
      <c r="D3240" s="88">
        <v>43188</v>
      </c>
      <c r="E3240" s="88"/>
      <c r="F3240" s="88"/>
      <c r="G3240" s="88"/>
      <c r="H3240" s="88">
        <v>4</v>
      </c>
      <c r="I3240" s="89" t="s">
        <v>1209</v>
      </c>
      <c r="J3240" s="92" t="s">
        <v>1516</v>
      </c>
      <c r="K3240" s="86" t="s">
        <v>1525</v>
      </c>
      <c r="L3240" s="88">
        <v>43197</v>
      </c>
      <c r="M3240" s="87"/>
      <c r="N3240" s="87"/>
      <c r="O3240" s="93"/>
      <c r="P3240" s="86"/>
      <c r="Q3240" s="86">
        <v>0</v>
      </c>
      <c r="R3240" s="86">
        <v>6</v>
      </c>
      <c r="S3240" s="86"/>
      <c r="T3240" s="86"/>
      <c r="U3240" s="86" t="s">
        <v>1567</v>
      </c>
      <c r="V3240" s="86" t="s">
        <v>1567</v>
      </c>
      <c r="W3240" s="86" t="s">
        <v>1572</v>
      </c>
      <c r="X3240" s="86" t="s">
        <v>1567</v>
      </c>
      <c r="Y3240" s="94" t="s">
        <v>1565</v>
      </c>
      <c r="Z3240" s="93" t="s">
        <v>1567</v>
      </c>
      <c r="AA3240" s="86"/>
      <c r="AB3240" s="86"/>
      <c r="AC3240" s="86"/>
      <c r="AD3240" s="86"/>
      <c r="AE3240" s="86"/>
      <c r="AF3240" s="86"/>
      <c r="AG3240" s="94" t="s">
        <v>1581</v>
      </c>
    </row>
    <row r="3241" spans="1:33" x14ac:dyDescent="0.25">
      <c r="A3241" s="86" t="s">
        <v>1022</v>
      </c>
      <c r="B3241" s="87">
        <v>22</v>
      </c>
      <c r="C3241" s="87" t="s">
        <v>1205</v>
      </c>
      <c r="D3241" s="88">
        <v>43188</v>
      </c>
      <c r="E3241" s="88"/>
      <c r="F3241" s="88"/>
      <c r="G3241" s="88"/>
      <c r="H3241" s="88">
        <v>1</v>
      </c>
      <c r="I3241" s="89" t="s">
        <v>1299</v>
      </c>
      <c r="J3241" s="92" t="s">
        <v>1516</v>
      </c>
      <c r="K3241" s="86" t="s">
        <v>1525</v>
      </c>
      <c r="L3241" s="88">
        <v>43198</v>
      </c>
      <c r="M3241" s="87"/>
      <c r="N3241" s="87"/>
      <c r="O3241" s="93"/>
      <c r="P3241" s="86"/>
      <c r="Q3241" s="86">
        <v>0</v>
      </c>
      <c r="R3241" s="86">
        <v>22</v>
      </c>
      <c r="S3241" s="86">
        <v>22</v>
      </c>
      <c r="T3241" s="86">
        <v>0</v>
      </c>
      <c r="U3241" s="86" t="s">
        <v>1562</v>
      </c>
      <c r="V3241" s="86" t="s">
        <v>1562</v>
      </c>
      <c r="W3241" s="86" t="s">
        <v>1572</v>
      </c>
      <c r="X3241" s="86" t="s">
        <v>1564</v>
      </c>
      <c r="Y3241" s="94" t="s">
        <v>1565</v>
      </c>
      <c r="Z3241" s="93" t="s">
        <v>1567</v>
      </c>
      <c r="AA3241" s="86"/>
      <c r="AB3241" s="86"/>
      <c r="AC3241" s="86"/>
      <c r="AD3241" s="86"/>
      <c r="AE3241" s="86"/>
      <c r="AF3241" s="86"/>
      <c r="AG3241" s="94" t="s">
        <v>1581</v>
      </c>
    </row>
    <row r="3242" spans="1:33" x14ac:dyDescent="0.25">
      <c r="A3242" s="86" t="s">
        <v>1022</v>
      </c>
      <c r="B3242" s="87">
        <v>28</v>
      </c>
      <c r="C3242" s="87" t="s">
        <v>1205</v>
      </c>
      <c r="D3242" s="88">
        <v>43188</v>
      </c>
      <c r="E3242" s="88"/>
      <c r="F3242" s="88"/>
      <c r="G3242" s="88"/>
      <c r="H3242" s="88">
        <v>2</v>
      </c>
      <c r="I3242" s="89" t="s">
        <v>1299</v>
      </c>
      <c r="J3242" s="92" t="s">
        <v>1516</v>
      </c>
      <c r="K3242" s="86" t="s">
        <v>1525</v>
      </c>
      <c r="L3242" s="88">
        <v>43197</v>
      </c>
      <c r="M3242" s="87"/>
      <c r="N3242" s="87"/>
      <c r="O3242" s="93"/>
      <c r="P3242" s="86"/>
      <c r="Q3242" s="86">
        <v>0</v>
      </c>
      <c r="R3242" s="86">
        <v>28</v>
      </c>
      <c r="S3242" s="86">
        <v>28</v>
      </c>
      <c r="T3242" s="86">
        <v>0</v>
      </c>
      <c r="U3242" s="86" t="s">
        <v>1562</v>
      </c>
      <c r="V3242" s="86" t="s">
        <v>1562</v>
      </c>
      <c r="W3242" s="86" t="s">
        <v>1572</v>
      </c>
      <c r="X3242" s="86" t="s">
        <v>1564</v>
      </c>
      <c r="Y3242" s="94" t="s">
        <v>1565</v>
      </c>
      <c r="Z3242" s="93" t="s">
        <v>1567</v>
      </c>
      <c r="AA3242" s="86"/>
      <c r="AB3242" s="86"/>
      <c r="AC3242" s="86"/>
      <c r="AD3242" s="86"/>
      <c r="AE3242" s="86"/>
      <c r="AF3242" s="86"/>
      <c r="AG3242" s="94" t="s">
        <v>1581</v>
      </c>
    </row>
    <row r="3243" spans="1:33" x14ac:dyDescent="0.25">
      <c r="A3243" s="86" t="s">
        <v>1022</v>
      </c>
      <c r="B3243" s="87">
        <v>20</v>
      </c>
      <c r="C3243" s="87" t="s">
        <v>1205</v>
      </c>
      <c r="D3243" s="88">
        <v>43188</v>
      </c>
      <c r="E3243" s="88"/>
      <c r="F3243" s="88"/>
      <c r="G3243" s="88"/>
      <c r="H3243" s="88">
        <v>3</v>
      </c>
      <c r="I3243" s="89" t="s">
        <v>1299</v>
      </c>
      <c r="J3243" s="92" t="s">
        <v>1516</v>
      </c>
      <c r="K3243" s="86" t="s">
        <v>1525</v>
      </c>
      <c r="L3243" s="88">
        <v>43198</v>
      </c>
      <c r="M3243" s="87"/>
      <c r="N3243" s="87"/>
      <c r="O3243" s="93"/>
      <c r="P3243" s="86"/>
      <c r="Q3243" s="86">
        <v>0</v>
      </c>
      <c r="R3243" s="86">
        <v>20</v>
      </c>
      <c r="S3243" s="86">
        <v>20</v>
      </c>
      <c r="T3243" s="86">
        <v>0</v>
      </c>
      <c r="U3243" s="86" t="s">
        <v>1562</v>
      </c>
      <c r="V3243" s="86" t="s">
        <v>1562</v>
      </c>
      <c r="W3243" s="86" t="s">
        <v>1572</v>
      </c>
      <c r="X3243" s="86" t="s">
        <v>1564</v>
      </c>
      <c r="Y3243" s="94" t="s">
        <v>1565</v>
      </c>
      <c r="Z3243" s="93" t="s">
        <v>1567</v>
      </c>
      <c r="AA3243" s="86"/>
      <c r="AB3243" s="86"/>
      <c r="AC3243" s="86"/>
      <c r="AD3243" s="86"/>
      <c r="AE3243" s="86"/>
      <c r="AF3243" s="86"/>
      <c r="AG3243" s="94" t="s">
        <v>1581</v>
      </c>
    </row>
    <row r="3244" spans="1:33" x14ac:dyDescent="0.25">
      <c r="A3244" s="86" t="s">
        <v>1022</v>
      </c>
      <c r="B3244" s="87">
        <v>12</v>
      </c>
      <c r="C3244" s="87" t="s">
        <v>1205</v>
      </c>
      <c r="D3244" s="88">
        <v>43188</v>
      </c>
      <c r="E3244" s="88"/>
      <c r="F3244" s="88"/>
      <c r="G3244" s="88"/>
      <c r="H3244" s="88">
        <v>1</v>
      </c>
      <c r="I3244" s="89" t="s">
        <v>1299</v>
      </c>
      <c r="J3244" s="92" t="s">
        <v>1516</v>
      </c>
      <c r="K3244" s="86" t="s">
        <v>1525</v>
      </c>
      <c r="L3244" s="88">
        <v>43195</v>
      </c>
      <c r="M3244" s="87"/>
      <c r="N3244" s="87"/>
      <c r="O3244" s="93"/>
      <c r="P3244" s="86"/>
      <c r="Q3244" s="86">
        <v>0</v>
      </c>
      <c r="R3244" s="86">
        <v>12</v>
      </c>
      <c r="S3244" s="86"/>
      <c r="T3244" s="86"/>
      <c r="U3244" s="86" t="s">
        <v>1567</v>
      </c>
      <c r="V3244" s="86" t="s">
        <v>1567</v>
      </c>
      <c r="W3244" s="86" t="s">
        <v>1572</v>
      </c>
      <c r="X3244" s="86" t="s">
        <v>1567</v>
      </c>
      <c r="Y3244" s="94" t="s">
        <v>1565</v>
      </c>
      <c r="Z3244" s="93" t="s">
        <v>1567</v>
      </c>
      <c r="AA3244" s="86"/>
      <c r="AB3244" s="86"/>
      <c r="AC3244" s="86"/>
      <c r="AD3244" s="86"/>
      <c r="AE3244" s="86"/>
      <c r="AF3244" s="86"/>
      <c r="AG3244" s="94" t="s">
        <v>1581</v>
      </c>
    </row>
    <row r="3245" spans="1:33" x14ac:dyDescent="0.25">
      <c r="A3245" s="86" t="s">
        <v>1022</v>
      </c>
      <c r="B3245" s="87">
        <v>24</v>
      </c>
      <c r="C3245" s="87" t="s">
        <v>1205</v>
      </c>
      <c r="D3245" s="88">
        <v>43188</v>
      </c>
      <c r="E3245" s="88"/>
      <c r="F3245" s="88"/>
      <c r="G3245" s="88"/>
      <c r="H3245" s="88">
        <v>2</v>
      </c>
      <c r="I3245" s="89" t="s">
        <v>1299</v>
      </c>
      <c r="J3245" s="92" t="s">
        <v>1516</v>
      </c>
      <c r="K3245" s="86" t="s">
        <v>1525</v>
      </c>
      <c r="L3245" s="88">
        <v>43195</v>
      </c>
      <c r="M3245" s="87"/>
      <c r="N3245" s="87"/>
      <c r="O3245" s="93"/>
      <c r="P3245" s="86"/>
      <c r="Q3245" s="86">
        <v>0</v>
      </c>
      <c r="R3245" s="86">
        <v>24</v>
      </c>
      <c r="S3245" s="86"/>
      <c r="T3245" s="86"/>
      <c r="U3245" s="86" t="s">
        <v>1567</v>
      </c>
      <c r="V3245" s="86" t="s">
        <v>1567</v>
      </c>
      <c r="W3245" s="86" t="s">
        <v>1572</v>
      </c>
      <c r="X3245" s="86" t="s">
        <v>1567</v>
      </c>
      <c r="Y3245" s="94" t="s">
        <v>1565</v>
      </c>
      <c r="Z3245" s="93" t="s">
        <v>1567</v>
      </c>
      <c r="AA3245" s="86"/>
      <c r="AB3245" s="86"/>
      <c r="AC3245" s="86"/>
      <c r="AD3245" s="86"/>
      <c r="AE3245" s="86"/>
      <c r="AF3245" s="86"/>
      <c r="AG3245" s="94" t="s">
        <v>1581</v>
      </c>
    </row>
    <row r="3246" spans="1:33" x14ac:dyDescent="0.25">
      <c r="A3246" s="86" t="s">
        <v>1022</v>
      </c>
      <c r="B3246" s="87">
        <v>12</v>
      </c>
      <c r="C3246" s="87" t="s">
        <v>1205</v>
      </c>
      <c r="D3246" s="88">
        <v>43188</v>
      </c>
      <c r="E3246" s="88"/>
      <c r="F3246" s="88"/>
      <c r="G3246" s="88"/>
      <c r="H3246" s="88">
        <v>3</v>
      </c>
      <c r="I3246" s="89" t="s">
        <v>1299</v>
      </c>
      <c r="J3246" s="92" t="s">
        <v>1516</v>
      </c>
      <c r="K3246" s="86" t="s">
        <v>1525</v>
      </c>
      <c r="L3246" s="88">
        <v>43195</v>
      </c>
      <c r="M3246" s="87"/>
      <c r="N3246" s="87"/>
      <c r="O3246" s="93"/>
      <c r="P3246" s="86"/>
      <c r="Q3246" s="86">
        <v>0</v>
      </c>
      <c r="R3246" s="86">
        <v>12</v>
      </c>
      <c r="S3246" s="86"/>
      <c r="T3246" s="86"/>
      <c r="U3246" s="86" t="s">
        <v>1567</v>
      </c>
      <c r="V3246" s="86" t="s">
        <v>1567</v>
      </c>
      <c r="W3246" s="86" t="s">
        <v>1572</v>
      </c>
      <c r="X3246" s="86" t="s">
        <v>1567</v>
      </c>
      <c r="Y3246" s="94" t="s">
        <v>1565</v>
      </c>
      <c r="Z3246" s="93" t="s">
        <v>1567</v>
      </c>
      <c r="AA3246" s="86"/>
      <c r="AB3246" s="86"/>
      <c r="AC3246" s="86"/>
      <c r="AD3246" s="86"/>
      <c r="AE3246" s="86"/>
      <c r="AF3246" s="86"/>
      <c r="AG3246" s="94" t="s">
        <v>1581</v>
      </c>
    </row>
    <row r="3247" spans="1:33" x14ac:dyDescent="0.25">
      <c r="A3247" s="86" t="s">
        <v>1022</v>
      </c>
      <c r="B3247" s="87">
        <v>13</v>
      </c>
      <c r="C3247" s="87" t="s">
        <v>1205</v>
      </c>
      <c r="D3247" s="88">
        <v>43188</v>
      </c>
      <c r="E3247" s="88"/>
      <c r="F3247" s="88"/>
      <c r="G3247" s="88"/>
      <c r="H3247" s="88">
        <v>2</v>
      </c>
      <c r="I3247" s="89" t="s">
        <v>1299</v>
      </c>
      <c r="J3247" s="92" t="s">
        <v>1516</v>
      </c>
      <c r="K3247" s="86" t="s">
        <v>1525</v>
      </c>
      <c r="L3247" s="88">
        <v>43198</v>
      </c>
      <c r="M3247" s="87"/>
      <c r="N3247" s="87"/>
      <c r="O3247" s="93"/>
      <c r="P3247" s="86"/>
      <c r="Q3247" s="86">
        <v>0</v>
      </c>
      <c r="R3247" s="86">
        <v>13</v>
      </c>
      <c r="S3247" s="86">
        <v>13</v>
      </c>
      <c r="T3247" s="86">
        <v>0</v>
      </c>
      <c r="U3247" s="86" t="s">
        <v>1562</v>
      </c>
      <c r="V3247" s="86" t="s">
        <v>1567</v>
      </c>
      <c r="W3247" s="86" t="s">
        <v>1572</v>
      </c>
      <c r="X3247" s="86" t="s">
        <v>1564</v>
      </c>
      <c r="Y3247" s="94" t="s">
        <v>1565</v>
      </c>
      <c r="Z3247" s="93" t="s">
        <v>1567</v>
      </c>
      <c r="AA3247" s="86"/>
      <c r="AB3247" s="86"/>
      <c r="AC3247" s="86"/>
      <c r="AD3247" s="86"/>
      <c r="AE3247" s="86"/>
      <c r="AF3247" s="86"/>
      <c r="AG3247" s="94" t="s">
        <v>1581</v>
      </c>
    </row>
    <row r="3248" spans="1:33" x14ac:dyDescent="0.25">
      <c r="A3248" s="86" t="s">
        <v>1022</v>
      </c>
      <c r="B3248" s="87">
        <v>3</v>
      </c>
      <c r="C3248" s="87" t="s">
        <v>1205</v>
      </c>
      <c r="D3248" s="88">
        <v>43188</v>
      </c>
      <c r="E3248" s="88"/>
      <c r="F3248" s="88"/>
      <c r="G3248" s="88"/>
      <c r="H3248" s="88">
        <v>3</v>
      </c>
      <c r="I3248" s="89" t="s">
        <v>1299</v>
      </c>
      <c r="J3248" s="92" t="s">
        <v>1516</v>
      </c>
      <c r="K3248" s="86" t="s">
        <v>1525</v>
      </c>
      <c r="L3248" s="88">
        <v>43198</v>
      </c>
      <c r="M3248" s="87"/>
      <c r="N3248" s="87"/>
      <c r="O3248" s="93"/>
      <c r="P3248" s="86"/>
      <c r="Q3248" s="86">
        <v>0</v>
      </c>
      <c r="R3248" s="86">
        <v>3</v>
      </c>
      <c r="S3248" s="86">
        <v>3</v>
      </c>
      <c r="T3248" s="86">
        <v>0</v>
      </c>
      <c r="U3248" s="86" t="s">
        <v>1562</v>
      </c>
      <c r="V3248" s="86" t="s">
        <v>1562</v>
      </c>
      <c r="W3248" s="86" t="s">
        <v>1572</v>
      </c>
      <c r="X3248" s="86" t="s">
        <v>1564</v>
      </c>
      <c r="Y3248" s="94" t="s">
        <v>1565</v>
      </c>
      <c r="Z3248" s="93" t="s">
        <v>1567</v>
      </c>
      <c r="AA3248" s="86"/>
      <c r="AB3248" s="86"/>
      <c r="AC3248" s="86"/>
      <c r="AD3248" s="86"/>
      <c r="AE3248" s="86"/>
      <c r="AF3248" s="86"/>
      <c r="AG3248" s="94" t="s">
        <v>1581</v>
      </c>
    </row>
    <row r="3249" spans="1:33" x14ac:dyDescent="0.25">
      <c r="A3249" s="86" t="s">
        <v>1022</v>
      </c>
      <c r="B3249" s="87">
        <v>27</v>
      </c>
      <c r="C3249" s="87" t="s">
        <v>1205</v>
      </c>
      <c r="D3249" s="88">
        <v>43188</v>
      </c>
      <c r="E3249" s="88"/>
      <c r="F3249" s="88"/>
      <c r="G3249" s="88"/>
      <c r="H3249" s="88">
        <v>1</v>
      </c>
      <c r="I3249" s="89" t="s">
        <v>1299</v>
      </c>
      <c r="J3249" s="92" t="s">
        <v>1516</v>
      </c>
      <c r="K3249" s="86" t="s">
        <v>1525</v>
      </c>
      <c r="L3249" s="88">
        <v>43195</v>
      </c>
      <c r="M3249" s="87"/>
      <c r="N3249" s="87"/>
      <c r="O3249" s="93"/>
      <c r="P3249" s="86"/>
      <c r="Q3249" s="86">
        <v>0</v>
      </c>
      <c r="R3249" s="86">
        <v>27</v>
      </c>
      <c r="S3249" s="86">
        <v>27</v>
      </c>
      <c r="T3249" s="86">
        <v>0</v>
      </c>
      <c r="U3249" s="86" t="s">
        <v>1562</v>
      </c>
      <c r="V3249" s="86" t="s">
        <v>1562</v>
      </c>
      <c r="W3249" s="86" t="s">
        <v>1572</v>
      </c>
      <c r="X3249" s="86" t="s">
        <v>1564</v>
      </c>
      <c r="Y3249" s="94" t="s">
        <v>1565</v>
      </c>
      <c r="Z3249" s="93" t="s">
        <v>1567</v>
      </c>
      <c r="AA3249" s="86"/>
      <c r="AB3249" s="86"/>
      <c r="AC3249" s="86"/>
      <c r="AD3249" s="86"/>
      <c r="AE3249" s="86"/>
      <c r="AF3249" s="86"/>
      <c r="AG3249" s="94" t="s">
        <v>1581</v>
      </c>
    </row>
    <row r="3250" spans="1:33" x14ac:dyDescent="0.25">
      <c r="A3250" s="86" t="s">
        <v>1022</v>
      </c>
      <c r="B3250" s="87">
        <v>24</v>
      </c>
      <c r="C3250" s="87" t="s">
        <v>1205</v>
      </c>
      <c r="D3250" s="88">
        <v>43188</v>
      </c>
      <c r="E3250" s="88"/>
      <c r="F3250" s="88"/>
      <c r="G3250" s="88"/>
      <c r="H3250" s="88">
        <v>2</v>
      </c>
      <c r="I3250" s="89" t="s">
        <v>1299</v>
      </c>
      <c r="J3250" s="92" t="s">
        <v>1516</v>
      </c>
      <c r="K3250" s="86" t="s">
        <v>1525</v>
      </c>
      <c r="L3250" s="88">
        <v>43195</v>
      </c>
      <c r="M3250" s="87"/>
      <c r="N3250" s="87"/>
      <c r="O3250" s="93"/>
      <c r="P3250" s="86"/>
      <c r="Q3250" s="86">
        <v>0</v>
      </c>
      <c r="R3250" s="86">
        <v>24</v>
      </c>
      <c r="S3250" s="86">
        <v>24</v>
      </c>
      <c r="T3250" s="86">
        <v>0</v>
      </c>
      <c r="U3250" s="86" t="s">
        <v>1562</v>
      </c>
      <c r="V3250" s="86" t="s">
        <v>1562</v>
      </c>
      <c r="W3250" s="86" t="s">
        <v>1572</v>
      </c>
      <c r="X3250" s="86" t="s">
        <v>1564</v>
      </c>
      <c r="Y3250" s="94" t="s">
        <v>1565</v>
      </c>
      <c r="Z3250" s="93" t="s">
        <v>1567</v>
      </c>
      <c r="AA3250" s="86"/>
      <c r="AB3250" s="86"/>
      <c r="AC3250" s="86"/>
      <c r="AD3250" s="86"/>
      <c r="AE3250" s="86"/>
      <c r="AF3250" s="86"/>
      <c r="AG3250" s="94" t="s">
        <v>1581</v>
      </c>
    </row>
    <row r="3251" spans="1:33" x14ac:dyDescent="0.25">
      <c r="A3251" s="86" t="s">
        <v>1022</v>
      </c>
      <c r="B3251" s="87">
        <v>25</v>
      </c>
      <c r="C3251" s="87" t="s">
        <v>1205</v>
      </c>
      <c r="D3251" s="88">
        <v>43188</v>
      </c>
      <c r="E3251" s="88"/>
      <c r="F3251" s="88"/>
      <c r="G3251" s="88"/>
      <c r="H3251" s="88">
        <v>3</v>
      </c>
      <c r="I3251" s="89" t="s">
        <v>1299</v>
      </c>
      <c r="J3251" s="92" t="s">
        <v>1516</v>
      </c>
      <c r="K3251" s="86" t="s">
        <v>1525</v>
      </c>
      <c r="L3251" s="88">
        <v>43196</v>
      </c>
      <c r="M3251" s="87"/>
      <c r="N3251" s="87"/>
      <c r="O3251" s="93"/>
      <c r="P3251" s="86"/>
      <c r="Q3251" s="86">
        <v>0</v>
      </c>
      <c r="R3251" s="86">
        <v>25</v>
      </c>
      <c r="S3251" s="86">
        <v>25</v>
      </c>
      <c r="T3251" s="86">
        <v>0</v>
      </c>
      <c r="U3251" s="86" t="s">
        <v>1562</v>
      </c>
      <c r="V3251" s="86" t="s">
        <v>1562</v>
      </c>
      <c r="W3251" s="86" t="s">
        <v>1572</v>
      </c>
      <c r="X3251" s="86" t="s">
        <v>1564</v>
      </c>
      <c r="Y3251" s="94" t="s">
        <v>1565</v>
      </c>
      <c r="Z3251" s="93" t="s">
        <v>1567</v>
      </c>
      <c r="AA3251" s="86"/>
      <c r="AB3251" s="86"/>
      <c r="AC3251" s="86"/>
      <c r="AD3251" s="86"/>
      <c r="AE3251" s="86"/>
      <c r="AF3251" s="86"/>
      <c r="AG3251" s="94" t="s">
        <v>1581</v>
      </c>
    </row>
    <row r="3252" spans="1:33" x14ac:dyDescent="0.25">
      <c r="A3252" s="86" t="s">
        <v>1022</v>
      </c>
      <c r="B3252" s="87">
        <v>26</v>
      </c>
      <c r="C3252" s="87" t="s">
        <v>1205</v>
      </c>
      <c r="D3252" s="88">
        <v>43188</v>
      </c>
      <c r="E3252" s="88"/>
      <c r="F3252" s="88"/>
      <c r="G3252" s="88"/>
      <c r="H3252" s="88">
        <v>1</v>
      </c>
      <c r="I3252" s="89" t="s">
        <v>1299</v>
      </c>
      <c r="J3252" s="92" t="s">
        <v>1516</v>
      </c>
      <c r="K3252" s="86" t="s">
        <v>1525</v>
      </c>
      <c r="L3252" s="88">
        <v>43195</v>
      </c>
      <c r="M3252" s="87"/>
      <c r="N3252" s="87"/>
      <c r="O3252" s="93"/>
      <c r="P3252" s="86"/>
      <c r="Q3252" s="86">
        <v>0</v>
      </c>
      <c r="R3252" s="86">
        <v>26</v>
      </c>
      <c r="S3252" s="86"/>
      <c r="T3252" s="86"/>
      <c r="U3252" s="86" t="s">
        <v>1567</v>
      </c>
      <c r="V3252" s="86" t="s">
        <v>1567</v>
      </c>
      <c r="W3252" s="86" t="s">
        <v>1572</v>
      </c>
      <c r="X3252" s="86" t="s">
        <v>1567</v>
      </c>
      <c r="Y3252" s="94" t="s">
        <v>1565</v>
      </c>
      <c r="Z3252" s="93" t="s">
        <v>1567</v>
      </c>
      <c r="AA3252" s="86"/>
      <c r="AB3252" s="86"/>
      <c r="AC3252" s="86"/>
      <c r="AD3252" s="86"/>
      <c r="AE3252" s="86"/>
      <c r="AF3252" s="86"/>
      <c r="AG3252" s="94" t="s">
        <v>1581</v>
      </c>
    </row>
    <row r="3253" spans="1:33" x14ac:dyDescent="0.25">
      <c r="A3253" s="86" t="s">
        <v>1022</v>
      </c>
      <c r="B3253" s="87">
        <v>32</v>
      </c>
      <c r="C3253" s="87" t="s">
        <v>1205</v>
      </c>
      <c r="D3253" s="88">
        <v>43188</v>
      </c>
      <c r="E3253" s="88"/>
      <c r="F3253" s="88"/>
      <c r="G3253" s="88"/>
      <c r="H3253" s="88">
        <v>2</v>
      </c>
      <c r="I3253" s="89" t="s">
        <v>1299</v>
      </c>
      <c r="J3253" s="92" t="s">
        <v>1516</v>
      </c>
      <c r="K3253" s="86" t="s">
        <v>1525</v>
      </c>
      <c r="L3253" s="88">
        <v>43195</v>
      </c>
      <c r="M3253" s="87"/>
      <c r="N3253" s="87"/>
      <c r="O3253" s="93"/>
      <c r="P3253" s="86"/>
      <c r="Q3253" s="86">
        <v>0</v>
      </c>
      <c r="R3253" s="86">
        <v>32</v>
      </c>
      <c r="S3253" s="86"/>
      <c r="T3253" s="86"/>
      <c r="U3253" s="86" t="s">
        <v>1567</v>
      </c>
      <c r="V3253" s="86" t="s">
        <v>1567</v>
      </c>
      <c r="W3253" s="86" t="s">
        <v>1572</v>
      </c>
      <c r="X3253" s="86" t="s">
        <v>1567</v>
      </c>
      <c r="Y3253" s="94" t="s">
        <v>1565</v>
      </c>
      <c r="Z3253" s="93" t="s">
        <v>1567</v>
      </c>
      <c r="AA3253" s="86"/>
      <c r="AB3253" s="86"/>
      <c r="AC3253" s="86"/>
      <c r="AD3253" s="86"/>
      <c r="AE3253" s="86"/>
      <c r="AF3253" s="86"/>
      <c r="AG3253" s="94" t="s">
        <v>1581</v>
      </c>
    </row>
    <row r="3254" spans="1:33" x14ac:dyDescent="0.25">
      <c r="A3254" s="86" t="s">
        <v>1022</v>
      </c>
      <c r="B3254" s="87">
        <v>20</v>
      </c>
      <c r="C3254" s="87" t="s">
        <v>1205</v>
      </c>
      <c r="D3254" s="88">
        <v>43188</v>
      </c>
      <c r="E3254" s="88"/>
      <c r="F3254" s="88"/>
      <c r="G3254" s="88"/>
      <c r="H3254" s="88">
        <v>3</v>
      </c>
      <c r="I3254" s="89" t="s">
        <v>1299</v>
      </c>
      <c r="J3254" s="92" t="s">
        <v>1516</v>
      </c>
      <c r="K3254" s="86" t="s">
        <v>1525</v>
      </c>
      <c r="L3254" s="88">
        <v>43195</v>
      </c>
      <c r="M3254" s="87"/>
      <c r="N3254" s="87"/>
      <c r="O3254" s="93"/>
      <c r="P3254" s="86"/>
      <c r="Q3254" s="86">
        <v>0</v>
      </c>
      <c r="R3254" s="86">
        <v>20</v>
      </c>
      <c r="S3254" s="86"/>
      <c r="T3254" s="86"/>
      <c r="U3254" s="86" t="s">
        <v>1567</v>
      </c>
      <c r="V3254" s="86" t="s">
        <v>1567</v>
      </c>
      <c r="W3254" s="86" t="s">
        <v>1572</v>
      </c>
      <c r="X3254" s="86" t="s">
        <v>1567</v>
      </c>
      <c r="Y3254" s="94" t="s">
        <v>1565</v>
      </c>
      <c r="Z3254" s="93" t="s">
        <v>1567</v>
      </c>
      <c r="AA3254" s="86"/>
      <c r="AB3254" s="86"/>
      <c r="AC3254" s="86"/>
      <c r="AD3254" s="86"/>
      <c r="AE3254" s="86"/>
      <c r="AF3254" s="86"/>
      <c r="AG3254" s="94" t="s">
        <v>1581</v>
      </c>
    </row>
    <row r="3255" spans="1:33" x14ac:dyDescent="0.25">
      <c r="A3255" s="86" t="s">
        <v>1022</v>
      </c>
      <c r="B3255" s="87">
        <v>10</v>
      </c>
      <c r="C3255" s="87" t="s">
        <v>1205</v>
      </c>
      <c r="D3255" s="88">
        <v>43188</v>
      </c>
      <c r="E3255" s="88"/>
      <c r="F3255" s="88"/>
      <c r="G3255" s="88"/>
      <c r="H3255" s="88">
        <v>2</v>
      </c>
      <c r="I3255" s="89" t="s">
        <v>1299</v>
      </c>
      <c r="J3255" s="92" t="s">
        <v>1516</v>
      </c>
      <c r="K3255" s="86" t="s">
        <v>1525</v>
      </c>
      <c r="L3255" s="88">
        <v>43195</v>
      </c>
      <c r="M3255" s="87"/>
      <c r="N3255" s="87"/>
      <c r="O3255" s="93"/>
      <c r="P3255" s="86"/>
      <c r="Q3255" s="86">
        <v>0</v>
      </c>
      <c r="R3255" s="86">
        <v>10</v>
      </c>
      <c r="S3255" s="86"/>
      <c r="T3255" s="86"/>
      <c r="U3255" s="86" t="s">
        <v>1567</v>
      </c>
      <c r="V3255" s="86" t="s">
        <v>1567</v>
      </c>
      <c r="W3255" s="86" t="s">
        <v>1572</v>
      </c>
      <c r="X3255" s="86" t="s">
        <v>1567</v>
      </c>
      <c r="Y3255" s="94" t="s">
        <v>1565</v>
      </c>
      <c r="Z3255" s="93" t="s">
        <v>1567</v>
      </c>
      <c r="AA3255" s="86"/>
      <c r="AB3255" s="86"/>
      <c r="AC3255" s="86"/>
      <c r="AD3255" s="86"/>
      <c r="AE3255" s="86"/>
      <c r="AF3255" s="86"/>
      <c r="AG3255" s="94" t="s">
        <v>1581</v>
      </c>
    </row>
    <row r="3256" spans="1:33" x14ac:dyDescent="0.25">
      <c r="A3256" s="86" t="s">
        <v>1022</v>
      </c>
      <c r="B3256" s="87">
        <v>13</v>
      </c>
      <c r="C3256" s="87" t="s">
        <v>1205</v>
      </c>
      <c r="D3256" s="88">
        <v>43188</v>
      </c>
      <c r="E3256" s="88"/>
      <c r="F3256" s="88"/>
      <c r="G3256" s="88"/>
      <c r="H3256" s="88">
        <v>3</v>
      </c>
      <c r="I3256" s="89" t="s">
        <v>1299</v>
      </c>
      <c r="J3256" s="92" t="s">
        <v>1516</v>
      </c>
      <c r="K3256" s="86" t="s">
        <v>1525</v>
      </c>
      <c r="L3256" s="88">
        <v>43195</v>
      </c>
      <c r="M3256" s="87"/>
      <c r="N3256" s="87"/>
      <c r="O3256" s="93"/>
      <c r="P3256" s="86"/>
      <c r="Q3256" s="86">
        <v>0</v>
      </c>
      <c r="R3256" s="86">
        <v>13</v>
      </c>
      <c r="S3256" s="86"/>
      <c r="T3256" s="86"/>
      <c r="U3256" s="86" t="s">
        <v>1567</v>
      </c>
      <c r="V3256" s="86" t="s">
        <v>1567</v>
      </c>
      <c r="W3256" s="86" t="s">
        <v>1572</v>
      </c>
      <c r="X3256" s="86" t="s">
        <v>1567</v>
      </c>
      <c r="Y3256" s="94" t="s">
        <v>1565</v>
      </c>
      <c r="Z3256" s="93" t="s">
        <v>1567</v>
      </c>
      <c r="AA3256" s="86"/>
      <c r="AB3256" s="86"/>
      <c r="AC3256" s="86"/>
      <c r="AD3256" s="86"/>
      <c r="AE3256" s="86"/>
      <c r="AF3256" s="86"/>
      <c r="AG3256" s="94" t="s">
        <v>1581</v>
      </c>
    </row>
    <row r="3257" spans="1:33" x14ac:dyDescent="0.25">
      <c r="A3257" s="86" t="s">
        <v>1022</v>
      </c>
      <c r="B3257" s="87">
        <v>25</v>
      </c>
      <c r="C3257" s="87" t="s">
        <v>1300</v>
      </c>
      <c r="D3257" s="88">
        <v>43188</v>
      </c>
      <c r="E3257" s="88"/>
      <c r="F3257" s="88"/>
      <c r="G3257" s="88"/>
      <c r="H3257" s="88"/>
      <c r="I3257" s="89" t="s">
        <v>1174</v>
      </c>
      <c r="J3257" s="92" t="s">
        <v>1509</v>
      </c>
      <c r="K3257" s="86" t="s">
        <v>1525</v>
      </c>
      <c r="L3257" s="88">
        <v>43210</v>
      </c>
      <c r="M3257" s="87"/>
      <c r="N3257" s="87"/>
      <c r="O3257" s="93"/>
      <c r="P3257" s="86">
        <v>0</v>
      </c>
      <c r="Q3257" s="86">
        <v>5</v>
      </c>
      <c r="R3257" s="86">
        <v>20</v>
      </c>
      <c r="S3257" s="86">
        <v>20</v>
      </c>
      <c r="T3257" s="86">
        <v>0</v>
      </c>
      <c r="U3257" s="86" t="s">
        <v>1562</v>
      </c>
      <c r="V3257" s="86" t="s">
        <v>1567</v>
      </c>
      <c r="W3257" s="86" t="s">
        <v>1572</v>
      </c>
      <c r="X3257" s="86" t="s">
        <v>1564</v>
      </c>
      <c r="Y3257" s="94" t="s">
        <v>1565</v>
      </c>
      <c r="Z3257" s="93" t="s">
        <v>1567</v>
      </c>
      <c r="AA3257" s="86"/>
      <c r="AB3257" s="86"/>
      <c r="AC3257" s="86"/>
      <c r="AD3257" s="86"/>
      <c r="AE3257" s="86"/>
      <c r="AF3257" s="86"/>
      <c r="AG3257" s="94" t="s">
        <v>1581</v>
      </c>
    </row>
    <row r="3258" spans="1:33" x14ac:dyDescent="0.25">
      <c r="A3258" s="86" t="s">
        <v>1022</v>
      </c>
      <c r="B3258" s="87">
        <v>26</v>
      </c>
      <c r="C3258" s="87" t="s">
        <v>1300</v>
      </c>
      <c r="D3258" s="88">
        <v>43188</v>
      </c>
      <c r="E3258" s="88"/>
      <c r="F3258" s="88"/>
      <c r="G3258" s="88"/>
      <c r="H3258" s="88"/>
      <c r="I3258" s="89" t="s">
        <v>1174</v>
      </c>
      <c r="J3258" s="92" t="s">
        <v>1509</v>
      </c>
      <c r="K3258" s="86" t="s">
        <v>1525</v>
      </c>
      <c r="L3258" s="88">
        <v>43210</v>
      </c>
      <c r="M3258" s="87"/>
      <c r="N3258" s="87"/>
      <c r="O3258" s="93"/>
      <c r="P3258" s="86">
        <v>0</v>
      </c>
      <c r="Q3258" s="86">
        <v>10</v>
      </c>
      <c r="R3258" s="86">
        <v>16</v>
      </c>
      <c r="S3258" s="86">
        <v>16</v>
      </c>
      <c r="T3258" s="86">
        <v>0</v>
      </c>
      <c r="U3258" s="86" t="s">
        <v>1562</v>
      </c>
      <c r="V3258" s="86" t="s">
        <v>1567</v>
      </c>
      <c r="W3258" s="86" t="s">
        <v>1572</v>
      </c>
      <c r="X3258" s="86" t="s">
        <v>1564</v>
      </c>
      <c r="Y3258" s="94" t="s">
        <v>1565</v>
      </c>
      <c r="Z3258" s="93" t="s">
        <v>1567</v>
      </c>
      <c r="AA3258" s="86"/>
      <c r="AB3258" s="86"/>
      <c r="AC3258" s="86"/>
      <c r="AD3258" s="86"/>
      <c r="AE3258" s="86"/>
      <c r="AF3258" s="86"/>
      <c r="AG3258" s="94" t="s">
        <v>1581</v>
      </c>
    </row>
    <row r="3259" spans="1:33" x14ac:dyDescent="0.25">
      <c r="A3259" s="86" t="s">
        <v>1022</v>
      </c>
      <c r="B3259" s="87">
        <v>31</v>
      </c>
      <c r="C3259" s="87" t="s">
        <v>1300</v>
      </c>
      <c r="D3259" s="88">
        <v>43188</v>
      </c>
      <c r="E3259" s="88"/>
      <c r="F3259" s="88"/>
      <c r="G3259" s="88"/>
      <c r="H3259" s="88"/>
      <c r="I3259" s="89" t="s">
        <v>1170</v>
      </c>
      <c r="J3259" s="92" t="s">
        <v>1509</v>
      </c>
      <c r="K3259" s="86" t="s">
        <v>1525</v>
      </c>
      <c r="L3259" s="88">
        <v>43211</v>
      </c>
      <c r="M3259" s="87"/>
      <c r="N3259" s="87"/>
      <c r="O3259" s="93"/>
      <c r="P3259" s="86">
        <v>0</v>
      </c>
      <c r="Q3259" s="86">
        <v>11</v>
      </c>
      <c r="R3259" s="86">
        <v>20</v>
      </c>
      <c r="S3259" s="86">
        <v>20</v>
      </c>
      <c r="T3259" s="86">
        <v>0</v>
      </c>
      <c r="U3259" s="86" t="s">
        <v>1562</v>
      </c>
      <c r="V3259" s="86" t="s">
        <v>1567</v>
      </c>
      <c r="W3259" s="86" t="s">
        <v>1572</v>
      </c>
      <c r="X3259" s="86" t="s">
        <v>1564</v>
      </c>
      <c r="Y3259" s="94" t="s">
        <v>1565</v>
      </c>
      <c r="Z3259" s="93" t="s">
        <v>1567</v>
      </c>
      <c r="AA3259" s="86"/>
      <c r="AB3259" s="86"/>
      <c r="AC3259" s="86"/>
      <c r="AD3259" s="86"/>
      <c r="AE3259" s="86"/>
      <c r="AF3259" s="86"/>
      <c r="AG3259" s="94" t="s">
        <v>1581</v>
      </c>
    </row>
    <row r="3260" spans="1:33" x14ac:dyDescent="0.25">
      <c r="A3260" s="86" t="s">
        <v>1011</v>
      </c>
      <c r="B3260" s="87">
        <v>17</v>
      </c>
      <c r="C3260" s="87" t="s">
        <v>1011</v>
      </c>
      <c r="D3260" s="88">
        <v>43200</v>
      </c>
      <c r="E3260" s="88"/>
      <c r="F3260" s="88"/>
      <c r="G3260" s="88"/>
      <c r="H3260" s="88"/>
      <c r="I3260" s="89" t="s">
        <v>1172</v>
      </c>
      <c r="J3260" s="92" t="s">
        <v>1497</v>
      </c>
      <c r="K3260" s="86" t="s">
        <v>1525</v>
      </c>
      <c r="L3260" s="88">
        <v>43214</v>
      </c>
      <c r="M3260" s="87"/>
      <c r="N3260" s="87"/>
      <c r="O3260" s="93"/>
      <c r="P3260" s="86">
        <v>0</v>
      </c>
      <c r="Q3260" s="86">
        <v>8</v>
      </c>
      <c r="R3260" s="86">
        <v>9</v>
      </c>
      <c r="S3260" s="86"/>
      <c r="T3260" s="86"/>
      <c r="U3260" s="86" t="s">
        <v>1567</v>
      </c>
      <c r="V3260" s="86" t="s">
        <v>1567</v>
      </c>
      <c r="W3260" s="86" t="s">
        <v>1572</v>
      </c>
      <c r="X3260" s="86" t="s">
        <v>1567</v>
      </c>
      <c r="Y3260" s="94" t="s">
        <v>1565</v>
      </c>
      <c r="Z3260" s="93" t="s">
        <v>1567</v>
      </c>
      <c r="AA3260" s="86"/>
      <c r="AB3260" s="86"/>
      <c r="AC3260" s="86"/>
      <c r="AD3260" s="86"/>
      <c r="AE3260" s="86"/>
      <c r="AF3260" s="86"/>
      <c r="AG3260" s="94" t="s">
        <v>1581</v>
      </c>
    </row>
    <row r="3261" spans="1:33" x14ac:dyDescent="0.25">
      <c r="A3261" s="86" t="s">
        <v>1011</v>
      </c>
      <c r="B3261" s="87">
        <v>30</v>
      </c>
      <c r="C3261" s="87" t="s">
        <v>1011</v>
      </c>
      <c r="D3261" s="88" t="s">
        <v>1301</v>
      </c>
      <c r="E3261" s="88">
        <v>43161</v>
      </c>
      <c r="F3261" s="88">
        <v>43218</v>
      </c>
      <c r="G3261" s="88">
        <v>43220</v>
      </c>
      <c r="H3261" s="88">
        <v>4</v>
      </c>
      <c r="I3261" s="89" t="s">
        <v>1170</v>
      </c>
      <c r="J3261" s="92" t="s">
        <v>1505</v>
      </c>
      <c r="K3261" s="86" t="s">
        <v>1525</v>
      </c>
      <c r="L3261" s="88">
        <v>43220</v>
      </c>
      <c r="M3261" s="87"/>
      <c r="N3261" s="87"/>
      <c r="O3261" s="93"/>
      <c r="P3261" s="86">
        <v>0</v>
      </c>
      <c r="Q3261" s="86">
        <v>0</v>
      </c>
      <c r="R3261" s="86">
        <v>30</v>
      </c>
      <c r="S3261" s="86"/>
      <c r="T3261" s="86"/>
      <c r="U3261" s="86" t="s">
        <v>1567</v>
      </c>
      <c r="V3261" s="86" t="s">
        <v>1567</v>
      </c>
      <c r="W3261" s="86" t="s">
        <v>1572</v>
      </c>
      <c r="X3261" s="86" t="s">
        <v>1567</v>
      </c>
      <c r="Y3261" s="94" t="s">
        <v>1565</v>
      </c>
      <c r="Z3261" s="93" t="s">
        <v>1567</v>
      </c>
      <c r="AA3261" s="86"/>
      <c r="AB3261" s="86"/>
      <c r="AC3261" s="86"/>
      <c r="AD3261" s="86"/>
      <c r="AE3261" s="86"/>
      <c r="AF3261" s="86"/>
      <c r="AG3261" s="94" t="s">
        <v>1581</v>
      </c>
    </row>
    <row r="3262" spans="1:33" x14ac:dyDescent="0.25">
      <c r="A3262" s="86" t="s">
        <v>1022</v>
      </c>
      <c r="B3262" s="87">
        <v>2</v>
      </c>
      <c r="C3262" s="87" t="s">
        <v>1205</v>
      </c>
      <c r="D3262" s="88" t="s">
        <v>1302</v>
      </c>
      <c r="E3262" s="88"/>
      <c r="F3262" s="88"/>
      <c r="G3262" s="88"/>
      <c r="H3262" s="88">
        <v>4</v>
      </c>
      <c r="I3262" s="89" t="s">
        <v>1170</v>
      </c>
      <c r="J3262" s="92" t="s">
        <v>1516</v>
      </c>
      <c r="K3262" s="86" t="s">
        <v>1525</v>
      </c>
      <c r="L3262" s="88">
        <v>43215</v>
      </c>
      <c r="M3262" s="87"/>
      <c r="N3262" s="87"/>
      <c r="O3262" s="93"/>
      <c r="P3262" s="86"/>
      <c r="Q3262" s="86">
        <v>0</v>
      </c>
      <c r="R3262" s="86">
        <v>2</v>
      </c>
      <c r="S3262" s="86"/>
      <c r="T3262" s="86"/>
      <c r="U3262" s="86" t="s">
        <v>1567</v>
      </c>
      <c r="V3262" s="86" t="s">
        <v>1567</v>
      </c>
      <c r="W3262" s="86" t="s">
        <v>1572</v>
      </c>
      <c r="X3262" s="86" t="s">
        <v>1567</v>
      </c>
      <c r="Y3262" s="94" t="s">
        <v>1565</v>
      </c>
      <c r="Z3262" s="93" t="s">
        <v>1567</v>
      </c>
      <c r="AA3262" s="86"/>
      <c r="AB3262" s="86"/>
      <c r="AC3262" s="86"/>
      <c r="AD3262" s="86"/>
      <c r="AE3262" s="86"/>
      <c r="AF3262" s="86"/>
      <c r="AG3262" s="94" t="s">
        <v>1581</v>
      </c>
    </row>
    <row r="3263" spans="1:33" x14ac:dyDescent="0.25">
      <c r="A3263" s="86" t="s">
        <v>1022</v>
      </c>
      <c r="B3263" s="87">
        <v>5</v>
      </c>
      <c r="C3263" s="87" t="s">
        <v>1205</v>
      </c>
      <c r="D3263" s="88" t="s">
        <v>1302</v>
      </c>
      <c r="E3263" s="88"/>
      <c r="F3263" s="88"/>
      <c r="G3263" s="88"/>
      <c r="H3263" s="88">
        <v>4</v>
      </c>
      <c r="I3263" s="89" t="s">
        <v>1170</v>
      </c>
      <c r="J3263" s="92" t="s">
        <v>1516</v>
      </c>
      <c r="K3263" s="86" t="s">
        <v>1525</v>
      </c>
      <c r="L3263" s="88">
        <v>43215</v>
      </c>
      <c r="M3263" s="87"/>
      <c r="N3263" s="87"/>
      <c r="O3263" s="93"/>
      <c r="P3263" s="86"/>
      <c r="Q3263" s="86">
        <v>0</v>
      </c>
      <c r="R3263" s="86">
        <v>5</v>
      </c>
      <c r="S3263" s="86"/>
      <c r="T3263" s="86"/>
      <c r="U3263" s="86" t="s">
        <v>1567</v>
      </c>
      <c r="V3263" s="86" t="s">
        <v>1567</v>
      </c>
      <c r="W3263" s="86" t="s">
        <v>1572</v>
      </c>
      <c r="X3263" s="86" t="s">
        <v>1567</v>
      </c>
      <c r="Y3263" s="94" t="s">
        <v>1565</v>
      </c>
      <c r="Z3263" s="93" t="s">
        <v>1567</v>
      </c>
      <c r="AA3263" s="86"/>
      <c r="AB3263" s="86"/>
      <c r="AC3263" s="86"/>
      <c r="AD3263" s="86"/>
      <c r="AE3263" s="86"/>
      <c r="AF3263" s="86"/>
      <c r="AG3263" s="94" t="s">
        <v>1581</v>
      </c>
    </row>
    <row r="3264" spans="1:33" x14ac:dyDescent="0.25">
      <c r="A3264" s="86" t="s">
        <v>1022</v>
      </c>
      <c r="B3264" s="87">
        <v>1</v>
      </c>
      <c r="C3264" s="87" t="s">
        <v>1205</v>
      </c>
      <c r="D3264" s="88" t="s">
        <v>1302</v>
      </c>
      <c r="E3264" s="88"/>
      <c r="F3264" s="88"/>
      <c r="G3264" s="88"/>
      <c r="H3264" s="88">
        <v>1</v>
      </c>
      <c r="I3264" s="89" t="s">
        <v>1303</v>
      </c>
      <c r="J3264" s="92" t="s">
        <v>1516</v>
      </c>
      <c r="K3264" s="86" t="s">
        <v>1525</v>
      </c>
      <c r="L3264" s="88">
        <v>43215</v>
      </c>
      <c r="M3264" s="87"/>
      <c r="N3264" s="87"/>
      <c r="O3264" s="93"/>
      <c r="P3264" s="86"/>
      <c r="Q3264" s="86">
        <v>0</v>
      </c>
      <c r="R3264" s="86">
        <v>1</v>
      </c>
      <c r="S3264" s="86"/>
      <c r="T3264" s="86"/>
      <c r="U3264" s="86" t="s">
        <v>1567</v>
      </c>
      <c r="V3264" s="86" t="s">
        <v>1567</v>
      </c>
      <c r="W3264" s="86" t="s">
        <v>1572</v>
      </c>
      <c r="X3264" s="86" t="s">
        <v>1567</v>
      </c>
      <c r="Y3264" s="94" t="s">
        <v>1565</v>
      </c>
      <c r="Z3264" s="93" t="s">
        <v>1567</v>
      </c>
      <c r="AA3264" s="86"/>
      <c r="AB3264" s="86"/>
      <c r="AC3264" s="86"/>
      <c r="AD3264" s="86"/>
      <c r="AE3264" s="86"/>
      <c r="AF3264" s="86"/>
      <c r="AG3264" s="94" t="s">
        <v>1581</v>
      </c>
    </row>
    <row r="3265" spans="1:33" x14ac:dyDescent="0.25">
      <c r="A3265" s="86" t="s">
        <v>1011</v>
      </c>
      <c r="B3265" s="87">
        <v>16</v>
      </c>
      <c r="C3265" s="87" t="s">
        <v>1011</v>
      </c>
      <c r="D3265" s="88" t="s">
        <v>1211</v>
      </c>
      <c r="E3265" s="88">
        <v>43151</v>
      </c>
      <c r="F3265" s="88">
        <v>43217</v>
      </c>
      <c r="G3265" s="88">
        <v>43218</v>
      </c>
      <c r="H3265" s="88">
        <v>4</v>
      </c>
      <c r="I3265" s="89" t="s">
        <v>1168</v>
      </c>
      <c r="J3265" s="92" t="s">
        <v>1501</v>
      </c>
      <c r="K3265" s="86" t="s">
        <v>1525</v>
      </c>
      <c r="L3265" s="88">
        <v>43218</v>
      </c>
      <c r="M3265" s="87"/>
      <c r="N3265" s="87"/>
      <c r="O3265" s="93"/>
      <c r="P3265" s="86">
        <v>0</v>
      </c>
      <c r="Q3265" s="86">
        <v>0</v>
      </c>
      <c r="R3265" s="86">
        <v>16</v>
      </c>
      <c r="S3265" s="86"/>
      <c r="T3265" s="86"/>
      <c r="U3265" s="86" t="s">
        <v>1567</v>
      </c>
      <c r="V3265" s="86" t="s">
        <v>1567</v>
      </c>
      <c r="W3265" s="86" t="s">
        <v>1572</v>
      </c>
      <c r="X3265" s="86" t="s">
        <v>1567</v>
      </c>
      <c r="Y3265" s="94" t="s">
        <v>1565</v>
      </c>
      <c r="Z3265" s="93" t="s">
        <v>1567</v>
      </c>
      <c r="AA3265" s="86"/>
      <c r="AB3265" s="86"/>
      <c r="AC3265" s="86"/>
      <c r="AD3265" s="86"/>
      <c r="AE3265" s="86"/>
      <c r="AF3265" s="86"/>
      <c r="AG3265" s="94" t="s">
        <v>1581</v>
      </c>
    </row>
    <row r="3266" spans="1:33" x14ac:dyDescent="0.25">
      <c r="A3266" s="86" t="s">
        <v>1011</v>
      </c>
      <c r="B3266" s="87">
        <v>30</v>
      </c>
      <c r="C3266" s="87" t="s">
        <v>1011</v>
      </c>
      <c r="D3266" s="88" t="s">
        <v>1211</v>
      </c>
      <c r="E3266" s="88">
        <v>43153</v>
      </c>
      <c r="F3266" s="88">
        <v>43214</v>
      </c>
      <c r="G3266" s="88">
        <v>43215</v>
      </c>
      <c r="H3266" s="88">
        <v>4</v>
      </c>
      <c r="I3266" s="89" t="s">
        <v>1168</v>
      </c>
      <c r="J3266" s="92" t="s">
        <v>1509</v>
      </c>
      <c r="K3266" s="86" t="s">
        <v>1525</v>
      </c>
      <c r="L3266" s="88">
        <v>43220</v>
      </c>
      <c r="M3266" s="87"/>
      <c r="N3266" s="87"/>
      <c r="O3266" s="93"/>
      <c r="P3266" s="86">
        <v>0</v>
      </c>
      <c r="Q3266" s="86">
        <v>12</v>
      </c>
      <c r="R3266" s="86">
        <v>18</v>
      </c>
      <c r="S3266" s="86"/>
      <c r="T3266" s="86"/>
      <c r="U3266" s="86" t="s">
        <v>1567</v>
      </c>
      <c r="V3266" s="86" t="s">
        <v>1567</v>
      </c>
      <c r="W3266" s="86" t="s">
        <v>1572</v>
      </c>
      <c r="X3266" s="86" t="s">
        <v>1567</v>
      </c>
      <c r="Y3266" s="94" t="s">
        <v>1565</v>
      </c>
      <c r="Z3266" s="93" t="s">
        <v>1567</v>
      </c>
      <c r="AA3266" s="86"/>
      <c r="AB3266" s="86"/>
      <c r="AC3266" s="86"/>
      <c r="AD3266" s="86"/>
      <c r="AE3266" s="86"/>
      <c r="AF3266" s="86"/>
      <c r="AG3266" s="94" t="s">
        <v>1581</v>
      </c>
    </row>
    <row r="3267" spans="1:33" x14ac:dyDescent="0.25">
      <c r="A3267" s="86" t="s">
        <v>1011</v>
      </c>
      <c r="B3267" s="87">
        <v>30</v>
      </c>
      <c r="C3267" s="87" t="s">
        <v>1011</v>
      </c>
      <c r="D3267" s="88">
        <v>43020</v>
      </c>
      <c r="E3267" s="88">
        <v>42988</v>
      </c>
      <c r="F3267" s="88">
        <v>43169</v>
      </c>
      <c r="G3267" s="88">
        <v>43175</v>
      </c>
      <c r="H3267" s="88">
        <v>4</v>
      </c>
      <c r="I3267" s="89" t="s">
        <v>1170</v>
      </c>
      <c r="J3267" s="92" t="s">
        <v>1492</v>
      </c>
      <c r="K3267" s="86" t="s">
        <v>1525</v>
      </c>
      <c r="L3267" s="88">
        <v>43177</v>
      </c>
      <c r="M3267" s="87"/>
      <c r="N3267" s="87"/>
      <c r="O3267" s="93"/>
      <c r="P3267" s="86">
        <v>0</v>
      </c>
      <c r="Q3267" s="86">
        <v>0</v>
      </c>
      <c r="R3267" s="86">
        <v>30</v>
      </c>
      <c r="S3267" s="86">
        <v>30</v>
      </c>
      <c r="T3267" s="86">
        <v>0</v>
      </c>
      <c r="U3267" s="86" t="s">
        <v>1562</v>
      </c>
      <c r="V3267" s="86" t="s">
        <v>1562</v>
      </c>
      <c r="W3267" s="86" t="s">
        <v>1572</v>
      </c>
      <c r="X3267" s="86" t="s">
        <v>1564</v>
      </c>
      <c r="Y3267" s="94" t="s">
        <v>1565</v>
      </c>
      <c r="Z3267" s="93" t="s">
        <v>1567</v>
      </c>
      <c r="AA3267" s="86"/>
      <c r="AB3267" s="86"/>
      <c r="AC3267" s="86"/>
      <c r="AD3267" s="86"/>
      <c r="AE3267" s="86"/>
      <c r="AF3267" s="86"/>
      <c r="AG3267" s="94" t="s">
        <v>1575</v>
      </c>
    </row>
    <row r="3268" spans="1:33" x14ac:dyDescent="0.25">
      <c r="A3268" s="86" t="s">
        <v>1011</v>
      </c>
      <c r="B3268" s="87">
        <v>30</v>
      </c>
      <c r="C3268" s="87" t="s">
        <v>1011</v>
      </c>
      <c r="D3268" s="88">
        <v>43020</v>
      </c>
      <c r="E3268" s="88">
        <v>42988</v>
      </c>
      <c r="F3268" s="88">
        <v>43169</v>
      </c>
      <c r="G3268" s="88">
        <v>43176</v>
      </c>
      <c r="H3268" s="88">
        <v>4</v>
      </c>
      <c r="I3268" s="89" t="s">
        <v>1170</v>
      </c>
      <c r="J3268" s="92" t="s">
        <v>1492</v>
      </c>
      <c r="K3268" s="86" t="s">
        <v>1525</v>
      </c>
      <c r="L3268" s="88">
        <v>43184</v>
      </c>
      <c r="M3268" s="87"/>
      <c r="N3268" s="87"/>
      <c r="O3268" s="93"/>
      <c r="P3268" s="86">
        <v>0</v>
      </c>
      <c r="Q3268" s="86">
        <v>0</v>
      </c>
      <c r="R3268" s="86">
        <v>30</v>
      </c>
      <c r="S3268" s="86">
        <v>30</v>
      </c>
      <c r="T3268" s="86">
        <v>0</v>
      </c>
      <c r="U3268" s="86" t="s">
        <v>1562</v>
      </c>
      <c r="V3268" s="86" t="s">
        <v>1567</v>
      </c>
      <c r="W3268" s="86" t="s">
        <v>1572</v>
      </c>
      <c r="X3268" s="86" t="s">
        <v>1564</v>
      </c>
      <c r="Y3268" s="94" t="s">
        <v>1565</v>
      </c>
      <c r="Z3268" s="93" t="s">
        <v>1567</v>
      </c>
      <c r="AA3268" s="86"/>
      <c r="AB3268" s="86"/>
      <c r="AC3268" s="86"/>
      <c r="AD3268" s="86"/>
      <c r="AE3268" s="86"/>
      <c r="AF3268" s="86"/>
      <c r="AG3268" s="94" t="s">
        <v>1575</v>
      </c>
    </row>
    <row r="3269" spans="1:33" x14ac:dyDescent="0.25">
      <c r="A3269" s="86" t="s">
        <v>1011</v>
      </c>
      <c r="B3269" s="87">
        <v>30</v>
      </c>
      <c r="C3269" s="87" t="s">
        <v>1011</v>
      </c>
      <c r="D3269" s="88">
        <v>43020</v>
      </c>
      <c r="E3269" s="88">
        <v>42988</v>
      </c>
      <c r="F3269" s="88">
        <v>43167</v>
      </c>
      <c r="G3269" s="88">
        <v>43169</v>
      </c>
      <c r="H3269" s="88">
        <v>4</v>
      </c>
      <c r="I3269" s="89" t="s">
        <v>1168</v>
      </c>
      <c r="J3269" s="92" t="s">
        <v>1500</v>
      </c>
      <c r="K3269" s="86" t="s">
        <v>1525</v>
      </c>
      <c r="L3269" s="88">
        <v>43169</v>
      </c>
      <c r="M3269" s="87"/>
      <c r="N3269" s="87"/>
      <c r="O3269" s="93"/>
      <c r="P3269" s="86">
        <v>0</v>
      </c>
      <c r="Q3269" s="86">
        <v>0</v>
      </c>
      <c r="R3269" s="86">
        <v>30</v>
      </c>
      <c r="S3269" s="86">
        <v>30</v>
      </c>
      <c r="T3269" s="86">
        <v>0</v>
      </c>
      <c r="U3269" s="86" t="s">
        <v>1562</v>
      </c>
      <c r="V3269" s="86" t="s">
        <v>1567</v>
      </c>
      <c r="W3269" s="86" t="s">
        <v>1572</v>
      </c>
      <c r="X3269" s="86" t="s">
        <v>1564</v>
      </c>
      <c r="Y3269" s="94" t="s">
        <v>1565</v>
      </c>
      <c r="Z3269" s="93" t="s">
        <v>1567</v>
      </c>
      <c r="AA3269" s="86"/>
      <c r="AB3269" s="86"/>
      <c r="AC3269" s="86"/>
      <c r="AD3269" s="86"/>
      <c r="AE3269" s="86"/>
      <c r="AF3269" s="86"/>
      <c r="AG3269" s="94" t="s">
        <v>1575</v>
      </c>
    </row>
    <row r="3270" spans="1:33" x14ac:dyDescent="0.25">
      <c r="A3270" s="86" t="s">
        <v>1011</v>
      </c>
      <c r="B3270" s="87">
        <v>30</v>
      </c>
      <c r="C3270" s="87" t="s">
        <v>1011</v>
      </c>
      <c r="D3270" s="88">
        <v>43031</v>
      </c>
      <c r="E3270" s="88">
        <v>43024</v>
      </c>
      <c r="F3270" s="88">
        <v>43164</v>
      </c>
      <c r="G3270" s="88">
        <v>43165</v>
      </c>
      <c r="H3270" s="88">
        <v>4</v>
      </c>
      <c r="I3270" s="89" t="s">
        <v>1170</v>
      </c>
      <c r="J3270" s="92" t="s">
        <v>1503</v>
      </c>
      <c r="K3270" s="86" t="s">
        <v>1525</v>
      </c>
      <c r="L3270" s="88">
        <v>43165</v>
      </c>
      <c r="M3270" s="87"/>
      <c r="N3270" s="87"/>
      <c r="O3270" s="93"/>
      <c r="P3270" s="86">
        <v>0</v>
      </c>
      <c r="Q3270" s="86">
        <v>2</v>
      </c>
      <c r="R3270" s="86">
        <v>28</v>
      </c>
      <c r="S3270" s="86">
        <v>26</v>
      </c>
      <c r="T3270" s="86">
        <v>2</v>
      </c>
      <c r="U3270" s="86" t="s">
        <v>1562</v>
      </c>
      <c r="V3270" s="86" t="s">
        <v>1567</v>
      </c>
      <c r="W3270" s="86" t="s">
        <v>1572</v>
      </c>
      <c r="X3270" s="86" t="s">
        <v>1564</v>
      </c>
      <c r="Y3270" s="94" t="s">
        <v>1565</v>
      </c>
      <c r="Z3270" s="93" t="s">
        <v>1567</v>
      </c>
      <c r="AA3270" s="86"/>
      <c r="AB3270" s="86"/>
      <c r="AC3270" s="86"/>
      <c r="AD3270" s="86"/>
      <c r="AE3270" s="86"/>
      <c r="AF3270" s="86"/>
      <c r="AG3270" s="94" t="s">
        <v>1575</v>
      </c>
    </row>
    <row r="3271" spans="1:33" x14ac:dyDescent="0.25">
      <c r="A3271" s="86" t="s">
        <v>1011</v>
      </c>
      <c r="B3271" s="87">
        <v>26</v>
      </c>
      <c r="C3271" s="87" t="s">
        <v>1011</v>
      </c>
      <c r="D3271" s="88">
        <v>43031</v>
      </c>
      <c r="E3271" s="88">
        <v>43040</v>
      </c>
      <c r="F3271" s="88">
        <v>43169</v>
      </c>
      <c r="G3271" s="88">
        <v>43174</v>
      </c>
      <c r="H3271" s="88">
        <v>4</v>
      </c>
      <c r="I3271" s="89" t="s">
        <v>1172</v>
      </c>
      <c r="J3271" s="92" t="s">
        <v>1508</v>
      </c>
      <c r="K3271" s="86" t="s">
        <v>1525</v>
      </c>
      <c r="L3271" s="88">
        <v>43187</v>
      </c>
      <c r="M3271" s="87"/>
      <c r="N3271" s="87"/>
      <c r="O3271" s="93"/>
      <c r="P3271" s="86">
        <v>0</v>
      </c>
      <c r="Q3271" s="86">
        <v>6</v>
      </c>
      <c r="R3271" s="86">
        <v>20</v>
      </c>
      <c r="S3271" s="86">
        <v>20</v>
      </c>
      <c r="T3271" s="86">
        <v>0</v>
      </c>
      <c r="U3271" s="86" t="s">
        <v>1562</v>
      </c>
      <c r="V3271" s="86" t="s">
        <v>1567</v>
      </c>
      <c r="W3271" s="86" t="s">
        <v>1572</v>
      </c>
      <c r="X3271" s="86" t="s">
        <v>1564</v>
      </c>
      <c r="Y3271" s="94" t="s">
        <v>1565</v>
      </c>
      <c r="Z3271" s="93" t="s">
        <v>1567</v>
      </c>
      <c r="AA3271" s="86"/>
      <c r="AB3271" s="86"/>
      <c r="AC3271" s="86"/>
      <c r="AD3271" s="86"/>
      <c r="AE3271" s="86"/>
      <c r="AF3271" s="86"/>
      <c r="AG3271" s="94" t="s">
        <v>1575</v>
      </c>
    </row>
    <row r="3272" spans="1:33" x14ac:dyDescent="0.25">
      <c r="A3272" s="86" t="s">
        <v>1011</v>
      </c>
      <c r="B3272" s="87">
        <v>30</v>
      </c>
      <c r="C3272" s="87" t="s">
        <v>1011</v>
      </c>
      <c r="D3272" s="88" t="s">
        <v>1187</v>
      </c>
      <c r="E3272" s="88" t="s">
        <v>1191</v>
      </c>
      <c r="F3272" s="88" t="s">
        <v>1304</v>
      </c>
      <c r="G3272" s="88" t="s">
        <v>1305</v>
      </c>
      <c r="H3272" s="88">
        <v>4</v>
      </c>
      <c r="I3272" s="89" t="s">
        <v>1170</v>
      </c>
      <c r="J3272" s="92" t="s">
        <v>1495</v>
      </c>
      <c r="K3272" s="86" t="s">
        <v>1525</v>
      </c>
      <c r="L3272" s="88">
        <v>43183</v>
      </c>
      <c r="M3272" s="87"/>
      <c r="N3272" s="87"/>
      <c r="O3272" s="93"/>
      <c r="P3272" s="86">
        <v>0</v>
      </c>
      <c r="Q3272" s="86">
        <v>1</v>
      </c>
      <c r="R3272" s="86">
        <v>29</v>
      </c>
      <c r="S3272" s="86">
        <v>29</v>
      </c>
      <c r="T3272" s="86">
        <v>0</v>
      </c>
      <c r="U3272" s="86" t="s">
        <v>1567</v>
      </c>
      <c r="V3272" s="86" t="s">
        <v>1567</v>
      </c>
      <c r="W3272" s="86" t="s">
        <v>1572</v>
      </c>
      <c r="X3272" s="86" t="s">
        <v>1564</v>
      </c>
      <c r="Y3272" s="94" t="s">
        <v>1565</v>
      </c>
      <c r="Z3272" s="93" t="s">
        <v>1567</v>
      </c>
      <c r="AA3272" s="86"/>
      <c r="AB3272" s="86"/>
      <c r="AC3272" s="86"/>
      <c r="AD3272" s="86"/>
      <c r="AE3272" s="86"/>
      <c r="AF3272" s="86"/>
      <c r="AG3272" s="94" t="s">
        <v>1575</v>
      </c>
    </row>
    <row r="3273" spans="1:33" x14ac:dyDescent="0.25">
      <c r="A3273" s="86" t="s">
        <v>1011</v>
      </c>
      <c r="B3273" s="87">
        <v>30</v>
      </c>
      <c r="C3273" s="87" t="s">
        <v>1011</v>
      </c>
      <c r="D3273" s="88" t="s">
        <v>1187</v>
      </c>
      <c r="E3273" s="88">
        <v>42746</v>
      </c>
      <c r="F3273" s="88" t="s">
        <v>1306</v>
      </c>
      <c r="G3273" s="88" t="s">
        <v>1307</v>
      </c>
      <c r="H3273" s="88">
        <v>4</v>
      </c>
      <c r="I3273" s="89" t="s">
        <v>1170</v>
      </c>
      <c r="J3273" s="92" t="s">
        <v>1495</v>
      </c>
      <c r="K3273" s="86" t="s">
        <v>1525</v>
      </c>
      <c r="L3273" s="88">
        <v>43185</v>
      </c>
      <c r="M3273" s="87"/>
      <c r="N3273" s="87"/>
      <c r="O3273" s="93"/>
      <c r="P3273" s="86">
        <v>0</v>
      </c>
      <c r="Q3273" s="86">
        <v>0</v>
      </c>
      <c r="R3273" s="86">
        <v>30</v>
      </c>
      <c r="S3273" s="86">
        <v>30</v>
      </c>
      <c r="T3273" s="86">
        <v>0</v>
      </c>
      <c r="U3273" s="86" t="s">
        <v>1562</v>
      </c>
      <c r="V3273" s="86" t="s">
        <v>1567</v>
      </c>
      <c r="W3273" s="86" t="s">
        <v>1572</v>
      </c>
      <c r="X3273" s="86" t="s">
        <v>1564</v>
      </c>
      <c r="Y3273" s="94" t="s">
        <v>1565</v>
      </c>
      <c r="Z3273" s="93" t="s">
        <v>1567</v>
      </c>
      <c r="AA3273" s="86"/>
      <c r="AB3273" s="86"/>
      <c r="AC3273" s="86"/>
      <c r="AD3273" s="86"/>
      <c r="AE3273" s="86"/>
      <c r="AF3273" s="86"/>
      <c r="AG3273" s="94" t="s">
        <v>1575</v>
      </c>
    </row>
    <row r="3274" spans="1:33" x14ac:dyDescent="0.25">
      <c r="A3274" s="86" t="s">
        <v>1011</v>
      </c>
      <c r="B3274" s="87">
        <v>30</v>
      </c>
      <c r="C3274" s="87" t="s">
        <v>1011</v>
      </c>
      <c r="D3274" s="88" t="s">
        <v>1187</v>
      </c>
      <c r="E3274" s="88">
        <v>42777</v>
      </c>
      <c r="F3274" s="88" t="s">
        <v>1304</v>
      </c>
      <c r="G3274" s="88" t="s">
        <v>1305</v>
      </c>
      <c r="H3274" s="88">
        <v>4</v>
      </c>
      <c r="I3274" s="89" t="s">
        <v>1170</v>
      </c>
      <c r="J3274" s="92" t="s">
        <v>1492</v>
      </c>
      <c r="K3274" s="86" t="s">
        <v>1525</v>
      </c>
      <c r="L3274" s="88">
        <v>43183</v>
      </c>
      <c r="M3274" s="87"/>
      <c r="N3274" s="87"/>
      <c r="O3274" s="93"/>
      <c r="P3274" s="86">
        <v>0</v>
      </c>
      <c r="Q3274" s="86">
        <v>0</v>
      </c>
      <c r="R3274" s="86">
        <v>30</v>
      </c>
      <c r="S3274" s="86">
        <v>29</v>
      </c>
      <c r="T3274" s="86">
        <v>1</v>
      </c>
      <c r="U3274" s="86" t="s">
        <v>1562</v>
      </c>
      <c r="V3274" s="86" t="s">
        <v>1567</v>
      </c>
      <c r="W3274" s="86" t="s">
        <v>1572</v>
      </c>
      <c r="X3274" s="86" t="s">
        <v>1564</v>
      </c>
      <c r="Y3274" s="94" t="s">
        <v>1565</v>
      </c>
      <c r="Z3274" s="93" t="s">
        <v>1567</v>
      </c>
      <c r="AA3274" s="86"/>
      <c r="AB3274" s="86"/>
      <c r="AC3274" s="86"/>
      <c r="AD3274" s="86"/>
      <c r="AE3274" s="86"/>
      <c r="AF3274" s="86"/>
      <c r="AG3274" s="94" t="s">
        <v>1575</v>
      </c>
    </row>
    <row r="3275" spans="1:33" x14ac:dyDescent="0.25">
      <c r="A3275" s="86" t="s">
        <v>1011</v>
      </c>
      <c r="B3275" s="87">
        <v>30</v>
      </c>
      <c r="C3275" s="87" t="s">
        <v>1011</v>
      </c>
      <c r="D3275" s="88" t="s">
        <v>1187</v>
      </c>
      <c r="E3275" s="88">
        <v>43019</v>
      </c>
      <c r="F3275" s="88">
        <v>43284</v>
      </c>
      <c r="G3275" s="88">
        <v>43346</v>
      </c>
      <c r="H3275" s="88">
        <v>4</v>
      </c>
      <c r="I3275" s="89" t="s">
        <v>1170</v>
      </c>
      <c r="J3275" s="92" t="s">
        <v>1490</v>
      </c>
      <c r="K3275" s="86" t="s">
        <v>1525</v>
      </c>
      <c r="L3275" s="88">
        <v>43168</v>
      </c>
      <c r="M3275" s="87"/>
      <c r="N3275" s="87"/>
      <c r="O3275" s="93"/>
      <c r="P3275" s="86">
        <v>0</v>
      </c>
      <c r="Q3275" s="86">
        <v>0</v>
      </c>
      <c r="R3275" s="86">
        <v>30</v>
      </c>
      <c r="S3275" s="86">
        <v>28</v>
      </c>
      <c r="T3275" s="86">
        <v>2</v>
      </c>
      <c r="U3275" s="86" t="s">
        <v>1562</v>
      </c>
      <c r="V3275" s="86" t="s">
        <v>1567</v>
      </c>
      <c r="W3275" s="86" t="s">
        <v>1572</v>
      </c>
      <c r="X3275" s="86" t="s">
        <v>1564</v>
      </c>
      <c r="Y3275" s="94" t="s">
        <v>1565</v>
      </c>
      <c r="Z3275" s="93" t="s">
        <v>1567</v>
      </c>
      <c r="AA3275" s="86"/>
      <c r="AB3275" s="86"/>
      <c r="AC3275" s="86"/>
      <c r="AD3275" s="86"/>
      <c r="AE3275" s="86"/>
      <c r="AF3275" s="86"/>
      <c r="AG3275" s="94" t="s">
        <v>1575</v>
      </c>
    </row>
    <row r="3276" spans="1:33" x14ac:dyDescent="0.25">
      <c r="A3276" s="86" t="s">
        <v>1011</v>
      </c>
      <c r="B3276" s="87">
        <v>30</v>
      </c>
      <c r="C3276" s="87" t="s">
        <v>1011</v>
      </c>
      <c r="D3276" s="88">
        <v>43056.68472222222</v>
      </c>
      <c r="E3276" s="88">
        <v>43061</v>
      </c>
      <c r="F3276" s="88">
        <v>43183</v>
      </c>
      <c r="G3276" s="88">
        <v>43190</v>
      </c>
      <c r="H3276" s="88">
        <v>4</v>
      </c>
      <c r="I3276" s="89" t="s">
        <v>1308</v>
      </c>
      <c r="J3276" s="92" t="s">
        <v>1510</v>
      </c>
      <c r="K3276" s="86" t="s">
        <v>1525</v>
      </c>
      <c r="L3276" s="88">
        <v>43190</v>
      </c>
      <c r="M3276" s="87"/>
      <c r="N3276" s="87"/>
      <c r="O3276" s="93"/>
      <c r="P3276" s="86">
        <v>0</v>
      </c>
      <c r="Q3276" s="86">
        <v>0</v>
      </c>
      <c r="R3276" s="86">
        <v>30</v>
      </c>
      <c r="S3276" s="86">
        <v>29</v>
      </c>
      <c r="T3276" s="86">
        <v>1</v>
      </c>
      <c r="U3276" s="86" t="s">
        <v>1562</v>
      </c>
      <c r="V3276" s="86" t="s">
        <v>1567</v>
      </c>
      <c r="W3276" s="86" t="s">
        <v>1572</v>
      </c>
      <c r="X3276" s="86" t="s">
        <v>1564</v>
      </c>
      <c r="Y3276" s="94" t="s">
        <v>1565</v>
      </c>
      <c r="Z3276" s="93" t="s">
        <v>1567</v>
      </c>
      <c r="AA3276" s="86"/>
      <c r="AB3276" s="86"/>
      <c r="AC3276" s="86"/>
      <c r="AD3276" s="86"/>
      <c r="AE3276" s="86"/>
      <c r="AF3276" s="86"/>
      <c r="AG3276" s="94" t="s">
        <v>1575</v>
      </c>
    </row>
    <row r="3277" spans="1:33" x14ac:dyDescent="0.25">
      <c r="A3277" s="86" t="s">
        <v>1011</v>
      </c>
      <c r="B3277" s="87">
        <v>24</v>
      </c>
      <c r="C3277" s="87" t="s">
        <v>1011</v>
      </c>
      <c r="D3277" s="88">
        <v>43069</v>
      </c>
      <c r="E3277" s="88">
        <v>42778</v>
      </c>
      <c r="F3277" s="88">
        <v>43437</v>
      </c>
      <c r="G3277" s="88" t="s">
        <v>1309</v>
      </c>
      <c r="H3277" s="88">
        <v>4</v>
      </c>
      <c r="I3277" s="89" t="s">
        <v>1168</v>
      </c>
      <c r="J3277" s="92" t="s">
        <v>1492</v>
      </c>
      <c r="K3277" s="86" t="s">
        <v>1525</v>
      </c>
      <c r="L3277" s="88">
        <v>43173</v>
      </c>
      <c r="M3277" s="87"/>
      <c r="N3277" s="87"/>
      <c r="O3277" s="93"/>
      <c r="P3277" s="86">
        <v>0</v>
      </c>
      <c r="Q3277" s="86">
        <v>0</v>
      </c>
      <c r="R3277" s="86">
        <v>24</v>
      </c>
      <c r="S3277" s="86">
        <v>24</v>
      </c>
      <c r="T3277" s="86">
        <v>0</v>
      </c>
      <c r="U3277" s="86" t="s">
        <v>1562</v>
      </c>
      <c r="V3277" s="86" t="s">
        <v>1567</v>
      </c>
      <c r="W3277" s="86" t="s">
        <v>1572</v>
      </c>
      <c r="X3277" s="86" t="s">
        <v>1564</v>
      </c>
      <c r="Y3277" s="94" t="s">
        <v>1565</v>
      </c>
      <c r="Z3277" s="93" t="s">
        <v>1567</v>
      </c>
      <c r="AA3277" s="86"/>
      <c r="AB3277" s="86"/>
      <c r="AC3277" s="86"/>
      <c r="AD3277" s="86"/>
      <c r="AE3277" s="86"/>
      <c r="AF3277" s="86"/>
      <c r="AG3277" s="94" t="s">
        <v>1575</v>
      </c>
    </row>
    <row r="3278" spans="1:33" x14ac:dyDescent="0.25">
      <c r="A3278" s="86" t="s">
        <v>1011</v>
      </c>
      <c r="B3278" s="87">
        <v>16</v>
      </c>
      <c r="C3278" s="87" t="s">
        <v>1011</v>
      </c>
      <c r="D3278" s="88">
        <v>43069</v>
      </c>
      <c r="E3278" s="88">
        <v>42778</v>
      </c>
      <c r="F3278" s="88" t="s">
        <v>1310</v>
      </c>
      <c r="G3278" s="88" t="s">
        <v>1311</v>
      </c>
      <c r="H3278" s="88">
        <v>4</v>
      </c>
      <c r="I3278" s="89" t="s">
        <v>1168</v>
      </c>
      <c r="J3278" s="92" t="s">
        <v>1495</v>
      </c>
      <c r="K3278" s="86" t="s">
        <v>1525</v>
      </c>
      <c r="L3278" s="88">
        <v>43176</v>
      </c>
      <c r="M3278" s="87"/>
      <c r="N3278" s="87"/>
      <c r="O3278" s="93"/>
      <c r="P3278" s="86">
        <v>0</v>
      </c>
      <c r="Q3278" s="86">
        <v>3</v>
      </c>
      <c r="R3278" s="86">
        <v>13</v>
      </c>
      <c r="S3278" s="86">
        <v>11</v>
      </c>
      <c r="T3278" s="86">
        <v>2</v>
      </c>
      <c r="U3278" s="86" t="s">
        <v>1562</v>
      </c>
      <c r="V3278" s="86" t="s">
        <v>1567</v>
      </c>
      <c r="W3278" s="86" t="s">
        <v>1572</v>
      </c>
      <c r="X3278" s="86" t="s">
        <v>1564</v>
      </c>
      <c r="Y3278" s="94" t="s">
        <v>1565</v>
      </c>
      <c r="Z3278" s="93" t="s">
        <v>1567</v>
      </c>
      <c r="AA3278" s="86"/>
      <c r="AB3278" s="86"/>
      <c r="AC3278" s="86"/>
      <c r="AD3278" s="86"/>
      <c r="AE3278" s="86"/>
      <c r="AF3278" s="86"/>
      <c r="AG3278" s="94" t="s">
        <v>1575</v>
      </c>
    </row>
    <row r="3279" spans="1:33" x14ac:dyDescent="0.25">
      <c r="A3279" s="86" t="s">
        <v>1011</v>
      </c>
      <c r="B3279" s="87">
        <v>30</v>
      </c>
      <c r="C3279" s="87" t="s">
        <v>1011</v>
      </c>
      <c r="D3279" s="88">
        <v>43069</v>
      </c>
      <c r="E3279" s="88">
        <v>42837</v>
      </c>
      <c r="F3279" s="88" t="s">
        <v>1309</v>
      </c>
      <c r="G3279" s="88" t="s">
        <v>1304</v>
      </c>
      <c r="H3279" s="88">
        <v>4</v>
      </c>
      <c r="I3279" s="89" t="s">
        <v>1172</v>
      </c>
      <c r="J3279" s="92" t="s">
        <v>1508</v>
      </c>
      <c r="K3279" s="86" t="s">
        <v>1525</v>
      </c>
      <c r="L3279" s="88">
        <v>43179</v>
      </c>
      <c r="M3279" s="87"/>
      <c r="N3279" s="87"/>
      <c r="O3279" s="93"/>
      <c r="P3279" s="86">
        <v>0</v>
      </c>
      <c r="Q3279" s="86">
        <v>0</v>
      </c>
      <c r="R3279" s="86">
        <v>30</v>
      </c>
      <c r="S3279" s="86">
        <v>30</v>
      </c>
      <c r="T3279" s="86">
        <v>0</v>
      </c>
      <c r="U3279" s="86" t="s">
        <v>1562</v>
      </c>
      <c r="V3279" s="86" t="s">
        <v>1567</v>
      </c>
      <c r="W3279" s="86" t="s">
        <v>1572</v>
      </c>
      <c r="X3279" s="86" t="s">
        <v>1564</v>
      </c>
      <c r="Y3279" s="94" t="s">
        <v>1565</v>
      </c>
      <c r="Z3279" s="93" t="s">
        <v>1567</v>
      </c>
      <c r="AA3279" s="86"/>
      <c r="AB3279" s="86"/>
      <c r="AC3279" s="86"/>
      <c r="AD3279" s="86"/>
      <c r="AE3279" s="86"/>
      <c r="AF3279" s="86"/>
      <c r="AG3279" s="94" t="s">
        <v>1575</v>
      </c>
    </row>
    <row r="3280" spans="1:33" x14ac:dyDescent="0.25">
      <c r="A3280" s="86" t="s">
        <v>1011</v>
      </c>
      <c r="B3280" s="87">
        <v>30</v>
      </c>
      <c r="C3280" s="87" t="s">
        <v>1011</v>
      </c>
      <c r="D3280" s="88">
        <v>43069</v>
      </c>
      <c r="E3280" s="88" t="s">
        <v>1312</v>
      </c>
      <c r="F3280" s="88" t="s">
        <v>1313</v>
      </c>
      <c r="G3280" s="88" t="s">
        <v>1307</v>
      </c>
      <c r="H3280" s="88">
        <v>4</v>
      </c>
      <c r="I3280" s="89" t="s">
        <v>1170</v>
      </c>
      <c r="J3280" s="92" t="s">
        <v>1490</v>
      </c>
      <c r="K3280" s="86" t="s">
        <v>1525</v>
      </c>
      <c r="L3280" s="88">
        <v>43185</v>
      </c>
      <c r="M3280" s="87"/>
      <c r="N3280" s="87"/>
      <c r="O3280" s="93"/>
      <c r="P3280" s="86">
        <v>0</v>
      </c>
      <c r="Q3280" s="86">
        <v>0</v>
      </c>
      <c r="R3280" s="86">
        <v>30</v>
      </c>
      <c r="S3280" s="86">
        <v>27</v>
      </c>
      <c r="T3280" s="86">
        <v>3</v>
      </c>
      <c r="U3280" s="86" t="s">
        <v>1562</v>
      </c>
      <c r="V3280" s="86" t="s">
        <v>1567</v>
      </c>
      <c r="W3280" s="86" t="s">
        <v>1572</v>
      </c>
      <c r="X3280" s="86" t="s">
        <v>1564</v>
      </c>
      <c r="Y3280" s="94" t="s">
        <v>1565</v>
      </c>
      <c r="Z3280" s="93" t="s">
        <v>1567</v>
      </c>
      <c r="AA3280" s="86"/>
      <c r="AB3280" s="86"/>
      <c r="AC3280" s="86"/>
      <c r="AD3280" s="86"/>
      <c r="AE3280" s="86"/>
      <c r="AF3280" s="86"/>
      <c r="AG3280" s="94" t="s">
        <v>1575</v>
      </c>
    </row>
    <row r="3281" spans="1:33" x14ac:dyDescent="0.25">
      <c r="A3281" s="86" t="s">
        <v>1011</v>
      </c>
      <c r="B3281" s="87">
        <v>30</v>
      </c>
      <c r="C3281" s="87" t="s">
        <v>1011</v>
      </c>
      <c r="D3281" s="88">
        <v>43069</v>
      </c>
      <c r="E3281" s="88" t="s">
        <v>1157</v>
      </c>
      <c r="F3281" s="88">
        <v>43315</v>
      </c>
      <c r="G3281" s="88">
        <v>43376</v>
      </c>
      <c r="H3281" s="88">
        <v>4</v>
      </c>
      <c r="I3281" s="89" t="s">
        <v>1168</v>
      </c>
      <c r="J3281" s="92" t="s">
        <v>1490</v>
      </c>
      <c r="K3281" s="86" t="s">
        <v>1525</v>
      </c>
      <c r="L3281" s="88">
        <v>43169</v>
      </c>
      <c r="M3281" s="87"/>
      <c r="N3281" s="87"/>
      <c r="O3281" s="93"/>
      <c r="P3281" s="86">
        <v>0</v>
      </c>
      <c r="Q3281" s="86">
        <v>0</v>
      </c>
      <c r="R3281" s="86">
        <v>30</v>
      </c>
      <c r="S3281" s="86">
        <v>27</v>
      </c>
      <c r="T3281" s="86">
        <v>3</v>
      </c>
      <c r="U3281" s="86" t="s">
        <v>1562</v>
      </c>
      <c r="V3281" s="86" t="s">
        <v>1567</v>
      </c>
      <c r="W3281" s="86" t="s">
        <v>1572</v>
      </c>
      <c r="X3281" s="86" t="s">
        <v>1564</v>
      </c>
      <c r="Y3281" s="94" t="s">
        <v>1565</v>
      </c>
      <c r="Z3281" s="93" t="s">
        <v>1567</v>
      </c>
      <c r="AA3281" s="86"/>
      <c r="AB3281" s="86"/>
      <c r="AC3281" s="86"/>
      <c r="AD3281" s="86"/>
      <c r="AE3281" s="86"/>
      <c r="AF3281" s="86"/>
      <c r="AG3281" s="94" t="s">
        <v>1575</v>
      </c>
    </row>
    <row r="3282" spans="1:33" x14ac:dyDescent="0.25">
      <c r="A3282" s="86" t="s">
        <v>1011</v>
      </c>
      <c r="B3282" s="87">
        <v>30</v>
      </c>
      <c r="C3282" s="87" t="s">
        <v>1011</v>
      </c>
      <c r="D3282" s="88">
        <v>43069</v>
      </c>
      <c r="E3282" s="88">
        <v>42747</v>
      </c>
      <c r="F3282" s="88" t="s">
        <v>1314</v>
      </c>
      <c r="G3282" s="88" t="s">
        <v>1304</v>
      </c>
      <c r="H3282" s="88">
        <v>4</v>
      </c>
      <c r="I3282" s="89" t="s">
        <v>1170</v>
      </c>
      <c r="J3282" s="92" t="s">
        <v>1492</v>
      </c>
      <c r="K3282" s="86" t="s">
        <v>1525</v>
      </c>
      <c r="L3282" s="88">
        <v>43179</v>
      </c>
      <c r="M3282" s="87"/>
      <c r="N3282" s="87"/>
      <c r="O3282" s="93"/>
      <c r="P3282" s="86">
        <v>0</v>
      </c>
      <c r="Q3282" s="86">
        <v>0</v>
      </c>
      <c r="R3282" s="86">
        <v>30</v>
      </c>
      <c r="S3282" s="86">
        <v>30</v>
      </c>
      <c r="T3282" s="86">
        <v>0</v>
      </c>
      <c r="U3282" s="86" t="s">
        <v>1562</v>
      </c>
      <c r="V3282" s="86" t="s">
        <v>1567</v>
      </c>
      <c r="W3282" s="86" t="s">
        <v>1572</v>
      </c>
      <c r="X3282" s="86" t="s">
        <v>1564</v>
      </c>
      <c r="Y3282" s="94" t="s">
        <v>1565</v>
      </c>
      <c r="Z3282" s="93" t="s">
        <v>1567</v>
      </c>
      <c r="AA3282" s="86"/>
      <c r="AB3282" s="86"/>
      <c r="AC3282" s="86"/>
      <c r="AD3282" s="86"/>
      <c r="AE3282" s="86"/>
      <c r="AF3282" s="86"/>
      <c r="AG3282" s="94" t="s">
        <v>1575</v>
      </c>
    </row>
    <row r="3283" spans="1:33" x14ac:dyDescent="0.25">
      <c r="A3283" s="86" t="s">
        <v>1011</v>
      </c>
      <c r="B3283" s="87">
        <v>30</v>
      </c>
      <c r="C3283" s="87" t="s">
        <v>1011</v>
      </c>
      <c r="D3283" s="88">
        <v>43069</v>
      </c>
      <c r="E3283" s="88" t="s">
        <v>1157</v>
      </c>
      <c r="F3283" s="88">
        <v>43315</v>
      </c>
      <c r="G3283" s="88">
        <v>43437</v>
      </c>
      <c r="H3283" s="88">
        <v>4</v>
      </c>
      <c r="I3283" s="89" t="s">
        <v>1168</v>
      </c>
      <c r="J3283" s="92" t="s">
        <v>1490</v>
      </c>
      <c r="K3283" s="86" t="s">
        <v>1525</v>
      </c>
      <c r="L3283" s="88">
        <v>43171</v>
      </c>
      <c r="M3283" s="87"/>
      <c r="N3283" s="87"/>
      <c r="O3283" s="93"/>
      <c r="P3283" s="86">
        <v>0</v>
      </c>
      <c r="Q3283" s="86">
        <v>0</v>
      </c>
      <c r="R3283" s="86">
        <v>30</v>
      </c>
      <c r="S3283" s="86">
        <v>29</v>
      </c>
      <c r="T3283" s="86">
        <v>1</v>
      </c>
      <c r="U3283" s="86" t="s">
        <v>1562</v>
      </c>
      <c r="V3283" s="86" t="s">
        <v>1567</v>
      </c>
      <c r="W3283" s="86" t="s">
        <v>1572</v>
      </c>
      <c r="X3283" s="86" t="s">
        <v>1564</v>
      </c>
      <c r="Y3283" s="94" t="s">
        <v>1565</v>
      </c>
      <c r="Z3283" s="93" t="s">
        <v>1567</v>
      </c>
      <c r="AA3283" s="86"/>
      <c r="AB3283" s="86"/>
      <c r="AC3283" s="86"/>
      <c r="AD3283" s="86"/>
      <c r="AE3283" s="86"/>
      <c r="AF3283" s="86"/>
      <c r="AG3283" s="94" t="s">
        <v>1575</v>
      </c>
    </row>
    <row r="3284" spans="1:33" x14ac:dyDescent="0.25">
      <c r="A3284" s="86" t="s">
        <v>1011</v>
      </c>
      <c r="B3284" s="87">
        <v>30</v>
      </c>
      <c r="C3284" s="87" t="s">
        <v>1011</v>
      </c>
      <c r="D3284" s="88">
        <v>43069</v>
      </c>
      <c r="E3284" s="88">
        <v>42867</v>
      </c>
      <c r="F3284" s="88" t="s">
        <v>1315</v>
      </c>
      <c r="G3284" s="88" t="s">
        <v>1305</v>
      </c>
      <c r="H3284" s="88">
        <v>4</v>
      </c>
      <c r="I3284" s="89" t="s">
        <v>1170</v>
      </c>
      <c r="J3284" s="92" t="s">
        <v>1493</v>
      </c>
      <c r="K3284" s="86" t="s">
        <v>1525</v>
      </c>
      <c r="L3284" s="88">
        <v>43183</v>
      </c>
      <c r="M3284" s="87"/>
      <c r="N3284" s="87"/>
      <c r="O3284" s="93"/>
      <c r="P3284" s="86">
        <v>0</v>
      </c>
      <c r="Q3284" s="86">
        <v>0</v>
      </c>
      <c r="R3284" s="86">
        <v>30</v>
      </c>
      <c r="S3284" s="86">
        <v>25</v>
      </c>
      <c r="T3284" s="86">
        <v>5</v>
      </c>
      <c r="U3284" s="86" t="s">
        <v>1562</v>
      </c>
      <c r="V3284" s="86" t="s">
        <v>1567</v>
      </c>
      <c r="W3284" s="86" t="s">
        <v>1572</v>
      </c>
      <c r="X3284" s="86" t="s">
        <v>1564</v>
      </c>
      <c r="Y3284" s="94" t="s">
        <v>1565</v>
      </c>
      <c r="Z3284" s="93" t="s">
        <v>1567</v>
      </c>
      <c r="AA3284" s="86"/>
      <c r="AB3284" s="86"/>
      <c r="AC3284" s="86"/>
      <c r="AD3284" s="86"/>
      <c r="AE3284" s="86"/>
      <c r="AF3284" s="86"/>
      <c r="AG3284" s="94" t="s">
        <v>1575</v>
      </c>
    </row>
    <row r="3285" spans="1:33" x14ac:dyDescent="0.25">
      <c r="A3285" s="86" t="s">
        <v>1011</v>
      </c>
      <c r="B3285" s="87">
        <v>30</v>
      </c>
      <c r="C3285" s="87" t="s">
        <v>1011</v>
      </c>
      <c r="D3285" s="88">
        <v>43069</v>
      </c>
      <c r="E3285" s="88">
        <v>42867</v>
      </c>
      <c r="F3285" s="88" t="s">
        <v>1307</v>
      </c>
      <c r="G3285" s="88" t="s">
        <v>1316</v>
      </c>
      <c r="H3285" s="88">
        <v>4</v>
      </c>
      <c r="I3285" s="89" t="s">
        <v>1170</v>
      </c>
      <c r="J3285" s="92" t="s">
        <v>1492</v>
      </c>
      <c r="K3285" s="86" t="s">
        <v>1525</v>
      </c>
      <c r="L3285" s="88">
        <v>43190</v>
      </c>
      <c r="M3285" s="87"/>
      <c r="N3285" s="87"/>
      <c r="O3285" s="93"/>
      <c r="P3285" s="86">
        <v>0</v>
      </c>
      <c r="Q3285" s="86">
        <v>0</v>
      </c>
      <c r="R3285" s="86">
        <v>30</v>
      </c>
      <c r="S3285" s="86">
        <v>30</v>
      </c>
      <c r="T3285" s="86">
        <v>0</v>
      </c>
      <c r="U3285" s="86" t="s">
        <v>1562</v>
      </c>
      <c r="V3285" s="86" t="s">
        <v>1567</v>
      </c>
      <c r="W3285" s="86" t="s">
        <v>1572</v>
      </c>
      <c r="X3285" s="86" t="s">
        <v>1564</v>
      </c>
      <c r="Y3285" s="94" t="s">
        <v>1565</v>
      </c>
      <c r="Z3285" s="93" t="s">
        <v>1567</v>
      </c>
      <c r="AA3285" s="86"/>
      <c r="AB3285" s="86"/>
      <c r="AC3285" s="86"/>
      <c r="AD3285" s="86"/>
      <c r="AE3285" s="86"/>
      <c r="AF3285" s="86"/>
      <c r="AG3285" s="94" t="s">
        <v>1575</v>
      </c>
    </row>
    <row r="3286" spans="1:33" x14ac:dyDescent="0.25">
      <c r="A3286" s="86" t="s">
        <v>1011</v>
      </c>
      <c r="B3286" s="87">
        <v>30</v>
      </c>
      <c r="C3286" s="87" t="s">
        <v>1011</v>
      </c>
      <c r="D3286" s="88">
        <v>43069</v>
      </c>
      <c r="E3286" s="88">
        <v>42867</v>
      </c>
      <c r="F3286" s="88" t="s">
        <v>1307</v>
      </c>
      <c r="G3286" s="88" t="s">
        <v>1316</v>
      </c>
      <c r="H3286" s="88">
        <v>4</v>
      </c>
      <c r="I3286" s="89" t="s">
        <v>1170</v>
      </c>
      <c r="J3286" s="92" t="s">
        <v>1492</v>
      </c>
      <c r="K3286" s="86" t="s">
        <v>1525</v>
      </c>
      <c r="L3286" s="88">
        <v>43190</v>
      </c>
      <c r="M3286" s="87"/>
      <c r="N3286" s="87"/>
      <c r="O3286" s="93"/>
      <c r="P3286" s="86">
        <v>0</v>
      </c>
      <c r="Q3286" s="86">
        <v>0</v>
      </c>
      <c r="R3286" s="86">
        <v>30</v>
      </c>
      <c r="S3286" s="86">
        <v>30</v>
      </c>
      <c r="T3286" s="86">
        <v>0</v>
      </c>
      <c r="U3286" s="86" t="s">
        <v>1562</v>
      </c>
      <c r="V3286" s="86" t="s">
        <v>1567</v>
      </c>
      <c r="W3286" s="86" t="s">
        <v>1572</v>
      </c>
      <c r="X3286" s="86" t="s">
        <v>1564</v>
      </c>
      <c r="Y3286" s="94" t="s">
        <v>1565</v>
      </c>
      <c r="Z3286" s="93" t="s">
        <v>1567</v>
      </c>
      <c r="AA3286" s="86"/>
      <c r="AB3286" s="86"/>
      <c r="AC3286" s="86"/>
      <c r="AD3286" s="86"/>
      <c r="AE3286" s="86"/>
      <c r="AF3286" s="86"/>
      <c r="AG3286" s="94" t="s">
        <v>1575</v>
      </c>
    </row>
    <row r="3287" spans="1:33" x14ac:dyDescent="0.25">
      <c r="A3287" s="86" t="s">
        <v>1011</v>
      </c>
      <c r="B3287" s="87">
        <v>30</v>
      </c>
      <c r="C3287" s="87" t="s">
        <v>1011</v>
      </c>
      <c r="D3287" s="88" t="s">
        <v>1200</v>
      </c>
      <c r="E3287" s="88" t="s">
        <v>1201</v>
      </c>
      <c r="F3287" s="88" t="s">
        <v>1314</v>
      </c>
      <c r="G3287" s="88" t="s">
        <v>1304</v>
      </c>
      <c r="H3287" s="88"/>
      <c r="I3287" s="89" t="s">
        <v>1170</v>
      </c>
      <c r="J3287" s="92" t="s">
        <v>1499</v>
      </c>
      <c r="K3287" s="86" t="s">
        <v>1525</v>
      </c>
      <c r="L3287" s="88">
        <v>43186</v>
      </c>
      <c r="M3287" s="87"/>
      <c r="N3287" s="87"/>
      <c r="O3287" s="93"/>
      <c r="P3287" s="86">
        <v>0</v>
      </c>
      <c r="Q3287" s="86">
        <v>0</v>
      </c>
      <c r="R3287" s="86">
        <v>30</v>
      </c>
      <c r="S3287" s="86">
        <v>27</v>
      </c>
      <c r="T3287" s="86">
        <v>3</v>
      </c>
      <c r="U3287" s="86" t="s">
        <v>1562</v>
      </c>
      <c r="V3287" s="86" t="s">
        <v>1567</v>
      </c>
      <c r="W3287" s="86" t="s">
        <v>1572</v>
      </c>
      <c r="X3287" s="86" t="s">
        <v>1564</v>
      </c>
      <c r="Y3287" s="94" t="s">
        <v>1565</v>
      </c>
      <c r="Z3287" s="93" t="s">
        <v>1567</v>
      </c>
      <c r="AA3287" s="86"/>
      <c r="AB3287" s="86"/>
      <c r="AC3287" s="86"/>
      <c r="AD3287" s="86"/>
      <c r="AE3287" s="86"/>
      <c r="AF3287" s="86"/>
      <c r="AG3287" s="94" t="s">
        <v>1575</v>
      </c>
    </row>
    <row r="3288" spans="1:33" x14ac:dyDescent="0.25">
      <c r="A3288" s="86" t="s">
        <v>1011</v>
      </c>
      <c r="B3288" s="87">
        <v>30</v>
      </c>
      <c r="C3288" s="87" t="s">
        <v>1011</v>
      </c>
      <c r="D3288" s="88" t="s">
        <v>1200</v>
      </c>
      <c r="E3288" s="88" t="s">
        <v>1317</v>
      </c>
      <c r="F3288" s="88" t="s">
        <v>1318</v>
      </c>
      <c r="G3288" s="88" t="s">
        <v>1304</v>
      </c>
      <c r="H3288" s="88"/>
      <c r="I3288" s="89" t="s">
        <v>1170</v>
      </c>
      <c r="J3288" s="92" t="s">
        <v>1495</v>
      </c>
      <c r="K3288" s="86" t="s">
        <v>1525</v>
      </c>
      <c r="L3288" s="88">
        <v>43179</v>
      </c>
      <c r="M3288" s="87"/>
      <c r="N3288" s="87"/>
      <c r="O3288" s="93"/>
      <c r="P3288" s="86">
        <v>0</v>
      </c>
      <c r="Q3288" s="86">
        <v>0</v>
      </c>
      <c r="R3288" s="86">
        <v>30</v>
      </c>
      <c r="S3288" s="86">
        <v>28</v>
      </c>
      <c r="T3288" s="86">
        <v>2</v>
      </c>
      <c r="U3288" s="86" t="s">
        <v>1562</v>
      </c>
      <c r="V3288" s="86" t="s">
        <v>1567</v>
      </c>
      <c r="W3288" s="86" t="s">
        <v>1572</v>
      </c>
      <c r="X3288" s="86" t="s">
        <v>1564</v>
      </c>
      <c r="Y3288" s="94" t="s">
        <v>1565</v>
      </c>
      <c r="Z3288" s="93" t="s">
        <v>1567</v>
      </c>
      <c r="AA3288" s="86"/>
      <c r="AB3288" s="86"/>
      <c r="AC3288" s="86"/>
      <c r="AD3288" s="86"/>
      <c r="AE3288" s="86"/>
      <c r="AF3288" s="86"/>
      <c r="AG3288" s="94" t="s">
        <v>1575</v>
      </c>
    </row>
    <row r="3289" spans="1:33" x14ac:dyDescent="0.25">
      <c r="A3289" s="86" t="s">
        <v>1011</v>
      </c>
      <c r="B3289" s="87">
        <v>30</v>
      </c>
      <c r="C3289" s="87" t="s">
        <v>1011</v>
      </c>
      <c r="D3289" s="88"/>
      <c r="E3289" s="88"/>
      <c r="F3289" s="88"/>
      <c r="G3289" s="88"/>
      <c r="H3289" s="88" t="s">
        <v>1203</v>
      </c>
      <c r="I3289" s="89" t="s">
        <v>1319</v>
      </c>
      <c r="J3289" s="92" t="s">
        <v>1502</v>
      </c>
      <c r="K3289" s="86" t="s">
        <v>1525</v>
      </c>
      <c r="L3289" s="88">
        <v>43162</v>
      </c>
      <c r="M3289" s="87"/>
      <c r="N3289" s="87"/>
      <c r="O3289" s="93"/>
      <c r="P3289" s="86">
        <v>0</v>
      </c>
      <c r="Q3289" s="86">
        <v>16</v>
      </c>
      <c r="R3289" s="86">
        <v>14</v>
      </c>
      <c r="S3289" s="86">
        <v>14</v>
      </c>
      <c r="T3289" s="86">
        <v>0</v>
      </c>
      <c r="U3289" s="86" t="s">
        <v>1562</v>
      </c>
      <c r="V3289" s="86" t="s">
        <v>1567</v>
      </c>
      <c r="W3289" s="86" t="s">
        <v>1572</v>
      </c>
      <c r="X3289" s="86" t="s">
        <v>1564</v>
      </c>
      <c r="Y3289" s="94" t="s">
        <v>1565</v>
      </c>
      <c r="Z3289" s="93" t="s">
        <v>1567</v>
      </c>
      <c r="AA3289" s="86"/>
      <c r="AB3289" s="86"/>
      <c r="AC3289" s="86"/>
      <c r="AD3289" s="86"/>
      <c r="AE3289" s="86"/>
      <c r="AF3289" s="86"/>
      <c r="AG3289" s="94" t="s">
        <v>1575</v>
      </c>
    </row>
    <row r="3290" spans="1:33" x14ac:dyDescent="0.25">
      <c r="A3290" s="86" t="s">
        <v>1011</v>
      </c>
      <c r="B3290" s="87">
        <v>30</v>
      </c>
      <c r="C3290" s="87" t="s">
        <v>1011</v>
      </c>
      <c r="D3290" s="88">
        <v>43112</v>
      </c>
      <c r="E3290" s="88">
        <v>43108</v>
      </c>
      <c r="F3290" s="88">
        <v>43173</v>
      </c>
      <c r="G3290" s="88">
        <v>43174</v>
      </c>
      <c r="H3290" s="88">
        <v>4</v>
      </c>
      <c r="I3290" s="89" t="s">
        <v>1170</v>
      </c>
      <c r="J3290" s="92" t="s">
        <v>1497</v>
      </c>
      <c r="K3290" s="86" t="s">
        <v>1525</v>
      </c>
      <c r="L3290" s="88">
        <v>43174</v>
      </c>
      <c r="M3290" s="87"/>
      <c r="N3290" s="87"/>
      <c r="O3290" s="93"/>
      <c r="P3290" s="86">
        <v>0</v>
      </c>
      <c r="Q3290" s="86">
        <v>7</v>
      </c>
      <c r="R3290" s="86">
        <v>23</v>
      </c>
      <c r="S3290" s="86">
        <v>15</v>
      </c>
      <c r="T3290" s="86">
        <v>8</v>
      </c>
      <c r="U3290" s="86" t="s">
        <v>1562</v>
      </c>
      <c r="V3290" s="86" t="s">
        <v>1567</v>
      </c>
      <c r="W3290" s="86" t="s">
        <v>1572</v>
      </c>
      <c r="X3290" s="86" t="s">
        <v>1564</v>
      </c>
      <c r="Y3290" s="94" t="s">
        <v>1565</v>
      </c>
      <c r="Z3290" s="93" t="s">
        <v>1567</v>
      </c>
      <c r="AA3290" s="86"/>
      <c r="AB3290" s="86"/>
      <c r="AC3290" s="86"/>
      <c r="AD3290" s="86"/>
      <c r="AE3290" s="86"/>
      <c r="AF3290" s="86"/>
      <c r="AG3290" s="94" t="s">
        <v>1575</v>
      </c>
    </row>
    <row r="3291" spans="1:33" x14ac:dyDescent="0.25">
      <c r="A3291" s="86" t="s">
        <v>1011</v>
      </c>
      <c r="B3291" s="87">
        <v>30</v>
      </c>
      <c r="C3291" s="87" t="s">
        <v>1011</v>
      </c>
      <c r="D3291" s="88">
        <v>43137</v>
      </c>
      <c r="E3291" s="88">
        <v>43126</v>
      </c>
      <c r="F3291" s="88">
        <v>43185</v>
      </c>
      <c r="G3291" s="88">
        <v>43186</v>
      </c>
      <c r="H3291" s="88">
        <v>4</v>
      </c>
      <c r="I3291" s="89" t="s">
        <v>1170</v>
      </c>
      <c r="J3291" s="92" t="s">
        <v>1516</v>
      </c>
      <c r="K3291" s="86" t="s">
        <v>1525</v>
      </c>
      <c r="L3291" s="88">
        <v>43186</v>
      </c>
      <c r="M3291" s="87"/>
      <c r="N3291" s="87"/>
      <c r="O3291" s="93"/>
      <c r="P3291" s="86">
        <v>0</v>
      </c>
      <c r="Q3291" s="86">
        <v>0</v>
      </c>
      <c r="R3291" s="86">
        <v>30</v>
      </c>
      <c r="S3291" s="86">
        <v>29</v>
      </c>
      <c r="T3291" s="86">
        <v>1</v>
      </c>
      <c r="U3291" s="86" t="s">
        <v>1562</v>
      </c>
      <c r="V3291" s="86" t="s">
        <v>1567</v>
      </c>
      <c r="W3291" s="86" t="s">
        <v>1572</v>
      </c>
      <c r="X3291" s="86" t="s">
        <v>1564</v>
      </c>
      <c r="Y3291" s="94" t="s">
        <v>1565</v>
      </c>
      <c r="Z3291" s="93" t="s">
        <v>1567</v>
      </c>
      <c r="AA3291" s="86"/>
      <c r="AB3291" s="86"/>
      <c r="AC3291" s="86"/>
      <c r="AD3291" s="86"/>
      <c r="AE3291" s="86"/>
      <c r="AF3291" s="86"/>
      <c r="AG3291" s="94" t="s">
        <v>1575</v>
      </c>
    </row>
    <row r="3292" spans="1:33" x14ac:dyDescent="0.25">
      <c r="A3292" s="86" t="s">
        <v>1011</v>
      </c>
      <c r="B3292" s="87">
        <v>5</v>
      </c>
      <c r="C3292" s="87" t="s">
        <v>1011</v>
      </c>
      <c r="D3292" s="88">
        <v>43315</v>
      </c>
      <c r="E3292" s="88"/>
      <c r="F3292" s="88"/>
      <c r="G3292" s="88"/>
      <c r="H3292" s="88"/>
      <c r="I3292" s="89" t="s">
        <v>1168</v>
      </c>
      <c r="J3292" s="92" t="s">
        <v>1492</v>
      </c>
      <c r="K3292" s="86" t="s">
        <v>1525</v>
      </c>
      <c r="L3292" s="88">
        <v>43174</v>
      </c>
      <c r="M3292" s="87"/>
      <c r="N3292" s="87"/>
      <c r="O3292" s="93"/>
      <c r="P3292" s="86"/>
      <c r="Q3292" s="86">
        <v>3</v>
      </c>
      <c r="R3292" s="86">
        <v>2</v>
      </c>
      <c r="S3292" s="86">
        <v>2</v>
      </c>
      <c r="T3292" s="86">
        <v>0</v>
      </c>
      <c r="U3292" s="86" t="s">
        <v>1562</v>
      </c>
      <c r="V3292" s="86" t="s">
        <v>1567</v>
      </c>
      <c r="W3292" s="86" t="s">
        <v>1572</v>
      </c>
      <c r="X3292" s="86" t="s">
        <v>1564</v>
      </c>
      <c r="Y3292" s="94" t="s">
        <v>1565</v>
      </c>
      <c r="Z3292" s="93" t="s">
        <v>1567</v>
      </c>
      <c r="AA3292" s="86"/>
      <c r="AB3292" s="86"/>
      <c r="AC3292" s="86"/>
      <c r="AD3292" s="86"/>
      <c r="AE3292" s="86"/>
      <c r="AF3292" s="86"/>
      <c r="AG3292" s="94" t="s">
        <v>1575</v>
      </c>
    </row>
    <row r="3293" spans="1:33" x14ac:dyDescent="0.25">
      <c r="A3293" s="86" t="s">
        <v>1011</v>
      </c>
      <c r="B3293" s="87">
        <v>6</v>
      </c>
      <c r="C3293" s="87" t="s">
        <v>1011</v>
      </c>
      <c r="D3293" s="88">
        <v>43315</v>
      </c>
      <c r="E3293" s="88"/>
      <c r="F3293" s="88"/>
      <c r="G3293" s="88"/>
      <c r="H3293" s="88"/>
      <c r="I3293" s="89" t="s">
        <v>1168</v>
      </c>
      <c r="J3293" s="92" t="s">
        <v>1492</v>
      </c>
      <c r="K3293" s="86" t="s">
        <v>1525</v>
      </c>
      <c r="L3293" s="88">
        <v>43174</v>
      </c>
      <c r="M3293" s="87"/>
      <c r="N3293" s="87"/>
      <c r="O3293" s="93"/>
      <c r="P3293" s="86"/>
      <c r="Q3293" s="86">
        <v>4</v>
      </c>
      <c r="R3293" s="86">
        <v>2</v>
      </c>
      <c r="S3293" s="86">
        <v>2</v>
      </c>
      <c r="T3293" s="86">
        <v>0</v>
      </c>
      <c r="U3293" s="86" t="s">
        <v>1562</v>
      </c>
      <c r="V3293" s="86" t="s">
        <v>1567</v>
      </c>
      <c r="W3293" s="86" t="s">
        <v>1572</v>
      </c>
      <c r="X3293" s="86" t="s">
        <v>1564</v>
      </c>
      <c r="Y3293" s="94" t="s">
        <v>1565</v>
      </c>
      <c r="Z3293" s="93" t="s">
        <v>1567</v>
      </c>
      <c r="AA3293" s="86"/>
      <c r="AB3293" s="86"/>
      <c r="AC3293" s="86"/>
      <c r="AD3293" s="86"/>
      <c r="AE3293" s="86"/>
      <c r="AF3293" s="86"/>
      <c r="AG3293" s="94" t="s">
        <v>1575</v>
      </c>
    </row>
    <row r="3294" spans="1:33" x14ac:dyDescent="0.25">
      <c r="A3294" s="86" t="s">
        <v>1011</v>
      </c>
      <c r="B3294" s="87">
        <v>13</v>
      </c>
      <c r="C3294" s="87" t="s">
        <v>1011</v>
      </c>
      <c r="D3294" s="88">
        <v>43315</v>
      </c>
      <c r="E3294" s="88"/>
      <c r="F3294" s="88"/>
      <c r="G3294" s="88"/>
      <c r="H3294" s="88"/>
      <c r="I3294" s="89" t="s">
        <v>1168</v>
      </c>
      <c r="J3294" s="92" t="s">
        <v>1492</v>
      </c>
      <c r="K3294" s="86" t="s">
        <v>1525</v>
      </c>
      <c r="L3294" s="88">
        <v>43174</v>
      </c>
      <c r="M3294" s="87"/>
      <c r="N3294" s="87"/>
      <c r="O3294" s="93"/>
      <c r="P3294" s="86"/>
      <c r="Q3294" s="86">
        <v>2</v>
      </c>
      <c r="R3294" s="86">
        <v>11</v>
      </c>
      <c r="S3294" s="86">
        <v>11</v>
      </c>
      <c r="T3294" s="86">
        <v>0</v>
      </c>
      <c r="U3294" s="86" t="s">
        <v>1562</v>
      </c>
      <c r="V3294" s="86" t="s">
        <v>1567</v>
      </c>
      <c r="W3294" s="86" t="s">
        <v>1572</v>
      </c>
      <c r="X3294" s="86" t="s">
        <v>1564</v>
      </c>
      <c r="Y3294" s="94" t="s">
        <v>1565</v>
      </c>
      <c r="Z3294" s="93" t="s">
        <v>1567</v>
      </c>
      <c r="AA3294" s="86"/>
      <c r="AB3294" s="86"/>
      <c r="AC3294" s="86"/>
      <c r="AD3294" s="86"/>
      <c r="AE3294" s="86"/>
      <c r="AF3294" s="86"/>
      <c r="AG3294" s="94" t="s">
        <v>1575</v>
      </c>
    </row>
    <row r="3295" spans="1:33" x14ac:dyDescent="0.25">
      <c r="A3295" s="86" t="s">
        <v>1011</v>
      </c>
      <c r="B3295" s="87">
        <v>1</v>
      </c>
      <c r="C3295" s="87" t="s">
        <v>1011</v>
      </c>
      <c r="D3295" s="88">
        <v>43315</v>
      </c>
      <c r="E3295" s="88"/>
      <c r="F3295" s="88"/>
      <c r="G3295" s="88"/>
      <c r="H3295" s="88"/>
      <c r="I3295" s="89" t="s">
        <v>1168</v>
      </c>
      <c r="J3295" s="92" t="s">
        <v>1500</v>
      </c>
      <c r="K3295" s="86" t="s">
        <v>1525</v>
      </c>
      <c r="L3295" s="88">
        <v>43175</v>
      </c>
      <c r="M3295" s="87"/>
      <c r="N3295" s="87"/>
      <c r="O3295" s="93"/>
      <c r="P3295" s="86"/>
      <c r="Q3295" s="86">
        <v>0</v>
      </c>
      <c r="R3295" s="86">
        <v>1</v>
      </c>
      <c r="S3295" s="86">
        <v>0</v>
      </c>
      <c r="T3295" s="86">
        <v>1</v>
      </c>
      <c r="U3295" s="86" t="s">
        <v>1562</v>
      </c>
      <c r="V3295" s="86" t="s">
        <v>1567</v>
      </c>
      <c r="W3295" s="86" t="s">
        <v>1572</v>
      </c>
      <c r="X3295" s="86" t="s">
        <v>1564</v>
      </c>
      <c r="Y3295" s="94" t="s">
        <v>1565</v>
      </c>
      <c r="Z3295" s="93" t="s">
        <v>1567</v>
      </c>
      <c r="AA3295" s="86"/>
      <c r="AB3295" s="86"/>
      <c r="AC3295" s="86"/>
      <c r="AD3295" s="86"/>
      <c r="AE3295" s="86"/>
      <c r="AF3295" s="86"/>
      <c r="AG3295" s="94" t="s">
        <v>1575</v>
      </c>
    </row>
    <row r="3296" spans="1:33" x14ac:dyDescent="0.25">
      <c r="A3296" s="86" t="s">
        <v>1011</v>
      </c>
      <c r="B3296" s="87">
        <v>4</v>
      </c>
      <c r="C3296" s="87" t="s">
        <v>1011</v>
      </c>
      <c r="D3296" s="88">
        <v>43315</v>
      </c>
      <c r="E3296" s="88"/>
      <c r="F3296" s="88"/>
      <c r="G3296" s="88"/>
      <c r="H3296" s="88"/>
      <c r="I3296" s="89" t="s">
        <v>1168</v>
      </c>
      <c r="J3296" s="92" t="s">
        <v>1500</v>
      </c>
      <c r="K3296" s="86" t="s">
        <v>1525</v>
      </c>
      <c r="L3296" s="88">
        <v>43175</v>
      </c>
      <c r="M3296" s="87"/>
      <c r="N3296" s="87"/>
      <c r="O3296" s="93"/>
      <c r="P3296" s="86"/>
      <c r="Q3296" s="86">
        <v>0</v>
      </c>
      <c r="R3296" s="86">
        <v>4</v>
      </c>
      <c r="S3296" s="86">
        <v>3</v>
      </c>
      <c r="T3296" s="86">
        <v>1</v>
      </c>
      <c r="U3296" s="86" t="s">
        <v>1562</v>
      </c>
      <c r="V3296" s="86" t="s">
        <v>1567</v>
      </c>
      <c r="W3296" s="86" t="s">
        <v>1572</v>
      </c>
      <c r="X3296" s="86" t="s">
        <v>1564</v>
      </c>
      <c r="Y3296" s="94" t="s">
        <v>1565</v>
      </c>
      <c r="Z3296" s="93" t="s">
        <v>1567</v>
      </c>
      <c r="AA3296" s="86"/>
      <c r="AB3296" s="86"/>
      <c r="AC3296" s="86"/>
      <c r="AD3296" s="86"/>
      <c r="AE3296" s="86"/>
      <c r="AF3296" s="86"/>
      <c r="AG3296" s="94" t="s">
        <v>1575</v>
      </c>
    </row>
    <row r="3297" spans="1:33" x14ac:dyDescent="0.25">
      <c r="A3297" s="86" t="s">
        <v>1011</v>
      </c>
      <c r="B3297" s="87">
        <v>11</v>
      </c>
      <c r="C3297" s="87" t="s">
        <v>1011</v>
      </c>
      <c r="D3297" s="88">
        <v>43315</v>
      </c>
      <c r="E3297" s="88"/>
      <c r="F3297" s="88"/>
      <c r="G3297" s="88"/>
      <c r="H3297" s="88"/>
      <c r="I3297" s="89" t="s">
        <v>1168</v>
      </c>
      <c r="J3297" s="92" t="s">
        <v>1500</v>
      </c>
      <c r="K3297" s="86" t="s">
        <v>1525</v>
      </c>
      <c r="L3297" s="88">
        <v>43175</v>
      </c>
      <c r="M3297" s="87"/>
      <c r="N3297" s="87"/>
      <c r="O3297" s="93"/>
      <c r="P3297" s="86"/>
      <c r="Q3297" s="86">
        <v>6</v>
      </c>
      <c r="R3297" s="86">
        <v>5</v>
      </c>
      <c r="S3297" s="86">
        <v>3</v>
      </c>
      <c r="T3297" s="86">
        <v>2</v>
      </c>
      <c r="U3297" s="86" t="s">
        <v>1562</v>
      </c>
      <c r="V3297" s="86" t="s">
        <v>1567</v>
      </c>
      <c r="W3297" s="86" t="s">
        <v>1572</v>
      </c>
      <c r="X3297" s="86" t="s">
        <v>1564</v>
      </c>
      <c r="Y3297" s="94" t="s">
        <v>1565</v>
      </c>
      <c r="Z3297" s="93" t="s">
        <v>1567</v>
      </c>
      <c r="AA3297" s="86"/>
      <c r="AB3297" s="86"/>
      <c r="AC3297" s="86"/>
      <c r="AD3297" s="86"/>
      <c r="AE3297" s="86"/>
      <c r="AF3297" s="86"/>
      <c r="AG3297" s="94" t="s">
        <v>1575</v>
      </c>
    </row>
    <row r="3298" spans="1:33" x14ac:dyDescent="0.25">
      <c r="A3298" s="86" t="s">
        <v>1011</v>
      </c>
      <c r="B3298" s="87">
        <v>4</v>
      </c>
      <c r="C3298" s="87" t="s">
        <v>1011</v>
      </c>
      <c r="D3298" s="88">
        <v>43315</v>
      </c>
      <c r="E3298" s="88"/>
      <c r="F3298" s="88"/>
      <c r="G3298" s="88"/>
      <c r="H3298" s="88"/>
      <c r="I3298" s="89" t="s">
        <v>1168</v>
      </c>
      <c r="J3298" s="92" t="s">
        <v>1500</v>
      </c>
      <c r="K3298" s="86" t="s">
        <v>1525</v>
      </c>
      <c r="L3298" s="88">
        <v>43175</v>
      </c>
      <c r="M3298" s="87"/>
      <c r="N3298" s="87"/>
      <c r="O3298" s="93"/>
      <c r="P3298" s="86"/>
      <c r="Q3298" s="86">
        <v>0</v>
      </c>
      <c r="R3298" s="86">
        <v>4</v>
      </c>
      <c r="S3298" s="86">
        <v>0</v>
      </c>
      <c r="T3298" s="86">
        <v>4</v>
      </c>
      <c r="U3298" s="86" t="s">
        <v>1562</v>
      </c>
      <c r="V3298" s="86" t="s">
        <v>1567</v>
      </c>
      <c r="W3298" s="86" t="s">
        <v>1572</v>
      </c>
      <c r="X3298" s="86" t="s">
        <v>1564</v>
      </c>
      <c r="Y3298" s="94" t="s">
        <v>1565</v>
      </c>
      <c r="Z3298" s="93" t="s">
        <v>1567</v>
      </c>
      <c r="AA3298" s="86"/>
      <c r="AB3298" s="86"/>
      <c r="AC3298" s="86"/>
      <c r="AD3298" s="86"/>
      <c r="AE3298" s="86"/>
      <c r="AF3298" s="86"/>
      <c r="AG3298" s="94" t="s">
        <v>1575</v>
      </c>
    </row>
    <row r="3299" spans="1:33" x14ac:dyDescent="0.25">
      <c r="A3299" s="86" t="s">
        <v>1011</v>
      </c>
      <c r="B3299" s="87">
        <v>7</v>
      </c>
      <c r="C3299" s="87" t="s">
        <v>1011</v>
      </c>
      <c r="D3299" s="88">
        <v>43284</v>
      </c>
      <c r="E3299" s="88"/>
      <c r="F3299" s="88"/>
      <c r="G3299" s="88"/>
      <c r="H3299" s="88"/>
      <c r="I3299" s="89" t="s">
        <v>1170</v>
      </c>
      <c r="J3299" s="92" t="s">
        <v>1492</v>
      </c>
      <c r="K3299" s="86" t="s">
        <v>1525</v>
      </c>
      <c r="L3299" s="88">
        <v>43174</v>
      </c>
      <c r="M3299" s="87"/>
      <c r="N3299" s="87"/>
      <c r="O3299" s="93"/>
      <c r="P3299" s="86"/>
      <c r="Q3299" s="86">
        <v>0</v>
      </c>
      <c r="R3299" s="86">
        <v>7</v>
      </c>
      <c r="S3299" s="86">
        <v>4</v>
      </c>
      <c r="T3299" s="86">
        <v>3</v>
      </c>
      <c r="U3299" s="86" t="s">
        <v>1562</v>
      </c>
      <c r="V3299" s="86" t="s">
        <v>1567</v>
      </c>
      <c r="W3299" s="86" t="s">
        <v>1572</v>
      </c>
      <c r="X3299" s="86" t="s">
        <v>1564</v>
      </c>
      <c r="Y3299" s="94" t="s">
        <v>1565</v>
      </c>
      <c r="Z3299" s="93" t="s">
        <v>1567</v>
      </c>
      <c r="AA3299" s="86"/>
      <c r="AB3299" s="86"/>
      <c r="AC3299" s="86"/>
      <c r="AD3299" s="86"/>
      <c r="AE3299" s="86"/>
      <c r="AF3299" s="86"/>
      <c r="AG3299" s="94" t="s">
        <v>1575</v>
      </c>
    </row>
    <row r="3300" spans="1:33" x14ac:dyDescent="0.25">
      <c r="A3300" s="86" t="s">
        <v>1011</v>
      </c>
      <c r="B3300" s="87">
        <v>10</v>
      </c>
      <c r="C3300" s="87" t="s">
        <v>1011</v>
      </c>
      <c r="D3300" s="88">
        <v>43175</v>
      </c>
      <c r="E3300" s="88"/>
      <c r="F3300" s="88"/>
      <c r="G3300" s="88"/>
      <c r="H3300" s="88">
        <v>4</v>
      </c>
      <c r="I3300" s="89" t="s">
        <v>1170</v>
      </c>
      <c r="J3300" s="92" t="s">
        <v>1503</v>
      </c>
      <c r="K3300" s="86" t="s">
        <v>1525</v>
      </c>
      <c r="L3300" s="88">
        <v>43182</v>
      </c>
      <c r="M3300" s="87"/>
      <c r="N3300" s="87"/>
      <c r="O3300" s="93"/>
      <c r="P3300" s="86"/>
      <c r="Q3300" s="86">
        <v>0</v>
      </c>
      <c r="R3300" s="86">
        <v>10</v>
      </c>
      <c r="S3300" s="86">
        <v>9</v>
      </c>
      <c r="T3300" s="86">
        <v>1</v>
      </c>
      <c r="U3300" s="86" t="s">
        <v>1562</v>
      </c>
      <c r="V3300" s="86" t="s">
        <v>1567</v>
      </c>
      <c r="W3300" s="86" t="s">
        <v>1572</v>
      </c>
      <c r="X3300" s="86" t="s">
        <v>1564</v>
      </c>
      <c r="Y3300" s="94" t="s">
        <v>1565</v>
      </c>
      <c r="Z3300" s="93" t="s">
        <v>1567</v>
      </c>
      <c r="AA3300" s="86"/>
      <c r="AB3300" s="86"/>
      <c r="AC3300" s="86"/>
      <c r="AD3300" s="86"/>
      <c r="AE3300" s="86"/>
      <c r="AF3300" s="86"/>
      <c r="AG3300" s="94" t="s">
        <v>1575</v>
      </c>
    </row>
    <row r="3301" spans="1:33" x14ac:dyDescent="0.25">
      <c r="A3301" s="86" t="s">
        <v>1011</v>
      </c>
      <c r="B3301" s="87">
        <v>4</v>
      </c>
      <c r="C3301" s="87" t="s">
        <v>1011</v>
      </c>
      <c r="D3301" s="88">
        <v>43175</v>
      </c>
      <c r="E3301" s="88"/>
      <c r="F3301" s="88"/>
      <c r="G3301" s="88"/>
      <c r="H3301" s="88">
        <v>4</v>
      </c>
      <c r="I3301" s="89" t="s">
        <v>1170</v>
      </c>
      <c r="J3301" s="92" t="s">
        <v>1503</v>
      </c>
      <c r="K3301" s="86" t="s">
        <v>1525</v>
      </c>
      <c r="L3301" s="88">
        <v>43182</v>
      </c>
      <c r="M3301" s="87"/>
      <c r="N3301" s="87"/>
      <c r="O3301" s="93"/>
      <c r="P3301" s="86"/>
      <c r="Q3301" s="86">
        <v>0</v>
      </c>
      <c r="R3301" s="86">
        <v>4</v>
      </c>
      <c r="S3301" s="86">
        <v>4</v>
      </c>
      <c r="T3301" s="86">
        <v>0</v>
      </c>
      <c r="U3301" s="86" t="s">
        <v>1562</v>
      </c>
      <c r="V3301" s="86" t="s">
        <v>1567</v>
      </c>
      <c r="W3301" s="86" t="s">
        <v>1572</v>
      </c>
      <c r="X3301" s="86" t="s">
        <v>1564</v>
      </c>
      <c r="Y3301" s="94" t="s">
        <v>1565</v>
      </c>
      <c r="Z3301" s="93" t="s">
        <v>1567</v>
      </c>
      <c r="AA3301" s="86"/>
      <c r="AB3301" s="86"/>
      <c r="AC3301" s="86"/>
      <c r="AD3301" s="86"/>
      <c r="AE3301" s="86"/>
      <c r="AF3301" s="86"/>
      <c r="AG3301" s="94" t="s">
        <v>1575</v>
      </c>
    </row>
    <row r="3302" spans="1:33" x14ac:dyDescent="0.25">
      <c r="A3302" s="86" t="s">
        <v>1011</v>
      </c>
      <c r="B3302" s="87">
        <v>11</v>
      </c>
      <c r="C3302" s="87" t="s">
        <v>1011</v>
      </c>
      <c r="D3302" s="88">
        <v>43153</v>
      </c>
      <c r="E3302" s="88"/>
      <c r="F3302" s="88"/>
      <c r="G3302" s="88">
        <v>43188</v>
      </c>
      <c r="H3302" s="88">
        <v>4</v>
      </c>
      <c r="I3302" s="89" t="s">
        <v>1170</v>
      </c>
      <c r="J3302" s="92" t="s">
        <v>1532</v>
      </c>
      <c r="K3302" s="86" t="s">
        <v>1525</v>
      </c>
      <c r="L3302" s="88">
        <v>43188</v>
      </c>
      <c r="M3302" s="87"/>
      <c r="N3302" s="87"/>
      <c r="O3302" s="93"/>
      <c r="P3302" s="86"/>
      <c r="Q3302" s="86">
        <v>0</v>
      </c>
      <c r="R3302" s="86">
        <v>11</v>
      </c>
      <c r="S3302" s="86">
        <v>11</v>
      </c>
      <c r="T3302" s="86">
        <v>0</v>
      </c>
      <c r="U3302" s="86" t="s">
        <v>1562</v>
      </c>
      <c r="V3302" s="86" t="s">
        <v>1567</v>
      </c>
      <c r="W3302" s="86" t="s">
        <v>1572</v>
      </c>
      <c r="X3302" s="86" t="s">
        <v>1564</v>
      </c>
      <c r="Y3302" s="94" t="s">
        <v>1565</v>
      </c>
      <c r="Z3302" s="93" t="s">
        <v>1567</v>
      </c>
      <c r="AA3302" s="86"/>
      <c r="AB3302" s="86"/>
      <c r="AC3302" s="86"/>
      <c r="AD3302" s="86"/>
      <c r="AE3302" s="86"/>
      <c r="AF3302" s="86"/>
      <c r="AG3302" s="94" t="s">
        <v>1575</v>
      </c>
    </row>
    <row r="3303" spans="1:33" x14ac:dyDescent="0.25">
      <c r="A3303" s="86" t="s">
        <v>1011</v>
      </c>
      <c r="B3303" s="87">
        <v>13</v>
      </c>
      <c r="C3303" s="87" t="s">
        <v>1011</v>
      </c>
      <c r="D3303" s="88">
        <v>43153</v>
      </c>
      <c r="E3303" s="88"/>
      <c r="F3303" s="88"/>
      <c r="G3303" s="88">
        <v>43188</v>
      </c>
      <c r="H3303" s="88">
        <v>4</v>
      </c>
      <c r="I3303" s="89" t="s">
        <v>1170</v>
      </c>
      <c r="J3303" s="92" t="s">
        <v>1532</v>
      </c>
      <c r="K3303" s="86" t="s">
        <v>1525</v>
      </c>
      <c r="L3303" s="88">
        <v>43188</v>
      </c>
      <c r="M3303" s="87"/>
      <c r="N3303" s="87"/>
      <c r="O3303" s="93"/>
      <c r="P3303" s="86"/>
      <c r="Q3303" s="86">
        <v>0</v>
      </c>
      <c r="R3303" s="86">
        <v>13</v>
      </c>
      <c r="S3303" s="86">
        <v>13</v>
      </c>
      <c r="T3303" s="86">
        <v>0</v>
      </c>
      <c r="U3303" s="86" t="s">
        <v>1562</v>
      </c>
      <c r="V3303" s="86" t="s">
        <v>1567</v>
      </c>
      <c r="W3303" s="86" t="s">
        <v>1572</v>
      </c>
      <c r="X3303" s="86" t="s">
        <v>1564</v>
      </c>
      <c r="Y3303" s="94" t="s">
        <v>1565</v>
      </c>
      <c r="Z3303" s="93" t="s">
        <v>1567</v>
      </c>
      <c r="AA3303" s="86"/>
      <c r="AB3303" s="86"/>
      <c r="AC3303" s="86"/>
      <c r="AD3303" s="86"/>
      <c r="AE3303" s="86"/>
      <c r="AF3303" s="86"/>
      <c r="AG3303" s="94" t="s">
        <v>1575</v>
      </c>
    </row>
    <row r="3304" spans="1:33" x14ac:dyDescent="0.25">
      <c r="A3304" s="86" t="s">
        <v>1022</v>
      </c>
      <c r="B3304" s="87">
        <v>35</v>
      </c>
      <c r="C3304" s="87" t="s">
        <v>1300</v>
      </c>
      <c r="D3304" s="88">
        <v>43188</v>
      </c>
      <c r="E3304" s="88"/>
      <c r="F3304" s="88"/>
      <c r="G3304" s="88"/>
      <c r="H3304" s="88"/>
      <c r="I3304" s="89" t="s">
        <v>1320</v>
      </c>
      <c r="J3304" s="92" t="s">
        <v>1500</v>
      </c>
      <c r="K3304" s="86" t="s">
        <v>1525</v>
      </c>
      <c r="L3304" s="88">
        <v>43189</v>
      </c>
      <c r="M3304" s="87"/>
      <c r="N3304" s="87"/>
      <c r="O3304" s="93"/>
      <c r="P3304" s="86">
        <v>0</v>
      </c>
      <c r="Q3304" s="86">
        <v>1</v>
      </c>
      <c r="R3304" s="86">
        <v>34</v>
      </c>
      <c r="S3304" s="86"/>
      <c r="T3304" s="86"/>
      <c r="U3304" s="86" t="s">
        <v>1567</v>
      </c>
      <c r="V3304" s="86" t="s">
        <v>1567</v>
      </c>
      <c r="W3304" s="86" t="s">
        <v>1572</v>
      </c>
      <c r="X3304" s="86" t="s">
        <v>1567</v>
      </c>
      <c r="Y3304" s="94" t="s">
        <v>1565</v>
      </c>
      <c r="Z3304" s="93" t="s">
        <v>1567</v>
      </c>
      <c r="AA3304" s="86"/>
      <c r="AB3304" s="86"/>
      <c r="AC3304" s="86"/>
      <c r="AD3304" s="86"/>
      <c r="AE3304" s="86"/>
      <c r="AF3304" s="86"/>
      <c r="AG3304" s="94" t="s">
        <v>1575</v>
      </c>
    </row>
    <row r="3305" spans="1:33" x14ac:dyDescent="0.25">
      <c r="A3305" s="86" t="s">
        <v>1022</v>
      </c>
      <c r="B3305" s="87">
        <v>35</v>
      </c>
      <c r="C3305" s="87" t="s">
        <v>1300</v>
      </c>
      <c r="D3305" s="88">
        <v>43188</v>
      </c>
      <c r="E3305" s="88"/>
      <c r="F3305" s="88"/>
      <c r="G3305" s="88"/>
      <c r="H3305" s="88"/>
      <c r="I3305" s="89" t="s">
        <v>1320</v>
      </c>
      <c r="J3305" s="92" t="s">
        <v>1500</v>
      </c>
      <c r="K3305" s="86" t="s">
        <v>1525</v>
      </c>
      <c r="L3305" s="88">
        <v>43189</v>
      </c>
      <c r="M3305" s="87"/>
      <c r="N3305" s="87"/>
      <c r="O3305" s="93"/>
      <c r="P3305" s="86"/>
      <c r="Q3305" s="86">
        <v>0</v>
      </c>
      <c r="R3305" s="86">
        <v>35</v>
      </c>
      <c r="S3305" s="86">
        <v>35</v>
      </c>
      <c r="T3305" s="86">
        <v>0</v>
      </c>
      <c r="U3305" s="86" t="s">
        <v>1562</v>
      </c>
      <c r="V3305" s="86" t="s">
        <v>1562</v>
      </c>
      <c r="W3305" s="86" t="s">
        <v>1572</v>
      </c>
      <c r="X3305" s="86" t="s">
        <v>1564</v>
      </c>
      <c r="Y3305" s="94" t="s">
        <v>1565</v>
      </c>
      <c r="Z3305" s="93" t="s">
        <v>1567</v>
      </c>
      <c r="AA3305" s="86"/>
      <c r="AB3305" s="86"/>
      <c r="AC3305" s="86"/>
      <c r="AD3305" s="86"/>
      <c r="AE3305" s="86"/>
      <c r="AF3305" s="86"/>
      <c r="AG3305" s="94" t="s">
        <v>1575</v>
      </c>
    </row>
    <row r="3306" spans="1:33" x14ac:dyDescent="0.25">
      <c r="A3306" s="86" t="s">
        <v>1022</v>
      </c>
      <c r="B3306" s="87">
        <v>10</v>
      </c>
      <c r="C3306" s="87" t="s">
        <v>1130</v>
      </c>
      <c r="D3306" s="88">
        <v>43171</v>
      </c>
      <c r="E3306" s="88">
        <v>43157</v>
      </c>
      <c r="F3306" s="88">
        <v>43186</v>
      </c>
      <c r="G3306" s="88">
        <v>43187</v>
      </c>
      <c r="H3306" s="88">
        <v>3</v>
      </c>
      <c r="I3306" s="89" t="s">
        <v>1131</v>
      </c>
      <c r="J3306" s="92" t="s">
        <v>1490</v>
      </c>
      <c r="K3306" s="86" t="s">
        <v>1519</v>
      </c>
      <c r="L3306" s="88">
        <v>43187</v>
      </c>
      <c r="M3306" s="87"/>
      <c r="N3306" s="87"/>
      <c r="O3306" s="93"/>
      <c r="P3306" s="86">
        <v>0</v>
      </c>
      <c r="Q3306" s="86">
        <v>1</v>
      </c>
      <c r="R3306" s="86">
        <v>9</v>
      </c>
      <c r="S3306" s="86">
        <v>9</v>
      </c>
      <c r="T3306" s="86">
        <v>0</v>
      </c>
      <c r="U3306" s="86" t="s">
        <v>1569</v>
      </c>
      <c r="V3306" s="86" t="s">
        <v>1567</v>
      </c>
      <c r="W3306" s="86" t="s">
        <v>1563</v>
      </c>
      <c r="X3306" s="86" t="s">
        <v>1564</v>
      </c>
      <c r="Y3306" s="94" t="s">
        <v>1565</v>
      </c>
      <c r="Z3306" s="93"/>
      <c r="AA3306" s="86"/>
      <c r="AB3306" s="86"/>
      <c r="AC3306" s="86"/>
      <c r="AD3306" s="86"/>
      <c r="AE3306" s="86"/>
      <c r="AF3306" s="86"/>
      <c r="AG3306" s="94" t="s">
        <v>1575</v>
      </c>
    </row>
    <row r="3307" spans="1:33" x14ac:dyDescent="0.25">
      <c r="A3307" s="86" t="s">
        <v>1022</v>
      </c>
      <c r="B3307" s="87">
        <v>12</v>
      </c>
      <c r="C3307" s="87" t="s">
        <v>1130</v>
      </c>
      <c r="D3307" s="88">
        <v>43160</v>
      </c>
      <c r="E3307" s="88"/>
      <c r="F3307" s="88"/>
      <c r="G3307" s="88">
        <v>43161</v>
      </c>
      <c r="H3307" s="88"/>
      <c r="I3307" s="89" t="s">
        <v>1321</v>
      </c>
      <c r="J3307" s="92" t="s">
        <v>1494</v>
      </c>
      <c r="K3307" s="86" t="s">
        <v>1519</v>
      </c>
      <c r="L3307" s="88">
        <v>43161</v>
      </c>
      <c r="M3307" s="87"/>
      <c r="N3307" s="87"/>
      <c r="O3307" s="93"/>
      <c r="P3307" s="86">
        <v>0</v>
      </c>
      <c r="Q3307" s="86">
        <v>0</v>
      </c>
      <c r="R3307" s="86">
        <v>12</v>
      </c>
      <c r="S3307" s="86"/>
      <c r="T3307" s="86"/>
      <c r="U3307" s="86" t="s">
        <v>1568</v>
      </c>
      <c r="V3307" s="86" t="s">
        <v>1567</v>
      </c>
      <c r="W3307" s="86" t="s">
        <v>1563</v>
      </c>
      <c r="X3307" s="86" t="s">
        <v>1567</v>
      </c>
      <c r="Y3307" s="94" t="s">
        <v>1565</v>
      </c>
      <c r="Z3307" s="93"/>
      <c r="AA3307" s="86"/>
      <c r="AB3307" s="86" t="s">
        <v>1622</v>
      </c>
      <c r="AC3307" s="86"/>
      <c r="AD3307" s="86"/>
      <c r="AE3307" s="86"/>
      <c r="AF3307" s="86"/>
      <c r="AG3307" s="94" t="s">
        <v>1575</v>
      </c>
    </row>
    <row r="3308" spans="1:33" x14ac:dyDescent="0.25">
      <c r="A3308" s="86" t="s">
        <v>1022</v>
      </c>
      <c r="B3308" s="87">
        <v>25</v>
      </c>
      <c r="C3308" s="87" t="s">
        <v>1058</v>
      </c>
      <c r="D3308" s="88">
        <v>43157</v>
      </c>
      <c r="E3308" s="88">
        <v>43157</v>
      </c>
      <c r="F3308" s="88">
        <v>43161</v>
      </c>
      <c r="G3308" s="88">
        <v>43162</v>
      </c>
      <c r="H3308" s="88"/>
      <c r="I3308" s="89" t="s">
        <v>1138</v>
      </c>
      <c r="J3308" s="92" t="s">
        <v>1504</v>
      </c>
      <c r="K3308" s="86" t="s">
        <v>1519</v>
      </c>
      <c r="L3308" s="88">
        <v>43162</v>
      </c>
      <c r="M3308" s="87"/>
      <c r="N3308" s="87"/>
      <c r="O3308" s="93"/>
      <c r="P3308" s="86">
        <v>0</v>
      </c>
      <c r="Q3308" s="86">
        <v>2</v>
      </c>
      <c r="R3308" s="86">
        <v>23</v>
      </c>
      <c r="S3308" s="86">
        <v>23</v>
      </c>
      <c r="T3308" s="86">
        <v>0</v>
      </c>
      <c r="U3308" s="86" t="s">
        <v>1569</v>
      </c>
      <c r="V3308" s="86" t="s">
        <v>1562</v>
      </c>
      <c r="W3308" s="86" t="s">
        <v>1563</v>
      </c>
      <c r="X3308" s="86" t="s">
        <v>1564</v>
      </c>
      <c r="Y3308" s="94" t="s">
        <v>1565</v>
      </c>
      <c r="Z3308" s="93"/>
      <c r="AA3308" s="86"/>
      <c r="AB3308" s="86"/>
      <c r="AC3308" s="86"/>
      <c r="AD3308" s="86"/>
      <c r="AE3308" s="86"/>
      <c r="AF3308" s="86"/>
      <c r="AG3308" s="94" t="s">
        <v>1575</v>
      </c>
    </row>
    <row r="3309" spans="1:33" x14ac:dyDescent="0.25">
      <c r="A3309" s="86" t="s">
        <v>1011</v>
      </c>
      <c r="B3309" s="87">
        <v>20</v>
      </c>
      <c r="C3309" s="87" t="s">
        <v>1011</v>
      </c>
      <c r="D3309" s="88">
        <v>43122</v>
      </c>
      <c r="E3309" s="88">
        <v>43123</v>
      </c>
      <c r="F3309" s="88">
        <v>43159</v>
      </c>
      <c r="G3309" s="88">
        <v>43163</v>
      </c>
      <c r="H3309" s="88"/>
      <c r="I3309" s="89" t="s">
        <v>1143</v>
      </c>
      <c r="J3309" s="92" t="s">
        <v>1490</v>
      </c>
      <c r="K3309" s="86" t="s">
        <v>1519</v>
      </c>
      <c r="L3309" s="88">
        <v>43162</v>
      </c>
      <c r="M3309" s="87"/>
      <c r="N3309" s="87"/>
      <c r="O3309" s="93"/>
      <c r="P3309" s="86">
        <v>0</v>
      </c>
      <c r="Q3309" s="86">
        <v>0</v>
      </c>
      <c r="R3309" s="86">
        <v>20</v>
      </c>
      <c r="S3309" s="86">
        <v>20</v>
      </c>
      <c r="T3309" s="86">
        <v>0</v>
      </c>
      <c r="U3309" s="86" t="s">
        <v>1569</v>
      </c>
      <c r="V3309" s="86" t="s">
        <v>1567</v>
      </c>
      <c r="W3309" s="86" t="s">
        <v>1563</v>
      </c>
      <c r="X3309" s="86" t="s">
        <v>1564</v>
      </c>
      <c r="Y3309" s="94" t="s">
        <v>1565</v>
      </c>
      <c r="Z3309" s="93"/>
      <c r="AA3309" s="86"/>
      <c r="AB3309" s="86"/>
      <c r="AC3309" s="86"/>
      <c r="AD3309" s="86"/>
      <c r="AE3309" s="86"/>
      <c r="AF3309" s="86"/>
      <c r="AG3309" s="94" t="s">
        <v>1575</v>
      </c>
    </row>
    <row r="3310" spans="1:33" x14ac:dyDescent="0.25">
      <c r="A3310" s="86" t="s">
        <v>1022</v>
      </c>
      <c r="B3310" s="87">
        <v>12</v>
      </c>
      <c r="C3310" s="87" t="s">
        <v>1058</v>
      </c>
      <c r="D3310" s="88">
        <v>43143</v>
      </c>
      <c r="E3310" s="88">
        <v>43164</v>
      </c>
      <c r="F3310" s="88">
        <v>43168</v>
      </c>
      <c r="G3310" s="88">
        <v>43168</v>
      </c>
      <c r="H3310" s="88"/>
      <c r="I3310" s="89" t="s">
        <v>1147</v>
      </c>
      <c r="J3310" s="92" t="s">
        <v>1492</v>
      </c>
      <c r="K3310" s="86" t="s">
        <v>1519</v>
      </c>
      <c r="L3310" s="88">
        <v>43168</v>
      </c>
      <c r="M3310" s="87"/>
      <c r="N3310" s="87"/>
      <c r="O3310" s="93"/>
      <c r="P3310" s="86">
        <v>0</v>
      </c>
      <c r="Q3310" s="86">
        <v>0</v>
      </c>
      <c r="R3310" s="86">
        <v>12</v>
      </c>
      <c r="S3310" s="86">
        <v>12</v>
      </c>
      <c r="T3310" s="86">
        <v>0</v>
      </c>
      <c r="U3310" s="86" t="s">
        <v>1569</v>
      </c>
      <c r="V3310" s="86" t="s">
        <v>1562</v>
      </c>
      <c r="W3310" s="86" t="s">
        <v>1563</v>
      </c>
      <c r="X3310" s="86" t="s">
        <v>1564</v>
      </c>
      <c r="Y3310" s="94" t="s">
        <v>1565</v>
      </c>
      <c r="Z3310" s="93"/>
      <c r="AA3310" s="86"/>
      <c r="AB3310" s="86"/>
      <c r="AC3310" s="86"/>
      <c r="AD3310" s="86"/>
      <c r="AE3310" s="86"/>
      <c r="AF3310" s="86"/>
      <c r="AG3310" s="94" t="s">
        <v>1575</v>
      </c>
    </row>
    <row r="3311" spans="1:33" x14ac:dyDescent="0.25">
      <c r="A3311" s="86" t="s">
        <v>1022</v>
      </c>
      <c r="B3311" s="87">
        <v>10</v>
      </c>
      <c r="C3311" s="87" t="s">
        <v>1058</v>
      </c>
      <c r="D3311" s="88">
        <v>43164</v>
      </c>
      <c r="E3311" s="88">
        <v>43164</v>
      </c>
      <c r="F3311" s="88">
        <v>43168</v>
      </c>
      <c r="G3311" s="88">
        <v>43168</v>
      </c>
      <c r="H3311" s="88"/>
      <c r="I3311" s="89" t="s">
        <v>1147</v>
      </c>
      <c r="J3311" s="92" t="s">
        <v>1508</v>
      </c>
      <c r="K3311" s="86" t="s">
        <v>1519</v>
      </c>
      <c r="L3311" s="88">
        <v>43168</v>
      </c>
      <c r="M3311" s="87"/>
      <c r="N3311" s="87"/>
      <c r="O3311" s="93"/>
      <c r="P3311" s="86">
        <v>0</v>
      </c>
      <c r="Q3311" s="86">
        <v>0</v>
      </c>
      <c r="R3311" s="86">
        <v>10</v>
      </c>
      <c r="S3311" s="86">
        <v>10</v>
      </c>
      <c r="T3311" s="86">
        <v>0</v>
      </c>
      <c r="U3311" s="86" t="s">
        <v>1561</v>
      </c>
      <c r="V3311" s="86" t="s">
        <v>1567</v>
      </c>
      <c r="W3311" s="86" t="s">
        <v>1563</v>
      </c>
      <c r="X3311" s="86" t="s">
        <v>1564</v>
      </c>
      <c r="Y3311" s="94" t="s">
        <v>1565</v>
      </c>
      <c r="Z3311" s="93"/>
      <c r="AA3311" s="86"/>
      <c r="AB3311" s="86"/>
      <c r="AC3311" s="86"/>
      <c r="AD3311" s="86"/>
      <c r="AE3311" s="86"/>
      <c r="AF3311" s="86"/>
      <c r="AG3311" s="94" t="s">
        <v>1575</v>
      </c>
    </row>
    <row r="3312" spans="1:33" x14ac:dyDescent="0.25">
      <c r="A3312" s="86" t="s">
        <v>1022</v>
      </c>
      <c r="B3312" s="87">
        <v>10</v>
      </c>
      <c r="C3312" s="87" t="s">
        <v>1058</v>
      </c>
      <c r="D3312" s="88">
        <v>43164</v>
      </c>
      <c r="E3312" s="88">
        <v>43164</v>
      </c>
      <c r="F3312" s="88">
        <v>43168</v>
      </c>
      <c r="G3312" s="88">
        <v>43168</v>
      </c>
      <c r="H3312" s="88"/>
      <c r="I3312" s="89" t="s">
        <v>1322</v>
      </c>
      <c r="J3312" s="92" t="s">
        <v>1508</v>
      </c>
      <c r="K3312" s="86" t="s">
        <v>1519</v>
      </c>
      <c r="L3312" s="88">
        <v>43168</v>
      </c>
      <c r="M3312" s="87"/>
      <c r="N3312" s="87"/>
      <c r="O3312" s="93"/>
      <c r="P3312" s="86">
        <v>0</v>
      </c>
      <c r="Q3312" s="86">
        <v>0</v>
      </c>
      <c r="R3312" s="86">
        <v>10</v>
      </c>
      <c r="S3312" s="86">
        <v>10</v>
      </c>
      <c r="T3312" s="86">
        <v>0</v>
      </c>
      <c r="U3312" s="86" t="s">
        <v>1569</v>
      </c>
      <c r="V3312" s="86" t="s">
        <v>1562</v>
      </c>
      <c r="W3312" s="86" t="s">
        <v>1563</v>
      </c>
      <c r="X3312" s="86" t="s">
        <v>1564</v>
      </c>
      <c r="Y3312" s="94" t="s">
        <v>1565</v>
      </c>
      <c r="Z3312" s="93"/>
      <c r="AA3312" s="86"/>
      <c r="AB3312" s="86"/>
      <c r="AC3312" s="86"/>
      <c r="AD3312" s="86"/>
      <c r="AE3312" s="86"/>
      <c r="AF3312" s="86"/>
      <c r="AG3312" s="94" t="s">
        <v>1575</v>
      </c>
    </row>
    <row r="3313" spans="1:33" x14ac:dyDescent="0.25">
      <c r="A3313" s="86" t="s">
        <v>1011</v>
      </c>
      <c r="B3313" s="87">
        <v>16</v>
      </c>
      <c r="C3313" s="87" t="s">
        <v>1323</v>
      </c>
      <c r="D3313" s="88">
        <v>43143</v>
      </c>
      <c r="E3313" s="88">
        <v>43147</v>
      </c>
      <c r="F3313" s="88">
        <v>43168</v>
      </c>
      <c r="G3313" s="88">
        <v>43169</v>
      </c>
      <c r="H3313" s="88"/>
      <c r="I3313" s="89" t="s">
        <v>1324</v>
      </c>
      <c r="J3313" s="92" t="s">
        <v>1498</v>
      </c>
      <c r="K3313" s="86" t="s">
        <v>1519</v>
      </c>
      <c r="L3313" s="88">
        <v>43169</v>
      </c>
      <c r="M3313" s="87"/>
      <c r="N3313" s="87"/>
      <c r="O3313" s="93"/>
      <c r="P3313" s="86">
        <v>0</v>
      </c>
      <c r="Q3313" s="86">
        <v>0</v>
      </c>
      <c r="R3313" s="86">
        <v>16</v>
      </c>
      <c r="S3313" s="86">
        <v>16</v>
      </c>
      <c r="T3313" s="86">
        <v>0</v>
      </c>
      <c r="U3313" s="86" t="s">
        <v>1569</v>
      </c>
      <c r="V3313" s="86" t="s">
        <v>1562</v>
      </c>
      <c r="W3313" s="86" t="s">
        <v>1563</v>
      </c>
      <c r="X3313" s="86" t="s">
        <v>1564</v>
      </c>
      <c r="Y3313" s="94" t="s">
        <v>1565</v>
      </c>
      <c r="Z3313" s="93"/>
      <c r="AA3313" s="86"/>
      <c r="AB3313" s="86"/>
      <c r="AC3313" s="86"/>
      <c r="AD3313" s="86"/>
      <c r="AE3313" s="86"/>
      <c r="AF3313" s="86"/>
      <c r="AG3313" s="94" t="s">
        <v>1575</v>
      </c>
    </row>
    <row r="3314" spans="1:33" x14ac:dyDescent="0.25">
      <c r="A3314" s="86" t="s">
        <v>1022</v>
      </c>
      <c r="B3314" s="87">
        <v>41</v>
      </c>
      <c r="C3314" s="87" t="s">
        <v>1058</v>
      </c>
      <c r="D3314" s="88">
        <v>43154</v>
      </c>
      <c r="E3314" s="88"/>
      <c r="F3314" s="88"/>
      <c r="G3314" s="88">
        <v>43169</v>
      </c>
      <c r="H3314" s="88"/>
      <c r="I3314" s="89" t="s">
        <v>1143</v>
      </c>
      <c r="J3314" s="92" t="s">
        <v>1504</v>
      </c>
      <c r="K3314" s="86" t="s">
        <v>1519</v>
      </c>
      <c r="L3314" s="88">
        <v>43169</v>
      </c>
      <c r="M3314" s="87"/>
      <c r="N3314" s="87"/>
      <c r="O3314" s="93"/>
      <c r="P3314" s="86">
        <v>0</v>
      </c>
      <c r="Q3314" s="86">
        <v>0</v>
      </c>
      <c r="R3314" s="86">
        <v>41</v>
      </c>
      <c r="S3314" s="86"/>
      <c r="T3314" s="86"/>
      <c r="U3314" s="86" t="s">
        <v>1569</v>
      </c>
      <c r="V3314" s="86" t="s">
        <v>1567</v>
      </c>
      <c r="W3314" s="86" t="s">
        <v>1563</v>
      </c>
      <c r="X3314" s="86" t="s">
        <v>1567</v>
      </c>
      <c r="Y3314" s="94" t="s">
        <v>1565</v>
      </c>
      <c r="Z3314" s="93"/>
      <c r="AA3314" s="86"/>
      <c r="AB3314" s="86" t="s">
        <v>1623</v>
      </c>
      <c r="AC3314" s="86"/>
      <c r="AD3314" s="86"/>
      <c r="AE3314" s="86"/>
      <c r="AF3314" s="86"/>
      <c r="AG3314" s="94" t="s">
        <v>1575</v>
      </c>
    </row>
    <row r="3315" spans="1:33" x14ac:dyDescent="0.25">
      <c r="A3315" s="86" t="s">
        <v>1022</v>
      </c>
      <c r="B3315" s="87">
        <v>24</v>
      </c>
      <c r="C3315" s="87" t="s">
        <v>1130</v>
      </c>
      <c r="D3315" s="88">
        <v>43164</v>
      </c>
      <c r="E3315" s="88">
        <v>43164</v>
      </c>
      <c r="F3315" s="88">
        <v>43168</v>
      </c>
      <c r="G3315" s="88">
        <v>43169</v>
      </c>
      <c r="H3315" s="88"/>
      <c r="I3315" s="89" t="s">
        <v>1138</v>
      </c>
      <c r="J3315" s="92" t="s">
        <v>1504</v>
      </c>
      <c r="K3315" s="86" t="s">
        <v>1519</v>
      </c>
      <c r="L3315" s="88">
        <v>43169</v>
      </c>
      <c r="M3315" s="87"/>
      <c r="N3315" s="87"/>
      <c r="O3315" s="93"/>
      <c r="P3315" s="86">
        <v>0</v>
      </c>
      <c r="Q3315" s="86">
        <v>3</v>
      </c>
      <c r="R3315" s="86">
        <v>21</v>
      </c>
      <c r="S3315" s="86">
        <v>21</v>
      </c>
      <c r="T3315" s="86">
        <v>0</v>
      </c>
      <c r="U3315" s="86" t="s">
        <v>1569</v>
      </c>
      <c r="V3315" s="86" t="s">
        <v>1562</v>
      </c>
      <c r="W3315" s="86" t="s">
        <v>1563</v>
      </c>
      <c r="X3315" s="86" t="s">
        <v>1564</v>
      </c>
      <c r="Y3315" s="94" t="s">
        <v>1565</v>
      </c>
      <c r="Z3315" s="93"/>
      <c r="AA3315" s="86"/>
      <c r="AB3315" s="86"/>
      <c r="AC3315" s="86"/>
      <c r="AD3315" s="86"/>
      <c r="AE3315" s="86"/>
      <c r="AF3315" s="86"/>
      <c r="AG3315" s="94" t="s">
        <v>1575</v>
      </c>
    </row>
    <row r="3316" spans="1:33" x14ac:dyDescent="0.25">
      <c r="A3316" s="86" t="s">
        <v>1022</v>
      </c>
      <c r="B3316" s="87">
        <v>11</v>
      </c>
      <c r="C3316" s="87" t="s">
        <v>1058</v>
      </c>
      <c r="D3316" s="88">
        <v>43164</v>
      </c>
      <c r="E3316" s="88">
        <v>43164</v>
      </c>
      <c r="F3316" s="88">
        <v>43168</v>
      </c>
      <c r="G3316" s="88">
        <v>43169</v>
      </c>
      <c r="H3316" s="88"/>
      <c r="I3316" s="89" t="s">
        <v>1138</v>
      </c>
      <c r="J3316" s="92" t="s">
        <v>1521</v>
      </c>
      <c r="K3316" s="86" t="s">
        <v>1519</v>
      </c>
      <c r="L3316" s="88">
        <v>43169</v>
      </c>
      <c r="M3316" s="87"/>
      <c r="N3316" s="87"/>
      <c r="O3316" s="93"/>
      <c r="P3316" s="86">
        <v>0</v>
      </c>
      <c r="Q3316" s="86">
        <v>0</v>
      </c>
      <c r="R3316" s="86">
        <v>11</v>
      </c>
      <c r="S3316" s="86">
        <v>11</v>
      </c>
      <c r="T3316" s="86">
        <v>0</v>
      </c>
      <c r="U3316" s="86" t="s">
        <v>1569</v>
      </c>
      <c r="V3316" s="86" t="s">
        <v>1567</v>
      </c>
      <c r="W3316" s="86" t="s">
        <v>1563</v>
      </c>
      <c r="X3316" s="86" t="s">
        <v>1564</v>
      </c>
      <c r="Y3316" s="94" t="s">
        <v>1565</v>
      </c>
      <c r="Z3316" s="93"/>
      <c r="AA3316" s="86"/>
      <c r="AB3316" s="86"/>
      <c r="AC3316" s="86"/>
      <c r="AD3316" s="86"/>
      <c r="AE3316" s="86"/>
      <c r="AF3316" s="86"/>
      <c r="AG3316" s="94" t="s">
        <v>1575</v>
      </c>
    </row>
    <row r="3317" spans="1:33" x14ac:dyDescent="0.25">
      <c r="A3317" s="86" t="s">
        <v>1011</v>
      </c>
      <c r="B3317" s="87">
        <v>25</v>
      </c>
      <c r="C3317" s="87" t="s">
        <v>1323</v>
      </c>
      <c r="D3317" s="88">
        <v>43143</v>
      </c>
      <c r="E3317" s="88">
        <v>43147</v>
      </c>
      <c r="F3317" s="88">
        <v>43170</v>
      </c>
      <c r="G3317" s="88">
        <v>43171</v>
      </c>
      <c r="H3317" s="88"/>
      <c r="I3317" s="89" t="s">
        <v>1325</v>
      </c>
      <c r="J3317" s="92" t="s">
        <v>1498</v>
      </c>
      <c r="K3317" s="86" t="s">
        <v>1519</v>
      </c>
      <c r="L3317" s="88">
        <v>43171</v>
      </c>
      <c r="M3317" s="87"/>
      <c r="N3317" s="87"/>
      <c r="O3317" s="93"/>
      <c r="P3317" s="86">
        <v>0</v>
      </c>
      <c r="Q3317" s="86">
        <v>0</v>
      </c>
      <c r="R3317" s="86">
        <v>25</v>
      </c>
      <c r="S3317" s="86">
        <v>25</v>
      </c>
      <c r="T3317" s="86">
        <v>0</v>
      </c>
      <c r="U3317" s="86" t="s">
        <v>1561</v>
      </c>
      <c r="V3317" s="86" t="s">
        <v>1562</v>
      </c>
      <c r="W3317" s="86" t="s">
        <v>1563</v>
      </c>
      <c r="X3317" s="86" t="s">
        <v>1564</v>
      </c>
      <c r="Y3317" s="94" t="s">
        <v>1565</v>
      </c>
      <c r="Z3317" s="93"/>
      <c r="AA3317" s="86"/>
      <c r="AB3317" s="86"/>
      <c r="AC3317" s="86"/>
      <c r="AD3317" s="86"/>
      <c r="AE3317" s="86"/>
      <c r="AF3317" s="86"/>
      <c r="AG3317" s="94" t="s">
        <v>1575</v>
      </c>
    </row>
    <row r="3318" spans="1:33" x14ac:dyDescent="0.25">
      <c r="A3318" s="86" t="s">
        <v>1011</v>
      </c>
      <c r="B3318" s="87">
        <v>20</v>
      </c>
      <c r="C3318" s="87" t="s">
        <v>1323</v>
      </c>
      <c r="D3318" s="88">
        <v>43143</v>
      </c>
      <c r="E3318" s="88">
        <v>43147</v>
      </c>
      <c r="F3318" s="88">
        <v>43171</v>
      </c>
      <c r="G3318" s="88">
        <v>43172</v>
      </c>
      <c r="H3318" s="88">
        <v>3</v>
      </c>
      <c r="I3318" s="89" t="s">
        <v>1326</v>
      </c>
      <c r="J3318" s="92" t="s">
        <v>1498</v>
      </c>
      <c r="K3318" s="86" t="s">
        <v>1519</v>
      </c>
      <c r="L3318" s="88">
        <v>43172</v>
      </c>
      <c r="M3318" s="87"/>
      <c r="N3318" s="87"/>
      <c r="O3318" s="93"/>
      <c r="P3318" s="86">
        <v>0</v>
      </c>
      <c r="Q3318" s="86">
        <v>0</v>
      </c>
      <c r="R3318" s="86">
        <v>20</v>
      </c>
      <c r="S3318" s="86">
        <v>20</v>
      </c>
      <c r="T3318" s="86">
        <v>0</v>
      </c>
      <c r="U3318" s="86" t="s">
        <v>1561</v>
      </c>
      <c r="V3318" s="86" t="s">
        <v>1562</v>
      </c>
      <c r="W3318" s="86" t="s">
        <v>1563</v>
      </c>
      <c r="X3318" s="86" t="s">
        <v>1564</v>
      </c>
      <c r="Y3318" s="94" t="s">
        <v>1565</v>
      </c>
      <c r="Z3318" s="93"/>
      <c r="AA3318" s="86"/>
      <c r="AB3318" s="86"/>
      <c r="AC3318" s="86"/>
      <c r="AD3318" s="86"/>
      <c r="AE3318" s="86"/>
      <c r="AF3318" s="86"/>
      <c r="AG3318" s="94" t="s">
        <v>1575</v>
      </c>
    </row>
    <row r="3319" spans="1:33" x14ac:dyDescent="0.25">
      <c r="A3319" s="86" t="s">
        <v>1011</v>
      </c>
      <c r="B3319" s="87">
        <v>20</v>
      </c>
      <c r="C3319" s="87" t="s">
        <v>1327</v>
      </c>
      <c r="D3319" s="88">
        <v>43151</v>
      </c>
      <c r="E3319" s="88">
        <v>43151</v>
      </c>
      <c r="F3319" s="88">
        <v>43172</v>
      </c>
      <c r="G3319" s="88">
        <v>43172</v>
      </c>
      <c r="H3319" s="88">
        <v>3</v>
      </c>
      <c r="I3319" s="89" t="s">
        <v>1328</v>
      </c>
      <c r="J3319" s="92" t="s">
        <v>1499</v>
      </c>
      <c r="K3319" s="86" t="s">
        <v>1519</v>
      </c>
      <c r="L3319" s="88">
        <v>43172</v>
      </c>
      <c r="M3319" s="87"/>
      <c r="N3319" s="87"/>
      <c r="O3319" s="93"/>
      <c r="P3319" s="86">
        <v>0</v>
      </c>
      <c r="Q3319" s="86">
        <v>0</v>
      </c>
      <c r="R3319" s="86">
        <v>20</v>
      </c>
      <c r="S3319" s="86">
        <v>20</v>
      </c>
      <c r="T3319" s="86">
        <v>0</v>
      </c>
      <c r="U3319" s="86" t="s">
        <v>1569</v>
      </c>
      <c r="V3319" s="86" t="s">
        <v>1567</v>
      </c>
      <c r="W3319" s="86" t="s">
        <v>1563</v>
      </c>
      <c r="X3319" s="86" t="s">
        <v>1564</v>
      </c>
      <c r="Y3319" s="94" t="s">
        <v>1565</v>
      </c>
      <c r="Z3319" s="93"/>
      <c r="AA3319" s="86"/>
      <c r="AB3319" s="86"/>
      <c r="AC3319" s="86"/>
      <c r="AD3319" s="86"/>
      <c r="AE3319" s="86"/>
      <c r="AF3319" s="86"/>
      <c r="AG3319" s="94" t="s">
        <v>1575</v>
      </c>
    </row>
    <row r="3320" spans="1:33" x14ac:dyDescent="0.25">
      <c r="A3320" s="86" t="s">
        <v>1011</v>
      </c>
      <c r="B3320" s="87">
        <v>20</v>
      </c>
      <c r="C3320" s="87" t="s">
        <v>1327</v>
      </c>
      <c r="D3320" s="88">
        <v>43151</v>
      </c>
      <c r="E3320" s="88">
        <v>43130</v>
      </c>
      <c r="F3320" s="88">
        <v>43150</v>
      </c>
      <c r="G3320" s="88">
        <v>43172</v>
      </c>
      <c r="H3320" s="88"/>
      <c r="I3320" s="89" t="s">
        <v>1328</v>
      </c>
      <c r="J3320" s="92" t="s">
        <v>1499</v>
      </c>
      <c r="K3320" s="86" t="s">
        <v>1519</v>
      </c>
      <c r="L3320" s="88">
        <v>43172</v>
      </c>
      <c r="M3320" s="87"/>
      <c r="N3320" s="87"/>
      <c r="O3320" s="93"/>
      <c r="P3320" s="86">
        <v>0</v>
      </c>
      <c r="Q3320" s="86">
        <v>0</v>
      </c>
      <c r="R3320" s="86">
        <v>20</v>
      </c>
      <c r="S3320" s="86">
        <v>20</v>
      </c>
      <c r="T3320" s="86">
        <v>0</v>
      </c>
      <c r="U3320" s="86" t="s">
        <v>1569</v>
      </c>
      <c r="V3320" s="86" t="s">
        <v>1567</v>
      </c>
      <c r="W3320" s="86" t="s">
        <v>1563</v>
      </c>
      <c r="X3320" s="86" t="s">
        <v>1564</v>
      </c>
      <c r="Y3320" s="94" t="s">
        <v>1565</v>
      </c>
      <c r="Z3320" s="93"/>
      <c r="AA3320" s="86"/>
      <c r="AB3320" s="86"/>
      <c r="AC3320" s="86"/>
      <c r="AD3320" s="86"/>
      <c r="AE3320" s="86"/>
      <c r="AF3320" s="86"/>
      <c r="AG3320" s="94" t="s">
        <v>1575</v>
      </c>
    </row>
    <row r="3321" spans="1:33" x14ac:dyDescent="0.25">
      <c r="A3321" s="86" t="s">
        <v>1022</v>
      </c>
      <c r="B3321" s="87">
        <v>10</v>
      </c>
      <c r="C3321" s="87" t="s">
        <v>1058</v>
      </c>
      <c r="D3321" s="88">
        <v>43166</v>
      </c>
      <c r="E3321" s="88">
        <v>43171</v>
      </c>
      <c r="F3321" s="88">
        <v>43175</v>
      </c>
      <c r="G3321" s="88">
        <v>43175</v>
      </c>
      <c r="H3321" s="88"/>
      <c r="I3321" s="89" t="s">
        <v>1329</v>
      </c>
      <c r="J3321" s="92" t="s">
        <v>1493</v>
      </c>
      <c r="K3321" s="86" t="s">
        <v>1519</v>
      </c>
      <c r="L3321" s="88">
        <v>43175</v>
      </c>
      <c r="M3321" s="87"/>
      <c r="N3321" s="87"/>
      <c r="O3321" s="93"/>
      <c r="P3321" s="86">
        <v>0</v>
      </c>
      <c r="Q3321" s="86">
        <v>2</v>
      </c>
      <c r="R3321" s="86">
        <v>8</v>
      </c>
      <c r="S3321" s="86">
        <v>7</v>
      </c>
      <c r="T3321" s="86">
        <v>1</v>
      </c>
      <c r="U3321" s="86" t="s">
        <v>1561</v>
      </c>
      <c r="V3321" s="86" t="s">
        <v>1567</v>
      </c>
      <c r="W3321" s="86" t="s">
        <v>1563</v>
      </c>
      <c r="X3321" s="86" t="s">
        <v>1564</v>
      </c>
      <c r="Y3321" s="94" t="s">
        <v>1565</v>
      </c>
      <c r="Z3321" s="93"/>
      <c r="AA3321" s="86"/>
      <c r="AB3321" s="86"/>
      <c r="AC3321" s="86"/>
      <c r="AD3321" s="86"/>
      <c r="AE3321" s="86"/>
      <c r="AF3321" s="86"/>
      <c r="AG3321" s="94" t="s">
        <v>1575</v>
      </c>
    </row>
    <row r="3322" spans="1:33" x14ac:dyDescent="0.25">
      <c r="A3322" s="86" t="s">
        <v>1022</v>
      </c>
      <c r="B3322" s="87">
        <v>21</v>
      </c>
      <c r="C3322" s="87" t="s">
        <v>1058</v>
      </c>
      <c r="D3322" s="88">
        <v>43167</v>
      </c>
      <c r="E3322" s="88">
        <v>43171</v>
      </c>
      <c r="F3322" s="88">
        <v>43175</v>
      </c>
      <c r="G3322" s="88">
        <v>43175</v>
      </c>
      <c r="H3322" s="88"/>
      <c r="I3322" s="89" t="s">
        <v>1147</v>
      </c>
      <c r="J3322" s="92" t="s">
        <v>1494</v>
      </c>
      <c r="K3322" s="86" t="s">
        <v>1519</v>
      </c>
      <c r="L3322" s="88">
        <v>43175</v>
      </c>
      <c r="M3322" s="87"/>
      <c r="N3322" s="87"/>
      <c r="O3322" s="93"/>
      <c r="P3322" s="86">
        <v>0</v>
      </c>
      <c r="Q3322" s="86">
        <v>0</v>
      </c>
      <c r="R3322" s="86">
        <v>21</v>
      </c>
      <c r="S3322" s="86">
        <v>21</v>
      </c>
      <c r="T3322" s="86">
        <v>0</v>
      </c>
      <c r="U3322" s="86" t="s">
        <v>1569</v>
      </c>
      <c r="V3322" s="86" t="s">
        <v>1567</v>
      </c>
      <c r="W3322" s="86" t="s">
        <v>1563</v>
      </c>
      <c r="X3322" s="86" t="s">
        <v>1564</v>
      </c>
      <c r="Y3322" s="94" t="s">
        <v>1565</v>
      </c>
      <c r="Z3322" s="93"/>
      <c r="AA3322" s="86"/>
      <c r="AB3322" s="86"/>
      <c r="AC3322" s="86"/>
      <c r="AD3322" s="86"/>
      <c r="AE3322" s="86"/>
      <c r="AF3322" s="86"/>
      <c r="AG3322" s="94" t="s">
        <v>1575</v>
      </c>
    </row>
    <row r="3323" spans="1:33" x14ac:dyDescent="0.25">
      <c r="A3323" s="86" t="s">
        <v>1022</v>
      </c>
      <c r="B3323" s="87">
        <v>14</v>
      </c>
      <c r="C3323" s="87" t="s">
        <v>1058</v>
      </c>
      <c r="D3323" s="88">
        <v>43167</v>
      </c>
      <c r="E3323" s="88">
        <v>43171</v>
      </c>
      <c r="F3323" s="88">
        <v>43175</v>
      </c>
      <c r="G3323" s="88">
        <v>43175</v>
      </c>
      <c r="H3323" s="88"/>
      <c r="I3323" s="89" t="s">
        <v>1147</v>
      </c>
      <c r="J3323" s="92" t="s">
        <v>1494</v>
      </c>
      <c r="K3323" s="86" t="s">
        <v>1519</v>
      </c>
      <c r="L3323" s="88">
        <v>43175</v>
      </c>
      <c r="M3323" s="87"/>
      <c r="N3323" s="87"/>
      <c r="O3323" s="93"/>
      <c r="P3323" s="86">
        <v>0</v>
      </c>
      <c r="Q3323" s="86">
        <v>1</v>
      </c>
      <c r="R3323" s="86">
        <v>13</v>
      </c>
      <c r="S3323" s="86">
        <v>13</v>
      </c>
      <c r="T3323" s="86">
        <v>0</v>
      </c>
      <c r="U3323" s="86" t="s">
        <v>1569</v>
      </c>
      <c r="V3323" s="86" t="s">
        <v>1567</v>
      </c>
      <c r="W3323" s="86" t="s">
        <v>1563</v>
      </c>
      <c r="X3323" s="86" t="s">
        <v>1564</v>
      </c>
      <c r="Y3323" s="94" t="s">
        <v>1565</v>
      </c>
      <c r="Z3323" s="93"/>
      <c r="AA3323" s="86"/>
      <c r="AB3323" s="86"/>
      <c r="AC3323" s="86"/>
      <c r="AD3323" s="86"/>
      <c r="AE3323" s="86"/>
      <c r="AF3323" s="86"/>
      <c r="AG3323" s="94" t="s">
        <v>1575</v>
      </c>
    </row>
    <row r="3324" spans="1:33" x14ac:dyDescent="0.25">
      <c r="A3324" s="86" t="s">
        <v>1022</v>
      </c>
      <c r="B3324" s="87">
        <v>10</v>
      </c>
      <c r="C3324" s="87" t="s">
        <v>1058</v>
      </c>
      <c r="D3324" s="88">
        <v>43172</v>
      </c>
      <c r="E3324" s="88">
        <v>43171</v>
      </c>
      <c r="F3324" s="88">
        <v>43175</v>
      </c>
      <c r="G3324" s="88">
        <v>43175</v>
      </c>
      <c r="H3324" s="88"/>
      <c r="I3324" s="89" t="s">
        <v>1148</v>
      </c>
      <c r="J3324" s="92" t="s">
        <v>1508</v>
      </c>
      <c r="K3324" s="86" t="s">
        <v>1519</v>
      </c>
      <c r="L3324" s="88">
        <v>43175</v>
      </c>
      <c r="M3324" s="87"/>
      <c r="N3324" s="87"/>
      <c r="O3324" s="93"/>
      <c r="P3324" s="86">
        <v>0</v>
      </c>
      <c r="Q3324" s="86">
        <v>0</v>
      </c>
      <c r="R3324" s="86">
        <v>10</v>
      </c>
      <c r="S3324" s="86">
        <v>10</v>
      </c>
      <c r="T3324" s="86">
        <v>0</v>
      </c>
      <c r="U3324" s="86" t="s">
        <v>1561</v>
      </c>
      <c r="V3324" s="86" t="s">
        <v>1567</v>
      </c>
      <c r="W3324" s="86" t="s">
        <v>1563</v>
      </c>
      <c r="X3324" s="86" t="s">
        <v>1564</v>
      </c>
      <c r="Y3324" s="94" t="s">
        <v>1565</v>
      </c>
      <c r="Z3324" s="93"/>
      <c r="AA3324" s="86"/>
      <c r="AB3324" s="86"/>
      <c r="AC3324" s="86"/>
      <c r="AD3324" s="86"/>
      <c r="AE3324" s="86"/>
      <c r="AF3324" s="86"/>
      <c r="AG3324" s="94" t="s">
        <v>1575</v>
      </c>
    </row>
    <row r="3325" spans="1:33" x14ac:dyDescent="0.25">
      <c r="A3325" s="86" t="s">
        <v>1022</v>
      </c>
      <c r="B3325" s="87">
        <v>22</v>
      </c>
      <c r="C3325" s="87" t="s">
        <v>1128</v>
      </c>
      <c r="D3325" s="88">
        <v>43171</v>
      </c>
      <c r="E3325" s="88">
        <v>43160</v>
      </c>
      <c r="F3325" s="88">
        <v>43176</v>
      </c>
      <c r="G3325" s="88">
        <v>43176</v>
      </c>
      <c r="H3325" s="88"/>
      <c r="I3325" s="89" t="s">
        <v>1330</v>
      </c>
      <c r="J3325" s="92" t="s">
        <v>1504</v>
      </c>
      <c r="K3325" s="86" t="s">
        <v>1519</v>
      </c>
      <c r="L3325" s="88">
        <v>43176</v>
      </c>
      <c r="M3325" s="87"/>
      <c r="N3325" s="87"/>
      <c r="O3325" s="93"/>
      <c r="P3325" s="86">
        <v>0</v>
      </c>
      <c r="Q3325" s="86">
        <v>1</v>
      </c>
      <c r="R3325" s="86">
        <v>21</v>
      </c>
      <c r="S3325" s="86">
        <v>21</v>
      </c>
      <c r="T3325" s="86">
        <v>0</v>
      </c>
      <c r="U3325" s="86" t="s">
        <v>1561</v>
      </c>
      <c r="V3325" s="86" t="s">
        <v>1562</v>
      </c>
      <c r="W3325" s="86" t="s">
        <v>1563</v>
      </c>
      <c r="X3325" s="86" t="s">
        <v>1564</v>
      </c>
      <c r="Y3325" s="94" t="s">
        <v>1565</v>
      </c>
      <c r="Z3325" s="93"/>
      <c r="AA3325" s="86"/>
      <c r="AB3325" s="86"/>
      <c r="AC3325" s="86"/>
      <c r="AD3325" s="86"/>
      <c r="AE3325" s="86"/>
      <c r="AF3325" s="86"/>
      <c r="AG3325" s="94" t="s">
        <v>1575</v>
      </c>
    </row>
    <row r="3326" spans="1:33" x14ac:dyDescent="0.25">
      <c r="A3326" s="86" t="s">
        <v>1022</v>
      </c>
      <c r="B3326" s="87">
        <v>24</v>
      </c>
      <c r="C3326" s="87" t="s">
        <v>1058</v>
      </c>
      <c r="D3326" s="88">
        <v>43171</v>
      </c>
      <c r="E3326" s="88">
        <v>43171</v>
      </c>
      <c r="F3326" s="88">
        <v>43175</v>
      </c>
      <c r="G3326" s="88">
        <v>43176</v>
      </c>
      <c r="H3326" s="88"/>
      <c r="I3326" s="89" t="s">
        <v>1138</v>
      </c>
      <c r="J3326" s="92" t="s">
        <v>1504</v>
      </c>
      <c r="K3326" s="86" t="s">
        <v>1519</v>
      </c>
      <c r="L3326" s="88">
        <v>43176</v>
      </c>
      <c r="M3326" s="87"/>
      <c r="N3326" s="87"/>
      <c r="O3326" s="93"/>
      <c r="P3326" s="86">
        <v>0</v>
      </c>
      <c r="Q3326" s="86">
        <v>1</v>
      </c>
      <c r="R3326" s="86">
        <v>23</v>
      </c>
      <c r="S3326" s="86">
        <v>23</v>
      </c>
      <c r="T3326" s="86">
        <v>0</v>
      </c>
      <c r="U3326" s="86" t="s">
        <v>1569</v>
      </c>
      <c r="V3326" s="86" t="s">
        <v>1562</v>
      </c>
      <c r="W3326" s="86" t="s">
        <v>1563</v>
      </c>
      <c r="X3326" s="86" t="s">
        <v>1564</v>
      </c>
      <c r="Y3326" s="94" t="s">
        <v>1565</v>
      </c>
      <c r="Z3326" s="93"/>
      <c r="AA3326" s="86"/>
      <c r="AB3326" s="86"/>
      <c r="AC3326" s="86"/>
      <c r="AD3326" s="86"/>
      <c r="AE3326" s="86"/>
      <c r="AF3326" s="86"/>
      <c r="AG3326" s="94" t="s">
        <v>1575</v>
      </c>
    </row>
    <row r="3327" spans="1:33" x14ac:dyDescent="0.25">
      <c r="A3327" s="86" t="s">
        <v>1022</v>
      </c>
      <c r="B3327" s="87">
        <v>14</v>
      </c>
      <c r="C3327" s="87" t="s">
        <v>1058</v>
      </c>
      <c r="D3327" s="88">
        <v>43171</v>
      </c>
      <c r="E3327" s="88">
        <v>43171</v>
      </c>
      <c r="F3327" s="88">
        <v>43175</v>
      </c>
      <c r="G3327" s="88">
        <v>43176</v>
      </c>
      <c r="H3327" s="88"/>
      <c r="I3327" s="89" t="s">
        <v>1138</v>
      </c>
      <c r="J3327" s="92" t="s">
        <v>1521</v>
      </c>
      <c r="K3327" s="86" t="s">
        <v>1519</v>
      </c>
      <c r="L3327" s="88">
        <v>43176</v>
      </c>
      <c r="M3327" s="87"/>
      <c r="N3327" s="87"/>
      <c r="O3327" s="93"/>
      <c r="P3327" s="86">
        <v>0</v>
      </c>
      <c r="Q3327" s="86">
        <v>1</v>
      </c>
      <c r="R3327" s="86">
        <v>13</v>
      </c>
      <c r="S3327" s="86">
        <v>13</v>
      </c>
      <c r="T3327" s="86">
        <v>0</v>
      </c>
      <c r="U3327" s="86" t="s">
        <v>1561</v>
      </c>
      <c r="V3327" s="86" t="s">
        <v>1567</v>
      </c>
      <c r="W3327" s="86" t="s">
        <v>1563</v>
      </c>
      <c r="X3327" s="86" t="s">
        <v>1564</v>
      </c>
      <c r="Y3327" s="94" t="s">
        <v>1565</v>
      </c>
      <c r="Z3327" s="93"/>
      <c r="AA3327" s="86"/>
      <c r="AB3327" s="86"/>
      <c r="AC3327" s="86"/>
      <c r="AD3327" s="86"/>
      <c r="AE3327" s="86"/>
      <c r="AF3327" s="86"/>
      <c r="AG3327" s="94" t="s">
        <v>1575</v>
      </c>
    </row>
    <row r="3328" spans="1:33" x14ac:dyDescent="0.25">
      <c r="A3328" s="86" t="s">
        <v>1022</v>
      </c>
      <c r="B3328" s="87">
        <v>17</v>
      </c>
      <c r="C3328" s="87" t="s">
        <v>1058</v>
      </c>
      <c r="D3328" s="88">
        <v>43175</v>
      </c>
      <c r="E3328" s="88">
        <v>43178</v>
      </c>
      <c r="F3328" s="88">
        <v>43182</v>
      </c>
      <c r="G3328" s="88">
        <v>43182</v>
      </c>
      <c r="H3328" s="88">
        <v>4</v>
      </c>
      <c r="I3328" s="89" t="s">
        <v>1143</v>
      </c>
      <c r="J3328" s="92" t="s">
        <v>1504</v>
      </c>
      <c r="K3328" s="86" t="s">
        <v>1519</v>
      </c>
      <c r="L3328" s="88">
        <v>43182</v>
      </c>
      <c r="M3328" s="87"/>
      <c r="N3328" s="87"/>
      <c r="O3328" s="93"/>
      <c r="P3328" s="86">
        <v>0</v>
      </c>
      <c r="Q3328" s="86">
        <v>0</v>
      </c>
      <c r="R3328" s="86">
        <v>17</v>
      </c>
      <c r="S3328" s="86">
        <v>17</v>
      </c>
      <c r="T3328" s="86">
        <v>0</v>
      </c>
      <c r="U3328" s="86" t="s">
        <v>1569</v>
      </c>
      <c r="V3328" s="86" t="s">
        <v>1562</v>
      </c>
      <c r="W3328" s="86" t="s">
        <v>1563</v>
      </c>
      <c r="X3328" s="86" t="s">
        <v>1564</v>
      </c>
      <c r="Y3328" s="94" t="s">
        <v>1565</v>
      </c>
      <c r="Z3328" s="93"/>
      <c r="AA3328" s="86"/>
      <c r="AB3328" s="86"/>
      <c r="AC3328" s="86"/>
      <c r="AD3328" s="86"/>
      <c r="AE3328" s="86"/>
      <c r="AF3328" s="86"/>
      <c r="AG3328" s="94" t="s">
        <v>1575</v>
      </c>
    </row>
    <row r="3329" spans="1:33" x14ac:dyDescent="0.25">
      <c r="A3329" s="86" t="s">
        <v>1022</v>
      </c>
      <c r="B3329" s="87">
        <v>13</v>
      </c>
      <c r="C3329" s="87" t="s">
        <v>1128</v>
      </c>
      <c r="D3329" s="88">
        <v>43178</v>
      </c>
      <c r="E3329" s="88">
        <v>43164</v>
      </c>
      <c r="F3329" s="88">
        <v>43182</v>
      </c>
      <c r="G3329" s="88">
        <v>43182</v>
      </c>
      <c r="H3329" s="88">
        <v>3</v>
      </c>
      <c r="I3329" s="89" t="s">
        <v>1150</v>
      </c>
      <c r="J3329" s="92" t="s">
        <v>1494</v>
      </c>
      <c r="K3329" s="86" t="s">
        <v>1519</v>
      </c>
      <c r="L3329" s="88">
        <v>43182</v>
      </c>
      <c r="M3329" s="87"/>
      <c r="N3329" s="87"/>
      <c r="O3329" s="93"/>
      <c r="P3329" s="86">
        <v>0</v>
      </c>
      <c r="Q3329" s="86">
        <v>0</v>
      </c>
      <c r="R3329" s="86">
        <v>13</v>
      </c>
      <c r="S3329" s="86">
        <v>13</v>
      </c>
      <c r="T3329" s="86">
        <v>0</v>
      </c>
      <c r="U3329" s="86" t="s">
        <v>1569</v>
      </c>
      <c r="V3329" s="86" t="s">
        <v>1567</v>
      </c>
      <c r="W3329" s="86" t="s">
        <v>1563</v>
      </c>
      <c r="X3329" s="86" t="s">
        <v>1564</v>
      </c>
      <c r="Y3329" s="94" t="s">
        <v>1565</v>
      </c>
      <c r="Z3329" s="93"/>
      <c r="AA3329" s="86"/>
      <c r="AB3329" s="86"/>
      <c r="AC3329" s="86"/>
      <c r="AD3329" s="86"/>
      <c r="AE3329" s="86"/>
      <c r="AF3329" s="86"/>
      <c r="AG3329" s="94" t="s">
        <v>1575</v>
      </c>
    </row>
    <row r="3330" spans="1:33" x14ac:dyDescent="0.25">
      <c r="A3330" s="86" t="s">
        <v>1022</v>
      </c>
      <c r="B3330" s="87">
        <v>10</v>
      </c>
      <c r="C3330" s="87" t="s">
        <v>1058</v>
      </c>
      <c r="D3330" s="88">
        <v>43179</v>
      </c>
      <c r="E3330" s="88">
        <v>43178</v>
      </c>
      <c r="F3330" s="88">
        <v>43182</v>
      </c>
      <c r="G3330" s="88">
        <v>43182</v>
      </c>
      <c r="H3330" s="88">
        <v>4</v>
      </c>
      <c r="I3330" s="89" t="s">
        <v>1147</v>
      </c>
      <c r="J3330" s="92" t="s">
        <v>1508</v>
      </c>
      <c r="K3330" s="86" t="s">
        <v>1519</v>
      </c>
      <c r="L3330" s="88">
        <v>43182</v>
      </c>
      <c r="M3330" s="87"/>
      <c r="N3330" s="87"/>
      <c r="O3330" s="93"/>
      <c r="P3330" s="86">
        <v>0</v>
      </c>
      <c r="Q3330" s="86">
        <v>0</v>
      </c>
      <c r="R3330" s="86">
        <v>10</v>
      </c>
      <c r="S3330" s="86">
        <v>10</v>
      </c>
      <c r="T3330" s="86">
        <v>0</v>
      </c>
      <c r="U3330" s="86" t="s">
        <v>1569</v>
      </c>
      <c r="V3330" s="86" t="s">
        <v>1567</v>
      </c>
      <c r="W3330" s="86" t="s">
        <v>1563</v>
      </c>
      <c r="X3330" s="86" t="s">
        <v>1564</v>
      </c>
      <c r="Y3330" s="94" t="s">
        <v>1565</v>
      </c>
      <c r="Z3330" s="93"/>
      <c r="AA3330" s="86"/>
      <c r="AB3330" s="86"/>
      <c r="AC3330" s="86"/>
      <c r="AD3330" s="86"/>
      <c r="AE3330" s="86"/>
      <c r="AF3330" s="86"/>
      <c r="AG3330" s="94" t="s">
        <v>1575</v>
      </c>
    </row>
    <row r="3331" spans="1:33" x14ac:dyDescent="0.25">
      <c r="A3331" s="86" t="s">
        <v>1022</v>
      </c>
      <c r="B3331" s="87">
        <v>12</v>
      </c>
      <c r="C3331" s="87" t="s">
        <v>1058</v>
      </c>
      <c r="D3331" s="88">
        <v>43179</v>
      </c>
      <c r="E3331" s="88">
        <v>43178</v>
      </c>
      <c r="F3331" s="88">
        <v>43182</v>
      </c>
      <c r="G3331" s="88">
        <v>43182</v>
      </c>
      <c r="H3331" s="88">
        <v>4</v>
      </c>
      <c r="I3331" s="89" t="s">
        <v>1322</v>
      </c>
      <c r="J3331" s="92" t="s">
        <v>1507</v>
      </c>
      <c r="K3331" s="86" t="s">
        <v>1519</v>
      </c>
      <c r="L3331" s="88">
        <v>43182</v>
      </c>
      <c r="M3331" s="87"/>
      <c r="N3331" s="87"/>
      <c r="O3331" s="93"/>
      <c r="P3331" s="86">
        <v>0</v>
      </c>
      <c r="Q3331" s="86">
        <v>0</v>
      </c>
      <c r="R3331" s="86">
        <v>12</v>
      </c>
      <c r="S3331" s="86">
        <v>12</v>
      </c>
      <c r="T3331" s="86">
        <v>0</v>
      </c>
      <c r="U3331" s="86" t="s">
        <v>1569</v>
      </c>
      <c r="V3331" s="86" t="s">
        <v>1567</v>
      </c>
      <c r="W3331" s="86" t="s">
        <v>1563</v>
      </c>
      <c r="X3331" s="86" t="s">
        <v>1564</v>
      </c>
      <c r="Y3331" s="94" t="s">
        <v>1565</v>
      </c>
      <c r="Z3331" s="93"/>
      <c r="AA3331" s="86"/>
      <c r="AB3331" s="86"/>
      <c r="AC3331" s="86"/>
      <c r="AD3331" s="86"/>
      <c r="AE3331" s="86"/>
      <c r="AF3331" s="86"/>
      <c r="AG3331" s="94" t="s">
        <v>1575</v>
      </c>
    </row>
    <row r="3332" spans="1:33" x14ac:dyDescent="0.25">
      <c r="A3332" s="86" t="s">
        <v>1022</v>
      </c>
      <c r="B3332" s="87">
        <v>27</v>
      </c>
      <c r="C3332" s="87" t="s">
        <v>1058</v>
      </c>
      <c r="D3332" s="88">
        <v>43178</v>
      </c>
      <c r="E3332" s="88">
        <v>43178</v>
      </c>
      <c r="F3332" s="88">
        <v>43183</v>
      </c>
      <c r="G3332" s="88">
        <v>43183</v>
      </c>
      <c r="H3332" s="88">
        <v>4</v>
      </c>
      <c r="I3332" s="89" t="s">
        <v>1138</v>
      </c>
      <c r="J3332" s="92" t="s">
        <v>1504</v>
      </c>
      <c r="K3332" s="86" t="s">
        <v>1519</v>
      </c>
      <c r="L3332" s="88">
        <v>43183</v>
      </c>
      <c r="M3332" s="87"/>
      <c r="N3332" s="87"/>
      <c r="O3332" s="93"/>
      <c r="P3332" s="86">
        <v>0</v>
      </c>
      <c r="Q3332" s="86">
        <v>0</v>
      </c>
      <c r="R3332" s="86">
        <v>27</v>
      </c>
      <c r="S3332" s="86">
        <v>26</v>
      </c>
      <c r="T3332" s="86">
        <v>1</v>
      </c>
      <c r="U3332" s="86" t="s">
        <v>1569</v>
      </c>
      <c r="V3332" s="86" t="s">
        <v>1562</v>
      </c>
      <c r="W3332" s="86" t="s">
        <v>1563</v>
      </c>
      <c r="X3332" s="86" t="s">
        <v>1564</v>
      </c>
      <c r="Y3332" s="94" t="s">
        <v>1565</v>
      </c>
      <c r="Z3332" s="93"/>
      <c r="AA3332" s="86"/>
      <c r="AB3332" s="86"/>
      <c r="AC3332" s="86"/>
      <c r="AD3332" s="86"/>
      <c r="AE3332" s="86"/>
      <c r="AF3332" s="86"/>
      <c r="AG3332" s="94" t="s">
        <v>1575</v>
      </c>
    </row>
    <row r="3333" spans="1:33" x14ac:dyDescent="0.25">
      <c r="A3333" s="86" t="s">
        <v>1011</v>
      </c>
      <c r="B3333" s="87">
        <v>20</v>
      </c>
      <c r="C3333" s="87" t="s">
        <v>1011</v>
      </c>
      <c r="D3333" s="88">
        <v>43116</v>
      </c>
      <c r="E3333" s="88">
        <v>43122</v>
      </c>
      <c r="F3333" s="88">
        <v>43158</v>
      </c>
      <c r="G3333" s="88">
        <v>43159</v>
      </c>
      <c r="H3333" s="88"/>
      <c r="I3333" s="89" t="s">
        <v>1143</v>
      </c>
      <c r="J3333" s="92" t="s">
        <v>1490</v>
      </c>
      <c r="K3333" s="86" t="s">
        <v>1519</v>
      </c>
      <c r="L3333" s="88">
        <v>43183</v>
      </c>
      <c r="M3333" s="87"/>
      <c r="N3333" s="87"/>
      <c r="O3333" s="93"/>
      <c r="P3333" s="86">
        <v>0</v>
      </c>
      <c r="Q3333" s="86">
        <v>0</v>
      </c>
      <c r="R3333" s="86">
        <v>20</v>
      </c>
      <c r="S3333" s="86">
        <v>20</v>
      </c>
      <c r="T3333" s="86">
        <v>0</v>
      </c>
      <c r="U3333" s="86" t="s">
        <v>1569</v>
      </c>
      <c r="V3333" s="86" t="s">
        <v>1567</v>
      </c>
      <c r="W3333" s="86" t="s">
        <v>1563</v>
      </c>
      <c r="X3333" s="86" t="s">
        <v>1564</v>
      </c>
      <c r="Y3333" s="94" t="s">
        <v>1565</v>
      </c>
      <c r="Z3333" s="93"/>
      <c r="AA3333" s="86"/>
      <c r="AB3333" s="86"/>
      <c r="AC3333" s="86"/>
      <c r="AD3333" s="86"/>
      <c r="AE3333" s="86"/>
      <c r="AF3333" s="86"/>
      <c r="AG3333" s="94" t="s">
        <v>1575</v>
      </c>
    </row>
    <row r="3334" spans="1:33" x14ac:dyDescent="0.25">
      <c r="A3334" s="86" t="s">
        <v>1022</v>
      </c>
      <c r="B3334" s="87">
        <v>25</v>
      </c>
      <c r="C3334" s="87" t="s">
        <v>1331</v>
      </c>
      <c r="D3334" s="88">
        <v>43172</v>
      </c>
      <c r="E3334" s="88">
        <v>42412</v>
      </c>
      <c r="F3334" s="88">
        <v>42794</v>
      </c>
      <c r="G3334" s="88">
        <v>43176</v>
      </c>
      <c r="H3334" s="88"/>
      <c r="I3334" s="89" t="s">
        <v>1322</v>
      </c>
      <c r="J3334" s="92" t="s">
        <v>1504</v>
      </c>
      <c r="K3334" s="86" t="s">
        <v>1519</v>
      </c>
      <c r="L3334" s="88">
        <v>43183</v>
      </c>
      <c r="M3334" s="87"/>
      <c r="N3334" s="87"/>
      <c r="O3334" s="93"/>
      <c r="P3334" s="86">
        <v>0</v>
      </c>
      <c r="Q3334" s="86">
        <v>0</v>
      </c>
      <c r="R3334" s="86">
        <v>25</v>
      </c>
      <c r="S3334" s="86">
        <v>25</v>
      </c>
      <c r="T3334" s="86">
        <v>0</v>
      </c>
      <c r="U3334" s="86" t="s">
        <v>1569</v>
      </c>
      <c r="V3334" s="86" t="s">
        <v>1562</v>
      </c>
      <c r="W3334" s="86" t="s">
        <v>1563</v>
      </c>
      <c r="X3334" s="86" t="s">
        <v>1564</v>
      </c>
      <c r="Y3334" s="94" t="s">
        <v>1565</v>
      </c>
      <c r="Z3334" s="93"/>
      <c r="AA3334" s="86"/>
      <c r="AB3334" s="86" t="s">
        <v>1582</v>
      </c>
      <c r="AC3334" s="86"/>
      <c r="AD3334" s="86"/>
      <c r="AE3334" s="86"/>
      <c r="AF3334" s="86"/>
      <c r="AG3334" s="94" t="s">
        <v>1575</v>
      </c>
    </row>
    <row r="3335" spans="1:33" x14ac:dyDescent="0.25">
      <c r="A3335" s="86" t="s">
        <v>1022</v>
      </c>
      <c r="B3335" s="87">
        <v>40</v>
      </c>
      <c r="C3335" s="87" t="s">
        <v>1128</v>
      </c>
      <c r="D3335" s="88">
        <v>43181</v>
      </c>
      <c r="E3335" s="88">
        <v>43174</v>
      </c>
      <c r="F3335" s="88">
        <v>43187</v>
      </c>
      <c r="G3335" s="88">
        <v>43187</v>
      </c>
      <c r="H3335" s="88">
        <v>4</v>
      </c>
      <c r="I3335" s="89" t="s">
        <v>1154</v>
      </c>
      <c r="J3335" s="92" t="s">
        <v>1508</v>
      </c>
      <c r="K3335" s="86" t="s">
        <v>1519</v>
      </c>
      <c r="L3335" s="88">
        <v>43187</v>
      </c>
      <c r="M3335" s="87"/>
      <c r="N3335" s="87"/>
      <c r="O3335" s="93"/>
      <c r="P3335" s="86">
        <v>0</v>
      </c>
      <c r="Q3335" s="86">
        <v>1</v>
      </c>
      <c r="R3335" s="86">
        <v>39</v>
      </c>
      <c r="S3335" s="86">
        <v>39</v>
      </c>
      <c r="T3335" s="86">
        <v>0</v>
      </c>
      <c r="U3335" s="86" t="s">
        <v>1569</v>
      </c>
      <c r="V3335" s="86" t="s">
        <v>1567</v>
      </c>
      <c r="W3335" s="86" t="s">
        <v>1563</v>
      </c>
      <c r="X3335" s="86" t="s">
        <v>1564</v>
      </c>
      <c r="Y3335" s="94" t="s">
        <v>1565</v>
      </c>
      <c r="Z3335" s="93"/>
      <c r="AA3335" s="86"/>
      <c r="AB3335" s="86"/>
      <c r="AC3335" s="86"/>
      <c r="AD3335" s="86"/>
      <c r="AE3335" s="86"/>
      <c r="AF3335" s="86"/>
      <c r="AG3335" s="94" t="s">
        <v>1575</v>
      </c>
    </row>
    <row r="3336" spans="1:33" x14ac:dyDescent="0.25">
      <c r="A3336" s="86" t="s">
        <v>1022</v>
      </c>
      <c r="B3336" s="87">
        <v>40</v>
      </c>
      <c r="C3336" s="87" t="s">
        <v>1128</v>
      </c>
      <c r="D3336" s="88">
        <v>43181</v>
      </c>
      <c r="E3336" s="88">
        <v>43174</v>
      </c>
      <c r="F3336" s="88">
        <v>43187</v>
      </c>
      <c r="G3336" s="88">
        <v>43187</v>
      </c>
      <c r="H3336" s="88">
        <v>3</v>
      </c>
      <c r="I3336" s="89" t="s">
        <v>1330</v>
      </c>
      <c r="J3336" s="92" t="s">
        <v>1508</v>
      </c>
      <c r="K3336" s="86" t="s">
        <v>1519</v>
      </c>
      <c r="L3336" s="88">
        <v>43187</v>
      </c>
      <c r="M3336" s="87"/>
      <c r="N3336" s="87"/>
      <c r="O3336" s="93"/>
      <c r="P3336" s="86">
        <v>0</v>
      </c>
      <c r="Q3336" s="86">
        <v>1</v>
      </c>
      <c r="R3336" s="86">
        <v>39</v>
      </c>
      <c r="S3336" s="86">
        <v>39</v>
      </c>
      <c r="T3336" s="86">
        <v>0</v>
      </c>
      <c r="U3336" s="86" t="s">
        <v>1569</v>
      </c>
      <c r="V3336" s="86" t="s">
        <v>1567</v>
      </c>
      <c r="W3336" s="86" t="s">
        <v>1563</v>
      </c>
      <c r="X3336" s="86" t="s">
        <v>1564</v>
      </c>
      <c r="Y3336" s="94" t="s">
        <v>1565</v>
      </c>
      <c r="Z3336" s="93"/>
      <c r="AA3336" s="86"/>
      <c r="AB3336" s="86"/>
      <c r="AC3336" s="86"/>
      <c r="AD3336" s="86"/>
      <c r="AE3336" s="86"/>
      <c r="AF3336" s="86"/>
      <c r="AG3336" s="94" t="s">
        <v>1575</v>
      </c>
    </row>
    <row r="3337" spans="1:33" x14ac:dyDescent="0.25">
      <c r="A3337" s="86" t="s">
        <v>1022</v>
      </c>
      <c r="B3337" s="87">
        <v>12</v>
      </c>
      <c r="C3337" s="87" t="s">
        <v>1058</v>
      </c>
      <c r="D3337" s="88">
        <v>43186</v>
      </c>
      <c r="E3337" s="88">
        <v>43184</v>
      </c>
      <c r="F3337" s="88">
        <v>43188</v>
      </c>
      <c r="G3337" s="88">
        <v>43188</v>
      </c>
      <c r="H3337" s="88">
        <v>4</v>
      </c>
      <c r="I3337" s="89" t="s">
        <v>1322</v>
      </c>
      <c r="J3337" s="92" t="s">
        <v>1496</v>
      </c>
      <c r="K3337" s="86" t="s">
        <v>1519</v>
      </c>
      <c r="L3337" s="88">
        <v>43188</v>
      </c>
      <c r="M3337" s="87"/>
      <c r="N3337" s="87"/>
      <c r="O3337" s="93"/>
      <c r="P3337" s="86"/>
      <c r="Q3337" s="86"/>
      <c r="R3337" s="86">
        <v>12</v>
      </c>
      <c r="S3337" s="86">
        <v>9</v>
      </c>
      <c r="T3337" s="86">
        <v>3</v>
      </c>
      <c r="U3337" s="86" t="s">
        <v>1561</v>
      </c>
      <c r="V3337" s="86" t="s">
        <v>1562</v>
      </c>
      <c r="W3337" s="86" t="s">
        <v>1563</v>
      </c>
      <c r="X3337" s="86" t="s">
        <v>1564</v>
      </c>
      <c r="Y3337" s="94" t="s">
        <v>1565</v>
      </c>
      <c r="Z3337" s="93"/>
      <c r="AA3337" s="86"/>
      <c r="AB3337" s="86" t="s">
        <v>1622</v>
      </c>
      <c r="AC3337" s="86"/>
      <c r="AD3337" s="86"/>
      <c r="AE3337" s="86"/>
      <c r="AF3337" s="86"/>
      <c r="AG3337" s="94" t="s">
        <v>1575</v>
      </c>
    </row>
    <row r="3338" spans="1:33" x14ac:dyDescent="0.25">
      <c r="A3338" s="86" t="s">
        <v>1022</v>
      </c>
      <c r="B3338" s="87">
        <v>18</v>
      </c>
      <c r="C3338" s="87" t="s">
        <v>1130</v>
      </c>
      <c r="D3338" s="88">
        <v>43171</v>
      </c>
      <c r="E3338" s="88">
        <v>43167</v>
      </c>
      <c r="F3338" s="88">
        <v>43189</v>
      </c>
      <c r="G3338" s="88">
        <v>43189</v>
      </c>
      <c r="H3338" s="88">
        <v>3</v>
      </c>
      <c r="I3338" s="89" t="s">
        <v>1137</v>
      </c>
      <c r="J3338" s="92" t="s">
        <v>1503</v>
      </c>
      <c r="K3338" s="86" t="s">
        <v>1519</v>
      </c>
      <c r="L3338" s="88">
        <v>43189</v>
      </c>
      <c r="M3338" s="87"/>
      <c r="N3338" s="87"/>
      <c r="O3338" s="93"/>
      <c r="P3338" s="86">
        <v>0</v>
      </c>
      <c r="Q3338" s="86">
        <v>2</v>
      </c>
      <c r="R3338" s="86">
        <v>16</v>
      </c>
      <c r="S3338" s="86">
        <v>16</v>
      </c>
      <c r="T3338" s="86">
        <v>0</v>
      </c>
      <c r="U3338" s="86" t="s">
        <v>1561</v>
      </c>
      <c r="V3338" s="86" t="s">
        <v>1567</v>
      </c>
      <c r="W3338" s="86" t="s">
        <v>1563</v>
      </c>
      <c r="X3338" s="86" t="s">
        <v>1564</v>
      </c>
      <c r="Y3338" s="94" t="s">
        <v>1565</v>
      </c>
      <c r="Z3338" s="93"/>
      <c r="AA3338" s="86"/>
      <c r="AB3338" s="86"/>
      <c r="AC3338" s="86"/>
      <c r="AD3338" s="86"/>
      <c r="AE3338" s="86"/>
      <c r="AF3338" s="86"/>
      <c r="AG3338" s="94" t="s">
        <v>1575</v>
      </c>
    </row>
    <row r="3339" spans="1:33" x14ac:dyDescent="0.25">
      <c r="A3339" s="86" t="s">
        <v>1022</v>
      </c>
      <c r="B3339" s="87">
        <v>23</v>
      </c>
      <c r="C3339" s="87" t="s">
        <v>1128</v>
      </c>
      <c r="D3339" s="88">
        <v>43181</v>
      </c>
      <c r="E3339" s="88">
        <v>43129</v>
      </c>
      <c r="F3339" s="88">
        <v>43189</v>
      </c>
      <c r="G3339" s="88">
        <v>43189</v>
      </c>
      <c r="H3339" s="88">
        <v>3</v>
      </c>
      <c r="I3339" s="89" t="s">
        <v>1332</v>
      </c>
      <c r="J3339" s="92" t="s">
        <v>1508</v>
      </c>
      <c r="K3339" s="86" t="s">
        <v>1519</v>
      </c>
      <c r="L3339" s="88">
        <v>43189</v>
      </c>
      <c r="M3339" s="87"/>
      <c r="N3339" s="87"/>
      <c r="O3339" s="93"/>
      <c r="P3339" s="86">
        <v>0</v>
      </c>
      <c r="Q3339" s="86">
        <v>0</v>
      </c>
      <c r="R3339" s="86">
        <v>23</v>
      </c>
      <c r="S3339" s="86">
        <v>23</v>
      </c>
      <c r="T3339" s="86">
        <v>0</v>
      </c>
      <c r="U3339" s="86" t="s">
        <v>1569</v>
      </c>
      <c r="V3339" s="86" t="s">
        <v>1567</v>
      </c>
      <c r="W3339" s="86" t="s">
        <v>1563</v>
      </c>
      <c r="X3339" s="86" t="s">
        <v>1564</v>
      </c>
      <c r="Y3339" s="94" t="s">
        <v>1565</v>
      </c>
      <c r="Z3339" s="93"/>
      <c r="AA3339" s="86"/>
      <c r="AB3339" s="86"/>
      <c r="AC3339" s="86"/>
      <c r="AD3339" s="86"/>
      <c r="AE3339" s="86"/>
      <c r="AF3339" s="86"/>
      <c r="AG3339" s="94" t="s">
        <v>1575</v>
      </c>
    </row>
    <row r="3340" spans="1:33" x14ac:dyDescent="0.25">
      <c r="A3340" s="86" t="s">
        <v>1011</v>
      </c>
      <c r="B3340" s="87">
        <v>20</v>
      </c>
      <c r="C3340" s="87" t="s">
        <v>1323</v>
      </c>
      <c r="D3340" s="88">
        <v>43150</v>
      </c>
      <c r="E3340" s="88">
        <v>43154</v>
      </c>
      <c r="F3340" s="88">
        <v>43189</v>
      </c>
      <c r="G3340" s="88">
        <v>43190</v>
      </c>
      <c r="H3340" s="88">
        <v>4</v>
      </c>
      <c r="I3340" s="89" t="s">
        <v>1133</v>
      </c>
      <c r="J3340" s="92" t="s">
        <v>1490</v>
      </c>
      <c r="K3340" s="86" t="s">
        <v>1519</v>
      </c>
      <c r="L3340" s="88">
        <v>43190</v>
      </c>
      <c r="M3340" s="87"/>
      <c r="N3340" s="87"/>
      <c r="O3340" s="93"/>
      <c r="P3340" s="86">
        <v>0</v>
      </c>
      <c r="Q3340" s="86">
        <v>0</v>
      </c>
      <c r="R3340" s="86">
        <v>20</v>
      </c>
      <c r="S3340" s="86">
        <v>20</v>
      </c>
      <c r="T3340" s="86">
        <v>0</v>
      </c>
      <c r="U3340" s="86" t="s">
        <v>1569</v>
      </c>
      <c r="V3340" s="86" t="s">
        <v>1567</v>
      </c>
      <c r="W3340" s="86" t="s">
        <v>1563</v>
      </c>
      <c r="X3340" s="86" t="s">
        <v>1564</v>
      </c>
      <c r="Y3340" s="94" t="s">
        <v>1565</v>
      </c>
      <c r="Z3340" s="93"/>
      <c r="AA3340" s="86"/>
      <c r="AB3340" s="86"/>
      <c r="AC3340" s="86"/>
      <c r="AD3340" s="86"/>
      <c r="AE3340" s="86"/>
      <c r="AF3340" s="86"/>
      <c r="AG3340" s="94" t="s">
        <v>1575</v>
      </c>
    </row>
    <row r="3341" spans="1:33" x14ac:dyDescent="0.25">
      <c r="A3341" s="86" t="s">
        <v>1022</v>
      </c>
      <c r="B3341" s="87">
        <v>29</v>
      </c>
      <c r="C3341" s="87" t="s">
        <v>1058</v>
      </c>
      <c r="D3341" s="88">
        <v>43186</v>
      </c>
      <c r="E3341" s="88">
        <v>43185</v>
      </c>
      <c r="F3341" s="88">
        <v>43189</v>
      </c>
      <c r="G3341" s="88">
        <v>43190</v>
      </c>
      <c r="H3341" s="88">
        <v>4</v>
      </c>
      <c r="I3341" s="89" t="s">
        <v>1138</v>
      </c>
      <c r="J3341" s="92" t="s">
        <v>1504</v>
      </c>
      <c r="K3341" s="86" t="s">
        <v>1519</v>
      </c>
      <c r="L3341" s="88">
        <v>43190</v>
      </c>
      <c r="M3341" s="87"/>
      <c r="N3341" s="87"/>
      <c r="O3341" s="93"/>
      <c r="P3341" s="86">
        <v>0</v>
      </c>
      <c r="Q3341" s="86">
        <v>3</v>
      </c>
      <c r="R3341" s="86">
        <v>26</v>
      </c>
      <c r="S3341" s="86">
        <v>26</v>
      </c>
      <c r="T3341" s="86">
        <v>0</v>
      </c>
      <c r="U3341" s="86" t="s">
        <v>1561</v>
      </c>
      <c r="V3341" s="86" t="s">
        <v>1562</v>
      </c>
      <c r="W3341" s="86" t="s">
        <v>1563</v>
      </c>
      <c r="X3341" s="86" t="s">
        <v>1564</v>
      </c>
      <c r="Y3341" s="94" t="s">
        <v>1565</v>
      </c>
      <c r="Z3341" s="93"/>
      <c r="AA3341" s="86"/>
      <c r="AB3341" s="86"/>
      <c r="AC3341" s="86"/>
      <c r="AD3341" s="86"/>
      <c r="AE3341" s="86"/>
      <c r="AF3341" s="86"/>
      <c r="AG3341" s="94" t="s">
        <v>1575</v>
      </c>
    </row>
    <row r="3342" spans="1:33" x14ac:dyDescent="0.25">
      <c r="A3342" s="86" t="s">
        <v>1022</v>
      </c>
      <c r="B3342" s="87">
        <v>12</v>
      </c>
      <c r="C3342" s="87" t="s">
        <v>1058</v>
      </c>
      <c r="D3342" s="88">
        <v>43186</v>
      </c>
      <c r="E3342" s="88">
        <v>43185</v>
      </c>
      <c r="F3342" s="88">
        <v>43190</v>
      </c>
      <c r="G3342" s="88">
        <v>43190</v>
      </c>
      <c r="H3342" s="88">
        <v>4</v>
      </c>
      <c r="I3342" s="89" t="s">
        <v>1322</v>
      </c>
      <c r="J3342" s="92" t="s">
        <v>1505</v>
      </c>
      <c r="K3342" s="86" t="s">
        <v>1519</v>
      </c>
      <c r="L3342" s="88">
        <v>43190</v>
      </c>
      <c r="M3342" s="87"/>
      <c r="N3342" s="87"/>
      <c r="O3342" s="93"/>
      <c r="P3342" s="86"/>
      <c r="Q3342" s="86"/>
      <c r="R3342" s="86">
        <v>12</v>
      </c>
      <c r="S3342" s="86">
        <v>9</v>
      </c>
      <c r="T3342" s="86">
        <v>3</v>
      </c>
      <c r="U3342" s="86" t="s">
        <v>1561</v>
      </c>
      <c r="V3342" s="86" t="s">
        <v>1567</v>
      </c>
      <c r="W3342" s="86" t="s">
        <v>1563</v>
      </c>
      <c r="X3342" s="86" t="s">
        <v>1564</v>
      </c>
      <c r="Y3342" s="94" t="s">
        <v>1565</v>
      </c>
      <c r="Z3342" s="93"/>
      <c r="AA3342" s="86"/>
      <c r="AB3342" s="86"/>
      <c r="AC3342" s="86"/>
      <c r="AD3342" s="86"/>
      <c r="AE3342" s="86"/>
      <c r="AF3342" s="86"/>
      <c r="AG3342" s="94" t="s">
        <v>1575</v>
      </c>
    </row>
    <row r="3343" spans="1:33" x14ac:dyDescent="0.25">
      <c r="A3343" s="86" t="s">
        <v>1011</v>
      </c>
      <c r="B3343" s="87">
        <v>30</v>
      </c>
      <c r="C3343" s="87" t="s">
        <v>1323</v>
      </c>
      <c r="D3343" s="88">
        <v>43164</v>
      </c>
      <c r="E3343" s="88">
        <v>43168</v>
      </c>
      <c r="F3343" s="88">
        <v>43191</v>
      </c>
      <c r="G3343" s="88">
        <v>43194</v>
      </c>
      <c r="H3343" s="88">
        <v>3</v>
      </c>
      <c r="I3343" s="89" t="s">
        <v>1328</v>
      </c>
      <c r="J3343" s="92" t="s">
        <v>1508</v>
      </c>
      <c r="K3343" s="86" t="s">
        <v>1519</v>
      </c>
      <c r="L3343" s="88">
        <v>43194</v>
      </c>
      <c r="M3343" s="87"/>
      <c r="N3343" s="87"/>
      <c r="O3343" s="93"/>
      <c r="P3343" s="86"/>
      <c r="Q3343" s="86">
        <v>0</v>
      </c>
      <c r="R3343" s="86">
        <v>30</v>
      </c>
      <c r="S3343" s="86"/>
      <c r="T3343" s="86"/>
      <c r="U3343" s="86" t="s">
        <v>1561</v>
      </c>
      <c r="V3343" s="86" t="s">
        <v>1567</v>
      </c>
      <c r="W3343" s="86" t="s">
        <v>1563</v>
      </c>
      <c r="X3343" s="86" t="s">
        <v>1567</v>
      </c>
      <c r="Y3343" s="94" t="s">
        <v>1565</v>
      </c>
      <c r="Z3343" s="93"/>
      <c r="AA3343" s="86" t="s">
        <v>1624</v>
      </c>
      <c r="AB3343" s="86"/>
      <c r="AC3343" s="86"/>
      <c r="AD3343" s="86"/>
      <c r="AE3343" s="86"/>
      <c r="AF3343" s="86"/>
      <c r="AG3343" s="94" t="s">
        <v>1581</v>
      </c>
    </row>
    <row r="3344" spans="1:33" x14ac:dyDescent="0.25">
      <c r="A3344" s="86" t="s">
        <v>1011</v>
      </c>
      <c r="B3344" s="87">
        <v>30</v>
      </c>
      <c r="C3344" s="87" t="s">
        <v>1323</v>
      </c>
      <c r="D3344" s="88">
        <v>43171</v>
      </c>
      <c r="E3344" s="88">
        <v>43174</v>
      </c>
      <c r="F3344" s="88">
        <v>43197</v>
      </c>
      <c r="G3344" s="88">
        <v>43199</v>
      </c>
      <c r="H3344" s="88">
        <v>3</v>
      </c>
      <c r="I3344" s="89" t="s">
        <v>1328</v>
      </c>
      <c r="J3344" s="92" t="s">
        <v>1508</v>
      </c>
      <c r="K3344" s="86" t="s">
        <v>1519</v>
      </c>
      <c r="L3344" s="88">
        <v>43199</v>
      </c>
      <c r="M3344" s="87"/>
      <c r="N3344" s="87"/>
      <c r="O3344" s="93"/>
      <c r="P3344" s="86"/>
      <c r="Q3344" s="86">
        <v>0</v>
      </c>
      <c r="R3344" s="86">
        <v>30</v>
      </c>
      <c r="S3344" s="86"/>
      <c r="T3344" s="86"/>
      <c r="U3344" s="86" t="s">
        <v>1568</v>
      </c>
      <c r="V3344" s="86" t="s">
        <v>1567</v>
      </c>
      <c r="W3344" s="86" t="s">
        <v>1563</v>
      </c>
      <c r="X3344" s="86" t="s">
        <v>1567</v>
      </c>
      <c r="Y3344" s="94" t="s">
        <v>1565</v>
      </c>
      <c r="Z3344" s="93"/>
      <c r="AA3344" s="86" t="s">
        <v>1624</v>
      </c>
      <c r="AB3344" s="86"/>
      <c r="AC3344" s="86"/>
      <c r="AD3344" s="86"/>
      <c r="AE3344" s="86"/>
      <c r="AF3344" s="86"/>
      <c r="AG3344" s="94" t="s">
        <v>1581</v>
      </c>
    </row>
    <row r="3345" spans="1:33" x14ac:dyDescent="0.25">
      <c r="A3345" s="86" t="s">
        <v>1022</v>
      </c>
      <c r="B3345" s="87">
        <v>15</v>
      </c>
      <c r="C3345" s="87" t="s">
        <v>1058</v>
      </c>
      <c r="D3345" s="88">
        <v>43194</v>
      </c>
      <c r="E3345" s="88">
        <v>43201</v>
      </c>
      <c r="F3345" s="88">
        <v>43203</v>
      </c>
      <c r="G3345" s="88">
        <v>43203</v>
      </c>
      <c r="H3345" s="88">
        <v>4</v>
      </c>
      <c r="I3345" s="89" t="s">
        <v>1148</v>
      </c>
      <c r="J3345" s="92" t="s">
        <v>1498</v>
      </c>
      <c r="K3345" s="86" t="s">
        <v>1519</v>
      </c>
      <c r="L3345" s="88">
        <v>43203</v>
      </c>
      <c r="M3345" s="87"/>
      <c r="N3345" s="87"/>
      <c r="O3345" s="93"/>
      <c r="P3345" s="86"/>
      <c r="Q3345" s="86">
        <v>0</v>
      </c>
      <c r="R3345" s="86">
        <v>15</v>
      </c>
      <c r="S3345" s="86"/>
      <c r="T3345" s="86"/>
      <c r="U3345" s="86" t="s">
        <v>1561</v>
      </c>
      <c r="V3345" s="86" t="s">
        <v>1567</v>
      </c>
      <c r="W3345" s="86" t="s">
        <v>1563</v>
      </c>
      <c r="X3345" s="86" t="s">
        <v>1567</v>
      </c>
      <c r="Y3345" s="94" t="s">
        <v>1565</v>
      </c>
      <c r="Z3345" s="93"/>
      <c r="AA3345" s="86" t="s">
        <v>1625</v>
      </c>
      <c r="AB3345" s="86"/>
      <c r="AC3345" s="86"/>
      <c r="AD3345" s="86"/>
      <c r="AE3345" s="86"/>
      <c r="AF3345" s="86"/>
      <c r="AG3345" s="94" t="s">
        <v>1581</v>
      </c>
    </row>
    <row r="3346" spans="1:33" x14ac:dyDescent="0.25">
      <c r="A3346" s="86" t="s">
        <v>1022</v>
      </c>
      <c r="B3346" s="87">
        <v>10</v>
      </c>
      <c r="C3346" s="87" t="s">
        <v>1058</v>
      </c>
      <c r="D3346" s="88">
        <v>43201</v>
      </c>
      <c r="E3346" s="88">
        <v>43199</v>
      </c>
      <c r="F3346" s="88">
        <v>43203</v>
      </c>
      <c r="G3346" s="88">
        <v>43203</v>
      </c>
      <c r="H3346" s="88">
        <v>4</v>
      </c>
      <c r="I3346" s="89" t="s">
        <v>1147</v>
      </c>
      <c r="J3346" s="92" t="s">
        <v>1508</v>
      </c>
      <c r="K3346" s="86" t="s">
        <v>1519</v>
      </c>
      <c r="L3346" s="88">
        <v>43203</v>
      </c>
      <c r="M3346" s="87"/>
      <c r="N3346" s="87"/>
      <c r="O3346" s="93"/>
      <c r="P3346" s="86"/>
      <c r="Q3346" s="86">
        <v>0</v>
      </c>
      <c r="R3346" s="86">
        <v>10</v>
      </c>
      <c r="S3346" s="86"/>
      <c r="T3346" s="86"/>
      <c r="U3346" s="86" t="s">
        <v>1568</v>
      </c>
      <c r="V3346" s="86" t="s">
        <v>1567</v>
      </c>
      <c r="W3346" s="86" t="s">
        <v>1563</v>
      </c>
      <c r="X3346" s="86" t="s">
        <v>1567</v>
      </c>
      <c r="Y3346" s="94" t="s">
        <v>1565</v>
      </c>
      <c r="Z3346" s="93"/>
      <c r="AA3346" s="86" t="s">
        <v>1624</v>
      </c>
      <c r="AB3346" s="86"/>
      <c r="AC3346" s="86"/>
      <c r="AD3346" s="86"/>
      <c r="AE3346" s="86"/>
      <c r="AF3346" s="86"/>
      <c r="AG3346" s="94" t="s">
        <v>1581</v>
      </c>
    </row>
    <row r="3347" spans="1:33" x14ac:dyDescent="0.25">
      <c r="A3347" s="86" t="s">
        <v>1022</v>
      </c>
      <c r="B3347" s="87">
        <v>13</v>
      </c>
      <c r="C3347" s="87" t="s">
        <v>1058</v>
      </c>
      <c r="D3347" s="88">
        <v>43202</v>
      </c>
      <c r="E3347" s="88">
        <v>43201</v>
      </c>
      <c r="F3347" s="88">
        <v>43205</v>
      </c>
      <c r="G3347" s="88">
        <v>43205</v>
      </c>
      <c r="H3347" s="88">
        <v>4</v>
      </c>
      <c r="I3347" s="89" t="s">
        <v>1138</v>
      </c>
      <c r="J3347" s="92" t="s">
        <v>1494</v>
      </c>
      <c r="K3347" s="86" t="s">
        <v>1519</v>
      </c>
      <c r="L3347" s="88">
        <v>43205</v>
      </c>
      <c r="M3347" s="87"/>
      <c r="N3347" s="87"/>
      <c r="O3347" s="93"/>
      <c r="P3347" s="86"/>
      <c r="Q3347" s="86">
        <v>0</v>
      </c>
      <c r="R3347" s="86">
        <v>13</v>
      </c>
      <c r="S3347" s="86"/>
      <c r="T3347" s="86"/>
      <c r="U3347" s="86" t="s">
        <v>1568</v>
      </c>
      <c r="V3347" s="86" t="s">
        <v>1567</v>
      </c>
      <c r="W3347" s="86" t="s">
        <v>1563</v>
      </c>
      <c r="X3347" s="86" t="s">
        <v>1567</v>
      </c>
      <c r="Y3347" s="94" t="s">
        <v>1565</v>
      </c>
      <c r="Z3347" s="93"/>
      <c r="AA3347" s="86" t="s">
        <v>1624</v>
      </c>
      <c r="AB3347" s="86"/>
      <c r="AC3347" s="86"/>
      <c r="AD3347" s="86"/>
      <c r="AE3347" s="86"/>
      <c r="AF3347" s="86"/>
      <c r="AG3347" s="94" t="s">
        <v>1581</v>
      </c>
    </row>
    <row r="3348" spans="1:33" x14ac:dyDescent="0.25">
      <c r="A3348" s="86" t="s">
        <v>1022</v>
      </c>
      <c r="B3348" s="87">
        <v>20</v>
      </c>
      <c r="C3348" s="87" t="s">
        <v>1333</v>
      </c>
      <c r="D3348" s="88">
        <v>43195</v>
      </c>
      <c r="E3348" s="88">
        <v>43175</v>
      </c>
      <c r="F3348" s="88">
        <v>43208</v>
      </c>
      <c r="G3348" s="88">
        <v>43209</v>
      </c>
      <c r="H3348" s="88">
        <v>3</v>
      </c>
      <c r="I3348" s="89" t="s">
        <v>1150</v>
      </c>
      <c r="J3348" s="92" t="s">
        <v>1499</v>
      </c>
      <c r="K3348" s="86" t="s">
        <v>1519</v>
      </c>
      <c r="L3348" s="88">
        <v>43213</v>
      </c>
      <c r="M3348" s="87"/>
      <c r="N3348" s="87"/>
      <c r="O3348" s="93"/>
      <c r="P3348" s="86"/>
      <c r="Q3348" s="86">
        <v>0</v>
      </c>
      <c r="R3348" s="86">
        <v>20</v>
      </c>
      <c r="S3348" s="86"/>
      <c r="T3348" s="86"/>
      <c r="U3348" s="86"/>
      <c r="V3348" s="86" t="s">
        <v>1567</v>
      </c>
      <c r="W3348" s="86"/>
      <c r="X3348" s="86" t="s">
        <v>1567</v>
      </c>
      <c r="Y3348" s="94" t="s">
        <v>1565</v>
      </c>
      <c r="Z3348" s="93"/>
      <c r="AA3348" s="86"/>
      <c r="AB3348" s="86"/>
      <c r="AC3348" s="86"/>
      <c r="AD3348" s="86"/>
      <c r="AE3348" s="86"/>
      <c r="AF3348" s="86"/>
      <c r="AG3348" s="94" t="s">
        <v>1581</v>
      </c>
    </row>
    <row r="3349" spans="1:33" x14ac:dyDescent="0.25">
      <c r="A3349" s="86" t="s">
        <v>1022</v>
      </c>
      <c r="B3349" s="87">
        <v>11</v>
      </c>
      <c r="C3349" s="87" t="s">
        <v>1058</v>
      </c>
      <c r="D3349" s="88">
        <v>43207</v>
      </c>
      <c r="E3349" s="88">
        <v>43206</v>
      </c>
      <c r="F3349" s="88">
        <v>43210</v>
      </c>
      <c r="G3349" s="88">
        <v>43210</v>
      </c>
      <c r="H3349" s="88">
        <v>4</v>
      </c>
      <c r="I3349" s="89" t="s">
        <v>1147</v>
      </c>
      <c r="J3349" s="92" t="s">
        <v>1508</v>
      </c>
      <c r="K3349" s="86" t="s">
        <v>1519</v>
      </c>
      <c r="L3349" s="88">
        <v>43210</v>
      </c>
      <c r="M3349" s="87"/>
      <c r="N3349" s="87"/>
      <c r="O3349" s="93"/>
      <c r="P3349" s="86"/>
      <c r="Q3349" s="86">
        <v>0</v>
      </c>
      <c r="R3349" s="86">
        <v>11</v>
      </c>
      <c r="S3349" s="86"/>
      <c r="T3349" s="86"/>
      <c r="U3349" s="86"/>
      <c r="V3349" s="86" t="s">
        <v>1567</v>
      </c>
      <c r="W3349" s="86"/>
      <c r="X3349" s="86" t="s">
        <v>1567</v>
      </c>
      <c r="Y3349" s="94" t="s">
        <v>1565</v>
      </c>
      <c r="Z3349" s="93"/>
      <c r="AA3349" s="86"/>
      <c r="AB3349" s="86"/>
      <c r="AC3349" s="86"/>
      <c r="AD3349" s="86"/>
      <c r="AE3349" s="86"/>
      <c r="AF3349" s="86"/>
      <c r="AG3349" s="94" t="s">
        <v>1581</v>
      </c>
    </row>
    <row r="3350" spans="1:33" x14ac:dyDescent="0.25">
      <c r="A3350" s="86" t="s">
        <v>1022</v>
      </c>
      <c r="B3350" s="87">
        <v>15</v>
      </c>
      <c r="C3350" s="87" t="s">
        <v>1058</v>
      </c>
      <c r="D3350" s="88">
        <v>43207</v>
      </c>
      <c r="E3350" s="88">
        <v>43206</v>
      </c>
      <c r="F3350" s="88">
        <v>43210</v>
      </c>
      <c r="G3350" s="88">
        <v>43210</v>
      </c>
      <c r="H3350" s="88">
        <v>4</v>
      </c>
      <c r="I3350" s="89" t="s">
        <v>1334</v>
      </c>
      <c r="J3350" s="92" t="s">
        <v>1508</v>
      </c>
      <c r="K3350" s="86" t="s">
        <v>1519</v>
      </c>
      <c r="L3350" s="88">
        <v>43210</v>
      </c>
      <c r="M3350" s="87"/>
      <c r="N3350" s="87"/>
      <c r="O3350" s="93"/>
      <c r="P3350" s="86"/>
      <c r="Q3350" s="86">
        <v>1</v>
      </c>
      <c r="R3350" s="86">
        <v>14</v>
      </c>
      <c r="S3350" s="86"/>
      <c r="T3350" s="86"/>
      <c r="U3350" s="86"/>
      <c r="V3350" s="86" t="s">
        <v>1567</v>
      </c>
      <c r="W3350" s="86"/>
      <c r="X3350" s="86" t="s">
        <v>1567</v>
      </c>
      <c r="Y3350" s="94" t="s">
        <v>1565</v>
      </c>
      <c r="Z3350" s="93"/>
      <c r="AA3350" s="86"/>
      <c r="AB3350" s="86"/>
      <c r="AC3350" s="86"/>
      <c r="AD3350" s="86"/>
      <c r="AE3350" s="86"/>
      <c r="AF3350" s="86"/>
      <c r="AG3350" s="94" t="s">
        <v>1581</v>
      </c>
    </row>
    <row r="3351" spans="1:33" x14ac:dyDescent="0.25">
      <c r="A3351" s="86" t="s">
        <v>1022</v>
      </c>
      <c r="B3351" s="87">
        <v>14</v>
      </c>
      <c r="C3351" s="87" t="s">
        <v>1022</v>
      </c>
      <c r="D3351" s="88">
        <v>43207</v>
      </c>
      <c r="E3351" s="88">
        <v>43195</v>
      </c>
      <c r="F3351" s="88">
        <v>43217</v>
      </c>
      <c r="G3351" s="88">
        <v>43217</v>
      </c>
      <c r="H3351" s="88">
        <v>3</v>
      </c>
      <c r="I3351" s="89" t="s">
        <v>1131</v>
      </c>
      <c r="J3351" s="92" t="s">
        <v>1494</v>
      </c>
      <c r="K3351" s="86" t="s">
        <v>1519</v>
      </c>
      <c r="L3351" s="88">
        <v>43217</v>
      </c>
      <c r="M3351" s="87"/>
      <c r="N3351" s="87"/>
      <c r="O3351" s="93"/>
      <c r="P3351" s="86"/>
      <c r="Q3351" s="86">
        <v>0</v>
      </c>
      <c r="R3351" s="86">
        <v>14</v>
      </c>
      <c r="S3351" s="86"/>
      <c r="T3351" s="86"/>
      <c r="U3351" s="86"/>
      <c r="V3351" s="86" t="s">
        <v>1567</v>
      </c>
      <c r="W3351" s="86"/>
      <c r="X3351" s="86" t="s">
        <v>1567</v>
      </c>
      <c r="Y3351" s="94" t="s">
        <v>1565</v>
      </c>
      <c r="Z3351" s="93"/>
      <c r="AA3351" s="86"/>
      <c r="AB3351" s="86"/>
      <c r="AC3351" s="86"/>
      <c r="AD3351" s="86"/>
      <c r="AE3351" s="86"/>
      <c r="AF3351" s="86"/>
      <c r="AG3351" s="94" t="s">
        <v>1581</v>
      </c>
    </row>
    <row r="3352" spans="1:33" x14ac:dyDescent="0.25">
      <c r="A3352" s="86" t="s">
        <v>1022</v>
      </c>
      <c r="B3352" s="87">
        <v>10</v>
      </c>
      <c r="C3352" s="87" t="s">
        <v>1022</v>
      </c>
      <c r="D3352" s="88">
        <v>43202</v>
      </c>
      <c r="E3352" s="88">
        <v>43190</v>
      </c>
      <c r="F3352" s="88">
        <v>43219</v>
      </c>
      <c r="G3352" s="88">
        <v>43220</v>
      </c>
      <c r="H3352" s="88">
        <v>3</v>
      </c>
      <c r="I3352" s="89" t="s">
        <v>1131</v>
      </c>
      <c r="J3352" s="92" t="s">
        <v>1533</v>
      </c>
      <c r="K3352" s="86" t="s">
        <v>1519</v>
      </c>
      <c r="L3352" s="88">
        <v>43220</v>
      </c>
      <c r="M3352" s="87"/>
      <c r="N3352" s="87"/>
      <c r="O3352" s="93"/>
      <c r="P3352" s="86"/>
      <c r="Q3352" s="86">
        <v>1</v>
      </c>
      <c r="R3352" s="86">
        <v>9</v>
      </c>
      <c r="S3352" s="86"/>
      <c r="T3352" s="86"/>
      <c r="U3352" s="86"/>
      <c r="V3352" s="86" t="s">
        <v>1567</v>
      </c>
      <c r="W3352" s="86"/>
      <c r="X3352" s="86" t="s">
        <v>1567</v>
      </c>
      <c r="Y3352" s="94" t="s">
        <v>1565</v>
      </c>
      <c r="Z3352" s="93"/>
      <c r="AA3352" s="86"/>
      <c r="AB3352" s="86"/>
      <c r="AC3352" s="86"/>
      <c r="AD3352" s="86"/>
      <c r="AE3352" s="86"/>
      <c r="AF3352" s="86"/>
      <c r="AG3352" s="94" t="s">
        <v>1581</v>
      </c>
    </row>
    <row r="3353" spans="1:33" x14ac:dyDescent="0.25">
      <c r="A3353" s="86" t="s">
        <v>1022</v>
      </c>
      <c r="B3353" s="87">
        <v>15</v>
      </c>
      <c r="C3353" s="87" t="s">
        <v>1058</v>
      </c>
      <c r="D3353" s="88">
        <v>43210</v>
      </c>
      <c r="E3353" s="88">
        <v>43213</v>
      </c>
      <c r="F3353" s="88">
        <v>43217</v>
      </c>
      <c r="G3353" s="88">
        <v>43217</v>
      </c>
      <c r="H3353" s="88">
        <v>4</v>
      </c>
      <c r="I3353" s="89" t="s">
        <v>1147</v>
      </c>
      <c r="J3353" s="92" t="s">
        <v>1494</v>
      </c>
      <c r="K3353" s="86" t="s">
        <v>1519</v>
      </c>
      <c r="L3353" s="88">
        <v>43217</v>
      </c>
      <c r="M3353" s="87"/>
      <c r="N3353" s="87"/>
      <c r="O3353" s="93"/>
      <c r="P3353" s="86"/>
      <c r="Q3353" s="86">
        <v>0</v>
      </c>
      <c r="R3353" s="86">
        <v>15</v>
      </c>
      <c r="S3353" s="86"/>
      <c r="T3353" s="86"/>
      <c r="U3353" s="86"/>
      <c r="V3353" s="86" t="s">
        <v>1567</v>
      </c>
      <c r="W3353" s="86"/>
      <c r="X3353" s="86" t="s">
        <v>1567</v>
      </c>
      <c r="Y3353" s="94" t="s">
        <v>1565</v>
      </c>
      <c r="Z3353" s="93"/>
      <c r="AA3353" s="86"/>
      <c r="AB3353" s="86"/>
      <c r="AC3353" s="86"/>
      <c r="AD3353" s="86"/>
      <c r="AE3353" s="86"/>
      <c r="AF3353" s="86"/>
      <c r="AG3353" s="94" t="s">
        <v>1581</v>
      </c>
    </row>
    <row r="3354" spans="1:33" x14ac:dyDescent="0.25">
      <c r="A3354" s="86" t="s">
        <v>1022</v>
      </c>
      <c r="B3354" s="87">
        <v>32</v>
      </c>
      <c r="C3354" s="87" t="s">
        <v>1074</v>
      </c>
      <c r="D3354" s="88">
        <v>43180</v>
      </c>
      <c r="E3354" s="88"/>
      <c r="F3354" s="88"/>
      <c r="G3354" s="88"/>
      <c r="H3354" s="88">
        <v>4</v>
      </c>
      <c r="I3354" s="89" t="s">
        <v>1248</v>
      </c>
      <c r="J3354" s="92" t="s">
        <v>1507</v>
      </c>
      <c r="K3354" s="86" t="s">
        <v>1529</v>
      </c>
      <c r="L3354" s="88">
        <v>43193</v>
      </c>
      <c r="M3354" s="87"/>
      <c r="N3354" s="87"/>
      <c r="O3354" s="93"/>
      <c r="P3354" s="86"/>
      <c r="Q3354" s="86">
        <v>0</v>
      </c>
      <c r="R3354" s="86">
        <v>32</v>
      </c>
      <c r="S3354" s="86"/>
      <c r="T3354" s="86"/>
      <c r="U3354" s="86" t="s">
        <v>1568</v>
      </c>
      <c r="V3354" s="86" t="s">
        <v>1567</v>
      </c>
      <c r="W3354" s="86" t="s">
        <v>1563</v>
      </c>
      <c r="X3354" s="86" t="s">
        <v>1567</v>
      </c>
      <c r="Y3354" s="94" t="s">
        <v>1565</v>
      </c>
      <c r="Z3354" s="93" t="s">
        <v>1568</v>
      </c>
      <c r="AA3354" s="86"/>
      <c r="AB3354" s="86" t="s">
        <v>1621</v>
      </c>
      <c r="AC3354" s="86"/>
      <c r="AD3354" s="86"/>
      <c r="AE3354" s="86"/>
      <c r="AF3354" s="86"/>
      <c r="AG3354" s="94" t="s">
        <v>1581</v>
      </c>
    </row>
    <row r="3355" spans="1:33" x14ac:dyDescent="0.25">
      <c r="A3355" s="86" t="s">
        <v>1022</v>
      </c>
      <c r="B3355" s="87">
        <v>30</v>
      </c>
      <c r="C3355" s="87" t="s">
        <v>1074</v>
      </c>
      <c r="D3355" s="88">
        <v>43180</v>
      </c>
      <c r="E3355" s="88"/>
      <c r="F3355" s="88"/>
      <c r="G3355" s="88"/>
      <c r="H3355" s="88">
        <v>4</v>
      </c>
      <c r="I3355" s="89" t="s">
        <v>1248</v>
      </c>
      <c r="J3355" s="92" t="s">
        <v>1507</v>
      </c>
      <c r="K3355" s="86" t="s">
        <v>1529</v>
      </c>
      <c r="L3355" s="88">
        <v>43194</v>
      </c>
      <c r="M3355" s="87"/>
      <c r="N3355" s="87"/>
      <c r="O3355" s="93"/>
      <c r="P3355" s="86"/>
      <c r="Q3355" s="86">
        <v>0</v>
      </c>
      <c r="R3355" s="86">
        <v>30</v>
      </c>
      <c r="S3355" s="86"/>
      <c r="T3355" s="86"/>
      <c r="U3355" s="86" t="s">
        <v>1568</v>
      </c>
      <c r="V3355" s="86" t="s">
        <v>1567</v>
      </c>
      <c r="W3355" s="86" t="s">
        <v>1563</v>
      </c>
      <c r="X3355" s="86" t="s">
        <v>1567</v>
      </c>
      <c r="Y3355" s="94" t="s">
        <v>1565</v>
      </c>
      <c r="Z3355" s="93"/>
      <c r="AA3355" s="86"/>
      <c r="AB3355" s="86" t="s">
        <v>1621</v>
      </c>
      <c r="AC3355" s="86"/>
      <c r="AD3355" s="86"/>
      <c r="AE3355" s="86"/>
      <c r="AF3355" s="86"/>
      <c r="AG3355" s="94" t="s">
        <v>1581</v>
      </c>
    </row>
    <row r="3356" spans="1:33" x14ac:dyDescent="0.25">
      <c r="A3356" s="86" t="s">
        <v>1011</v>
      </c>
      <c r="B3356" s="87">
        <v>30</v>
      </c>
      <c r="C3356" s="87" t="s">
        <v>1149</v>
      </c>
      <c r="D3356" s="88">
        <v>43187</v>
      </c>
      <c r="E3356" s="88">
        <v>43099</v>
      </c>
      <c r="F3356" s="88">
        <v>43193</v>
      </c>
      <c r="G3356" s="88">
        <v>43194</v>
      </c>
      <c r="H3356" s="88">
        <v>4</v>
      </c>
      <c r="I3356" s="89" t="s">
        <v>1248</v>
      </c>
      <c r="J3356" s="92" t="s">
        <v>1501</v>
      </c>
      <c r="K3356" s="86" t="s">
        <v>1529</v>
      </c>
      <c r="L3356" s="88">
        <v>43194</v>
      </c>
      <c r="M3356" s="87"/>
      <c r="N3356" s="87"/>
      <c r="O3356" s="93"/>
      <c r="P3356" s="86"/>
      <c r="Q3356" s="86">
        <v>0</v>
      </c>
      <c r="R3356" s="86">
        <v>30</v>
      </c>
      <c r="S3356" s="86"/>
      <c r="T3356" s="86"/>
      <c r="U3356" s="86" t="s">
        <v>1561</v>
      </c>
      <c r="V3356" s="86" t="s">
        <v>1562</v>
      </c>
      <c r="W3356" s="86" t="s">
        <v>1563</v>
      </c>
      <c r="X3356" s="86" t="s">
        <v>1567</v>
      </c>
      <c r="Y3356" s="94" t="s">
        <v>1565</v>
      </c>
      <c r="Z3356" s="93"/>
      <c r="AA3356" s="86"/>
      <c r="AB3356" s="86" t="s">
        <v>1626</v>
      </c>
      <c r="AC3356" s="86"/>
      <c r="AD3356" s="86"/>
      <c r="AE3356" s="86"/>
      <c r="AF3356" s="86"/>
      <c r="AG3356" s="94" t="s">
        <v>1581</v>
      </c>
    </row>
    <row r="3357" spans="1:33" x14ac:dyDescent="0.25">
      <c r="A3357" s="86" t="s">
        <v>1022</v>
      </c>
      <c r="B3357" s="87">
        <v>11</v>
      </c>
      <c r="C3357" s="87" t="s">
        <v>1074</v>
      </c>
      <c r="D3357" s="88">
        <v>43195</v>
      </c>
      <c r="E3357" s="88"/>
      <c r="F3357" s="88">
        <v>43197</v>
      </c>
      <c r="G3357" s="88">
        <v>43198</v>
      </c>
      <c r="H3357" s="88">
        <v>5</v>
      </c>
      <c r="I3357" s="89" t="s">
        <v>1249</v>
      </c>
      <c r="J3357" s="92" t="s">
        <v>1507</v>
      </c>
      <c r="K3357" s="86" t="s">
        <v>1529</v>
      </c>
      <c r="L3357" s="88">
        <v>43198</v>
      </c>
      <c r="M3357" s="87"/>
      <c r="N3357" s="87"/>
      <c r="O3357" s="93"/>
      <c r="P3357" s="86"/>
      <c r="Q3357" s="86">
        <v>0</v>
      </c>
      <c r="R3357" s="86">
        <v>11</v>
      </c>
      <c r="S3357" s="86"/>
      <c r="T3357" s="86"/>
      <c r="U3357" s="86" t="s">
        <v>1568</v>
      </c>
      <c r="V3357" s="86" t="s">
        <v>1567</v>
      </c>
      <c r="W3357" s="86" t="s">
        <v>1563</v>
      </c>
      <c r="X3357" s="86" t="s">
        <v>1567</v>
      </c>
      <c r="Y3357" s="94" t="s">
        <v>1565</v>
      </c>
      <c r="Z3357" s="93"/>
      <c r="AA3357" s="86"/>
      <c r="AB3357" s="86" t="s">
        <v>1621</v>
      </c>
      <c r="AC3357" s="86"/>
      <c r="AD3357" s="86"/>
      <c r="AE3357" s="86"/>
      <c r="AF3357" s="86"/>
      <c r="AG3357" s="94" t="s">
        <v>1581</v>
      </c>
    </row>
    <row r="3358" spans="1:33" x14ac:dyDescent="0.25">
      <c r="A3358" s="86" t="s">
        <v>1011</v>
      </c>
      <c r="B3358" s="87">
        <v>30</v>
      </c>
      <c r="C3358" s="87" t="s">
        <v>1149</v>
      </c>
      <c r="D3358" s="88">
        <v>43187</v>
      </c>
      <c r="E3358" s="88">
        <v>43105</v>
      </c>
      <c r="F3358" s="88">
        <v>43199</v>
      </c>
      <c r="G3358" s="88">
        <v>43200</v>
      </c>
      <c r="H3358" s="88">
        <v>4</v>
      </c>
      <c r="I3358" s="89" t="s">
        <v>1248</v>
      </c>
      <c r="J3358" s="92" t="s">
        <v>1501</v>
      </c>
      <c r="K3358" s="86" t="s">
        <v>1529</v>
      </c>
      <c r="L3358" s="88">
        <v>43200</v>
      </c>
      <c r="M3358" s="87"/>
      <c r="N3358" s="87"/>
      <c r="O3358" s="93"/>
      <c r="P3358" s="86"/>
      <c r="Q3358" s="86">
        <v>0</v>
      </c>
      <c r="R3358" s="86">
        <v>30</v>
      </c>
      <c r="S3358" s="86"/>
      <c r="T3358" s="86"/>
      <c r="U3358" s="86" t="s">
        <v>1568</v>
      </c>
      <c r="V3358" s="86" t="s">
        <v>1567</v>
      </c>
      <c r="W3358" s="86" t="s">
        <v>1563</v>
      </c>
      <c r="X3358" s="86" t="s">
        <v>1567</v>
      </c>
      <c r="Y3358" s="94" t="s">
        <v>1565</v>
      </c>
      <c r="Z3358" s="93"/>
      <c r="AA3358" s="86"/>
      <c r="AB3358" s="86" t="s">
        <v>1621</v>
      </c>
      <c r="AC3358" s="86"/>
      <c r="AD3358" s="86"/>
      <c r="AE3358" s="86"/>
      <c r="AF3358" s="86"/>
      <c r="AG3358" s="94" t="s">
        <v>1581</v>
      </c>
    </row>
    <row r="3359" spans="1:33" x14ac:dyDescent="0.25">
      <c r="A3359" s="86" t="s">
        <v>1011</v>
      </c>
      <c r="B3359" s="87">
        <v>22</v>
      </c>
      <c r="C3359" s="87" t="s">
        <v>1149</v>
      </c>
      <c r="D3359" s="88">
        <v>43193</v>
      </c>
      <c r="E3359" s="88">
        <v>43172</v>
      </c>
      <c r="F3359" s="88">
        <v>43199</v>
      </c>
      <c r="G3359" s="88">
        <v>43200</v>
      </c>
      <c r="H3359" s="88">
        <v>4</v>
      </c>
      <c r="I3359" s="89" t="s">
        <v>1266</v>
      </c>
      <c r="J3359" s="92" t="s">
        <v>1496</v>
      </c>
      <c r="K3359" s="86" t="s">
        <v>1529</v>
      </c>
      <c r="L3359" s="88">
        <v>43201</v>
      </c>
      <c r="M3359" s="87"/>
      <c r="N3359" s="87"/>
      <c r="O3359" s="93"/>
      <c r="P3359" s="86"/>
      <c r="Q3359" s="86">
        <v>0</v>
      </c>
      <c r="R3359" s="86">
        <v>22</v>
      </c>
      <c r="S3359" s="86"/>
      <c r="T3359" s="86"/>
      <c r="U3359" s="86" t="s">
        <v>1568</v>
      </c>
      <c r="V3359" s="86" t="s">
        <v>1567</v>
      </c>
      <c r="W3359" s="86" t="s">
        <v>1563</v>
      </c>
      <c r="X3359" s="86" t="s">
        <v>1567</v>
      </c>
      <c r="Y3359" s="94" t="s">
        <v>1565</v>
      </c>
      <c r="Z3359" s="93"/>
      <c r="AA3359" s="86"/>
      <c r="AB3359" s="86" t="s">
        <v>1621</v>
      </c>
      <c r="AC3359" s="86"/>
      <c r="AD3359" s="86"/>
      <c r="AE3359" s="86"/>
      <c r="AF3359" s="86"/>
      <c r="AG3359" s="94" t="s">
        <v>1581</v>
      </c>
    </row>
    <row r="3360" spans="1:33" x14ac:dyDescent="0.25">
      <c r="A3360" s="86" t="s">
        <v>1011</v>
      </c>
      <c r="B3360" s="87">
        <v>30</v>
      </c>
      <c r="C3360" s="87" t="s">
        <v>1149</v>
      </c>
      <c r="D3360" s="88">
        <v>43187</v>
      </c>
      <c r="E3360" s="88">
        <v>43127</v>
      </c>
      <c r="F3360" s="88">
        <v>43199</v>
      </c>
      <c r="G3360" s="88">
        <v>43202</v>
      </c>
      <c r="H3360" s="88">
        <v>4</v>
      </c>
      <c r="I3360" s="89" t="s">
        <v>1246</v>
      </c>
      <c r="J3360" s="92" t="s">
        <v>1494</v>
      </c>
      <c r="K3360" s="86" t="s">
        <v>1529</v>
      </c>
      <c r="L3360" s="88">
        <v>43202</v>
      </c>
      <c r="M3360" s="87"/>
      <c r="N3360" s="87"/>
      <c r="O3360" s="93"/>
      <c r="P3360" s="86"/>
      <c r="Q3360" s="86">
        <v>0</v>
      </c>
      <c r="R3360" s="86">
        <v>30</v>
      </c>
      <c r="S3360" s="86"/>
      <c r="T3360" s="86"/>
      <c r="U3360" s="86" t="s">
        <v>1568</v>
      </c>
      <c r="V3360" s="86" t="s">
        <v>1567</v>
      </c>
      <c r="W3360" s="86" t="s">
        <v>1563</v>
      </c>
      <c r="X3360" s="86" t="s">
        <v>1567</v>
      </c>
      <c r="Y3360" s="94" t="s">
        <v>1565</v>
      </c>
      <c r="Z3360" s="93"/>
      <c r="AA3360" s="86"/>
      <c r="AB3360" s="86" t="s">
        <v>1621</v>
      </c>
      <c r="AC3360" s="86"/>
      <c r="AD3360" s="86"/>
      <c r="AE3360" s="86"/>
      <c r="AF3360" s="86"/>
      <c r="AG3360" s="94" t="s">
        <v>1581</v>
      </c>
    </row>
    <row r="3361" spans="1:33" x14ac:dyDescent="0.25">
      <c r="A3361" s="86" t="s">
        <v>1011</v>
      </c>
      <c r="B3361" s="87">
        <v>30</v>
      </c>
      <c r="C3361" s="87" t="s">
        <v>1149</v>
      </c>
      <c r="D3361" s="88">
        <v>43193</v>
      </c>
      <c r="E3361" s="88">
        <v>43174</v>
      </c>
      <c r="F3361" s="88">
        <v>43204</v>
      </c>
      <c r="G3361" s="88">
        <v>43205</v>
      </c>
      <c r="H3361" s="88">
        <v>4</v>
      </c>
      <c r="I3361" s="89" t="s">
        <v>1246</v>
      </c>
      <c r="J3361" s="92" t="s">
        <v>1504</v>
      </c>
      <c r="K3361" s="86" t="s">
        <v>1529</v>
      </c>
      <c r="L3361" s="88">
        <v>43205</v>
      </c>
      <c r="M3361" s="87"/>
      <c r="N3361" s="87"/>
      <c r="O3361" s="93"/>
      <c r="P3361" s="86"/>
      <c r="Q3361" s="86">
        <v>0</v>
      </c>
      <c r="R3361" s="86">
        <v>30</v>
      </c>
      <c r="S3361" s="86"/>
      <c r="T3361" s="86"/>
      <c r="U3361" s="86" t="s">
        <v>1568</v>
      </c>
      <c r="V3361" s="86" t="s">
        <v>1567</v>
      </c>
      <c r="W3361" s="86" t="s">
        <v>1563</v>
      </c>
      <c r="X3361" s="86" t="s">
        <v>1567</v>
      </c>
      <c r="Y3361" s="94" t="s">
        <v>1565</v>
      </c>
      <c r="Z3361" s="93"/>
      <c r="AA3361" s="86"/>
      <c r="AB3361" s="86" t="s">
        <v>1621</v>
      </c>
      <c r="AC3361" s="86"/>
      <c r="AD3361" s="86"/>
      <c r="AE3361" s="86"/>
      <c r="AF3361" s="86"/>
      <c r="AG3361" s="94" t="s">
        <v>1581</v>
      </c>
    </row>
    <row r="3362" spans="1:33" x14ac:dyDescent="0.25">
      <c r="A3362" s="86" t="s">
        <v>1011</v>
      </c>
      <c r="B3362" s="87">
        <v>30</v>
      </c>
      <c r="C3362" s="87" t="s">
        <v>1149</v>
      </c>
      <c r="D3362" s="88">
        <v>43193</v>
      </c>
      <c r="E3362" s="88">
        <v>43174</v>
      </c>
      <c r="F3362" s="88">
        <v>43206</v>
      </c>
      <c r="G3362" s="88">
        <v>43208</v>
      </c>
      <c r="H3362" s="88">
        <v>4</v>
      </c>
      <c r="I3362" s="89" t="s">
        <v>1246</v>
      </c>
      <c r="J3362" s="92" t="s">
        <v>1504</v>
      </c>
      <c r="K3362" s="86" t="s">
        <v>1529</v>
      </c>
      <c r="L3362" s="88">
        <v>43212</v>
      </c>
      <c r="M3362" s="87"/>
      <c r="N3362" s="87"/>
      <c r="O3362" s="93"/>
      <c r="P3362" s="86"/>
      <c r="Q3362" s="86">
        <v>0</v>
      </c>
      <c r="R3362" s="86">
        <v>30</v>
      </c>
      <c r="S3362" s="86"/>
      <c r="T3362" s="86"/>
      <c r="U3362" s="86"/>
      <c r="V3362" s="86" t="s">
        <v>1567</v>
      </c>
      <c r="W3362" s="86"/>
      <c r="X3362" s="86" t="s">
        <v>1567</v>
      </c>
      <c r="Y3362" s="94" t="s">
        <v>1565</v>
      </c>
      <c r="Z3362" s="93"/>
      <c r="AA3362" s="86"/>
      <c r="AB3362" s="86"/>
      <c r="AC3362" s="86"/>
      <c r="AD3362" s="86"/>
      <c r="AE3362" s="86"/>
      <c r="AF3362" s="86"/>
      <c r="AG3362" s="94" t="s">
        <v>1581</v>
      </c>
    </row>
    <row r="3363" spans="1:33" x14ac:dyDescent="0.25">
      <c r="A3363" s="86" t="s">
        <v>1022</v>
      </c>
      <c r="B3363" s="87">
        <v>32</v>
      </c>
      <c r="C3363" s="87" t="s">
        <v>1074</v>
      </c>
      <c r="D3363" s="88">
        <v>43210</v>
      </c>
      <c r="E3363" s="88"/>
      <c r="F3363" s="88"/>
      <c r="G3363" s="88">
        <v>43214</v>
      </c>
      <c r="H3363" s="88">
        <v>4</v>
      </c>
      <c r="I3363" s="89" t="s">
        <v>1248</v>
      </c>
      <c r="J3363" s="92" t="s">
        <v>1508</v>
      </c>
      <c r="K3363" s="86" t="s">
        <v>1529</v>
      </c>
      <c r="L3363" s="88">
        <v>43214</v>
      </c>
      <c r="M3363" s="87"/>
      <c r="N3363" s="87"/>
      <c r="O3363" s="93"/>
      <c r="P3363" s="86"/>
      <c r="Q3363" s="86">
        <v>0</v>
      </c>
      <c r="R3363" s="86">
        <v>32</v>
      </c>
      <c r="S3363" s="86"/>
      <c r="T3363" s="86"/>
      <c r="U3363" s="86" t="s">
        <v>1561</v>
      </c>
      <c r="V3363" s="86" t="s">
        <v>1562</v>
      </c>
      <c r="W3363" s="86" t="s">
        <v>1563</v>
      </c>
      <c r="X3363" s="86" t="s">
        <v>1567</v>
      </c>
      <c r="Y3363" s="94" t="s">
        <v>1565</v>
      </c>
      <c r="Z3363" s="93"/>
      <c r="AA3363" s="86"/>
      <c r="AB3363" s="86" t="s">
        <v>1621</v>
      </c>
      <c r="AC3363" s="86"/>
      <c r="AD3363" s="86"/>
      <c r="AE3363" s="86"/>
      <c r="AF3363" s="86"/>
      <c r="AG3363" s="94" t="s">
        <v>1581</v>
      </c>
    </row>
    <row r="3364" spans="1:33" x14ac:dyDescent="0.25">
      <c r="A3364" s="86" t="s">
        <v>1011</v>
      </c>
      <c r="B3364" s="87">
        <v>6</v>
      </c>
      <c r="C3364" s="87" t="s">
        <v>1058</v>
      </c>
      <c r="D3364" s="88">
        <v>43186</v>
      </c>
      <c r="E3364" s="88">
        <v>43190</v>
      </c>
      <c r="F3364" s="88">
        <v>43191</v>
      </c>
      <c r="G3364" s="88">
        <v>43191</v>
      </c>
      <c r="H3364" s="88">
        <v>1</v>
      </c>
      <c r="I3364" s="89" t="s">
        <v>1225</v>
      </c>
      <c r="J3364" s="92" t="s">
        <v>1508</v>
      </c>
      <c r="K3364" s="86" t="s">
        <v>1526</v>
      </c>
      <c r="L3364" s="88">
        <v>43191</v>
      </c>
      <c r="M3364" s="87"/>
      <c r="N3364" s="87"/>
      <c r="O3364" s="93"/>
      <c r="P3364" s="86"/>
      <c r="Q3364" s="86">
        <v>0</v>
      </c>
      <c r="R3364" s="86">
        <v>6</v>
      </c>
      <c r="S3364" s="86">
        <v>6</v>
      </c>
      <c r="T3364" s="86">
        <v>0</v>
      </c>
      <c r="U3364" s="86" t="s">
        <v>1561</v>
      </c>
      <c r="V3364" s="86" t="s">
        <v>1562</v>
      </c>
      <c r="W3364" s="86" t="s">
        <v>1563</v>
      </c>
      <c r="X3364" s="86" t="s">
        <v>1564</v>
      </c>
      <c r="Y3364" s="94" t="s">
        <v>1565</v>
      </c>
      <c r="Z3364" s="93" t="s">
        <v>1568</v>
      </c>
      <c r="AA3364" s="86"/>
      <c r="AB3364" s="86"/>
      <c r="AC3364" s="86" t="s">
        <v>1583</v>
      </c>
      <c r="AD3364" s="86"/>
      <c r="AE3364" s="86"/>
      <c r="AF3364" s="86"/>
      <c r="AG3364" s="94" t="s">
        <v>1581</v>
      </c>
    </row>
    <row r="3365" spans="1:33" x14ac:dyDescent="0.25">
      <c r="A3365" s="86" t="s">
        <v>1011</v>
      </c>
      <c r="B3365" s="87">
        <v>7</v>
      </c>
      <c r="C3365" s="87" t="s">
        <v>1058</v>
      </c>
      <c r="D3365" s="88">
        <v>43187</v>
      </c>
      <c r="E3365" s="88">
        <v>43190</v>
      </c>
      <c r="F3365" s="88">
        <v>43191</v>
      </c>
      <c r="G3365" s="88">
        <v>43191</v>
      </c>
      <c r="H3365" s="88">
        <v>2</v>
      </c>
      <c r="I3365" s="89" t="s">
        <v>1221</v>
      </c>
      <c r="J3365" s="92" t="s">
        <v>1509</v>
      </c>
      <c r="K3365" s="86" t="s">
        <v>1526</v>
      </c>
      <c r="L3365" s="88">
        <v>43191</v>
      </c>
      <c r="M3365" s="87"/>
      <c r="N3365" s="87"/>
      <c r="O3365" s="93"/>
      <c r="P3365" s="86"/>
      <c r="Q3365" s="86">
        <v>1</v>
      </c>
      <c r="R3365" s="86">
        <v>6</v>
      </c>
      <c r="S3365" s="86">
        <v>6</v>
      </c>
      <c r="T3365" s="86">
        <v>0</v>
      </c>
      <c r="U3365" s="86" t="s">
        <v>1561</v>
      </c>
      <c r="V3365" s="86" t="s">
        <v>1562</v>
      </c>
      <c r="W3365" s="86" t="s">
        <v>1563</v>
      </c>
      <c r="X3365" s="86" t="s">
        <v>1564</v>
      </c>
      <c r="Y3365" s="94" t="s">
        <v>1565</v>
      </c>
      <c r="Z3365" s="93" t="s">
        <v>1568</v>
      </c>
      <c r="AA3365" s="86"/>
      <c r="AB3365" s="86"/>
      <c r="AC3365" s="86" t="s">
        <v>1583</v>
      </c>
      <c r="AD3365" s="86"/>
      <c r="AE3365" s="86"/>
      <c r="AF3365" s="86"/>
      <c r="AG3365" s="94" t="s">
        <v>1581</v>
      </c>
    </row>
    <row r="3366" spans="1:33" x14ac:dyDescent="0.25">
      <c r="A3366" s="86" t="s">
        <v>1011</v>
      </c>
      <c r="B3366" s="87">
        <v>44</v>
      </c>
      <c r="C3366" s="87" t="s">
        <v>1058</v>
      </c>
      <c r="D3366" s="88">
        <v>43186</v>
      </c>
      <c r="E3366" s="88">
        <v>43190</v>
      </c>
      <c r="F3366" s="88">
        <v>43191</v>
      </c>
      <c r="G3366" s="88">
        <v>43191</v>
      </c>
      <c r="H3366" s="88">
        <v>3</v>
      </c>
      <c r="I3366" s="89" t="s">
        <v>1221</v>
      </c>
      <c r="J3366" s="92" t="s">
        <v>1494</v>
      </c>
      <c r="K3366" s="86" t="s">
        <v>1526</v>
      </c>
      <c r="L3366" s="88">
        <v>43191</v>
      </c>
      <c r="M3366" s="87"/>
      <c r="N3366" s="87"/>
      <c r="O3366" s="93"/>
      <c r="P3366" s="86"/>
      <c r="Q3366" s="86">
        <v>0</v>
      </c>
      <c r="R3366" s="86">
        <v>44</v>
      </c>
      <c r="S3366" s="86"/>
      <c r="T3366" s="86"/>
      <c r="U3366" s="86" t="s">
        <v>1561</v>
      </c>
      <c r="V3366" s="86" t="s">
        <v>1567</v>
      </c>
      <c r="W3366" s="86" t="s">
        <v>1563</v>
      </c>
      <c r="X3366" s="86" t="s">
        <v>1567</v>
      </c>
      <c r="Y3366" s="94" t="s">
        <v>1565</v>
      </c>
      <c r="Z3366" s="93" t="s">
        <v>1568</v>
      </c>
      <c r="AA3366" s="86"/>
      <c r="AB3366" s="86" t="s">
        <v>1627</v>
      </c>
      <c r="AC3366" s="86"/>
      <c r="AD3366" s="86"/>
      <c r="AE3366" s="86"/>
      <c r="AF3366" s="86"/>
      <c r="AG3366" s="94" t="s">
        <v>1581</v>
      </c>
    </row>
    <row r="3367" spans="1:33" x14ac:dyDescent="0.25">
      <c r="A3367" s="86" t="s">
        <v>1011</v>
      </c>
      <c r="B3367" s="87">
        <v>34</v>
      </c>
      <c r="C3367" s="87" t="s">
        <v>1058</v>
      </c>
      <c r="D3367" s="88">
        <v>43186</v>
      </c>
      <c r="E3367" s="88">
        <v>43190</v>
      </c>
      <c r="F3367" s="88">
        <v>43191</v>
      </c>
      <c r="G3367" s="88">
        <v>43191</v>
      </c>
      <c r="H3367" s="88">
        <v>4</v>
      </c>
      <c r="I3367" s="89" t="s">
        <v>1221</v>
      </c>
      <c r="J3367" s="92" t="s">
        <v>1494</v>
      </c>
      <c r="K3367" s="86" t="s">
        <v>1526</v>
      </c>
      <c r="L3367" s="88">
        <v>43191</v>
      </c>
      <c r="M3367" s="87"/>
      <c r="N3367" s="87"/>
      <c r="O3367" s="93"/>
      <c r="P3367" s="86"/>
      <c r="Q3367" s="86">
        <v>6</v>
      </c>
      <c r="R3367" s="86">
        <v>28</v>
      </c>
      <c r="S3367" s="86"/>
      <c r="T3367" s="86"/>
      <c r="U3367" s="86" t="s">
        <v>1561</v>
      </c>
      <c r="V3367" s="86" t="s">
        <v>1567</v>
      </c>
      <c r="W3367" s="86" t="s">
        <v>1563</v>
      </c>
      <c r="X3367" s="86" t="s">
        <v>1567</v>
      </c>
      <c r="Y3367" s="94" t="s">
        <v>1565</v>
      </c>
      <c r="Z3367" s="93" t="s">
        <v>1568</v>
      </c>
      <c r="AA3367" s="86"/>
      <c r="AB3367" s="86" t="s">
        <v>1627</v>
      </c>
      <c r="AC3367" s="86"/>
      <c r="AD3367" s="86"/>
      <c r="AE3367" s="86"/>
      <c r="AF3367" s="86"/>
      <c r="AG3367" s="94" t="s">
        <v>1581</v>
      </c>
    </row>
    <row r="3368" spans="1:33" x14ac:dyDescent="0.25">
      <c r="A3368" s="86" t="s">
        <v>1011</v>
      </c>
      <c r="B3368" s="87">
        <v>18</v>
      </c>
      <c r="C3368" s="87" t="s">
        <v>1058</v>
      </c>
      <c r="D3368" s="88">
        <v>43187</v>
      </c>
      <c r="E3368" s="88">
        <v>43190</v>
      </c>
      <c r="F3368" s="88">
        <v>43191</v>
      </c>
      <c r="G3368" s="88">
        <v>43191</v>
      </c>
      <c r="H3368" s="88">
        <v>5</v>
      </c>
      <c r="I3368" s="89" t="s">
        <v>1221</v>
      </c>
      <c r="J3368" s="92" t="s">
        <v>1494</v>
      </c>
      <c r="K3368" s="86" t="s">
        <v>1526</v>
      </c>
      <c r="L3368" s="88">
        <v>43191</v>
      </c>
      <c r="M3368" s="87"/>
      <c r="N3368" s="87"/>
      <c r="O3368" s="93"/>
      <c r="P3368" s="86"/>
      <c r="Q3368" s="86">
        <v>1</v>
      </c>
      <c r="R3368" s="86">
        <v>17</v>
      </c>
      <c r="S3368" s="86">
        <v>17</v>
      </c>
      <c r="T3368" s="86">
        <v>0</v>
      </c>
      <c r="U3368" s="86" t="s">
        <v>1561</v>
      </c>
      <c r="V3368" s="86" t="s">
        <v>1562</v>
      </c>
      <c r="W3368" s="86" t="s">
        <v>1563</v>
      </c>
      <c r="X3368" s="86" t="s">
        <v>1564</v>
      </c>
      <c r="Y3368" s="94" t="s">
        <v>1565</v>
      </c>
      <c r="Z3368" s="93" t="s">
        <v>1568</v>
      </c>
      <c r="AA3368" s="86"/>
      <c r="AB3368" s="86"/>
      <c r="AC3368" s="86" t="s">
        <v>1583</v>
      </c>
      <c r="AD3368" s="86"/>
      <c r="AE3368" s="86"/>
      <c r="AF3368" s="86"/>
      <c r="AG3368" s="94" t="s">
        <v>1581</v>
      </c>
    </row>
    <row r="3369" spans="1:33" x14ac:dyDescent="0.25">
      <c r="A3369" s="86" t="s">
        <v>1011</v>
      </c>
      <c r="B3369" s="87">
        <v>24</v>
      </c>
      <c r="C3369" s="87" t="s">
        <v>1058</v>
      </c>
      <c r="D3369" s="88">
        <v>43187</v>
      </c>
      <c r="E3369" s="88">
        <v>43190</v>
      </c>
      <c r="F3369" s="88">
        <v>43191</v>
      </c>
      <c r="G3369" s="88">
        <v>43191</v>
      </c>
      <c r="H3369" s="88">
        <v>6</v>
      </c>
      <c r="I3369" s="89" t="s">
        <v>1221</v>
      </c>
      <c r="J3369" s="92" t="s">
        <v>1509</v>
      </c>
      <c r="K3369" s="86" t="s">
        <v>1526</v>
      </c>
      <c r="L3369" s="88">
        <v>43191</v>
      </c>
      <c r="M3369" s="87"/>
      <c r="N3369" s="87"/>
      <c r="O3369" s="93"/>
      <c r="P3369" s="86"/>
      <c r="Q3369" s="86">
        <v>3</v>
      </c>
      <c r="R3369" s="86">
        <v>21</v>
      </c>
      <c r="S3369" s="86">
        <v>21</v>
      </c>
      <c r="T3369" s="86">
        <v>0</v>
      </c>
      <c r="U3369" s="86" t="s">
        <v>1561</v>
      </c>
      <c r="V3369" s="86" t="s">
        <v>1562</v>
      </c>
      <c r="W3369" s="86" t="s">
        <v>1563</v>
      </c>
      <c r="X3369" s="86" t="s">
        <v>1564</v>
      </c>
      <c r="Y3369" s="94" t="s">
        <v>1565</v>
      </c>
      <c r="Z3369" s="93" t="s">
        <v>1568</v>
      </c>
      <c r="AA3369" s="86"/>
      <c r="AB3369" s="86"/>
      <c r="AC3369" s="86" t="s">
        <v>1583</v>
      </c>
      <c r="AD3369" s="86"/>
      <c r="AE3369" s="86"/>
      <c r="AF3369" s="86"/>
      <c r="AG3369" s="94" t="s">
        <v>1581</v>
      </c>
    </row>
    <row r="3370" spans="1:33" x14ac:dyDescent="0.25">
      <c r="A3370" s="86" t="s">
        <v>1011</v>
      </c>
      <c r="B3370" s="87">
        <v>24</v>
      </c>
      <c r="C3370" s="87" t="s">
        <v>1058</v>
      </c>
      <c r="D3370" s="88">
        <v>43186</v>
      </c>
      <c r="E3370" s="88">
        <v>43190</v>
      </c>
      <c r="F3370" s="88">
        <v>43191</v>
      </c>
      <c r="G3370" s="88">
        <v>43191</v>
      </c>
      <c r="H3370" s="88">
        <v>7</v>
      </c>
      <c r="I3370" s="89" t="s">
        <v>1221</v>
      </c>
      <c r="J3370" s="92" t="s">
        <v>1494</v>
      </c>
      <c r="K3370" s="86" t="s">
        <v>1526</v>
      </c>
      <c r="L3370" s="88">
        <v>43191</v>
      </c>
      <c r="M3370" s="87"/>
      <c r="N3370" s="87"/>
      <c r="O3370" s="93"/>
      <c r="P3370" s="86"/>
      <c r="Q3370" s="86">
        <v>2</v>
      </c>
      <c r="R3370" s="86">
        <v>22</v>
      </c>
      <c r="S3370" s="86">
        <v>22</v>
      </c>
      <c r="T3370" s="86">
        <v>0</v>
      </c>
      <c r="U3370" s="86" t="s">
        <v>1561</v>
      </c>
      <c r="V3370" s="86" t="s">
        <v>1562</v>
      </c>
      <c r="W3370" s="86" t="s">
        <v>1563</v>
      </c>
      <c r="X3370" s="86" t="s">
        <v>1564</v>
      </c>
      <c r="Y3370" s="94" t="s">
        <v>1565</v>
      </c>
      <c r="Z3370" s="93" t="s">
        <v>1568</v>
      </c>
      <c r="AA3370" s="86"/>
      <c r="AB3370" s="86"/>
      <c r="AC3370" s="86" t="s">
        <v>1583</v>
      </c>
      <c r="AD3370" s="86"/>
      <c r="AE3370" s="86"/>
      <c r="AF3370" s="86"/>
      <c r="AG3370" s="94" t="s">
        <v>1581</v>
      </c>
    </row>
    <row r="3371" spans="1:33" x14ac:dyDescent="0.25">
      <c r="A3371" s="86" t="s">
        <v>1011</v>
      </c>
      <c r="B3371" s="87">
        <v>30</v>
      </c>
      <c r="C3371" s="87" t="s">
        <v>1058</v>
      </c>
      <c r="D3371" s="88">
        <v>43187</v>
      </c>
      <c r="E3371" s="88">
        <v>43190</v>
      </c>
      <c r="F3371" s="88">
        <v>43191</v>
      </c>
      <c r="G3371" s="88">
        <v>43191</v>
      </c>
      <c r="H3371" s="88">
        <v>8</v>
      </c>
      <c r="I3371" s="89" t="s">
        <v>1221</v>
      </c>
      <c r="J3371" s="92" t="s">
        <v>1508</v>
      </c>
      <c r="K3371" s="86" t="s">
        <v>1526</v>
      </c>
      <c r="L3371" s="88">
        <v>43191</v>
      </c>
      <c r="M3371" s="87"/>
      <c r="N3371" s="87"/>
      <c r="O3371" s="93"/>
      <c r="P3371" s="86"/>
      <c r="Q3371" s="86">
        <v>0</v>
      </c>
      <c r="R3371" s="86">
        <v>30</v>
      </c>
      <c r="S3371" s="86"/>
      <c r="T3371" s="86"/>
      <c r="U3371" s="86" t="s">
        <v>1561</v>
      </c>
      <c r="V3371" s="86" t="s">
        <v>1567</v>
      </c>
      <c r="W3371" s="86" t="s">
        <v>1563</v>
      </c>
      <c r="X3371" s="86" t="s">
        <v>1567</v>
      </c>
      <c r="Y3371" s="94" t="s">
        <v>1565</v>
      </c>
      <c r="Z3371" s="93" t="s">
        <v>1568</v>
      </c>
      <c r="AA3371" s="86"/>
      <c r="AB3371" s="86" t="s">
        <v>1627</v>
      </c>
      <c r="AC3371" s="86"/>
      <c r="AD3371" s="86"/>
      <c r="AE3371" s="86"/>
      <c r="AF3371" s="86"/>
      <c r="AG3371" s="94" t="s">
        <v>1581</v>
      </c>
    </row>
    <row r="3372" spans="1:33" x14ac:dyDescent="0.25">
      <c r="A3372" s="86" t="s">
        <v>1011</v>
      </c>
      <c r="B3372" s="87">
        <v>1</v>
      </c>
      <c r="C3372" s="87" t="s">
        <v>1058</v>
      </c>
      <c r="D3372" s="88">
        <v>43187</v>
      </c>
      <c r="E3372" s="88">
        <v>43190</v>
      </c>
      <c r="F3372" s="88">
        <v>43191</v>
      </c>
      <c r="G3372" s="88">
        <v>43191</v>
      </c>
      <c r="H3372" s="88">
        <v>9</v>
      </c>
      <c r="I3372" s="89" t="s">
        <v>1222</v>
      </c>
      <c r="J3372" s="92" t="s">
        <v>1508</v>
      </c>
      <c r="K3372" s="86" t="s">
        <v>1526</v>
      </c>
      <c r="L3372" s="88">
        <v>43191</v>
      </c>
      <c r="M3372" s="87"/>
      <c r="N3372" s="87"/>
      <c r="O3372" s="93"/>
      <c r="P3372" s="86"/>
      <c r="Q3372" s="86">
        <v>0</v>
      </c>
      <c r="R3372" s="86">
        <v>1</v>
      </c>
      <c r="S3372" s="86"/>
      <c r="T3372" s="86"/>
      <c r="U3372" s="86" t="s">
        <v>1561</v>
      </c>
      <c r="V3372" s="86" t="s">
        <v>1567</v>
      </c>
      <c r="W3372" s="86" t="s">
        <v>1563</v>
      </c>
      <c r="X3372" s="86" t="s">
        <v>1567</v>
      </c>
      <c r="Y3372" s="94" t="s">
        <v>1565</v>
      </c>
      <c r="Z3372" s="93" t="s">
        <v>1568</v>
      </c>
      <c r="AA3372" s="86"/>
      <c r="AB3372" s="86" t="s">
        <v>1627</v>
      </c>
      <c r="AC3372" s="86"/>
      <c r="AD3372" s="86"/>
      <c r="AE3372" s="86"/>
      <c r="AF3372" s="86"/>
      <c r="AG3372" s="94" t="s">
        <v>1581</v>
      </c>
    </row>
    <row r="3373" spans="1:33" x14ac:dyDescent="0.25">
      <c r="A3373" s="86" t="s">
        <v>1011</v>
      </c>
      <c r="B3373" s="87">
        <v>27</v>
      </c>
      <c r="C3373" s="87" t="s">
        <v>1058</v>
      </c>
      <c r="D3373" s="88">
        <v>43187</v>
      </c>
      <c r="E3373" s="88">
        <v>43190</v>
      </c>
      <c r="F3373" s="88">
        <v>43191</v>
      </c>
      <c r="G3373" s="88">
        <v>43191</v>
      </c>
      <c r="H3373" s="88">
        <v>10</v>
      </c>
      <c r="I3373" s="89" t="s">
        <v>1221</v>
      </c>
      <c r="J3373" s="92" t="s">
        <v>1501</v>
      </c>
      <c r="K3373" s="86" t="s">
        <v>1526</v>
      </c>
      <c r="L3373" s="88">
        <v>43191</v>
      </c>
      <c r="M3373" s="87"/>
      <c r="N3373" s="87"/>
      <c r="O3373" s="93"/>
      <c r="P3373" s="86"/>
      <c r="Q3373" s="86">
        <v>0</v>
      </c>
      <c r="R3373" s="86">
        <v>27</v>
      </c>
      <c r="S3373" s="86">
        <v>27</v>
      </c>
      <c r="T3373" s="86">
        <v>0</v>
      </c>
      <c r="U3373" s="86" t="s">
        <v>1561</v>
      </c>
      <c r="V3373" s="86" t="s">
        <v>1562</v>
      </c>
      <c r="W3373" s="86" t="s">
        <v>1563</v>
      </c>
      <c r="X3373" s="86" t="s">
        <v>1564</v>
      </c>
      <c r="Y3373" s="94" t="s">
        <v>1565</v>
      </c>
      <c r="Z3373" s="93" t="s">
        <v>1568</v>
      </c>
      <c r="AA3373" s="86"/>
      <c r="AB3373" s="86"/>
      <c r="AC3373" s="86" t="s">
        <v>1583</v>
      </c>
      <c r="AD3373" s="86"/>
      <c r="AE3373" s="86"/>
      <c r="AF3373" s="86"/>
      <c r="AG3373" s="94" t="s">
        <v>1581</v>
      </c>
    </row>
    <row r="3374" spans="1:33" x14ac:dyDescent="0.25">
      <c r="A3374" s="86" t="s">
        <v>1011</v>
      </c>
      <c r="B3374" s="87">
        <v>50</v>
      </c>
      <c r="C3374" s="87" t="s">
        <v>1058</v>
      </c>
      <c r="D3374" s="88">
        <v>43187</v>
      </c>
      <c r="E3374" s="88">
        <v>43190</v>
      </c>
      <c r="F3374" s="88">
        <v>43191</v>
      </c>
      <c r="G3374" s="88">
        <v>43191</v>
      </c>
      <c r="H3374" s="88">
        <v>11</v>
      </c>
      <c r="I3374" s="89" t="s">
        <v>1221</v>
      </c>
      <c r="J3374" s="92" t="s">
        <v>1508</v>
      </c>
      <c r="K3374" s="86" t="s">
        <v>1526</v>
      </c>
      <c r="L3374" s="88">
        <v>43191</v>
      </c>
      <c r="M3374" s="87"/>
      <c r="N3374" s="87"/>
      <c r="O3374" s="93"/>
      <c r="P3374" s="86"/>
      <c r="Q3374" s="86">
        <v>1</v>
      </c>
      <c r="R3374" s="86">
        <v>49</v>
      </c>
      <c r="S3374" s="86"/>
      <c r="T3374" s="86"/>
      <c r="U3374" s="86" t="s">
        <v>1561</v>
      </c>
      <c r="V3374" s="86" t="s">
        <v>1567</v>
      </c>
      <c r="W3374" s="86" t="s">
        <v>1563</v>
      </c>
      <c r="X3374" s="86" t="s">
        <v>1567</v>
      </c>
      <c r="Y3374" s="94" t="s">
        <v>1565</v>
      </c>
      <c r="Z3374" s="93" t="s">
        <v>1568</v>
      </c>
      <c r="AA3374" s="86"/>
      <c r="AB3374" s="86" t="s">
        <v>1627</v>
      </c>
      <c r="AC3374" s="86"/>
      <c r="AD3374" s="86"/>
      <c r="AE3374" s="86"/>
      <c r="AF3374" s="86"/>
      <c r="AG3374" s="94" t="s">
        <v>1581</v>
      </c>
    </row>
    <row r="3375" spans="1:33" x14ac:dyDescent="0.25">
      <c r="A3375" s="86" t="s">
        <v>1011</v>
      </c>
      <c r="B3375" s="87">
        <v>27</v>
      </c>
      <c r="C3375" s="87" t="s">
        <v>1058</v>
      </c>
      <c r="D3375" s="88">
        <v>43187</v>
      </c>
      <c r="E3375" s="88">
        <v>43190</v>
      </c>
      <c r="F3375" s="88">
        <v>43191</v>
      </c>
      <c r="G3375" s="88">
        <v>43191</v>
      </c>
      <c r="H3375" s="88">
        <v>12</v>
      </c>
      <c r="I3375" s="89" t="s">
        <v>1221</v>
      </c>
      <c r="J3375" s="92" t="s">
        <v>1508</v>
      </c>
      <c r="K3375" s="86" t="s">
        <v>1526</v>
      </c>
      <c r="L3375" s="88">
        <v>43191</v>
      </c>
      <c r="M3375" s="87"/>
      <c r="N3375" s="87"/>
      <c r="O3375" s="93"/>
      <c r="P3375" s="86"/>
      <c r="Q3375" s="86">
        <v>0</v>
      </c>
      <c r="R3375" s="86">
        <v>27</v>
      </c>
      <c r="S3375" s="86"/>
      <c r="T3375" s="86"/>
      <c r="U3375" s="86" t="s">
        <v>1561</v>
      </c>
      <c r="V3375" s="86" t="s">
        <v>1567</v>
      </c>
      <c r="W3375" s="86" t="s">
        <v>1563</v>
      </c>
      <c r="X3375" s="86" t="s">
        <v>1567</v>
      </c>
      <c r="Y3375" s="94" t="s">
        <v>1565</v>
      </c>
      <c r="Z3375" s="93" t="s">
        <v>1568</v>
      </c>
      <c r="AA3375" s="86"/>
      <c r="AB3375" s="86" t="s">
        <v>1627</v>
      </c>
      <c r="AC3375" s="86"/>
      <c r="AD3375" s="86"/>
      <c r="AE3375" s="86"/>
      <c r="AF3375" s="86"/>
      <c r="AG3375" s="94" t="s">
        <v>1581</v>
      </c>
    </row>
    <row r="3376" spans="1:33" x14ac:dyDescent="0.25">
      <c r="A3376" s="86" t="s">
        <v>1011</v>
      </c>
      <c r="B3376" s="87">
        <v>28</v>
      </c>
      <c r="C3376" s="87" t="s">
        <v>1058</v>
      </c>
      <c r="D3376" s="88">
        <v>43185</v>
      </c>
      <c r="E3376" s="88">
        <v>43190</v>
      </c>
      <c r="F3376" s="88">
        <v>43191</v>
      </c>
      <c r="G3376" s="88">
        <v>43191</v>
      </c>
      <c r="H3376" s="88">
        <v>13</v>
      </c>
      <c r="I3376" s="89" t="s">
        <v>1221</v>
      </c>
      <c r="J3376" s="92" t="s">
        <v>1508</v>
      </c>
      <c r="K3376" s="86" t="s">
        <v>1526</v>
      </c>
      <c r="L3376" s="88">
        <v>43191</v>
      </c>
      <c r="M3376" s="87"/>
      <c r="N3376" s="87"/>
      <c r="O3376" s="93"/>
      <c r="P3376" s="86"/>
      <c r="Q3376" s="86">
        <v>0</v>
      </c>
      <c r="R3376" s="86">
        <v>28</v>
      </c>
      <c r="S3376" s="86">
        <v>28</v>
      </c>
      <c r="T3376" s="86">
        <v>0</v>
      </c>
      <c r="U3376" s="86" t="s">
        <v>1561</v>
      </c>
      <c r="V3376" s="86" t="s">
        <v>1562</v>
      </c>
      <c r="W3376" s="86" t="s">
        <v>1563</v>
      </c>
      <c r="X3376" s="86" t="s">
        <v>1564</v>
      </c>
      <c r="Y3376" s="94" t="s">
        <v>1565</v>
      </c>
      <c r="Z3376" s="93" t="s">
        <v>1568</v>
      </c>
      <c r="AA3376" s="86"/>
      <c r="AB3376" s="86"/>
      <c r="AC3376" s="86" t="s">
        <v>1583</v>
      </c>
      <c r="AD3376" s="86"/>
      <c r="AE3376" s="86"/>
      <c r="AF3376" s="86"/>
      <c r="AG3376" s="94" t="s">
        <v>1581</v>
      </c>
    </row>
    <row r="3377" spans="1:33" x14ac:dyDescent="0.25">
      <c r="A3377" s="86" t="s">
        <v>1011</v>
      </c>
      <c r="B3377" s="87">
        <v>50</v>
      </c>
      <c r="C3377" s="87" t="s">
        <v>1058</v>
      </c>
      <c r="D3377" s="88">
        <v>43185</v>
      </c>
      <c r="E3377" s="88">
        <v>43190</v>
      </c>
      <c r="F3377" s="88">
        <v>43191</v>
      </c>
      <c r="G3377" s="88">
        <v>43191</v>
      </c>
      <c r="H3377" s="88">
        <v>14</v>
      </c>
      <c r="I3377" s="89" t="s">
        <v>1225</v>
      </c>
      <c r="J3377" s="92" t="s">
        <v>1501</v>
      </c>
      <c r="K3377" s="86" t="s">
        <v>1526</v>
      </c>
      <c r="L3377" s="88">
        <v>43191</v>
      </c>
      <c r="M3377" s="87"/>
      <c r="N3377" s="87"/>
      <c r="O3377" s="93"/>
      <c r="P3377" s="86"/>
      <c r="Q3377" s="86">
        <v>21</v>
      </c>
      <c r="R3377" s="86">
        <v>29</v>
      </c>
      <c r="S3377" s="86">
        <v>29</v>
      </c>
      <c r="T3377" s="86">
        <v>0</v>
      </c>
      <c r="U3377" s="86" t="s">
        <v>1561</v>
      </c>
      <c r="V3377" s="86" t="s">
        <v>1562</v>
      </c>
      <c r="W3377" s="86" t="s">
        <v>1563</v>
      </c>
      <c r="X3377" s="86" t="s">
        <v>1564</v>
      </c>
      <c r="Y3377" s="94" t="s">
        <v>1565</v>
      </c>
      <c r="Z3377" s="93" t="s">
        <v>1568</v>
      </c>
      <c r="AA3377" s="86"/>
      <c r="AB3377" s="86"/>
      <c r="AC3377" s="86" t="s">
        <v>1583</v>
      </c>
      <c r="AD3377" s="86"/>
      <c r="AE3377" s="86"/>
      <c r="AF3377" s="86"/>
      <c r="AG3377" s="94" t="s">
        <v>1581</v>
      </c>
    </row>
    <row r="3378" spans="1:33" x14ac:dyDescent="0.25">
      <c r="A3378" s="86" t="s">
        <v>1011</v>
      </c>
      <c r="B3378" s="87">
        <v>50</v>
      </c>
      <c r="C3378" s="87" t="s">
        <v>1058</v>
      </c>
      <c r="D3378" s="88">
        <v>43185</v>
      </c>
      <c r="E3378" s="88">
        <v>43190</v>
      </c>
      <c r="F3378" s="88">
        <v>43191</v>
      </c>
      <c r="G3378" s="88">
        <v>43191</v>
      </c>
      <c r="H3378" s="88">
        <v>15</v>
      </c>
      <c r="I3378" s="89" t="s">
        <v>1225</v>
      </c>
      <c r="J3378" s="92" t="s">
        <v>1501</v>
      </c>
      <c r="K3378" s="86" t="s">
        <v>1526</v>
      </c>
      <c r="L3378" s="88">
        <v>43191</v>
      </c>
      <c r="M3378" s="87"/>
      <c r="N3378" s="87"/>
      <c r="O3378" s="93"/>
      <c r="P3378" s="86"/>
      <c r="Q3378" s="86">
        <v>8</v>
      </c>
      <c r="R3378" s="86">
        <v>42</v>
      </c>
      <c r="S3378" s="86">
        <v>42</v>
      </c>
      <c r="T3378" s="86">
        <v>0</v>
      </c>
      <c r="U3378" s="86" t="s">
        <v>1561</v>
      </c>
      <c r="V3378" s="86" t="s">
        <v>1562</v>
      </c>
      <c r="W3378" s="86" t="s">
        <v>1563</v>
      </c>
      <c r="X3378" s="86" t="s">
        <v>1564</v>
      </c>
      <c r="Y3378" s="94" t="s">
        <v>1565</v>
      </c>
      <c r="Z3378" s="93" t="s">
        <v>1568</v>
      </c>
      <c r="AA3378" s="86"/>
      <c r="AB3378" s="86"/>
      <c r="AC3378" s="86" t="s">
        <v>1583</v>
      </c>
      <c r="AD3378" s="86"/>
      <c r="AE3378" s="86"/>
      <c r="AF3378" s="86"/>
      <c r="AG3378" s="94" t="s">
        <v>1581</v>
      </c>
    </row>
    <row r="3379" spans="1:33" x14ac:dyDescent="0.25">
      <c r="A3379" s="86" t="s">
        <v>1011</v>
      </c>
      <c r="B3379" s="87">
        <v>49</v>
      </c>
      <c r="C3379" s="87" t="s">
        <v>1058</v>
      </c>
      <c r="D3379" s="88">
        <v>43186</v>
      </c>
      <c r="E3379" s="88">
        <v>43190</v>
      </c>
      <c r="F3379" s="88">
        <v>43191</v>
      </c>
      <c r="G3379" s="88">
        <v>43191</v>
      </c>
      <c r="H3379" s="88">
        <v>16</v>
      </c>
      <c r="I3379" s="89" t="s">
        <v>1221</v>
      </c>
      <c r="J3379" s="92" t="s">
        <v>1508</v>
      </c>
      <c r="K3379" s="86" t="s">
        <v>1526</v>
      </c>
      <c r="L3379" s="88">
        <v>43191</v>
      </c>
      <c r="M3379" s="87"/>
      <c r="N3379" s="87"/>
      <c r="O3379" s="93"/>
      <c r="P3379" s="86"/>
      <c r="Q3379" s="86">
        <v>1</v>
      </c>
      <c r="R3379" s="86">
        <v>48</v>
      </c>
      <c r="S3379" s="86">
        <v>48</v>
      </c>
      <c r="T3379" s="86">
        <v>0</v>
      </c>
      <c r="U3379" s="86" t="s">
        <v>1561</v>
      </c>
      <c r="V3379" s="86" t="s">
        <v>1562</v>
      </c>
      <c r="W3379" s="86" t="s">
        <v>1563</v>
      </c>
      <c r="X3379" s="86" t="s">
        <v>1564</v>
      </c>
      <c r="Y3379" s="94" t="s">
        <v>1565</v>
      </c>
      <c r="Z3379" s="93" t="s">
        <v>1568</v>
      </c>
      <c r="AA3379" s="86"/>
      <c r="AB3379" s="86"/>
      <c r="AC3379" s="86" t="s">
        <v>1583</v>
      </c>
      <c r="AD3379" s="86"/>
      <c r="AE3379" s="86"/>
      <c r="AF3379" s="86"/>
      <c r="AG3379" s="94" t="s">
        <v>1581</v>
      </c>
    </row>
    <row r="3380" spans="1:33" x14ac:dyDescent="0.25">
      <c r="A3380" s="86" t="s">
        <v>1011</v>
      </c>
      <c r="B3380" s="87">
        <v>18</v>
      </c>
      <c r="C3380" s="87" t="s">
        <v>1058</v>
      </c>
      <c r="D3380" s="88">
        <v>43185</v>
      </c>
      <c r="E3380" s="88">
        <v>43190</v>
      </c>
      <c r="F3380" s="88">
        <v>43192</v>
      </c>
      <c r="G3380" s="88">
        <v>43192</v>
      </c>
      <c r="H3380" s="88">
        <v>17</v>
      </c>
      <c r="I3380" s="89" t="s">
        <v>1221</v>
      </c>
      <c r="J3380" s="92" t="s">
        <v>1508</v>
      </c>
      <c r="K3380" s="86" t="s">
        <v>1526</v>
      </c>
      <c r="L3380" s="88">
        <v>43192</v>
      </c>
      <c r="M3380" s="87"/>
      <c r="N3380" s="87"/>
      <c r="O3380" s="93"/>
      <c r="P3380" s="86"/>
      <c r="Q3380" s="86">
        <v>0</v>
      </c>
      <c r="R3380" s="86">
        <v>18</v>
      </c>
      <c r="S3380" s="86"/>
      <c r="T3380" s="86"/>
      <c r="U3380" s="86" t="s">
        <v>1561</v>
      </c>
      <c r="V3380" s="86" t="s">
        <v>1567</v>
      </c>
      <c r="W3380" s="86" t="s">
        <v>1563</v>
      </c>
      <c r="X3380" s="86" t="s">
        <v>1567</v>
      </c>
      <c r="Y3380" s="94" t="s">
        <v>1565</v>
      </c>
      <c r="Z3380" s="93" t="s">
        <v>1568</v>
      </c>
      <c r="AA3380" s="86"/>
      <c r="AB3380" s="86" t="s">
        <v>1627</v>
      </c>
      <c r="AC3380" s="86"/>
      <c r="AD3380" s="86"/>
      <c r="AE3380" s="86"/>
      <c r="AF3380" s="86"/>
      <c r="AG3380" s="94" t="s">
        <v>1581</v>
      </c>
    </row>
    <row r="3381" spans="1:33" x14ac:dyDescent="0.25">
      <c r="A3381" s="86" t="s">
        <v>1011</v>
      </c>
      <c r="B3381" s="87">
        <v>26</v>
      </c>
      <c r="C3381" s="87" t="s">
        <v>1058</v>
      </c>
      <c r="D3381" s="88">
        <v>43186</v>
      </c>
      <c r="E3381" s="88">
        <v>43186</v>
      </c>
      <c r="F3381" s="88">
        <v>43187</v>
      </c>
      <c r="G3381" s="88">
        <v>43187</v>
      </c>
      <c r="H3381" s="88">
        <v>18</v>
      </c>
      <c r="I3381" s="89" t="s">
        <v>1221</v>
      </c>
      <c r="J3381" s="92" t="s">
        <v>1492</v>
      </c>
      <c r="K3381" s="86" t="s">
        <v>1526</v>
      </c>
      <c r="L3381" s="88">
        <v>43192</v>
      </c>
      <c r="M3381" s="87"/>
      <c r="N3381" s="87"/>
      <c r="O3381" s="93"/>
      <c r="P3381" s="86"/>
      <c r="Q3381" s="86">
        <v>5</v>
      </c>
      <c r="R3381" s="86">
        <v>21</v>
      </c>
      <c r="S3381" s="86">
        <v>21</v>
      </c>
      <c r="T3381" s="86">
        <v>0</v>
      </c>
      <c r="U3381" s="86" t="s">
        <v>1561</v>
      </c>
      <c r="V3381" s="86" t="s">
        <v>1562</v>
      </c>
      <c r="W3381" s="86" t="s">
        <v>1563</v>
      </c>
      <c r="X3381" s="86" t="s">
        <v>1564</v>
      </c>
      <c r="Y3381" s="94" t="s">
        <v>1565</v>
      </c>
      <c r="Z3381" s="93" t="s">
        <v>1568</v>
      </c>
      <c r="AA3381" s="86"/>
      <c r="AB3381" s="86"/>
      <c r="AC3381" s="86" t="s">
        <v>1583</v>
      </c>
      <c r="AD3381" s="86"/>
      <c r="AE3381" s="86"/>
      <c r="AF3381" s="86"/>
      <c r="AG3381" s="94" t="s">
        <v>1581</v>
      </c>
    </row>
    <row r="3382" spans="1:33" x14ac:dyDescent="0.25">
      <c r="A3382" s="86" t="s">
        <v>1011</v>
      </c>
      <c r="B3382" s="87">
        <v>25</v>
      </c>
      <c r="C3382" s="87" t="s">
        <v>1058</v>
      </c>
      <c r="D3382" s="88">
        <v>43187</v>
      </c>
      <c r="E3382" s="88">
        <v>43186</v>
      </c>
      <c r="F3382" s="88">
        <v>43187</v>
      </c>
      <c r="G3382" s="88">
        <v>43187</v>
      </c>
      <c r="H3382" s="88">
        <v>19</v>
      </c>
      <c r="I3382" s="89" t="s">
        <v>1221</v>
      </c>
      <c r="J3382" s="92" t="s">
        <v>1492</v>
      </c>
      <c r="K3382" s="86" t="s">
        <v>1526</v>
      </c>
      <c r="L3382" s="88">
        <v>43192</v>
      </c>
      <c r="M3382" s="87"/>
      <c r="N3382" s="87"/>
      <c r="O3382" s="93"/>
      <c r="P3382" s="86"/>
      <c r="Q3382" s="86">
        <v>17</v>
      </c>
      <c r="R3382" s="86">
        <v>8</v>
      </c>
      <c r="S3382" s="86">
        <v>8</v>
      </c>
      <c r="T3382" s="86">
        <v>0</v>
      </c>
      <c r="U3382" s="86" t="s">
        <v>1561</v>
      </c>
      <c r="V3382" s="86" t="s">
        <v>1562</v>
      </c>
      <c r="W3382" s="86" t="s">
        <v>1563</v>
      </c>
      <c r="X3382" s="86" t="s">
        <v>1564</v>
      </c>
      <c r="Y3382" s="94" t="s">
        <v>1565</v>
      </c>
      <c r="Z3382" s="93" t="s">
        <v>1568</v>
      </c>
      <c r="AA3382" s="86"/>
      <c r="AB3382" s="86"/>
      <c r="AC3382" s="86" t="s">
        <v>1583</v>
      </c>
      <c r="AD3382" s="86"/>
      <c r="AE3382" s="86"/>
      <c r="AF3382" s="86"/>
      <c r="AG3382" s="94" t="s">
        <v>1581</v>
      </c>
    </row>
    <row r="3383" spans="1:33" x14ac:dyDescent="0.25">
      <c r="A3383" s="86" t="s">
        <v>1011</v>
      </c>
      <c r="B3383" s="87">
        <v>9</v>
      </c>
      <c r="C3383" s="87" t="s">
        <v>1058</v>
      </c>
      <c r="D3383" s="88">
        <v>43186</v>
      </c>
      <c r="E3383" s="88">
        <v>43186</v>
      </c>
      <c r="F3383" s="88">
        <v>43188</v>
      </c>
      <c r="G3383" s="88">
        <v>43192</v>
      </c>
      <c r="H3383" s="88">
        <v>20</v>
      </c>
      <c r="I3383" s="89" t="s">
        <v>1221</v>
      </c>
      <c r="J3383" s="92" t="s">
        <v>1508</v>
      </c>
      <c r="K3383" s="86" t="s">
        <v>1526</v>
      </c>
      <c r="L3383" s="88">
        <v>43192</v>
      </c>
      <c r="M3383" s="87"/>
      <c r="N3383" s="87"/>
      <c r="O3383" s="93"/>
      <c r="P3383" s="86"/>
      <c r="Q3383" s="86">
        <v>0</v>
      </c>
      <c r="R3383" s="86">
        <v>9</v>
      </c>
      <c r="S3383" s="86"/>
      <c r="T3383" s="86"/>
      <c r="U3383" s="86" t="s">
        <v>1561</v>
      </c>
      <c r="V3383" s="86" t="s">
        <v>1567</v>
      </c>
      <c r="W3383" s="86" t="s">
        <v>1563</v>
      </c>
      <c r="X3383" s="86" t="s">
        <v>1567</v>
      </c>
      <c r="Y3383" s="94" t="s">
        <v>1565</v>
      </c>
      <c r="Z3383" s="93" t="s">
        <v>1568</v>
      </c>
      <c r="AA3383" s="86"/>
      <c r="AB3383" s="86" t="s">
        <v>1627</v>
      </c>
      <c r="AC3383" s="86"/>
      <c r="AD3383" s="86"/>
      <c r="AE3383" s="86"/>
      <c r="AF3383" s="86"/>
      <c r="AG3383" s="94" t="s">
        <v>1581</v>
      </c>
    </row>
    <row r="3384" spans="1:33" x14ac:dyDescent="0.25">
      <c r="A3384" s="86" t="s">
        <v>1011</v>
      </c>
      <c r="B3384" s="87">
        <v>30</v>
      </c>
      <c r="C3384" s="87" t="s">
        <v>1167</v>
      </c>
      <c r="D3384" s="88">
        <v>43075.752083333333</v>
      </c>
      <c r="E3384" s="88">
        <v>43075</v>
      </c>
      <c r="F3384" s="88">
        <v>43185</v>
      </c>
      <c r="G3384" s="88">
        <v>43186</v>
      </c>
      <c r="H3384" s="88">
        <v>21</v>
      </c>
      <c r="I3384" s="89" t="s">
        <v>1222</v>
      </c>
      <c r="J3384" s="92" t="s">
        <v>1499</v>
      </c>
      <c r="K3384" s="86" t="s">
        <v>1526</v>
      </c>
      <c r="L3384" s="88">
        <v>43193</v>
      </c>
      <c r="M3384" s="87"/>
      <c r="N3384" s="87"/>
      <c r="O3384" s="93"/>
      <c r="P3384" s="86"/>
      <c r="Q3384" s="86">
        <v>0</v>
      </c>
      <c r="R3384" s="86">
        <v>30</v>
      </c>
      <c r="S3384" s="86"/>
      <c r="T3384" s="86"/>
      <c r="U3384" s="86" t="s">
        <v>1561</v>
      </c>
      <c r="V3384" s="86" t="s">
        <v>1567</v>
      </c>
      <c r="W3384" s="86" t="s">
        <v>1563</v>
      </c>
      <c r="X3384" s="86" t="s">
        <v>1567</v>
      </c>
      <c r="Y3384" s="94" t="s">
        <v>1565</v>
      </c>
      <c r="Z3384" s="93" t="s">
        <v>1568</v>
      </c>
      <c r="AA3384" s="86"/>
      <c r="AB3384" s="86" t="s">
        <v>1627</v>
      </c>
      <c r="AC3384" s="86"/>
      <c r="AD3384" s="86" t="s">
        <v>1607</v>
      </c>
      <c r="AE3384" s="86"/>
      <c r="AF3384" s="86"/>
      <c r="AG3384" s="94" t="s">
        <v>1581</v>
      </c>
    </row>
    <row r="3385" spans="1:33" x14ac:dyDescent="0.25">
      <c r="A3385" s="86" t="s">
        <v>1022</v>
      </c>
      <c r="B3385" s="87">
        <v>16</v>
      </c>
      <c r="C3385" s="87" t="s">
        <v>1061</v>
      </c>
      <c r="D3385" s="88">
        <v>43188</v>
      </c>
      <c r="E3385" s="88">
        <v>43090</v>
      </c>
      <c r="F3385" s="88">
        <v>43179</v>
      </c>
      <c r="G3385" s="88">
        <v>43192</v>
      </c>
      <c r="H3385" s="88">
        <v>22</v>
      </c>
      <c r="I3385" s="89" t="s">
        <v>1225</v>
      </c>
      <c r="J3385" s="92" t="s">
        <v>1501</v>
      </c>
      <c r="K3385" s="86" t="s">
        <v>1526</v>
      </c>
      <c r="L3385" s="88">
        <v>43193</v>
      </c>
      <c r="M3385" s="87"/>
      <c r="N3385" s="87"/>
      <c r="O3385" s="93"/>
      <c r="P3385" s="86"/>
      <c r="Q3385" s="86">
        <v>0</v>
      </c>
      <c r="R3385" s="86">
        <v>16</v>
      </c>
      <c r="S3385" s="86">
        <v>16</v>
      </c>
      <c r="T3385" s="86">
        <v>0</v>
      </c>
      <c r="U3385" s="86" t="s">
        <v>1561</v>
      </c>
      <c r="V3385" s="86" t="s">
        <v>1567</v>
      </c>
      <c r="W3385" s="86" t="s">
        <v>1563</v>
      </c>
      <c r="X3385" s="86" t="s">
        <v>1564</v>
      </c>
      <c r="Y3385" s="94" t="s">
        <v>1565</v>
      </c>
      <c r="Z3385" s="93"/>
      <c r="AA3385" s="86"/>
      <c r="AB3385" s="86"/>
      <c r="AC3385" s="86"/>
      <c r="AD3385" s="86"/>
      <c r="AE3385" s="86"/>
      <c r="AF3385" s="86"/>
      <c r="AG3385" s="94" t="s">
        <v>1581</v>
      </c>
    </row>
    <row r="3386" spans="1:33" x14ac:dyDescent="0.25">
      <c r="A3386" s="86" t="s">
        <v>1022</v>
      </c>
      <c r="B3386" s="87">
        <v>18</v>
      </c>
      <c r="C3386" s="87" t="s">
        <v>1061</v>
      </c>
      <c r="D3386" s="88">
        <v>43188</v>
      </c>
      <c r="E3386" s="88">
        <v>43105</v>
      </c>
      <c r="F3386" s="88">
        <v>43185</v>
      </c>
      <c r="G3386" s="88">
        <v>43192</v>
      </c>
      <c r="H3386" s="88">
        <v>23</v>
      </c>
      <c r="I3386" s="89" t="s">
        <v>1225</v>
      </c>
      <c r="J3386" s="92" t="s">
        <v>1501</v>
      </c>
      <c r="K3386" s="86" t="s">
        <v>1526</v>
      </c>
      <c r="L3386" s="88">
        <v>43193</v>
      </c>
      <c r="M3386" s="87"/>
      <c r="N3386" s="87"/>
      <c r="O3386" s="93"/>
      <c r="P3386" s="86"/>
      <c r="Q3386" s="86">
        <v>0</v>
      </c>
      <c r="R3386" s="86">
        <v>18</v>
      </c>
      <c r="S3386" s="86">
        <v>18</v>
      </c>
      <c r="T3386" s="86">
        <v>0</v>
      </c>
      <c r="U3386" s="86" t="s">
        <v>1561</v>
      </c>
      <c r="V3386" s="86" t="s">
        <v>1562</v>
      </c>
      <c r="W3386" s="86" t="s">
        <v>1563</v>
      </c>
      <c r="X3386" s="86" t="s">
        <v>1564</v>
      </c>
      <c r="Y3386" s="94" t="s">
        <v>1565</v>
      </c>
      <c r="Z3386" s="93" t="s">
        <v>1568</v>
      </c>
      <c r="AA3386" s="86"/>
      <c r="AB3386" s="86"/>
      <c r="AC3386" s="86"/>
      <c r="AD3386" s="86"/>
      <c r="AE3386" s="86"/>
      <c r="AF3386" s="86"/>
      <c r="AG3386" s="94" t="s">
        <v>1581</v>
      </c>
    </row>
    <row r="3387" spans="1:33" x14ac:dyDescent="0.25">
      <c r="A3387" s="86" t="s">
        <v>1022</v>
      </c>
      <c r="B3387" s="87">
        <v>3</v>
      </c>
      <c r="C3387" s="87" t="s">
        <v>1061</v>
      </c>
      <c r="D3387" s="88">
        <v>43186</v>
      </c>
      <c r="E3387" s="88">
        <v>42969</v>
      </c>
      <c r="F3387" s="88">
        <v>43038</v>
      </c>
      <c r="G3387" s="88">
        <v>43173</v>
      </c>
      <c r="H3387" s="88">
        <v>24</v>
      </c>
      <c r="I3387" s="89" t="s">
        <v>1225</v>
      </c>
      <c r="J3387" s="92" t="s">
        <v>1501</v>
      </c>
      <c r="K3387" s="86" t="s">
        <v>1526</v>
      </c>
      <c r="L3387" s="88">
        <v>43194</v>
      </c>
      <c r="M3387" s="87"/>
      <c r="N3387" s="87"/>
      <c r="O3387" s="93"/>
      <c r="P3387" s="86"/>
      <c r="Q3387" s="86">
        <v>0</v>
      </c>
      <c r="R3387" s="86">
        <v>3</v>
      </c>
      <c r="S3387" s="86">
        <v>3</v>
      </c>
      <c r="T3387" s="86">
        <v>0</v>
      </c>
      <c r="U3387" s="86" t="s">
        <v>1561</v>
      </c>
      <c r="V3387" s="86" t="s">
        <v>1567</v>
      </c>
      <c r="W3387" s="86" t="s">
        <v>1563</v>
      </c>
      <c r="X3387" s="86" t="s">
        <v>1564</v>
      </c>
      <c r="Y3387" s="94" t="s">
        <v>1565</v>
      </c>
      <c r="Z3387" s="93" t="s">
        <v>1568</v>
      </c>
      <c r="AA3387" s="86"/>
      <c r="AB3387" s="86"/>
      <c r="AC3387" s="86"/>
      <c r="AD3387" s="86"/>
      <c r="AE3387" s="86"/>
      <c r="AF3387" s="86"/>
      <c r="AG3387" s="94" t="s">
        <v>1581</v>
      </c>
    </row>
    <row r="3388" spans="1:33" x14ac:dyDescent="0.25">
      <c r="A3388" s="86" t="s">
        <v>1011</v>
      </c>
      <c r="B3388" s="87">
        <v>10</v>
      </c>
      <c r="C3388" s="87" t="s">
        <v>1058</v>
      </c>
      <c r="D3388" s="88">
        <v>43185</v>
      </c>
      <c r="E3388" s="88">
        <v>43192</v>
      </c>
      <c r="F3388" s="88">
        <v>43193</v>
      </c>
      <c r="G3388" s="88">
        <v>43194</v>
      </c>
      <c r="H3388" s="88">
        <v>25</v>
      </c>
      <c r="I3388" s="89" t="s">
        <v>1221</v>
      </c>
      <c r="J3388" s="92" t="s">
        <v>1508</v>
      </c>
      <c r="K3388" s="86" t="s">
        <v>1526</v>
      </c>
      <c r="L3388" s="88">
        <v>43194</v>
      </c>
      <c r="M3388" s="87"/>
      <c r="N3388" s="87"/>
      <c r="O3388" s="93"/>
      <c r="P3388" s="86"/>
      <c r="Q3388" s="86">
        <v>0</v>
      </c>
      <c r="R3388" s="86">
        <v>10</v>
      </c>
      <c r="S3388" s="86"/>
      <c r="T3388" s="86"/>
      <c r="U3388" s="86" t="s">
        <v>1561</v>
      </c>
      <c r="V3388" s="86" t="s">
        <v>1567</v>
      </c>
      <c r="W3388" s="86" t="s">
        <v>1563</v>
      </c>
      <c r="X3388" s="86" t="s">
        <v>1567</v>
      </c>
      <c r="Y3388" s="94" t="s">
        <v>1565</v>
      </c>
      <c r="Z3388" s="93" t="s">
        <v>1568</v>
      </c>
      <c r="AA3388" s="86"/>
      <c r="AB3388" s="86" t="s">
        <v>1627</v>
      </c>
      <c r="AC3388" s="86" t="s">
        <v>1583</v>
      </c>
      <c r="AD3388" s="86"/>
      <c r="AE3388" s="86"/>
      <c r="AF3388" s="86"/>
      <c r="AG3388" s="94" t="s">
        <v>1581</v>
      </c>
    </row>
    <row r="3389" spans="1:33" x14ac:dyDescent="0.25">
      <c r="A3389" s="86" t="s">
        <v>1022</v>
      </c>
      <c r="B3389" s="87">
        <v>25</v>
      </c>
      <c r="C3389" s="87" t="s">
        <v>1061</v>
      </c>
      <c r="D3389" s="88">
        <v>43186</v>
      </c>
      <c r="E3389" s="88">
        <v>43110</v>
      </c>
      <c r="F3389" s="88">
        <v>43173</v>
      </c>
      <c r="G3389" s="88">
        <v>43173</v>
      </c>
      <c r="H3389" s="88">
        <v>26</v>
      </c>
      <c r="I3389" s="89" t="s">
        <v>1225</v>
      </c>
      <c r="J3389" s="92" t="s">
        <v>1501</v>
      </c>
      <c r="K3389" s="86" t="s">
        <v>1526</v>
      </c>
      <c r="L3389" s="88">
        <v>43194</v>
      </c>
      <c r="M3389" s="87"/>
      <c r="N3389" s="87"/>
      <c r="O3389" s="93"/>
      <c r="P3389" s="86"/>
      <c r="Q3389" s="86">
        <v>2</v>
      </c>
      <c r="R3389" s="86">
        <v>23</v>
      </c>
      <c r="S3389" s="86">
        <v>23</v>
      </c>
      <c r="T3389" s="86">
        <v>0</v>
      </c>
      <c r="U3389" s="86" t="s">
        <v>1561</v>
      </c>
      <c r="V3389" s="86" t="s">
        <v>1567</v>
      </c>
      <c r="W3389" s="86" t="s">
        <v>1563</v>
      </c>
      <c r="X3389" s="86" t="s">
        <v>1564</v>
      </c>
      <c r="Y3389" s="94" t="s">
        <v>1565</v>
      </c>
      <c r="Z3389" s="93" t="s">
        <v>1568</v>
      </c>
      <c r="AA3389" s="86"/>
      <c r="AB3389" s="86"/>
      <c r="AC3389" s="86"/>
      <c r="AD3389" s="86"/>
      <c r="AE3389" s="86"/>
      <c r="AF3389" s="86"/>
      <c r="AG3389" s="94" t="s">
        <v>1581</v>
      </c>
    </row>
    <row r="3390" spans="1:33" x14ac:dyDescent="0.25">
      <c r="A3390" s="86" t="s">
        <v>1011</v>
      </c>
      <c r="B3390" s="87">
        <v>8</v>
      </c>
      <c r="C3390" s="87" t="s">
        <v>1058</v>
      </c>
      <c r="D3390" s="88">
        <v>43185</v>
      </c>
      <c r="E3390" s="88">
        <v>43192</v>
      </c>
      <c r="F3390" s="88">
        <v>43194</v>
      </c>
      <c r="G3390" s="88">
        <v>43195</v>
      </c>
      <c r="H3390" s="88">
        <v>27</v>
      </c>
      <c r="I3390" s="89" t="s">
        <v>1263</v>
      </c>
      <c r="J3390" s="92" t="s">
        <v>1508</v>
      </c>
      <c r="K3390" s="86" t="s">
        <v>1526</v>
      </c>
      <c r="L3390" s="88">
        <v>43195</v>
      </c>
      <c r="M3390" s="87"/>
      <c r="N3390" s="87"/>
      <c r="O3390" s="93"/>
      <c r="P3390" s="86"/>
      <c r="Q3390" s="86">
        <v>0</v>
      </c>
      <c r="R3390" s="86">
        <v>8</v>
      </c>
      <c r="S3390" s="86">
        <v>8</v>
      </c>
      <c r="T3390" s="86">
        <v>0</v>
      </c>
      <c r="U3390" s="86" t="s">
        <v>1561</v>
      </c>
      <c r="V3390" s="86" t="s">
        <v>1562</v>
      </c>
      <c r="W3390" s="86" t="s">
        <v>1563</v>
      </c>
      <c r="X3390" s="86" t="s">
        <v>1564</v>
      </c>
      <c r="Y3390" s="94" t="s">
        <v>1565</v>
      </c>
      <c r="Z3390" s="93" t="s">
        <v>1568</v>
      </c>
      <c r="AA3390" s="86"/>
      <c r="AB3390" s="86"/>
      <c r="AC3390" s="86" t="s">
        <v>1583</v>
      </c>
      <c r="AD3390" s="86"/>
      <c r="AE3390" s="86"/>
      <c r="AF3390" s="86"/>
      <c r="AG3390" s="94" t="s">
        <v>1581</v>
      </c>
    </row>
    <row r="3391" spans="1:33" x14ac:dyDescent="0.25">
      <c r="A3391" s="86" t="s">
        <v>1011</v>
      </c>
      <c r="B3391" s="87">
        <v>9</v>
      </c>
      <c r="C3391" s="87" t="s">
        <v>1058</v>
      </c>
      <c r="D3391" s="88">
        <v>43185</v>
      </c>
      <c r="E3391" s="88">
        <v>43192</v>
      </c>
      <c r="F3391" s="88">
        <v>43194</v>
      </c>
      <c r="G3391" s="88">
        <v>43195</v>
      </c>
      <c r="H3391" s="88">
        <v>28</v>
      </c>
      <c r="I3391" s="89" t="s">
        <v>1225</v>
      </c>
      <c r="J3391" s="92" t="s">
        <v>1508</v>
      </c>
      <c r="K3391" s="86" t="s">
        <v>1526</v>
      </c>
      <c r="L3391" s="88">
        <v>43195</v>
      </c>
      <c r="M3391" s="87"/>
      <c r="N3391" s="87"/>
      <c r="O3391" s="93"/>
      <c r="P3391" s="86"/>
      <c r="Q3391" s="86">
        <v>0</v>
      </c>
      <c r="R3391" s="86">
        <v>9</v>
      </c>
      <c r="S3391" s="86">
        <v>9</v>
      </c>
      <c r="T3391" s="86">
        <v>0</v>
      </c>
      <c r="U3391" s="86" t="s">
        <v>1561</v>
      </c>
      <c r="V3391" s="86" t="s">
        <v>1562</v>
      </c>
      <c r="W3391" s="86" t="s">
        <v>1563</v>
      </c>
      <c r="X3391" s="86" t="s">
        <v>1564</v>
      </c>
      <c r="Y3391" s="94" t="s">
        <v>1565</v>
      </c>
      <c r="Z3391" s="93" t="s">
        <v>1568</v>
      </c>
      <c r="AA3391" s="86"/>
      <c r="AB3391" s="86"/>
      <c r="AC3391" s="86" t="s">
        <v>1583</v>
      </c>
      <c r="AD3391" s="86"/>
      <c r="AE3391" s="86"/>
      <c r="AF3391" s="86"/>
      <c r="AG3391" s="94" t="s">
        <v>1581</v>
      </c>
    </row>
    <row r="3392" spans="1:33" x14ac:dyDescent="0.25">
      <c r="A3392" s="86" t="s">
        <v>1011</v>
      </c>
      <c r="B3392" s="87">
        <v>28</v>
      </c>
      <c r="C3392" s="87" t="s">
        <v>1058</v>
      </c>
      <c r="D3392" s="88">
        <v>43179</v>
      </c>
      <c r="E3392" s="88">
        <v>43192</v>
      </c>
      <c r="F3392" s="88">
        <v>43194</v>
      </c>
      <c r="G3392" s="88">
        <v>43195</v>
      </c>
      <c r="H3392" s="88">
        <v>29</v>
      </c>
      <c r="I3392" s="89" t="s">
        <v>1221</v>
      </c>
      <c r="J3392" s="92" t="s">
        <v>1507</v>
      </c>
      <c r="K3392" s="86" t="s">
        <v>1526</v>
      </c>
      <c r="L3392" s="88">
        <v>43195</v>
      </c>
      <c r="M3392" s="87"/>
      <c r="N3392" s="87"/>
      <c r="O3392" s="93"/>
      <c r="P3392" s="86"/>
      <c r="Q3392" s="86">
        <v>10</v>
      </c>
      <c r="R3392" s="86">
        <v>18</v>
      </c>
      <c r="S3392" s="86">
        <v>18</v>
      </c>
      <c r="T3392" s="86">
        <v>0</v>
      </c>
      <c r="U3392" s="86" t="s">
        <v>1561</v>
      </c>
      <c r="V3392" s="86" t="s">
        <v>1562</v>
      </c>
      <c r="W3392" s="86" t="s">
        <v>1563</v>
      </c>
      <c r="X3392" s="86" t="s">
        <v>1564</v>
      </c>
      <c r="Y3392" s="94" t="s">
        <v>1565</v>
      </c>
      <c r="Z3392" s="93" t="s">
        <v>1568</v>
      </c>
      <c r="AA3392" s="86"/>
      <c r="AB3392" s="86"/>
      <c r="AC3392" s="86" t="s">
        <v>1583</v>
      </c>
      <c r="AD3392" s="86"/>
      <c r="AE3392" s="86"/>
      <c r="AF3392" s="86"/>
      <c r="AG3392" s="94" t="s">
        <v>1581</v>
      </c>
    </row>
    <row r="3393" spans="1:33" x14ac:dyDescent="0.25">
      <c r="A3393" s="86" t="s">
        <v>1011</v>
      </c>
      <c r="B3393" s="87">
        <v>17</v>
      </c>
      <c r="C3393" s="87" t="s">
        <v>1058</v>
      </c>
      <c r="D3393" s="88">
        <v>43185</v>
      </c>
      <c r="E3393" s="88">
        <v>43192</v>
      </c>
      <c r="F3393" s="88">
        <v>43194</v>
      </c>
      <c r="G3393" s="88">
        <v>43195</v>
      </c>
      <c r="H3393" s="88">
        <v>30</v>
      </c>
      <c r="I3393" s="89" t="s">
        <v>1225</v>
      </c>
      <c r="J3393" s="92" t="s">
        <v>1508</v>
      </c>
      <c r="K3393" s="86" t="s">
        <v>1526</v>
      </c>
      <c r="L3393" s="88">
        <v>43195</v>
      </c>
      <c r="M3393" s="87"/>
      <c r="N3393" s="87"/>
      <c r="O3393" s="93"/>
      <c r="P3393" s="86"/>
      <c r="Q3393" s="86">
        <v>0</v>
      </c>
      <c r="R3393" s="86">
        <v>17</v>
      </c>
      <c r="S3393" s="86">
        <v>17</v>
      </c>
      <c r="T3393" s="86">
        <v>0</v>
      </c>
      <c r="U3393" s="86" t="s">
        <v>1561</v>
      </c>
      <c r="V3393" s="86" t="s">
        <v>1562</v>
      </c>
      <c r="W3393" s="86" t="s">
        <v>1563</v>
      </c>
      <c r="X3393" s="86" t="s">
        <v>1564</v>
      </c>
      <c r="Y3393" s="94" t="s">
        <v>1565</v>
      </c>
      <c r="Z3393" s="93" t="s">
        <v>1568</v>
      </c>
      <c r="AA3393" s="86"/>
      <c r="AB3393" s="86"/>
      <c r="AC3393" s="86" t="s">
        <v>1583</v>
      </c>
      <c r="AD3393" s="86"/>
      <c r="AE3393" s="86"/>
      <c r="AF3393" s="86"/>
      <c r="AG3393" s="94" t="s">
        <v>1581</v>
      </c>
    </row>
    <row r="3394" spans="1:33" x14ac:dyDescent="0.25">
      <c r="A3394" s="86" t="s">
        <v>1011</v>
      </c>
      <c r="B3394" s="87">
        <v>7</v>
      </c>
      <c r="C3394" s="87" t="s">
        <v>1058</v>
      </c>
      <c r="D3394" s="88">
        <v>43186</v>
      </c>
      <c r="E3394" s="88">
        <v>43192</v>
      </c>
      <c r="F3394" s="88">
        <v>43194</v>
      </c>
      <c r="G3394" s="88">
        <v>43195</v>
      </c>
      <c r="H3394" s="88">
        <v>31</v>
      </c>
      <c r="I3394" s="89" t="s">
        <v>1221</v>
      </c>
      <c r="J3394" s="92" t="s">
        <v>1507</v>
      </c>
      <c r="K3394" s="86" t="s">
        <v>1526</v>
      </c>
      <c r="L3394" s="88">
        <v>43195</v>
      </c>
      <c r="M3394" s="87"/>
      <c r="N3394" s="87"/>
      <c r="O3394" s="93"/>
      <c r="P3394" s="86"/>
      <c r="Q3394" s="86">
        <v>0</v>
      </c>
      <c r="R3394" s="86">
        <v>7</v>
      </c>
      <c r="S3394" s="86">
        <v>7</v>
      </c>
      <c r="T3394" s="86">
        <v>0</v>
      </c>
      <c r="U3394" s="86" t="s">
        <v>1561</v>
      </c>
      <c r="V3394" s="86" t="s">
        <v>1562</v>
      </c>
      <c r="W3394" s="86" t="s">
        <v>1563</v>
      </c>
      <c r="X3394" s="86" t="s">
        <v>1564</v>
      </c>
      <c r="Y3394" s="94" t="s">
        <v>1565</v>
      </c>
      <c r="Z3394" s="93" t="s">
        <v>1568</v>
      </c>
      <c r="AA3394" s="86"/>
      <c r="AB3394" s="86"/>
      <c r="AC3394" s="86" t="s">
        <v>1583</v>
      </c>
      <c r="AD3394" s="86"/>
      <c r="AE3394" s="86"/>
      <c r="AF3394" s="86"/>
      <c r="AG3394" s="94" t="s">
        <v>1581</v>
      </c>
    </row>
    <row r="3395" spans="1:33" x14ac:dyDescent="0.25">
      <c r="A3395" s="86" t="s">
        <v>1011</v>
      </c>
      <c r="B3395" s="87">
        <v>11</v>
      </c>
      <c r="C3395" s="87" t="s">
        <v>1058</v>
      </c>
      <c r="D3395" s="88">
        <v>43185</v>
      </c>
      <c r="E3395" s="88">
        <v>43192</v>
      </c>
      <c r="F3395" s="88">
        <v>43194</v>
      </c>
      <c r="G3395" s="88">
        <v>43195</v>
      </c>
      <c r="H3395" s="88">
        <v>32</v>
      </c>
      <c r="I3395" s="89" t="s">
        <v>1225</v>
      </c>
      <c r="J3395" s="92" t="s">
        <v>1507</v>
      </c>
      <c r="K3395" s="86" t="s">
        <v>1526</v>
      </c>
      <c r="L3395" s="88">
        <v>43195</v>
      </c>
      <c r="M3395" s="87"/>
      <c r="N3395" s="87"/>
      <c r="O3395" s="93"/>
      <c r="P3395" s="86"/>
      <c r="Q3395" s="86">
        <v>1</v>
      </c>
      <c r="R3395" s="86">
        <v>10</v>
      </c>
      <c r="S3395" s="86">
        <v>10</v>
      </c>
      <c r="T3395" s="86">
        <v>0</v>
      </c>
      <c r="U3395" s="86" t="s">
        <v>1561</v>
      </c>
      <c r="V3395" s="86" t="s">
        <v>1562</v>
      </c>
      <c r="W3395" s="86" t="s">
        <v>1563</v>
      </c>
      <c r="X3395" s="86" t="s">
        <v>1564</v>
      </c>
      <c r="Y3395" s="94" t="s">
        <v>1565</v>
      </c>
      <c r="Z3395" s="93" t="s">
        <v>1568</v>
      </c>
      <c r="AA3395" s="86"/>
      <c r="AB3395" s="86"/>
      <c r="AC3395" s="86" t="s">
        <v>1583</v>
      </c>
      <c r="AD3395" s="86"/>
      <c r="AE3395" s="86"/>
      <c r="AF3395" s="86"/>
      <c r="AG3395" s="94" t="s">
        <v>1581</v>
      </c>
    </row>
    <row r="3396" spans="1:33" x14ac:dyDescent="0.25">
      <c r="A3396" s="86" t="s">
        <v>1011</v>
      </c>
      <c r="B3396" s="87">
        <v>16</v>
      </c>
      <c r="C3396" s="87" t="s">
        <v>1058</v>
      </c>
      <c r="D3396" s="88">
        <v>43185</v>
      </c>
      <c r="E3396" s="88">
        <v>43192</v>
      </c>
      <c r="F3396" s="88">
        <v>43194</v>
      </c>
      <c r="G3396" s="88">
        <v>43195</v>
      </c>
      <c r="H3396" s="88">
        <v>33</v>
      </c>
      <c r="I3396" s="89" t="s">
        <v>1263</v>
      </c>
      <c r="J3396" s="92" t="s">
        <v>1507</v>
      </c>
      <c r="K3396" s="86" t="s">
        <v>1526</v>
      </c>
      <c r="L3396" s="88">
        <v>43195</v>
      </c>
      <c r="M3396" s="87"/>
      <c r="N3396" s="87"/>
      <c r="O3396" s="93"/>
      <c r="P3396" s="86"/>
      <c r="Q3396" s="86">
        <v>6</v>
      </c>
      <c r="R3396" s="86">
        <v>10</v>
      </c>
      <c r="S3396" s="86">
        <v>10</v>
      </c>
      <c r="T3396" s="86">
        <v>0</v>
      </c>
      <c r="U3396" s="86" t="s">
        <v>1561</v>
      </c>
      <c r="V3396" s="86" t="s">
        <v>1562</v>
      </c>
      <c r="W3396" s="86" t="s">
        <v>1563</v>
      </c>
      <c r="X3396" s="86" t="s">
        <v>1564</v>
      </c>
      <c r="Y3396" s="94" t="s">
        <v>1565</v>
      </c>
      <c r="Z3396" s="93" t="s">
        <v>1568</v>
      </c>
      <c r="AA3396" s="86"/>
      <c r="AB3396" s="86"/>
      <c r="AC3396" s="86" t="s">
        <v>1583</v>
      </c>
      <c r="AD3396" s="86"/>
      <c r="AE3396" s="86"/>
      <c r="AF3396" s="86"/>
      <c r="AG3396" s="94" t="s">
        <v>1581</v>
      </c>
    </row>
    <row r="3397" spans="1:33" x14ac:dyDescent="0.25">
      <c r="A3397" s="86" t="s">
        <v>1011</v>
      </c>
      <c r="B3397" s="87">
        <v>24</v>
      </c>
      <c r="C3397" s="87" t="s">
        <v>1058</v>
      </c>
      <c r="D3397" s="88">
        <v>43185</v>
      </c>
      <c r="E3397" s="88">
        <v>43192</v>
      </c>
      <c r="F3397" s="88">
        <v>43194</v>
      </c>
      <c r="G3397" s="88">
        <v>43195</v>
      </c>
      <c r="H3397" s="88">
        <v>34</v>
      </c>
      <c r="I3397" s="89" t="s">
        <v>1222</v>
      </c>
      <c r="J3397" s="92" t="s">
        <v>1508</v>
      </c>
      <c r="K3397" s="86" t="s">
        <v>1526</v>
      </c>
      <c r="L3397" s="88">
        <v>43195</v>
      </c>
      <c r="M3397" s="87"/>
      <c r="N3397" s="87"/>
      <c r="O3397" s="93"/>
      <c r="P3397" s="86"/>
      <c r="Q3397" s="86">
        <v>8</v>
      </c>
      <c r="R3397" s="86">
        <v>16</v>
      </c>
      <c r="S3397" s="86"/>
      <c r="T3397" s="86"/>
      <c r="U3397" s="86" t="s">
        <v>1561</v>
      </c>
      <c r="V3397" s="86" t="s">
        <v>1567</v>
      </c>
      <c r="W3397" s="86" t="s">
        <v>1563</v>
      </c>
      <c r="X3397" s="86" t="s">
        <v>1567</v>
      </c>
      <c r="Y3397" s="94" t="s">
        <v>1565</v>
      </c>
      <c r="Z3397" s="93" t="s">
        <v>1568</v>
      </c>
      <c r="AA3397" s="86"/>
      <c r="AB3397" s="86" t="s">
        <v>1627</v>
      </c>
      <c r="AC3397" s="86"/>
      <c r="AD3397" s="86"/>
      <c r="AE3397" s="86"/>
      <c r="AF3397" s="86"/>
      <c r="AG3397" s="94" t="s">
        <v>1581</v>
      </c>
    </row>
    <row r="3398" spans="1:33" x14ac:dyDescent="0.25">
      <c r="A3398" s="86" t="s">
        <v>1011</v>
      </c>
      <c r="B3398" s="87">
        <v>10</v>
      </c>
      <c r="C3398" s="87" t="s">
        <v>1058</v>
      </c>
      <c r="D3398" s="88">
        <v>43185</v>
      </c>
      <c r="E3398" s="88">
        <v>43192</v>
      </c>
      <c r="F3398" s="88">
        <v>43194</v>
      </c>
      <c r="G3398" s="88">
        <v>43195</v>
      </c>
      <c r="H3398" s="88">
        <v>35</v>
      </c>
      <c r="I3398" s="89" t="s">
        <v>1263</v>
      </c>
      <c r="J3398" s="92" t="s">
        <v>1508</v>
      </c>
      <c r="K3398" s="86" t="s">
        <v>1526</v>
      </c>
      <c r="L3398" s="88">
        <v>43195</v>
      </c>
      <c r="M3398" s="87"/>
      <c r="N3398" s="87"/>
      <c r="O3398" s="93"/>
      <c r="P3398" s="86"/>
      <c r="Q3398" s="86">
        <v>5</v>
      </c>
      <c r="R3398" s="86">
        <v>5</v>
      </c>
      <c r="S3398" s="86"/>
      <c r="T3398" s="86"/>
      <c r="U3398" s="86" t="s">
        <v>1561</v>
      </c>
      <c r="V3398" s="86" t="s">
        <v>1567</v>
      </c>
      <c r="W3398" s="86" t="s">
        <v>1563</v>
      </c>
      <c r="X3398" s="86" t="s">
        <v>1567</v>
      </c>
      <c r="Y3398" s="94" t="s">
        <v>1565</v>
      </c>
      <c r="Z3398" s="93" t="s">
        <v>1568</v>
      </c>
      <c r="AA3398" s="86"/>
      <c r="AB3398" s="86" t="s">
        <v>1627</v>
      </c>
      <c r="AC3398" s="86"/>
      <c r="AD3398" s="86"/>
      <c r="AE3398" s="86"/>
      <c r="AF3398" s="86"/>
      <c r="AG3398" s="94" t="s">
        <v>1581</v>
      </c>
    </row>
    <row r="3399" spans="1:33" x14ac:dyDescent="0.25">
      <c r="A3399" s="86" t="s">
        <v>1011</v>
      </c>
      <c r="B3399" s="87">
        <v>7</v>
      </c>
      <c r="C3399" s="87" t="s">
        <v>1058</v>
      </c>
      <c r="D3399" s="88">
        <v>43186</v>
      </c>
      <c r="E3399" s="88">
        <v>43192</v>
      </c>
      <c r="F3399" s="88">
        <v>43194</v>
      </c>
      <c r="G3399" s="88">
        <v>43195</v>
      </c>
      <c r="H3399" s="88">
        <v>36</v>
      </c>
      <c r="I3399" s="89" t="s">
        <v>1335</v>
      </c>
      <c r="J3399" s="92" t="s">
        <v>1507</v>
      </c>
      <c r="K3399" s="86" t="s">
        <v>1526</v>
      </c>
      <c r="L3399" s="88">
        <v>43195</v>
      </c>
      <c r="M3399" s="87"/>
      <c r="N3399" s="87"/>
      <c r="O3399" s="93"/>
      <c r="P3399" s="86"/>
      <c r="Q3399" s="86">
        <v>0</v>
      </c>
      <c r="R3399" s="86">
        <v>7</v>
      </c>
      <c r="S3399" s="86">
        <v>7</v>
      </c>
      <c r="T3399" s="86">
        <v>0</v>
      </c>
      <c r="U3399" s="86" t="s">
        <v>1561</v>
      </c>
      <c r="V3399" s="86" t="s">
        <v>1562</v>
      </c>
      <c r="W3399" s="86" t="s">
        <v>1563</v>
      </c>
      <c r="X3399" s="86" t="s">
        <v>1564</v>
      </c>
      <c r="Y3399" s="94" t="s">
        <v>1565</v>
      </c>
      <c r="Z3399" s="93" t="s">
        <v>1568</v>
      </c>
      <c r="AA3399" s="86"/>
      <c r="AB3399" s="86"/>
      <c r="AC3399" s="86" t="s">
        <v>1583</v>
      </c>
      <c r="AD3399" s="86"/>
      <c r="AE3399" s="86"/>
      <c r="AF3399" s="86"/>
      <c r="AG3399" s="94" t="s">
        <v>1581</v>
      </c>
    </row>
    <row r="3400" spans="1:33" x14ac:dyDescent="0.25">
      <c r="A3400" s="86" t="s">
        <v>1011</v>
      </c>
      <c r="B3400" s="87">
        <v>7</v>
      </c>
      <c r="C3400" s="87" t="s">
        <v>1058</v>
      </c>
      <c r="D3400" s="88">
        <v>43186</v>
      </c>
      <c r="E3400" s="88">
        <v>43192</v>
      </c>
      <c r="F3400" s="88">
        <v>43194</v>
      </c>
      <c r="G3400" s="88">
        <v>43195</v>
      </c>
      <c r="H3400" s="88">
        <v>37</v>
      </c>
      <c r="I3400" s="89" t="s">
        <v>1263</v>
      </c>
      <c r="J3400" s="92" t="s">
        <v>1507</v>
      </c>
      <c r="K3400" s="86" t="s">
        <v>1526</v>
      </c>
      <c r="L3400" s="88">
        <v>43195</v>
      </c>
      <c r="M3400" s="87"/>
      <c r="N3400" s="87"/>
      <c r="O3400" s="93"/>
      <c r="P3400" s="86"/>
      <c r="Q3400" s="86">
        <v>0</v>
      </c>
      <c r="R3400" s="86">
        <v>7</v>
      </c>
      <c r="S3400" s="86">
        <v>7</v>
      </c>
      <c r="T3400" s="86">
        <v>0</v>
      </c>
      <c r="U3400" s="86" t="s">
        <v>1561</v>
      </c>
      <c r="V3400" s="86" t="s">
        <v>1562</v>
      </c>
      <c r="W3400" s="86" t="s">
        <v>1563</v>
      </c>
      <c r="X3400" s="86" t="s">
        <v>1564</v>
      </c>
      <c r="Y3400" s="94" t="s">
        <v>1565</v>
      </c>
      <c r="Z3400" s="93" t="s">
        <v>1568</v>
      </c>
      <c r="AA3400" s="86"/>
      <c r="AB3400" s="86"/>
      <c r="AC3400" s="86" t="s">
        <v>1583</v>
      </c>
      <c r="AD3400" s="86"/>
      <c r="AE3400" s="86"/>
      <c r="AF3400" s="86"/>
      <c r="AG3400" s="94" t="s">
        <v>1581</v>
      </c>
    </row>
    <row r="3401" spans="1:33" x14ac:dyDescent="0.25">
      <c r="A3401" s="86" t="s">
        <v>1011</v>
      </c>
      <c r="B3401" s="87">
        <v>5</v>
      </c>
      <c r="C3401" s="87" t="s">
        <v>1058</v>
      </c>
      <c r="D3401" s="88">
        <v>43186</v>
      </c>
      <c r="E3401" s="88">
        <v>43192</v>
      </c>
      <c r="F3401" s="88">
        <v>43194</v>
      </c>
      <c r="G3401" s="88">
        <v>43195</v>
      </c>
      <c r="H3401" s="88">
        <v>38</v>
      </c>
      <c r="I3401" s="89" t="s">
        <v>1225</v>
      </c>
      <c r="J3401" s="92" t="s">
        <v>1507</v>
      </c>
      <c r="K3401" s="86" t="s">
        <v>1526</v>
      </c>
      <c r="L3401" s="88">
        <v>43195</v>
      </c>
      <c r="M3401" s="87"/>
      <c r="N3401" s="87"/>
      <c r="O3401" s="93"/>
      <c r="P3401" s="86"/>
      <c r="Q3401" s="86">
        <v>0</v>
      </c>
      <c r="R3401" s="86">
        <v>5</v>
      </c>
      <c r="S3401" s="86">
        <v>5</v>
      </c>
      <c r="T3401" s="86">
        <v>0</v>
      </c>
      <c r="U3401" s="86" t="s">
        <v>1561</v>
      </c>
      <c r="V3401" s="86" t="s">
        <v>1562</v>
      </c>
      <c r="W3401" s="86" t="s">
        <v>1563</v>
      </c>
      <c r="X3401" s="86" t="s">
        <v>1564</v>
      </c>
      <c r="Y3401" s="94" t="s">
        <v>1565</v>
      </c>
      <c r="Z3401" s="93" t="s">
        <v>1568</v>
      </c>
      <c r="AA3401" s="86"/>
      <c r="AB3401" s="86"/>
      <c r="AC3401" s="86" t="s">
        <v>1583</v>
      </c>
      <c r="AD3401" s="86"/>
      <c r="AE3401" s="86"/>
      <c r="AF3401" s="86"/>
      <c r="AG3401" s="94" t="s">
        <v>1581</v>
      </c>
    </row>
    <row r="3402" spans="1:33" x14ac:dyDescent="0.25">
      <c r="A3402" s="86" t="s">
        <v>1011</v>
      </c>
      <c r="B3402" s="87">
        <v>13</v>
      </c>
      <c r="C3402" s="87" t="s">
        <v>1058</v>
      </c>
      <c r="D3402" s="88">
        <v>43187</v>
      </c>
      <c r="E3402" s="88">
        <v>43193</v>
      </c>
      <c r="F3402" s="88">
        <v>43195</v>
      </c>
      <c r="G3402" s="88">
        <v>43195</v>
      </c>
      <c r="H3402" s="88">
        <v>39</v>
      </c>
      <c r="I3402" s="89" t="s">
        <v>1263</v>
      </c>
      <c r="J3402" s="92" t="s">
        <v>1508</v>
      </c>
      <c r="K3402" s="86" t="s">
        <v>1526</v>
      </c>
      <c r="L3402" s="88">
        <v>43195</v>
      </c>
      <c r="M3402" s="87"/>
      <c r="N3402" s="87"/>
      <c r="O3402" s="93"/>
      <c r="P3402" s="86"/>
      <c r="Q3402" s="86">
        <v>0</v>
      </c>
      <c r="R3402" s="86">
        <v>13</v>
      </c>
      <c r="S3402" s="86">
        <v>13</v>
      </c>
      <c r="T3402" s="86">
        <v>0</v>
      </c>
      <c r="U3402" s="86" t="s">
        <v>1561</v>
      </c>
      <c r="V3402" s="86" t="s">
        <v>1562</v>
      </c>
      <c r="W3402" s="86" t="s">
        <v>1563</v>
      </c>
      <c r="X3402" s="86" t="s">
        <v>1564</v>
      </c>
      <c r="Y3402" s="94" t="s">
        <v>1565</v>
      </c>
      <c r="Z3402" s="93" t="s">
        <v>1568</v>
      </c>
      <c r="AA3402" s="86"/>
      <c r="AB3402" s="86"/>
      <c r="AC3402" s="86" t="s">
        <v>1583</v>
      </c>
      <c r="AD3402" s="86"/>
      <c r="AE3402" s="86"/>
      <c r="AF3402" s="86"/>
      <c r="AG3402" s="94" t="s">
        <v>1581</v>
      </c>
    </row>
    <row r="3403" spans="1:33" x14ac:dyDescent="0.25">
      <c r="A3403" s="86" t="s">
        <v>1011</v>
      </c>
      <c r="B3403" s="87">
        <v>17</v>
      </c>
      <c r="C3403" s="87" t="s">
        <v>1058</v>
      </c>
      <c r="D3403" s="88">
        <v>43187</v>
      </c>
      <c r="E3403" s="88">
        <v>43194</v>
      </c>
      <c r="F3403" s="88">
        <v>43195</v>
      </c>
      <c r="G3403" s="88">
        <v>43195</v>
      </c>
      <c r="H3403" s="88">
        <v>40</v>
      </c>
      <c r="I3403" s="89" t="s">
        <v>1263</v>
      </c>
      <c r="J3403" s="92" t="s">
        <v>1508</v>
      </c>
      <c r="K3403" s="86" t="s">
        <v>1526</v>
      </c>
      <c r="L3403" s="88">
        <v>43195</v>
      </c>
      <c r="M3403" s="87"/>
      <c r="N3403" s="87"/>
      <c r="O3403" s="93"/>
      <c r="P3403" s="86"/>
      <c r="Q3403" s="86">
        <v>0</v>
      </c>
      <c r="R3403" s="86">
        <v>17</v>
      </c>
      <c r="S3403" s="86">
        <v>17</v>
      </c>
      <c r="T3403" s="86">
        <v>0</v>
      </c>
      <c r="U3403" s="86" t="s">
        <v>1561</v>
      </c>
      <c r="V3403" s="86" t="s">
        <v>1562</v>
      </c>
      <c r="W3403" s="86" t="s">
        <v>1563</v>
      </c>
      <c r="X3403" s="86" t="s">
        <v>1564</v>
      </c>
      <c r="Y3403" s="94" t="s">
        <v>1565</v>
      </c>
      <c r="Z3403" s="93" t="s">
        <v>1568</v>
      </c>
      <c r="AA3403" s="86"/>
      <c r="AB3403" s="86"/>
      <c r="AC3403" s="86" t="s">
        <v>1583</v>
      </c>
      <c r="AD3403" s="86"/>
      <c r="AE3403" s="86"/>
      <c r="AF3403" s="86"/>
      <c r="AG3403" s="94" t="s">
        <v>1581</v>
      </c>
    </row>
    <row r="3404" spans="1:33" x14ac:dyDescent="0.25">
      <c r="A3404" s="86" t="s">
        <v>1011</v>
      </c>
      <c r="B3404" s="87">
        <v>15</v>
      </c>
      <c r="C3404" s="87" t="s">
        <v>1058</v>
      </c>
      <c r="D3404" s="88">
        <v>43186</v>
      </c>
      <c r="E3404" s="88">
        <v>43192</v>
      </c>
      <c r="F3404" s="88">
        <v>43194</v>
      </c>
      <c r="G3404" s="88">
        <v>43195</v>
      </c>
      <c r="H3404" s="88">
        <v>41</v>
      </c>
      <c r="I3404" s="89" t="s">
        <v>1225</v>
      </c>
      <c r="J3404" s="92" t="s">
        <v>1508</v>
      </c>
      <c r="K3404" s="86" t="s">
        <v>1526</v>
      </c>
      <c r="L3404" s="88">
        <v>43195</v>
      </c>
      <c r="M3404" s="87"/>
      <c r="N3404" s="87"/>
      <c r="O3404" s="93"/>
      <c r="P3404" s="86"/>
      <c r="Q3404" s="86">
        <v>0</v>
      </c>
      <c r="R3404" s="86">
        <v>15</v>
      </c>
      <c r="S3404" s="86"/>
      <c r="T3404" s="86"/>
      <c r="U3404" s="86" t="s">
        <v>1561</v>
      </c>
      <c r="V3404" s="86" t="s">
        <v>1567</v>
      </c>
      <c r="W3404" s="86" t="s">
        <v>1563</v>
      </c>
      <c r="X3404" s="86" t="s">
        <v>1567</v>
      </c>
      <c r="Y3404" s="94" t="s">
        <v>1565</v>
      </c>
      <c r="Z3404" s="93" t="s">
        <v>1568</v>
      </c>
      <c r="AA3404" s="86"/>
      <c r="AB3404" s="86" t="s">
        <v>1627</v>
      </c>
      <c r="AC3404" s="86" t="s">
        <v>1583</v>
      </c>
      <c r="AD3404" s="86"/>
      <c r="AE3404" s="86"/>
      <c r="AF3404" s="86"/>
      <c r="AG3404" s="94" t="s">
        <v>1581</v>
      </c>
    </row>
    <row r="3405" spans="1:33" x14ac:dyDescent="0.25">
      <c r="A3405" s="86" t="s">
        <v>1011</v>
      </c>
      <c r="B3405" s="87">
        <v>6</v>
      </c>
      <c r="C3405" s="87" t="s">
        <v>1058</v>
      </c>
      <c r="D3405" s="88">
        <v>43186</v>
      </c>
      <c r="E3405" s="88">
        <v>43192</v>
      </c>
      <c r="F3405" s="88">
        <v>43194</v>
      </c>
      <c r="G3405" s="88">
        <v>43195</v>
      </c>
      <c r="H3405" s="88">
        <v>42</v>
      </c>
      <c r="I3405" s="89" t="s">
        <v>1263</v>
      </c>
      <c r="J3405" s="92" t="s">
        <v>1508</v>
      </c>
      <c r="K3405" s="86" t="s">
        <v>1526</v>
      </c>
      <c r="L3405" s="88">
        <v>43195</v>
      </c>
      <c r="M3405" s="87"/>
      <c r="N3405" s="87"/>
      <c r="O3405" s="93"/>
      <c r="P3405" s="86"/>
      <c r="Q3405" s="86">
        <v>0</v>
      </c>
      <c r="R3405" s="86">
        <v>6</v>
      </c>
      <c r="S3405" s="86"/>
      <c r="T3405" s="86"/>
      <c r="U3405" s="86" t="s">
        <v>1561</v>
      </c>
      <c r="V3405" s="86" t="s">
        <v>1567</v>
      </c>
      <c r="W3405" s="86" t="s">
        <v>1563</v>
      </c>
      <c r="X3405" s="86" t="s">
        <v>1567</v>
      </c>
      <c r="Y3405" s="94" t="s">
        <v>1565</v>
      </c>
      <c r="Z3405" s="93" t="s">
        <v>1568</v>
      </c>
      <c r="AA3405" s="86"/>
      <c r="AB3405" s="86" t="s">
        <v>1627</v>
      </c>
      <c r="AC3405" s="86" t="s">
        <v>1583</v>
      </c>
      <c r="AD3405" s="86"/>
      <c r="AE3405" s="86"/>
      <c r="AF3405" s="86"/>
      <c r="AG3405" s="94" t="s">
        <v>1581</v>
      </c>
    </row>
    <row r="3406" spans="1:33" x14ac:dyDescent="0.25">
      <c r="A3406" s="86" t="s">
        <v>1011</v>
      </c>
      <c r="B3406" s="87">
        <v>8</v>
      </c>
      <c r="C3406" s="87" t="s">
        <v>1058</v>
      </c>
      <c r="D3406" s="88">
        <v>43186</v>
      </c>
      <c r="E3406" s="88">
        <v>43192</v>
      </c>
      <c r="F3406" s="88">
        <v>43194</v>
      </c>
      <c r="G3406" s="88">
        <v>43195</v>
      </c>
      <c r="H3406" s="88">
        <v>43</v>
      </c>
      <c r="I3406" s="89" t="s">
        <v>1225</v>
      </c>
      <c r="J3406" s="92" t="s">
        <v>1508</v>
      </c>
      <c r="K3406" s="86" t="s">
        <v>1526</v>
      </c>
      <c r="L3406" s="88">
        <v>43195</v>
      </c>
      <c r="M3406" s="87"/>
      <c r="N3406" s="87"/>
      <c r="O3406" s="93"/>
      <c r="P3406" s="86"/>
      <c r="Q3406" s="86">
        <v>0</v>
      </c>
      <c r="R3406" s="86">
        <v>8</v>
      </c>
      <c r="S3406" s="86"/>
      <c r="T3406" s="86"/>
      <c r="U3406" s="86" t="s">
        <v>1561</v>
      </c>
      <c r="V3406" s="86" t="s">
        <v>1567</v>
      </c>
      <c r="W3406" s="86" t="s">
        <v>1563</v>
      </c>
      <c r="X3406" s="86" t="s">
        <v>1567</v>
      </c>
      <c r="Y3406" s="94" t="s">
        <v>1565</v>
      </c>
      <c r="Z3406" s="93" t="s">
        <v>1568</v>
      </c>
      <c r="AA3406" s="86"/>
      <c r="AB3406" s="86" t="s">
        <v>1627</v>
      </c>
      <c r="AC3406" s="86" t="s">
        <v>1583</v>
      </c>
      <c r="AD3406" s="86"/>
      <c r="AE3406" s="86"/>
      <c r="AF3406" s="86"/>
      <c r="AG3406" s="94" t="s">
        <v>1581</v>
      </c>
    </row>
    <row r="3407" spans="1:33" x14ac:dyDescent="0.25">
      <c r="A3407" s="86" t="s">
        <v>1011</v>
      </c>
      <c r="B3407" s="87">
        <v>7</v>
      </c>
      <c r="C3407" s="87" t="s">
        <v>1058</v>
      </c>
      <c r="D3407" s="88">
        <v>43186</v>
      </c>
      <c r="E3407" s="88">
        <v>43192</v>
      </c>
      <c r="F3407" s="88">
        <v>43194</v>
      </c>
      <c r="G3407" s="88">
        <v>43195</v>
      </c>
      <c r="H3407" s="88">
        <v>44</v>
      </c>
      <c r="I3407" s="89" t="s">
        <v>1263</v>
      </c>
      <c r="J3407" s="92" t="s">
        <v>1508</v>
      </c>
      <c r="K3407" s="86" t="s">
        <v>1526</v>
      </c>
      <c r="L3407" s="88">
        <v>43195</v>
      </c>
      <c r="M3407" s="87"/>
      <c r="N3407" s="87"/>
      <c r="O3407" s="93"/>
      <c r="P3407" s="86"/>
      <c r="Q3407" s="86">
        <v>0</v>
      </c>
      <c r="R3407" s="86">
        <v>7</v>
      </c>
      <c r="S3407" s="86"/>
      <c r="T3407" s="86"/>
      <c r="U3407" s="86" t="s">
        <v>1561</v>
      </c>
      <c r="V3407" s="86" t="s">
        <v>1567</v>
      </c>
      <c r="W3407" s="86" t="s">
        <v>1563</v>
      </c>
      <c r="X3407" s="86" t="s">
        <v>1567</v>
      </c>
      <c r="Y3407" s="94" t="s">
        <v>1565</v>
      </c>
      <c r="Z3407" s="93" t="s">
        <v>1568</v>
      </c>
      <c r="AA3407" s="86"/>
      <c r="AB3407" s="86" t="s">
        <v>1627</v>
      </c>
      <c r="AC3407" s="86" t="s">
        <v>1583</v>
      </c>
      <c r="AD3407" s="86"/>
      <c r="AE3407" s="86"/>
      <c r="AF3407" s="86"/>
      <c r="AG3407" s="94" t="s">
        <v>1581</v>
      </c>
    </row>
    <row r="3408" spans="1:33" x14ac:dyDescent="0.25">
      <c r="A3408" s="86" t="s">
        <v>1011</v>
      </c>
      <c r="B3408" s="87">
        <v>10</v>
      </c>
      <c r="C3408" s="87" t="s">
        <v>1058</v>
      </c>
      <c r="D3408" s="88">
        <v>43186</v>
      </c>
      <c r="E3408" s="88">
        <v>43192</v>
      </c>
      <c r="F3408" s="88">
        <v>43194</v>
      </c>
      <c r="G3408" s="88">
        <v>43195</v>
      </c>
      <c r="H3408" s="88">
        <v>45</v>
      </c>
      <c r="I3408" s="89" t="s">
        <v>1225</v>
      </c>
      <c r="J3408" s="92" t="s">
        <v>1508</v>
      </c>
      <c r="K3408" s="86" t="s">
        <v>1526</v>
      </c>
      <c r="L3408" s="88">
        <v>43195</v>
      </c>
      <c r="M3408" s="87"/>
      <c r="N3408" s="87"/>
      <c r="O3408" s="93"/>
      <c r="P3408" s="86"/>
      <c r="Q3408" s="86">
        <v>0</v>
      </c>
      <c r="R3408" s="86">
        <v>10</v>
      </c>
      <c r="S3408" s="86"/>
      <c r="T3408" s="86"/>
      <c r="U3408" s="86" t="s">
        <v>1561</v>
      </c>
      <c r="V3408" s="86" t="s">
        <v>1567</v>
      </c>
      <c r="W3408" s="86" t="s">
        <v>1563</v>
      </c>
      <c r="X3408" s="86" t="s">
        <v>1567</v>
      </c>
      <c r="Y3408" s="94" t="s">
        <v>1565</v>
      </c>
      <c r="Z3408" s="93" t="s">
        <v>1568</v>
      </c>
      <c r="AA3408" s="86"/>
      <c r="AB3408" s="86" t="s">
        <v>1627</v>
      </c>
      <c r="AC3408" s="86" t="s">
        <v>1583</v>
      </c>
      <c r="AD3408" s="86"/>
      <c r="AE3408" s="86"/>
      <c r="AF3408" s="86"/>
      <c r="AG3408" s="94" t="s">
        <v>1581</v>
      </c>
    </row>
    <row r="3409" spans="1:33" x14ac:dyDescent="0.25">
      <c r="A3409" s="86" t="s">
        <v>1011</v>
      </c>
      <c r="B3409" s="87">
        <v>10</v>
      </c>
      <c r="C3409" s="87" t="s">
        <v>1058</v>
      </c>
      <c r="D3409" s="88">
        <v>43186</v>
      </c>
      <c r="E3409" s="88">
        <v>43192</v>
      </c>
      <c r="F3409" s="88">
        <v>43194</v>
      </c>
      <c r="G3409" s="88">
        <v>43195</v>
      </c>
      <c r="H3409" s="88">
        <v>46</v>
      </c>
      <c r="I3409" s="89" t="s">
        <v>1263</v>
      </c>
      <c r="J3409" s="92" t="s">
        <v>1508</v>
      </c>
      <c r="K3409" s="86" t="s">
        <v>1526</v>
      </c>
      <c r="L3409" s="88">
        <v>43195</v>
      </c>
      <c r="M3409" s="87"/>
      <c r="N3409" s="87"/>
      <c r="O3409" s="93"/>
      <c r="P3409" s="86"/>
      <c r="Q3409" s="86">
        <v>0</v>
      </c>
      <c r="R3409" s="86">
        <v>10</v>
      </c>
      <c r="S3409" s="86"/>
      <c r="T3409" s="86"/>
      <c r="U3409" s="86" t="s">
        <v>1561</v>
      </c>
      <c r="V3409" s="86" t="s">
        <v>1567</v>
      </c>
      <c r="W3409" s="86" t="s">
        <v>1563</v>
      </c>
      <c r="X3409" s="86" t="s">
        <v>1567</v>
      </c>
      <c r="Y3409" s="94" t="s">
        <v>1565</v>
      </c>
      <c r="Z3409" s="93" t="s">
        <v>1568</v>
      </c>
      <c r="AA3409" s="86"/>
      <c r="AB3409" s="86" t="s">
        <v>1627</v>
      </c>
      <c r="AC3409" s="86" t="s">
        <v>1583</v>
      </c>
      <c r="AD3409" s="86"/>
      <c r="AE3409" s="86"/>
      <c r="AF3409" s="86"/>
      <c r="AG3409" s="94" t="s">
        <v>1581</v>
      </c>
    </row>
    <row r="3410" spans="1:33" x14ac:dyDescent="0.25">
      <c r="A3410" s="86" t="s">
        <v>1011</v>
      </c>
      <c r="B3410" s="87">
        <v>22</v>
      </c>
      <c r="C3410" s="87" t="s">
        <v>1058</v>
      </c>
      <c r="D3410" s="88">
        <v>43187</v>
      </c>
      <c r="E3410" s="88">
        <v>43193</v>
      </c>
      <c r="F3410" s="88">
        <v>43195</v>
      </c>
      <c r="G3410" s="88">
        <v>43195</v>
      </c>
      <c r="H3410" s="88">
        <v>47</v>
      </c>
      <c r="I3410" s="89" t="s">
        <v>1232</v>
      </c>
      <c r="J3410" s="92" t="s">
        <v>1514</v>
      </c>
      <c r="K3410" s="86" t="s">
        <v>1526</v>
      </c>
      <c r="L3410" s="88">
        <v>43195</v>
      </c>
      <c r="M3410" s="87"/>
      <c r="N3410" s="87"/>
      <c r="O3410" s="93"/>
      <c r="P3410" s="86"/>
      <c r="Q3410" s="86">
        <v>0</v>
      </c>
      <c r="R3410" s="86">
        <v>22</v>
      </c>
      <c r="S3410" s="86"/>
      <c r="T3410" s="86"/>
      <c r="U3410" s="86" t="s">
        <v>1561</v>
      </c>
      <c r="V3410" s="86" t="s">
        <v>1562</v>
      </c>
      <c r="W3410" s="86" t="s">
        <v>1563</v>
      </c>
      <c r="X3410" s="86" t="s">
        <v>1567</v>
      </c>
      <c r="Y3410" s="94" t="s">
        <v>1565</v>
      </c>
      <c r="Z3410" s="93" t="s">
        <v>1568</v>
      </c>
      <c r="AA3410" s="86"/>
      <c r="AB3410" s="86" t="s">
        <v>1627</v>
      </c>
      <c r="AC3410" s="86" t="s">
        <v>1583</v>
      </c>
      <c r="AD3410" s="86"/>
      <c r="AE3410" s="86"/>
      <c r="AF3410" s="86"/>
      <c r="AG3410" s="94" t="s">
        <v>1581</v>
      </c>
    </row>
    <row r="3411" spans="1:33" x14ac:dyDescent="0.25">
      <c r="A3411" s="86" t="s">
        <v>1011</v>
      </c>
      <c r="B3411" s="87">
        <v>30</v>
      </c>
      <c r="C3411" s="87" t="s">
        <v>1167</v>
      </c>
      <c r="D3411" s="88">
        <v>43083.728472222225</v>
      </c>
      <c r="E3411" s="88">
        <v>43089</v>
      </c>
      <c r="F3411" s="88">
        <v>43192</v>
      </c>
      <c r="G3411" s="88">
        <v>43196</v>
      </c>
      <c r="H3411" s="88">
        <v>48</v>
      </c>
      <c r="I3411" s="89" t="s">
        <v>1222</v>
      </c>
      <c r="J3411" s="92" t="s">
        <v>1501</v>
      </c>
      <c r="K3411" s="86" t="s">
        <v>1526</v>
      </c>
      <c r="L3411" s="88">
        <v>43196</v>
      </c>
      <c r="M3411" s="87"/>
      <c r="N3411" s="87"/>
      <c r="O3411" s="93"/>
      <c r="P3411" s="86"/>
      <c r="Q3411" s="86">
        <v>0</v>
      </c>
      <c r="R3411" s="86">
        <v>30</v>
      </c>
      <c r="S3411" s="86">
        <v>25</v>
      </c>
      <c r="T3411" s="86">
        <v>5</v>
      </c>
      <c r="U3411" s="86" t="s">
        <v>1561</v>
      </c>
      <c r="V3411" s="86" t="s">
        <v>1562</v>
      </c>
      <c r="W3411" s="86" t="s">
        <v>1563</v>
      </c>
      <c r="X3411" s="86" t="s">
        <v>1564</v>
      </c>
      <c r="Y3411" s="94" t="s">
        <v>1565</v>
      </c>
      <c r="Z3411" s="93" t="s">
        <v>1568</v>
      </c>
      <c r="AA3411" s="86"/>
      <c r="AB3411" s="86"/>
      <c r="AC3411" s="86" t="s">
        <v>1583</v>
      </c>
      <c r="AD3411" s="86"/>
      <c r="AE3411" s="86"/>
      <c r="AF3411" s="86"/>
      <c r="AG3411" s="94" t="s">
        <v>1581</v>
      </c>
    </row>
    <row r="3412" spans="1:33" x14ac:dyDescent="0.25">
      <c r="A3412" s="86" t="s">
        <v>1022</v>
      </c>
      <c r="B3412" s="87">
        <v>39</v>
      </c>
      <c r="C3412" s="87" t="s">
        <v>1237</v>
      </c>
      <c r="D3412" s="88">
        <v>43179</v>
      </c>
      <c r="E3412" s="88"/>
      <c r="F3412" s="88"/>
      <c r="G3412" s="88">
        <v>43195</v>
      </c>
      <c r="H3412" s="88">
        <v>49</v>
      </c>
      <c r="I3412" s="89" t="s">
        <v>1225</v>
      </c>
      <c r="J3412" s="92" t="s">
        <v>1504</v>
      </c>
      <c r="K3412" s="86" t="s">
        <v>1526</v>
      </c>
      <c r="L3412" s="88">
        <v>43196</v>
      </c>
      <c r="M3412" s="87"/>
      <c r="N3412" s="87"/>
      <c r="O3412" s="93"/>
      <c r="P3412" s="86"/>
      <c r="Q3412" s="86">
        <v>2</v>
      </c>
      <c r="R3412" s="86">
        <v>37</v>
      </c>
      <c r="S3412" s="86">
        <v>37</v>
      </c>
      <c r="T3412" s="86">
        <v>0</v>
      </c>
      <c r="U3412" s="86" t="s">
        <v>1561</v>
      </c>
      <c r="V3412" s="86" t="s">
        <v>1562</v>
      </c>
      <c r="W3412" s="86" t="s">
        <v>1563</v>
      </c>
      <c r="X3412" s="86" t="s">
        <v>1564</v>
      </c>
      <c r="Y3412" s="94" t="s">
        <v>1565</v>
      </c>
      <c r="Z3412" s="93" t="s">
        <v>1568</v>
      </c>
      <c r="AA3412" s="86"/>
      <c r="AB3412" s="86"/>
      <c r="AC3412" s="86"/>
      <c r="AD3412" s="86"/>
      <c r="AE3412" s="86"/>
      <c r="AF3412" s="86"/>
      <c r="AG3412" s="94" t="s">
        <v>1581</v>
      </c>
    </row>
    <row r="3413" spans="1:33" x14ac:dyDescent="0.25">
      <c r="A3413" s="86" t="s">
        <v>1022</v>
      </c>
      <c r="B3413" s="87">
        <v>11</v>
      </c>
      <c r="C3413" s="87" t="s">
        <v>1237</v>
      </c>
      <c r="D3413" s="88">
        <v>43179</v>
      </c>
      <c r="E3413" s="88"/>
      <c r="F3413" s="88"/>
      <c r="G3413" s="88">
        <v>43197</v>
      </c>
      <c r="H3413" s="88">
        <v>50</v>
      </c>
      <c r="I3413" s="89" t="s">
        <v>1225</v>
      </c>
      <c r="J3413" s="92" t="s">
        <v>1504</v>
      </c>
      <c r="K3413" s="86" t="s">
        <v>1526</v>
      </c>
      <c r="L3413" s="88">
        <v>43196</v>
      </c>
      <c r="M3413" s="87"/>
      <c r="N3413" s="87"/>
      <c r="O3413" s="93"/>
      <c r="P3413" s="86"/>
      <c r="Q3413" s="86">
        <v>0</v>
      </c>
      <c r="R3413" s="86">
        <v>11</v>
      </c>
      <c r="S3413" s="86">
        <v>11</v>
      </c>
      <c r="T3413" s="86">
        <v>0</v>
      </c>
      <c r="U3413" s="86" t="s">
        <v>1561</v>
      </c>
      <c r="V3413" s="86" t="s">
        <v>1562</v>
      </c>
      <c r="W3413" s="86" t="s">
        <v>1563</v>
      </c>
      <c r="X3413" s="86" t="s">
        <v>1564</v>
      </c>
      <c r="Y3413" s="94" t="s">
        <v>1565</v>
      </c>
      <c r="Z3413" s="93" t="s">
        <v>1568</v>
      </c>
      <c r="AA3413" s="86"/>
      <c r="AB3413" s="86"/>
      <c r="AC3413" s="86"/>
      <c r="AD3413" s="86"/>
      <c r="AE3413" s="86"/>
      <c r="AF3413" s="86"/>
      <c r="AG3413" s="94" t="s">
        <v>1581</v>
      </c>
    </row>
    <row r="3414" spans="1:33" x14ac:dyDescent="0.25">
      <c r="A3414" s="86" t="s">
        <v>1022</v>
      </c>
      <c r="B3414" s="87">
        <v>24</v>
      </c>
      <c r="C3414" s="87" t="s">
        <v>1237</v>
      </c>
      <c r="D3414" s="88">
        <v>43179</v>
      </c>
      <c r="E3414" s="88"/>
      <c r="F3414" s="88"/>
      <c r="G3414" s="88">
        <v>43196</v>
      </c>
      <c r="H3414" s="88">
        <v>51</v>
      </c>
      <c r="I3414" s="89" t="s">
        <v>1225</v>
      </c>
      <c r="J3414" s="92" t="s">
        <v>1504</v>
      </c>
      <c r="K3414" s="86" t="s">
        <v>1526</v>
      </c>
      <c r="L3414" s="88">
        <v>43196</v>
      </c>
      <c r="M3414" s="87"/>
      <c r="N3414" s="87"/>
      <c r="O3414" s="93"/>
      <c r="P3414" s="86"/>
      <c r="Q3414" s="86">
        <v>0</v>
      </c>
      <c r="R3414" s="86">
        <v>24</v>
      </c>
      <c r="S3414" s="86">
        <v>24</v>
      </c>
      <c r="T3414" s="86">
        <v>0</v>
      </c>
      <c r="U3414" s="86" t="s">
        <v>1561</v>
      </c>
      <c r="V3414" s="86" t="s">
        <v>1562</v>
      </c>
      <c r="W3414" s="86" t="s">
        <v>1563</v>
      </c>
      <c r="X3414" s="86" t="s">
        <v>1564</v>
      </c>
      <c r="Y3414" s="94" t="s">
        <v>1565</v>
      </c>
      <c r="Z3414" s="93" t="s">
        <v>1568</v>
      </c>
      <c r="AA3414" s="86"/>
      <c r="AB3414" s="86"/>
      <c r="AC3414" s="86"/>
      <c r="AD3414" s="86"/>
      <c r="AE3414" s="86"/>
      <c r="AF3414" s="86"/>
      <c r="AG3414" s="94" t="s">
        <v>1581</v>
      </c>
    </row>
    <row r="3415" spans="1:33" x14ac:dyDescent="0.25">
      <c r="A3415" s="86" t="s">
        <v>1011</v>
      </c>
      <c r="B3415" s="87">
        <v>18</v>
      </c>
      <c r="C3415" s="87" t="s">
        <v>1058</v>
      </c>
      <c r="D3415" s="88">
        <v>43187</v>
      </c>
      <c r="E3415" s="88">
        <v>43193</v>
      </c>
      <c r="F3415" s="88">
        <v>43195</v>
      </c>
      <c r="G3415" s="88">
        <v>43196</v>
      </c>
      <c r="H3415" s="88">
        <v>52</v>
      </c>
      <c r="I3415" s="89" t="s">
        <v>1221</v>
      </c>
      <c r="J3415" s="92" t="s">
        <v>1508</v>
      </c>
      <c r="K3415" s="86" t="s">
        <v>1526</v>
      </c>
      <c r="L3415" s="88">
        <v>43196</v>
      </c>
      <c r="M3415" s="87"/>
      <c r="N3415" s="87"/>
      <c r="O3415" s="93"/>
      <c r="P3415" s="86"/>
      <c r="Q3415" s="86">
        <v>0</v>
      </c>
      <c r="R3415" s="86">
        <v>18</v>
      </c>
      <c r="S3415" s="86"/>
      <c r="T3415" s="86"/>
      <c r="U3415" s="86" t="s">
        <v>1561</v>
      </c>
      <c r="V3415" s="86" t="s">
        <v>1567</v>
      </c>
      <c r="W3415" s="86" t="s">
        <v>1563</v>
      </c>
      <c r="X3415" s="86" t="s">
        <v>1567</v>
      </c>
      <c r="Y3415" s="94" t="s">
        <v>1565</v>
      </c>
      <c r="Z3415" s="93" t="s">
        <v>1568</v>
      </c>
      <c r="AA3415" s="86"/>
      <c r="AB3415" s="86" t="s">
        <v>1627</v>
      </c>
      <c r="AC3415" s="86" t="s">
        <v>1583</v>
      </c>
      <c r="AD3415" s="86"/>
      <c r="AE3415" s="86"/>
      <c r="AF3415" s="86"/>
      <c r="AG3415" s="94" t="s">
        <v>1581</v>
      </c>
    </row>
    <row r="3416" spans="1:33" x14ac:dyDescent="0.25">
      <c r="A3416" s="86" t="s">
        <v>1022</v>
      </c>
      <c r="B3416" s="87">
        <v>25</v>
      </c>
      <c r="C3416" s="87" t="s">
        <v>1061</v>
      </c>
      <c r="D3416" s="88">
        <v>43194</v>
      </c>
      <c r="E3416" s="88">
        <v>43116</v>
      </c>
      <c r="F3416" s="88">
        <v>43196</v>
      </c>
      <c r="G3416" s="88">
        <v>43196</v>
      </c>
      <c r="H3416" s="88">
        <v>53</v>
      </c>
      <c r="I3416" s="89" t="s">
        <v>1336</v>
      </c>
      <c r="J3416" s="92" t="s">
        <v>1501</v>
      </c>
      <c r="K3416" s="86" t="s">
        <v>1526</v>
      </c>
      <c r="L3416" s="88">
        <v>43196</v>
      </c>
      <c r="M3416" s="87"/>
      <c r="N3416" s="87"/>
      <c r="O3416" s="93"/>
      <c r="P3416" s="86"/>
      <c r="Q3416" s="86">
        <v>0</v>
      </c>
      <c r="R3416" s="86">
        <v>25</v>
      </c>
      <c r="S3416" s="86">
        <v>25</v>
      </c>
      <c r="T3416" s="86">
        <v>0</v>
      </c>
      <c r="U3416" s="86" t="s">
        <v>1561</v>
      </c>
      <c r="V3416" s="86" t="s">
        <v>1562</v>
      </c>
      <c r="W3416" s="86" t="s">
        <v>1563</v>
      </c>
      <c r="X3416" s="86" t="s">
        <v>1564</v>
      </c>
      <c r="Y3416" s="94" t="s">
        <v>1565</v>
      </c>
      <c r="Z3416" s="93" t="s">
        <v>1568</v>
      </c>
      <c r="AA3416" s="86"/>
      <c r="AB3416" s="86"/>
      <c r="AC3416" s="86"/>
      <c r="AD3416" s="86"/>
      <c r="AE3416" s="86"/>
      <c r="AF3416" s="86"/>
      <c r="AG3416" s="94" t="s">
        <v>1581</v>
      </c>
    </row>
    <row r="3417" spans="1:33" x14ac:dyDescent="0.25">
      <c r="A3417" s="86" t="s">
        <v>1022</v>
      </c>
      <c r="B3417" s="87">
        <v>30</v>
      </c>
      <c r="C3417" s="87" t="s">
        <v>1237</v>
      </c>
      <c r="D3417" s="88">
        <v>43179</v>
      </c>
      <c r="E3417" s="88"/>
      <c r="F3417" s="88"/>
      <c r="G3417" s="88">
        <v>43197</v>
      </c>
      <c r="H3417" s="88">
        <v>54</v>
      </c>
      <c r="I3417" s="89" t="s">
        <v>1225</v>
      </c>
      <c r="J3417" s="92" t="s">
        <v>1504</v>
      </c>
      <c r="K3417" s="86" t="s">
        <v>1526</v>
      </c>
      <c r="L3417" s="88">
        <v>43196</v>
      </c>
      <c r="M3417" s="87"/>
      <c r="N3417" s="87"/>
      <c r="O3417" s="93"/>
      <c r="P3417" s="86"/>
      <c r="Q3417" s="86">
        <v>3</v>
      </c>
      <c r="R3417" s="86">
        <v>27</v>
      </c>
      <c r="S3417" s="86">
        <v>27</v>
      </c>
      <c r="T3417" s="86">
        <v>0</v>
      </c>
      <c r="U3417" s="86" t="s">
        <v>1561</v>
      </c>
      <c r="V3417" s="86" t="s">
        <v>1562</v>
      </c>
      <c r="W3417" s="86" t="s">
        <v>1563</v>
      </c>
      <c r="X3417" s="86" t="s">
        <v>1564</v>
      </c>
      <c r="Y3417" s="94" t="s">
        <v>1565</v>
      </c>
      <c r="Z3417" s="93" t="s">
        <v>1568</v>
      </c>
      <c r="AA3417" s="86"/>
      <c r="AB3417" s="86"/>
      <c r="AC3417" s="86"/>
      <c r="AD3417" s="86"/>
      <c r="AE3417" s="86"/>
      <c r="AF3417" s="86"/>
      <c r="AG3417" s="94" t="s">
        <v>1581</v>
      </c>
    </row>
    <row r="3418" spans="1:33" x14ac:dyDescent="0.25">
      <c r="A3418" s="86" t="s">
        <v>1011</v>
      </c>
      <c r="B3418" s="87">
        <v>30</v>
      </c>
      <c r="C3418" s="87" t="s">
        <v>1167</v>
      </c>
      <c r="D3418" s="88">
        <v>43088.675000000003</v>
      </c>
      <c r="E3418" s="88">
        <v>43089</v>
      </c>
      <c r="F3418" s="88">
        <v>43195</v>
      </c>
      <c r="G3418" s="88">
        <v>43197</v>
      </c>
      <c r="H3418" s="88">
        <v>55</v>
      </c>
      <c r="I3418" s="89" t="s">
        <v>1223</v>
      </c>
      <c r="J3418" s="92" t="s">
        <v>1501</v>
      </c>
      <c r="K3418" s="86" t="s">
        <v>1526</v>
      </c>
      <c r="L3418" s="88">
        <v>43197</v>
      </c>
      <c r="M3418" s="87"/>
      <c r="N3418" s="87"/>
      <c r="O3418" s="93"/>
      <c r="P3418" s="86"/>
      <c r="Q3418" s="86">
        <v>0</v>
      </c>
      <c r="R3418" s="86">
        <v>30</v>
      </c>
      <c r="S3418" s="86">
        <v>30</v>
      </c>
      <c r="T3418" s="86">
        <v>0</v>
      </c>
      <c r="U3418" s="86" t="s">
        <v>1561</v>
      </c>
      <c r="V3418" s="86" t="s">
        <v>1562</v>
      </c>
      <c r="W3418" s="86" t="s">
        <v>1563</v>
      </c>
      <c r="X3418" s="86" t="s">
        <v>1564</v>
      </c>
      <c r="Y3418" s="94" t="s">
        <v>1565</v>
      </c>
      <c r="Z3418" s="93" t="s">
        <v>1568</v>
      </c>
      <c r="AA3418" s="86"/>
      <c r="AB3418" s="86"/>
      <c r="AC3418" s="86" t="s">
        <v>1583</v>
      </c>
      <c r="AD3418" s="86"/>
      <c r="AE3418" s="86"/>
      <c r="AF3418" s="86"/>
      <c r="AG3418" s="94" t="s">
        <v>1581</v>
      </c>
    </row>
    <row r="3419" spans="1:33" x14ac:dyDescent="0.25">
      <c r="A3419" s="86" t="s">
        <v>1011</v>
      </c>
      <c r="B3419" s="87">
        <v>30</v>
      </c>
      <c r="C3419" s="87" t="s">
        <v>1167</v>
      </c>
      <c r="D3419" s="88">
        <v>43088.674305555556</v>
      </c>
      <c r="E3419" s="88">
        <v>43090</v>
      </c>
      <c r="F3419" s="88">
        <v>43190</v>
      </c>
      <c r="G3419" s="88">
        <v>43197</v>
      </c>
      <c r="H3419" s="88">
        <v>56</v>
      </c>
      <c r="I3419" s="89" t="s">
        <v>1223</v>
      </c>
      <c r="J3419" s="92" t="s">
        <v>1492</v>
      </c>
      <c r="K3419" s="86" t="s">
        <v>1526</v>
      </c>
      <c r="L3419" s="88">
        <v>43197</v>
      </c>
      <c r="M3419" s="87"/>
      <c r="N3419" s="87"/>
      <c r="O3419" s="93"/>
      <c r="P3419" s="86"/>
      <c r="Q3419" s="86">
        <v>0</v>
      </c>
      <c r="R3419" s="86">
        <v>30</v>
      </c>
      <c r="S3419" s="86">
        <v>30</v>
      </c>
      <c r="T3419" s="86">
        <v>0</v>
      </c>
      <c r="U3419" s="86" t="s">
        <v>1561</v>
      </c>
      <c r="V3419" s="86" t="s">
        <v>1562</v>
      </c>
      <c r="W3419" s="86" t="s">
        <v>1563</v>
      </c>
      <c r="X3419" s="86" t="s">
        <v>1564</v>
      </c>
      <c r="Y3419" s="94" t="s">
        <v>1565</v>
      </c>
      <c r="Z3419" s="93" t="s">
        <v>1568</v>
      </c>
      <c r="AA3419" s="86"/>
      <c r="AB3419" s="86"/>
      <c r="AC3419" s="86" t="s">
        <v>1583</v>
      </c>
      <c r="AD3419" s="86" t="s">
        <v>1595</v>
      </c>
      <c r="AE3419" s="86"/>
      <c r="AF3419" s="86"/>
      <c r="AG3419" s="94" t="s">
        <v>1581</v>
      </c>
    </row>
    <row r="3420" spans="1:33" x14ac:dyDescent="0.25">
      <c r="A3420" s="86" t="s">
        <v>1011</v>
      </c>
      <c r="B3420" s="87">
        <v>26</v>
      </c>
      <c r="C3420" s="87" t="s">
        <v>1058</v>
      </c>
      <c r="D3420" s="88">
        <v>43194</v>
      </c>
      <c r="E3420" s="88">
        <v>43190</v>
      </c>
      <c r="F3420" s="88">
        <v>43197</v>
      </c>
      <c r="G3420" s="88">
        <v>43197</v>
      </c>
      <c r="H3420" s="88">
        <v>57</v>
      </c>
      <c r="I3420" s="89" t="s">
        <v>1221</v>
      </c>
      <c r="J3420" s="92" t="s">
        <v>1494</v>
      </c>
      <c r="K3420" s="86" t="s">
        <v>1526</v>
      </c>
      <c r="L3420" s="88">
        <v>43197</v>
      </c>
      <c r="M3420" s="87"/>
      <c r="N3420" s="87"/>
      <c r="O3420" s="93"/>
      <c r="P3420" s="86"/>
      <c r="Q3420" s="86">
        <v>0</v>
      </c>
      <c r="R3420" s="86">
        <v>26</v>
      </c>
      <c r="S3420" s="86">
        <v>26</v>
      </c>
      <c r="T3420" s="86">
        <v>0</v>
      </c>
      <c r="U3420" s="86" t="s">
        <v>1561</v>
      </c>
      <c r="V3420" s="86" t="s">
        <v>1562</v>
      </c>
      <c r="W3420" s="86" t="s">
        <v>1563</v>
      </c>
      <c r="X3420" s="86" t="s">
        <v>1564</v>
      </c>
      <c r="Y3420" s="94" t="s">
        <v>1565</v>
      </c>
      <c r="Z3420" s="93" t="s">
        <v>1568</v>
      </c>
      <c r="AA3420" s="86"/>
      <c r="AB3420" s="86"/>
      <c r="AC3420" s="86" t="s">
        <v>1583</v>
      </c>
      <c r="AD3420" s="86"/>
      <c r="AE3420" s="86"/>
      <c r="AF3420" s="86"/>
      <c r="AG3420" s="94" t="s">
        <v>1581</v>
      </c>
    </row>
    <row r="3421" spans="1:33" x14ac:dyDescent="0.25">
      <c r="A3421" s="86" t="s">
        <v>1011</v>
      </c>
      <c r="B3421" s="87">
        <v>28</v>
      </c>
      <c r="C3421" s="87" t="s">
        <v>1058</v>
      </c>
      <c r="D3421" s="88">
        <v>43187</v>
      </c>
      <c r="E3421" s="88">
        <v>43194</v>
      </c>
      <c r="F3421" s="88">
        <v>43196</v>
      </c>
      <c r="G3421" s="88">
        <v>43197</v>
      </c>
      <c r="H3421" s="88">
        <v>58</v>
      </c>
      <c r="I3421" s="89" t="s">
        <v>1221</v>
      </c>
      <c r="J3421" s="92" t="s">
        <v>1508</v>
      </c>
      <c r="K3421" s="86" t="s">
        <v>1526</v>
      </c>
      <c r="L3421" s="88">
        <v>43197</v>
      </c>
      <c r="M3421" s="87"/>
      <c r="N3421" s="87"/>
      <c r="O3421" s="93"/>
      <c r="P3421" s="86"/>
      <c r="Q3421" s="86">
        <v>14</v>
      </c>
      <c r="R3421" s="86">
        <v>14</v>
      </c>
      <c r="S3421" s="86"/>
      <c r="T3421" s="86"/>
      <c r="U3421" s="86" t="s">
        <v>1561</v>
      </c>
      <c r="V3421" s="86" t="s">
        <v>1567</v>
      </c>
      <c r="W3421" s="86" t="s">
        <v>1563</v>
      </c>
      <c r="X3421" s="86" t="s">
        <v>1567</v>
      </c>
      <c r="Y3421" s="94" t="s">
        <v>1565</v>
      </c>
      <c r="Z3421" s="93" t="s">
        <v>1568</v>
      </c>
      <c r="AA3421" s="86"/>
      <c r="AB3421" s="86" t="s">
        <v>1627</v>
      </c>
      <c r="AC3421" s="86"/>
      <c r="AD3421" s="86"/>
      <c r="AE3421" s="86"/>
      <c r="AF3421" s="86"/>
      <c r="AG3421" s="94" t="s">
        <v>1581</v>
      </c>
    </row>
    <row r="3422" spans="1:33" x14ac:dyDescent="0.25">
      <c r="A3422" s="86" t="s">
        <v>1011</v>
      </c>
      <c r="B3422" s="87">
        <v>2</v>
      </c>
      <c r="C3422" s="87" t="s">
        <v>1058</v>
      </c>
      <c r="D3422" s="88">
        <v>43196</v>
      </c>
      <c r="E3422" s="88">
        <v>43197</v>
      </c>
      <c r="F3422" s="88">
        <v>43198</v>
      </c>
      <c r="G3422" s="88">
        <v>43198</v>
      </c>
      <c r="H3422" s="88">
        <v>59</v>
      </c>
      <c r="I3422" s="89" t="s">
        <v>1221</v>
      </c>
      <c r="J3422" s="92" t="s">
        <v>1494</v>
      </c>
      <c r="K3422" s="86" t="s">
        <v>1526</v>
      </c>
      <c r="L3422" s="88">
        <v>43198</v>
      </c>
      <c r="M3422" s="87"/>
      <c r="N3422" s="87"/>
      <c r="O3422" s="93"/>
      <c r="P3422" s="86"/>
      <c r="Q3422" s="86">
        <v>0</v>
      </c>
      <c r="R3422" s="86">
        <v>2</v>
      </c>
      <c r="S3422" s="86">
        <v>2</v>
      </c>
      <c r="T3422" s="86">
        <v>0</v>
      </c>
      <c r="U3422" s="86" t="s">
        <v>1561</v>
      </c>
      <c r="V3422" s="86" t="s">
        <v>1562</v>
      </c>
      <c r="W3422" s="86" t="s">
        <v>1563</v>
      </c>
      <c r="X3422" s="86" t="s">
        <v>1564</v>
      </c>
      <c r="Y3422" s="94" t="s">
        <v>1565</v>
      </c>
      <c r="Z3422" s="93" t="s">
        <v>1568</v>
      </c>
      <c r="AA3422" s="86"/>
      <c r="AB3422" s="86"/>
      <c r="AC3422" s="86" t="s">
        <v>1583</v>
      </c>
      <c r="AD3422" s="86"/>
      <c r="AE3422" s="86"/>
      <c r="AF3422" s="86"/>
      <c r="AG3422" s="94" t="s">
        <v>1581</v>
      </c>
    </row>
    <row r="3423" spans="1:33" x14ac:dyDescent="0.25">
      <c r="A3423" s="86" t="s">
        <v>1011</v>
      </c>
      <c r="B3423" s="87">
        <v>15</v>
      </c>
      <c r="C3423" s="87" t="s">
        <v>1058</v>
      </c>
      <c r="D3423" s="88">
        <v>43195</v>
      </c>
      <c r="E3423" s="88">
        <v>43197</v>
      </c>
      <c r="F3423" s="88">
        <v>43198</v>
      </c>
      <c r="G3423" s="88">
        <v>43198</v>
      </c>
      <c r="H3423" s="88">
        <v>60</v>
      </c>
      <c r="I3423" s="89" t="s">
        <v>1221</v>
      </c>
      <c r="J3423" s="92" t="s">
        <v>1494</v>
      </c>
      <c r="K3423" s="86" t="s">
        <v>1526</v>
      </c>
      <c r="L3423" s="88">
        <v>43198</v>
      </c>
      <c r="M3423" s="87"/>
      <c r="N3423" s="87"/>
      <c r="O3423" s="93"/>
      <c r="P3423" s="86"/>
      <c r="Q3423" s="86">
        <v>1</v>
      </c>
      <c r="R3423" s="86">
        <v>14</v>
      </c>
      <c r="S3423" s="86">
        <v>14</v>
      </c>
      <c r="T3423" s="86">
        <v>0</v>
      </c>
      <c r="U3423" s="86" t="s">
        <v>1561</v>
      </c>
      <c r="V3423" s="86" t="s">
        <v>1562</v>
      </c>
      <c r="W3423" s="86" t="s">
        <v>1563</v>
      </c>
      <c r="X3423" s="86" t="s">
        <v>1564</v>
      </c>
      <c r="Y3423" s="94" t="s">
        <v>1565</v>
      </c>
      <c r="Z3423" s="93" t="s">
        <v>1568</v>
      </c>
      <c r="AA3423" s="86"/>
      <c r="AB3423" s="86"/>
      <c r="AC3423" s="86" t="s">
        <v>1583</v>
      </c>
      <c r="AD3423" s="86"/>
      <c r="AE3423" s="86"/>
      <c r="AF3423" s="86"/>
      <c r="AG3423" s="94" t="s">
        <v>1581</v>
      </c>
    </row>
    <row r="3424" spans="1:33" x14ac:dyDescent="0.25">
      <c r="A3424" s="86" t="s">
        <v>1011</v>
      </c>
      <c r="B3424" s="87">
        <v>26</v>
      </c>
      <c r="C3424" s="87" t="s">
        <v>1058</v>
      </c>
      <c r="D3424" s="88">
        <v>43187</v>
      </c>
      <c r="E3424" s="88">
        <v>43190</v>
      </c>
      <c r="F3424" s="88">
        <v>43191</v>
      </c>
      <c r="G3424" s="88">
        <v>43191</v>
      </c>
      <c r="H3424" s="88">
        <v>61</v>
      </c>
      <c r="I3424" s="89" t="s">
        <v>1221</v>
      </c>
      <c r="J3424" s="92" t="s">
        <v>1497</v>
      </c>
      <c r="K3424" s="86" t="s">
        <v>1526</v>
      </c>
      <c r="L3424" s="88">
        <v>43198</v>
      </c>
      <c r="M3424" s="87"/>
      <c r="N3424" s="87"/>
      <c r="O3424" s="93"/>
      <c r="P3424" s="86"/>
      <c r="Q3424" s="86">
        <v>0</v>
      </c>
      <c r="R3424" s="86">
        <v>26</v>
      </c>
      <c r="S3424" s="86">
        <v>26</v>
      </c>
      <c r="T3424" s="86">
        <v>0</v>
      </c>
      <c r="U3424" s="86" t="s">
        <v>1561</v>
      </c>
      <c r="V3424" s="86" t="s">
        <v>1562</v>
      </c>
      <c r="W3424" s="86" t="s">
        <v>1563</v>
      </c>
      <c r="X3424" s="86" t="s">
        <v>1564</v>
      </c>
      <c r="Y3424" s="94" t="s">
        <v>1565</v>
      </c>
      <c r="Z3424" s="93" t="s">
        <v>1568</v>
      </c>
      <c r="AA3424" s="86"/>
      <c r="AB3424" s="86"/>
      <c r="AC3424" s="86" t="s">
        <v>1583</v>
      </c>
      <c r="AD3424" s="86"/>
      <c r="AE3424" s="86"/>
      <c r="AF3424" s="86"/>
      <c r="AG3424" s="94" t="s">
        <v>1581</v>
      </c>
    </row>
    <row r="3425" spans="1:33" x14ac:dyDescent="0.25">
      <c r="A3425" s="86" t="s">
        <v>1011</v>
      </c>
      <c r="B3425" s="87">
        <v>11</v>
      </c>
      <c r="C3425" s="87" t="s">
        <v>1058</v>
      </c>
      <c r="D3425" s="88">
        <v>43194</v>
      </c>
      <c r="E3425" s="88">
        <v>43197</v>
      </c>
      <c r="F3425" s="88">
        <v>43198</v>
      </c>
      <c r="G3425" s="88">
        <v>43198</v>
      </c>
      <c r="H3425" s="88">
        <v>62</v>
      </c>
      <c r="I3425" s="89" t="s">
        <v>1221</v>
      </c>
      <c r="J3425" s="92" t="s">
        <v>1495</v>
      </c>
      <c r="K3425" s="86" t="s">
        <v>1526</v>
      </c>
      <c r="L3425" s="88">
        <v>43198</v>
      </c>
      <c r="M3425" s="87"/>
      <c r="N3425" s="87"/>
      <c r="O3425" s="93"/>
      <c r="P3425" s="86"/>
      <c r="Q3425" s="86">
        <v>1</v>
      </c>
      <c r="R3425" s="86">
        <v>10</v>
      </c>
      <c r="S3425" s="86"/>
      <c r="T3425" s="86"/>
      <c r="U3425" s="86" t="s">
        <v>1561</v>
      </c>
      <c r="V3425" s="86" t="s">
        <v>1567</v>
      </c>
      <c r="W3425" s="86" t="s">
        <v>1563</v>
      </c>
      <c r="X3425" s="86" t="s">
        <v>1567</v>
      </c>
      <c r="Y3425" s="94" t="s">
        <v>1565</v>
      </c>
      <c r="Z3425" s="93" t="s">
        <v>1568</v>
      </c>
      <c r="AA3425" s="86"/>
      <c r="AB3425" s="86" t="s">
        <v>1627</v>
      </c>
      <c r="AC3425" s="86"/>
      <c r="AD3425" s="86"/>
      <c r="AE3425" s="86"/>
      <c r="AF3425" s="86"/>
      <c r="AG3425" s="94" t="s">
        <v>1581</v>
      </c>
    </row>
    <row r="3426" spans="1:33" x14ac:dyDescent="0.25">
      <c r="A3426" s="86" t="s">
        <v>1011</v>
      </c>
      <c r="B3426" s="87">
        <v>41</v>
      </c>
      <c r="C3426" s="87" t="s">
        <v>1058</v>
      </c>
      <c r="D3426" s="88">
        <v>43195</v>
      </c>
      <c r="E3426" s="88">
        <v>43197</v>
      </c>
      <c r="F3426" s="88">
        <v>43198</v>
      </c>
      <c r="G3426" s="88">
        <v>43198</v>
      </c>
      <c r="H3426" s="88">
        <v>63</v>
      </c>
      <c r="I3426" s="89" t="s">
        <v>1221</v>
      </c>
      <c r="J3426" s="92" t="s">
        <v>1494</v>
      </c>
      <c r="K3426" s="86" t="s">
        <v>1526</v>
      </c>
      <c r="L3426" s="88">
        <v>43198</v>
      </c>
      <c r="M3426" s="87"/>
      <c r="N3426" s="87"/>
      <c r="O3426" s="93"/>
      <c r="P3426" s="86"/>
      <c r="Q3426" s="86">
        <v>19</v>
      </c>
      <c r="R3426" s="86">
        <v>22</v>
      </c>
      <c r="S3426" s="86"/>
      <c r="T3426" s="86"/>
      <c r="U3426" s="86" t="s">
        <v>1561</v>
      </c>
      <c r="V3426" s="86" t="s">
        <v>1567</v>
      </c>
      <c r="W3426" s="86" t="s">
        <v>1563</v>
      </c>
      <c r="X3426" s="86" t="s">
        <v>1567</v>
      </c>
      <c r="Y3426" s="94" t="s">
        <v>1565</v>
      </c>
      <c r="Z3426" s="93" t="s">
        <v>1568</v>
      </c>
      <c r="AA3426" s="86"/>
      <c r="AB3426" s="86" t="s">
        <v>1627</v>
      </c>
      <c r="AC3426" s="86"/>
      <c r="AD3426" s="86"/>
      <c r="AE3426" s="86"/>
      <c r="AF3426" s="86"/>
      <c r="AG3426" s="94" t="s">
        <v>1581</v>
      </c>
    </row>
    <row r="3427" spans="1:33" x14ac:dyDescent="0.25">
      <c r="A3427" s="86" t="s">
        <v>1011</v>
      </c>
      <c r="B3427" s="87">
        <v>20</v>
      </c>
      <c r="C3427" s="87" t="s">
        <v>1058</v>
      </c>
      <c r="D3427" s="88">
        <v>43195</v>
      </c>
      <c r="E3427" s="88">
        <v>43197</v>
      </c>
      <c r="F3427" s="88">
        <v>43198</v>
      </c>
      <c r="G3427" s="88">
        <v>43198</v>
      </c>
      <c r="H3427" s="88">
        <v>64</v>
      </c>
      <c r="I3427" s="89" t="s">
        <v>1221</v>
      </c>
      <c r="J3427" s="92" t="s">
        <v>1494</v>
      </c>
      <c r="K3427" s="86" t="s">
        <v>1526</v>
      </c>
      <c r="L3427" s="88">
        <v>43198</v>
      </c>
      <c r="M3427" s="87"/>
      <c r="N3427" s="87"/>
      <c r="O3427" s="93"/>
      <c r="P3427" s="86"/>
      <c r="Q3427" s="86">
        <v>4</v>
      </c>
      <c r="R3427" s="86">
        <v>16</v>
      </c>
      <c r="S3427" s="86"/>
      <c r="T3427" s="86"/>
      <c r="U3427" s="86" t="s">
        <v>1561</v>
      </c>
      <c r="V3427" s="86" t="s">
        <v>1562</v>
      </c>
      <c r="W3427" s="86" t="s">
        <v>1563</v>
      </c>
      <c r="X3427" s="86" t="s">
        <v>1567</v>
      </c>
      <c r="Y3427" s="94" t="s">
        <v>1565</v>
      </c>
      <c r="Z3427" s="93" t="s">
        <v>1568</v>
      </c>
      <c r="AA3427" s="86"/>
      <c r="AB3427" s="86" t="s">
        <v>1627</v>
      </c>
      <c r="AC3427" s="86"/>
      <c r="AD3427" s="86"/>
      <c r="AE3427" s="86"/>
      <c r="AF3427" s="86"/>
      <c r="AG3427" s="94" t="s">
        <v>1581</v>
      </c>
    </row>
    <row r="3428" spans="1:33" x14ac:dyDescent="0.25">
      <c r="A3428" s="86" t="s">
        <v>1011</v>
      </c>
      <c r="B3428" s="87">
        <v>25</v>
      </c>
      <c r="C3428" s="87" t="s">
        <v>1058</v>
      </c>
      <c r="D3428" s="88">
        <v>43195</v>
      </c>
      <c r="E3428" s="88">
        <v>43197</v>
      </c>
      <c r="F3428" s="88">
        <v>43198</v>
      </c>
      <c r="G3428" s="88">
        <v>43198</v>
      </c>
      <c r="H3428" s="88">
        <v>65</v>
      </c>
      <c r="I3428" s="89" t="s">
        <v>1221</v>
      </c>
      <c r="J3428" s="92" t="s">
        <v>1494</v>
      </c>
      <c r="K3428" s="86" t="s">
        <v>1526</v>
      </c>
      <c r="L3428" s="88">
        <v>43198</v>
      </c>
      <c r="M3428" s="87"/>
      <c r="N3428" s="87"/>
      <c r="O3428" s="93"/>
      <c r="P3428" s="86"/>
      <c r="Q3428" s="86">
        <v>5</v>
      </c>
      <c r="R3428" s="86">
        <v>20</v>
      </c>
      <c r="S3428" s="86">
        <v>20</v>
      </c>
      <c r="T3428" s="86">
        <v>0</v>
      </c>
      <c r="U3428" s="86" t="s">
        <v>1561</v>
      </c>
      <c r="V3428" s="86" t="s">
        <v>1562</v>
      </c>
      <c r="W3428" s="86" t="s">
        <v>1563</v>
      </c>
      <c r="X3428" s="86" t="s">
        <v>1564</v>
      </c>
      <c r="Y3428" s="94" t="s">
        <v>1565</v>
      </c>
      <c r="Z3428" s="93" t="s">
        <v>1568</v>
      </c>
      <c r="AA3428" s="86"/>
      <c r="AB3428" s="86"/>
      <c r="AC3428" s="86" t="s">
        <v>1583</v>
      </c>
      <c r="AD3428" s="86"/>
      <c r="AE3428" s="86"/>
      <c r="AF3428" s="86"/>
      <c r="AG3428" s="94" t="s">
        <v>1581</v>
      </c>
    </row>
    <row r="3429" spans="1:33" x14ac:dyDescent="0.25">
      <c r="A3429" s="86" t="s">
        <v>1011</v>
      </c>
      <c r="B3429" s="87">
        <v>20</v>
      </c>
      <c r="C3429" s="87" t="s">
        <v>1058</v>
      </c>
      <c r="D3429" s="88">
        <v>43195</v>
      </c>
      <c r="E3429" s="88">
        <v>43197</v>
      </c>
      <c r="F3429" s="88">
        <v>43198</v>
      </c>
      <c r="G3429" s="88">
        <v>43198</v>
      </c>
      <c r="H3429" s="88">
        <v>66</v>
      </c>
      <c r="I3429" s="89" t="s">
        <v>1221</v>
      </c>
      <c r="J3429" s="92" t="s">
        <v>1509</v>
      </c>
      <c r="K3429" s="86" t="s">
        <v>1526</v>
      </c>
      <c r="L3429" s="88">
        <v>43198</v>
      </c>
      <c r="M3429" s="87"/>
      <c r="N3429" s="87"/>
      <c r="O3429" s="93"/>
      <c r="P3429" s="86"/>
      <c r="Q3429" s="86">
        <v>1</v>
      </c>
      <c r="R3429" s="86">
        <v>19</v>
      </c>
      <c r="S3429" s="86">
        <v>19</v>
      </c>
      <c r="T3429" s="86">
        <v>0</v>
      </c>
      <c r="U3429" s="86" t="s">
        <v>1561</v>
      </c>
      <c r="V3429" s="86" t="s">
        <v>1562</v>
      </c>
      <c r="W3429" s="86" t="s">
        <v>1563</v>
      </c>
      <c r="X3429" s="86" t="s">
        <v>1564</v>
      </c>
      <c r="Y3429" s="94" t="s">
        <v>1565</v>
      </c>
      <c r="Z3429" s="93" t="s">
        <v>1568</v>
      </c>
      <c r="AA3429" s="86"/>
      <c r="AB3429" s="86"/>
      <c r="AC3429" s="86" t="s">
        <v>1583</v>
      </c>
      <c r="AD3429" s="86"/>
      <c r="AE3429" s="86"/>
      <c r="AF3429" s="86"/>
      <c r="AG3429" s="94" t="s">
        <v>1581</v>
      </c>
    </row>
    <row r="3430" spans="1:33" x14ac:dyDescent="0.25">
      <c r="A3430" s="86" t="s">
        <v>1011</v>
      </c>
      <c r="B3430" s="87">
        <v>46</v>
      </c>
      <c r="C3430" s="87" t="s">
        <v>1058</v>
      </c>
      <c r="D3430" s="88">
        <v>43195</v>
      </c>
      <c r="E3430" s="88">
        <v>43197</v>
      </c>
      <c r="F3430" s="88">
        <v>43198</v>
      </c>
      <c r="G3430" s="88">
        <v>43198</v>
      </c>
      <c r="H3430" s="88">
        <v>67</v>
      </c>
      <c r="I3430" s="89" t="s">
        <v>1221</v>
      </c>
      <c r="J3430" s="92" t="s">
        <v>1509</v>
      </c>
      <c r="K3430" s="86" t="s">
        <v>1526</v>
      </c>
      <c r="L3430" s="88">
        <v>43198</v>
      </c>
      <c r="M3430" s="87"/>
      <c r="N3430" s="87"/>
      <c r="O3430" s="93"/>
      <c r="P3430" s="86"/>
      <c r="Q3430" s="86">
        <v>8</v>
      </c>
      <c r="R3430" s="86">
        <v>38</v>
      </c>
      <c r="S3430" s="86"/>
      <c r="T3430" s="86"/>
      <c r="U3430" s="86" t="s">
        <v>1561</v>
      </c>
      <c r="V3430" s="86" t="s">
        <v>1562</v>
      </c>
      <c r="W3430" s="86" t="s">
        <v>1563</v>
      </c>
      <c r="X3430" s="86" t="s">
        <v>1567</v>
      </c>
      <c r="Y3430" s="94" t="s">
        <v>1565</v>
      </c>
      <c r="Z3430" s="93" t="s">
        <v>1568</v>
      </c>
      <c r="AA3430" s="86"/>
      <c r="AB3430" s="86" t="s">
        <v>1627</v>
      </c>
      <c r="AC3430" s="86"/>
      <c r="AD3430" s="86"/>
      <c r="AE3430" s="86"/>
      <c r="AF3430" s="86"/>
      <c r="AG3430" s="94" t="s">
        <v>1581</v>
      </c>
    </row>
    <row r="3431" spans="1:33" x14ac:dyDescent="0.25">
      <c r="A3431" s="86" t="s">
        <v>1011</v>
      </c>
      <c r="B3431" s="87">
        <v>16</v>
      </c>
      <c r="C3431" s="87" t="s">
        <v>1058</v>
      </c>
      <c r="D3431" s="88">
        <v>43195</v>
      </c>
      <c r="E3431" s="88">
        <v>43197</v>
      </c>
      <c r="F3431" s="88">
        <v>43198</v>
      </c>
      <c r="G3431" s="88">
        <v>43198</v>
      </c>
      <c r="H3431" s="88">
        <v>68</v>
      </c>
      <c r="I3431" s="89" t="s">
        <v>1221</v>
      </c>
      <c r="J3431" s="92" t="s">
        <v>1509</v>
      </c>
      <c r="K3431" s="86" t="s">
        <v>1526</v>
      </c>
      <c r="L3431" s="88">
        <v>43198</v>
      </c>
      <c r="M3431" s="87"/>
      <c r="N3431" s="87"/>
      <c r="O3431" s="93"/>
      <c r="P3431" s="86"/>
      <c r="Q3431" s="86">
        <v>1</v>
      </c>
      <c r="R3431" s="86">
        <v>15</v>
      </c>
      <c r="S3431" s="86">
        <v>15</v>
      </c>
      <c r="T3431" s="86">
        <v>0</v>
      </c>
      <c r="U3431" s="86" t="s">
        <v>1561</v>
      </c>
      <c r="V3431" s="86" t="s">
        <v>1562</v>
      </c>
      <c r="W3431" s="86" t="s">
        <v>1563</v>
      </c>
      <c r="X3431" s="86" t="s">
        <v>1564</v>
      </c>
      <c r="Y3431" s="94" t="s">
        <v>1565</v>
      </c>
      <c r="Z3431" s="93" t="s">
        <v>1568</v>
      </c>
      <c r="AA3431" s="86"/>
      <c r="AB3431" s="86"/>
      <c r="AC3431" s="86" t="s">
        <v>1583</v>
      </c>
      <c r="AD3431" s="86"/>
      <c r="AE3431" s="86"/>
      <c r="AF3431" s="86"/>
      <c r="AG3431" s="94" t="s">
        <v>1581</v>
      </c>
    </row>
    <row r="3432" spans="1:33" x14ac:dyDescent="0.25">
      <c r="A3432" s="86" t="s">
        <v>1011</v>
      </c>
      <c r="B3432" s="87">
        <v>24</v>
      </c>
      <c r="C3432" s="87" t="s">
        <v>1058</v>
      </c>
      <c r="D3432" s="88">
        <v>43196</v>
      </c>
      <c r="E3432" s="88">
        <v>43196</v>
      </c>
      <c r="F3432" s="88">
        <v>43198</v>
      </c>
      <c r="G3432" s="88">
        <v>43198</v>
      </c>
      <c r="H3432" s="88">
        <v>69</v>
      </c>
      <c r="I3432" s="89" t="s">
        <v>1221</v>
      </c>
      <c r="J3432" s="92" t="s">
        <v>1534</v>
      </c>
      <c r="K3432" s="86" t="s">
        <v>1526</v>
      </c>
      <c r="L3432" s="88">
        <v>43198</v>
      </c>
      <c r="M3432" s="87"/>
      <c r="N3432" s="87"/>
      <c r="O3432" s="93"/>
      <c r="P3432" s="86"/>
      <c r="Q3432" s="86">
        <v>0</v>
      </c>
      <c r="R3432" s="86">
        <v>24</v>
      </c>
      <c r="S3432" s="86">
        <v>24</v>
      </c>
      <c r="T3432" s="86">
        <v>0</v>
      </c>
      <c r="U3432" s="86" t="s">
        <v>1561</v>
      </c>
      <c r="V3432" s="86" t="s">
        <v>1562</v>
      </c>
      <c r="W3432" s="86" t="s">
        <v>1563</v>
      </c>
      <c r="X3432" s="86" t="s">
        <v>1564</v>
      </c>
      <c r="Y3432" s="94" t="s">
        <v>1565</v>
      </c>
      <c r="Z3432" s="93" t="s">
        <v>1568</v>
      </c>
      <c r="AA3432" s="86"/>
      <c r="AB3432" s="86"/>
      <c r="AC3432" s="86" t="s">
        <v>1583</v>
      </c>
      <c r="AD3432" s="86"/>
      <c r="AE3432" s="86"/>
      <c r="AF3432" s="86"/>
      <c r="AG3432" s="94" t="s">
        <v>1581</v>
      </c>
    </row>
    <row r="3433" spans="1:33" x14ac:dyDescent="0.25">
      <c r="A3433" s="86" t="s">
        <v>1011</v>
      </c>
      <c r="B3433" s="87">
        <v>4</v>
      </c>
      <c r="C3433" s="87" t="s">
        <v>1058</v>
      </c>
      <c r="D3433" s="88">
        <v>43196</v>
      </c>
      <c r="E3433" s="88">
        <v>43197</v>
      </c>
      <c r="F3433" s="88">
        <v>43198</v>
      </c>
      <c r="G3433" s="88">
        <v>43198</v>
      </c>
      <c r="H3433" s="88">
        <v>70</v>
      </c>
      <c r="I3433" s="89" t="s">
        <v>1221</v>
      </c>
      <c r="J3433" s="92" t="s">
        <v>1494</v>
      </c>
      <c r="K3433" s="86" t="s">
        <v>1526</v>
      </c>
      <c r="L3433" s="88">
        <v>43198</v>
      </c>
      <c r="M3433" s="87"/>
      <c r="N3433" s="87"/>
      <c r="O3433" s="93"/>
      <c r="P3433" s="86"/>
      <c r="Q3433" s="86">
        <v>0</v>
      </c>
      <c r="R3433" s="86">
        <v>4</v>
      </c>
      <c r="S3433" s="86"/>
      <c r="T3433" s="86"/>
      <c r="U3433" s="86" t="s">
        <v>1561</v>
      </c>
      <c r="V3433" s="86" t="s">
        <v>1562</v>
      </c>
      <c r="W3433" s="86" t="s">
        <v>1563</v>
      </c>
      <c r="X3433" s="86" t="s">
        <v>1567</v>
      </c>
      <c r="Y3433" s="94" t="s">
        <v>1565</v>
      </c>
      <c r="Z3433" s="93" t="s">
        <v>1568</v>
      </c>
      <c r="AA3433" s="86"/>
      <c r="AB3433" s="86" t="s">
        <v>1627</v>
      </c>
      <c r="AC3433" s="86"/>
      <c r="AD3433" s="86"/>
      <c r="AE3433" s="86"/>
      <c r="AF3433" s="86"/>
      <c r="AG3433" s="94" t="s">
        <v>1581</v>
      </c>
    </row>
    <row r="3434" spans="1:33" x14ac:dyDescent="0.25">
      <c r="A3434" s="86" t="s">
        <v>1011</v>
      </c>
      <c r="B3434" s="87">
        <v>1</v>
      </c>
      <c r="C3434" s="87" t="s">
        <v>1058</v>
      </c>
      <c r="D3434" s="88">
        <v>43196</v>
      </c>
      <c r="E3434" s="88">
        <v>43197</v>
      </c>
      <c r="F3434" s="88">
        <v>43198</v>
      </c>
      <c r="G3434" s="88">
        <v>43198</v>
      </c>
      <c r="H3434" s="88">
        <v>71</v>
      </c>
      <c r="I3434" s="89" t="s">
        <v>1221</v>
      </c>
      <c r="J3434" s="92" t="s">
        <v>1509</v>
      </c>
      <c r="K3434" s="86" t="s">
        <v>1526</v>
      </c>
      <c r="L3434" s="88">
        <v>43198</v>
      </c>
      <c r="M3434" s="87"/>
      <c r="N3434" s="87"/>
      <c r="O3434" s="93"/>
      <c r="P3434" s="86"/>
      <c r="Q3434" s="86">
        <v>0</v>
      </c>
      <c r="R3434" s="86">
        <v>1</v>
      </c>
      <c r="S3434" s="86">
        <v>1</v>
      </c>
      <c r="T3434" s="86" t="s">
        <v>1628</v>
      </c>
      <c r="U3434" s="86" t="s">
        <v>1561</v>
      </c>
      <c r="V3434" s="86" t="s">
        <v>1562</v>
      </c>
      <c r="W3434" s="86" t="s">
        <v>1563</v>
      </c>
      <c r="X3434" s="86" t="s">
        <v>1564</v>
      </c>
      <c r="Y3434" s="94" t="s">
        <v>1565</v>
      </c>
      <c r="Z3434" s="93" t="s">
        <v>1568</v>
      </c>
      <c r="AA3434" s="86"/>
      <c r="AB3434" s="86"/>
      <c r="AC3434" s="86" t="s">
        <v>1583</v>
      </c>
      <c r="AD3434" s="86"/>
      <c r="AE3434" s="86"/>
      <c r="AF3434" s="86"/>
      <c r="AG3434" s="94" t="s">
        <v>1581</v>
      </c>
    </row>
    <row r="3435" spans="1:33" x14ac:dyDescent="0.25">
      <c r="A3435" s="86" t="s">
        <v>1022</v>
      </c>
      <c r="B3435" s="87">
        <v>19</v>
      </c>
      <c r="C3435" s="87" t="s">
        <v>1061</v>
      </c>
      <c r="D3435" s="88">
        <v>43194</v>
      </c>
      <c r="E3435" s="88">
        <v>43140</v>
      </c>
      <c r="F3435" s="88">
        <v>43194</v>
      </c>
      <c r="G3435" s="88">
        <v>43197</v>
      </c>
      <c r="H3435" s="88">
        <v>72</v>
      </c>
      <c r="I3435" s="89" t="s">
        <v>1225</v>
      </c>
      <c r="J3435" s="92" t="s">
        <v>1501</v>
      </c>
      <c r="K3435" s="86" t="s">
        <v>1526</v>
      </c>
      <c r="L3435" s="88">
        <v>43199</v>
      </c>
      <c r="M3435" s="87"/>
      <c r="N3435" s="87"/>
      <c r="O3435" s="93"/>
      <c r="P3435" s="86"/>
      <c r="Q3435" s="86">
        <v>0</v>
      </c>
      <c r="R3435" s="86">
        <v>19</v>
      </c>
      <c r="S3435" s="86">
        <v>19</v>
      </c>
      <c r="T3435" s="86">
        <v>0</v>
      </c>
      <c r="U3435" s="86" t="s">
        <v>1561</v>
      </c>
      <c r="V3435" s="86" t="s">
        <v>1562</v>
      </c>
      <c r="W3435" s="86" t="s">
        <v>1563</v>
      </c>
      <c r="X3435" s="86" t="s">
        <v>1564</v>
      </c>
      <c r="Y3435" s="94" t="s">
        <v>1565</v>
      </c>
      <c r="Z3435" s="93" t="s">
        <v>1568</v>
      </c>
      <c r="AA3435" s="86"/>
      <c r="AB3435" s="86"/>
      <c r="AC3435" s="86"/>
      <c r="AD3435" s="86"/>
      <c r="AE3435" s="86"/>
      <c r="AF3435" s="86"/>
      <c r="AG3435" s="94" t="s">
        <v>1581</v>
      </c>
    </row>
    <row r="3436" spans="1:33" x14ac:dyDescent="0.25">
      <c r="A3436" s="86" t="s">
        <v>1011</v>
      </c>
      <c r="B3436" s="87">
        <v>30</v>
      </c>
      <c r="C3436" s="87" t="s">
        <v>1167</v>
      </c>
      <c r="D3436" s="88">
        <v>43083.728472222225</v>
      </c>
      <c r="E3436" s="88">
        <v>43089</v>
      </c>
      <c r="F3436" s="88">
        <v>43188</v>
      </c>
      <c r="G3436" s="88">
        <v>43200</v>
      </c>
      <c r="H3436" s="88">
        <v>73</v>
      </c>
      <c r="I3436" s="89" t="s">
        <v>1222</v>
      </c>
      <c r="J3436" s="92" t="s">
        <v>1501</v>
      </c>
      <c r="K3436" s="86" t="s">
        <v>1526</v>
      </c>
      <c r="L3436" s="88">
        <v>43200</v>
      </c>
      <c r="M3436" s="87"/>
      <c r="N3436" s="87"/>
      <c r="O3436" s="93"/>
      <c r="P3436" s="86"/>
      <c r="Q3436" s="86">
        <v>0</v>
      </c>
      <c r="R3436" s="86">
        <v>30</v>
      </c>
      <c r="S3436" s="86"/>
      <c r="T3436" s="86"/>
      <c r="U3436" s="86" t="s">
        <v>1561</v>
      </c>
      <c r="V3436" s="86" t="s">
        <v>1562</v>
      </c>
      <c r="W3436" s="86" t="s">
        <v>1563</v>
      </c>
      <c r="X3436" s="86" t="s">
        <v>1567</v>
      </c>
      <c r="Y3436" s="94" t="s">
        <v>1565</v>
      </c>
      <c r="Z3436" s="93" t="s">
        <v>1568</v>
      </c>
      <c r="AA3436" s="86"/>
      <c r="AB3436" s="86" t="s">
        <v>1627</v>
      </c>
      <c r="AC3436" s="86"/>
      <c r="AD3436" s="86" t="s">
        <v>1629</v>
      </c>
      <c r="AE3436" s="86"/>
      <c r="AF3436" s="86"/>
      <c r="AG3436" s="94" t="s">
        <v>1581</v>
      </c>
    </row>
    <row r="3437" spans="1:33" x14ac:dyDescent="0.25">
      <c r="A3437" s="86" t="s">
        <v>1022</v>
      </c>
      <c r="B3437" s="87">
        <v>20</v>
      </c>
      <c r="C3437" s="87" t="s">
        <v>1237</v>
      </c>
      <c r="D3437" s="88">
        <v>43186</v>
      </c>
      <c r="E3437" s="88"/>
      <c r="F3437" s="88"/>
      <c r="G3437" s="88">
        <v>43200</v>
      </c>
      <c r="H3437" s="88">
        <v>74</v>
      </c>
      <c r="I3437" s="89" t="s">
        <v>1337</v>
      </c>
      <c r="J3437" s="92" t="s">
        <v>1503</v>
      </c>
      <c r="K3437" s="86" t="s">
        <v>1526</v>
      </c>
      <c r="L3437" s="88">
        <v>43200</v>
      </c>
      <c r="M3437" s="87"/>
      <c r="N3437" s="87"/>
      <c r="O3437" s="93"/>
      <c r="P3437" s="86"/>
      <c r="Q3437" s="86">
        <v>0</v>
      </c>
      <c r="R3437" s="86">
        <v>20</v>
      </c>
      <c r="S3437" s="86">
        <v>20</v>
      </c>
      <c r="T3437" s="86">
        <v>0</v>
      </c>
      <c r="U3437" s="86" t="s">
        <v>1561</v>
      </c>
      <c r="V3437" s="86" t="s">
        <v>1562</v>
      </c>
      <c r="W3437" s="86" t="s">
        <v>1563</v>
      </c>
      <c r="X3437" s="86" t="s">
        <v>1564</v>
      </c>
      <c r="Y3437" s="94" t="s">
        <v>1565</v>
      </c>
      <c r="Z3437" s="93" t="s">
        <v>1568</v>
      </c>
      <c r="AA3437" s="86"/>
      <c r="AB3437" s="86"/>
      <c r="AC3437" s="86"/>
      <c r="AD3437" s="86"/>
      <c r="AE3437" s="86"/>
      <c r="AF3437" s="86"/>
      <c r="AG3437" s="94" t="s">
        <v>1581</v>
      </c>
    </row>
    <row r="3438" spans="1:33" x14ac:dyDescent="0.25">
      <c r="A3438" s="86" t="s">
        <v>1022</v>
      </c>
      <c r="B3438" s="87">
        <v>25</v>
      </c>
      <c r="C3438" s="87" t="s">
        <v>1114</v>
      </c>
      <c r="D3438" s="88">
        <v>43193</v>
      </c>
      <c r="E3438" s="88"/>
      <c r="F3438" s="88"/>
      <c r="G3438" s="88">
        <v>43201</v>
      </c>
      <c r="H3438" s="88">
        <v>75</v>
      </c>
      <c r="I3438" s="89" t="s">
        <v>1227</v>
      </c>
      <c r="J3438" s="92" t="s">
        <v>1505</v>
      </c>
      <c r="K3438" s="86" t="s">
        <v>1526</v>
      </c>
      <c r="L3438" s="88">
        <v>43201</v>
      </c>
      <c r="M3438" s="87"/>
      <c r="N3438" s="87"/>
      <c r="O3438" s="93"/>
      <c r="P3438" s="86"/>
      <c r="Q3438" s="86">
        <v>1</v>
      </c>
      <c r="R3438" s="86">
        <v>24</v>
      </c>
      <c r="S3438" s="86">
        <v>24</v>
      </c>
      <c r="T3438" s="86">
        <v>0</v>
      </c>
      <c r="U3438" s="86" t="s">
        <v>1561</v>
      </c>
      <c r="V3438" s="86" t="s">
        <v>1562</v>
      </c>
      <c r="W3438" s="86" t="s">
        <v>1563</v>
      </c>
      <c r="X3438" s="86" t="s">
        <v>1564</v>
      </c>
      <c r="Y3438" s="94" t="s">
        <v>1565</v>
      </c>
      <c r="Z3438" s="93" t="s">
        <v>1568</v>
      </c>
      <c r="AA3438" s="86"/>
      <c r="AB3438" s="86"/>
      <c r="AC3438" s="86"/>
      <c r="AD3438" s="86"/>
      <c r="AE3438" s="86"/>
      <c r="AF3438" s="86"/>
      <c r="AG3438" s="94" t="s">
        <v>1581</v>
      </c>
    </row>
    <row r="3439" spans="1:33" x14ac:dyDescent="0.25">
      <c r="A3439" s="86" t="s">
        <v>1022</v>
      </c>
      <c r="B3439" s="87">
        <v>25</v>
      </c>
      <c r="C3439" s="87" t="s">
        <v>1114</v>
      </c>
      <c r="D3439" s="88">
        <v>43193</v>
      </c>
      <c r="E3439" s="88"/>
      <c r="F3439" s="88"/>
      <c r="G3439" s="88">
        <v>43201</v>
      </c>
      <c r="H3439" s="88">
        <v>76</v>
      </c>
      <c r="I3439" s="89" t="s">
        <v>1244</v>
      </c>
      <c r="J3439" s="92" t="s">
        <v>1505</v>
      </c>
      <c r="K3439" s="86" t="s">
        <v>1526</v>
      </c>
      <c r="L3439" s="88">
        <v>43201</v>
      </c>
      <c r="M3439" s="87"/>
      <c r="N3439" s="87"/>
      <c r="O3439" s="93"/>
      <c r="P3439" s="86"/>
      <c r="Q3439" s="86">
        <v>1</v>
      </c>
      <c r="R3439" s="86">
        <v>24</v>
      </c>
      <c r="S3439" s="86">
        <v>24</v>
      </c>
      <c r="T3439" s="86">
        <v>0</v>
      </c>
      <c r="U3439" s="86" t="s">
        <v>1561</v>
      </c>
      <c r="V3439" s="86" t="s">
        <v>1562</v>
      </c>
      <c r="W3439" s="86" t="s">
        <v>1563</v>
      </c>
      <c r="X3439" s="86" t="s">
        <v>1564</v>
      </c>
      <c r="Y3439" s="94" t="s">
        <v>1565</v>
      </c>
      <c r="Z3439" s="93" t="s">
        <v>1568</v>
      </c>
      <c r="AA3439" s="86"/>
      <c r="AB3439" s="86"/>
      <c r="AC3439" s="86"/>
      <c r="AD3439" s="86"/>
      <c r="AE3439" s="86"/>
      <c r="AF3439" s="86"/>
      <c r="AG3439" s="94" t="s">
        <v>1581</v>
      </c>
    </row>
    <row r="3440" spans="1:33" x14ac:dyDescent="0.25">
      <c r="A3440" s="86" t="s">
        <v>1011</v>
      </c>
      <c r="B3440" s="87">
        <v>15</v>
      </c>
      <c r="C3440" s="87" t="s">
        <v>1058</v>
      </c>
      <c r="D3440" s="88">
        <v>43200</v>
      </c>
      <c r="E3440" s="88">
        <v>43199</v>
      </c>
      <c r="F3440" s="88">
        <v>43201</v>
      </c>
      <c r="G3440" s="88">
        <v>43201</v>
      </c>
      <c r="H3440" s="88">
        <v>77</v>
      </c>
      <c r="I3440" s="89" t="s">
        <v>1221</v>
      </c>
      <c r="J3440" s="92" t="s">
        <v>1534</v>
      </c>
      <c r="K3440" s="86" t="s">
        <v>1526</v>
      </c>
      <c r="L3440" s="88">
        <v>43201</v>
      </c>
      <c r="M3440" s="87"/>
      <c r="N3440" s="87"/>
      <c r="O3440" s="93"/>
      <c r="P3440" s="86"/>
      <c r="Q3440" s="86">
        <v>0</v>
      </c>
      <c r="R3440" s="86">
        <v>15</v>
      </c>
      <c r="S3440" s="86"/>
      <c r="T3440" s="86"/>
      <c r="U3440" s="86" t="s">
        <v>1561</v>
      </c>
      <c r="V3440" s="86" t="s">
        <v>1567</v>
      </c>
      <c r="W3440" s="86" t="s">
        <v>1563</v>
      </c>
      <c r="X3440" s="86" t="s">
        <v>1567</v>
      </c>
      <c r="Y3440" s="94" t="s">
        <v>1565</v>
      </c>
      <c r="Z3440" s="93" t="s">
        <v>1568</v>
      </c>
      <c r="AA3440" s="86"/>
      <c r="AB3440" s="86" t="s">
        <v>1627</v>
      </c>
      <c r="AC3440" s="86"/>
      <c r="AD3440" s="86"/>
      <c r="AE3440" s="86"/>
      <c r="AF3440" s="86"/>
      <c r="AG3440" s="94" t="s">
        <v>1581</v>
      </c>
    </row>
    <row r="3441" spans="1:33" x14ac:dyDescent="0.25">
      <c r="A3441" s="86" t="s">
        <v>1011</v>
      </c>
      <c r="B3441" s="87">
        <v>30</v>
      </c>
      <c r="C3441" s="87" t="s">
        <v>1167</v>
      </c>
      <c r="D3441" s="88">
        <v>43088.675000000003</v>
      </c>
      <c r="E3441" s="88">
        <v>43092</v>
      </c>
      <c r="F3441" s="88">
        <v>43193</v>
      </c>
      <c r="G3441" s="88">
        <v>43195</v>
      </c>
      <c r="H3441" s="88">
        <v>78</v>
      </c>
      <c r="I3441" s="89" t="s">
        <v>1231</v>
      </c>
      <c r="J3441" s="92" t="s">
        <v>1510</v>
      </c>
      <c r="K3441" s="86" t="s">
        <v>1526</v>
      </c>
      <c r="L3441" s="88">
        <v>43202</v>
      </c>
      <c r="M3441" s="87"/>
      <c r="N3441" s="87"/>
      <c r="O3441" s="93"/>
      <c r="P3441" s="86"/>
      <c r="Q3441" s="86">
        <v>0</v>
      </c>
      <c r="R3441" s="86">
        <v>30</v>
      </c>
      <c r="S3441" s="86">
        <v>30</v>
      </c>
      <c r="T3441" s="86">
        <v>0</v>
      </c>
      <c r="U3441" s="86" t="s">
        <v>1561</v>
      </c>
      <c r="V3441" s="86" t="s">
        <v>1562</v>
      </c>
      <c r="W3441" s="86" t="s">
        <v>1563</v>
      </c>
      <c r="X3441" s="86" t="s">
        <v>1564</v>
      </c>
      <c r="Y3441" s="94" t="s">
        <v>1565</v>
      </c>
      <c r="Z3441" s="93" t="s">
        <v>1568</v>
      </c>
      <c r="AA3441" s="86"/>
      <c r="AB3441" s="86"/>
      <c r="AC3441" s="86" t="s">
        <v>1583</v>
      </c>
      <c r="AD3441" s="86"/>
      <c r="AE3441" s="86"/>
      <c r="AF3441" s="86"/>
      <c r="AG3441" s="94" t="s">
        <v>1581</v>
      </c>
    </row>
    <row r="3442" spans="1:33" x14ac:dyDescent="0.25">
      <c r="A3442" s="86" t="s">
        <v>1011</v>
      </c>
      <c r="B3442" s="87">
        <v>15</v>
      </c>
      <c r="C3442" s="87" t="s">
        <v>1058</v>
      </c>
      <c r="D3442" s="88">
        <v>43194</v>
      </c>
      <c r="E3442" s="88">
        <v>43190</v>
      </c>
      <c r="F3442" s="88">
        <v>43202</v>
      </c>
      <c r="G3442" s="88">
        <v>43202</v>
      </c>
      <c r="H3442" s="88">
        <v>79</v>
      </c>
      <c r="I3442" s="89" t="s">
        <v>1225</v>
      </c>
      <c r="J3442" s="92" t="s">
        <v>1508</v>
      </c>
      <c r="K3442" s="86" t="s">
        <v>1526</v>
      </c>
      <c r="L3442" s="88">
        <v>43202</v>
      </c>
      <c r="M3442" s="87"/>
      <c r="N3442" s="87"/>
      <c r="O3442" s="93"/>
      <c r="P3442" s="86"/>
      <c r="Q3442" s="86">
        <v>0</v>
      </c>
      <c r="R3442" s="86">
        <v>15</v>
      </c>
      <c r="S3442" s="86">
        <v>15</v>
      </c>
      <c r="T3442" s="86">
        <v>0</v>
      </c>
      <c r="U3442" s="86" t="s">
        <v>1561</v>
      </c>
      <c r="V3442" s="86" t="s">
        <v>1562</v>
      </c>
      <c r="W3442" s="86" t="s">
        <v>1563</v>
      </c>
      <c r="X3442" s="86" t="s">
        <v>1564</v>
      </c>
      <c r="Y3442" s="94" t="s">
        <v>1565</v>
      </c>
      <c r="Z3442" s="93" t="s">
        <v>1568</v>
      </c>
      <c r="AA3442" s="86"/>
      <c r="AB3442" s="86"/>
      <c r="AC3442" s="86" t="s">
        <v>1583</v>
      </c>
      <c r="AD3442" s="86"/>
      <c r="AE3442" s="86"/>
      <c r="AF3442" s="86"/>
      <c r="AG3442" s="94" t="s">
        <v>1581</v>
      </c>
    </row>
    <row r="3443" spans="1:33" x14ac:dyDescent="0.25">
      <c r="A3443" s="86" t="s">
        <v>1011</v>
      </c>
      <c r="B3443" s="87">
        <v>25</v>
      </c>
      <c r="C3443" s="87" t="s">
        <v>1167</v>
      </c>
      <c r="D3443" s="88">
        <v>43075.714583333334</v>
      </c>
      <c r="E3443" s="88">
        <v>43081</v>
      </c>
      <c r="F3443" s="88">
        <v>43185</v>
      </c>
      <c r="G3443" s="88">
        <v>43186</v>
      </c>
      <c r="H3443" s="88">
        <v>80</v>
      </c>
      <c r="I3443" s="89" t="s">
        <v>1231</v>
      </c>
      <c r="J3443" s="92" t="s">
        <v>1503</v>
      </c>
      <c r="K3443" s="86" t="s">
        <v>1526</v>
      </c>
      <c r="L3443" s="88">
        <v>43203</v>
      </c>
      <c r="M3443" s="87"/>
      <c r="N3443" s="87"/>
      <c r="O3443" s="93"/>
      <c r="P3443" s="86"/>
      <c r="Q3443" s="86">
        <v>0</v>
      </c>
      <c r="R3443" s="86">
        <v>25</v>
      </c>
      <c r="S3443" s="86">
        <v>25</v>
      </c>
      <c r="T3443" s="86">
        <v>0</v>
      </c>
      <c r="U3443" s="86" t="s">
        <v>1561</v>
      </c>
      <c r="V3443" s="86" t="s">
        <v>1567</v>
      </c>
      <c r="W3443" s="86" t="s">
        <v>1563</v>
      </c>
      <c r="X3443" s="86" t="s">
        <v>1564</v>
      </c>
      <c r="Y3443" s="94" t="s">
        <v>1565</v>
      </c>
      <c r="Z3443" s="93" t="s">
        <v>1568</v>
      </c>
      <c r="AA3443" s="86"/>
      <c r="AB3443" s="86"/>
      <c r="AC3443" s="86" t="s">
        <v>1583</v>
      </c>
      <c r="AD3443" s="86" t="s">
        <v>1598</v>
      </c>
      <c r="AE3443" s="86"/>
      <c r="AF3443" s="86"/>
      <c r="AG3443" s="94" t="s">
        <v>1581</v>
      </c>
    </row>
    <row r="3444" spans="1:33" x14ac:dyDescent="0.25">
      <c r="A3444" s="86" t="s">
        <v>1022</v>
      </c>
      <c r="B3444" s="87">
        <v>26</v>
      </c>
      <c r="C3444" s="87" t="s">
        <v>1061</v>
      </c>
      <c r="D3444" s="88">
        <v>43200</v>
      </c>
      <c r="E3444" s="88">
        <v>43143</v>
      </c>
      <c r="F3444" s="88">
        <v>43197</v>
      </c>
      <c r="G3444" s="88">
        <v>43197</v>
      </c>
      <c r="H3444" s="88">
        <v>81</v>
      </c>
      <c r="I3444" s="89" t="s">
        <v>1221</v>
      </c>
      <c r="J3444" s="92" t="s">
        <v>1501</v>
      </c>
      <c r="K3444" s="86" t="s">
        <v>1526</v>
      </c>
      <c r="L3444" s="88">
        <v>43203</v>
      </c>
      <c r="M3444" s="87"/>
      <c r="N3444" s="87"/>
      <c r="O3444" s="93"/>
      <c r="P3444" s="86"/>
      <c r="Q3444" s="86">
        <v>0</v>
      </c>
      <c r="R3444" s="86">
        <v>26</v>
      </c>
      <c r="S3444" s="86">
        <v>26</v>
      </c>
      <c r="T3444" s="86">
        <v>0</v>
      </c>
      <c r="U3444" s="86" t="s">
        <v>1561</v>
      </c>
      <c r="V3444" s="86" t="s">
        <v>1562</v>
      </c>
      <c r="W3444" s="86" t="s">
        <v>1563</v>
      </c>
      <c r="X3444" s="86" t="s">
        <v>1564</v>
      </c>
      <c r="Y3444" s="94" t="s">
        <v>1565</v>
      </c>
      <c r="Z3444" s="93" t="s">
        <v>1568</v>
      </c>
      <c r="AA3444" s="86"/>
      <c r="AB3444" s="86"/>
      <c r="AC3444" s="86"/>
      <c r="AD3444" s="86"/>
      <c r="AE3444" s="86"/>
      <c r="AF3444" s="86"/>
      <c r="AG3444" s="94" t="s">
        <v>1581</v>
      </c>
    </row>
    <row r="3445" spans="1:33" x14ac:dyDescent="0.25">
      <c r="A3445" s="86" t="s">
        <v>1011</v>
      </c>
      <c r="B3445" s="87">
        <v>26</v>
      </c>
      <c r="C3445" s="87" t="s">
        <v>1167</v>
      </c>
      <c r="D3445" s="88">
        <v>43075.713888888888</v>
      </c>
      <c r="E3445" s="88">
        <v>43081</v>
      </c>
      <c r="F3445" s="88">
        <v>43185</v>
      </c>
      <c r="G3445" s="88">
        <v>43187</v>
      </c>
      <c r="H3445" s="88">
        <v>82</v>
      </c>
      <c r="I3445" s="89" t="s">
        <v>1231</v>
      </c>
      <c r="J3445" s="92" t="s">
        <v>1503</v>
      </c>
      <c r="K3445" s="86" t="s">
        <v>1526</v>
      </c>
      <c r="L3445" s="88">
        <v>43204</v>
      </c>
      <c r="M3445" s="87"/>
      <c r="N3445" s="87"/>
      <c r="O3445" s="93"/>
      <c r="P3445" s="86"/>
      <c r="Q3445" s="86">
        <v>1</v>
      </c>
      <c r="R3445" s="86">
        <v>25</v>
      </c>
      <c r="S3445" s="86">
        <v>25</v>
      </c>
      <c r="T3445" s="86">
        <v>0</v>
      </c>
      <c r="U3445" s="86" t="s">
        <v>1561</v>
      </c>
      <c r="V3445" s="86" t="s">
        <v>1567</v>
      </c>
      <c r="W3445" s="86" t="s">
        <v>1563</v>
      </c>
      <c r="X3445" s="86" t="s">
        <v>1564</v>
      </c>
      <c r="Y3445" s="94" t="s">
        <v>1565</v>
      </c>
      <c r="Z3445" s="93" t="s">
        <v>1568</v>
      </c>
      <c r="AA3445" s="86"/>
      <c r="AB3445" s="86"/>
      <c r="AC3445" s="86" t="s">
        <v>1583</v>
      </c>
      <c r="AD3445" s="86" t="s">
        <v>1598</v>
      </c>
      <c r="AE3445" s="86"/>
      <c r="AF3445" s="86"/>
      <c r="AG3445" s="94" t="s">
        <v>1581</v>
      </c>
    </row>
    <row r="3446" spans="1:33" x14ac:dyDescent="0.25">
      <c r="A3446" s="86" t="s">
        <v>1022</v>
      </c>
      <c r="B3446" s="87">
        <v>16</v>
      </c>
      <c r="C3446" s="87" t="s">
        <v>1061</v>
      </c>
      <c r="D3446" s="88">
        <v>43056</v>
      </c>
      <c r="E3446" s="88"/>
      <c r="F3446" s="88">
        <v>43196</v>
      </c>
      <c r="G3446" s="88"/>
      <c r="H3446" s="88">
        <v>83</v>
      </c>
      <c r="I3446" s="89" t="s">
        <v>1223</v>
      </c>
      <c r="J3446" s="92" t="s">
        <v>1501</v>
      </c>
      <c r="K3446" s="86" t="s">
        <v>1526</v>
      </c>
      <c r="L3446" s="88">
        <v>43204</v>
      </c>
      <c r="M3446" s="87"/>
      <c r="N3446" s="87"/>
      <c r="O3446" s="93"/>
      <c r="P3446" s="86"/>
      <c r="Q3446" s="86">
        <v>2</v>
      </c>
      <c r="R3446" s="86">
        <v>14</v>
      </c>
      <c r="S3446" s="86">
        <v>14</v>
      </c>
      <c r="T3446" s="86">
        <v>0</v>
      </c>
      <c r="U3446" s="86" t="s">
        <v>1561</v>
      </c>
      <c r="V3446" s="86" t="s">
        <v>1562</v>
      </c>
      <c r="W3446" s="86" t="s">
        <v>1563</v>
      </c>
      <c r="X3446" s="86" t="s">
        <v>1564</v>
      </c>
      <c r="Y3446" s="94" t="s">
        <v>1565</v>
      </c>
      <c r="Z3446" s="93" t="s">
        <v>1568</v>
      </c>
      <c r="AA3446" s="86"/>
      <c r="AB3446" s="86"/>
      <c r="AC3446" s="86"/>
      <c r="AD3446" s="86"/>
      <c r="AE3446" s="86"/>
      <c r="AF3446" s="86"/>
      <c r="AG3446" s="94" t="s">
        <v>1581</v>
      </c>
    </row>
    <row r="3447" spans="1:33" x14ac:dyDescent="0.25">
      <c r="A3447" s="86" t="s">
        <v>1022</v>
      </c>
      <c r="B3447" s="87">
        <v>26</v>
      </c>
      <c r="C3447" s="87" t="s">
        <v>1061</v>
      </c>
      <c r="D3447" s="88">
        <v>43056</v>
      </c>
      <c r="E3447" s="88"/>
      <c r="F3447" s="88">
        <v>43196</v>
      </c>
      <c r="G3447" s="88"/>
      <c r="H3447" s="88">
        <v>84</v>
      </c>
      <c r="I3447" s="89" t="s">
        <v>1225</v>
      </c>
      <c r="J3447" s="92" t="s">
        <v>1501</v>
      </c>
      <c r="K3447" s="86" t="s">
        <v>1526</v>
      </c>
      <c r="L3447" s="88">
        <v>43204</v>
      </c>
      <c r="M3447" s="87"/>
      <c r="N3447" s="87"/>
      <c r="O3447" s="93"/>
      <c r="P3447" s="86"/>
      <c r="Q3447" s="86">
        <v>0</v>
      </c>
      <c r="R3447" s="86">
        <v>26</v>
      </c>
      <c r="S3447" s="86">
        <v>26</v>
      </c>
      <c r="T3447" s="86">
        <v>0</v>
      </c>
      <c r="U3447" s="86" t="s">
        <v>1561</v>
      </c>
      <c r="V3447" s="86" t="s">
        <v>1562</v>
      </c>
      <c r="W3447" s="86" t="s">
        <v>1563</v>
      </c>
      <c r="X3447" s="86" t="s">
        <v>1564</v>
      </c>
      <c r="Y3447" s="94" t="s">
        <v>1565</v>
      </c>
      <c r="Z3447" s="93" t="s">
        <v>1568</v>
      </c>
      <c r="AA3447" s="86"/>
      <c r="AB3447" s="86"/>
      <c r="AC3447" s="86"/>
      <c r="AD3447" s="86"/>
      <c r="AE3447" s="86"/>
      <c r="AF3447" s="86"/>
      <c r="AG3447" s="94" t="s">
        <v>1581</v>
      </c>
    </row>
    <row r="3448" spans="1:33" x14ac:dyDescent="0.25">
      <c r="A3448" s="86" t="s">
        <v>1011</v>
      </c>
      <c r="B3448" s="87">
        <v>28</v>
      </c>
      <c r="C3448" s="87" t="s">
        <v>1058</v>
      </c>
      <c r="D3448" s="88">
        <v>43199</v>
      </c>
      <c r="E3448" s="88">
        <v>43190</v>
      </c>
      <c r="F3448" s="88">
        <v>43204</v>
      </c>
      <c r="G3448" s="88">
        <v>43204</v>
      </c>
      <c r="H3448" s="88">
        <v>85</v>
      </c>
      <c r="I3448" s="89" t="s">
        <v>1221</v>
      </c>
      <c r="J3448" s="92" t="s">
        <v>1494</v>
      </c>
      <c r="K3448" s="86" t="s">
        <v>1526</v>
      </c>
      <c r="L3448" s="88">
        <v>43204</v>
      </c>
      <c r="M3448" s="87"/>
      <c r="N3448" s="87"/>
      <c r="O3448" s="93"/>
      <c r="P3448" s="86"/>
      <c r="Q3448" s="86">
        <v>0</v>
      </c>
      <c r="R3448" s="86">
        <v>28</v>
      </c>
      <c r="S3448" s="86"/>
      <c r="T3448" s="86"/>
      <c r="U3448" s="86" t="s">
        <v>1561</v>
      </c>
      <c r="V3448" s="86" t="s">
        <v>1567</v>
      </c>
      <c r="W3448" s="86" t="s">
        <v>1563</v>
      </c>
      <c r="X3448" s="86" t="s">
        <v>1567</v>
      </c>
      <c r="Y3448" s="94" t="s">
        <v>1565</v>
      </c>
      <c r="Z3448" s="93" t="s">
        <v>1568</v>
      </c>
      <c r="AA3448" s="86"/>
      <c r="AB3448" s="86" t="s">
        <v>1627</v>
      </c>
      <c r="AC3448" s="86"/>
      <c r="AD3448" s="86"/>
      <c r="AE3448" s="86"/>
      <c r="AF3448" s="86"/>
      <c r="AG3448" s="94" t="s">
        <v>1581</v>
      </c>
    </row>
    <row r="3449" spans="1:33" x14ac:dyDescent="0.25">
      <c r="A3449" s="86" t="s">
        <v>1011</v>
      </c>
      <c r="B3449" s="87">
        <v>29</v>
      </c>
      <c r="C3449" s="87" t="s">
        <v>1058</v>
      </c>
      <c r="D3449" s="88">
        <v>43202</v>
      </c>
      <c r="E3449" s="88">
        <v>43190</v>
      </c>
      <c r="F3449" s="88">
        <v>43191</v>
      </c>
      <c r="G3449" s="88">
        <v>43204</v>
      </c>
      <c r="H3449" s="88">
        <v>86</v>
      </c>
      <c r="I3449" s="89" t="s">
        <v>1221</v>
      </c>
      <c r="J3449" s="92" t="s">
        <v>1508</v>
      </c>
      <c r="K3449" s="86" t="s">
        <v>1526</v>
      </c>
      <c r="L3449" s="88">
        <v>43204</v>
      </c>
      <c r="M3449" s="87"/>
      <c r="N3449" s="87"/>
      <c r="O3449" s="93"/>
      <c r="P3449" s="86"/>
      <c r="Q3449" s="86">
        <v>0</v>
      </c>
      <c r="R3449" s="86">
        <v>29</v>
      </c>
      <c r="S3449" s="86"/>
      <c r="T3449" s="86"/>
      <c r="U3449" s="86" t="s">
        <v>1561</v>
      </c>
      <c r="V3449" s="86" t="s">
        <v>1567</v>
      </c>
      <c r="W3449" s="86" t="s">
        <v>1563</v>
      </c>
      <c r="X3449" s="86" t="s">
        <v>1567</v>
      </c>
      <c r="Y3449" s="94" t="s">
        <v>1565</v>
      </c>
      <c r="Z3449" s="93" t="s">
        <v>1568</v>
      </c>
      <c r="AA3449" s="86"/>
      <c r="AB3449" s="86" t="s">
        <v>1627</v>
      </c>
      <c r="AC3449" s="86" t="s">
        <v>1583</v>
      </c>
      <c r="AD3449" s="86"/>
      <c r="AE3449" s="86"/>
      <c r="AF3449" s="86"/>
      <c r="AG3449" s="94" t="s">
        <v>1581</v>
      </c>
    </row>
    <row r="3450" spans="1:33" x14ac:dyDescent="0.25">
      <c r="A3450" s="86" t="s">
        <v>1022</v>
      </c>
      <c r="B3450" s="87">
        <v>30</v>
      </c>
      <c r="C3450" s="87" t="s">
        <v>1061</v>
      </c>
      <c r="D3450" s="88">
        <v>43203</v>
      </c>
      <c r="E3450" s="88">
        <v>43140</v>
      </c>
      <c r="F3450" s="88">
        <v>43204</v>
      </c>
      <c r="G3450" s="88">
        <v>43204</v>
      </c>
      <c r="H3450" s="88">
        <v>87</v>
      </c>
      <c r="I3450" s="89" t="s">
        <v>1222</v>
      </c>
      <c r="J3450" s="92" t="s">
        <v>1501</v>
      </c>
      <c r="K3450" s="86" t="s">
        <v>1526</v>
      </c>
      <c r="L3450" s="88">
        <v>43204</v>
      </c>
      <c r="M3450" s="87"/>
      <c r="N3450" s="87"/>
      <c r="O3450" s="93"/>
      <c r="P3450" s="86"/>
      <c r="Q3450" s="86">
        <v>0</v>
      </c>
      <c r="R3450" s="86">
        <v>30</v>
      </c>
      <c r="S3450" s="86">
        <v>30</v>
      </c>
      <c r="T3450" s="86">
        <v>0</v>
      </c>
      <c r="U3450" s="86" t="s">
        <v>1561</v>
      </c>
      <c r="V3450" s="86" t="s">
        <v>1562</v>
      </c>
      <c r="W3450" s="86" t="s">
        <v>1563</v>
      </c>
      <c r="X3450" s="86" t="s">
        <v>1564</v>
      </c>
      <c r="Y3450" s="94" t="s">
        <v>1565</v>
      </c>
      <c r="Z3450" s="93" t="s">
        <v>1568</v>
      </c>
      <c r="AA3450" s="86"/>
      <c r="AB3450" s="86"/>
      <c r="AC3450" s="86"/>
      <c r="AD3450" s="86"/>
      <c r="AE3450" s="86"/>
      <c r="AF3450" s="86"/>
      <c r="AG3450" s="94" t="s">
        <v>1581</v>
      </c>
    </row>
    <row r="3451" spans="1:33" x14ac:dyDescent="0.25">
      <c r="A3451" s="86" t="s">
        <v>1011</v>
      </c>
      <c r="B3451" s="87">
        <v>41</v>
      </c>
      <c r="C3451" s="87" t="s">
        <v>1058</v>
      </c>
      <c r="D3451" s="88">
        <v>43199</v>
      </c>
      <c r="E3451" s="88">
        <v>43204</v>
      </c>
      <c r="F3451" s="88">
        <v>43205</v>
      </c>
      <c r="G3451" s="88">
        <v>43205</v>
      </c>
      <c r="H3451" s="88">
        <v>88</v>
      </c>
      <c r="I3451" s="89" t="s">
        <v>1221</v>
      </c>
      <c r="J3451" s="92" t="s">
        <v>1494</v>
      </c>
      <c r="K3451" s="86" t="s">
        <v>1526</v>
      </c>
      <c r="L3451" s="88">
        <v>43205</v>
      </c>
      <c r="M3451" s="87"/>
      <c r="N3451" s="87"/>
      <c r="O3451" s="93"/>
      <c r="P3451" s="86"/>
      <c r="Q3451" s="86">
        <v>11</v>
      </c>
      <c r="R3451" s="86">
        <v>30</v>
      </c>
      <c r="S3451" s="86">
        <v>30</v>
      </c>
      <c r="T3451" s="86">
        <v>0</v>
      </c>
      <c r="U3451" s="86" t="s">
        <v>1561</v>
      </c>
      <c r="V3451" s="86" t="s">
        <v>1562</v>
      </c>
      <c r="W3451" s="86" t="s">
        <v>1563</v>
      </c>
      <c r="X3451" s="86" t="s">
        <v>1564</v>
      </c>
      <c r="Y3451" s="94" t="s">
        <v>1565</v>
      </c>
      <c r="Z3451" s="93" t="s">
        <v>1568</v>
      </c>
      <c r="AA3451" s="86"/>
      <c r="AB3451" s="86"/>
      <c r="AC3451" s="86" t="s">
        <v>1583</v>
      </c>
      <c r="AD3451" s="86"/>
      <c r="AE3451" s="86"/>
      <c r="AF3451" s="86"/>
      <c r="AG3451" s="94" t="s">
        <v>1581</v>
      </c>
    </row>
    <row r="3452" spans="1:33" x14ac:dyDescent="0.25">
      <c r="A3452" s="86" t="s">
        <v>1011</v>
      </c>
      <c r="B3452" s="87">
        <v>30</v>
      </c>
      <c r="C3452" s="87" t="s">
        <v>1058</v>
      </c>
      <c r="D3452" s="88">
        <v>43199</v>
      </c>
      <c r="E3452" s="88">
        <v>43204</v>
      </c>
      <c r="F3452" s="88">
        <v>43205</v>
      </c>
      <c r="G3452" s="88">
        <v>43205</v>
      </c>
      <c r="H3452" s="88">
        <v>89</v>
      </c>
      <c r="I3452" s="89" t="s">
        <v>1221</v>
      </c>
      <c r="J3452" s="92" t="s">
        <v>1494</v>
      </c>
      <c r="K3452" s="86" t="s">
        <v>1526</v>
      </c>
      <c r="L3452" s="88">
        <v>43205</v>
      </c>
      <c r="M3452" s="87"/>
      <c r="N3452" s="87"/>
      <c r="O3452" s="93"/>
      <c r="P3452" s="86"/>
      <c r="Q3452" s="86">
        <v>4</v>
      </c>
      <c r="R3452" s="86">
        <v>26</v>
      </c>
      <c r="S3452" s="86">
        <v>26</v>
      </c>
      <c r="T3452" s="86">
        <v>0</v>
      </c>
      <c r="U3452" s="86" t="s">
        <v>1561</v>
      </c>
      <c r="V3452" s="86" t="s">
        <v>1562</v>
      </c>
      <c r="W3452" s="86" t="s">
        <v>1563</v>
      </c>
      <c r="X3452" s="86" t="s">
        <v>1564</v>
      </c>
      <c r="Y3452" s="94" t="s">
        <v>1565</v>
      </c>
      <c r="Z3452" s="93" t="s">
        <v>1568</v>
      </c>
      <c r="AA3452" s="86"/>
      <c r="AB3452" s="86"/>
      <c r="AC3452" s="86" t="s">
        <v>1583</v>
      </c>
      <c r="AD3452" s="86"/>
      <c r="AE3452" s="86"/>
      <c r="AF3452" s="86"/>
      <c r="AG3452" s="94" t="s">
        <v>1581</v>
      </c>
    </row>
    <row r="3453" spans="1:33" x14ac:dyDescent="0.25">
      <c r="A3453" s="86" t="s">
        <v>1011</v>
      </c>
      <c r="B3453" s="87">
        <v>30</v>
      </c>
      <c r="C3453" s="87" t="s">
        <v>1058</v>
      </c>
      <c r="D3453" s="88">
        <v>43199</v>
      </c>
      <c r="E3453" s="88">
        <v>43204</v>
      </c>
      <c r="F3453" s="88">
        <v>43205</v>
      </c>
      <c r="G3453" s="88">
        <v>43205</v>
      </c>
      <c r="H3453" s="88">
        <v>90</v>
      </c>
      <c r="I3453" s="89" t="s">
        <v>1221</v>
      </c>
      <c r="J3453" s="92" t="s">
        <v>1494</v>
      </c>
      <c r="K3453" s="86" t="s">
        <v>1526</v>
      </c>
      <c r="L3453" s="88">
        <v>43205</v>
      </c>
      <c r="M3453" s="87"/>
      <c r="N3453" s="87"/>
      <c r="O3453" s="93"/>
      <c r="P3453" s="86"/>
      <c r="Q3453" s="86">
        <v>0</v>
      </c>
      <c r="R3453" s="86">
        <v>30</v>
      </c>
      <c r="S3453" s="86"/>
      <c r="T3453" s="86"/>
      <c r="U3453" s="86" t="s">
        <v>1561</v>
      </c>
      <c r="V3453" s="86" t="s">
        <v>1562</v>
      </c>
      <c r="W3453" s="86" t="s">
        <v>1563</v>
      </c>
      <c r="X3453" s="86" t="s">
        <v>1567</v>
      </c>
      <c r="Y3453" s="94" t="s">
        <v>1565</v>
      </c>
      <c r="Z3453" s="93" t="s">
        <v>1568</v>
      </c>
      <c r="AA3453" s="86"/>
      <c r="AB3453" s="86" t="s">
        <v>1627</v>
      </c>
      <c r="AC3453" s="86" t="s">
        <v>1583</v>
      </c>
      <c r="AD3453" s="86"/>
      <c r="AE3453" s="86"/>
      <c r="AF3453" s="86"/>
      <c r="AG3453" s="94" t="s">
        <v>1581</v>
      </c>
    </row>
    <row r="3454" spans="1:33" x14ac:dyDescent="0.25">
      <c r="A3454" s="86" t="s">
        <v>1011</v>
      </c>
      <c r="B3454" s="87">
        <v>50</v>
      </c>
      <c r="C3454" s="87" t="s">
        <v>1058</v>
      </c>
      <c r="D3454" s="88">
        <v>43199</v>
      </c>
      <c r="E3454" s="88">
        <v>43204</v>
      </c>
      <c r="F3454" s="88">
        <v>43205</v>
      </c>
      <c r="G3454" s="88">
        <v>43205</v>
      </c>
      <c r="H3454" s="88">
        <v>91</v>
      </c>
      <c r="I3454" s="89" t="s">
        <v>1225</v>
      </c>
      <c r="J3454" s="92" t="s">
        <v>1501</v>
      </c>
      <c r="K3454" s="86" t="s">
        <v>1526</v>
      </c>
      <c r="L3454" s="88">
        <v>43205</v>
      </c>
      <c r="M3454" s="87"/>
      <c r="N3454" s="87"/>
      <c r="O3454" s="93"/>
      <c r="P3454" s="86"/>
      <c r="Q3454" s="86">
        <v>10</v>
      </c>
      <c r="R3454" s="86">
        <v>40</v>
      </c>
      <c r="S3454" s="86"/>
      <c r="T3454" s="86"/>
      <c r="U3454" s="86" t="s">
        <v>1561</v>
      </c>
      <c r="V3454" s="86" t="s">
        <v>1562</v>
      </c>
      <c r="W3454" s="86" t="s">
        <v>1563</v>
      </c>
      <c r="X3454" s="86" t="s">
        <v>1567</v>
      </c>
      <c r="Y3454" s="94" t="s">
        <v>1565</v>
      </c>
      <c r="Z3454" s="93" t="s">
        <v>1568</v>
      </c>
      <c r="AA3454" s="86"/>
      <c r="AB3454" s="86" t="s">
        <v>1627</v>
      </c>
      <c r="AC3454" s="86" t="s">
        <v>1583</v>
      </c>
      <c r="AD3454" s="86"/>
      <c r="AE3454" s="86"/>
      <c r="AF3454" s="86"/>
      <c r="AG3454" s="94" t="s">
        <v>1581</v>
      </c>
    </row>
    <row r="3455" spans="1:33" x14ac:dyDescent="0.25">
      <c r="A3455" s="86" t="s">
        <v>1011</v>
      </c>
      <c r="B3455" s="87">
        <v>25</v>
      </c>
      <c r="C3455" s="87" t="s">
        <v>1058</v>
      </c>
      <c r="D3455" s="88">
        <v>43200</v>
      </c>
      <c r="E3455" s="88">
        <v>43204</v>
      </c>
      <c r="F3455" s="88">
        <v>43205</v>
      </c>
      <c r="G3455" s="88">
        <v>43205</v>
      </c>
      <c r="H3455" s="88">
        <v>92</v>
      </c>
      <c r="I3455" s="89" t="s">
        <v>1221</v>
      </c>
      <c r="J3455" s="92" t="s">
        <v>1509</v>
      </c>
      <c r="K3455" s="86" t="s">
        <v>1526</v>
      </c>
      <c r="L3455" s="88">
        <v>43205</v>
      </c>
      <c r="M3455" s="87"/>
      <c r="N3455" s="87"/>
      <c r="O3455" s="93"/>
      <c r="P3455" s="86"/>
      <c r="Q3455" s="86">
        <v>11</v>
      </c>
      <c r="R3455" s="86">
        <v>14</v>
      </c>
      <c r="S3455" s="86"/>
      <c r="T3455" s="86"/>
      <c r="U3455" s="86" t="s">
        <v>1561</v>
      </c>
      <c r="V3455" s="86" t="s">
        <v>1562</v>
      </c>
      <c r="W3455" s="86" t="s">
        <v>1563</v>
      </c>
      <c r="X3455" s="86" t="s">
        <v>1567</v>
      </c>
      <c r="Y3455" s="94" t="s">
        <v>1565</v>
      </c>
      <c r="Z3455" s="93" t="s">
        <v>1568</v>
      </c>
      <c r="AA3455" s="86"/>
      <c r="AB3455" s="86" t="s">
        <v>1627</v>
      </c>
      <c r="AC3455" s="86"/>
      <c r="AD3455" s="86"/>
      <c r="AE3455" s="86"/>
      <c r="AF3455" s="86"/>
      <c r="AG3455" s="94" t="s">
        <v>1581</v>
      </c>
    </row>
    <row r="3456" spans="1:33" x14ac:dyDescent="0.25">
      <c r="A3456" s="86" t="s">
        <v>1011</v>
      </c>
      <c r="B3456" s="87">
        <v>21</v>
      </c>
      <c r="C3456" s="87" t="s">
        <v>1058</v>
      </c>
      <c r="D3456" s="88">
        <v>43200</v>
      </c>
      <c r="E3456" s="88">
        <v>43204</v>
      </c>
      <c r="F3456" s="88">
        <v>43205</v>
      </c>
      <c r="G3456" s="88">
        <v>43205</v>
      </c>
      <c r="H3456" s="88">
        <v>93</v>
      </c>
      <c r="I3456" s="89" t="s">
        <v>1221</v>
      </c>
      <c r="J3456" s="92" t="s">
        <v>1494</v>
      </c>
      <c r="K3456" s="86" t="s">
        <v>1526</v>
      </c>
      <c r="L3456" s="88">
        <v>43205</v>
      </c>
      <c r="M3456" s="87"/>
      <c r="N3456" s="87"/>
      <c r="O3456" s="93"/>
      <c r="P3456" s="86"/>
      <c r="Q3456" s="86">
        <v>3</v>
      </c>
      <c r="R3456" s="86">
        <v>18</v>
      </c>
      <c r="S3456" s="86">
        <v>18</v>
      </c>
      <c r="T3456" s="86">
        <v>0</v>
      </c>
      <c r="U3456" s="86" t="s">
        <v>1561</v>
      </c>
      <c r="V3456" s="86" t="s">
        <v>1562</v>
      </c>
      <c r="W3456" s="86" t="s">
        <v>1563</v>
      </c>
      <c r="X3456" s="86" t="s">
        <v>1564</v>
      </c>
      <c r="Y3456" s="94" t="s">
        <v>1565</v>
      </c>
      <c r="Z3456" s="93" t="s">
        <v>1568</v>
      </c>
      <c r="AA3456" s="86"/>
      <c r="AB3456" s="86"/>
      <c r="AC3456" s="86" t="s">
        <v>1583</v>
      </c>
      <c r="AD3456" s="86"/>
      <c r="AE3456" s="86"/>
      <c r="AF3456" s="86"/>
      <c r="AG3456" s="94" t="s">
        <v>1581</v>
      </c>
    </row>
    <row r="3457" spans="1:33" x14ac:dyDescent="0.25">
      <c r="A3457" s="86" t="s">
        <v>1011</v>
      </c>
      <c r="B3457" s="87">
        <v>2</v>
      </c>
      <c r="C3457" s="87" t="s">
        <v>1058</v>
      </c>
      <c r="D3457" s="88">
        <v>43200</v>
      </c>
      <c r="E3457" s="88">
        <v>43204</v>
      </c>
      <c r="F3457" s="88">
        <v>43205</v>
      </c>
      <c r="G3457" s="88">
        <v>43205</v>
      </c>
      <c r="H3457" s="88">
        <v>94</v>
      </c>
      <c r="I3457" s="89" t="s">
        <v>1221</v>
      </c>
      <c r="J3457" s="92" t="s">
        <v>1494</v>
      </c>
      <c r="K3457" s="86" t="s">
        <v>1526</v>
      </c>
      <c r="L3457" s="88">
        <v>43205</v>
      </c>
      <c r="M3457" s="87"/>
      <c r="N3457" s="87"/>
      <c r="O3457" s="93"/>
      <c r="P3457" s="86"/>
      <c r="Q3457" s="86">
        <v>0</v>
      </c>
      <c r="R3457" s="86">
        <v>2</v>
      </c>
      <c r="S3457" s="86"/>
      <c r="T3457" s="86"/>
      <c r="U3457" s="86" t="s">
        <v>1561</v>
      </c>
      <c r="V3457" s="86" t="s">
        <v>1562</v>
      </c>
      <c r="W3457" s="86" t="s">
        <v>1563</v>
      </c>
      <c r="X3457" s="86" t="s">
        <v>1567</v>
      </c>
      <c r="Y3457" s="94" t="s">
        <v>1565</v>
      </c>
      <c r="Z3457" s="93" t="s">
        <v>1568</v>
      </c>
      <c r="AA3457" s="86"/>
      <c r="AB3457" s="86" t="s">
        <v>1627</v>
      </c>
      <c r="AC3457" s="86" t="s">
        <v>1583</v>
      </c>
      <c r="AD3457" s="86"/>
      <c r="AE3457" s="86"/>
      <c r="AF3457" s="86"/>
      <c r="AG3457" s="94" t="s">
        <v>1581</v>
      </c>
    </row>
    <row r="3458" spans="1:33" x14ac:dyDescent="0.25">
      <c r="A3458" s="86" t="s">
        <v>1011</v>
      </c>
      <c r="B3458" s="87">
        <v>38</v>
      </c>
      <c r="C3458" s="87" t="s">
        <v>1058</v>
      </c>
      <c r="D3458" s="88">
        <v>43200</v>
      </c>
      <c r="E3458" s="88">
        <v>43202</v>
      </c>
      <c r="F3458" s="88">
        <v>43204</v>
      </c>
      <c r="G3458" s="88">
        <v>43204</v>
      </c>
      <c r="H3458" s="88">
        <v>95</v>
      </c>
      <c r="I3458" s="89" t="s">
        <v>1221</v>
      </c>
      <c r="J3458" s="92" t="s">
        <v>1497</v>
      </c>
      <c r="K3458" s="86" t="s">
        <v>1526</v>
      </c>
      <c r="L3458" s="88">
        <v>43206</v>
      </c>
      <c r="M3458" s="87"/>
      <c r="N3458" s="87"/>
      <c r="O3458" s="93"/>
      <c r="P3458" s="86"/>
      <c r="Q3458" s="86">
        <v>5</v>
      </c>
      <c r="R3458" s="86">
        <v>33</v>
      </c>
      <c r="S3458" s="86"/>
      <c r="T3458" s="86"/>
      <c r="U3458" s="86" t="s">
        <v>1561</v>
      </c>
      <c r="V3458" s="86" t="s">
        <v>1562</v>
      </c>
      <c r="W3458" s="86" t="s">
        <v>1573</v>
      </c>
      <c r="X3458" s="86" t="s">
        <v>1567</v>
      </c>
      <c r="Y3458" s="94" t="s">
        <v>1565</v>
      </c>
      <c r="Z3458" s="93" t="s">
        <v>1568</v>
      </c>
      <c r="AA3458" s="86"/>
      <c r="AB3458" s="86" t="s">
        <v>1627</v>
      </c>
      <c r="AC3458" s="86" t="s">
        <v>1583</v>
      </c>
      <c r="AD3458" s="86"/>
      <c r="AE3458" s="86"/>
      <c r="AF3458" s="86"/>
      <c r="AG3458" s="94" t="s">
        <v>1581</v>
      </c>
    </row>
    <row r="3459" spans="1:33" x14ac:dyDescent="0.25">
      <c r="A3459" s="86" t="s">
        <v>1011</v>
      </c>
      <c r="B3459" s="87">
        <v>41</v>
      </c>
      <c r="C3459" s="87" t="s">
        <v>1058</v>
      </c>
      <c r="D3459" s="88">
        <v>43206</v>
      </c>
      <c r="E3459" s="88">
        <v>43204</v>
      </c>
      <c r="F3459" s="88">
        <v>43206</v>
      </c>
      <c r="G3459" s="88">
        <v>43207</v>
      </c>
      <c r="H3459" s="88">
        <v>96</v>
      </c>
      <c r="I3459" s="89" t="s">
        <v>1221</v>
      </c>
      <c r="J3459" s="92" t="s">
        <v>1495</v>
      </c>
      <c r="K3459" s="86" t="s">
        <v>1526</v>
      </c>
      <c r="L3459" s="88">
        <v>43207</v>
      </c>
      <c r="M3459" s="87"/>
      <c r="N3459" s="87"/>
      <c r="O3459" s="93"/>
      <c r="P3459" s="86"/>
      <c r="Q3459" s="86">
        <v>6</v>
      </c>
      <c r="R3459" s="86">
        <v>35</v>
      </c>
      <c r="S3459" s="86"/>
      <c r="T3459" s="86"/>
      <c r="U3459" s="86" t="s">
        <v>1561</v>
      </c>
      <c r="V3459" s="86" t="s">
        <v>1562</v>
      </c>
      <c r="W3459" s="86" t="s">
        <v>1573</v>
      </c>
      <c r="X3459" s="86" t="s">
        <v>1567</v>
      </c>
      <c r="Y3459" s="94" t="s">
        <v>1565</v>
      </c>
      <c r="Z3459" s="93" t="s">
        <v>1568</v>
      </c>
      <c r="AA3459" s="86"/>
      <c r="AB3459" s="86" t="s">
        <v>1627</v>
      </c>
      <c r="AC3459" s="86" t="s">
        <v>1583</v>
      </c>
      <c r="AD3459" s="86"/>
      <c r="AE3459" s="86"/>
      <c r="AF3459" s="86"/>
      <c r="AG3459" s="94" t="s">
        <v>1581</v>
      </c>
    </row>
    <row r="3460" spans="1:33" x14ac:dyDescent="0.25">
      <c r="A3460" s="86" t="s">
        <v>1011</v>
      </c>
      <c r="B3460" s="87">
        <v>30</v>
      </c>
      <c r="C3460" s="87" t="s">
        <v>1167</v>
      </c>
      <c r="D3460" s="88">
        <v>43088.674305555556</v>
      </c>
      <c r="E3460" s="88">
        <v>43095</v>
      </c>
      <c r="F3460" s="88">
        <v>43206</v>
      </c>
      <c r="G3460" s="88">
        <v>43208</v>
      </c>
      <c r="H3460" s="88">
        <v>97</v>
      </c>
      <c r="I3460" s="89" t="s">
        <v>1222</v>
      </c>
      <c r="J3460" s="92" t="s">
        <v>1503</v>
      </c>
      <c r="K3460" s="86" t="s">
        <v>1526</v>
      </c>
      <c r="L3460" s="88">
        <v>43208</v>
      </c>
      <c r="M3460" s="87"/>
      <c r="N3460" s="87"/>
      <c r="O3460" s="93"/>
      <c r="P3460" s="86"/>
      <c r="Q3460" s="86">
        <v>15</v>
      </c>
      <c r="R3460" s="86">
        <v>15</v>
      </c>
      <c r="S3460" s="86">
        <v>14</v>
      </c>
      <c r="T3460" s="86">
        <v>1</v>
      </c>
      <c r="U3460" s="86" t="s">
        <v>1561</v>
      </c>
      <c r="V3460" s="86" t="s">
        <v>1567</v>
      </c>
      <c r="W3460" s="86" t="s">
        <v>1573</v>
      </c>
      <c r="X3460" s="86" t="s">
        <v>1564</v>
      </c>
      <c r="Y3460" s="94" t="s">
        <v>1565</v>
      </c>
      <c r="Z3460" s="93" t="s">
        <v>1568</v>
      </c>
      <c r="AA3460" s="86"/>
      <c r="AB3460" s="86"/>
      <c r="AC3460" s="86" t="s">
        <v>1583</v>
      </c>
      <c r="AD3460" s="86"/>
      <c r="AE3460" s="86"/>
      <c r="AF3460" s="86"/>
      <c r="AG3460" s="94" t="s">
        <v>1581</v>
      </c>
    </row>
    <row r="3461" spans="1:33" x14ac:dyDescent="0.25">
      <c r="A3461" s="86" t="s">
        <v>1011</v>
      </c>
      <c r="B3461" s="87">
        <v>22</v>
      </c>
      <c r="C3461" s="87" t="s">
        <v>1058</v>
      </c>
      <c r="D3461" s="88">
        <v>43197</v>
      </c>
      <c r="E3461" s="88">
        <v>43206</v>
      </c>
      <c r="F3461" s="88">
        <v>43208</v>
      </c>
      <c r="G3461" s="88">
        <v>43209</v>
      </c>
      <c r="H3461" s="88">
        <v>98</v>
      </c>
      <c r="I3461" s="89" t="s">
        <v>1225</v>
      </c>
      <c r="J3461" s="92" t="s">
        <v>1508</v>
      </c>
      <c r="K3461" s="86" t="s">
        <v>1526</v>
      </c>
      <c r="L3461" s="88">
        <v>43209</v>
      </c>
      <c r="M3461" s="87"/>
      <c r="N3461" s="87"/>
      <c r="O3461" s="93"/>
      <c r="P3461" s="86"/>
      <c r="Q3461" s="86">
        <v>0</v>
      </c>
      <c r="R3461" s="86">
        <v>22</v>
      </c>
      <c r="S3461" s="86"/>
      <c r="T3461" s="86"/>
      <c r="U3461" s="86" t="s">
        <v>1561</v>
      </c>
      <c r="V3461" s="86" t="s">
        <v>1567</v>
      </c>
      <c r="W3461" s="86" t="s">
        <v>1563</v>
      </c>
      <c r="X3461" s="86" t="s">
        <v>1567</v>
      </c>
      <c r="Y3461" s="94" t="s">
        <v>1565</v>
      </c>
      <c r="Z3461" s="93" t="s">
        <v>1568</v>
      </c>
      <c r="AA3461" s="86"/>
      <c r="AB3461" s="86" t="s">
        <v>1627</v>
      </c>
      <c r="AC3461" s="86" t="s">
        <v>1583</v>
      </c>
      <c r="AD3461" s="86"/>
      <c r="AE3461" s="86"/>
      <c r="AF3461" s="86"/>
      <c r="AG3461" s="94" t="s">
        <v>1581</v>
      </c>
    </row>
    <row r="3462" spans="1:33" x14ac:dyDescent="0.25">
      <c r="A3462" s="86" t="s">
        <v>1011</v>
      </c>
      <c r="B3462" s="87">
        <v>10</v>
      </c>
      <c r="C3462" s="87" t="s">
        <v>1058</v>
      </c>
      <c r="D3462" s="88">
        <v>43200</v>
      </c>
      <c r="E3462" s="88">
        <v>43206</v>
      </c>
      <c r="F3462" s="88">
        <v>43208</v>
      </c>
      <c r="G3462" s="88">
        <v>43209</v>
      </c>
      <c r="H3462" s="88">
        <v>99</v>
      </c>
      <c r="I3462" s="89" t="s">
        <v>1263</v>
      </c>
      <c r="J3462" s="92" t="s">
        <v>1508</v>
      </c>
      <c r="K3462" s="86" t="s">
        <v>1526</v>
      </c>
      <c r="L3462" s="88">
        <v>43209</v>
      </c>
      <c r="M3462" s="87"/>
      <c r="N3462" s="87"/>
      <c r="O3462" s="93"/>
      <c r="P3462" s="86"/>
      <c r="Q3462" s="86">
        <v>0</v>
      </c>
      <c r="R3462" s="86">
        <v>10</v>
      </c>
      <c r="S3462" s="86"/>
      <c r="T3462" s="86"/>
      <c r="U3462" s="86" t="s">
        <v>1561</v>
      </c>
      <c r="V3462" s="86" t="s">
        <v>1567</v>
      </c>
      <c r="W3462" s="86" t="s">
        <v>1563</v>
      </c>
      <c r="X3462" s="86" t="s">
        <v>1567</v>
      </c>
      <c r="Y3462" s="94" t="s">
        <v>1565</v>
      </c>
      <c r="Z3462" s="93" t="s">
        <v>1568</v>
      </c>
      <c r="AA3462" s="86"/>
      <c r="AB3462" s="86" t="s">
        <v>1627</v>
      </c>
      <c r="AC3462" s="86" t="s">
        <v>1583</v>
      </c>
      <c r="AD3462" s="86"/>
      <c r="AE3462" s="86"/>
      <c r="AF3462" s="86"/>
      <c r="AG3462" s="94" t="s">
        <v>1581</v>
      </c>
    </row>
    <row r="3463" spans="1:33" x14ac:dyDescent="0.25">
      <c r="A3463" s="86" t="s">
        <v>1011</v>
      </c>
      <c r="B3463" s="87">
        <v>13</v>
      </c>
      <c r="C3463" s="87" t="s">
        <v>1058</v>
      </c>
      <c r="D3463" s="88">
        <v>43200</v>
      </c>
      <c r="E3463" s="88">
        <v>43207</v>
      </c>
      <c r="F3463" s="88">
        <v>43208</v>
      </c>
      <c r="G3463" s="88">
        <v>43209</v>
      </c>
      <c r="H3463" s="88">
        <v>100</v>
      </c>
      <c r="I3463" s="89" t="s">
        <v>1263</v>
      </c>
      <c r="J3463" s="92" t="s">
        <v>1508</v>
      </c>
      <c r="K3463" s="86" t="s">
        <v>1526</v>
      </c>
      <c r="L3463" s="88">
        <v>43209</v>
      </c>
      <c r="M3463" s="87"/>
      <c r="N3463" s="87"/>
      <c r="O3463" s="93"/>
      <c r="P3463" s="86"/>
      <c r="Q3463" s="86">
        <v>7</v>
      </c>
      <c r="R3463" s="86">
        <v>6</v>
      </c>
      <c r="S3463" s="86"/>
      <c r="T3463" s="86"/>
      <c r="U3463" s="86" t="s">
        <v>1561</v>
      </c>
      <c r="V3463" s="86" t="s">
        <v>1567</v>
      </c>
      <c r="W3463" s="86" t="s">
        <v>1573</v>
      </c>
      <c r="X3463" s="86" t="s">
        <v>1567</v>
      </c>
      <c r="Y3463" s="94" t="s">
        <v>1565</v>
      </c>
      <c r="Z3463" s="93" t="s">
        <v>1568</v>
      </c>
      <c r="AA3463" s="86"/>
      <c r="AB3463" s="86" t="s">
        <v>1627</v>
      </c>
      <c r="AC3463" s="86" t="s">
        <v>1583</v>
      </c>
      <c r="AD3463" s="86"/>
      <c r="AE3463" s="86"/>
      <c r="AF3463" s="86"/>
      <c r="AG3463" s="94" t="s">
        <v>1581</v>
      </c>
    </row>
    <row r="3464" spans="1:33" x14ac:dyDescent="0.25">
      <c r="A3464" s="86" t="s">
        <v>1011</v>
      </c>
      <c r="B3464" s="87">
        <v>2</v>
      </c>
      <c r="C3464" s="87" t="s">
        <v>1058</v>
      </c>
      <c r="D3464" s="88">
        <v>43202</v>
      </c>
      <c r="E3464" s="88">
        <v>43207</v>
      </c>
      <c r="F3464" s="88">
        <v>43208</v>
      </c>
      <c r="G3464" s="88">
        <v>43209</v>
      </c>
      <c r="H3464" s="88">
        <v>101</v>
      </c>
      <c r="I3464" s="89" t="s">
        <v>1225</v>
      </c>
      <c r="J3464" s="92" t="s">
        <v>1508</v>
      </c>
      <c r="K3464" s="86" t="s">
        <v>1526</v>
      </c>
      <c r="L3464" s="88">
        <v>43209</v>
      </c>
      <c r="M3464" s="87"/>
      <c r="N3464" s="87"/>
      <c r="O3464" s="93"/>
      <c r="P3464" s="86"/>
      <c r="Q3464" s="86">
        <v>1</v>
      </c>
      <c r="R3464" s="86">
        <v>1</v>
      </c>
      <c r="S3464" s="86"/>
      <c r="T3464" s="86"/>
      <c r="U3464" s="86" t="s">
        <v>1561</v>
      </c>
      <c r="V3464" s="86" t="s">
        <v>1567</v>
      </c>
      <c r="W3464" s="86" t="s">
        <v>1573</v>
      </c>
      <c r="X3464" s="86" t="s">
        <v>1567</v>
      </c>
      <c r="Y3464" s="94" t="s">
        <v>1565</v>
      </c>
      <c r="Z3464" s="93" t="s">
        <v>1568</v>
      </c>
      <c r="AA3464" s="86"/>
      <c r="AB3464" s="86" t="s">
        <v>1627</v>
      </c>
      <c r="AC3464" s="86" t="s">
        <v>1583</v>
      </c>
      <c r="AD3464" s="86"/>
      <c r="AE3464" s="86"/>
      <c r="AF3464" s="86"/>
      <c r="AG3464" s="94" t="s">
        <v>1581</v>
      </c>
    </row>
    <row r="3465" spans="1:33" x14ac:dyDescent="0.25">
      <c r="A3465" s="86" t="s">
        <v>1011</v>
      </c>
      <c r="B3465" s="87">
        <v>17</v>
      </c>
      <c r="C3465" s="87" t="s">
        <v>1058</v>
      </c>
      <c r="D3465" s="88">
        <v>43202</v>
      </c>
      <c r="E3465" s="88">
        <v>43207</v>
      </c>
      <c r="F3465" s="88">
        <v>43208</v>
      </c>
      <c r="G3465" s="88">
        <v>43209</v>
      </c>
      <c r="H3465" s="88">
        <v>102</v>
      </c>
      <c r="I3465" s="89" t="s">
        <v>1263</v>
      </c>
      <c r="J3465" s="92" t="s">
        <v>1508</v>
      </c>
      <c r="K3465" s="86" t="s">
        <v>1526</v>
      </c>
      <c r="L3465" s="88">
        <v>43209</v>
      </c>
      <c r="M3465" s="87"/>
      <c r="N3465" s="87"/>
      <c r="O3465" s="93"/>
      <c r="P3465" s="86"/>
      <c r="Q3465" s="86">
        <v>0</v>
      </c>
      <c r="R3465" s="86">
        <v>17</v>
      </c>
      <c r="S3465" s="86"/>
      <c r="T3465" s="86"/>
      <c r="U3465" s="86" t="s">
        <v>1561</v>
      </c>
      <c r="V3465" s="86" t="s">
        <v>1567</v>
      </c>
      <c r="W3465" s="86" t="s">
        <v>1573</v>
      </c>
      <c r="X3465" s="86" t="s">
        <v>1567</v>
      </c>
      <c r="Y3465" s="94" t="s">
        <v>1565</v>
      </c>
      <c r="Z3465" s="93" t="s">
        <v>1568</v>
      </c>
      <c r="AA3465" s="86"/>
      <c r="AB3465" s="86" t="s">
        <v>1627</v>
      </c>
      <c r="AC3465" s="86" t="s">
        <v>1583</v>
      </c>
      <c r="AD3465" s="86"/>
      <c r="AE3465" s="86"/>
      <c r="AF3465" s="86"/>
      <c r="AG3465" s="94" t="s">
        <v>1581</v>
      </c>
    </row>
    <row r="3466" spans="1:33" x14ac:dyDescent="0.25">
      <c r="A3466" s="86" t="s">
        <v>1011</v>
      </c>
      <c r="B3466" s="87">
        <v>36</v>
      </c>
      <c r="C3466" s="87" t="s">
        <v>1058</v>
      </c>
      <c r="D3466" s="88">
        <v>43202</v>
      </c>
      <c r="E3466" s="88">
        <v>43207</v>
      </c>
      <c r="F3466" s="88">
        <v>43208</v>
      </c>
      <c r="G3466" s="88">
        <v>43209</v>
      </c>
      <c r="H3466" s="88">
        <v>103</v>
      </c>
      <c r="I3466" s="89" t="s">
        <v>1221</v>
      </c>
      <c r="J3466" s="92" t="s">
        <v>1508</v>
      </c>
      <c r="K3466" s="86" t="s">
        <v>1526</v>
      </c>
      <c r="L3466" s="88">
        <v>43209</v>
      </c>
      <c r="M3466" s="87"/>
      <c r="N3466" s="87"/>
      <c r="O3466" s="93"/>
      <c r="P3466" s="86"/>
      <c r="Q3466" s="86">
        <v>6</v>
      </c>
      <c r="R3466" s="86">
        <v>30</v>
      </c>
      <c r="S3466" s="86"/>
      <c r="T3466" s="86"/>
      <c r="U3466" s="86" t="s">
        <v>1561</v>
      </c>
      <c r="V3466" s="86" t="s">
        <v>1567</v>
      </c>
      <c r="W3466" s="86" t="s">
        <v>1563</v>
      </c>
      <c r="X3466" s="86" t="s">
        <v>1567</v>
      </c>
      <c r="Y3466" s="94" t="s">
        <v>1565</v>
      </c>
      <c r="Z3466" s="93" t="s">
        <v>1568</v>
      </c>
      <c r="AA3466" s="86"/>
      <c r="AB3466" s="86" t="s">
        <v>1627</v>
      </c>
      <c r="AC3466" s="86" t="s">
        <v>1583</v>
      </c>
      <c r="AD3466" s="86"/>
      <c r="AE3466" s="86"/>
      <c r="AF3466" s="86"/>
      <c r="AG3466" s="94" t="s">
        <v>1581</v>
      </c>
    </row>
    <row r="3467" spans="1:33" x14ac:dyDescent="0.25">
      <c r="A3467" s="86" t="s">
        <v>1011</v>
      </c>
      <c r="B3467" s="87">
        <v>16</v>
      </c>
      <c r="C3467" s="87" t="s">
        <v>1058</v>
      </c>
      <c r="D3467" s="88">
        <v>43202</v>
      </c>
      <c r="E3467" s="88">
        <v>43207</v>
      </c>
      <c r="F3467" s="88">
        <v>43208</v>
      </c>
      <c r="G3467" s="88">
        <v>43209</v>
      </c>
      <c r="H3467" s="88">
        <v>104</v>
      </c>
      <c r="I3467" s="89" t="s">
        <v>1335</v>
      </c>
      <c r="J3467" s="92" t="s">
        <v>1508</v>
      </c>
      <c r="K3467" s="86" t="s">
        <v>1526</v>
      </c>
      <c r="L3467" s="88">
        <v>43209</v>
      </c>
      <c r="M3467" s="87"/>
      <c r="N3467" s="87"/>
      <c r="O3467" s="93"/>
      <c r="P3467" s="86"/>
      <c r="Q3467" s="86">
        <v>5</v>
      </c>
      <c r="R3467" s="86">
        <v>11</v>
      </c>
      <c r="S3467" s="86"/>
      <c r="T3467" s="86"/>
      <c r="U3467" s="86" t="s">
        <v>1561</v>
      </c>
      <c r="V3467" s="86" t="s">
        <v>1567</v>
      </c>
      <c r="W3467" s="86" t="s">
        <v>1563</v>
      </c>
      <c r="X3467" s="86" t="s">
        <v>1567</v>
      </c>
      <c r="Y3467" s="94" t="s">
        <v>1565</v>
      </c>
      <c r="Z3467" s="93" t="s">
        <v>1568</v>
      </c>
      <c r="AA3467" s="86"/>
      <c r="AB3467" s="86" t="s">
        <v>1627</v>
      </c>
      <c r="AC3467" s="86" t="s">
        <v>1583</v>
      </c>
      <c r="AD3467" s="86"/>
      <c r="AE3467" s="86"/>
      <c r="AF3467" s="86"/>
      <c r="AG3467" s="94" t="s">
        <v>1581</v>
      </c>
    </row>
    <row r="3468" spans="1:33" x14ac:dyDescent="0.25">
      <c r="A3468" s="86" t="s">
        <v>1011</v>
      </c>
      <c r="B3468" s="87">
        <v>30</v>
      </c>
      <c r="C3468" s="87" t="s">
        <v>1167</v>
      </c>
      <c r="D3468" s="88">
        <v>43088.675000000003</v>
      </c>
      <c r="E3468" s="88">
        <v>43092</v>
      </c>
      <c r="F3468" s="88">
        <v>43203</v>
      </c>
      <c r="G3468" s="88">
        <v>43207</v>
      </c>
      <c r="H3468" s="88">
        <v>105</v>
      </c>
      <c r="I3468" s="89" t="s">
        <v>1223</v>
      </c>
      <c r="J3468" s="92" t="s">
        <v>1498</v>
      </c>
      <c r="K3468" s="86" t="s">
        <v>1526</v>
      </c>
      <c r="L3468" s="88">
        <v>43210</v>
      </c>
      <c r="M3468" s="87"/>
      <c r="N3468" s="87"/>
      <c r="O3468" s="93"/>
      <c r="P3468" s="86"/>
      <c r="Q3468" s="86">
        <v>0</v>
      </c>
      <c r="R3468" s="86">
        <v>30</v>
      </c>
      <c r="S3468" s="86">
        <v>30</v>
      </c>
      <c r="T3468" s="86">
        <v>0</v>
      </c>
      <c r="U3468" s="86" t="s">
        <v>1561</v>
      </c>
      <c r="V3468" s="86" t="s">
        <v>1567</v>
      </c>
      <c r="W3468" s="86" t="s">
        <v>1573</v>
      </c>
      <c r="X3468" s="86" t="s">
        <v>1564</v>
      </c>
      <c r="Y3468" s="94" t="s">
        <v>1565</v>
      </c>
      <c r="Z3468" s="93" t="s">
        <v>1568</v>
      </c>
      <c r="AA3468" s="86"/>
      <c r="AB3468" s="86"/>
      <c r="AC3468" s="86" t="s">
        <v>1583</v>
      </c>
      <c r="AD3468" s="86"/>
      <c r="AE3468" s="86"/>
      <c r="AF3468" s="86"/>
      <c r="AG3468" s="94" t="s">
        <v>1581</v>
      </c>
    </row>
    <row r="3469" spans="1:33" x14ac:dyDescent="0.25">
      <c r="A3469" s="86" t="s">
        <v>1011</v>
      </c>
      <c r="B3469" s="87">
        <v>23</v>
      </c>
      <c r="C3469" s="87" t="s">
        <v>1058</v>
      </c>
      <c r="D3469" s="88">
        <v>43200</v>
      </c>
      <c r="E3469" s="88">
        <v>43207</v>
      </c>
      <c r="F3469" s="88">
        <v>43209</v>
      </c>
      <c r="G3469" s="88">
        <v>43210</v>
      </c>
      <c r="H3469" s="88">
        <v>106</v>
      </c>
      <c r="I3469" s="89" t="s">
        <v>1225</v>
      </c>
      <c r="J3469" s="92" t="s">
        <v>1508</v>
      </c>
      <c r="K3469" s="86" t="s">
        <v>1526</v>
      </c>
      <c r="L3469" s="88">
        <v>43210</v>
      </c>
      <c r="M3469" s="87"/>
      <c r="N3469" s="87"/>
      <c r="O3469" s="93"/>
      <c r="P3469" s="86"/>
      <c r="Q3469" s="86">
        <v>1</v>
      </c>
      <c r="R3469" s="86">
        <v>22</v>
      </c>
      <c r="S3469" s="86"/>
      <c r="T3469" s="86"/>
      <c r="U3469" s="86" t="s">
        <v>1561</v>
      </c>
      <c r="V3469" s="86" t="s">
        <v>1567</v>
      </c>
      <c r="W3469" s="86" t="s">
        <v>1563</v>
      </c>
      <c r="X3469" s="86" t="s">
        <v>1567</v>
      </c>
      <c r="Y3469" s="94" t="s">
        <v>1565</v>
      </c>
      <c r="Z3469" s="93" t="s">
        <v>1568</v>
      </c>
      <c r="AA3469" s="86"/>
      <c r="AB3469" s="86" t="s">
        <v>1627</v>
      </c>
      <c r="AC3469" s="86" t="s">
        <v>1583</v>
      </c>
      <c r="AD3469" s="86"/>
      <c r="AE3469" s="86"/>
      <c r="AF3469" s="86"/>
      <c r="AG3469" s="94" t="s">
        <v>1581</v>
      </c>
    </row>
    <row r="3470" spans="1:33" x14ac:dyDescent="0.25">
      <c r="A3470" s="86" t="s">
        <v>1011</v>
      </c>
      <c r="B3470" s="87">
        <v>22</v>
      </c>
      <c r="C3470" s="87" t="s">
        <v>1058</v>
      </c>
      <c r="D3470" s="88">
        <v>43200</v>
      </c>
      <c r="E3470" s="88">
        <v>43207</v>
      </c>
      <c r="F3470" s="88">
        <v>43209</v>
      </c>
      <c r="G3470" s="88">
        <v>43210</v>
      </c>
      <c r="H3470" s="88">
        <v>107</v>
      </c>
      <c r="I3470" s="89" t="s">
        <v>1263</v>
      </c>
      <c r="J3470" s="92" t="s">
        <v>1508</v>
      </c>
      <c r="K3470" s="86" t="s">
        <v>1526</v>
      </c>
      <c r="L3470" s="88">
        <v>43210</v>
      </c>
      <c r="M3470" s="87"/>
      <c r="N3470" s="87"/>
      <c r="O3470" s="93"/>
      <c r="P3470" s="86"/>
      <c r="Q3470" s="86">
        <v>3</v>
      </c>
      <c r="R3470" s="86">
        <v>19</v>
      </c>
      <c r="S3470" s="86"/>
      <c r="T3470" s="86"/>
      <c r="U3470" s="86" t="s">
        <v>1561</v>
      </c>
      <c r="V3470" s="86" t="s">
        <v>1567</v>
      </c>
      <c r="W3470" s="86" t="s">
        <v>1563</v>
      </c>
      <c r="X3470" s="86" t="s">
        <v>1567</v>
      </c>
      <c r="Y3470" s="94" t="s">
        <v>1565</v>
      </c>
      <c r="Z3470" s="93" t="s">
        <v>1568</v>
      </c>
      <c r="AA3470" s="86"/>
      <c r="AB3470" s="86" t="s">
        <v>1627</v>
      </c>
      <c r="AC3470" s="86" t="s">
        <v>1583</v>
      </c>
      <c r="AD3470" s="86"/>
      <c r="AE3470" s="86"/>
      <c r="AF3470" s="86"/>
      <c r="AG3470" s="94" t="s">
        <v>1581</v>
      </c>
    </row>
    <row r="3471" spans="1:33" x14ac:dyDescent="0.25">
      <c r="A3471" s="86" t="s">
        <v>1011</v>
      </c>
      <c r="B3471" s="87">
        <v>3</v>
      </c>
      <c r="C3471" s="87" t="s">
        <v>1058</v>
      </c>
      <c r="D3471" s="88">
        <v>43200</v>
      </c>
      <c r="E3471" s="88">
        <v>43207</v>
      </c>
      <c r="F3471" s="88">
        <v>43208</v>
      </c>
      <c r="G3471" s="88">
        <v>43209</v>
      </c>
      <c r="H3471" s="88">
        <v>108</v>
      </c>
      <c r="I3471" s="89" t="s">
        <v>1225</v>
      </c>
      <c r="J3471" s="92" t="s">
        <v>1508</v>
      </c>
      <c r="K3471" s="86" t="s">
        <v>1526</v>
      </c>
      <c r="L3471" s="88">
        <v>43210</v>
      </c>
      <c r="M3471" s="87"/>
      <c r="N3471" s="87"/>
      <c r="O3471" s="93"/>
      <c r="P3471" s="86"/>
      <c r="Q3471" s="86">
        <v>0</v>
      </c>
      <c r="R3471" s="86">
        <v>3</v>
      </c>
      <c r="S3471" s="86"/>
      <c r="T3471" s="86"/>
      <c r="U3471" s="86" t="s">
        <v>1561</v>
      </c>
      <c r="V3471" s="86" t="s">
        <v>1567</v>
      </c>
      <c r="W3471" s="86" t="s">
        <v>1573</v>
      </c>
      <c r="X3471" s="86" t="s">
        <v>1567</v>
      </c>
      <c r="Y3471" s="94" t="s">
        <v>1565</v>
      </c>
      <c r="Z3471" s="93" t="s">
        <v>1568</v>
      </c>
      <c r="AA3471" s="86"/>
      <c r="AB3471" s="86" t="s">
        <v>1627</v>
      </c>
      <c r="AC3471" s="86" t="s">
        <v>1583</v>
      </c>
      <c r="AD3471" s="86"/>
      <c r="AE3471" s="86"/>
      <c r="AF3471" s="86"/>
      <c r="AG3471" s="94" t="s">
        <v>1581</v>
      </c>
    </row>
    <row r="3472" spans="1:33" x14ac:dyDescent="0.25">
      <c r="A3472" s="86" t="s">
        <v>1011</v>
      </c>
      <c r="B3472" s="87">
        <v>11</v>
      </c>
      <c r="C3472" s="87" t="s">
        <v>1058</v>
      </c>
      <c r="D3472" s="88">
        <v>43200</v>
      </c>
      <c r="E3472" s="88">
        <v>43207</v>
      </c>
      <c r="F3472" s="88">
        <v>43208</v>
      </c>
      <c r="G3472" s="88">
        <v>43210</v>
      </c>
      <c r="H3472" s="88">
        <v>109</v>
      </c>
      <c r="I3472" s="89" t="s">
        <v>1263</v>
      </c>
      <c r="J3472" s="92" t="s">
        <v>1508</v>
      </c>
      <c r="K3472" s="86" t="s">
        <v>1526</v>
      </c>
      <c r="L3472" s="88">
        <v>43210</v>
      </c>
      <c r="M3472" s="87"/>
      <c r="N3472" s="87"/>
      <c r="O3472" s="93"/>
      <c r="P3472" s="86"/>
      <c r="Q3472" s="86">
        <v>2</v>
      </c>
      <c r="R3472" s="86">
        <v>9</v>
      </c>
      <c r="S3472" s="86"/>
      <c r="T3472" s="86"/>
      <c r="U3472" s="86" t="s">
        <v>1561</v>
      </c>
      <c r="V3472" s="86" t="s">
        <v>1567</v>
      </c>
      <c r="W3472" s="86" t="s">
        <v>1573</v>
      </c>
      <c r="X3472" s="86" t="s">
        <v>1567</v>
      </c>
      <c r="Y3472" s="94" t="s">
        <v>1565</v>
      </c>
      <c r="Z3472" s="93" t="s">
        <v>1568</v>
      </c>
      <c r="AA3472" s="86"/>
      <c r="AB3472" s="86" t="s">
        <v>1627</v>
      </c>
      <c r="AC3472" s="86" t="s">
        <v>1583</v>
      </c>
      <c r="AD3472" s="86"/>
      <c r="AE3472" s="86"/>
      <c r="AF3472" s="86"/>
      <c r="AG3472" s="94" t="s">
        <v>1581</v>
      </c>
    </row>
    <row r="3473" spans="1:33" x14ac:dyDescent="0.25">
      <c r="A3473" s="86" t="s">
        <v>1011</v>
      </c>
      <c r="B3473" s="87">
        <v>32</v>
      </c>
      <c r="C3473" s="87" t="s">
        <v>1058</v>
      </c>
      <c r="D3473" s="88">
        <v>43202</v>
      </c>
      <c r="E3473" s="88">
        <v>43207</v>
      </c>
      <c r="F3473" s="88">
        <v>43208</v>
      </c>
      <c r="G3473" s="88">
        <v>43210</v>
      </c>
      <c r="H3473" s="88">
        <v>110</v>
      </c>
      <c r="I3473" s="89" t="s">
        <v>1221</v>
      </c>
      <c r="J3473" s="92" t="s">
        <v>1528</v>
      </c>
      <c r="K3473" s="86" t="s">
        <v>1526</v>
      </c>
      <c r="L3473" s="88">
        <v>43210</v>
      </c>
      <c r="M3473" s="87"/>
      <c r="N3473" s="87"/>
      <c r="O3473" s="93"/>
      <c r="P3473" s="86"/>
      <c r="Q3473" s="86">
        <v>14</v>
      </c>
      <c r="R3473" s="86">
        <v>18</v>
      </c>
      <c r="S3473" s="86"/>
      <c r="T3473" s="86"/>
      <c r="U3473" s="86" t="s">
        <v>1561</v>
      </c>
      <c r="V3473" s="86" t="s">
        <v>1567</v>
      </c>
      <c r="W3473" s="86" t="s">
        <v>1563</v>
      </c>
      <c r="X3473" s="86" t="s">
        <v>1567</v>
      </c>
      <c r="Y3473" s="94" t="s">
        <v>1565</v>
      </c>
      <c r="Z3473" s="93" t="s">
        <v>1568</v>
      </c>
      <c r="AA3473" s="86"/>
      <c r="AB3473" s="86" t="s">
        <v>1627</v>
      </c>
      <c r="AC3473" s="86"/>
      <c r="AD3473" s="86"/>
      <c r="AE3473" s="86"/>
      <c r="AF3473" s="86"/>
      <c r="AG3473" s="94" t="s">
        <v>1581</v>
      </c>
    </row>
    <row r="3474" spans="1:33" x14ac:dyDescent="0.25">
      <c r="A3474" s="86" t="s">
        <v>1011</v>
      </c>
      <c r="B3474" s="87">
        <v>3</v>
      </c>
      <c r="C3474" s="87" t="s">
        <v>1058</v>
      </c>
      <c r="D3474" s="88">
        <v>43203</v>
      </c>
      <c r="E3474" s="88">
        <v>43209</v>
      </c>
      <c r="F3474" s="88">
        <v>43210</v>
      </c>
      <c r="G3474" s="88">
        <v>43210</v>
      </c>
      <c r="H3474" s="88">
        <v>111</v>
      </c>
      <c r="I3474" s="89" t="s">
        <v>1221</v>
      </c>
      <c r="J3474" s="92" t="s">
        <v>1527</v>
      </c>
      <c r="K3474" s="86" t="s">
        <v>1526</v>
      </c>
      <c r="L3474" s="88">
        <v>43210</v>
      </c>
      <c r="M3474" s="87"/>
      <c r="N3474" s="87"/>
      <c r="O3474" s="93"/>
      <c r="P3474" s="86"/>
      <c r="Q3474" s="86">
        <v>2</v>
      </c>
      <c r="R3474" s="86">
        <v>1</v>
      </c>
      <c r="S3474" s="86"/>
      <c r="T3474" s="86"/>
      <c r="U3474" s="86" t="s">
        <v>1561</v>
      </c>
      <c r="V3474" s="86" t="s">
        <v>1567</v>
      </c>
      <c r="W3474" s="86" t="s">
        <v>1573</v>
      </c>
      <c r="X3474" s="86" t="s">
        <v>1567</v>
      </c>
      <c r="Y3474" s="94" t="s">
        <v>1565</v>
      </c>
      <c r="Z3474" s="93" t="s">
        <v>1568</v>
      </c>
      <c r="AA3474" s="86"/>
      <c r="AB3474" s="86" t="s">
        <v>1627</v>
      </c>
      <c r="AC3474" s="86" t="s">
        <v>1583</v>
      </c>
      <c r="AD3474" s="86"/>
      <c r="AE3474" s="86"/>
      <c r="AF3474" s="86"/>
      <c r="AG3474" s="94" t="s">
        <v>1581</v>
      </c>
    </row>
    <row r="3475" spans="1:33" x14ac:dyDescent="0.25">
      <c r="A3475" s="86" t="s">
        <v>1011</v>
      </c>
      <c r="B3475" s="87">
        <v>2</v>
      </c>
      <c r="C3475" s="87" t="s">
        <v>1058</v>
      </c>
      <c r="D3475" s="88">
        <v>43203</v>
      </c>
      <c r="E3475" s="88">
        <v>43209</v>
      </c>
      <c r="F3475" s="88">
        <v>43210</v>
      </c>
      <c r="G3475" s="88">
        <v>43210</v>
      </c>
      <c r="H3475" s="88">
        <v>112</v>
      </c>
      <c r="I3475" s="89" t="s">
        <v>1335</v>
      </c>
      <c r="J3475" s="92" t="s">
        <v>1527</v>
      </c>
      <c r="K3475" s="86" t="s">
        <v>1526</v>
      </c>
      <c r="L3475" s="88">
        <v>43210</v>
      </c>
      <c r="M3475" s="87"/>
      <c r="N3475" s="87"/>
      <c r="O3475" s="93"/>
      <c r="P3475" s="86"/>
      <c r="Q3475" s="86">
        <v>2</v>
      </c>
      <c r="R3475" s="86">
        <v>0</v>
      </c>
      <c r="S3475" s="86"/>
      <c r="T3475" s="86"/>
      <c r="U3475" s="86" t="s">
        <v>1561</v>
      </c>
      <c r="V3475" s="86" t="s">
        <v>1567</v>
      </c>
      <c r="W3475" s="86" t="s">
        <v>1573</v>
      </c>
      <c r="X3475" s="86" t="s">
        <v>1567</v>
      </c>
      <c r="Y3475" s="94" t="s">
        <v>1565</v>
      </c>
      <c r="Z3475" s="93" t="s">
        <v>1568</v>
      </c>
      <c r="AA3475" s="86"/>
      <c r="AB3475" s="86" t="s">
        <v>1627</v>
      </c>
      <c r="AC3475" s="86" t="s">
        <v>1583</v>
      </c>
      <c r="AD3475" s="86"/>
      <c r="AE3475" s="86"/>
      <c r="AF3475" s="86"/>
      <c r="AG3475" s="94" t="s">
        <v>1581</v>
      </c>
    </row>
    <row r="3476" spans="1:33" x14ac:dyDescent="0.25">
      <c r="A3476" s="86" t="s">
        <v>1011</v>
      </c>
      <c r="B3476" s="87">
        <v>5</v>
      </c>
      <c r="C3476" s="87" t="s">
        <v>1058</v>
      </c>
      <c r="D3476" s="88">
        <v>43203</v>
      </c>
      <c r="E3476" s="88">
        <v>43209</v>
      </c>
      <c r="F3476" s="88">
        <v>43210</v>
      </c>
      <c r="G3476" s="88">
        <v>43210</v>
      </c>
      <c r="H3476" s="88">
        <v>113</v>
      </c>
      <c r="I3476" s="89" t="s">
        <v>1263</v>
      </c>
      <c r="J3476" s="92" t="s">
        <v>1527</v>
      </c>
      <c r="K3476" s="86" t="s">
        <v>1526</v>
      </c>
      <c r="L3476" s="88">
        <v>43210</v>
      </c>
      <c r="M3476" s="87"/>
      <c r="N3476" s="87"/>
      <c r="O3476" s="93"/>
      <c r="P3476" s="86"/>
      <c r="Q3476" s="86">
        <v>2</v>
      </c>
      <c r="R3476" s="86">
        <v>3</v>
      </c>
      <c r="S3476" s="86"/>
      <c r="T3476" s="86"/>
      <c r="U3476" s="86" t="s">
        <v>1561</v>
      </c>
      <c r="V3476" s="86" t="s">
        <v>1567</v>
      </c>
      <c r="W3476" s="86" t="s">
        <v>1573</v>
      </c>
      <c r="X3476" s="86" t="s">
        <v>1567</v>
      </c>
      <c r="Y3476" s="94" t="s">
        <v>1565</v>
      </c>
      <c r="Z3476" s="93" t="s">
        <v>1568</v>
      </c>
      <c r="AA3476" s="86"/>
      <c r="AB3476" s="86" t="s">
        <v>1627</v>
      </c>
      <c r="AC3476" s="86" t="s">
        <v>1583</v>
      </c>
      <c r="AD3476" s="86"/>
      <c r="AE3476" s="86"/>
      <c r="AF3476" s="86"/>
      <c r="AG3476" s="94" t="s">
        <v>1581</v>
      </c>
    </row>
    <row r="3477" spans="1:33" x14ac:dyDescent="0.25">
      <c r="A3477" s="86" t="s">
        <v>1011</v>
      </c>
      <c r="B3477" s="87">
        <v>5</v>
      </c>
      <c r="C3477" s="87" t="s">
        <v>1058</v>
      </c>
      <c r="D3477" s="88">
        <v>43203</v>
      </c>
      <c r="E3477" s="88">
        <v>43209</v>
      </c>
      <c r="F3477" s="88">
        <v>43210</v>
      </c>
      <c r="G3477" s="88">
        <v>43210</v>
      </c>
      <c r="H3477" s="88">
        <v>114</v>
      </c>
      <c r="I3477" s="89" t="s">
        <v>1225</v>
      </c>
      <c r="J3477" s="92" t="s">
        <v>1527</v>
      </c>
      <c r="K3477" s="86" t="s">
        <v>1526</v>
      </c>
      <c r="L3477" s="88">
        <v>43210</v>
      </c>
      <c r="M3477" s="87"/>
      <c r="N3477" s="87"/>
      <c r="O3477" s="93"/>
      <c r="P3477" s="86"/>
      <c r="Q3477" s="86">
        <v>3</v>
      </c>
      <c r="R3477" s="86">
        <v>2</v>
      </c>
      <c r="S3477" s="86"/>
      <c r="T3477" s="86"/>
      <c r="U3477" s="86" t="s">
        <v>1561</v>
      </c>
      <c r="V3477" s="86" t="s">
        <v>1567</v>
      </c>
      <c r="W3477" s="86" t="s">
        <v>1573</v>
      </c>
      <c r="X3477" s="86" t="s">
        <v>1567</v>
      </c>
      <c r="Y3477" s="94" t="s">
        <v>1565</v>
      </c>
      <c r="Z3477" s="93" t="s">
        <v>1568</v>
      </c>
      <c r="AA3477" s="86"/>
      <c r="AB3477" s="86" t="s">
        <v>1627</v>
      </c>
      <c r="AC3477" s="86" t="s">
        <v>1583</v>
      </c>
      <c r="AD3477" s="86"/>
      <c r="AE3477" s="86"/>
      <c r="AF3477" s="86"/>
      <c r="AG3477" s="94" t="s">
        <v>1581</v>
      </c>
    </row>
    <row r="3478" spans="1:33" x14ac:dyDescent="0.25">
      <c r="A3478" s="86" t="s">
        <v>1011</v>
      </c>
      <c r="B3478" s="87">
        <v>25</v>
      </c>
      <c r="C3478" s="87" t="s">
        <v>1058</v>
      </c>
      <c r="D3478" s="88">
        <v>43208</v>
      </c>
      <c r="E3478" s="88">
        <v>43208</v>
      </c>
      <c r="F3478" s="88">
        <v>43210</v>
      </c>
      <c r="G3478" s="88">
        <v>43210</v>
      </c>
      <c r="H3478" s="88">
        <v>115</v>
      </c>
      <c r="I3478" s="89" t="s">
        <v>1221</v>
      </c>
      <c r="J3478" s="92" t="s">
        <v>1497</v>
      </c>
      <c r="K3478" s="86" t="s">
        <v>1526</v>
      </c>
      <c r="L3478" s="88">
        <v>43210</v>
      </c>
      <c r="M3478" s="87"/>
      <c r="N3478" s="87"/>
      <c r="O3478" s="93"/>
      <c r="P3478" s="86"/>
      <c r="Q3478" s="86">
        <v>3</v>
      </c>
      <c r="R3478" s="86">
        <v>22</v>
      </c>
      <c r="S3478" s="86"/>
      <c r="T3478" s="86"/>
      <c r="U3478" s="86" t="s">
        <v>1561</v>
      </c>
      <c r="V3478" s="86" t="s">
        <v>1562</v>
      </c>
      <c r="W3478" s="86" t="s">
        <v>1563</v>
      </c>
      <c r="X3478" s="86" t="s">
        <v>1567</v>
      </c>
      <c r="Y3478" s="94" t="s">
        <v>1565</v>
      </c>
      <c r="Z3478" s="93" t="s">
        <v>1568</v>
      </c>
      <c r="AA3478" s="86"/>
      <c r="AB3478" s="86" t="s">
        <v>1627</v>
      </c>
      <c r="AC3478" s="86" t="s">
        <v>1583</v>
      </c>
      <c r="AD3478" s="86"/>
      <c r="AE3478" s="86"/>
      <c r="AF3478" s="86"/>
      <c r="AG3478" s="94" t="s">
        <v>1581</v>
      </c>
    </row>
    <row r="3479" spans="1:33" x14ac:dyDescent="0.25">
      <c r="A3479" s="86" t="s">
        <v>1011</v>
      </c>
      <c r="B3479" s="87">
        <v>35</v>
      </c>
      <c r="C3479" s="87" t="s">
        <v>1058</v>
      </c>
      <c r="D3479" s="88">
        <v>43197</v>
      </c>
      <c r="E3479" s="88">
        <v>43203</v>
      </c>
      <c r="F3479" s="88">
        <v>43204</v>
      </c>
      <c r="G3479" s="88">
        <v>43204</v>
      </c>
      <c r="H3479" s="88">
        <v>116</v>
      </c>
      <c r="I3479" s="89" t="s">
        <v>1221</v>
      </c>
      <c r="J3479" s="92" t="s">
        <v>1508</v>
      </c>
      <c r="K3479" s="86" t="s">
        <v>1526</v>
      </c>
      <c r="L3479" s="88">
        <v>43211</v>
      </c>
      <c r="M3479" s="87"/>
      <c r="N3479" s="87"/>
      <c r="O3479" s="93"/>
      <c r="P3479" s="86"/>
      <c r="Q3479" s="86">
        <v>0</v>
      </c>
      <c r="R3479" s="86">
        <v>35</v>
      </c>
      <c r="S3479" s="86"/>
      <c r="T3479" s="86"/>
      <c r="U3479" s="86" t="s">
        <v>1561</v>
      </c>
      <c r="V3479" s="86" t="s">
        <v>1567</v>
      </c>
      <c r="W3479" s="86" t="s">
        <v>1563</v>
      </c>
      <c r="X3479" s="86" t="s">
        <v>1567</v>
      </c>
      <c r="Y3479" s="94" t="s">
        <v>1565</v>
      </c>
      <c r="Z3479" s="93" t="s">
        <v>1568</v>
      </c>
      <c r="AA3479" s="86"/>
      <c r="AB3479" s="86" t="s">
        <v>1627</v>
      </c>
      <c r="AC3479" s="86" t="s">
        <v>1583</v>
      </c>
      <c r="AD3479" s="86"/>
      <c r="AE3479" s="86"/>
      <c r="AF3479" s="86"/>
      <c r="AG3479" s="94" t="s">
        <v>1581</v>
      </c>
    </row>
    <row r="3480" spans="1:33" x14ac:dyDescent="0.25">
      <c r="A3480" s="86" t="s">
        <v>1022</v>
      </c>
      <c r="B3480" s="87">
        <v>30</v>
      </c>
      <c r="C3480" s="87" t="s">
        <v>1061</v>
      </c>
      <c r="D3480" s="88">
        <v>43206</v>
      </c>
      <c r="E3480" s="88">
        <v>43131</v>
      </c>
      <c r="F3480" s="88">
        <v>43211</v>
      </c>
      <c r="G3480" s="88">
        <v>43211</v>
      </c>
      <c r="H3480" s="88">
        <v>117</v>
      </c>
      <c r="I3480" s="89" t="s">
        <v>1225</v>
      </c>
      <c r="J3480" s="92" t="s">
        <v>1501</v>
      </c>
      <c r="K3480" s="86" t="s">
        <v>1526</v>
      </c>
      <c r="L3480" s="88">
        <v>43211</v>
      </c>
      <c r="M3480" s="87"/>
      <c r="N3480" s="87"/>
      <c r="O3480" s="93"/>
      <c r="P3480" s="86"/>
      <c r="Q3480" s="86">
        <v>0</v>
      </c>
      <c r="R3480" s="86">
        <v>30</v>
      </c>
      <c r="S3480" s="86">
        <v>30</v>
      </c>
      <c r="T3480" s="86">
        <v>0</v>
      </c>
      <c r="U3480" s="86" t="s">
        <v>1561</v>
      </c>
      <c r="V3480" s="86" t="s">
        <v>1567</v>
      </c>
      <c r="W3480" s="86" t="s">
        <v>1573</v>
      </c>
      <c r="X3480" s="86" t="s">
        <v>1564</v>
      </c>
      <c r="Y3480" s="94" t="s">
        <v>1565</v>
      </c>
      <c r="Z3480" s="93" t="s">
        <v>1568</v>
      </c>
      <c r="AA3480" s="86"/>
      <c r="AB3480" s="86"/>
      <c r="AC3480" s="86"/>
      <c r="AD3480" s="86"/>
      <c r="AE3480" s="86"/>
      <c r="AF3480" s="86"/>
      <c r="AG3480" s="94" t="s">
        <v>1581</v>
      </c>
    </row>
    <row r="3481" spans="1:33" x14ac:dyDescent="0.25">
      <c r="A3481" s="86" t="s">
        <v>1011</v>
      </c>
      <c r="B3481" s="87">
        <v>50</v>
      </c>
      <c r="C3481" s="87" t="s">
        <v>1058</v>
      </c>
      <c r="D3481" s="88">
        <v>43207</v>
      </c>
      <c r="E3481" s="88">
        <v>43204</v>
      </c>
      <c r="F3481" s="88">
        <v>43205</v>
      </c>
      <c r="G3481" s="88">
        <v>43211</v>
      </c>
      <c r="H3481" s="88">
        <v>118</v>
      </c>
      <c r="I3481" s="89" t="s">
        <v>1221</v>
      </c>
      <c r="J3481" s="92" t="s">
        <v>1492</v>
      </c>
      <c r="K3481" s="86" t="s">
        <v>1526</v>
      </c>
      <c r="L3481" s="88">
        <v>43211</v>
      </c>
      <c r="M3481" s="87"/>
      <c r="N3481" s="87"/>
      <c r="O3481" s="93"/>
      <c r="P3481" s="86"/>
      <c r="Q3481" s="86">
        <v>17</v>
      </c>
      <c r="R3481" s="86">
        <v>33</v>
      </c>
      <c r="S3481" s="86"/>
      <c r="T3481" s="86"/>
      <c r="U3481" s="86" t="s">
        <v>1561</v>
      </c>
      <c r="V3481" s="86" t="s">
        <v>1567</v>
      </c>
      <c r="W3481" s="86" t="s">
        <v>1573</v>
      </c>
      <c r="X3481" s="86" t="s">
        <v>1567</v>
      </c>
      <c r="Y3481" s="94" t="s">
        <v>1565</v>
      </c>
      <c r="Z3481" s="93" t="s">
        <v>1568</v>
      </c>
      <c r="AA3481" s="86"/>
      <c r="AB3481" s="86" t="s">
        <v>1627</v>
      </c>
      <c r="AC3481" s="86" t="s">
        <v>1583</v>
      </c>
      <c r="AD3481" s="86"/>
      <c r="AE3481" s="86"/>
      <c r="AF3481" s="86"/>
      <c r="AG3481" s="94" t="s">
        <v>1581</v>
      </c>
    </row>
    <row r="3482" spans="1:33" x14ac:dyDescent="0.25">
      <c r="A3482" s="86" t="s">
        <v>1011</v>
      </c>
      <c r="B3482" s="87">
        <v>7</v>
      </c>
      <c r="C3482" s="87" t="s">
        <v>1058</v>
      </c>
      <c r="D3482" s="88">
        <v>43207</v>
      </c>
      <c r="E3482" s="88">
        <v>43204</v>
      </c>
      <c r="F3482" s="88">
        <v>43205</v>
      </c>
      <c r="G3482" s="88">
        <v>43211</v>
      </c>
      <c r="H3482" s="88">
        <v>119</v>
      </c>
      <c r="I3482" s="89" t="s">
        <v>1221</v>
      </c>
      <c r="J3482" s="92" t="s">
        <v>1492</v>
      </c>
      <c r="K3482" s="86" t="s">
        <v>1526</v>
      </c>
      <c r="L3482" s="88">
        <v>43211</v>
      </c>
      <c r="M3482" s="87"/>
      <c r="N3482" s="87"/>
      <c r="O3482" s="93"/>
      <c r="P3482" s="86"/>
      <c r="Q3482" s="86">
        <v>2</v>
      </c>
      <c r="R3482" s="86">
        <v>5</v>
      </c>
      <c r="S3482" s="86"/>
      <c r="T3482" s="86"/>
      <c r="U3482" s="86" t="s">
        <v>1561</v>
      </c>
      <c r="V3482" s="86" t="s">
        <v>1567</v>
      </c>
      <c r="W3482" s="86" t="s">
        <v>1573</v>
      </c>
      <c r="X3482" s="86" t="s">
        <v>1567</v>
      </c>
      <c r="Y3482" s="94" t="s">
        <v>1565</v>
      </c>
      <c r="Z3482" s="93" t="s">
        <v>1568</v>
      </c>
      <c r="AA3482" s="86"/>
      <c r="AB3482" s="86" t="s">
        <v>1627</v>
      </c>
      <c r="AC3482" s="86" t="s">
        <v>1583</v>
      </c>
      <c r="AD3482" s="86"/>
      <c r="AE3482" s="86"/>
      <c r="AF3482" s="86"/>
      <c r="AG3482" s="94" t="s">
        <v>1581</v>
      </c>
    </row>
    <row r="3483" spans="1:33" x14ac:dyDescent="0.25">
      <c r="A3483" s="86" t="s">
        <v>1011</v>
      </c>
      <c r="B3483" s="87">
        <v>26</v>
      </c>
      <c r="C3483" s="87" t="s">
        <v>1058</v>
      </c>
      <c r="D3483" s="88">
        <v>43199</v>
      </c>
      <c r="E3483" s="88">
        <v>43204</v>
      </c>
      <c r="F3483" s="88">
        <v>43205</v>
      </c>
      <c r="G3483" s="88">
        <v>43205</v>
      </c>
      <c r="H3483" s="88">
        <v>120</v>
      </c>
      <c r="I3483" s="89" t="s">
        <v>1221</v>
      </c>
      <c r="J3483" s="92" t="s">
        <v>1494</v>
      </c>
      <c r="K3483" s="86" t="s">
        <v>1526</v>
      </c>
      <c r="L3483" s="88">
        <v>43212</v>
      </c>
      <c r="M3483" s="87"/>
      <c r="N3483" s="87"/>
      <c r="O3483" s="93"/>
      <c r="P3483" s="86"/>
      <c r="Q3483" s="86">
        <v>1</v>
      </c>
      <c r="R3483" s="86">
        <v>25</v>
      </c>
      <c r="S3483" s="86"/>
      <c r="T3483" s="86"/>
      <c r="U3483" s="86" t="s">
        <v>1561</v>
      </c>
      <c r="V3483" s="86" t="s">
        <v>1567</v>
      </c>
      <c r="W3483" s="86" t="s">
        <v>1563</v>
      </c>
      <c r="X3483" s="86" t="s">
        <v>1567</v>
      </c>
      <c r="Y3483" s="94" t="s">
        <v>1565</v>
      </c>
      <c r="Z3483" s="93" t="s">
        <v>1568</v>
      </c>
      <c r="AA3483" s="86"/>
      <c r="AB3483" s="86" t="s">
        <v>1627</v>
      </c>
      <c r="AC3483" s="86"/>
      <c r="AD3483" s="86"/>
      <c r="AE3483" s="86"/>
      <c r="AF3483" s="86"/>
      <c r="AG3483" s="94" t="s">
        <v>1581</v>
      </c>
    </row>
    <row r="3484" spans="1:33" x14ac:dyDescent="0.25">
      <c r="A3484" s="86" t="s">
        <v>1011</v>
      </c>
      <c r="B3484" s="87">
        <v>15</v>
      </c>
      <c r="C3484" s="87" t="s">
        <v>1058</v>
      </c>
      <c r="D3484" s="88">
        <v>43200</v>
      </c>
      <c r="E3484" s="88">
        <v>43205</v>
      </c>
      <c r="F3484" s="88">
        <v>43212</v>
      </c>
      <c r="G3484" s="88">
        <v>43212</v>
      </c>
      <c r="H3484" s="88">
        <v>121</v>
      </c>
      <c r="I3484" s="89" t="s">
        <v>1221</v>
      </c>
      <c r="J3484" s="92" t="s">
        <v>1494</v>
      </c>
      <c r="K3484" s="86" t="s">
        <v>1526</v>
      </c>
      <c r="L3484" s="88">
        <v>43212</v>
      </c>
      <c r="M3484" s="87"/>
      <c r="N3484" s="87"/>
      <c r="O3484" s="93"/>
      <c r="P3484" s="86"/>
      <c r="Q3484" s="86">
        <v>3</v>
      </c>
      <c r="R3484" s="86">
        <v>12</v>
      </c>
      <c r="S3484" s="86"/>
      <c r="T3484" s="86"/>
      <c r="U3484" s="86" t="s">
        <v>1561</v>
      </c>
      <c r="V3484" s="86" t="s">
        <v>1567</v>
      </c>
      <c r="W3484" s="86" t="s">
        <v>1563</v>
      </c>
      <c r="X3484" s="86" t="s">
        <v>1567</v>
      </c>
      <c r="Y3484" s="94" t="s">
        <v>1565</v>
      </c>
      <c r="Z3484" s="93" t="s">
        <v>1568</v>
      </c>
      <c r="AA3484" s="86"/>
      <c r="AB3484" s="86" t="s">
        <v>1627</v>
      </c>
      <c r="AC3484" s="86"/>
      <c r="AD3484" s="86"/>
      <c r="AE3484" s="86"/>
      <c r="AF3484" s="86"/>
      <c r="AG3484" s="94" t="s">
        <v>1581</v>
      </c>
    </row>
    <row r="3485" spans="1:33" x14ac:dyDescent="0.25">
      <c r="A3485" s="86" t="s">
        <v>1011</v>
      </c>
      <c r="B3485" s="87">
        <v>22</v>
      </c>
      <c r="C3485" s="87" t="s">
        <v>1058</v>
      </c>
      <c r="D3485" s="88">
        <v>43202</v>
      </c>
      <c r="E3485" s="88">
        <v>43210</v>
      </c>
      <c r="F3485" s="88">
        <v>43211</v>
      </c>
      <c r="G3485" s="88">
        <v>43212</v>
      </c>
      <c r="H3485" s="88">
        <v>122</v>
      </c>
      <c r="I3485" s="89" t="s">
        <v>1263</v>
      </c>
      <c r="J3485" s="92" t="s">
        <v>1508</v>
      </c>
      <c r="K3485" s="86" t="s">
        <v>1526</v>
      </c>
      <c r="L3485" s="88">
        <v>43212</v>
      </c>
      <c r="M3485" s="87"/>
      <c r="N3485" s="87"/>
      <c r="O3485" s="93"/>
      <c r="P3485" s="86"/>
      <c r="Q3485" s="86">
        <v>2</v>
      </c>
      <c r="R3485" s="86">
        <v>20</v>
      </c>
      <c r="S3485" s="86"/>
      <c r="T3485" s="86"/>
      <c r="U3485" s="86" t="s">
        <v>1561</v>
      </c>
      <c r="V3485" s="86" t="s">
        <v>1567</v>
      </c>
      <c r="W3485" s="86" t="s">
        <v>1573</v>
      </c>
      <c r="X3485" s="86" t="s">
        <v>1567</v>
      </c>
      <c r="Y3485" s="94" t="s">
        <v>1565</v>
      </c>
      <c r="Z3485" s="93" t="s">
        <v>1568</v>
      </c>
      <c r="AA3485" s="86"/>
      <c r="AB3485" s="86" t="s">
        <v>1627</v>
      </c>
      <c r="AC3485" s="86" t="s">
        <v>1583</v>
      </c>
      <c r="AD3485" s="86"/>
      <c r="AE3485" s="86"/>
      <c r="AF3485" s="86"/>
      <c r="AG3485" s="94" t="s">
        <v>1581</v>
      </c>
    </row>
    <row r="3486" spans="1:33" x14ac:dyDescent="0.25">
      <c r="A3486" s="86" t="s">
        <v>1011</v>
      </c>
      <c r="B3486" s="87">
        <v>28</v>
      </c>
      <c r="C3486" s="87" t="s">
        <v>1058</v>
      </c>
      <c r="D3486" s="88">
        <v>43206</v>
      </c>
      <c r="E3486" s="88">
        <v>43211</v>
      </c>
      <c r="F3486" s="88">
        <v>43212</v>
      </c>
      <c r="G3486" s="88">
        <v>43212</v>
      </c>
      <c r="H3486" s="88">
        <v>123</v>
      </c>
      <c r="I3486" s="89" t="s">
        <v>1221</v>
      </c>
      <c r="J3486" s="92" t="s">
        <v>1508</v>
      </c>
      <c r="K3486" s="86" t="s">
        <v>1526</v>
      </c>
      <c r="L3486" s="88">
        <v>43212</v>
      </c>
      <c r="M3486" s="87"/>
      <c r="N3486" s="87"/>
      <c r="O3486" s="93"/>
      <c r="P3486" s="86"/>
      <c r="Q3486" s="86">
        <v>12</v>
      </c>
      <c r="R3486" s="86">
        <v>16</v>
      </c>
      <c r="S3486" s="86"/>
      <c r="T3486" s="86"/>
      <c r="U3486" s="86" t="s">
        <v>1561</v>
      </c>
      <c r="V3486" s="86" t="s">
        <v>1567</v>
      </c>
      <c r="W3486" s="86" t="s">
        <v>1573</v>
      </c>
      <c r="X3486" s="86" t="s">
        <v>1567</v>
      </c>
      <c r="Y3486" s="94" t="s">
        <v>1565</v>
      </c>
      <c r="Z3486" s="93" t="s">
        <v>1568</v>
      </c>
      <c r="AA3486" s="86"/>
      <c r="AB3486" s="86" t="s">
        <v>1627</v>
      </c>
      <c r="AC3486" s="86" t="s">
        <v>1583</v>
      </c>
      <c r="AD3486" s="86"/>
      <c r="AE3486" s="86"/>
      <c r="AF3486" s="86"/>
      <c r="AG3486" s="94" t="s">
        <v>1581</v>
      </c>
    </row>
    <row r="3487" spans="1:33" x14ac:dyDescent="0.25">
      <c r="A3487" s="86" t="s">
        <v>1011</v>
      </c>
      <c r="B3487" s="87">
        <v>2</v>
      </c>
      <c r="C3487" s="87" t="s">
        <v>1058</v>
      </c>
      <c r="D3487" s="88">
        <v>43206</v>
      </c>
      <c r="E3487" s="88">
        <v>43211</v>
      </c>
      <c r="F3487" s="88">
        <v>43212</v>
      </c>
      <c r="G3487" s="88">
        <v>43212</v>
      </c>
      <c r="H3487" s="88">
        <v>124</v>
      </c>
      <c r="I3487" s="89" t="s">
        <v>1225</v>
      </c>
      <c r="J3487" s="92" t="s">
        <v>1508</v>
      </c>
      <c r="K3487" s="86" t="s">
        <v>1526</v>
      </c>
      <c r="L3487" s="88">
        <v>43212</v>
      </c>
      <c r="M3487" s="87"/>
      <c r="N3487" s="87"/>
      <c r="O3487" s="93"/>
      <c r="P3487" s="86"/>
      <c r="Q3487" s="86">
        <v>2</v>
      </c>
      <c r="R3487" s="86">
        <v>0</v>
      </c>
      <c r="S3487" s="86"/>
      <c r="T3487" s="86"/>
      <c r="U3487" s="86" t="s">
        <v>1561</v>
      </c>
      <c r="V3487" s="86" t="s">
        <v>1567</v>
      </c>
      <c r="W3487" s="86" t="s">
        <v>1573</v>
      </c>
      <c r="X3487" s="86" t="s">
        <v>1567</v>
      </c>
      <c r="Y3487" s="94" t="s">
        <v>1565</v>
      </c>
      <c r="Z3487" s="93" t="s">
        <v>1568</v>
      </c>
      <c r="AA3487" s="86"/>
      <c r="AB3487" s="86" t="s">
        <v>1627</v>
      </c>
      <c r="AC3487" s="86" t="s">
        <v>1583</v>
      </c>
      <c r="AD3487" s="86"/>
      <c r="AE3487" s="86"/>
      <c r="AF3487" s="86"/>
      <c r="AG3487" s="94" t="s">
        <v>1581</v>
      </c>
    </row>
    <row r="3488" spans="1:33" x14ac:dyDescent="0.25">
      <c r="A3488" s="86" t="s">
        <v>1011</v>
      </c>
      <c r="B3488" s="87">
        <v>11</v>
      </c>
      <c r="C3488" s="87" t="s">
        <v>1058</v>
      </c>
      <c r="D3488" s="88">
        <v>43206</v>
      </c>
      <c r="E3488" s="88">
        <v>43211</v>
      </c>
      <c r="F3488" s="88">
        <v>43212</v>
      </c>
      <c r="G3488" s="88">
        <v>43212</v>
      </c>
      <c r="H3488" s="88">
        <v>125</v>
      </c>
      <c r="I3488" s="89" t="s">
        <v>1221</v>
      </c>
      <c r="J3488" s="92" t="s">
        <v>1508</v>
      </c>
      <c r="K3488" s="86" t="s">
        <v>1526</v>
      </c>
      <c r="L3488" s="88">
        <v>43212</v>
      </c>
      <c r="M3488" s="87"/>
      <c r="N3488" s="87"/>
      <c r="O3488" s="93"/>
      <c r="P3488" s="86"/>
      <c r="Q3488" s="86">
        <v>0</v>
      </c>
      <c r="R3488" s="86">
        <v>11</v>
      </c>
      <c r="S3488" s="86"/>
      <c r="T3488" s="86"/>
      <c r="U3488" s="86" t="s">
        <v>1561</v>
      </c>
      <c r="V3488" s="86" t="s">
        <v>1562</v>
      </c>
      <c r="W3488" s="86" t="s">
        <v>1563</v>
      </c>
      <c r="X3488" s="86" t="s">
        <v>1567</v>
      </c>
      <c r="Y3488" s="94" t="s">
        <v>1565</v>
      </c>
      <c r="Z3488" s="93" t="s">
        <v>1568</v>
      </c>
      <c r="AA3488" s="86"/>
      <c r="AB3488" s="86" t="s">
        <v>1627</v>
      </c>
      <c r="AC3488" s="86"/>
      <c r="AD3488" s="86"/>
      <c r="AE3488" s="86"/>
      <c r="AF3488" s="86"/>
      <c r="AG3488" s="94" t="s">
        <v>1581</v>
      </c>
    </row>
    <row r="3489" spans="1:33" x14ac:dyDescent="0.25">
      <c r="A3489" s="86" t="s">
        <v>1011</v>
      </c>
      <c r="B3489" s="87">
        <v>39</v>
      </c>
      <c r="C3489" s="87" t="s">
        <v>1058</v>
      </c>
      <c r="D3489" s="88">
        <v>43206</v>
      </c>
      <c r="E3489" s="88">
        <v>43211</v>
      </c>
      <c r="F3489" s="88">
        <v>43212</v>
      </c>
      <c r="G3489" s="88">
        <v>43212</v>
      </c>
      <c r="H3489" s="88">
        <v>126</v>
      </c>
      <c r="I3489" s="89" t="s">
        <v>1221</v>
      </c>
      <c r="J3489" s="92" t="s">
        <v>1504</v>
      </c>
      <c r="K3489" s="86" t="s">
        <v>1526</v>
      </c>
      <c r="L3489" s="88">
        <v>43212</v>
      </c>
      <c r="M3489" s="87"/>
      <c r="N3489" s="87"/>
      <c r="O3489" s="93"/>
      <c r="P3489" s="86"/>
      <c r="Q3489" s="86">
        <v>14</v>
      </c>
      <c r="R3489" s="86">
        <v>25</v>
      </c>
      <c r="S3489" s="86"/>
      <c r="T3489" s="86"/>
      <c r="U3489" s="86" t="s">
        <v>1561</v>
      </c>
      <c r="V3489" s="86" t="s">
        <v>1567</v>
      </c>
      <c r="W3489" s="86" t="s">
        <v>1573</v>
      </c>
      <c r="X3489" s="86" t="s">
        <v>1567</v>
      </c>
      <c r="Y3489" s="94" t="s">
        <v>1565</v>
      </c>
      <c r="Z3489" s="93" t="s">
        <v>1568</v>
      </c>
      <c r="AA3489" s="86"/>
      <c r="AB3489" s="86" t="s">
        <v>1627</v>
      </c>
      <c r="AC3489" s="86" t="s">
        <v>1583</v>
      </c>
      <c r="AD3489" s="86"/>
      <c r="AE3489" s="86"/>
      <c r="AF3489" s="86"/>
      <c r="AG3489" s="94" t="s">
        <v>1581</v>
      </c>
    </row>
    <row r="3490" spans="1:33" x14ac:dyDescent="0.25">
      <c r="A3490" s="86" t="s">
        <v>1011</v>
      </c>
      <c r="B3490" s="87">
        <v>26</v>
      </c>
      <c r="C3490" s="87" t="s">
        <v>1058</v>
      </c>
      <c r="D3490" s="88">
        <v>43207</v>
      </c>
      <c r="E3490" s="88">
        <v>43211</v>
      </c>
      <c r="F3490" s="88">
        <v>43212</v>
      </c>
      <c r="G3490" s="88">
        <v>43212</v>
      </c>
      <c r="H3490" s="88">
        <v>127</v>
      </c>
      <c r="I3490" s="89" t="s">
        <v>1221</v>
      </c>
      <c r="J3490" s="92" t="s">
        <v>1494</v>
      </c>
      <c r="K3490" s="86" t="s">
        <v>1526</v>
      </c>
      <c r="L3490" s="88">
        <v>43212</v>
      </c>
      <c r="M3490" s="87"/>
      <c r="N3490" s="87"/>
      <c r="O3490" s="93"/>
      <c r="P3490" s="86"/>
      <c r="Q3490" s="86">
        <v>6</v>
      </c>
      <c r="R3490" s="86">
        <v>20</v>
      </c>
      <c r="S3490" s="86"/>
      <c r="T3490" s="86"/>
      <c r="U3490" s="86" t="s">
        <v>1561</v>
      </c>
      <c r="V3490" s="86" t="s">
        <v>1567</v>
      </c>
      <c r="W3490" s="86" t="s">
        <v>1573</v>
      </c>
      <c r="X3490" s="86" t="s">
        <v>1567</v>
      </c>
      <c r="Y3490" s="94" t="s">
        <v>1565</v>
      </c>
      <c r="Z3490" s="93" t="s">
        <v>1568</v>
      </c>
      <c r="AA3490" s="86"/>
      <c r="AB3490" s="86" t="s">
        <v>1627</v>
      </c>
      <c r="AC3490" s="86" t="s">
        <v>1583</v>
      </c>
      <c r="AD3490" s="86"/>
      <c r="AE3490" s="86"/>
      <c r="AF3490" s="86"/>
      <c r="AG3490" s="94" t="s">
        <v>1581</v>
      </c>
    </row>
    <row r="3491" spans="1:33" x14ac:dyDescent="0.25">
      <c r="A3491" s="86" t="s">
        <v>1011</v>
      </c>
      <c r="B3491" s="87">
        <v>6</v>
      </c>
      <c r="C3491" s="87" t="s">
        <v>1058</v>
      </c>
      <c r="D3491" s="88">
        <v>43207</v>
      </c>
      <c r="E3491" s="88">
        <v>43213</v>
      </c>
      <c r="F3491" s="88">
        <v>43214</v>
      </c>
      <c r="G3491" s="88">
        <v>43215</v>
      </c>
      <c r="H3491" s="88">
        <v>128</v>
      </c>
      <c r="I3491" s="89" t="s">
        <v>1225</v>
      </c>
      <c r="J3491" s="92" t="s">
        <v>1508</v>
      </c>
      <c r="K3491" s="86" t="s">
        <v>1526</v>
      </c>
      <c r="L3491" s="88">
        <v>43212</v>
      </c>
      <c r="M3491" s="87"/>
      <c r="N3491" s="87"/>
      <c r="O3491" s="93"/>
      <c r="P3491" s="86"/>
      <c r="Q3491" s="86">
        <v>0</v>
      </c>
      <c r="R3491" s="86">
        <v>6</v>
      </c>
      <c r="S3491" s="86"/>
      <c r="T3491" s="86"/>
      <c r="U3491" s="86" t="s">
        <v>1561</v>
      </c>
      <c r="V3491" s="86" t="s">
        <v>1567</v>
      </c>
      <c r="W3491" s="86" t="s">
        <v>1563</v>
      </c>
      <c r="X3491" s="86" t="s">
        <v>1567</v>
      </c>
      <c r="Y3491" s="94" t="s">
        <v>1565</v>
      </c>
      <c r="Z3491" s="93"/>
      <c r="AA3491" s="86"/>
      <c r="AB3491" s="86" t="s">
        <v>1627</v>
      </c>
      <c r="AC3491" s="86" t="s">
        <v>1583</v>
      </c>
      <c r="AD3491" s="86"/>
      <c r="AE3491" s="86"/>
      <c r="AF3491" s="86"/>
      <c r="AG3491" s="94" t="s">
        <v>1581</v>
      </c>
    </row>
    <row r="3492" spans="1:33" x14ac:dyDescent="0.25">
      <c r="A3492" s="86" t="s">
        <v>1011</v>
      </c>
      <c r="B3492" s="87">
        <v>44</v>
      </c>
      <c r="C3492" s="87" t="s">
        <v>1058</v>
      </c>
      <c r="D3492" s="88">
        <v>43207</v>
      </c>
      <c r="E3492" s="88">
        <v>43211</v>
      </c>
      <c r="F3492" s="88">
        <v>43212</v>
      </c>
      <c r="G3492" s="88">
        <v>43212</v>
      </c>
      <c r="H3492" s="88">
        <v>129</v>
      </c>
      <c r="I3492" s="89" t="s">
        <v>1221</v>
      </c>
      <c r="J3492" s="92" t="s">
        <v>1508</v>
      </c>
      <c r="K3492" s="86" t="s">
        <v>1526</v>
      </c>
      <c r="L3492" s="88">
        <v>43212</v>
      </c>
      <c r="M3492" s="87"/>
      <c r="N3492" s="87"/>
      <c r="O3492" s="93"/>
      <c r="P3492" s="86"/>
      <c r="Q3492" s="86">
        <v>2</v>
      </c>
      <c r="R3492" s="86">
        <v>42</v>
      </c>
      <c r="S3492" s="86"/>
      <c r="T3492" s="86"/>
      <c r="U3492" s="86" t="s">
        <v>1561</v>
      </c>
      <c r="V3492" s="86" t="s">
        <v>1562</v>
      </c>
      <c r="W3492" s="86" t="s">
        <v>1573</v>
      </c>
      <c r="X3492" s="86" t="s">
        <v>1567</v>
      </c>
      <c r="Y3492" s="94" t="s">
        <v>1565</v>
      </c>
      <c r="Z3492" s="93" t="s">
        <v>1568</v>
      </c>
      <c r="AA3492" s="86"/>
      <c r="AB3492" s="86" t="s">
        <v>1627</v>
      </c>
      <c r="AC3492" s="86" t="s">
        <v>1583</v>
      </c>
      <c r="AD3492" s="86"/>
      <c r="AE3492" s="86"/>
      <c r="AF3492" s="86"/>
      <c r="AG3492" s="94" t="s">
        <v>1581</v>
      </c>
    </row>
    <row r="3493" spans="1:33" x14ac:dyDescent="0.25">
      <c r="A3493" s="86" t="s">
        <v>1011</v>
      </c>
      <c r="B3493" s="87">
        <v>24</v>
      </c>
      <c r="C3493" s="87" t="s">
        <v>1058</v>
      </c>
      <c r="D3493" s="88">
        <v>43207</v>
      </c>
      <c r="E3493" s="88">
        <v>43211</v>
      </c>
      <c r="F3493" s="88">
        <v>43212</v>
      </c>
      <c r="G3493" s="88">
        <v>43212</v>
      </c>
      <c r="H3493" s="88">
        <v>130</v>
      </c>
      <c r="I3493" s="89" t="s">
        <v>1221</v>
      </c>
      <c r="J3493" s="92" t="s">
        <v>1508</v>
      </c>
      <c r="K3493" s="86" t="s">
        <v>1526</v>
      </c>
      <c r="L3493" s="88">
        <v>43212</v>
      </c>
      <c r="M3493" s="87"/>
      <c r="N3493" s="87"/>
      <c r="O3493" s="93"/>
      <c r="P3493" s="86"/>
      <c r="Q3493" s="86">
        <v>4</v>
      </c>
      <c r="R3493" s="86">
        <v>20</v>
      </c>
      <c r="S3493" s="86"/>
      <c r="T3493" s="86"/>
      <c r="U3493" s="86" t="s">
        <v>1561</v>
      </c>
      <c r="V3493" s="86" t="s">
        <v>1567</v>
      </c>
      <c r="W3493" s="86" t="s">
        <v>1573</v>
      </c>
      <c r="X3493" s="86" t="s">
        <v>1567</v>
      </c>
      <c r="Y3493" s="94" t="s">
        <v>1565</v>
      </c>
      <c r="Z3493" s="93" t="s">
        <v>1568</v>
      </c>
      <c r="AA3493" s="86"/>
      <c r="AB3493" s="86" t="s">
        <v>1627</v>
      </c>
      <c r="AC3493" s="86" t="s">
        <v>1583</v>
      </c>
      <c r="AD3493" s="86"/>
      <c r="AE3493" s="86"/>
      <c r="AF3493" s="86"/>
      <c r="AG3493" s="94" t="s">
        <v>1581</v>
      </c>
    </row>
    <row r="3494" spans="1:33" x14ac:dyDescent="0.25">
      <c r="A3494" s="86" t="s">
        <v>1011</v>
      </c>
      <c r="B3494" s="87">
        <v>13</v>
      </c>
      <c r="C3494" s="87" t="s">
        <v>1058</v>
      </c>
      <c r="D3494" s="88">
        <v>43207</v>
      </c>
      <c r="E3494" s="88">
        <v>43211</v>
      </c>
      <c r="F3494" s="88">
        <v>43212</v>
      </c>
      <c r="G3494" s="88">
        <v>43212</v>
      </c>
      <c r="H3494" s="88">
        <v>131</v>
      </c>
      <c r="I3494" s="89" t="s">
        <v>1221</v>
      </c>
      <c r="J3494" s="92" t="s">
        <v>1508</v>
      </c>
      <c r="K3494" s="86" t="s">
        <v>1526</v>
      </c>
      <c r="L3494" s="88">
        <v>43212</v>
      </c>
      <c r="M3494" s="87"/>
      <c r="N3494" s="87"/>
      <c r="O3494" s="93"/>
      <c r="P3494" s="86"/>
      <c r="Q3494" s="86">
        <v>3</v>
      </c>
      <c r="R3494" s="86">
        <v>10</v>
      </c>
      <c r="S3494" s="86"/>
      <c r="T3494" s="86"/>
      <c r="U3494" s="86" t="s">
        <v>1561</v>
      </c>
      <c r="V3494" s="86" t="s">
        <v>1567</v>
      </c>
      <c r="W3494" s="86" t="s">
        <v>1573</v>
      </c>
      <c r="X3494" s="86" t="s">
        <v>1567</v>
      </c>
      <c r="Y3494" s="94" t="s">
        <v>1565</v>
      </c>
      <c r="Z3494" s="93" t="s">
        <v>1568</v>
      </c>
      <c r="AA3494" s="86"/>
      <c r="AB3494" s="86" t="s">
        <v>1627</v>
      </c>
      <c r="AC3494" s="86" t="s">
        <v>1583</v>
      </c>
      <c r="AD3494" s="86"/>
      <c r="AE3494" s="86"/>
      <c r="AF3494" s="86"/>
      <c r="AG3494" s="94" t="s">
        <v>1581</v>
      </c>
    </row>
    <row r="3495" spans="1:33" x14ac:dyDescent="0.25">
      <c r="A3495" s="86" t="s">
        <v>1011</v>
      </c>
      <c r="B3495" s="87">
        <v>27</v>
      </c>
      <c r="C3495" s="87" t="s">
        <v>1058</v>
      </c>
      <c r="D3495" s="88">
        <v>43208</v>
      </c>
      <c r="E3495" s="88">
        <v>43210</v>
      </c>
      <c r="F3495" s="88">
        <v>43212</v>
      </c>
      <c r="G3495" s="88">
        <v>43212</v>
      </c>
      <c r="H3495" s="88">
        <v>132</v>
      </c>
      <c r="I3495" s="89" t="s">
        <v>1221</v>
      </c>
      <c r="J3495" s="92" t="s">
        <v>1495</v>
      </c>
      <c r="K3495" s="86" t="s">
        <v>1526</v>
      </c>
      <c r="L3495" s="88">
        <v>43212</v>
      </c>
      <c r="M3495" s="87"/>
      <c r="N3495" s="87"/>
      <c r="O3495" s="93"/>
      <c r="P3495" s="86"/>
      <c r="Q3495" s="86">
        <v>11</v>
      </c>
      <c r="R3495" s="86">
        <v>16</v>
      </c>
      <c r="S3495" s="86"/>
      <c r="T3495" s="86"/>
      <c r="U3495" s="86" t="s">
        <v>1561</v>
      </c>
      <c r="V3495" s="86" t="s">
        <v>1562</v>
      </c>
      <c r="W3495" s="86" t="s">
        <v>1573</v>
      </c>
      <c r="X3495" s="86" t="s">
        <v>1567</v>
      </c>
      <c r="Y3495" s="94" t="s">
        <v>1565</v>
      </c>
      <c r="Z3495" s="93" t="s">
        <v>1568</v>
      </c>
      <c r="AA3495" s="86"/>
      <c r="AB3495" s="86" t="s">
        <v>1627</v>
      </c>
      <c r="AC3495" s="86" t="s">
        <v>1583</v>
      </c>
      <c r="AD3495" s="86"/>
      <c r="AE3495" s="86"/>
      <c r="AF3495" s="86"/>
      <c r="AG3495" s="94" t="s">
        <v>1581</v>
      </c>
    </row>
    <row r="3496" spans="1:33" x14ac:dyDescent="0.25">
      <c r="A3496" s="86" t="s">
        <v>1011</v>
      </c>
      <c r="B3496" s="87">
        <v>28</v>
      </c>
      <c r="C3496" s="87" t="s">
        <v>1058</v>
      </c>
      <c r="D3496" s="88">
        <v>43208</v>
      </c>
      <c r="E3496" s="88">
        <v>43211</v>
      </c>
      <c r="F3496" s="88">
        <v>43212</v>
      </c>
      <c r="G3496" s="88">
        <v>43212</v>
      </c>
      <c r="H3496" s="88">
        <v>133</v>
      </c>
      <c r="I3496" s="89" t="s">
        <v>1221</v>
      </c>
      <c r="J3496" s="92" t="s">
        <v>1494</v>
      </c>
      <c r="K3496" s="86" t="s">
        <v>1526</v>
      </c>
      <c r="L3496" s="88">
        <v>43212</v>
      </c>
      <c r="M3496" s="87"/>
      <c r="N3496" s="87"/>
      <c r="O3496" s="93"/>
      <c r="P3496" s="86"/>
      <c r="Q3496" s="86"/>
      <c r="R3496" s="86">
        <v>28</v>
      </c>
      <c r="S3496" s="86"/>
      <c r="T3496" s="86"/>
      <c r="U3496" s="86" t="s">
        <v>1561</v>
      </c>
      <c r="V3496" s="86" t="s">
        <v>1567</v>
      </c>
      <c r="W3496" s="86" t="s">
        <v>1563</v>
      </c>
      <c r="X3496" s="86" t="s">
        <v>1567</v>
      </c>
      <c r="Y3496" s="94" t="s">
        <v>1565</v>
      </c>
      <c r="Z3496" s="93" t="s">
        <v>1568</v>
      </c>
      <c r="AA3496" s="86"/>
      <c r="AB3496" s="86" t="s">
        <v>1627</v>
      </c>
      <c r="AC3496" s="86"/>
      <c r="AD3496" s="86"/>
      <c r="AE3496" s="86"/>
      <c r="AF3496" s="86"/>
      <c r="AG3496" s="94" t="s">
        <v>1581</v>
      </c>
    </row>
    <row r="3497" spans="1:33" x14ac:dyDescent="0.25">
      <c r="A3497" s="86" t="s">
        <v>1011</v>
      </c>
      <c r="B3497" s="87">
        <v>21</v>
      </c>
      <c r="C3497" s="87" t="s">
        <v>1058</v>
      </c>
      <c r="D3497" s="88">
        <v>43208</v>
      </c>
      <c r="E3497" s="88">
        <v>43211</v>
      </c>
      <c r="F3497" s="88">
        <v>43212</v>
      </c>
      <c r="G3497" s="88">
        <v>43212</v>
      </c>
      <c r="H3497" s="88">
        <v>134</v>
      </c>
      <c r="I3497" s="89" t="s">
        <v>1221</v>
      </c>
      <c r="J3497" s="92" t="s">
        <v>1508</v>
      </c>
      <c r="K3497" s="86" t="s">
        <v>1526</v>
      </c>
      <c r="L3497" s="88">
        <v>43212</v>
      </c>
      <c r="M3497" s="87"/>
      <c r="N3497" s="87"/>
      <c r="O3497" s="93"/>
      <c r="P3497" s="86"/>
      <c r="Q3497" s="86">
        <v>4</v>
      </c>
      <c r="R3497" s="86">
        <v>17</v>
      </c>
      <c r="S3497" s="86"/>
      <c r="T3497" s="86"/>
      <c r="U3497" s="86" t="s">
        <v>1561</v>
      </c>
      <c r="V3497" s="86" t="s">
        <v>1567</v>
      </c>
      <c r="W3497" s="86" t="s">
        <v>1573</v>
      </c>
      <c r="X3497" s="86" t="s">
        <v>1567</v>
      </c>
      <c r="Y3497" s="94" t="s">
        <v>1565</v>
      </c>
      <c r="Z3497" s="93" t="s">
        <v>1568</v>
      </c>
      <c r="AA3497" s="86"/>
      <c r="AB3497" s="86" t="s">
        <v>1627</v>
      </c>
      <c r="AC3497" s="86" t="s">
        <v>1583</v>
      </c>
      <c r="AD3497" s="86"/>
      <c r="AE3497" s="86"/>
      <c r="AF3497" s="86"/>
      <c r="AG3497" s="94" t="s">
        <v>1581</v>
      </c>
    </row>
    <row r="3498" spans="1:33" x14ac:dyDescent="0.25">
      <c r="A3498" s="86" t="s">
        <v>1011</v>
      </c>
      <c r="B3498" s="87">
        <v>17</v>
      </c>
      <c r="C3498" s="87" t="s">
        <v>1058</v>
      </c>
      <c r="D3498" s="88">
        <v>43208</v>
      </c>
      <c r="E3498" s="88">
        <v>43211</v>
      </c>
      <c r="F3498" s="88">
        <v>43212</v>
      </c>
      <c r="G3498" s="88">
        <v>43212</v>
      </c>
      <c r="H3498" s="88">
        <v>135</v>
      </c>
      <c r="I3498" s="89" t="s">
        <v>1221</v>
      </c>
      <c r="J3498" s="92" t="s">
        <v>1508</v>
      </c>
      <c r="K3498" s="86" t="s">
        <v>1526</v>
      </c>
      <c r="L3498" s="88">
        <v>43212</v>
      </c>
      <c r="M3498" s="87"/>
      <c r="N3498" s="87"/>
      <c r="O3498" s="93"/>
      <c r="P3498" s="86"/>
      <c r="Q3498" s="86">
        <v>3</v>
      </c>
      <c r="R3498" s="86">
        <v>14</v>
      </c>
      <c r="S3498" s="86"/>
      <c r="T3498" s="86"/>
      <c r="U3498" s="86" t="s">
        <v>1561</v>
      </c>
      <c r="V3498" s="86" t="s">
        <v>1567</v>
      </c>
      <c r="W3498" s="86" t="s">
        <v>1573</v>
      </c>
      <c r="X3498" s="86" t="s">
        <v>1567</v>
      </c>
      <c r="Y3498" s="94" t="s">
        <v>1565</v>
      </c>
      <c r="Z3498" s="93" t="s">
        <v>1568</v>
      </c>
      <c r="AA3498" s="86"/>
      <c r="AB3498" s="86" t="s">
        <v>1627</v>
      </c>
      <c r="AC3498" s="86" t="s">
        <v>1583</v>
      </c>
      <c r="AD3498" s="86"/>
      <c r="AE3498" s="86"/>
      <c r="AF3498" s="86"/>
      <c r="AG3498" s="94" t="s">
        <v>1581</v>
      </c>
    </row>
    <row r="3499" spans="1:33" x14ac:dyDescent="0.25">
      <c r="A3499" s="86" t="s">
        <v>1011</v>
      </c>
      <c r="B3499" s="87">
        <v>45</v>
      </c>
      <c r="C3499" s="87" t="s">
        <v>1058</v>
      </c>
      <c r="D3499" s="88">
        <v>43208</v>
      </c>
      <c r="E3499" s="88">
        <v>43211</v>
      </c>
      <c r="F3499" s="88">
        <v>43212</v>
      </c>
      <c r="G3499" s="88">
        <v>43212</v>
      </c>
      <c r="H3499" s="88">
        <v>136</v>
      </c>
      <c r="I3499" s="89" t="s">
        <v>1221</v>
      </c>
      <c r="J3499" s="92" t="s">
        <v>1508</v>
      </c>
      <c r="K3499" s="86" t="s">
        <v>1526</v>
      </c>
      <c r="L3499" s="88">
        <v>43212</v>
      </c>
      <c r="M3499" s="87"/>
      <c r="N3499" s="87"/>
      <c r="O3499" s="93"/>
      <c r="P3499" s="86"/>
      <c r="Q3499" s="86">
        <v>24</v>
      </c>
      <c r="R3499" s="86">
        <v>21</v>
      </c>
      <c r="S3499" s="86"/>
      <c r="T3499" s="86"/>
      <c r="U3499" s="86" t="s">
        <v>1561</v>
      </c>
      <c r="V3499" s="86" t="s">
        <v>1567</v>
      </c>
      <c r="W3499" s="86" t="s">
        <v>1573</v>
      </c>
      <c r="X3499" s="86" t="s">
        <v>1567</v>
      </c>
      <c r="Y3499" s="94" t="s">
        <v>1565</v>
      </c>
      <c r="Z3499" s="93" t="s">
        <v>1568</v>
      </c>
      <c r="AA3499" s="86"/>
      <c r="AB3499" s="86" t="s">
        <v>1627</v>
      </c>
      <c r="AC3499" s="86" t="s">
        <v>1583</v>
      </c>
      <c r="AD3499" s="86"/>
      <c r="AE3499" s="86"/>
      <c r="AF3499" s="86"/>
      <c r="AG3499" s="94" t="s">
        <v>1581</v>
      </c>
    </row>
    <row r="3500" spans="1:33" x14ac:dyDescent="0.25">
      <c r="A3500" s="86" t="s">
        <v>1011</v>
      </c>
      <c r="B3500" s="87">
        <v>39</v>
      </c>
      <c r="C3500" s="87" t="s">
        <v>1058</v>
      </c>
      <c r="D3500" s="88">
        <v>43208</v>
      </c>
      <c r="E3500" s="88">
        <v>43211</v>
      </c>
      <c r="F3500" s="88">
        <v>43212</v>
      </c>
      <c r="G3500" s="88">
        <v>43212</v>
      </c>
      <c r="H3500" s="88">
        <v>137</v>
      </c>
      <c r="I3500" s="89" t="s">
        <v>1221</v>
      </c>
      <c r="J3500" s="92" t="s">
        <v>1509</v>
      </c>
      <c r="K3500" s="86" t="s">
        <v>1526</v>
      </c>
      <c r="L3500" s="88">
        <v>43212</v>
      </c>
      <c r="M3500" s="87"/>
      <c r="N3500" s="87"/>
      <c r="O3500" s="93"/>
      <c r="P3500" s="86"/>
      <c r="Q3500" s="86">
        <v>8</v>
      </c>
      <c r="R3500" s="86">
        <v>31</v>
      </c>
      <c r="S3500" s="86"/>
      <c r="T3500" s="86"/>
      <c r="U3500" s="86" t="s">
        <v>1561</v>
      </c>
      <c r="V3500" s="86" t="s">
        <v>1562</v>
      </c>
      <c r="W3500" s="86" t="s">
        <v>1563</v>
      </c>
      <c r="X3500" s="86" t="s">
        <v>1567</v>
      </c>
      <c r="Y3500" s="94" t="s">
        <v>1565</v>
      </c>
      <c r="Z3500" s="93" t="s">
        <v>1568</v>
      </c>
      <c r="AA3500" s="86"/>
      <c r="AB3500" s="86" t="s">
        <v>1627</v>
      </c>
      <c r="AC3500" s="86" t="s">
        <v>1583</v>
      </c>
      <c r="AD3500" s="86"/>
      <c r="AE3500" s="86"/>
      <c r="AF3500" s="86"/>
      <c r="AG3500" s="94" t="s">
        <v>1581</v>
      </c>
    </row>
    <row r="3501" spans="1:33" x14ac:dyDescent="0.25">
      <c r="A3501" s="86" t="s">
        <v>1011</v>
      </c>
      <c r="B3501" s="87">
        <v>21</v>
      </c>
      <c r="C3501" s="87" t="s">
        <v>1058</v>
      </c>
      <c r="D3501" s="88">
        <v>43208</v>
      </c>
      <c r="E3501" s="88">
        <v>43210</v>
      </c>
      <c r="F3501" s="88">
        <v>43212</v>
      </c>
      <c r="G3501" s="88">
        <v>43212</v>
      </c>
      <c r="H3501" s="88">
        <v>138</v>
      </c>
      <c r="I3501" s="89" t="s">
        <v>1221</v>
      </c>
      <c r="J3501" s="92" t="s">
        <v>1492</v>
      </c>
      <c r="K3501" s="86" t="s">
        <v>1526</v>
      </c>
      <c r="L3501" s="88">
        <v>43212</v>
      </c>
      <c r="M3501" s="87"/>
      <c r="N3501" s="87"/>
      <c r="O3501" s="93"/>
      <c r="P3501" s="86"/>
      <c r="Q3501" s="86">
        <v>0</v>
      </c>
      <c r="R3501" s="86">
        <v>21</v>
      </c>
      <c r="S3501" s="86"/>
      <c r="T3501" s="86"/>
      <c r="U3501" s="86" t="s">
        <v>1561</v>
      </c>
      <c r="V3501" s="86" t="s">
        <v>1567</v>
      </c>
      <c r="W3501" s="86" t="s">
        <v>1573</v>
      </c>
      <c r="X3501" s="86" t="s">
        <v>1567</v>
      </c>
      <c r="Y3501" s="94" t="s">
        <v>1565</v>
      </c>
      <c r="Z3501" s="93" t="s">
        <v>1568</v>
      </c>
      <c r="AA3501" s="86"/>
      <c r="AB3501" s="86" t="s">
        <v>1627</v>
      </c>
      <c r="AC3501" s="86" t="s">
        <v>1583</v>
      </c>
      <c r="AD3501" s="86"/>
      <c r="AE3501" s="86"/>
      <c r="AF3501" s="86"/>
      <c r="AG3501" s="94" t="s">
        <v>1581</v>
      </c>
    </row>
    <row r="3502" spans="1:33" x14ac:dyDescent="0.25">
      <c r="A3502" s="86" t="s">
        <v>1011</v>
      </c>
      <c r="B3502" s="87">
        <v>2</v>
      </c>
      <c r="C3502" s="87" t="s">
        <v>1058</v>
      </c>
      <c r="D3502" s="88">
        <v>43209</v>
      </c>
      <c r="E3502" s="88">
        <v>43211</v>
      </c>
      <c r="F3502" s="88">
        <v>43212</v>
      </c>
      <c r="G3502" s="88">
        <v>43212</v>
      </c>
      <c r="H3502" s="88">
        <v>139</v>
      </c>
      <c r="I3502" s="89" t="s">
        <v>1221</v>
      </c>
      <c r="J3502" s="92" t="s">
        <v>1509</v>
      </c>
      <c r="K3502" s="86" t="s">
        <v>1526</v>
      </c>
      <c r="L3502" s="88">
        <v>43212</v>
      </c>
      <c r="M3502" s="87"/>
      <c r="N3502" s="87"/>
      <c r="O3502" s="93"/>
      <c r="P3502" s="86"/>
      <c r="Q3502" s="86">
        <v>0</v>
      </c>
      <c r="R3502" s="86">
        <v>2</v>
      </c>
      <c r="S3502" s="86"/>
      <c r="T3502" s="86"/>
      <c r="U3502" s="86" t="s">
        <v>1561</v>
      </c>
      <c r="V3502" s="86" t="s">
        <v>1567</v>
      </c>
      <c r="W3502" s="86" t="s">
        <v>1563</v>
      </c>
      <c r="X3502" s="86" t="s">
        <v>1567</v>
      </c>
      <c r="Y3502" s="94" t="s">
        <v>1565</v>
      </c>
      <c r="Z3502" s="93" t="s">
        <v>1568</v>
      </c>
      <c r="AA3502" s="86"/>
      <c r="AB3502" s="86" t="s">
        <v>1627</v>
      </c>
      <c r="AC3502" s="86" t="s">
        <v>1583</v>
      </c>
      <c r="AD3502" s="86"/>
      <c r="AE3502" s="86"/>
      <c r="AF3502" s="86"/>
      <c r="AG3502" s="94" t="s">
        <v>1581</v>
      </c>
    </row>
    <row r="3503" spans="1:33" x14ac:dyDescent="0.25">
      <c r="A3503" s="86" t="s">
        <v>1022</v>
      </c>
      <c r="B3503" s="87">
        <v>30</v>
      </c>
      <c r="C3503" s="87" t="s">
        <v>1061</v>
      </c>
      <c r="D3503" s="88">
        <v>43206</v>
      </c>
      <c r="E3503" s="88">
        <v>43138</v>
      </c>
      <c r="F3503" s="88">
        <v>43188</v>
      </c>
      <c r="G3503" s="88">
        <v>43211</v>
      </c>
      <c r="H3503" s="88">
        <v>140</v>
      </c>
      <c r="I3503" s="89" t="s">
        <v>1221</v>
      </c>
      <c r="J3503" s="92" t="s">
        <v>1501</v>
      </c>
      <c r="K3503" s="86" t="s">
        <v>1526</v>
      </c>
      <c r="L3503" s="88">
        <v>43213</v>
      </c>
      <c r="M3503" s="87"/>
      <c r="N3503" s="87"/>
      <c r="O3503" s="93"/>
      <c r="P3503" s="86"/>
      <c r="Q3503" s="86">
        <v>5</v>
      </c>
      <c r="R3503" s="86">
        <v>25</v>
      </c>
      <c r="S3503" s="86">
        <v>25</v>
      </c>
      <c r="T3503" s="86">
        <v>0</v>
      </c>
      <c r="U3503" s="86" t="s">
        <v>1561</v>
      </c>
      <c r="V3503" s="86" t="s">
        <v>1562</v>
      </c>
      <c r="W3503" s="86" t="s">
        <v>1573</v>
      </c>
      <c r="X3503" s="86" t="s">
        <v>1564</v>
      </c>
      <c r="Y3503" s="94" t="s">
        <v>1565</v>
      </c>
      <c r="Z3503" s="93" t="s">
        <v>1568</v>
      </c>
      <c r="AA3503" s="86"/>
      <c r="AB3503" s="86"/>
      <c r="AC3503" s="86"/>
      <c r="AD3503" s="86"/>
      <c r="AE3503" s="86"/>
      <c r="AF3503" s="86"/>
      <c r="AG3503" s="94" t="s">
        <v>1581</v>
      </c>
    </row>
    <row r="3504" spans="1:33" x14ac:dyDescent="0.25">
      <c r="A3504" s="86" t="s">
        <v>1011</v>
      </c>
      <c r="B3504" s="87">
        <v>28</v>
      </c>
      <c r="C3504" s="87" t="s">
        <v>1058</v>
      </c>
      <c r="D3504" s="88">
        <v>43207</v>
      </c>
      <c r="E3504" s="88">
        <v>43207</v>
      </c>
      <c r="F3504" s="88">
        <v>43209</v>
      </c>
      <c r="G3504" s="88">
        <v>43210</v>
      </c>
      <c r="H3504" s="88">
        <v>141</v>
      </c>
      <c r="I3504" s="89" t="s">
        <v>1221</v>
      </c>
      <c r="J3504" s="92" t="s">
        <v>1508</v>
      </c>
      <c r="K3504" s="86" t="s">
        <v>1526</v>
      </c>
      <c r="L3504" s="88">
        <v>43213</v>
      </c>
      <c r="M3504" s="87"/>
      <c r="N3504" s="87"/>
      <c r="O3504" s="93"/>
      <c r="P3504" s="86"/>
      <c r="Q3504" s="86">
        <v>11</v>
      </c>
      <c r="R3504" s="86">
        <v>17</v>
      </c>
      <c r="S3504" s="86"/>
      <c r="T3504" s="86"/>
      <c r="U3504" s="86" t="s">
        <v>1561</v>
      </c>
      <c r="V3504" s="86" t="s">
        <v>1567</v>
      </c>
      <c r="W3504" s="86" t="s">
        <v>1573</v>
      </c>
      <c r="X3504" s="86" t="s">
        <v>1567</v>
      </c>
      <c r="Y3504" s="94" t="s">
        <v>1565</v>
      </c>
      <c r="Z3504" s="93" t="s">
        <v>1568</v>
      </c>
      <c r="AA3504" s="86"/>
      <c r="AB3504" s="86" t="s">
        <v>1627</v>
      </c>
      <c r="AC3504" s="86" t="s">
        <v>1583</v>
      </c>
      <c r="AD3504" s="86"/>
      <c r="AE3504" s="86"/>
      <c r="AF3504" s="86"/>
      <c r="AG3504" s="94" t="s">
        <v>1581</v>
      </c>
    </row>
    <row r="3505" spans="1:33" x14ac:dyDescent="0.25">
      <c r="A3505" s="86" t="s">
        <v>1011</v>
      </c>
      <c r="B3505" s="87">
        <v>46</v>
      </c>
      <c r="C3505" s="87" t="s">
        <v>1058</v>
      </c>
      <c r="D3505" s="88">
        <v>43207</v>
      </c>
      <c r="E3505" s="88">
        <v>43212</v>
      </c>
      <c r="F3505" s="88">
        <v>43213</v>
      </c>
      <c r="G3505" s="88">
        <v>43213</v>
      </c>
      <c r="H3505" s="88">
        <v>142</v>
      </c>
      <c r="I3505" s="89" t="s">
        <v>1221</v>
      </c>
      <c r="J3505" s="92" t="s">
        <v>1504</v>
      </c>
      <c r="K3505" s="86" t="s">
        <v>1526</v>
      </c>
      <c r="L3505" s="88">
        <v>43213</v>
      </c>
      <c r="M3505" s="87"/>
      <c r="N3505" s="87"/>
      <c r="O3505" s="93"/>
      <c r="P3505" s="86"/>
      <c r="Q3505" s="86">
        <v>12</v>
      </c>
      <c r="R3505" s="86">
        <v>34</v>
      </c>
      <c r="S3505" s="86"/>
      <c r="T3505" s="86"/>
      <c r="U3505" s="86" t="s">
        <v>1561</v>
      </c>
      <c r="V3505" s="86" t="s">
        <v>1567</v>
      </c>
      <c r="W3505" s="86" t="s">
        <v>1573</v>
      </c>
      <c r="X3505" s="86" t="s">
        <v>1567</v>
      </c>
      <c r="Y3505" s="94" t="s">
        <v>1565</v>
      </c>
      <c r="Z3505" s="93" t="s">
        <v>1568</v>
      </c>
      <c r="AA3505" s="86"/>
      <c r="AB3505" s="86" t="s">
        <v>1627</v>
      </c>
      <c r="AC3505" s="86" t="s">
        <v>1583</v>
      </c>
      <c r="AD3505" s="86"/>
      <c r="AE3505" s="86"/>
      <c r="AF3505" s="86"/>
      <c r="AG3505" s="94" t="s">
        <v>1581</v>
      </c>
    </row>
    <row r="3506" spans="1:33" x14ac:dyDescent="0.25">
      <c r="A3506" s="86" t="s">
        <v>1011</v>
      </c>
      <c r="B3506" s="87">
        <v>24</v>
      </c>
      <c r="C3506" s="87" t="s">
        <v>1058</v>
      </c>
      <c r="D3506" s="88">
        <v>43208</v>
      </c>
      <c r="E3506" s="88">
        <v>43204</v>
      </c>
      <c r="F3506" s="88">
        <v>43205</v>
      </c>
      <c r="G3506" s="88">
        <v>43213</v>
      </c>
      <c r="H3506" s="88">
        <v>143</v>
      </c>
      <c r="I3506" s="89" t="s">
        <v>1221</v>
      </c>
      <c r="J3506" s="92" t="s">
        <v>1492</v>
      </c>
      <c r="K3506" s="86" t="s">
        <v>1526</v>
      </c>
      <c r="L3506" s="88">
        <v>43213</v>
      </c>
      <c r="M3506" s="87"/>
      <c r="N3506" s="87"/>
      <c r="O3506" s="93"/>
      <c r="P3506" s="86"/>
      <c r="Q3506" s="86">
        <v>7</v>
      </c>
      <c r="R3506" s="86">
        <v>17</v>
      </c>
      <c r="S3506" s="86"/>
      <c r="T3506" s="86"/>
      <c r="U3506" s="86" t="s">
        <v>1561</v>
      </c>
      <c r="V3506" s="86" t="s">
        <v>1567</v>
      </c>
      <c r="W3506" s="86" t="s">
        <v>1573</v>
      </c>
      <c r="X3506" s="86" t="s">
        <v>1567</v>
      </c>
      <c r="Y3506" s="94" t="s">
        <v>1565</v>
      </c>
      <c r="Z3506" s="93" t="s">
        <v>1568</v>
      </c>
      <c r="AA3506" s="86"/>
      <c r="AB3506" s="86" t="s">
        <v>1627</v>
      </c>
      <c r="AC3506" s="86" t="s">
        <v>1583</v>
      </c>
      <c r="AD3506" s="86"/>
      <c r="AE3506" s="86"/>
      <c r="AF3506" s="86"/>
      <c r="AG3506" s="94" t="s">
        <v>1581</v>
      </c>
    </row>
    <row r="3507" spans="1:33" x14ac:dyDescent="0.25">
      <c r="A3507" s="86" t="s">
        <v>1011</v>
      </c>
      <c r="B3507" s="87">
        <v>21</v>
      </c>
      <c r="C3507" s="87" t="s">
        <v>1058</v>
      </c>
      <c r="D3507" s="88">
        <v>43209</v>
      </c>
      <c r="E3507" s="88">
        <v>43207</v>
      </c>
      <c r="F3507" s="88">
        <v>43209</v>
      </c>
      <c r="G3507" s="88">
        <v>43213</v>
      </c>
      <c r="H3507" s="88">
        <v>144</v>
      </c>
      <c r="I3507" s="89" t="s">
        <v>1221</v>
      </c>
      <c r="J3507" s="92" t="s">
        <v>1508</v>
      </c>
      <c r="K3507" s="86" t="s">
        <v>1526</v>
      </c>
      <c r="L3507" s="88">
        <v>43213</v>
      </c>
      <c r="M3507" s="87"/>
      <c r="N3507" s="87"/>
      <c r="O3507" s="93"/>
      <c r="P3507" s="86"/>
      <c r="Q3507" s="86">
        <v>7</v>
      </c>
      <c r="R3507" s="86">
        <v>14</v>
      </c>
      <c r="S3507" s="86"/>
      <c r="T3507" s="86"/>
      <c r="U3507" s="86" t="s">
        <v>1561</v>
      </c>
      <c r="V3507" s="86" t="s">
        <v>1567</v>
      </c>
      <c r="W3507" s="86" t="s">
        <v>1573</v>
      </c>
      <c r="X3507" s="86" t="s">
        <v>1567</v>
      </c>
      <c r="Y3507" s="94" t="s">
        <v>1565</v>
      </c>
      <c r="Z3507" s="93" t="s">
        <v>1568</v>
      </c>
      <c r="AA3507" s="86"/>
      <c r="AB3507" s="86" t="s">
        <v>1627</v>
      </c>
      <c r="AC3507" s="86" t="s">
        <v>1583</v>
      </c>
      <c r="AD3507" s="86"/>
      <c r="AE3507" s="86"/>
      <c r="AF3507" s="86"/>
      <c r="AG3507" s="94" t="s">
        <v>1581</v>
      </c>
    </row>
    <row r="3508" spans="1:33" x14ac:dyDescent="0.25">
      <c r="A3508" s="86" t="s">
        <v>1011</v>
      </c>
      <c r="B3508" s="87">
        <v>47</v>
      </c>
      <c r="C3508" s="87" t="s">
        <v>1058</v>
      </c>
      <c r="D3508" s="88">
        <v>43197</v>
      </c>
      <c r="E3508" s="88">
        <v>43198</v>
      </c>
      <c r="F3508" s="88">
        <v>43199</v>
      </c>
      <c r="G3508" s="88">
        <v>43199</v>
      </c>
      <c r="H3508" s="88">
        <v>145</v>
      </c>
      <c r="I3508" s="89" t="s">
        <v>1221</v>
      </c>
      <c r="J3508" s="92" t="s">
        <v>1495</v>
      </c>
      <c r="K3508" s="86" t="s">
        <v>1526</v>
      </c>
      <c r="L3508" s="88">
        <v>43214</v>
      </c>
      <c r="M3508" s="87"/>
      <c r="N3508" s="87"/>
      <c r="O3508" s="93"/>
      <c r="P3508" s="86"/>
      <c r="Q3508" s="86">
        <v>5</v>
      </c>
      <c r="R3508" s="86">
        <v>42</v>
      </c>
      <c r="S3508" s="86"/>
      <c r="T3508" s="86"/>
      <c r="U3508" s="86" t="s">
        <v>1561</v>
      </c>
      <c r="V3508" s="86" t="s">
        <v>1567</v>
      </c>
      <c r="W3508" s="86" t="s">
        <v>1573</v>
      </c>
      <c r="X3508" s="86" t="s">
        <v>1567</v>
      </c>
      <c r="Y3508" s="94" t="s">
        <v>1565</v>
      </c>
      <c r="Z3508" s="93" t="s">
        <v>1568</v>
      </c>
      <c r="AA3508" s="86"/>
      <c r="AB3508" s="86" t="s">
        <v>1627</v>
      </c>
      <c r="AC3508" s="86" t="s">
        <v>1583</v>
      </c>
      <c r="AD3508" s="86"/>
      <c r="AE3508" s="86"/>
      <c r="AF3508" s="86"/>
      <c r="AG3508" s="94" t="s">
        <v>1581</v>
      </c>
    </row>
    <row r="3509" spans="1:33" x14ac:dyDescent="0.25">
      <c r="A3509" s="86" t="s">
        <v>1011</v>
      </c>
      <c r="B3509" s="87">
        <v>40</v>
      </c>
      <c r="C3509" s="87" t="s">
        <v>1058</v>
      </c>
      <c r="D3509" s="88">
        <v>43208</v>
      </c>
      <c r="E3509" s="88">
        <v>43204</v>
      </c>
      <c r="F3509" s="88">
        <v>43205</v>
      </c>
      <c r="G3509" s="88">
        <v>43214</v>
      </c>
      <c r="H3509" s="88">
        <v>146</v>
      </c>
      <c r="I3509" s="89" t="s">
        <v>1221</v>
      </c>
      <c r="J3509" s="92" t="s">
        <v>1497</v>
      </c>
      <c r="K3509" s="86" t="s">
        <v>1526</v>
      </c>
      <c r="L3509" s="88">
        <v>43214</v>
      </c>
      <c r="M3509" s="87"/>
      <c r="N3509" s="87"/>
      <c r="O3509" s="93"/>
      <c r="P3509" s="86"/>
      <c r="Q3509" s="86">
        <v>17</v>
      </c>
      <c r="R3509" s="86">
        <v>23</v>
      </c>
      <c r="S3509" s="86"/>
      <c r="T3509" s="86"/>
      <c r="U3509" s="86" t="s">
        <v>1561</v>
      </c>
      <c r="V3509" s="86" t="s">
        <v>1567</v>
      </c>
      <c r="W3509" s="86" t="s">
        <v>1573</v>
      </c>
      <c r="X3509" s="86" t="s">
        <v>1567</v>
      </c>
      <c r="Y3509" s="94" t="s">
        <v>1565</v>
      </c>
      <c r="Z3509" s="93" t="s">
        <v>1568</v>
      </c>
      <c r="AA3509" s="86"/>
      <c r="AB3509" s="86" t="s">
        <v>1627</v>
      </c>
      <c r="AC3509" s="86" t="s">
        <v>1583</v>
      </c>
      <c r="AD3509" s="86"/>
      <c r="AE3509" s="86"/>
      <c r="AF3509" s="86"/>
      <c r="AG3509" s="94" t="s">
        <v>1581</v>
      </c>
    </row>
    <row r="3510" spans="1:33" x14ac:dyDescent="0.25">
      <c r="A3510" s="86" t="s">
        <v>1011</v>
      </c>
      <c r="B3510" s="87">
        <v>13</v>
      </c>
      <c r="C3510" s="87" t="s">
        <v>1058</v>
      </c>
      <c r="D3510" s="88">
        <v>43208</v>
      </c>
      <c r="E3510" s="88">
        <v>43204</v>
      </c>
      <c r="F3510" s="88">
        <v>43205</v>
      </c>
      <c r="G3510" s="88">
        <v>43214</v>
      </c>
      <c r="H3510" s="88">
        <v>147</v>
      </c>
      <c r="I3510" s="89" t="s">
        <v>1221</v>
      </c>
      <c r="J3510" s="92" t="s">
        <v>1497</v>
      </c>
      <c r="K3510" s="86" t="s">
        <v>1526</v>
      </c>
      <c r="L3510" s="88">
        <v>43214</v>
      </c>
      <c r="M3510" s="87"/>
      <c r="N3510" s="87"/>
      <c r="O3510" s="93"/>
      <c r="P3510" s="86"/>
      <c r="Q3510" s="86">
        <v>1</v>
      </c>
      <c r="R3510" s="86">
        <v>12</v>
      </c>
      <c r="S3510" s="86"/>
      <c r="T3510" s="86"/>
      <c r="U3510" s="86" t="s">
        <v>1561</v>
      </c>
      <c r="V3510" s="86" t="s">
        <v>1567</v>
      </c>
      <c r="W3510" s="86" t="s">
        <v>1573</v>
      </c>
      <c r="X3510" s="86" t="s">
        <v>1567</v>
      </c>
      <c r="Y3510" s="94" t="s">
        <v>1565</v>
      </c>
      <c r="Z3510" s="93" t="s">
        <v>1568</v>
      </c>
      <c r="AA3510" s="86"/>
      <c r="AB3510" s="86" t="s">
        <v>1627</v>
      </c>
      <c r="AC3510" s="86" t="s">
        <v>1583</v>
      </c>
      <c r="AD3510" s="86"/>
      <c r="AE3510" s="86"/>
      <c r="AF3510" s="86"/>
      <c r="AG3510" s="94" t="s">
        <v>1581</v>
      </c>
    </row>
    <row r="3511" spans="1:33" x14ac:dyDescent="0.25">
      <c r="A3511" s="86" t="s">
        <v>1011</v>
      </c>
      <c r="B3511" s="87">
        <v>14</v>
      </c>
      <c r="C3511" s="87" t="s">
        <v>1058</v>
      </c>
      <c r="D3511" s="88">
        <v>43209</v>
      </c>
      <c r="E3511" s="88">
        <v>43213</v>
      </c>
      <c r="F3511" s="88">
        <v>43214</v>
      </c>
      <c r="G3511" s="88">
        <v>43214</v>
      </c>
      <c r="H3511" s="88">
        <v>148</v>
      </c>
      <c r="I3511" s="89" t="s">
        <v>1221</v>
      </c>
      <c r="J3511" s="92" t="s">
        <v>1495</v>
      </c>
      <c r="K3511" s="86" t="s">
        <v>1526</v>
      </c>
      <c r="L3511" s="88">
        <v>43214</v>
      </c>
      <c r="M3511" s="87"/>
      <c r="N3511" s="87"/>
      <c r="O3511" s="93"/>
      <c r="P3511" s="86"/>
      <c r="Q3511" s="86">
        <v>0</v>
      </c>
      <c r="R3511" s="86">
        <v>14</v>
      </c>
      <c r="S3511" s="86"/>
      <c r="T3511" s="86"/>
      <c r="U3511" s="86" t="s">
        <v>1561</v>
      </c>
      <c r="V3511" s="86" t="s">
        <v>1567</v>
      </c>
      <c r="W3511" s="86" t="s">
        <v>1573</v>
      </c>
      <c r="X3511" s="86" t="s">
        <v>1567</v>
      </c>
      <c r="Y3511" s="94" t="s">
        <v>1565</v>
      </c>
      <c r="Z3511" s="93" t="s">
        <v>1568</v>
      </c>
      <c r="AA3511" s="86"/>
      <c r="AB3511" s="86" t="s">
        <v>1627</v>
      </c>
      <c r="AC3511" s="86" t="s">
        <v>1583</v>
      </c>
      <c r="AD3511" s="86"/>
      <c r="AE3511" s="86"/>
      <c r="AF3511" s="86"/>
      <c r="AG3511" s="94" t="s">
        <v>1581</v>
      </c>
    </row>
    <row r="3512" spans="1:33" x14ac:dyDescent="0.25">
      <c r="A3512" s="86" t="s">
        <v>1011</v>
      </c>
      <c r="B3512" s="87">
        <v>46</v>
      </c>
      <c r="C3512" s="87" t="s">
        <v>1058</v>
      </c>
      <c r="D3512" s="88">
        <v>43210</v>
      </c>
      <c r="E3512" s="88">
        <v>43212</v>
      </c>
      <c r="F3512" s="88">
        <v>43214</v>
      </c>
      <c r="G3512" s="88">
        <v>43214</v>
      </c>
      <c r="H3512" s="88">
        <v>149</v>
      </c>
      <c r="I3512" s="89" t="s">
        <v>1221</v>
      </c>
      <c r="J3512" s="92" t="s">
        <v>1497</v>
      </c>
      <c r="K3512" s="86" t="s">
        <v>1526</v>
      </c>
      <c r="L3512" s="88">
        <v>43214</v>
      </c>
      <c r="M3512" s="87"/>
      <c r="N3512" s="87"/>
      <c r="O3512" s="93"/>
      <c r="P3512" s="86"/>
      <c r="Q3512" s="86">
        <v>2</v>
      </c>
      <c r="R3512" s="86">
        <v>44</v>
      </c>
      <c r="S3512" s="86"/>
      <c r="T3512" s="86"/>
      <c r="U3512" s="86" t="s">
        <v>1561</v>
      </c>
      <c r="V3512" s="86" t="s">
        <v>1567</v>
      </c>
      <c r="W3512" s="86" t="s">
        <v>1563</v>
      </c>
      <c r="X3512" s="86" t="s">
        <v>1567</v>
      </c>
      <c r="Y3512" s="94" t="s">
        <v>1565</v>
      </c>
      <c r="Z3512" s="93" t="s">
        <v>1568</v>
      </c>
      <c r="AA3512" s="86"/>
      <c r="AB3512" s="86" t="s">
        <v>1627</v>
      </c>
      <c r="AC3512" s="86" t="s">
        <v>1583</v>
      </c>
      <c r="AD3512" s="86"/>
      <c r="AE3512" s="86"/>
      <c r="AF3512" s="86"/>
      <c r="AG3512" s="94" t="s">
        <v>1581</v>
      </c>
    </row>
    <row r="3513" spans="1:33" x14ac:dyDescent="0.25">
      <c r="A3513" s="86" t="s">
        <v>1011</v>
      </c>
      <c r="B3513" s="87">
        <v>2</v>
      </c>
      <c r="C3513" s="87" t="s">
        <v>1058</v>
      </c>
      <c r="D3513" s="88">
        <v>43210</v>
      </c>
      <c r="E3513" s="88">
        <v>43212</v>
      </c>
      <c r="F3513" s="88">
        <v>43214</v>
      </c>
      <c r="G3513" s="88">
        <v>43214</v>
      </c>
      <c r="H3513" s="88">
        <v>150</v>
      </c>
      <c r="I3513" s="89" t="s">
        <v>1221</v>
      </c>
      <c r="J3513" s="92" t="s">
        <v>1497</v>
      </c>
      <c r="K3513" s="86" t="s">
        <v>1526</v>
      </c>
      <c r="L3513" s="88">
        <v>43214</v>
      </c>
      <c r="M3513" s="87"/>
      <c r="N3513" s="87"/>
      <c r="O3513" s="93"/>
      <c r="P3513" s="86"/>
      <c r="Q3513" s="86">
        <v>0</v>
      </c>
      <c r="R3513" s="86">
        <v>2</v>
      </c>
      <c r="S3513" s="86"/>
      <c r="T3513" s="86"/>
      <c r="U3513" s="86" t="s">
        <v>1561</v>
      </c>
      <c r="V3513" s="86" t="s">
        <v>1567</v>
      </c>
      <c r="W3513" s="86" t="s">
        <v>1563</v>
      </c>
      <c r="X3513" s="86" t="s">
        <v>1567</v>
      </c>
      <c r="Y3513" s="94" t="s">
        <v>1565</v>
      </c>
      <c r="Z3513" s="93" t="s">
        <v>1568</v>
      </c>
      <c r="AA3513" s="86"/>
      <c r="AB3513" s="86" t="s">
        <v>1627</v>
      </c>
      <c r="AC3513" s="86" t="s">
        <v>1583</v>
      </c>
      <c r="AD3513" s="86"/>
      <c r="AE3513" s="86"/>
      <c r="AF3513" s="86"/>
      <c r="AG3513" s="94" t="s">
        <v>1581</v>
      </c>
    </row>
    <row r="3514" spans="1:33" x14ac:dyDescent="0.25">
      <c r="A3514" s="86" t="s">
        <v>1011</v>
      </c>
      <c r="B3514" s="87">
        <v>26</v>
      </c>
      <c r="C3514" s="87" t="s">
        <v>1058</v>
      </c>
      <c r="D3514" s="88">
        <v>43206</v>
      </c>
      <c r="E3514" s="88">
        <v>43213</v>
      </c>
      <c r="F3514" s="88">
        <v>43214</v>
      </c>
      <c r="G3514" s="88">
        <v>43215</v>
      </c>
      <c r="H3514" s="88">
        <v>151</v>
      </c>
      <c r="I3514" s="89" t="s">
        <v>1225</v>
      </c>
      <c r="J3514" s="92" t="s">
        <v>1508</v>
      </c>
      <c r="K3514" s="86" t="s">
        <v>1526</v>
      </c>
      <c r="L3514" s="88">
        <v>43215</v>
      </c>
      <c r="M3514" s="87"/>
      <c r="N3514" s="87"/>
      <c r="O3514" s="93"/>
      <c r="P3514" s="86"/>
      <c r="Q3514" s="86">
        <v>23</v>
      </c>
      <c r="R3514" s="86">
        <v>3</v>
      </c>
      <c r="S3514" s="86"/>
      <c r="T3514" s="86"/>
      <c r="U3514" s="86" t="s">
        <v>1561</v>
      </c>
      <c r="V3514" s="86" t="s">
        <v>1567</v>
      </c>
      <c r="W3514" s="86" t="s">
        <v>1573</v>
      </c>
      <c r="X3514" s="86" t="s">
        <v>1567</v>
      </c>
      <c r="Y3514" s="94" t="s">
        <v>1565</v>
      </c>
      <c r="Z3514" s="93" t="s">
        <v>1568</v>
      </c>
      <c r="AA3514" s="86"/>
      <c r="AB3514" s="86" t="s">
        <v>1627</v>
      </c>
      <c r="AC3514" s="86" t="s">
        <v>1583</v>
      </c>
      <c r="AD3514" s="86"/>
      <c r="AE3514" s="86"/>
      <c r="AF3514" s="86"/>
      <c r="AG3514" s="94" t="s">
        <v>1581</v>
      </c>
    </row>
    <row r="3515" spans="1:33" x14ac:dyDescent="0.25">
      <c r="A3515" s="86" t="s">
        <v>1011</v>
      </c>
      <c r="B3515" s="87">
        <v>19</v>
      </c>
      <c r="C3515" s="87" t="s">
        <v>1058</v>
      </c>
      <c r="D3515" s="88">
        <v>43206</v>
      </c>
      <c r="E3515" s="88">
        <v>43213</v>
      </c>
      <c r="F3515" s="88">
        <v>43214</v>
      </c>
      <c r="G3515" s="88">
        <v>43215</v>
      </c>
      <c r="H3515" s="88">
        <v>152</v>
      </c>
      <c r="I3515" s="89" t="s">
        <v>1263</v>
      </c>
      <c r="J3515" s="92" t="s">
        <v>1508</v>
      </c>
      <c r="K3515" s="86" t="s">
        <v>1526</v>
      </c>
      <c r="L3515" s="88">
        <v>43215</v>
      </c>
      <c r="M3515" s="87"/>
      <c r="N3515" s="87"/>
      <c r="O3515" s="93"/>
      <c r="P3515" s="86"/>
      <c r="Q3515" s="86">
        <v>1</v>
      </c>
      <c r="R3515" s="86">
        <v>18</v>
      </c>
      <c r="S3515" s="86"/>
      <c r="T3515" s="86"/>
      <c r="U3515" s="86" t="s">
        <v>1561</v>
      </c>
      <c r="V3515" s="86" t="s">
        <v>1567</v>
      </c>
      <c r="W3515" s="86" t="s">
        <v>1573</v>
      </c>
      <c r="X3515" s="86" t="s">
        <v>1567</v>
      </c>
      <c r="Y3515" s="94" t="s">
        <v>1565</v>
      </c>
      <c r="Z3515" s="93" t="s">
        <v>1568</v>
      </c>
      <c r="AA3515" s="86"/>
      <c r="AB3515" s="86" t="s">
        <v>1627</v>
      </c>
      <c r="AC3515" s="86" t="s">
        <v>1583</v>
      </c>
      <c r="AD3515" s="86"/>
      <c r="AE3515" s="86"/>
      <c r="AF3515" s="86"/>
      <c r="AG3515" s="94" t="s">
        <v>1581</v>
      </c>
    </row>
    <row r="3516" spans="1:33" x14ac:dyDescent="0.25">
      <c r="A3516" s="86" t="s">
        <v>1011</v>
      </c>
      <c r="B3516" s="87">
        <v>23</v>
      </c>
      <c r="C3516" s="87" t="s">
        <v>1058</v>
      </c>
      <c r="D3516" s="88">
        <v>43206</v>
      </c>
      <c r="E3516" s="88">
        <v>43212</v>
      </c>
      <c r="F3516" s="88">
        <v>43214</v>
      </c>
      <c r="G3516" s="88">
        <v>43215</v>
      </c>
      <c r="H3516" s="88">
        <v>153</v>
      </c>
      <c r="I3516" s="89" t="s">
        <v>1225</v>
      </c>
      <c r="J3516" s="92" t="s">
        <v>1492</v>
      </c>
      <c r="K3516" s="86" t="s">
        <v>1526</v>
      </c>
      <c r="L3516" s="88">
        <v>43215</v>
      </c>
      <c r="M3516" s="87"/>
      <c r="N3516" s="87"/>
      <c r="O3516" s="93"/>
      <c r="P3516" s="86"/>
      <c r="Q3516" s="86">
        <v>7</v>
      </c>
      <c r="R3516" s="86">
        <v>16</v>
      </c>
      <c r="S3516" s="86"/>
      <c r="T3516" s="86"/>
      <c r="U3516" s="86" t="s">
        <v>1561</v>
      </c>
      <c r="V3516" s="86" t="s">
        <v>1567</v>
      </c>
      <c r="W3516" s="86" t="s">
        <v>1573</v>
      </c>
      <c r="X3516" s="86" t="s">
        <v>1567</v>
      </c>
      <c r="Y3516" s="94" t="s">
        <v>1565</v>
      </c>
      <c r="Z3516" s="93" t="s">
        <v>1568</v>
      </c>
      <c r="AA3516" s="86"/>
      <c r="AB3516" s="86" t="s">
        <v>1627</v>
      </c>
      <c r="AC3516" s="86" t="s">
        <v>1583</v>
      </c>
      <c r="AD3516" s="86"/>
      <c r="AE3516" s="86"/>
      <c r="AF3516" s="86"/>
      <c r="AG3516" s="94" t="s">
        <v>1581</v>
      </c>
    </row>
    <row r="3517" spans="1:33" x14ac:dyDescent="0.25">
      <c r="A3517" s="86" t="s">
        <v>1011</v>
      </c>
      <c r="B3517" s="87">
        <v>22</v>
      </c>
      <c r="C3517" s="87" t="s">
        <v>1058</v>
      </c>
      <c r="D3517" s="88">
        <v>43208</v>
      </c>
      <c r="E3517" s="88">
        <v>43213</v>
      </c>
      <c r="F3517" s="88">
        <v>43215</v>
      </c>
      <c r="G3517" s="88">
        <v>43215</v>
      </c>
      <c r="H3517" s="88">
        <v>154</v>
      </c>
      <c r="I3517" s="89" t="s">
        <v>1221</v>
      </c>
      <c r="J3517" s="92" t="s">
        <v>1495</v>
      </c>
      <c r="K3517" s="86" t="s">
        <v>1526</v>
      </c>
      <c r="L3517" s="88">
        <v>43215</v>
      </c>
      <c r="M3517" s="87"/>
      <c r="N3517" s="87"/>
      <c r="O3517" s="93"/>
      <c r="P3517" s="86"/>
      <c r="Q3517" s="86">
        <v>10</v>
      </c>
      <c r="R3517" s="86">
        <v>12</v>
      </c>
      <c r="S3517" s="86"/>
      <c r="T3517" s="86"/>
      <c r="U3517" s="86" t="s">
        <v>1561</v>
      </c>
      <c r="V3517" s="86" t="s">
        <v>1562</v>
      </c>
      <c r="W3517" s="86" t="s">
        <v>1573</v>
      </c>
      <c r="X3517" s="86" t="s">
        <v>1567</v>
      </c>
      <c r="Y3517" s="94" t="s">
        <v>1565</v>
      </c>
      <c r="Z3517" s="93" t="s">
        <v>1568</v>
      </c>
      <c r="AA3517" s="86"/>
      <c r="AB3517" s="86" t="s">
        <v>1627</v>
      </c>
      <c r="AC3517" s="86" t="s">
        <v>1583</v>
      </c>
      <c r="AD3517" s="86"/>
      <c r="AE3517" s="86"/>
      <c r="AF3517" s="86"/>
      <c r="AG3517" s="94" t="s">
        <v>1581</v>
      </c>
    </row>
    <row r="3518" spans="1:33" x14ac:dyDescent="0.25">
      <c r="A3518" s="86" t="s">
        <v>1011</v>
      </c>
      <c r="B3518" s="87">
        <v>20</v>
      </c>
      <c r="C3518" s="87" t="s">
        <v>1058</v>
      </c>
      <c r="D3518" s="88">
        <v>43209</v>
      </c>
      <c r="E3518" s="88">
        <v>43213</v>
      </c>
      <c r="F3518" s="88">
        <v>43214</v>
      </c>
      <c r="G3518" s="88">
        <v>43215</v>
      </c>
      <c r="H3518" s="88">
        <v>155</v>
      </c>
      <c r="I3518" s="89" t="s">
        <v>1221</v>
      </c>
      <c r="J3518" s="92" t="s">
        <v>1495</v>
      </c>
      <c r="K3518" s="86" t="s">
        <v>1526</v>
      </c>
      <c r="L3518" s="88">
        <v>43215</v>
      </c>
      <c r="M3518" s="87"/>
      <c r="N3518" s="87"/>
      <c r="O3518" s="93"/>
      <c r="P3518" s="86"/>
      <c r="Q3518" s="86">
        <v>8</v>
      </c>
      <c r="R3518" s="86">
        <v>12</v>
      </c>
      <c r="S3518" s="86"/>
      <c r="T3518" s="86"/>
      <c r="U3518" s="86" t="s">
        <v>1561</v>
      </c>
      <c r="V3518" s="86" t="s">
        <v>1562</v>
      </c>
      <c r="W3518" s="86" t="s">
        <v>1573</v>
      </c>
      <c r="X3518" s="86" t="s">
        <v>1567</v>
      </c>
      <c r="Y3518" s="94" t="s">
        <v>1565</v>
      </c>
      <c r="Z3518" s="93" t="s">
        <v>1568</v>
      </c>
      <c r="AA3518" s="86"/>
      <c r="AB3518" s="86" t="s">
        <v>1627</v>
      </c>
      <c r="AC3518" s="86" t="s">
        <v>1583</v>
      </c>
      <c r="AD3518" s="86"/>
      <c r="AE3518" s="86"/>
      <c r="AF3518" s="86"/>
      <c r="AG3518" s="94" t="s">
        <v>1581</v>
      </c>
    </row>
    <row r="3519" spans="1:33" x14ac:dyDescent="0.25">
      <c r="A3519" s="86" t="s">
        <v>1011</v>
      </c>
      <c r="B3519" s="87">
        <v>23</v>
      </c>
      <c r="C3519" s="87" t="s">
        <v>1058</v>
      </c>
      <c r="D3519" s="88">
        <v>43213</v>
      </c>
      <c r="E3519" s="88">
        <v>43213</v>
      </c>
      <c r="F3519" s="88">
        <v>43214</v>
      </c>
      <c r="G3519" s="88">
        <v>43215</v>
      </c>
      <c r="H3519" s="88">
        <v>156</v>
      </c>
      <c r="I3519" s="89" t="s">
        <v>1221</v>
      </c>
      <c r="J3519" s="92" t="s">
        <v>1509</v>
      </c>
      <c r="K3519" s="86" t="s">
        <v>1526</v>
      </c>
      <c r="L3519" s="88">
        <v>43215</v>
      </c>
      <c r="M3519" s="87"/>
      <c r="N3519" s="87"/>
      <c r="O3519" s="93"/>
      <c r="P3519" s="86"/>
      <c r="Q3519" s="86">
        <v>0</v>
      </c>
      <c r="R3519" s="86">
        <v>23</v>
      </c>
      <c r="S3519" s="86"/>
      <c r="T3519" s="86"/>
      <c r="U3519" s="86" t="s">
        <v>1561</v>
      </c>
      <c r="V3519" s="86" t="s">
        <v>1567</v>
      </c>
      <c r="W3519" s="86" t="s">
        <v>1573</v>
      </c>
      <c r="X3519" s="86" t="s">
        <v>1567</v>
      </c>
      <c r="Y3519" s="94" t="s">
        <v>1565</v>
      </c>
      <c r="Z3519" s="93" t="s">
        <v>1568</v>
      </c>
      <c r="AA3519" s="86"/>
      <c r="AB3519" s="86" t="s">
        <v>1627</v>
      </c>
      <c r="AC3519" s="86" t="s">
        <v>1583</v>
      </c>
      <c r="AD3519" s="86"/>
      <c r="AE3519" s="86"/>
      <c r="AF3519" s="86"/>
      <c r="AG3519" s="94" t="s">
        <v>1581</v>
      </c>
    </row>
    <row r="3520" spans="1:33" x14ac:dyDescent="0.25">
      <c r="A3520" s="86" t="s">
        <v>1011</v>
      </c>
      <c r="B3520" s="87">
        <v>25</v>
      </c>
      <c r="C3520" s="87" t="s">
        <v>1058</v>
      </c>
      <c r="D3520" s="88">
        <v>43213</v>
      </c>
      <c r="E3520" s="88">
        <v>43213</v>
      </c>
      <c r="F3520" s="88">
        <v>43214</v>
      </c>
      <c r="G3520" s="88">
        <v>43215</v>
      </c>
      <c r="H3520" s="88">
        <v>157</v>
      </c>
      <c r="I3520" s="89" t="s">
        <v>1221</v>
      </c>
      <c r="J3520" s="92" t="s">
        <v>1509</v>
      </c>
      <c r="K3520" s="86" t="s">
        <v>1526</v>
      </c>
      <c r="L3520" s="88">
        <v>43215</v>
      </c>
      <c r="M3520" s="87"/>
      <c r="N3520" s="87"/>
      <c r="O3520" s="93"/>
      <c r="P3520" s="86"/>
      <c r="Q3520" s="86">
        <v>0</v>
      </c>
      <c r="R3520" s="86">
        <v>25</v>
      </c>
      <c r="S3520" s="86"/>
      <c r="T3520" s="86"/>
      <c r="U3520" s="86" t="s">
        <v>1561</v>
      </c>
      <c r="V3520" s="86" t="s">
        <v>1567</v>
      </c>
      <c r="W3520" s="86" t="s">
        <v>1573</v>
      </c>
      <c r="X3520" s="86" t="s">
        <v>1567</v>
      </c>
      <c r="Y3520" s="94" t="s">
        <v>1565</v>
      </c>
      <c r="Z3520" s="93" t="s">
        <v>1568</v>
      </c>
      <c r="AA3520" s="86"/>
      <c r="AB3520" s="86" t="s">
        <v>1627</v>
      </c>
      <c r="AC3520" s="86" t="s">
        <v>1583</v>
      </c>
      <c r="AD3520" s="86"/>
      <c r="AE3520" s="86"/>
      <c r="AF3520" s="86"/>
      <c r="AG3520" s="94" t="s">
        <v>1581</v>
      </c>
    </row>
    <row r="3521" spans="1:33" x14ac:dyDescent="0.25">
      <c r="A3521" s="86" t="s">
        <v>1022</v>
      </c>
      <c r="B3521" s="87">
        <v>16</v>
      </c>
      <c r="C3521" s="87" t="s">
        <v>1061</v>
      </c>
      <c r="D3521" s="88">
        <v>43213</v>
      </c>
      <c r="E3521" s="88">
        <v>43121</v>
      </c>
      <c r="F3521" s="88">
        <v>43211</v>
      </c>
      <c r="G3521" s="88">
        <v>43214</v>
      </c>
      <c r="H3521" s="88">
        <v>158</v>
      </c>
      <c r="I3521" s="89" t="s">
        <v>1229</v>
      </c>
      <c r="J3521" s="92" t="s">
        <v>1501</v>
      </c>
      <c r="K3521" s="86" t="s">
        <v>1526</v>
      </c>
      <c r="L3521" s="88">
        <v>43215</v>
      </c>
      <c r="M3521" s="87"/>
      <c r="N3521" s="87"/>
      <c r="O3521" s="93"/>
      <c r="P3521" s="86"/>
      <c r="Q3521" s="86">
        <v>0</v>
      </c>
      <c r="R3521" s="86">
        <v>16</v>
      </c>
      <c r="S3521" s="86">
        <v>16</v>
      </c>
      <c r="T3521" s="86">
        <v>0</v>
      </c>
      <c r="U3521" s="86" t="s">
        <v>1561</v>
      </c>
      <c r="V3521" s="86" t="s">
        <v>1562</v>
      </c>
      <c r="W3521" s="86" t="s">
        <v>1573</v>
      </c>
      <c r="X3521" s="86" t="s">
        <v>1564</v>
      </c>
      <c r="Y3521" s="94" t="s">
        <v>1565</v>
      </c>
      <c r="Z3521" s="93" t="s">
        <v>1568</v>
      </c>
      <c r="AA3521" s="86"/>
      <c r="AB3521" s="86"/>
      <c r="AC3521" s="86"/>
      <c r="AD3521" s="86"/>
      <c r="AE3521" s="86"/>
      <c r="AF3521" s="86"/>
      <c r="AG3521" s="94" t="s">
        <v>1581</v>
      </c>
    </row>
    <row r="3522" spans="1:33" x14ac:dyDescent="0.25">
      <c r="A3522" s="86" t="s">
        <v>1011</v>
      </c>
      <c r="B3522" s="87">
        <v>7</v>
      </c>
      <c r="C3522" s="87" t="s">
        <v>1058</v>
      </c>
      <c r="D3522" s="88">
        <v>43206</v>
      </c>
      <c r="E3522" s="88">
        <v>43213</v>
      </c>
      <c r="F3522" s="88">
        <v>43215</v>
      </c>
      <c r="G3522" s="88">
        <v>43216</v>
      </c>
      <c r="H3522" s="88">
        <v>159</v>
      </c>
      <c r="I3522" s="89" t="s">
        <v>1263</v>
      </c>
      <c r="J3522" s="92" t="s">
        <v>1508</v>
      </c>
      <c r="K3522" s="86" t="s">
        <v>1526</v>
      </c>
      <c r="L3522" s="88">
        <v>43216</v>
      </c>
      <c r="M3522" s="87"/>
      <c r="N3522" s="87"/>
      <c r="O3522" s="93"/>
      <c r="P3522" s="86"/>
      <c r="Q3522" s="86">
        <v>3</v>
      </c>
      <c r="R3522" s="86">
        <v>4</v>
      </c>
      <c r="S3522" s="86"/>
      <c r="T3522" s="86"/>
      <c r="U3522" s="86" t="s">
        <v>1561</v>
      </c>
      <c r="V3522" s="86" t="s">
        <v>1567</v>
      </c>
      <c r="W3522" s="86" t="s">
        <v>1573</v>
      </c>
      <c r="X3522" s="86" t="s">
        <v>1567</v>
      </c>
      <c r="Y3522" s="94" t="s">
        <v>1565</v>
      </c>
      <c r="Z3522" s="93" t="s">
        <v>1568</v>
      </c>
      <c r="AA3522" s="86"/>
      <c r="AB3522" s="86" t="s">
        <v>1627</v>
      </c>
      <c r="AC3522" s="86" t="s">
        <v>1583</v>
      </c>
      <c r="AD3522" s="86"/>
      <c r="AE3522" s="86"/>
      <c r="AF3522" s="86"/>
      <c r="AG3522" s="94" t="s">
        <v>1581</v>
      </c>
    </row>
    <row r="3523" spans="1:33" x14ac:dyDescent="0.25">
      <c r="A3523" s="86" t="s">
        <v>1011</v>
      </c>
      <c r="B3523" s="87">
        <v>12</v>
      </c>
      <c r="C3523" s="87" t="s">
        <v>1058</v>
      </c>
      <c r="D3523" s="88">
        <v>43206</v>
      </c>
      <c r="E3523" s="88">
        <v>43213</v>
      </c>
      <c r="F3523" s="88">
        <v>43215</v>
      </c>
      <c r="G3523" s="88">
        <v>43216</v>
      </c>
      <c r="H3523" s="88">
        <v>160</v>
      </c>
      <c r="I3523" s="89" t="s">
        <v>1225</v>
      </c>
      <c r="J3523" s="92" t="s">
        <v>1508</v>
      </c>
      <c r="K3523" s="86" t="s">
        <v>1526</v>
      </c>
      <c r="L3523" s="88">
        <v>43216</v>
      </c>
      <c r="M3523" s="87"/>
      <c r="N3523" s="87"/>
      <c r="O3523" s="93"/>
      <c r="P3523" s="86"/>
      <c r="Q3523" s="86">
        <v>3</v>
      </c>
      <c r="R3523" s="86">
        <v>9</v>
      </c>
      <c r="S3523" s="86"/>
      <c r="T3523" s="86"/>
      <c r="U3523" s="86" t="s">
        <v>1561</v>
      </c>
      <c r="V3523" s="86" t="s">
        <v>1567</v>
      </c>
      <c r="W3523" s="86" t="s">
        <v>1573</v>
      </c>
      <c r="X3523" s="86" t="s">
        <v>1567</v>
      </c>
      <c r="Y3523" s="94" t="s">
        <v>1565</v>
      </c>
      <c r="Z3523" s="93" t="s">
        <v>1568</v>
      </c>
      <c r="AA3523" s="86"/>
      <c r="AB3523" s="86" t="s">
        <v>1627</v>
      </c>
      <c r="AC3523" s="86" t="s">
        <v>1583</v>
      </c>
      <c r="AD3523" s="86"/>
      <c r="AE3523" s="86"/>
      <c r="AF3523" s="86"/>
      <c r="AG3523" s="94" t="s">
        <v>1581</v>
      </c>
    </row>
    <row r="3524" spans="1:33" x14ac:dyDescent="0.25">
      <c r="A3524" s="86" t="s">
        <v>1011</v>
      </c>
      <c r="B3524" s="87">
        <v>7</v>
      </c>
      <c r="C3524" s="87" t="s">
        <v>1058</v>
      </c>
      <c r="D3524" s="88">
        <v>43207</v>
      </c>
      <c r="E3524" s="88">
        <v>43213</v>
      </c>
      <c r="F3524" s="88">
        <v>43215</v>
      </c>
      <c r="G3524" s="88">
        <v>43216</v>
      </c>
      <c r="H3524" s="88">
        <v>161</v>
      </c>
      <c r="I3524" s="89" t="s">
        <v>1225</v>
      </c>
      <c r="J3524" s="92" t="s">
        <v>1508</v>
      </c>
      <c r="K3524" s="86" t="s">
        <v>1526</v>
      </c>
      <c r="L3524" s="88">
        <v>43216</v>
      </c>
      <c r="M3524" s="87"/>
      <c r="N3524" s="87"/>
      <c r="O3524" s="93"/>
      <c r="P3524" s="86"/>
      <c r="Q3524" s="86">
        <v>3</v>
      </c>
      <c r="R3524" s="86">
        <v>4</v>
      </c>
      <c r="S3524" s="86"/>
      <c r="T3524" s="86"/>
      <c r="U3524" s="86" t="s">
        <v>1561</v>
      </c>
      <c r="V3524" s="86" t="s">
        <v>1567</v>
      </c>
      <c r="W3524" s="86" t="s">
        <v>1573</v>
      </c>
      <c r="X3524" s="86" t="s">
        <v>1567</v>
      </c>
      <c r="Y3524" s="94" t="s">
        <v>1565</v>
      </c>
      <c r="Z3524" s="93" t="s">
        <v>1568</v>
      </c>
      <c r="AA3524" s="86"/>
      <c r="AB3524" s="86" t="s">
        <v>1627</v>
      </c>
      <c r="AC3524" s="86" t="s">
        <v>1583</v>
      </c>
      <c r="AD3524" s="86"/>
      <c r="AE3524" s="86"/>
      <c r="AF3524" s="86"/>
      <c r="AG3524" s="94" t="s">
        <v>1581</v>
      </c>
    </row>
    <row r="3525" spans="1:33" x14ac:dyDescent="0.25">
      <c r="A3525" s="86" t="s">
        <v>1011</v>
      </c>
      <c r="B3525" s="87">
        <v>9</v>
      </c>
      <c r="C3525" s="87" t="s">
        <v>1058</v>
      </c>
      <c r="D3525" s="88">
        <v>43207</v>
      </c>
      <c r="E3525" s="88">
        <v>43213</v>
      </c>
      <c r="F3525" s="88">
        <v>43215</v>
      </c>
      <c r="G3525" s="88">
        <v>43216</v>
      </c>
      <c r="H3525" s="88">
        <v>162</v>
      </c>
      <c r="I3525" s="89" t="s">
        <v>1263</v>
      </c>
      <c r="J3525" s="92" t="s">
        <v>1508</v>
      </c>
      <c r="K3525" s="86" t="s">
        <v>1526</v>
      </c>
      <c r="L3525" s="88">
        <v>43216</v>
      </c>
      <c r="M3525" s="87"/>
      <c r="N3525" s="87"/>
      <c r="O3525" s="93"/>
      <c r="P3525" s="86"/>
      <c r="Q3525" s="86">
        <v>3</v>
      </c>
      <c r="R3525" s="86">
        <v>6</v>
      </c>
      <c r="S3525" s="86"/>
      <c r="T3525" s="86"/>
      <c r="U3525" s="86" t="s">
        <v>1561</v>
      </c>
      <c r="V3525" s="86" t="s">
        <v>1567</v>
      </c>
      <c r="W3525" s="86" t="s">
        <v>1573</v>
      </c>
      <c r="X3525" s="86" t="s">
        <v>1567</v>
      </c>
      <c r="Y3525" s="94" t="s">
        <v>1565</v>
      </c>
      <c r="Z3525" s="93" t="s">
        <v>1568</v>
      </c>
      <c r="AA3525" s="86"/>
      <c r="AB3525" s="86" t="s">
        <v>1627</v>
      </c>
      <c r="AC3525" s="86" t="s">
        <v>1583</v>
      </c>
      <c r="AD3525" s="86"/>
      <c r="AE3525" s="86"/>
      <c r="AF3525" s="86"/>
      <c r="AG3525" s="94" t="s">
        <v>1581</v>
      </c>
    </row>
    <row r="3526" spans="1:33" x14ac:dyDescent="0.25">
      <c r="A3526" s="86" t="s">
        <v>1011</v>
      </c>
      <c r="B3526" s="87">
        <v>15</v>
      </c>
      <c r="C3526" s="87" t="s">
        <v>1058</v>
      </c>
      <c r="D3526" s="88">
        <v>43202</v>
      </c>
      <c r="E3526" s="88">
        <v>43214</v>
      </c>
      <c r="F3526" s="88">
        <v>43216</v>
      </c>
      <c r="G3526" s="88">
        <v>43217</v>
      </c>
      <c r="H3526" s="88">
        <v>163</v>
      </c>
      <c r="I3526" s="89" t="s">
        <v>1263</v>
      </c>
      <c r="J3526" s="92" t="s">
        <v>1508</v>
      </c>
      <c r="K3526" s="86" t="s">
        <v>1526</v>
      </c>
      <c r="L3526" s="88">
        <v>43217</v>
      </c>
      <c r="M3526" s="87"/>
      <c r="N3526" s="87"/>
      <c r="O3526" s="93"/>
      <c r="P3526" s="86"/>
      <c r="Q3526" s="86">
        <v>0</v>
      </c>
      <c r="R3526" s="86">
        <v>15</v>
      </c>
      <c r="S3526" s="86"/>
      <c r="T3526" s="86"/>
      <c r="U3526" s="86" t="s">
        <v>1561</v>
      </c>
      <c r="V3526" s="86" t="s">
        <v>1567</v>
      </c>
      <c r="W3526" s="86" t="s">
        <v>1573</v>
      </c>
      <c r="X3526" s="86" t="s">
        <v>1567</v>
      </c>
      <c r="Y3526" s="94" t="s">
        <v>1565</v>
      </c>
      <c r="Z3526" s="93" t="s">
        <v>1568</v>
      </c>
      <c r="AA3526" s="86"/>
      <c r="AB3526" s="86" t="s">
        <v>1627</v>
      </c>
      <c r="AC3526" s="86"/>
      <c r="AD3526" s="86"/>
      <c r="AE3526" s="86"/>
      <c r="AF3526" s="86"/>
      <c r="AG3526" s="94" t="s">
        <v>1581</v>
      </c>
    </row>
    <row r="3527" spans="1:33" x14ac:dyDescent="0.25">
      <c r="A3527" s="86" t="s">
        <v>1011</v>
      </c>
      <c r="B3527" s="87">
        <v>7</v>
      </c>
      <c r="C3527" s="87" t="s">
        <v>1058</v>
      </c>
      <c r="D3527" s="88">
        <v>43202</v>
      </c>
      <c r="E3527" s="88">
        <v>43214</v>
      </c>
      <c r="F3527" s="88">
        <v>43216</v>
      </c>
      <c r="G3527" s="88">
        <v>43217</v>
      </c>
      <c r="H3527" s="88">
        <v>164</v>
      </c>
      <c r="I3527" s="89" t="s">
        <v>1225</v>
      </c>
      <c r="J3527" s="92" t="s">
        <v>1508</v>
      </c>
      <c r="K3527" s="86" t="s">
        <v>1526</v>
      </c>
      <c r="L3527" s="88">
        <v>43217</v>
      </c>
      <c r="M3527" s="87"/>
      <c r="N3527" s="87"/>
      <c r="O3527" s="93"/>
      <c r="P3527" s="86"/>
      <c r="Q3527" s="86">
        <v>1</v>
      </c>
      <c r="R3527" s="86">
        <v>6</v>
      </c>
      <c r="S3527" s="86"/>
      <c r="T3527" s="86"/>
      <c r="U3527" s="86" t="s">
        <v>1561</v>
      </c>
      <c r="V3527" s="86" t="s">
        <v>1567</v>
      </c>
      <c r="W3527" s="86" t="s">
        <v>1573</v>
      </c>
      <c r="X3527" s="86" t="s">
        <v>1567</v>
      </c>
      <c r="Y3527" s="94" t="s">
        <v>1565</v>
      </c>
      <c r="Z3527" s="93" t="s">
        <v>1568</v>
      </c>
      <c r="AA3527" s="86"/>
      <c r="AB3527" s="86" t="s">
        <v>1627</v>
      </c>
      <c r="AC3527" s="86"/>
      <c r="AD3527" s="86"/>
      <c r="AE3527" s="86"/>
      <c r="AF3527" s="86"/>
      <c r="AG3527" s="94" t="s">
        <v>1581</v>
      </c>
    </row>
    <row r="3528" spans="1:33" x14ac:dyDescent="0.25">
      <c r="A3528" s="86" t="s">
        <v>1011</v>
      </c>
      <c r="B3528" s="87">
        <v>7</v>
      </c>
      <c r="C3528" s="87" t="s">
        <v>1058</v>
      </c>
      <c r="D3528" s="88">
        <v>43203</v>
      </c>
      <c r="E3528" s="88">
        <v>43214</v>
      </c>
      <c r="F3528" s="88">
        <v>43216</v>
      </c>
      <c r="G3528" s="88">
        <v>43217</v>
      </c>
      <c r="H3528" s="88">
        <v>165</v>
      </c>
      <c r="I3528" s="89" t="s">
        <v>1225</v>
      </c>
      <c r="J3528" s="92" t="s">
        <v>1508</v>
      </c>
      <c r="K3528" s="86" t="s">
        <v>1526</v>
      </c>
      <c r="L3528" s="88">
        <v>43217</v>
      </c>
      <c r="M3528" s="87"/>
      <c r="N3528" s="87"/>
      <c r="O3528" s="93"/>
      <c r="P3528" s="86"/>
      <c r="Q3528" s="86">
        <v>0</v>
      </c>
      <c r="R3528" s="86">
        <v>7</v>
      </c>
      <c r="S3528" s="86"/>
      <c r="T3528" s="86"/>
      <c r="U3528" s="86" t="s">
        <v>1561</v>
      </c>
      <c r="V3528" s="86" t="s">
        <v>1567</v>
      </c>
      <c r="W3528" s="86" t="s">
        <v>1573</v>
      </c>
      <c r="X3528" s="86" t="s">
        <v>1567</v>
      </c>
      <c r="Y3528" s="94" t="s">
        <v>1565</v>
      </c>
      <c r="Z3528" s="93" t="s">
        <v>1568</v>
      </c>
      <c r="AA3528" s="86"/>
      <c r="AB3528" s="86" t="s">
        <v>1627</v>
      </c>
      <c r="AC3528" s="86"/>
      <c r="AD3528" s="86"/>
      <c r="AE3528" s="86"/>
      <c r="AF3528" s="86"/>
      <c r="AG3528" s="94" t="s">
        <v>1581</v>
      </c>
    </row>
    <row r="3529" spans="1:33" x14ac:dyDescent="0.25">
      <c r="A3529" s="86" t="s">
        <v>1011</v>
      </c>
      <c r="B3529" s="87">
        <v>15</v>
      </c>
      <c r="C3529" s="87" t="s">
        <v>1058</v>
      </c>
      <c r="D3529" s="88">
        <v>43203</v>
      </c>
      <c r="E3529" s="88">
        <v>43214</v>
      </c>
      <c r="F3529" s="88">
        <v>43216</v>
      </c>
      <c r="G3529" s="88">
        <v>43217</v>
      </c>
      <c r="H3529" s="88">
        <v>166</v>
      </c>
      <c r="I3529" s="89" t="s">
        <v>1263</v>
      </c>
      <c r="J3529" s="92" t="s">
        <v>1508</v>
      </c>
      <c r="K3529" s="86" t="s">
        <v>1526</v>
      </c>
      <c r="L3529" s="88">
        <v>43217</v>
      </c>
      <c r="M3529" s="87"/>
      <c r="N3529" s="87"/>
      <c r="O3529" s="93"/>
      <c r="P3529" s="86"/>
      <c r="Q3529" s="86">
        <v>0</v>
      </c>
      <c r="R3529" s="86">
        <v>15</v>
      </c>
      <c r="S3529" s="86"/>
      <c r="T3529" s="86"/>
      <c r="U3529" s="86" t="s">
        <v>1561</v>
      </c>
      <c r="V3529" s="86" t="s">
        <v>1567</v>
      </c>
      <c r="W3529" s="86" t="s">
        <v>1573</v>
      </c>
      <c r="X3529" s="86" t="s">
        <v>1567</v>
      </c>
      <c r="Y3529" s="94" t="s">
        <v>1565</v>
      </c>
      <c r="Z3529" s="93" t="s">
        <v>1568</v>
      </c>
      <c r="AA3529" s="86"/>
      <c r="AB3529" s="86" t="s">
        <v>1627</v>
      </c>
      <c r="AC3529" s="86"/>
      <c r="AD3529" s="86"/>
      <c r="AE3529" s="86"/>
      <c r="AF3529" s="86"/>
      <c r="AG3529" s="94" t="s">
        <v>1581</v>
      </c>
    </row>
    <row r="3530" spans="1:33" x14ac:dyDescent="0.25">
      <c r="A3530" s="86" t="s">
        <v>1011</v>
      </c>
      <c r="B3530" s="87">
        <v>15</v>
      </c>
      <c r="C3530" s="87" t="s">
        <v>1058</v>
      </c>
      <c r="D3530" s="88">
        <v>43206</v>
      </c>
      <c r="E3530" s="88">
        <v>43214</v>
      </c>
      <c r="F3530" s="88">
        <v>43216</v>
      </c>
      <c r="G3530" s="88">
        <v>43217</v>
      </c>
      <c r="H3530" s="88">
        <v>167</v>
      </c>
      <c r="I3530" s="89" t="s">
        <v>1225</v>
      </c>
      <c r="J3530" s="92" t="s">
        <v>1508</v>
      </c>
      <c r="K3530" s="86" t="s">
        <v>1526</v>
      </c>
      <c r="L3530" s="88">
        <v>43217</v>
      </c>
      <c r="M3530" s="87"/>
      <c r="N3530" s="87"/>
      <c r="O3530" s="93"/>
      <c r="P3530" s="86"/>
      <c r="Q3530" s="86">
        <v>0</v>
      </c>
      <c r="R3530" s="86">
        <v>15</v>
      </c>
      <c r="S3530" s="86"/>
      <c r="T3530" s="86"/>
      <c r="U3530" s="86" t="s">
        <v>1561</v>
      </c>
      <c r="V3530" s="86" t="s">
        <v>1567</v>
      </c>
      <c r="W3530" s="86" t="s">
        <v>1573</v>
      </c>
      <c r="X3530" s="86" t="s">
        <v>1567</v>
      </c>
      <c r="Y3530" s="94" t="s">
        <v>1565</v>
      </c>
      <c r="Z3530" s="93" t="s">
        <v>1568</v>
      </c>
      <c r="AA3530" s="86"/>
      <c r="AB3530" s="86" t="s">
        <v>1627</v>
      </c>
      <c r="AC3530" s="86"/>
      <c r="AD3530" s="86"/>
      <c r="AE3530" s="86"/>
      <c r="AF3530" s="86"/>
      <c r="AG3530" s="94" t="s">
        <v>1581</v>
      </c>
    </row>
    <row r="3531" spans="1:33" x14ac:dyDescent="0.25">
      <c r="A3531" s="86" t="s">
        <v>1011</v>
      </c>
      <c r="B3531" s="87">
        <v>14</v>
      </c>
      <c r="C3531" s="87" t="s">
        <v>1058</v>
      </c>
      <c r="D3531" s="88">
        <v>43208</v>
      </c>
      <c r="E3531" s="88">
        <v>43214</v>
      </c>
      <c r="F3531" s="88">
        <v>43216</v>
      </c>
      <c r="G3531" s="88">
        <v>43217</v>
      </c>
      <c r="H3531" s="88">
        <v>168</v>
      </c>
      <c r="I3531" s="89" t="s">
        <v>1263</v>
      </c>
      <c r="J3531" s="92" t="s">
        <v>1508</v>
      </c>
      <c r="K3531" s="86" t="s">
        <v>1526</v>
      </c>
      <c r="L3531" s="88">
        <v>43217</v>
      </c>
      <c r="M3531" s="87"/>
      <c r="N3531" s="87"/>
      <c r="O3531" s="93"/>
      <c r="P3531" s="86"/>
      <c r="Q3531" s="86">
        <v>1</v>
      </c>
      <c r="R3531" s="86">
        <v>13</v>
      </c>
      <c r="S3531" s="86"/>
      <c r="T3531" s="86"/>
      <c r="U3531" s="86" t="s">
        <v>1561</v>
      </c>
      <c r="V3531" s="86" t="s">
        <v>1567</v>
      </c>
      <c r="W3531" s="86" t="s">
        <v>1573</v>
      </c>
      <c r="X3531" s="86" t="s">
        <v>1567</v>
      </c>
      <c r="Y3531" s="94" t="s">
        <v>1565</v>
      </c>
      <c r="Z3531" s="93" t="s">
        <v>1568</v>
      </c>
      <c r="AA3531" s="86"/>
      <c r="AB3531" s="86" t="s">
        <v>1627</v>
      </c>
      <c r="AC3531" s="86"/>
      <c r="AD3531" s="86"/>
      <c r="AE3531" s="86"/>
      <c r="AF3531" s="86"/>
      <c r="AG3531" s="94" t="s">
        <v>1581</v>
      </c>
    </row>
    <row r="3532" spans="1:33" x14ac:dyDescent="0.25">
      <c r="A3532" s="86" t="s">
        <v>1011</v>
      </c>
      <c r="B3532" s="87">
        <v>8</v>
      </c>
      <c r="C3532" s="87" t="s">
        <v>1058</v>
      </c>
      <c r="D3532" s="88">
        <v>43210</v>
      </c>
      <c r="E3532" s="88">
        <v>43214</v>
      </c>
      <c r="F3532" s="88">
        <v>43217</v>
      </c>
      <c r="G3532" s="88">
        <v>43217</v>
      </c>
      <c r="H3532" s="88">
        <v>169</v>
      </c>
      <c r="I3532" s="89" t="s">
        <v>1221</v>
      </c>
      <c r="J3532" s="92" t="s">
        <v>1504</v>
      </c>
      <c r="K3532" s="86" t="s">
        <v>1526</v>
      </c>
      <c r="L3532" s="88">
        <v>43217</v>
      </c>
      <c r="M3532" s="87"/>
      <c r="N3532" s="87"/>
      <c r="O3532" s="93"/>
      <c r="P3532" s="86"/>
      <c r="Q3532" s="86">
        <v>1</v>
      </c>
      <c r="R3532" s="86">
        <v>7</v>
      </c>
      <c r="S3532" s="86"/>
      <c r="T3532" s="86"/>
      <c r="U3532" s="86" t="s">
        <v>1561</v>
      </c>
      <c r="V3532" s="86" t="s">
        <v>1567</v>
      </c>
      <c r="W3532" s="86" t="s">
        <v>1573</v>
      </c>
      <c r="X3532" s="86" t="s">
        <v>1567</v>
      </c>
      <c r="Y3532" s="94" t="s">
        <v>1565</v>
      </c>
      <c r="Z3532" s="93" t="s">
        <v>1568</v>
      </c>
      <c r="AA3532" s="86"/>
      <c r="AB3532" s="86" t="s">
        <v>1627</v>
      </c>
      <c r="AC3532" s="86"/>
      <c r="AD3532" s="86"/>
      <c r="AE3532" s="86"/>
      <c r="AF3532" s="86"/>
      <c r="AG3532" s="94" t="s">
        <v>1581</v>
      </c>
    </row>
    <row r="3533" spans="1:33" x14ac:dyDescent="0.25">
      <c r="A3533" s="86" t="s">
        <v>1011</v>
      </c>
      <c r="B3533" s="87">
        <v>50</v>
      </c>
      <c r="C3533" s="87" t="s">
        <v>1058</v>
      </c>
      <c r="D3533" s="88">
        <v>43214</v>
      </c>
      <c r="E3533" s="88">
        <v>43200</v>
      </c>
      <c r="F3533" s="88">
        <v>43215</v>
      </c>
      <c r="G3533" s="88">
        <v>43217</v>
      </c>
      <c r="H3533" s="88">
        <v>170</v>
      </c>
      <c r="I3533" s="89" t="s">
        <v>1232</v>
      </c>
      <c r="J3533" s="92" t="s">
        <v>1511</v>
      </c>
      <c r="K3533" s="86" t="s">
        <v>1526</v>
      </c>
      <c r="L3533" s="88">
        <v>43217</v>
      </c>
      <c r="M3533" s="87"/>
      <c r="N3533" s="87"/>
      <c r="O3533" s="93"/>
      <c r="P3533" s="86"/>
      <c r="Q3533" s="86">
        <v>0</v>
      </c>
      <c r="R3533" s="86">
        <v>50</v>
      </c>
      <c r="S3533" s="86"/>
      <c r="T3533" s="86"/>
      <c r="U3533" s="86" t="s">
        <v>1561</v>
      </c>
      <c r="V3533" s="86" t="s">
        <v>1567</v>
      </c>
      <c r="W3533" s="86" t="s">
        <v>1563</v>
      </c>
      <c r="X3533" s="86" t="s">
        <v>1567</v>
      </c>
      <c r="Y3533" s="94" t="s">
        <v>1565</v>
      </c>
      <c r="Z3533" s="93" t="s">
        <v>1568</v>
      </c>
      <c r="AA3533" s="86"/>
      <c r="AB3533" s="86" t="s">
        <v>1627</v>
      </c>
      <c r="AC3533" s="86"/>
      <c r="AD3533" s="86"/>
      <c r="AE3533" s="86"/>
      <c r="AF3533" s="86"/>
      <c r="AG3533" s="94" t="s">
        <v>1581</v>
      </c>
    </row>
    <row r="3534" spans="1:33" x14ac:dyDescent="0.25">
      <c r="A3534" s="86" t="s">
        <v>1011</v>
      </c>
      <c r="B3534" s="87">
        <v>45</v>
      </c>
      <c r="C3534" s="87" t="s">
        <v>1058</v>
      </c>
      <c r="D3534" s="88">
        <v>43214</v>
      </c>
      <c r="E3534" s="88">
        <v>43215</v>
      </c>
      <c r="F3534" s="88">
        <v>43216</v>
      </c>
      <c r="G3534" s="88">
        <v>43217</v>
      </c>
      <c r="H3534" s="88">
        <v>171</v>
      </c>
      <c r="I3534" s="89" t="s">
        <v>1221</v>
      </c>
      <c r="J3534" s="92" t="s">
        <v>1492</v>
      </c>
      <c r="K3534" s="86" t="s">
        <v>1526</v>
      </c>
      <c r="L3534" s="88">
        <v>43217</v>
      </c>
      <c r="M3534" s="87"/>
      <c r="N3534" s="87"/>
      <c r="O3534" s="93"/>
      <c r="P3534" s="86"/>
      <c r="Q3534" s="86">
        <v>4</v>
      </c>
      <c r="R3534" s="86">
        <v>41</v>
      </c>
      <c r="S3534" s="86"/>
      <c r="T3534" s="86"/>
      <c r="U3534" s="86" t="s">
        <v>1561</v>
      </c>
      <c r="V3534" s="86" t="s">
        <v>1567</v>
      </c>
      <c r="W3534" s="86" t="s">
        <v>1573</v>
      </c>
      <c r="X3534" s="86" t="s">
        <v>1567</v>
      </c>
      <c r="Y3534" s="94" t="s">
        <v>1565</v>
      </c>
      <c r="Z3534" s="93" t="s">
        <v>1568</v>
      </c>
      <c r="AA3534" s="86"/>
      <c r="AB3534" s="86" t="s">
        <v>1627</v>
      </c>
      <c r="AC3534" s="86"/>
      <c r="AD3534" s="86"/>
      <c r="AE3534" s="86"/>
      <c r="AF3534" s="86"/>
      <c r="AG3534" s="94" t="s">
        <v>1581</v>
      </c>
    </row>
    <row r="3535" spans="1:33" x14ac:dyDescent="0.25">
      <c r="A3535" s="86" t="s">
        <v>1011</v>
      </c>
      <c r="B3535" s="87">
        <v>37</v>
      </c>
      <c r="C3535" s="87" t="s">
        <v>1058</v>
      </c>
      <c r="D3535" s="88">
        <v>43214</v>
      </c>
      <c r="E3535" s="88">
        <v>43200</v>
      </c>
      <c r="F3535" s="88">
        <v>43215</v>
      </c>
      <c r="G3535" s="88">
        <v>43216</v>
      </c>
      <c r="H3535" s="88">
        <v>172</v>
      </c>
      <c r="I3535" s="89" t="s">
        <v>1338</v>
      </c>
      <c r="J3535" s="92" t="s">
        <v>1511</v>
      </c>
      <c r="K3535" s="86" t="s">
        <v>1526</v>
      </c>
      <c r="L3535" s="88">
        <v>43218</v>
      </c>
      <c r="M3535" s="87"/>
      <c r="N3535" s="87"/>
      <c r="O3535" s="93"/>
      <c r="P3535" s="86"/>
      <c r="Q3535" s="86">
        <v>0</v>
      </c>
      <c r="R3535" s="86">
        <v>37</v>
      </c>
      <c r="S3535" s="86"/>
      <c r="T3535" s="86"/>
      <c r="U3535" s="86" t="s">
        <v>1561</v>
      </c>
      <c r="V3535" s="86" t="s">
        <v>1567</v>
      </c>
      <c r="W3535" s="86" t="s">
        <v>1563</v>
      </c>
      <c r="X3535" s="86" t="s">
        <v>1567</v>
      </c>
      <c r="Y3535" s="94" t="s">
        <v>1565</v>
      </c>
      <c r="Z3535" s="93" t="s">
        <v>1568</v>
      </c>
      <c r="AA3535" s="86"/>
      <c r="AB3535" s="86" t="s">
        <v>1627</v>
      </c>
      <c r="AC3535" s="86"/>
      <c r="AD3535" s="86"/>
      <c r="AE3535" s="86"/>
      <c r="AF3535" s="86"/>
      <c r="AG3535" s="94" t="s">
        <v>1581</v>
      </c>
    </row>
    <row r="3536" spans="1:33" x14ac:dyDescent="0.25">
      <c r="A3536" s="86" t="s">
        <v>1011</v>
      </c>
      <c r="B3536" s="87">
        <v>11</v>
      </c>
      <c r="C3536" s="87" t="s">
        <v>1058</v>
      </c>
      <c r="D3536" s="88">
        <v>43202</v>
      </c>
      <c r="E3536" s="88">
        <v>43214</v>
      </c>
      <c r="F3536" s="88">
        <v>43216</v>
      </c>
      <c r="G3536" s="88">
        <v>43217</v>
      </c>
      <c r="H3536" s="88">
        <v>173</v>
      </c>
      <c r="I3536" s="89" t="s">
        <v>1225</v>
      </c>
      <c r="J3536" s="92" t="s">
        <v>1508</v>
      </c>
      <c r="K3536" s="86" t="s">
        <v>1526</v>
      </c>
      <c r="L3536" s="88">
        <v>43218</v>
      </c>
      <c r="M3536" s="87"/>
      <c r="N3536" s="87"/>
      <c r="O3536" s="93"/>
      <c r="P3536" s="86"/>
      <c r="Q3536" s="86">
        <v>1</v>
      </c>
      <c r="R3536" s="86">
        <v>10</v>
      </c>
      <c r="S3536" s="86"/>
      <c r="T3536" s="86"/>
      <c r="U3536" s="86" t="s">
        <v>1561</v>
      </c>
      <c r="V3536" s="86" t="s">
        <v>1567</v>
      </c>
      <c r="W3536" s="86" t="s">
        <v>1573</v>
      </c>
      <c r="X3536" s="86" t="s">
        <v>1567</v>
      </c>
      <c r="Y3536" s="94" t="s">
        <v>1565</v>
      </c>
      <c r="Z3536" s="93" t="s">
        <v>1568</v>
      </c>
      <c r="AA3536" s="86"/>
      <c r="AB3536" s="86" t="s">
        <v>1627</v>
      </c>
      <c r="AC3536" s="86"/>
      <c r="AD3536" s="86"/>
      <c r="AE3536" s="86"/>
      <c r="AF3536" s="86"/>
      <c r="AG3536" s="94" t="s">
        <v>1581</v>
      </c>
    </row>
    <row r="3537" spans="1:33" x14ac:dyDescent="0.25">
      <c r="A3537" s="86" t="s">
        <v>1011</v>
      </c>
      <c r="B3537" s="87">
        <v>7</v>
      </c>
      <c r="C3537" s="87" t="s">
        <v>1058</v>
      </c>
      <c r="D3537" s="88">
        <v>43202</v>
      </c>
      <c r="E3537" s="88">
        <v>43214</v>
      </c>
      <c r="F3537" s="88">
        <v>43216</v>
      </c>
      <c r="G3537" s="88">
        <v>43217</v>
      </c>
      <c r="H3537" s="88">
        <v>174</v>
      </c>
      <c r="I3537" s="89" t="s">
        <v>1263</v>
      </c>
      <c r="J3537" s="92" t="s">
        <v>1508</v>
      </c>
      <c r="K3537" s="86" t="s">
        <v>1526</v>
      </c>
      <c r="L3537" s="88">
        <v>43218</v>
      </c>
      <c r="M3537" s="87"/>
      <c r="N3537" s="87"/>
      <c r="O3537" s="93"/>
      <c r="P3537" s="86"/>
      <c r="Q3537" s="86">
        <v>2</v>
      </c>
      <c r="R3537" s="86">
        <v>5</v>
      </c>
      <c r="S3537" s="86"/>
      <c r="T3537" s="86"/>
      <c r="U3537" s="86" t="s">
        <v>1561</v>
      </c>
      <c r="V3537" s="86" t="s">
        <v>1567</v>
      </c>
      <c r="W3537" s="86" t="s">
        <v>1573</v>
      </c>
      <c r="X3537" s="86" t="s">
        <v>1567</v>
      </c>
      <c r="Y3537" s="94" t="s">
        <v>1565</v>
      </c>
      <c r="Z3537" s="93" t="s">
        <v>1568</v>
      </c>
      <c r="AA3537" s="86"/>
      <c r="AB3537" s="86" t="s">
        <v>1627</v>
      </c>
      <c r="AC3537" s="86"/>
      <c r="AD3537" s="86"/>
      <c r="AE3537" s="86"/>
      <c r="AF3537" s="86"/>
      <c r="AG3537" s="94" t="s">
        <v>1581</v>
      </c>
    </row>
    <row r="3538" spans="1:33" x14ac:dyDescent="0.25">
      <c r="A3538" s="86" t="s">
        <v>1011</v>
      </c>
      <c r="B3538" s="87">
        <v>24</v>
      </c>
      <c r="C3538" s="87" t="s">
        <v>1058</v>
      </c>
      <c r="D3538" s="88">
        <v>43214</v>
      </c>
      <c r="E3538" s="88">
        <v>43200</v>
      </c>
      <c r="F3538" s="88">
        <v>43215</v>
      </c>
      <c r="G3538" s="88">
        <v>43217</v>
      </c>
      <c r="H3538" s="88">
        <v>175</v>
      </c>
      <c r="I3538" s="89" t="s">
        <v>1232</v>
      </c>
      <c r="J3538" s="92" t="s">
        <v>1511</v>
      </c>
      <c r="K3538" s="86" t="s">
        <v>1526</v>
      </c>
      <c r="L3538" s="88">
        <v>43218</v>
      </c>
      <c r="M3538" s="87"/>
      <c r="N3538" s="87"/>
      <c r="O3538" s="93"/>
      <c r="P3538" s="86"/>
      <c r="Q3538" s="86">
        <v>0</v>
      </c>
      <c r="R3538" s="86">
        <v>24</v>
      </c>
      <c r="S3538" s="86"/>
      <c r="T3538" s="86"/>
      <c r="U3538" s="86" t="s">
        <v>1561</v>
      </c>
      <c r="V3538" s="86" t="s">
        <v>1567</v>
      </c>
      <c r="W3538" s="86" t="s">
        <v>1563</v>
      </c>
      <c r="X3538" s="86" t="s">
        <v>1567</v>
      </c>
      <c r="Y3538" s="94" t="s">
        <v>1565</v>
      </c>
      <c r="Z3538" s="93" t="s">
        <v>1568</v>
      </c>
      <c r="AA3538" s="86"/>
      <c r="AB3538" s="86" t="s">
        <v>1627</v>
      </c>
      <c r="AC3538" s="86"/>
      <c r="AD3538" s="86"/>
      <c r="AE3538" s="86"/>
      <c r="AF3538" s="86"/>
      <c r="AG3538" s="94" t="s">
        <v>1581</v>
      </c>
    </row>
    <row r="3539" spans="1:33" x14ac:dyDescent="0.25">
      <c r="A3539" s="86" t="s">
        <v>1022</v>
      </c>
      <c r="B3539" s="87">
        <v>26</v>
      </c>
      <c r="C3539" s="87" t="s">
        <v>1114</v>
      </c>
      <c r="D3539" s="88">
        <v>43199</v>
      </c>
      <c r="E3539" s="88"/>
      <c r="F3539" s="88"/>
      <c r="G3539" s="88">
        <v>43220</v>
      </c>
      <c r="H3539" s="88">
        <v>176</v>
      </c>
      <c r="I3539" s="89" t="s">
        <v>1227</v>
      </c>
      <c r="J3539" s="92" t="s">
        <v>1505</v>
      </c>
      <c r="K3539" s="86" t="s">
        <v>1526</v>
      </c>
      <c r="L3539" s="88">
        <v>43218</v>
      </c>
      <c r="M3539" s="87"/>
      <c r="N3539" s="87"/>
      <c r="O3539" s="93"/>
      <c r="P3539" s="86"/>
      <c r="Q3539" s="86">
        <v>3</v>
      </c>
      <c r="R3539" s="86">
        <v>23</v>
      </c>
      <c r="S3539" s="86"/>
      <c r="T3539" s="86"/>
      <c r="U3539" s="86" t="s">
        <v>1561</v>
      </c>
      <c r="V3539" s="86" t="s">
        <v>1567</v>
      </c>
      <c r="W3539" s="86" t="s">
        <v>1573</v>
      </c>
      <c r="X3539" s="86" t="s">
        <v>1567</v>
      </c>
      <c r="Y3539" s="94" t="s">
        <v>1565</v>
      </c>
      <c r="Z3539" s="93" t="s">
        <v>1568</v>
      </c>
      <c r="AA3539" s="86" t="s">
        <v>1630</v>
      </c>
      <c r="AB3539" s="86" t="s">
        <v>1631</v>
      </c>
      <c r="AC3539" s="86"/>
      <c r="AD3539" s="86"/>
      <c r="AE3539" s="86"/>
      <c r="AF3539" s="86"/>
      <c r="AG3539" s="94" t="s">
        <v>1581</v>
      </c>
    </row>
    <row r="3540" spans="1:33" x14ac:dyDescent="0.25">
      <c r="A3540" s="86" t="s">
        <v>1011</v>
      </c>
      <c r="B3540" s="87">
        <v>25</v>
      </c>
      <c r="C3540" s="87" t="s">
        <v>1058</v>
      </c>
      <c r="D3540" s="88">
        <v>43206</v>
      </c>
      <c r="E3540" s="88">
        <v>43211</v>
      </c>
      <c r="F3540" s="88">
        <v>43212</v>
      </c>
      <c r="G3540" s="88">
        <v>43212</v>
      </c>
      <c r="H3540" s="88">
        <v>177</v>
      </c>
      <c r="I3540" s="89" t="s">
        <v>1221</v>
      </c>
      <c r="J3540" s="92" t="s">
        <v>1508</v>
      </c>
      <c r="K3540" s="86" t="s">
        <v>1526</v>
      </c>
      <c r="L3540" s="88">
        <v>43218</v>
      </c>
      <c r="M3540" s="87"/>
      <c r="N3540" s="87"/>
      <c r="O3540" s="93"/>
      <c r="P3540" s="86"/>
      <c r="Q3540" s="86">
        <v>0</v>
      </c>
      <c r="R3540" s="86">
        <v>25</v>
      </c>
      <c r="S3540" s="86"/>
      <c r="T3540" s="86"/>
      <c r="U3540" s="86" t="s">
        <v>1561</v>
      </c>
      <c r="V3540" s="86" t="s">
        <v>1567</v>
      </c>
      <c r="W3540" s="86" t="s">
        <v>1573</v>
      </c>
      <c r="X3540" s="86" t="s">
        <v>1567</v>
      </c>
      <c r="Y3540" s="94" t="s">
        <v>1565</v>
      </c>
      <c r="Z3540" s="93" t="s">
        <v>1568</v>
      </c>
      <c r="AA3540" s="86"/>
      <c r="AB3540" s="86" t="s">
        <v>1627</v>
      </c>
      <c r="AC3540" s="86"/>
      <c r="AD3540" s="86"/>
      <c r="AE3540" s="86"/>
      <c r="AF3540" s="86"/>
      <c r="AG3540" s="94" t="s">
        <v>1581</v>
      </c>
    </row>
    <row r="3541" spans="1:33" x14ac:dyDescent="0.25">
      <c r="A3541" s="86" t="s">
        <v>1011</v>
      </c>
      <c r="B3541" s="87">
        <v>32</v>
      </c>
      <c r="C3541" s="87" t="s">
        <v>1058</v>
      </c>
      <c r="D3541" s="88">
        <v>43208</v>
      </c>
      <c r="E3541" s="88">
        <v>43211</v>
      </c>
      <c r="F3541" s="88">
        <v>43218</v>
      </c>
      <c r="G3541" s="88">
        <v>43218</v>
      </c>
      <c r="H3541" s="88">
        <v>178</v>
      </c>
      <c r="I3541" s="89" t="s">
        <v>1221</v>
      </c>
      <c r="J3541" s="92" t="s">
        <v>1508</v>
      </c>
      <c r="K3541" s="86" t="s">
        <v>1526</v>
      </c>
      <c r="L3541" s="88">
        <v>43218</v>
      </c>
      <c r="M3541" s="87"/>
      <c r="N3541" s="87"/>
      <c r="O3541" s="93"/>
      <c r="P3541" s="86"/>
      <c r="Q3541" s="86">
        <v>19</v>
      </c>
      <c r="R3541" s="86">
        <v>13</v>
      </c>
      <c r="S3541" s="86"/>
      <c r="T3541" s="86"/>
      <c r="U3541" s="86" t="s">
        <v>1561</v>
      </c>
      <c r="V3541" s="86" t="s">
        <v>1567</v>
      </c>
      <c r="W3541" s="86" t="s">
        <v>1573</v>
      </c>
      <c r="X3541" s="86" t="s">
        <v>1567</v>
      </c>
      <c r="Y3541" s="94" t="s">
        <v>1565</v>
      </c>
      <c r="Z3541" s="93" t="s">
        <v>1568</v>
      </c>
      <c r="AA3541" s="86"/>
      <c r="AB3541" s="86" t="s">
        <v>1627</v>
      </c>
      <c r="AC3541" s="86"/>
      <c r="AD3541" s="86"/>
      <c r="AE3541" s="86"/>
      <c r="AF3541" s="86"/>
      <c r="AG3541" s="94" t="s">
        <v>1581</v>
      </c>
    </row>
    <row r="3542" spans="1:33" x14ac:dyDescent="0.25">
      <c r="A3542" s="86" t="s">
        <v>1011</v>
      </c>
      <c r="B3542" s="87">
        <v>30</v>
      </c>
      <c r="C3542" s="87" t="s">
        <v>1058</v>
      </c>
      <c r="D3542" s="88">
        <v>43208</v>
      </c>
      <c r="E3542" s="88">
        <v>43211</v>
      </c>
      <c r="F3542" s="88">
        <v>43218</v>
      </c>
      <c r="G3542" s="88">
        <v>43218</v>
      </c>
      <c r="H3542" s="88">
        <v>179</v>
      </c>
      <c r="I3542" s="89" t="s">
        <v>1221</v>
      </c>
      <c r="J3542" s="92" t="s">
        <v>1508</v>
      </c>
      <c r="K3542" s="86" t="s">
        <v>1526</v>
      </c>
      <c r="L3542" s="88">
        <v>43218</v>
      </c>
      <c r="M3542" s="87"/>
      <c r="N3542" s="87"/>
      <c r="O3542" s="93"/>
      <c r="P3542" s="86"/>
      <c r="Q3542" s="86">
        <v>17</v>
      </c>
      <c r="R3542" s="86">
        <v>13</v>
      </c>
      <c r="S3542" s="86"/>
      <c r="T3542" s="86"/>
      <c r="U3542" s="86" t="s">
        <v>1561</v>
      </c>
      <c r="V3542" s="86" t="s">
        <v>1567</v>
      </c>
      <c r="W3542" s="86" t="s">
        <v>1573</v>
      </c>
      <c r="X3542" s="86" t="s">
        <v>1567</v>
      </c>
      <c r="Y3542" s="94" t="s">
        <v>1565</v>
      </c>
      <c r="Z3542" s="93" t="s">
        <v>1568</v>
      </c>
      <c r="AA3542" s="86"/>
      <c r="AB3542" s="86" t="s">
        <v>1627</v>
      </c>
      <c r="AC3542" s="86"/>
      <c r="AD3542" s="86"/>
      <c r="AE3542" s="86"/>
      <c r="AF3542" s="86"/>
      <c r="AG3542" s="94" t="s">
        <v>1581</v>
      </c>
    </row>
    <row r="3543" spans="1:33" x14ac:dyDescent="0.25">
      <c r="A3543" s="86" t="s">
        <v>1011</v>
      </c>
      <c r="B3543" s="87">
        <v>21</v>
      </c>
      <c r="C3543" s="87" t="s">
        <v>1058</v>
      </c>
      <c r="D3543" s="88">
        <v>43209</v>
      </c>
      <c r="E3543" s="88">
        <v>43211</v>
      </c>
      <c r="F3543" s="88">
        <v>43218</v>
      </c>
      <c r="G3543" s="88">
        <v>43218</v>
      </c>
      <c r="H3543" s="88">
        <v>180</v>
      </c>
      <c r="I3543" s="89" t="s">
        <v>1221</v>
      </c>
      <c r="J3543" s="92" t="s">
        <v>1508</v>
      </c>
      <c r="K3543" s="86" t="s">
        <v>1526</v>
      </c>
      <c r="L3543" s="88">
        <v>43218</v>
      </c>
      <c r="M3543" s="87"/>
      <c r="N3543" s="87"/>
      <c r="O3543" s="93"/>
      <c r="P3543" s="86"/>
      <c r="Q3543" s="86">
        <v>5</v>
      </c>
      <c r="R3543" s="86">
        <v>16</v>
      </c>
      <c r="S3543" s="86"/>
      <c r="T3543" s="86"/>
      <c r="U3543" s="86" t="s">
        <v>1561</v>
      </c>
      <c r="V3543" s="86" t="s">
        <v>1567</v>
      </c>
      <c r="W3543" s="86" t="s">
        <v>1573</v>
      </c>
      <c r="X3543" s="86" t="s">
        <v>1567</v>
      </c>
      <c r="Y3543" s="94" t="s">
        <v>1565</v>
      </c>
      <c r="Z3543" s="93" t="s">
        <v>1568</v>
      </c>
      <c r="AA3543" s="86"/>
      <c r="AB3543" s="86" t="s">
        <v>1627</v>
      </c>
      <c r="AC3543" s="86"/>
      <c r="AD3543" s="86"/>
      <c r="AE3543" s="86"/>
      <c r="AF3543" s="86"/>
      <c r="AG3543" s="94" t="s">
        <v>1581</v>
      </c>
    </row>
    <row r="3544" spans="1:33" x14ac:dyDescent="0.25">
      <c r="A3544" s="86" t="s">
        <v>1011</v>
      </c>
      <c r="B3544" s="87">
        <v>24</v>
      </c>
      <c r="C3544" s="87" t="s">
        <v>1058</v>
      </c>
      <c r="D3544" s="88">
        <v>43210</v>
      </c>
      <c r="E3544" s="88">
        <v>43211</v>
      </c>
      <c r="F3544" s="88">
        <v>43212</v>
      </c>
      <c r="G3544" s="88">
        <v>43218</v>
      </c>
      <c r="H3544" s="88">
        <v>181</v>
      </c>
      <c r="I3544" s="89" t="s">
        <v>1221</v>
      </c>
      <c r="J3544" s="92" t="s">
        <v>1495</v>
      </c>
      <c r="K3544" s="86" t="s">
        <v>1526</v>
      </c>
      <c r="L3544" s="88">
        <v>43218</v>
      </c>
      <c r="M3544" s="87"/>
      <c r="N3544" s="87"/>
      <c r="O3544" s="93"/>
      <c r="P3544" s="86"/>
      <c r="Q3544" s="86">
        <v>1</v>
      </c>
      <c r="R3544" s="86">
        <v>23</v>
      </c>
      <c r="S3544" s="86"/>
      <c r="T3544" s="86"/>
      <c r="U3544" s="86" t="s">
        <v>1561</v>
      </c>
      <c r="V3544" s="86" t="s">
        <v>1567</v>
      </c>
      <c r="W3544" s="86" t="s">
        <v>1573</v>
      </c>
      <c r="X3544" s="86" t="s">
        <v>1567</v>
      </c>
      <c r="Y3544" s="94" t="s">
        <v>1565</v>
      </c>
      <c r="Z3544" s="93" t="s">
        <v>1568</v>
      </c>
      <c r="AA3544" s="86"/>
      <c r="AB3544" s="86" t="s">
        <v>1627</v>
      </c>
      <c r="AC3544" s="86"/>
      <c r="AD3544" s="86"/>
      <c r="AE3544" s="86"/>
      <c r="AF3544" s="86"/>
      <c r="AG3544" s="94" t="s">
        <v>1581</v>
      </c>
    </row>
    <row r="3545" spans="1:33" x14ac:dyDescent="0.25">
      <c r="A3545" s="86" t="s">
        <v>1011</v>
      </c>
      <c r="B3545" s="87">
        <v>22</v>
      </c>
      <c r="C3545" s="87" t="s">
        <v>1058</v>
      </c>
      <c r="D3545" s="88">
        <v>43215</v>
      </c>
      <c r="E3545" s="88">
        <v>43211</v>
      </c>
      <c r="F3545" s="88">
        <v>43218</v>
      </c>
      <c r="G3545" s="88">
        <v>43218</v>
      </c>
      <c r="H3545" s="88">
        <v>182</v>
      </c>
      <c r="I3545" s="89" t="s">
        <v>1221</v>
      </c>
      <c r="J3545" s="92" t="s">
        <v>1494</v>
      </c>
      <c r="K3545" s="86" t="s">
        <v>1526</v>
      </c>
      <c r="L3545" s="88">
        <v>43218</v>
      </c>
      <c r="M3545" s="87"/>
      <c r="N3545" s="87"/>
      <c r="O3545" s="93"/>
      <c r="P3545" s="86"/>
      <c r="Q3545" s="86">
        <v>2</v>
      </c>
      <c r="R3545" s="86">
        <v>20</v>
      </c>
      <c r="S3545" s="86"/>
      <c r="T3545" s="86"/>
      <c r="U3545" s="86" t="s">
        <v>1561</v>
      </c>
      <c r="V3545" s="86" t="s">
        <v>1567</v>
      </c>
      <c r="W3545" s="86" t="s">
        <v>1573</v>
      </c>
      <c r="X3545" s="86" t="s">
        <v>1567</v>
      </c>
      <c r="Y3545" s="94" t="s">
        <v>1565</v>
      </c>
      <c r="Z3545" s="93" t="s">
        <v>1568</v>
      </c>
      <c r="AA3545" s="86"/>
      <c r="AB3545" s="86" t="s">
        <v>1627</v>
      </c>
      <c r="AC3545" s="86"/>
      <c r="AD3545" s="86"/>
      <c r="AE3545" s="86"/>
      <c r="AF3545" s="86"/>
      <c r="AG3545" s="94" t="s">
        <v>1581</v>
      </c>
    </row>
    <row r="3546" spans="1:33" x14ac:dyDescent="0.25">
      <c r="A3546" s="86" t="s">
        <v>1011</v>
      </c>
      <c r="B3546" s="87">
        <v>38</v>
      </c>
      <c r="C3546" s="87" t="s">
        <v>1058</v>
      </c>
      <c r="D3546" s="88">
        <v>43216</v>
      </c>
      <c r="E3546" s="88">
        <v>43216</v>
      </c>
      <c r="F3546" s="88">
        <v>43217</v>
      </c>
      <c r="G3546" s="88">
        <v>43218</v>
      </c>
      <c r="H3546" s="88">
        <v>183</v>
      </c>
      <c r="I3546" s="89" t="s">
        <v>1221</v>
      </c>
      <c r="J3546" s="92" t="s">
        <v>1497</v>
      </c>
      <c r="K3546" s="86" t="s">
        <v>1526</v>
      </c>
      <c r="L3546" s="88">
        <v>43218</v>
      </c>
      <c r="M3546" s="87"/>
      <c r="N3546" s="87"/>
      <c r="O3546" s="93"/>
      <c r="P3546" s="86"/>
      <c r="Q3546" s="86">
        <v>2</v>
      </c>
      <c r="R3546" s="86">
        <v>36</v>
      </c>
      <c r="S3546" s="86"/>
      <c r="T3546" s="86"/>
      <c r="U3546" s="86" t="s">
        <v>1561</v>
      </c>
      <c r="V3546" s="86" t="s">
        <v>1567</v>
      </c>
      <c r="W3546" s="86" t="s">
        <v>1573</v>
      </c>
      <c r="X3546" s="86" t="s">
        <v>1567</v>
      </c>
      <c r="Y3546" s="94" t="s">
        <v>1565</v>
      </c>
      <c r="Z3546" s="93" t="s">
        <v>1568</v>
      </c>
      <c r="AA3546" s="86"/>
      <c r="AB3546" s="86" t="s">
        <v>1627</v>
      </c>
      <c r="AC3546" s="86"/>
      <c r="AD3546" s="86"/>
      <c r="AE3546" s="86"/>
      <c r="AF3546" s="86"/>
      <c r="AG3546" s="94" t="s">
        <v>1581</v>
      </c>
    </row>
    <row r="3547" spans="1:33" x14ac:dyDescent="0.25">
      <c r="A3547" s="86" t="s">
        <v>1011</v>
      </c>
      <c r="B3547" s="87">
        <v>30</v>
      </c>
      <c r="C3547" s="87" t="s">
        <v>1058</v>
      </c>
      <c r="D3547" s="88">
        <v>43213</v>
      </c>
      <c r="E3547" s="88">
        <v>43218</v>
      </c>
      <c r="F3547" s="88">
        <v>43219</v>
      </c>
      <c r="G3547" s="88">
        <v>43219</v>
      </c>
      <c r="H3547" s="88">
        <v>184</v>
      </c>
      <c r="I3547" s="89" t="s">
        <v>1221</v>
      </c>
      <c r="J3547" s="92" t="s">
        <v>1508</v>
      </c>
      <c r="K3547" s="86" t="s">
        <v>1526</v>
      </c>
      <c r="L3547" s="88">
        <v>43219</v>
      </c>
      <c r="M3547" s="87"/>
      <c r="N3547" s="87"/>
      <c r="O3547" s="93"/>
      <c r="P3547" s="86"/>
      <c r="Q3547" s="86">
        <v>0</v>
      </c>
      <c r="R3547" s="86">
        <v>30</v>
      </c>
      <c r="S3547" s="86"/>
      <c r="T3547" s="86"/>
      <c r="U3547" s="86" t="s">
        <v>1561</v>
      </c>
      <c r="V3547" s="86" t="s">
        <v>1567</v>
      </c>
      <c r="W3547" s="86" t="s">
        <v>1573</v>
      </c>
      <c r="X3547" s="86" t="s">
        <v>1567</v>
      </c>
      <c r="Y3547" s="94" t="s">
        <v>1565</v>
      </c>
      <c r="Z3547" s="93" t="s">
        <v>1568</v>
      </c>
      <c r="AA3547" s="86"/>
      <c r="AB3547" s="86" t="s">
        <v>1627</v>
      </c>
      <c r="AC3547" s="86"/>
      <c r="AD3547" s="86"/>
      <c r="AE3547" s="86"/>
      <c r="AF3547" s="86"/>
      <c r="AG3547" s="94" t="s">
        <v>1581</v>
      </c>
    </row>
    <row r="3548" spans="1:33" x14ac:dyDescent="0.25">
      <c r="A3548" s="86" t="s">
        <v>1011</v>
      </c>
      <c r="B3548" s="87">
        <v>12</v>
      </c>
      <c r="C3548" s="87" t="s">
        <v>1058</v>
      </c>
      <c r="D3548" s="88">
        <v>43213</v>
      </c>
      <c r="E3548" s="88">
        <v>43218</v>
      </c>
      <c r="F3548" s="88">
        <v>43219</v>
      </c>
      <c r="G3548" s="88">
        <v>43219</v>
      </c>
      <c r="H3548" s="88">
        <v>185</v>
      </c>
      <c r="I3548" s="89" t="s">
        <v>1221</v>
      </c>
      <c r="J3548" s="92" t="s">
        <v>1508</v>
      </c>
      <c r="K3548" s="86" t="s">
        <v>1526</v>
      </c>
      <c r="L3548" s="88">
        <v>43219</v>
      </c>
      <c r="M3548" s="87"/>
      <c r="N3548" s="87"/>
      <c r="O3548" s="93"/>
      <c r="P3548" s="86"/>
      <c r="Q3548" s="86">
        <v>0</v>
      </c>
      <c r="R3548" s="86">
        <v>12</v>
      </c>
      <c r="S3548" s="86"/>
      <c r="T3548" s="86"/>
      <c r="U3548" s="86" t="s">
        <v>1561</v>
      </c>
      <c r="V3548" s="86" t="s">
        <v>1567</v>
      </c>
      <c r="W3548" s="86" t="s">
        <v>1573</v>
      </c>
      <c r="X3548" s="86" t="s">
        <v>1567</v>
      </c>
      <c r="Y3548" s="94" t="s">
        <v>1565</v>
      </c>
      <c r="Z3548" s="93" t="s">
        <v>1568</v>
      </c>
      <c r="AA3548" s="86"/>
      <c r="AB3548" s="86" t="s">
        <v>1627</v>
      </c>
      <c r="AC3548" s="86"/>
      <c r="AD3548" s="86"/>
      <c r="AE3548" s="86"/>
      <c r="AF3548" s="86"/>
      <c r="AG3548" s="94" t="s">
        <v>1581</v>
      </c>
    </row>
    <row r="3549" spans="1:33" x14ac:dyDescent="0.25">
      <c r="A3549" s="86" t="s">
        <v>1011</v>
      </c>
      <c r="B3549" s="87">
        <v>40</v>
      </c>
      <c r="C3549" s="87" t="s">
        <v>1058</v>
      </c>
      <c r="D3549" s="88">
        <v>43213</v>
      </c>
      <c r="E3549" s="88">
        <v>43218</v>
      </c>
      <c r="F3549" s="88">
        <v>43219</v>
      </c>
      <c r="G3549" s="88">
        <v>43219</v>
      </c>
      <c r="H3549" s="88">
        <v>186</v>
      </c>
      <c r="I3549" s="89" t="s">
        <v>1221</v>
      </c>
      <c r="J3549" s="92" t="s">
        <v>1508</v>
      </c>
      <c r="K3549" s="86" t="s">
        <v>1526</v>
      </c>
      <c r="L3549" s="88">
        <v>43219</v>
      </c>
      <c r="M3549" s="87"/>
      <c r="N3549" s="87"/>
      <c r="O3549" s="93"/>
      <c r="P3549" s="86"/>
      <c r="Q3549" s="86">
        <v>0</v>
      </c>
      <c r="R3549" s="86">
        <v>40</v>
      </c>
      <c r="S3549" s="86"/>
      <c r="T3549" s="86"/>
      <c r="U3549" s="86" t="s">
        <v>1561</v>
      </c>
      <c r="V3549" s="86" t="s">
        <v>1567</v>
      </c>
      <c r="W3549" s="86" t="s">
        <v>1573</v>
      </c>
      <c r="X3549" s="86" t="s">
        <v>1567</v>
      </c>
      <c r="Y3549" s="94" t="s">
        <v>1565</v>
      </c>
      <c r="Z3549" s="93" t="s">
        <v>1568</v>
      </c>
      <c r="AA3549" s="86"/>
      <c r="AB3549" s="86" t="s">
        <v>1627</v>
      </c>
      <c r="AC3549" s="86"/>
      <c r="AD3549" s="86"/>
      <c r="AE3549" s="86"/>
      <c r="AF3549" s="86"/>
      <c r="AG3549" s="94" t="s">
        <v>1581</v>
      </c>
    </row>
    <row r="3550" spans="1:33" x14ac:dyDescent="0.25">
      <c r="A3550" s="86" t="s">
        <v>1011</v>
      </c>
      <c r="B3550" s="87">
        <v>35</v>
      </c>
      <c r="C3550" s="87" t="s">
        <v>1058</v>
      </c>
      <c r="D3550" s="88">
        <v>43214</v>
      </c>
      <c r="E3550" s="88">
        <v>43218</v>
      </c>
      <c r="F3550" s="88">
        <v>43219</v>
      </c>
      <c r="G3550" s="88">
        <v>43219</v>
      </c>
      <c r="H3550" s="88">
        <v>187</v>
      </c>
      <c r="I3550" s="89" t="s">
        <v>1221</v>
      </c>
      <c r="J3550" s="92" t="s">
        <v>1508</v>
      </c>
      <c r="K3550" s="86" t="s">
        <v>1526</v>
      </c>
      <c r="L3550" s="88">
        <v>43219</v>
      </c>
      <c r="M3550" s="87"/>
      <c r="N3550" s="87"/>
      <c r="O3550" s="93"/>
      <c r="P3550" s="86"/>
      <c r="Q3550" s="86">
        <v>0</v>
      </c>
      <c r="R3550" s="86">
        <v>35</v>
      </c>
      <c r="S3550" s="86"/>
      <c r="T3550" s="86"/>
      <c r="U3550" s="86" t="s">
        <v>1561</v>
      </c>
      <c r="V3550" s="86" t="s">
        <v>1567</v>
      </c>
      <c r="W3550" s="86" t="s">
        <v>1573</v>
      </c>
      <c r="X3550" s="86" t="s">
        <v>1567</v>
      </c>
      <c r="Y3550" s="94" t="s">
        <v>1565</v>
      </c>
      <c r="Z3550" s="93" t="s">
        <v>1568</v>
      </c>
      <c r="AA3550" s="86"/>
      <c r="AB3550" s="86" t="s">
        <v>1627</v>
      </c>
      <c r="AC3550" s="86"/>
      <c r="AD3550" s="86"/>
      <c r="AE3550" s="86"/>
      <c r="AF3550" s="86"/>
      <c r="AG3550" s="94" t="s">
        <v>1581</v>
      </c>
    </row>
    <row r="3551" spans="1:33" x14ac:dyDescent="0.25">
      <c r="A3551" s="86" t="s">
        <v>1011</v>
      </c>
      <c r="B3551" s="87">
        <v>38</v>
      </c>
      <c r="C3551" s="87" t="s">
        <v>1058</v>
      </c>
      <c r="D3551" s="88">
        <v>43215</v>
      </c>
      <c r="E3551" s="88">
        <v>43218</v>
      </c>
      <c r="F3551" s="88">
        <v>43219</v>
      </c>
      <c r="G3551" s="88">
        <v>43219</v>
      </c>
      <c r="H3551" s="88">
        <v>188</v>
      </c>
      <c r="I3551" s="89" t="s">
        <v>1221</v>
      </c>
      <c r="J3551" s="92" t="s">
        <v>1507</v>
      </c>
      <c r="K3551" s="86" t="s">
        <v>1526</v>
      </c>
      <c r="L3551" s="88">
        <v>43219</v>
      </c>
      <c r="M3551" s="87"/>
      <c r="N3551" s="87"/>
      <c r="O3551" s="93"/>
      <c r="P3551" s="86"/>
      <c r="Q3551" s="86">
        <v>0</v>
      </c>
      <c r="R3551" s="86">
        <v>38</v>
      </c>
      <c r="S3551" s="86"/>
      <c r="T3551" s="86"/>
      <c r="U3551" s="86" t="s">
        <v>1561</v>
      </c>
      <c r="V3551" s="86" t="s">
        <v>1567</v>
      </c>
      <c r="W3551" s="86" t="s">
        <v>1573</v>
      </c>
      <c r="X3551" s="86" t="s">
        <v>1567</v>
      </c>
      <c r="Y3551" s="94" t="s">
        <v>1565</v>
      </c>
      <c r="Z3551" s="93" t="s">
        <v>1568</v>
      </c>
      <c r="AA3551" s="86"/>
      <c r="AB3551" s="86" t="s">
        <v>1627</v>
      </c>
      <c r="AC3551" s="86"/>
      <c r="AD3551" s="86"/>
      <c r="AE3551" s="86"/>
      <c r="AF3551" s="86"/>
      <c r="AG3551" s="94" t="s">
        <v>1581</v>
      </c>
    </row>
    <row r="3552" spans="1:33" x14ac:dyDescent="0.25">
      <c r="A3552" s="86" t="s">
        <v>1011</v>
      </c>
      <c r="B3552" s="87">
        <v>2</v>
      </c>
      <c r="C3552" s="87" t="s">
        <v>1058</v>
      </c>
      <c r="D3552" s="88">
        <v>43215</v>
      </c>
      <c r="E3552" s="88">
        <v>43218</v>
      </c>
      <c r="F3552" s="88">
        <v>43219</v>
      </c>
      <c r="G3552" s="88">
        <v>43219</v>
      </c>
      <c r="H3552" s="88">
        <v>189</v>
      </c>
      <c r="I3552" s="89" t="s">
        <v>1221</v>
      </c>
      <c r="J3552" s="92" t="s">
        <v>1507</v>
      </c>
      <c r="K3552" s="86" t="s">
        <v>1526</v>
      </c>
      <c r="L3552" s="88">
        <v>43219</v>
      </c>
      <c r="M3552" s="87"/>
      <c r="N3552" s="87"/>
      <c r="O3552" s="93"/>
      <c r="P3552" s="86"/>
      <c r="Q3552" s="86">
        <v>0</v>
      </c>
      <c r="R3552" s="86">
        <v>2</v>
      </c>
      <c r="S3552" s="86"/>
      <c r="T3552" s="86"/>
      <c r="U3552" s="86" t="s">
        <v>1561</v>
      </c>
      <c r="V3552" s="86" t="s">
        <v>1567</v>
      </c>
      <c r="W3552" s="86" t="s">
        <v>1573</v>
      </c>
      <c r="X3552" s="86" t="s">
        <v>1567</v>
      </c>
      <c r="Y3552" s="94" t="s">
        <v>1565</v>
      </c>
      <c r="Z3552" s="93" t="s">
        <v>1568</v>
      </c>
      <c r="AA3552" s="86"/>
      <c r="AB3552" s="86" t="s">
        <v>1627</v>
      </c>
      <c r="AC3552" s="86"/>
      <c r="AD3552" s="86"/>
      <c r="AE3552" s="86"/>
      <c r="AF3552" s="86"/>
      <c r="AG3552" s="94" t="s">
        <v>1581</v>
      </c>
    </row>
    <row r="3553" spans="1:33" x14ac:dyDescent="0.25">
      <c r="A3553" s="86" t="s">
        <v>1011</v>
      </c>
      <c r="B3553" s="87">
        <v>35</v>
      </c>
      <c r="C3553" s="87" t="s">
        <v>1058</v>
      </c>
      <c r="D3553" s="88">
        <v>43215</v>
      </c>
      <c r="E3553" s="88">
        <v>43218</v>
      </c>
      <c r="F3553" s="88">
        <v>43219</v>
      </c>
      <c r="G3553" s="88">
        <v>43219</v>
      </c>
      <c r="H3553" s="88">
        <v>190</v>
      </c>
      <c r="I3553" s="89" t="s">
        <v>1221</v>
      </c>
      <c r="J3553" s="92" t="s">
        <v>1507</v>
      </c>
      <c r="K3553" s="86" t="s">
        <v>1526</v>
      </c>
      <c r="L3553" s="88">
        <v>43219</v>
      </c>
      <c r="M3553" s="87"/>
      <c r="N3553" s="87"/>
      <c r="O3553" s="93"/>
      <c r="P3553" s="86"/>
      <c r="Q3553" s="86">
        <v>11</v>
      </c>
      <c r="R3553" s="86">
        <v>24</v>
      </c>
      <c r="S3553" s="86"/>
      <c r="T3553" s="86"/>
      <c r="U3553" s="86" t="s">
        <v>1561</v>
      </c>
      <c r="V3553" s="86" t="s">
        <v>1567</v>
      </c>
      <c r="W3553" s="86" t="s">
        <v>1573</v>
      </c>
      <c r="X3553" s="86" t="s">
        <v>1567</v>
      </c>
      <c r="Y3553" s="94" t="s">
        <v>1565</v>
      </c>
      <c r="Z3553" s="93" t="s">
        <v>1568</v>
      </c>
      <c r="AA3553" s="86"/>
      <c r="AB3553" s="86" t="s">
        <v>1627</v>
      </c>
      <c r="AC3553" s="86"/>
      <c r="AD3553" s="86"/>
      <c r="AE3553" s="86"/>
      <c r="AF3553" s="86"/>
      <c r="AG3553" s="94" t="s">
        <v>1581</v>
      </c>
    </row>
    <row r="3554" spans="1:33" x14ac:dyDescent="0.25">
      <c r="A3554" s="86" t="s">
        <v>1011</v>
      </c>
      <c r="B3554" s="87">
        <v>15</v>
      </c>
      <c r="C3554" s="87" t="s">
        <v>1058</v>
      </c>
      <c r="D3554" s="88">
        <v>43216</v>
      </c>
      <c r="E3554" s="88">
        <v>43218</v>
      </c>
      <c r="F3554" s="88">
        <v>43219</v>
      </c>
      <c r="G3554" s="88">
        <v>43219</v>
      </c>
      <c r="H3554" s="88">
        <v>191</v>
      </c>
      <c r="I3554" s="89" t="s">
        <v>1221</v>
      </c>
      <c r="J3554" s="92" t="s">
        <v>1507</v>
      </c>
      <c r="K3554" s="86" t="s">
        <v>1526</v>
      </c>
      <c r="L3554" s="88">
        <v>43219</v>
      </c>
      <c r="M3554" s="87"/>
      <c r="N3554" s="87"/>
      <c r="O3554" s="93"/>
      <c r="P3554" s="86"/>
      <c r="Q3554" s="86">
        <v>3</v>
      </c>
      <c r="R3554" s="86">
        <v>12</v>
      </c>
      <c r="S3554" s="86"/>
      <c r="T3554" s="86"/>
      <c r="U3554" s="86" t="s">
        <v>1561</v>
      </c>
      <c r="V3554" s="86" t="s">
        <v>1567</v>
      </c>
      <c r="W3554" s="86" t="s">
        <v>1573</v>
      </c>
      <c r="X3554" s="86" t="s">
        <v>1567</v>
      </c>
      <c r="Y3554" s="94" t="s">
        <v>1565</v>
      </c>
      <c r="Z3554" s="93" t="s">
        <v>1568</v>
      </c>
      <c r="AA3554" s="86"/>
      <c r="AB3554" s="86" t="s">
        <v>1627</v>
      </c>
      <c r="AC3554" s="86"/>
      <c r="AD3554" s="86"/>
      <c r="AE3554" s="86"/>
      <c r="AF3554" s="86"/>
      <c r="AG3554" s="94" t="s">
        <v>1581</v>
      </c>
    </row>
    <row r="3555" spans="1:33" x14ac:dyDescent="0.25">
      <c r="A3555" s="86" t="s">
        <v>1011</v>
      </c>
      <c r="B3555" s="87">
        <v>22</v>
      </c>
      <c r="C3555" s="87" t="s">
        <v>1058</v>
      </c>
      <c r="D3555" s="88">
        <v>43216</v>
      </c>
      <c r="E3555" s="88">
        <v>43218</v>
      </c>
      <c r="F3555" s="88">
        <v>43219</v>
      </c>
      <c r="G3555" s="88">
        <v>43219</v>
      </c>
      <c r="H3555" s="88">
        <v>192</v>
      </c>
      <c r="I3555" s="89" t="s">
        <v>1221</v>
      </c>
      <c r="J3555" s="92" t="s">
        <v>1494</v>
      </c>
      <c r="K3555" s="86" t="s">
        <v>1526</v>
      </c>
      <c r="L3555" s="88">
        <v>43219</v>
      </c>
      <c r="M3555" s="87"/>
      <c r="N3555" s="87"/>
      <c r="O3555" s="93"/>
      <c r="P3555" s="86"/>
      <c r="Q3555" s="86">
        <v>3</v>
      </c>
      <c r="R3555" s="86">
        <v>19</v>
      </c>
      <c r="S3555" s="86"/>
      <c r="T3555" s="86"/>
      <c r="U3555" s="86" t="s">
        <v>1561</v>
      </c>
      <c r="V3555" s="86" t="s">
        <v>1567</v>
      </c>
      <c r="W3555" s="86" t="s">
        <v>1573</v>
      </c>
      <c r="X3555" s="86" t="s">
        <v>1567</v>
      </c>
      <c r="Y3555" s="94" t="s">
        <v>1565</v>
      </c>
      <c r="Z3555" s="93" t="s">
        <v>1568</v>
      </c>
      <c r="AA3555" s="86"/>
      <c r="AB3555" s="86" t="s">
        <v>1627</v>
      </c>
      <c r="AC3555" s="86"/>
      <c r="AD3555" s="86"/>
      <c r="AE3555" s="86"/>
      <c r="AF3555" s="86"/>
      <c r="AG3555" s="94" t="s">
        <v>1581</v>
      </c>
    </row>
    <row r="3556" spans="1:33" x14ac:dyDescent="0.25">
      <c r="A3556" s="86" t="s">
        <v>1011</v>
      </c>
      <c r="B3556" s="87">
        <v>12</v>
      </c>
      <c r="C3556" s="87" t="s">
        <v>1058</v>
      </c>
      <c r="D3556" s="88">
        <v>43215</v>
      </c>
      <c r="E3556" s="88">
        <v>43212</v>
      </c>
      <c r="F3556" s="88">
        <v>43219</v>
      </c>
      <c r="G3556" s="88">
        <v>43219</v>
      </c>
      <c r="H3556" s="88">
        <v>193</v>
      </c>
      <c r="I3556" s="89" t="s">
        <v>1221</v>
      </c>
      <c r="J3556" s="92" t="s">
        <v>1494</v>
      </c>
      <c r="K3556" s="86" t="s">
        <v>1526</v>
      </c>
      <c r="L3556" s="88">
        <v>43219</v>
      </c>
      <c r="M3556" s="87"/>
      <c r="N3556" s="87"/>
      <c r="O3556" s="93"/>
      <c r="P3556" s="86"/>
      <c r="Q3556" s="86">
        <v>0</v>
      </c>
      <c r="R3556" s="86">
        <v>12</v>
      </c>
      <c r="S3556" s="86"/>
      <c r="T3556" s="86"/>
      <c r="U3556" s="86" t="s">
        <v>1561</v>
      </c>
      <c r="V3556" s="86" t="s">
        <v>1567</v>
      </c>
      <c r="W3556" s="86" t="s">
        <v>1573</v>
      </c>
      <c r="X3556" s="86" t="s">
        <v>1567</v>
      </c>
      <c r="Y3556" s="94" t="s">
        <v>1565</v>
      </c>
      <c r="Z3556" s="93" t="s">
        <v>1568</v>
      </c>
      <c r="AA3556" s="86"/>
      <c r="AB3556" s="86" t="s">
        <v>1627</v>
      </c>
      <c r="AC3556" s="86"/>
      <c r="AD3556" s="86"/>
      <c r="AE3556" s="86"/>
      <c r="AF3556" s="86"/>
      <c r="AG3556" s="94" t="s">
        <v>1581</v>
      </c>
    </row>
    <row r="3557" spans="1:33" x14ac:dyDescent="0.25">
      <c r="A3557" s="86" t="s">
        <v>1011</v>
      </c>
      <c r="B3557" s="87">
        <v>26</v>
      </c>
      <c r="C3557" s="87" t="s">
        <v>1058</v>
      </c>
      <c r="D3557" s="88">
        <v>43215</v>
      </c>
      <c r="E3557" s="88">
        <v>43218</v>
      </c>
      <c r="F3557" s="88">
        <v>43219</v>
      </c>
      <c r="G3557" s="88">
        <v>43219</v>
      </c>
      <c r="H3557" s="88">
        <v>194</v>
      </c>
      <c r="I3557" s="89" t="s">
        <v>1221</v>
      </c>
      <c r="J3557" s="92" t="s">
        <v>1494</v>
      </c>
      <c r="K3557" s="86" t="s">
        <v>1526</v>
      </c>
      <c r="L3557" s="88">
        <v>43219</v>
      </c>
      <c r="M3557" s="87"/>
      <c r="N3557" s="87"/>
      <c r="O3557" s="93"/>
      <c r="P3557" s="86"/>
      <c r="Q3557" s="86">
        <v>3</v>
      </c>
      <c r="R3557" s="86">
        <v>23</v>
      </c>
      <c r="S3557" s="86"/>
      <c r="T3557" s="86"/>
      <c r="U3557" s="86" t="s">
        <v>1561</v>
      </c>
      <c r="V3557" s="86" t="s">
        <v>1567</v>
      </c>
      <c r="W3557" s="86" t="s">
        <v>1573</v>
      </c>
      <c r="X3557" s="86" t="s">
        <v>1567</v>
      </c>
      <c r="Y3557" s="94" t="s">
        <v>1565</v>
      </c>
      <c r="Z3557" s="93" t="s">
        <v>1568</v>
      </c>
      <c r="AA3557" s="86"/>
      <c r="AB3557" s="86" t="s">
        <v>1627</v>
      </c>
      <c r="AC3557" s="86"/>
      <c r="AD3557" s="86"/>
      <c r="AE3557" s="86"/>
      <c r="AF3557" s="86"/>
      <c r="AG3557" s="94" t="s">
        <v>1581</v>
      </c>
    </row>
    <row r="3558" spans="1:33" x14ac:dyDescent="0.25">
      <c r="A3558" s="86" t="s">
        <v>1011</v>
      </c>
      <c r="B3558" s="87">
        <v>14</v>
      </c>
      <c r="C3558" s="87" t="s">
        <v>1058</v>
      </c>
      <c r="D3558" s="88">
        <v>43215</v>
      </c>
      <c r="E3558" s="88">
        <v>43218</v>
      </c>
      <c r="F3558" s="88">
        <v>43219</v>
      </c>
      <c r="G3558" s="88">
        <v>43219</v>
      </c>
      <c r="H3558" s="88">
        <v>195</v>
      </c>
      <c r="I3558" s="89" t="s">
        <v>1221</v>
      </c>
      <c r="J3558" s="92" t="s">
        <v>1508</v>
      </c>
      <c r="K3558" s="86" t="s">
        <v>1526</v>
      </c>
      <c r="L3558" s="88">
        <v>43219</v>
      </c>
      <c r="M3558" s="87"/>
      <c r="N3558" s="87"/>
      <c r="O3558" s="93"/>
      <c r="P3558" s="86"/>
      <c r="Q3558" s="86">
        <v>0</v>
      </c>
      <c r="R3558" s="86">
        <v>14</v>
      </c>
      <c r="S3558" s="86"/>
      <c r="T3558" s="86"/>
      <c r="U3558" s="86" t="s">
        <v>1561</v>
      </c>
      <c r="V3558" s="86" t="s">
        <v>1567</v>
      </c>
      <c r="W3558" s="86" t="s">
        <v>1573</v>
      </c>
      <c r="X3558" s="86" t="s">
        <v>1567</v>
      </c>
      <c r="Y3558" s="94" t="s">
        <v>1565</v>
      </c>
      <c r="Z3558" s="93" t="s">
        <v>1568</v>
      </c>
      <c r="AA3558" s="86"/>
      <c r="AB3558" s="86" t="s">
        <v>1627</v>
      </c>
      <c r="AC3558" s="86"/>
      <c r="AD3558" s="86"/>
      <c r="AE3558" s="86"/>
      <c r="AF3558" s="86"/>
      <c r="AG3558" s="94" t="s">
        <v>1581</v>
      </c>
    </row>
    <row r="3559" spans="1:33" x14ac:dyDescent="0.25">
      <c r="A3559" s="86" t="s">
        <v>1011</v>
      </c>
      <c r="B3559" s="87">
        <v>38</v>
      </c>
      <c r="C3559" s="87" t="s">
        <v>1058</v>
      </c>
      <c r="D3559" s="88">
        <v>43215</v>
      </c>
      <c r="E3559" s="88">
        <v>43218</v>
      </c>
      <c r="F3559" s="88">
        <v>43219</v>
      </c>
      <c r="G3559" s="88">
        <v>43219</v>
      </c>
      <c r="H3559" s="88">
        <v>196</v>
      </c>
      <c r="I3559" s="89" t="s">
        <v>1221</v>
      </c>
      <c r="J3559" s="92" t="s">
        <v>1504</v>
      </c>
      <c r="K3559" s="86" t="s">
        <v>1526</v>
      </c>
      <c r="L3559" s="88">
        <v>43219</v>
      </c>
      <c r="M3559" s="87"/>
      <c r="N3559" s="87"/>
      <c r="O3559" s="93"/>
      <c r="P3559" s="86"/>
      <c r="Q3559" s="86">
        <v>16</v>
      </c>
      <c r="R3559" s="86">
        <v>22</v>
      </c>
      <c r="S3559" s="86"/>
      <c r="T3559" s="86"/>
      <c r="U3559" s="86" t="s">
        <v>1561</v>
      </c>
      <c r="V3559" s="86" t="s">
        <v>1567</v>
      </c>
      <c r="W3559" s="86" t="s">
        <v>1563</v>
      </c>
      <c r="X3559" s="86" t="s">
        <v>1567</v>
      </c>
      <c r="Y3559" s="94" t="s">
        <v>1565</v>
      </c>
      <c r="Z3559" s="93" t="s">
        <v>1568</v>
      </c>
      <c r="AA3559" s="86"/>
      <c r="AB3559" s="86" t="s">
        <v>1627</v>
      </c>
      <c r="AC3559" s="86"/>
      <c r="AD3559" s="86"/>
      <c r="AE3559" s="86"/>
      <c r="AF3559" s="86"/>
      <c r="AG3559" s="94" t="s">
        <v>1581</v>
      </c>
    </row>
    <row r="3560" spans="1:33" x14ac:dyDescent="0.25">
      <c r="A3560" s="86" t="s">
        <v>1011</v>
      </c>
      <c r="B3560" s="87">
        <v>50</v>
      </c>
      <c r="C3560" s="87" t="s">
        <v>1058</v>
      </c>
      <c r="D3560" s="88">
        <v>43216</v>
      </c>
      <c r="E3560" s="88">
        <v>43218</v>
      </c>
      <c r="F3560" s="88">
        <v>43219</v>
      </c>
      <c r="G3560" s="88">
        <v>43219</v>
      </c>
      <c r="H3560" s="88">
        <v>197</v>
      </c>
      <c r="I3560" s="89" t="s">
        <v>1221</v>
      </c>
      <c r="J3560" s="92" t="s">
        <v>1504</v>
      </c>
      <c r="K3560" s="86" t="s">
        <v>1526</v>
      </c>
      <c r="L3560" s="88">
        <v>43219</v>
      </c>
      <c r="M3560" s="87"/>
      <c r="N3560" s="87"/>
      <c r="O3560" s="93"/>
      <c r="P3560" s="86"/>
      <c r="Q3560" s="86">
        <v>22</v>
      </c>
      <c r="R3560" s="86">
        <v>28</v>
      </c>
      <c r="S3560" s="86"/>
      <c r="T3560" s="86"/>
      <c r="U3560" s="86" t="s">
        <v>1561</v>
      </c>
      <c r="V3560" s="86" t="s">
        <v>1567</v>
      </c>
      <c r="W3560" s="86" t="s">
        <v>1563</v>
      </c>
      <c r="X3560" s="86" t="s">
        <v>1567</v>
      </c>
      <c r="Y3560" s="94" t="s">
        <v>1565</v>
      </c>
      <c r="Z3560" s="93" t="s">
        <v>1568</v>
      </c>
      <c r="AA3560" s="86"/>
      <c r="AB3560" s="86" t="s">
        <v>1627</v>
      </c>
      <c r="AC3560" s="86"/>
      <c r="AD3560" s="86"/>
      <c r="AE3560" s="86"/>
      <c r="AF3560" s="86"/>
      <c r="AG3560" s="94" t="s">
        <v>1581</v>
      </c>
    </row>
    <row r="3561" spans="1:33" x14ac:dyDescent="0.25">
      <c r="A3561" s="86" t="s">
        <v>1011</v>
      </c>
      <c r="B3561" s="87">
        <v>30</v>
      </c>
      <c r="C3561" s="87" t="s">
        <v>1058</v>
      </c>
      <c r="D3561" s="88">
        <v>43216</v>
      </c>
      <c r="E3561" s="88">
        <v>43218</v>
      </c>
      <c r="F3561" s="88">
        <v>43219</v>
      </c>
      <c r="G3561" s="88">
        <v>43219</v>
      </c>
      <c r="H3561" s="88">
        <v>198</v>
      </c>
      <c r="I3561" s="89" t="s">
        <v>1221</v>
      </c>
      <c r="J3561" s="92" t="s">
        <v>1504</v>
      </c>
      <c r="K3561" s="86" t="s">
        <v>1526</v>
      </c>
      <c r="L3561" s="88">
        <v>43219</v>
      </c>
      <c r="M3561" s="87"/>
      <c r="N3561" s="87"/>
      <c r="O3561" s="93"/>
      <c r="P3561" s="86"/>
      <c r="Q3561" s="86">
        <v>7</v>
      </c>
      <c r="R3561" s="86">
        <v>23</v>
      </c>
      <c r="S3561" s="86"/>
      <c r="T3561" s="86"/>
      <c r="U3561" s="86" t="s">
        <v>1561</v>
      </c>
      <c r="V3561" s="86" t="s">
        <v>1567</v>
      </c>
      <c r="W3561" s="86" t="s">
        <v>1563</v>
      </c>
      <c r="X3561" s="86" t="s">
        <v>1567</v>
      </c>
      <c r="Y3561" s="94" t="s">
        <v>1565</v>
      </c>
      <c r="Z3561" s="93" t="s">
        <v>1568</v>
      </c>
      <c r="AA3561" s="86"/>
      <c r="AB3561" s="86" t="s">
        <v>1627</v>
      </c>
      <c r="AC3561" s="86"/>
      <c r="AD3561" s="86"/>
      <c r="AE3561" s="86"/>
      <c r="AF3561" s="86"/>
      <c r="AG3561" s="94" t="s">
        <v>1581</v>
      </c>
    </row>
    <row r="3562" spans="1:33" x14ac:dyDescent="0.25">
      <c r="A3562" s="86" t="s">
        <v>1011</v>
      </c>
      <c r="B3562" s="87">
        <v>50</v>
      </c>
      <c r="C3562" s="87" t="s">
        <v>1058</v>
      </c>
      <c r="D3562" s="88">
        <v>43216</v>
      </c>
      <c r="E3562" s="88">
        <v>43218</v>
      </c>
      <c r="F3562" s="88">
        <v>43219</v>
      </c>
      <c r="G3562" s="88">
        <v>43219</v>
      </c>
      <c r="H3562" s="88">
        <v>199</v>
      </c>
      <c r="I3562" s="89" t="s">
        <v>1221</v>
      </c>
      <c r="J3562" s="92" t="s">
        <v>1509</v>
      </c>
      <c r="K3562" s="86" t="s">
        <v>1526</v>
      </c>
      <c r="L3562" s="88">
        <v>43219</v>
      </c>
      <c r="M3562" s="87"/>
      <c r="N3562" s="87"/>
      <c r="O3562" s="93"/>
      <c r="P3562" s="86"/>
      <c r="Q3562" s="86">
        <v>0</v>
      </c>
      <c r="R3562" s="86">
        <v>50</v>
      </c>
      <c r="S3562" s="86"/>
      <c r="T3562" s="86"/>
      <c r="U3562" s="86" t="s">
        <v>1568</v>
      </c>
      <c r="V3562" s="86" t="s">
        <v>1567</v>
      </c>
      <c r="W3562" s="86" t="s">
        <v>1563</v>
      </c>
      <c r="X3562" s="86" t="s">
        <v>1567</v>
      </c>
      <c r="Y3562" s="94" t="s">
        <v>1565</v>
      </c>
      <c r="Z3562" s="93" t="s">
        <v>1568</v>
      </c>
      <c r="AA3562" s="86" t="s">
        <v>1632</v>
      </c>
      <c r="AB3562" s="86" t="s">
        <v>1621</v>
      </c>
      <c r="AC3562" s="86"/>
      <c r="AD3562" s="86"/>
      <c r="AE3562" s="86"/>
      <c r="AF3562" s="86"/>
      <c r="AG3562" s="94" t="s">
        <v>1581</v>
      </c>
    </row>
    <row r="3563" spans="1:33" x14ac:dyDescent="0.25">
      <c r="A3563" s="86" t="s">
        <v>1011</v>
      </c>
      <c r="B3563" s="87">
        <v>50</v>
      </c>
      <c r="C3563" s="87" t="s">
        <v>1058</v>
      </c>
      <c r="D3563" s="88">
        <v>43216</v>
      </c>
      <c r="E3563" s="88">
        <v>43218</v>
      </c>
      <c r="F3563" s="88">
        <v>43219</v>
      </c>
      <c r="G3563" s="88">
        <v>43219</v>
      </c>
      <c r="H3563" s="88">
        <v>200</v>
      </c>
      <c r="I3563" s="89" t="s">
        <v>1221</v>
      </c>
      <c r="J3563" s="92" t="s">
        <v>1509</v>
      </c>
      <c r="K3563" s="86" t="s">
        <v>1526</v>
      </c>
      <c r="L3563" s="88">
        <v>43219</v>
      </c>
      <c r="M3563" s="87"/>
      <c r="N3563" s="87"/>
      <c r="O3563" s="93"/>
      <c r="P3563" s="86"/>
      <c r="Q3563" s="86">
        <v>0</v>
      </c>
      <c r="R3563" s="86">
        <v>50</v>
      </c>
      <c r="S3563" s="86"/>
      <c r="T3563" s="86"/>
      <c r="U3563" s="86" t="s">
        <v>1568</v>
      </c>
      <c r="V3563" s="86" t="s">
        <v>1567</v>
      </c>
      <c r="W3563" s="86" t="s">
        <v>1563</v>
      </c>
      <c r="X3563" s="86" t="s">
        <v>1567</v>
      </c>
      <c r="Y3563" s="94" t="s">
        <v>1565</v>
      </c>
      <c r="Z3563" s="93" t="s">
        <v>1568</v>
      </c>
      <c r="AA3563" s="86" t="s">
        <v>1632</v>
      </c>
      <c r="AB3563" s="86" t="s">
        <v>1621</v>
      </c>
      <c r="AC3563" s="86"/>
      <c r="AD3563" s="86"/>
      <c r="AE3563" s="86"/>
      <c r="AF3563" s="86"/>
      <c r="AG3563" s="94" t="s">
        <v>1581</v>
      </c>
    </row>
    <row r="3564" spans="1:33" x14ac:dyDescent="0.25">
      <c r="A3564" s="86" t="s">
        <v>1011</v>
      </c>
      <c r="B3564" s="87">
        <v>3</v>
      </c>
      <c r="C3564" s="87" t="s">
        <v>1058</v>
      </c>
      <c r="D3564" s="88">
        <v>43216</v>
      </c>
      <c r="E3564" s="88">
        <v>43218</v>
      </c>
      <c r="F3564" s="88">
        <v>43219</v>
      </c>
      <c r="G3564" s="88">
        <v>43219</v>
      </c>
      <c r="H3564" s="88">
        <v>201</v>
      </c>
      <c r="I3564" s="89" t="s">
        <v>1221</v>
      </c>
      <c r="J3564" s="92" t="s">
        <v>1509</v>
      </c>
      <c r="K3564" s="86" t="s">
        <v>1526</v>
      </c>
      <c r="L3564" s="88">
        <v>43219</v>
      </c>
      <c r="M3564" s="87"/>
      <c r="N3564" s="87"/>
      <c r="O3564" s="93"/>
      <c r="P3564" s="86"/>
      <c r="Q3564" s="86">
        <v>0</v>
      </c>
      <c r="R3564" s="86">
        <v>3</v>
      </c>
      <c r="S3564" s="86"/>
      <c r="T3564" s="86"/>
      <c r="U3564" s="86" t="s">
        <v>1568</v>
      </c>
      <c r="V3564" s="86" t="s">
        <v>1567</v>
      </c>
      <c r="W3564" s="86" t="s">
        <v>1563</v>
      </c>
      <c r="X3564" s="86" t="s">
        <v>1567</v>
      </c>
      <c r="Y3564" s="94" t="s">
        <v>1565</v>
      </c>
      <c r="Z3564" s="93" t="s">
        <v>1568</v>
      </c>
      <c r="AA3564" s="86" t="s">
        <v>1632</v>
      </c>
      <c r="AB3564" s="86" t="s">
        <v>1621</v>
      </c>
      <c r="AC3564" s="86"/>
      <c r="AD3564" s="86"/>
      <c r="AE3564" s="86"/>
      <c r="AF3564" s="86"/>
      <c r="AG3564" s="94" t="s">
        <v>1581</v>
      </c>
    </row>
    <row r="3565" spans="1:33" x14ac:dyDescent="0.25">
      <c r="A3565" s="86" t="s">
        <v>1011</v>
      </c>
      <c r="B3565" s="87">
        <v>46</v>
      </c>
      <c r="C3565" s="87" t="s">
        <v>1058</v>
      </c>
      <c r="D3565" s="88">
        <v>43215</v>
      </c>
      <c r="E3565" s="88">
        <v>43218</v>
      </c>
      <c r="F3565" s="88">
        <v>43219</v>
      </c>
      <c r="G3565" s="88">
        <v>43219</v>
      </c>
      <c r="H3565" s="88">
        <v>202</v>
      </c>
      <c r="I3565" s="89" t="s">
        <v>1221</v>
      </c>
      <c r="J3565" s="92" t="s">
        <v>1509</v>
      </c>
      <c r="K3565" s="86" t="s">
        <v>1526</v>
      </c>
      <c r="L3565" s="88">
        <v>43219</v>
      </c>
      <c r="M3565" s="87"/>
      <c r="N3565" s="87"/>
      <c r="O3565" s="93"/>
      <c r="P3565" s="86"/>
      <c r="Q3565" s="86">
        <v>0</v>
      </c>
      <c r="R3565" s="86">
        <v>46</v>
      </c>
      <c r="S3565" s="86"/>
      <c r="T3565" s="86"/>
      <c r="U3565" s="86" t="s">
        <v>1568</v>
      </c>
      <c r="V3565" s="86" t="s">
        <v>1567</v>
      </c>
      <c r="W3565" s="86" t="s">
        <v>1563</v>
      </c>
      <c r="X3565" s="86" t="s">
        <v>1567</v>
      </c>
      <c r="Y3565" s="94" t="s">
        <v>1565</v>
      </c>
      <c r="Z3565" s="93" t="s">
        <v>1568</v>
      </c>
      <c r="AA3565" s="86" t="s">
        <v>1632</v>
      </c>
      <c r="AB3565" s="86" t="s">
        <v>1621</v>
      </c>
      <c r="AC3565" s="86"/>
      <c r="AD3565" s="86"/>
      <c r="AE3565" s="86"/>
      <c r="AF3565" s="86"/>
      <c r="AG3565" s="94" t="s">
        <v>1581</v>
      </c>
    </row>
    <row r="3566" spans="1:33" x14ac:dyDescent="0.25">
      <c r="A3566" s="86" t="s">
        <v>1011</v>
      </c>
      <c r="B3566" s="87">
        <v>18</v>
      </c>
      <c r="C3566" s="87" t="s">
        <v>1058</v>
      </c>
      <c r="D3566" s="88">
        <v>43213</v>
      </c>
      <c r="E3566" s="88">
        <v>43218</v>
      </c>
      <c r="F3566" s="88">
        <v>43219</v>
      </c>
      <c r="G3566" s="88">
        <v>43220</v>
      </c>
      <c r="H3566" s="88">
        <v>203</v>
      </c>
      <c r="I3566" s="89" t="s">
        <v>1221</v>
      </c>
      <c r="J3566" s="92" t="s">
        <v>1508</v>
      </c>
      <c r="K3566" s="86" t="s">
        <v>1526</v>
      </c>
      <c r="L3566" s="88">
        <v>43220</v>
      </c>
      <c r="M3566" s="87"/>
      <c r="N3566" s="87"/>
      <c r="O3566" s="93"/>
      <c r="P3566" s="86"/>
      <c r="Q3566" s="86">
        <v>0</v>
      </c>
      <c r="R3566" s="86">
        <v>18</v>
      </c>
      <c r="S3566" s="86"/>
      <c r="T3566" s="86"/>
      <c r="U3566" s="86" t="s">
        <v>1561</v>
      </c>
      <c r="V3566" s="86" t="s">
        <v>1567</v>
      </c>
      <c r="W3566" s="86" t="s">
        <v>1573</v>
      </c>
      <c r="X3566" s="86" t="s">
        <v>1567</v>
      </c>
      <c r="Y3566" s="94" t="s">
        <v>1565</v>
      </c>
      <c r="Z3566" s="93" t="s">
        <v>1568</v>
      </c>
      <c r="AA3566" s="86"/>
      <c r="AB3566" s="86" t="s">
        <v>1627</v>
      </c>
      <c r="AC3566" s="86"/>
      <c r="AD3566" s="86"/>
      <c r="AE3566" s="86"/>
      <c r="AF3566" s="86"/>
      <c r="AG3566" s="94" t="s">
        <v>1581</v>
      </c>
    </row>
    <row r="3567" spans="1:33" x14ac:dyDescent="0.25">
      <c r="A3567" s="86" t="s">
        <v>1011</v>
      </c>
      <c r="B3567" s="87">
        <v>26</v>
      </c>
      <c r="C3567" s="87" t="s">
        <v>1058</v>
      </c>
      <c r="D3567" s="88">
        <v>43213</v>
      </c>
      <c r="E3567" s="88">
        <v>43218</v>
      </c>
      <c r="F3567" s="88">
        <v>43219</v>
      </c>
      <c r="G3567" s="88">
        <v>43220</v>
      </c>
      <c r="H3567" s="88">
        <v>204</v>
      </c>
      <c r="I3567" s="89" t="s">
        <v>1221</v>
      </c>
      <c r="J3567" s="92" t="s">
        <v>1508</v>
      </c>
      <c r="K3567" s="86" t="s">
        <v>1526</v>
      </c>
      <c r="L3567" s="88">
        <v>43220</v>
      </c>
      <c r="M3567" s="87"/>
      <c r="N3567" s="87"/>
      <c r="O3567" s="93"/>
      <c r="P3567" s="86"/>
      <c r="Q3567" s="86">
        <v>4</v>
      </c>
      <c r="R3567" s="86">
        <v>22</v>
      </c>
      <c r="S3567" s="86"/>
      <c r="T3567" s="86"/>
      <c r="U3567" s="86" t="s">
        <v>1561</v>
      </c>
      <c r="V3567" s="86" t="s">
        <v>1567</v>
      </c>
      <c r="W3567" s="86" t="s">
        <v>1573</v>
      </c>
      <c r="X3567" s="86" t="s">
        <v>1567</v>
      </c>
      <c r="Y3567" s="94" t="s">
        <v>1565</v>
      </c>
      <c r="Z3567" s="93" t="s">
        <v>1568</v>
      </c>
      <c r="AA3567" s="86"/>
      <c r="AB3567" s="86" t="s">
        <v>1627</v>
      </c>
      <c r="AC3567" s="86"/>
      <c r="AD3567" s="86"/>
      <c r="AE3567" s="86"/>
      <c r="AF3567" s="86"/>
      <c r="AG3567" s="94" t="s">
        <v>1581</v>
      </c>
    </row>
    <row r="3568" spans="1:33" x14ac:dyDescent="0.25">
      <c r="A3568" s="86" t="s">
        <v>1011</v>
      </c>
      <c r="B3568" s="87">
        <v>7</v>
      </c>
      <c r="C3568" s="87" t="s">
        <v>1058</v>
      </c>
      <c r="D3568" s="88">
        <v>43216</v>
      </c>
      <c r="E3568" s="88">
        <v>43223</v>
      </c>
      <c r="F3568" s="88">
        <v>43225</v>
      </c>
      <c r="G3568" s="88">
        <v>43227</v>
      </c>
      <c r="H3568" s="88">
        <v>206</v>
      </c>
      <c r="I3568" s="89" t="s">
        <v>1232</v>
      </c>
      <c r="J3568" s="92" t="s">
        <v>1514</v>
      </c>
      <c r="K3568" s="86" t="s">
        <v>1526</v>
      </c>
      <c r="L3568" s="88">
        <v>43220</v>
      </c>
      <c r="M3568" s="87"/>
      <c r="N3568" s="87"/>
      <c r="O3568" s="93"/>
      <c r="P3568" s="86"/>
      <c r="Q3568" s="86">
        <v>0</v>
      </c>
      <c r="R3568" s="86">
        <v>7</v>
      </c>
      <c r="S3568" s="86"/>
      <c r="T3568" s="86"/>
      <c r="U3568" s="86" t="s">
        <v>1561</v>
      </c>
      <c r="V3568" s="86" t="s">
        <v>1567</v>
      </c>
      <c r="W3568" s="86" t="s">
        <v>1563</v>
      </c>
      <c r="X3568" s="86" t="s">
        <v>1567</v>
      </c>
      <c r="Y3568" s="94" t="s">
        <v>1565</v>
      </c>
      <c r="Z3568" s="93" t="s">
        <v>1568</v>
      </c>
      <c r="AA3568" s="86"/>
      <c r="AB3568" s="86" t="s">
        <v>1627</v>
      </c>
      <c r="AC3568" s="86"/>
      <c r="AD3568" s="86"/>
      <c r="AE3568" s="86"/>
      <c r="AF3568" s="86"/>
      <c r="AG3568" s="94" t="s">
        <v>1581</v>
      </c>
    </row>
    <row r="3569" spans="1:33" x14ac:dyDescent="0.25">
      <c r="A3569" s="86" t="s">
        <v>1011</v>
      </c>
      <c r="B3569" s="87">
        <v>28</v>
      </c>
      <c r="C3569" s="87" t="s">
        <v>1058</v>
      </c>
      <c r="D3569" s="88">
        <v>43216</v>
      </c>
      <c r="E3569" s="88">
        <v>43218</v>
      </c>
      <c r="F3569" s="88">
        <v>43219</v>
      </c>
      <c r="G3569" s="88">
        <v>43220</v>
      </c>
      <c r="H3569" s="88">
        <v>207</v>
      </c>
      <c r="I3569" s="89" t="s">
        <v>1221</v>
      </c>
      <c r="J3569" s="92" t="s">
        <v>1495</v>
      </c>
      <c r="K3569" s="86" t="s">
        <v>1526</v>
      </c>
      <c r="L3569" s="88">
        <v>43220</v>
      </c>
      <c r="M3569" s="87"/>
      <c r="N3569" s="87"/>
      <c r="O3569" s="93"/>
      <c r="P3569" s="86"/>
      <c r="Q3569" s="86">
        <v>0</v>
      </c>
      <c r="R3569" s="86">
        <v>28</v>
      </c>
      <c r="S3569" s="86"/>
      <c r="T3569" s="86"/>
      <c r="U3569" s="86" t="s">
        <v>1561</v>
      </c>
      <c r="V3569" s="86" t="s">
        <v>1567</v>
      </c>
      <c r="W3569" s="86" t="s">
        <v>1573</v>
      </c>
      <c r="X3569" s="86" t="s">
        <v>1567</v>
      </c>
      <c r="Y3569" s="94" t="s">
        <v>1565</v>
      </c>
      <c r="Z3569" s="93" t="s">
        <v>1568</v>
      </c>
      <c r="AA3569" s="86"/>
      <c r="AB3569" s="86" t="s">
        <v>1627</v>
      </c>
      <c r="AC3569" s="86"/>
      <c r="AD3569" s="86"/>
      <c r="AE3569" s="86"/>
      <c r="AF3569" s="86"/>
      <c r="AG3569" s="94" t="s">
        <v>1581</v>
      </c>
    </row>
    <row r="3570" spans="1:33" x14ac:dyDescent="0.25">
      <c r="A3570" s="86" t="s">
        <v>1011</v>
      </c>
      <c r="B3570" s="87">
        <v>26</v>
      </c>
      <c r="C3570" s="87" t="s">
        <v>1058</v>
      </c>
      <c r="D3570" s="88">
        <v>43216</v>
      </c>
      <c r="E3570" s="88">
        <v>43218</v>
      </c>
      <c r="F3570" s="88">
        <v>43219</v>
      </c>
      <c r="G3570" s="88">
        <v>43220</v>
      </c>
      <c r="H3570" s="88">
        <v>208</v>
      </c>
      <c r="I3570" s="89" t="s">
        <v>1221</v>
      </c>
      <c r="J3570" s="92" t="s">
        <v>1495</v>
      </c>
      <c r="K3570" s="86" t="s">
        <v>1526</v>
      </c>
      <c r="L3570" s="88">
        <v>43220</v>
      </c>
      <c r="M3570" s="87"/>
      <c r="N3570" s="87"/>
      <c r="O3570" s="93"/>
      <c r="P3570" s="86"/>
      <c r="Q3570" s="86">
        <v>0</v>
      </c>
      <c r="R3570" s="86">
        <v>26</v>
      </c>
      <c r="S3570" s="86"/>
      <c r="T3570" s="86"/>
      <c r="U3570" s="86" t="s">
        <v>1561</v>
      </c>
      <c r="V3570" s="86" t="s">
        <v>1567</v>
      </c>
      <c r="W3570" s="86" t="s">
        <v>1573</v>
      </c>
      <c r="X3570" s="86" t="s">
        <v>1567</v>
      </c>
      <c r="Y3570" s="94" t="s">
        <v>1565</v>
      </c>
      <c r="Z3570" s="93" t="s">
        <v>1568</v>
      </c>
      <c r="AA3570" s="86"/>
      <c r="AB3570" s="86" t="s">
        <v>1627</v>
      </c>
      <c r="AC3570" s="86"/>
      <c r="AD3570" s="86"/>
      <c r="AE3570" s="86"/>
      <c r="AF3570" s="86"/>
      <c r="AG3570" s="94" t="s">
        <v>1581</v>
      </c>
    </row>
    <row r="3571" spans="1:33" x14ac:dyDescent="0.25">
      <c r="A3571" s="86" t="s">
        <v>1011</v>
      </c>
      <c r="B3571" s="87">
        <v>22</v>
      </c>
      <c r="C3571" s="87" t="s">
        <v>1012</v>
      </c>
      <c r="D3571" s="88">
        <v>43115</v>
      </c>
      <c r="E3571" s="88">
        <v>43116</v>
      </c>
      <c r="F3571" s="88">
        <v>43159</v>
      </c>
      <c r="G3571" s="88">
        <v>43160</v>
      </c>
      <c r="H3571" s="88">
        <v>4</v>
      </c>
      <c r="I3571" s="89" t="s">
        <v>1014</v>
      </c>
      <c r="J3571" s="92" t="s">
        <v>1502</v>
      </c>
      <c r="K3571" s="86" t="s">
        <v>1491</v>
      </c>
      <c r="L3571" s="88">
        <v>43160</v>
      </c>
      <c r="M3571" s="87"/>
      <c r="N3571" s="87"/>
      <c r="O3571" s="93"/>
      <c r="P3571" s="86"/>
      <c r="Q3571" s="86">
        <v>1</v>
      </c>
      <c r="R3571" s="86">
        <v>21</v>
      </c>
      <c r="S3571" s="86">
        <v>21</v>
      </c>
      <c r="T3571" s="86">
        <v>0</v>
      </c>
      <c r="U3571" s="86" t="s">
        <v>1561</v>
      </c>
      <c r="V3571" s="86" t="s">
        <v>1562</v>
      </c>
      <c r="W3571" s="86" t="s">
        <v>1563</v>
      </c>
      <c r="X3571" s="86" t="s">
        <v>1564</v>
      </c>
      <c r="Y3571" s="94" t="s">
        <v>1565</v>
      </c>
      <c r="Z3571" s="93"/>
      <c r="AA3571" s="86">
        <v>43164</v>
      </c>
      <c r="AB3571" s="86"/>
      <c r="AC3571" s="86"/>
      <c r="AD3571" s="86" t="s">
        <v>1633</v>
      </c>
      <c r="AE3571" s="86"/>
      <c r="AF3571" s="86"/>
      <c r="AG3571" s="94" t="s">
        <v>1575</v>
      </c>
    </row>
    <row r="3572" spans="1:33" x14ac:dyDescent="0.25">
      <c r="A3572" s="86" t="s">
        <v>1011</v>
      </c>
      <c r="B3572" s="87">
        <v>27</v>
      </c>
      <c r="C3572" s="87" t="s">
        <v>1012</v>
      </c>
      <c r="D3572" s="88">
        <v>43115</v>
      </c>
      <c r="E3572" s="88">
        <v>43119</v>
      </c>
      <c r="F3572" s="88">
        <v>43159</v>
      </c>
      <c r="G3572" s="88">
        <v>43160</v>
      </c>
      <c r="H3572" s="88">
        <v>4</v>
      </c>
      <c r="I3572" s="89" t="s">
        <v>1014</v>
      </c>
      <c r="J3572" s="92" t="s">
        <v>1514</v>
      </c>
      <c r="K3572" s="86" t="s">
        <v>1491</v>
      </c>
      <c r="L3572" s="88">
        <v>43160</v>
      </c>
      <c r="M3572" s="87"/>
      <c r="N3572" s="87"/>
      <c r="O3572" s="93"/>
      <c r="P3572" s="86"/>
      <c r="Q3572" s="86">
        <v>6</v>
      </c>
      <c r="R3572" s="86">
        <v>21</v>
      </c>
      <c r="S3572" s="86">
        <v>21</v>
      </c>
      <c r="T3572" s="86">
        <v>0</v>
      </c>
      <c r="U3572" s="86" t="s">
        <v>1568</v>
      </c>
      <c r="V3572" s="86" t="s">
        <v>1562</v>
      </c>
      <c r="W3572" s="86" t="s">
        <v>1563</v>
      </c>
      <c r="X3572" s="86" t="s">
        <v>1564</v>
      </c>
      <c r="Y3572" s="94" t="s">
        <v>1565</v>
      </c>
      <c r="Z3572" s="93"/>
      <c r="AA3572" s="86">
        <v>43168</v>
      </c>
      <c r="AB3572" s="86"/>
      <c r="AC3572" s="86"/>
      <c r="AD3572" s="86" t="s">
        <v>1633</v>
      </c>
      <c r="AE3572" s="86"/>
      <c r="AF3572" s="86"/>
      <c r="AG3572" s="94" t="s">
        <v>1575</v>
      </c>
    </row>
    <row r="3573" spans="1:33" x14ac:dyDescent="0.25">
      <c r="A3573" s="86" t="s">
        <v>1011</v>
      </c>
      <c r="B3573" s="87">
        <v>30</v>
      </c>
      <c r="C3573" s="87" t="s">
        <v>1012</v>
      </c>
      <c r="D3573" s="88">
        <v>43120</v>
      </c>
      <c r="E3573" s="88">
        <v>43125</v>
      </c>
      <c r="F3573" s="88">
        <v>43159</v>
      </c>
      <c r="G3573" s="88">
        <v>43160</v>
      </c>
      <c r="H3573" s="88">
        <v>4</v>
      </c>
      <c r="I3573" s="89" t="s">
        <v>1014</v>
      </c>
      <c r="J3573" s="92" t="s">
        <v>1493</v>
      </c>
      <c r="K3573" s="86" t="s">
        <v>1491</v>
      </c>
      <c r="L3573" s="88">
        <v>43160</v>
      </c>
      <c r="M3573" s="87"/>
      <c r="N3573" s="87"/>
      <c r="O3573" s="93"/>
      <c r="P3573" s="86"/>
      <c r="Q3573" s="86">
        <v>4</v>
      </c>
      <c r="R3573" s="86">
        <v>26</v>
      </c>
      <c r="S3573" s="86">
        <v>12</v>
      </c>
      <c r="T3573" s="86">
        <v>14</v>
      </c>
      <c r="U3573" s="86" t="s">
        <v>1561</v>
      </c>
      <c r="V3573" s="86" t="s">
        <v>1567</v>
      </c>
      <c r="W3573" s="86" t="s">
        <v>1563</v>
      </c>
      <c r="X3573" s="86" t="s">
        <v>1564</v>
      </c>
      <c r="Y3573" s="94" t="s">
        <v>1565</v>
      </c>
      <c r="Z3573" s="93"/>
      <c r="AA3573" s="86"/>
      <c r="AB3573" s="86"/>
      <c r="AC3573" s="86"/>
      <c r="AD3573" s="86" t="s">
        <v>1633</v>
      </c>
      <c r="AE3573" s="86"/>
      <c r="AF3573" s="86"/>
      <c r="AG3573" s="94" t="s">
        <v>1575</v>
      </c>
    </row>
    <row r="3574" spans="1:33" x14ac:dyDescent="0.25">
      <c r="A3574" s="86" t="s">
        <v>1011</v>
      </c>
      <c r="B3574" s="87">
        <v>30</v>
      </c>
      <c r="C3574" s="87" t="s">
        <v>1012</v>
      </c>
      <c r="D3574" s="88">
        <v>43120</v>
      </c>
      <c r="E3574" s="88">
        <v>43125</v>
      </c>
      <c r="F3574" s="88">
        <v>43159</v>
      </c>
      <c r="G3574" s="88">
        <v>43160</v>
      </c>
      <c r="H3574" s="88">
        <v>4</v>
      </c>
      <c r="I3574" s="89" t="s">
        <v>1014</v>
      </c>
      <c r="J3574" s="92" t="s">
        <v>1493</v>
      </c>
      <c r="K3574" s="86" t="s">
        <v>1491</v>
      </c>
      <c r="L3574" s="88">
        <v>43160</v>
      </c>
      <c r="M3574" s="87"/>
      <c r="N3574" s="87"/>
      <c r="O3574" s="93"/>
      <c r="P3574" s="86"/>
      <c r="Q3574" s="86">
        <v>3</v>
      </c>
      <c r="R3574" s="86">
        <v>27</v>
      </c>
      <c r="S3574" s="86">
        <v>27</v>
      </c>
      <c r="T3574" s="86">
        <v>0</v>
      </c>
      <c r="U3574" s="86" t="s">
        <v>1561</v>
      </c>
      <c r="V3574" s="86" t="s">
        <v>1567</v>
      </c>
      <c r="W3574" s="86" t="s">
        <v>1563</v>
      </c>
      <c r="X3574" s="86" t="s">
        <v>1564</v>
      </c>
      <c r="Y3574" s="94" t="s">
        <v>1565</v>
      </c>
      <c r="Z3574" s="93"/>
      <c r="AA3574" s="86"/>
      <c r="AB3574" s="86"/>
      <c r="AC3574" s="86"/>
      <c r="AD3574" s="86" t="s">
        <v>1633</v>
      </c>
      <c r="AE3574" s="86"/>
      <c r="AF3574" s="86"/>
      <c r="AG3574" s="94" t="s">
        <v>1575</v>
      </c>
    </row>
    <row r="3575" spans="1:33" x14ac:dyDescent="0.25">
      <c r="A3575" s="86" t="s">
        <v>1011</v>
      </c>
      <c r="B3575" s="87">
        <v>30</v>
      </c>
      <c r="C3575" s="87" t="s">
        <v>1012</v>
      </c>
      <c r="D3575" s="88">
        <v>43120</v>
      </c>
      <c r="E3575" s="88">
        <v>43124</v>
      </c>
      <c r="F3575" s="88">
        <v>43159</v>
      </c>
      <c r="G3575" s="88">
        <v>43160</v>
      </c>
      <c r="H3575" s="88">
        <v>4</v>
      </c>
      <c r="I3575" s="89" t="s">
        <v>1014</v>
      </c>
      <c r="J3575" s="92" t="s">
        <v>1495</v>
      </c>
      <c r="K3575" s="86" t="s">
        <v>1491</v>
      </c>
      <c r="L3575" s="88">
        <v>43160</v>
      </c>
      <c r="M3575" s="87"/>
      <c r="N3575" s="87"/>
      <c r="O3575" s="93"/>
      <c r="P3575" s="86"/>
      <c r="Q3575" s="86">
        <v>3</v>
      </c>
      <c r="R3575" s="86">
        <v>27</v>
      </c>
      <c r="S3575" s="86">
        <v>21</v>
      </c>
      <c r="T3575" s="86">
        <v>6</v>
      </c>
      <c r="U3575" s="86" t="s">
        <v>1561</v>
      </c>
      <c r="V3575" s="86" t="s">
        <v>1562</v>
      </c>
      <c r="W3575" s="86" t="s">
        <v>1563</v>
      </c>
      <c r="X3575" s="86" t="s">
        <v>1564</v>
      </c>
      <c r="Y3575" s="94" t="s">
        <v>1565</v>
      </c>
      <c r="Z3575" s="93"/>
      <c r="AA3575" s="86">
        <v>43200</v>
      </c>
      <c r="AB3575" s="86"/>
      <c r="AC3575" s="86"/>
      <c r="AD3575" s="86" t="s">
        <v>1633</v>
      </c>
      <c r="AE3575" s="86"/>
      <c r="AF3575" s="86"/>
      <c r="AG3575" s="94" t="s">
        <v>1575</v>
      </c>
    </row>
    <row r="3576" spans="1:33" x14ac:dyDescent="0.25">
      <c r="A3576" s="86" t="s">
        <v>1011</v>
      </c>
      <c r="B3576" s="87">
        <v>30</v>
      </c>
      <c r="C3576" s="87" t="s">
        <v>1012</v>
      </c>
      <c r="D3576" s="88">
        <v>43120</v>
      </c>
      <c r="E3576" s="88">
        <v>43124</v>
      </c>
      <c r="F3576" s="88">
        <v>43159</v>
      </c>
      <c r="G3576" s="88">
        <v>43160</v>
      </c>
      <c r="H3576" s="88">
        <v>4</v>
      </c>
      <c r="I3576" s="89" t="s">
        <v>1014</v>
      </c>
      <c r="J3576" s="92" t="s">
        <v>1495</v>
      </c>
      <c r="K3576" s="86" t="s">
        <v>1491</v>
      </c>
      <c r="L3576" s="88">
        <v>43160</v>
      </c>
      <c r="M3576" s="87"/>
      <c r="N3576" s="87"/>
      <c r="O3576" s="93"/>
      <c r="P3576" s="86"/>
      <c r="Q3576" s="86">
        <v>2</v>
      </c>
      <c r="R3576" s="86">
        <v>28</v>
      </c>
      <c r="S3576" s="86">
        <v>28</v>
      </c>
      <c r="T3576" s="86">
        <v>0</v>
      </c>
      <c r="U3576" s="86" t="s">
        <v>1561</v>
      </c>
      <c r="V3576" s="86" t="s">
        <v>1562</v>
      </c>
      <c r="W3576" s="86" t="s">
        <v>1563</v>
      </c>
      <c r="X3576" s="86" t="s">
        <v>1564</v>
      </c>
      <c r="Y3576" s="94" t="s">
        <v>1565</v>
      </c>
      <c r="Z3576" s="93"/>
      <c r="AA3576" s="86">
        <v>43166</v>
      </c>
      <c r="AB3576" s="86"/>
      <c r="AC3576" s="86"/>
      <c r="AD3576" s="86" t="s">
        <v>1633</v>
      </c>
      <c r="AE3576" s="86"/>
      <c r="AF3576" s="86"/>
      <c r="AG3576" s="94" t="s">
        <v>1575</v>
      </c>
    </row>
    <row r="3577" spans="1:33" x14ac:dyDescent="0.25">
      <c r="A3577" s="86" t="s">
        <v>1011</v>
      </c>
      <c r="B3577" s="87">
        <v>30</v>
      </c>
      <c r="C3577" s="87" t="s">
        <v>1012</v>
      </c>
      <c r="D3577" s="88">
        <v>43120</v>
      </c>
      <c r="E3577" s="88">
        <v>43124</v>
      </c>
      <c r="F3577" s="88">
        <v>43159</v>
      </c>
      <c r="G3577" s="88">
        <v>43160</v>
      </c>
      <c r="H3577" s="88">
        <v>4</v>
      </c>
      <c r="I3577" s="89" t="s">
        <v>1014</v>
      </c>
      <c r="J3577" s="92" t="s">
        <v>1495</v>
      </c>
      <c r="K3577" s="86" t="s">
        <v>1491</v>
      </c>
      <c r="L3577" s="88">
        <v>43160</v>
      </c>
      <c r="M3577" s="87"/>
      <c r="N3577" s="87"/>
      <c r="O3577" s="93"/>
      <c r="P3577" s="86"/>
      <c r="Q3577" s="86">
        <v>0</v>
      </c>
      <c r="R3577" s="86">
        <v>30</v>
      </c>
      <c r="S3577" s="86">
        <v>30</v>
      </c>
      <c r="T3577" s="86">
        <v>0</v>
      </c>
      <c r="U3577" s="86" t="s">
        <v>1561</v>
      </c>
      <c r="V3577" s="86" t="s">
        <v>1562</v>
      </c>
      <c r="W3577" s="86" t="s">
        <v>1563</v>
      </c>
      <c r="X3577" s="86" t="s">
        <v>1564</v>
      </c>
      <c r="Y3577" s="94" t="s">
        <v>1565</v>
      </c>
      <c r="Z3577" s="93"/>
      <c r="AA3577" s="86">
        <v>43167</v>
      </c>
      <c r="AB3577" s="86"/>
      <c r="AC3577" s="86"/>
      <c r="AD3577" s="86" t="s">
        <v>1633</v>
      </c>
      <c r="AE3577" s="86"/>
      <c r="AF3577" s="86"/>
      <c r="AG3577" s="94" t="s">
        <v>1575</v>
      </c>
    </row>
    <row r="3578" spans="1:33" x14ac:dyDescent="0.25">
      <c r="A3578" s="86" t="s">
        <v>1011</v>
      </c>
      <c r="B3578" s="87">
        <v>25</v>
      </c>
      <c r="C3578" s="87" t="s">
        <v>1012</v>
      </c>
      <c r="D3578" s="88">
        <v>43120</v>
      </c>
      <c r="E3578" s="88">
        <v>43124</v>
      </c>
      <c r="F3578" s="88">
        <v>43159</v>
      </c>
      <c r="G3578" s="88">
        <v>43160</v>
      </c>
      <c r="H3578" s="88">
        <v>4</v>
      </c>
      <c r="I3578" s="89" t="s">
        <v>1014</v>
      </c>
      <c r="J3578" s="92" t="s">
        <v>1505</v>
      </c>
      <c r="K3578" s="86" t="s">
        <v>1491</v>
      </c>
      <c r="L3578" s="88">
        <v>43160</v>
      </c>
      <c r="M3578" s="87"/>
      <c r="N3578" s="87"/>
      <c r="O3578" s="93"/>
      <c r="P3578" s="86"/>
      <c r="Q3578" s="86">
        <v>1</v>
      </c>
      <c r="R3578" s="86">
        <v>24</v>
      </c>
      <c r="S3578" s="86">
        <v>23</v>
      </c>
      <c r="T3578" s="86">
        <v>1</v>
      </c>
      <c r="U3578" s="86" t="s">
        <v>1561</v>
      </c>
      <c r="V3578" s="86" t="s">
        <v>1562</v>
      </c>
      <c r="W3578" s="86" t="s">
        <v>1563</v>
      </c>
      <c r="X3578" s="86" t="s">
        <v>1564</v>
      </c>
      <c r="Y3578" s="94" t="s">
        <v>1565</v>
      </c>
      <c r="Z3578" s="93"/>
      <c r="AA3578" s="86">
        <v>43178</v>
      </c>
      <c r="AB3578" s="86"/>
      <c r="AC3578" s="86"/>
      <c r="AD3578" s="86" t="s">
        <v>1633</v>
      </c>
      <c r="AE3578" s="86"/>
      <c r="AF3578" s="86"/>
      <c r="AG3578" s="94" t="s">
        <v>1575</v>
      </c>
    </row>
    <row r="3579" spans="1:33" x14ac:dyDescent="0.25">
      <c r="A3579" s="86" t="s">
        <v>1011</v>
      </c>
      <c r="B3579" s="87">
        <v>30</v>
      </c>
      <c r="C3579" s="87" t="s">
        <v>1012</v>
      </c>
      <c r="D3579" s="88">
        <v>43122</v>
      </c>
      <c r="E3579" s="88">
        <v>43125</v>
      </c>
      <c r="F3579" s="88">
        <v>43159</v>
      </c>
      <c r="G3579" s="88">
        <v>43160</v>
      </c>
      <c r="H3579" s="88">
        <v>4</v>
      </c>
      <c r="I3579" s="89" t="s">
        <v>1014</v>
      </c>
      <c r="J3579" s="92" t="s">
        <v>1490</v>
      </c>
      <c r="K3579" s="86" t="s">
        <v>1491</v>
      </c>
      <c r="L3579" s="88">
        <v>43160</v>
      </c>
      <c r="M3579" s="87"/>
      <c r="N3579" s="87"/>
      <c r="O3579" s="93"/>
      <c r="P3579" s="86"/>
      <c r="Q3579" s="86">
        <v>0</v>
      </c>
      <c r="R3579" s="86">
        <v>30</v>
      </c>
      <c r="S3579" s="86">
        <v>30</v>
      </c>
      <c r="T3579" s="86">
        <v>0</v>
      </c>
      <c r="U3579" s="86" t="s">
        <v>1561</v>
      </c>
      <c r="V3579" s="86" t="s">
        <v>1562</v>
      </c>
      <c r="W3579" s="86" t="s">
        <v>1563</v>
      </c>
      <c r="X3579" s="86" t="s">
        <v>1564</v>
      </c>
      <c r="Y3579" s="94" t="s">
        <v>1565</v>
      </c>
      <c r="Z3579" s="93"/>
      <c r="AA3579" s="86">
        <v>43167</v>
      </c>
      <c r="AB3579" s="86"/>
      <c r="AC3579" s="86"/>
      <c r="AD3579" s="86" t="s">
        <v>1633</v>
      </c>
      <c r="AE3579" s="86"/>
      <c r="AF3579" s="86"/>
      <c r="AG3579" s="94" t="s">
        <v>1575</v>
      </c>
    </row>
    <row r="3580" spans="1:33" x14ac:dyDescent="0.25">
      <c r="A3580" s="86" t="s">
        <v>1011</v>
      </c>
      <c r="B3580" s="87">
        <v>30</v>
      </c>
      <c r="C3580" s="87" t="s">
        <v>1012</v>
      </c>
      <c r="D3580" s="88">
        <v>43122</v>
      </c>
      <c r="E3580" s="88">
        <v>43124</v>
      </c>
      <c r="F3580" s="88">
        <v>43159</v>
      </c>
      <c r="G3580" s="88">
        <v>43160</v>
      </c>
      <c r="H3580" s="88">
        <v>4</v>
      </c>
      <c r="I3580" s="89" t="s">
        <v>1014</v>
      </c>
      <c r="J3580" s="92" t="s">
        <v>1501</v>
      </c>
      <c r="K3580" s="86" t="s">
        <v>1491</v>
      </c>
      <c r="L3580" s="88">
        <v>43160</v>
      </c>
      <c r="M3580" s="87"/>
      <c r="N3580" s="87"/>
      <c r="O3580" s="93"/>
      <c r="P3580" s="86"/>
      <c r="Q3580" s="86">
        <v>1</v>
      </c>
      <c r="R3580" s="86">
        <v>29</v>
      </c>
      <c r="S3580" s="86">
        <v>29</v>
      </c>
      <c r="T3580" s="86">
        <v>0</v>
      </c>
      <c r="U3580" s="86" t="s">
        <v>1561</v>
      </c>
      <c r="V3580" s="86" t="s">
        <v>1562</v>
      </c>
      <c r="W3580" s="86" t="s">
        <v>1563</v>
      </c>
      <c r="X3580" s="86" t="s">
        <v>1564</v>
      </c>
      <c r="Y3580" s="94" t="s">
        <v>1565</v>
      </c>
      <c r="Z3580" s="93"/>
      <c r="AA3580" s="86">
        <v>43167</v>
      </c>
      <c r="AB3580" s="86"/>
      <c r="AC3580" s="86"/>
      <c r="AD3580" s="86" t="s">
        <v>1633</v>
      </c>
      <c r="AE3580" s="86"/>
      <c r="AF3580" s="86"/>
      <c r="AG3580" s="94" t="s">
        <v>1575</v>
      </c>
    </row>
    <row r="3581" spans="1:33" x14ac:dyDescent="0.25">
      <c r="A3581" s="86" t="s">
        <v>1011</v>
      </c>
      <c r="B3581" s="87">
        <v>30</v>
      </c>
      <c r="C3581" s="87" t="s">
        <v>1012</v>
      </c>
      <c r="D3581" s="88">
        <v>43122</v>
      </c>
      <c r="E3581" s="88">
        <v>43124</v>
      </c>
      <c r="F3581" s="88">
        <v>43159</v>
      </c>
      <c r="G3581" s="88">
        <v>43160</v>
      </c>
      <c r="H3581" s="88">
        <v>4</v>
      </c>
      <c r="I3581" s="89" t="s">
        <v>1014</v>
      </c>
      <c r="J3581" s="92" t="s">
        <v>1504</v>
      </c>
      <c r="K3581" s="86" t="s">
        <v>1491</v>
      </c>
      <c r="L3581" s="88">
        <v>43160</v>
      </c>
      <c r="M3581" s="87"/>
      <c r="N3581" s="87"/>
      <c r="O3581" s="93"/>
      <c r="P3581" s="86"/>
      <c r="Q3581" s="86">
        <v>2</v>
      </c>
      <c r="R3581" s="86">
        <v>28</v>
      </c>
      <c r="S3581" s="86">
        <v>27</v>
      </c>
      <c r="T3581" s="86">
        <v>1</v>
      </c>
      <c r="U3581" s="86" t="s">
        <v>1561</v>
      </c>
      <c r="V3581" s="86" t="s">
        <v>1562</v>
      </c>
      <c r="W3581" s="86" t="s">
        <v>1563</v>
      </c>
      <c r="X3581" s="86" t="s">
        <v>1564</v>
      </c>
      <c r="Y3581" s="94" t="s">
        <v>1565</v>
      </c>
      <c r="Z3581" s="93"/>
      <c r="AA3581" s="86">
        <v>43165</v>
      </c>
      <c r="AB3581" s="86"/>
      <c r="AC3581" s="86"/>
      <c r="AD3581" s="86" t="s">
        <v>1633</v>
      </c>
      <c r="AE3581" s="86"/>
      <c r="AF3581" s="86"/>
      <c r="AG3581" s="94" t="s">
        <v>1575</v>
      </c>
    </row>
    <row r="3582" spans="1:33" x14ac:dyDescent="0.25">
      <c r="A3582" s="86" t="s">
        <v>1011</v>
      </c>
      <c r="B3582" s="87">
        <v>30</v>
      </c>
      <c r="C3582" s="87" t="s">
        <v>1012</v>
      </c>
      <c r="D3582" s="88">
        <v>43122</v>
      </c>
      <c r="E3582" s="88">
        <v>43124</v>
      </c>
      <c r="F3582" s="88">
        <v>43159</v>
      </c>
      <c r="G3582" s="88">
        <v>43160</v>
      </c>
      <c r="H3582" s="88">
        <v>4</v>
      </c>
      <c r="I3582" s="89" t="s">
        <v>1014</v>
      </c>
      <c r="J3582" s="92" t="s">
        <v>1492</v>
      </c>
      <c r="K3582" s="86" t="s">
        <v>1491</v>
      </c>
      <c r="L3582" s="88">
        <v>43160</v>
      </c>
      <c r="M3582" s="87"/>
      <c r="N3582" s="87"/>
      <c r="O3582" s="93"/>
      <c r="P3582" s="86"/>
      <c r="Q3582" s="86">
        <v>0</v>
      </c>
      <c r="R3582" s="86">
        <v>30</v>
      </c>
      <c r="S3582" s="86">
        <v>30</v>
      </c>
      <c r="T3582" s="86">
        <v>0</v>
      </c>
      <c r="U3582" s="86" t="s">
        <v>1561</v>
      </c>
      <c r="V3582" s="86" t="s">
        <v>1567</v>
      </c>
      <c r="W3582" s="86" t="s">
        <v>1563</v>
      </c>
      <c r="X3582" s="86" t="s">
        <v>1564</v>
      </c>
      <c r="Y3582" s="94" t="s">
        <v>1565</v>
      </c>
      <c r="Z3582" s="93"/>
      <c r="AA3582" s="86"/>
      <c r="AB3582" s="86"/>
      <c r="AC3582" s="86"/>
      <c r="AD3582" s="86" t="s">
        <v>1633</v>
      </c>
      <c r="AE3582" s="86"/>
      <c r="AF3582" s="86"/>
      <c r="AG3582" s="94" t="s">
        <v>1575</v>
      </c>
    </row>
    <row r="3583" spans="1:33" x14ac:dyDescent="0.25">
      <c r="A3583" s="86" t="s">
        <v>1011</v>
      </c>
      <c r="B3583" s="87">
        <v>30</v>
      </c>
      <c r="C3583" s="87" t="s">
        <v>1012</v>
      </c>
      <c r="D3583" s="88">
        <v>43129</v>
      </c>
      <c r="E3583" s="88">
        <v>43131</v>
      </c>
      <c r="F3583" s="88">
        <v>43159</v>
      </c>
      <c r="G3583" s="88">
        <v>43160</v>
      </c>
      <c r="H3583" s="88">
        <v>4</v>
      </c>
      <c r="I3583" s="89" t="s">
        <v>1014</v>
      </c>
      <c r="J3583" s="92" t="s">
        <v>1497</v>
      </c>
      <c r="K3583" s="86" t="s">
        <v>1491</v>
      </c>
      <c r="L3583" s="88">
        <v>43160</v>
      </c>
      <c r="M3583" s="87"/>
      <c r="N3583" s="87"/>
      <c r="O3583" s="93"/>
      <c r="P3583" s="86"/>
      <c r="Q3583" s="86">
        <v>0</v>
      </c>
      <c r="R3583" s="86">
        <v>30</v>
      </c>
      <c r="S3583" s="86">
        <v>30</v>
      </c>
      <c r="T3583" s="86">
        <v>0</v>
      </c>
      <c r="U3583" s="86" t="s">
        <v>1561</v>
      </c>
      <c r="V3583" s="86" t="s">
        <v>1562</v>
      </c>
      <c r="W3583" s="86" t="s">
        <v>1563</v>
      </c>
      <c r="X3583" s="86" t="s">
        <v>1564</v>
      </c>
      <c r="Y3583" s="94" t="s">
        <v>1565</v>
      </c>
      <c r="Z3583" s="93"/>
      <c r="AA3583" s="86"/>
      <c r="AB3583" s="86"/>
      <c r="AC3583" s="86"/>
      <c r="AD3583" s="86" t="s">
        <v>1633</v>
      </c>
      <c r="AE3583" s="86"/>
      <c r="AF3583" s="86"/>
      <c r="AG3583" s="94" t="s">
        <v>1575</v>
      </c>
    </row>
    <row r="3584" spans="1:33" x14ac:dyDescent="0.25">
      <c r="A3584" s="86" t="s">
        <v>1011</v>
      </c>
      <c r="B3584" s="87">
        <v>30</v>
      </c>
      <c r="C3584" s="87" t="s">
        <v>1012</v>
      </c>
      <c r="D3584" s="88">
        <v>43129</v>
      </c>
      <c r="E3584" s="88">
        <v>43131</v>
      </c>
      <c r="F3584" s="88">
        <v>43159</v>
      </c>
      <c r="G3584" s="88">
        <v>43160</v>
      </c>
      <c r="H3584" s="88">
        <v>4</v>
      </c>
      <c r="I3584" s="89" t="s">
        <v>1014</v>
      </c>
      <c r="J3584" s="92" t="s">
        <v>1492</v>
      </c>
      <c r="K3584" s="86" t="s">
        <v>1491</v>
      </c>
      <c r="L3584" s="88">
        <v>43160</v>
      </c>
      <c r="M3584" s="87"/>
      <c r="N3584" s="87"/>
      <c r="O3584" s="93"/>
      <c r="P3584" s="86"/>
      <c r="Q3584" s="86">
        <v>0</v>
      </c>
      <c r="R3584" s="86">
        <v>30</v>
      </c>
      <c r="S3584" s="86">
        <v>30</v>
      </c>
      <c r="T3584" s="86">
        <v>0</v>
      </c>
      <c r="U3584" s="86" t="s">
        <v>1561</v>
      </c>
      <c r="V3584" s="86" t="s">
        <v>1562</v>
      </c>
      <c r="W3584" s="86" t="s">
        <v>1563</v>
      </c>
      <c r="X3584" s="86" t="s">
        <v>1564</v>
      </c>
      <c r="Y3584" s="94" t="s">
        <v>1565</v>
      </c>
      <c r="Z3584" s="93"/>
      <c r="AA3584" s="86">
        <v>43213</v>
      </c>
      <c r="AB3584" s="86"/>
      <c r="AC3584" s="86"/>
      <c r="AD3584" s="86" t="s">
        <v>1633</v>
      </c>
      <c r="AE3584" s="86"/>
      <c r="AF3584" s="86"/>
      <c r="AG3584" s="94" t="s">
        <v>1575</v>
      </c>
    </row>
    <row r="3585" spans="1:33" x14ac:dyDescent="0.25">
      <c r="A3585" s="86" t="s">
        <v>1011</v>
      </c>
      <c r="B3585" s="87">
        <v>30</v>
      </c>
      <c r="C3585" s="87" t="s">
        <v>1012</v>
      </c>
      <c r="D3585" s="88">
        <v>43131</v>
      </c>
      <c r="E3585" s="88">
        <v>43136</v>
      </c>
      <c r="F3585" s="88">
        <v>43159</v>
      </c>
      <c r="G3585" s="88">
        <v>43160</v>
      </c>
      <c r="H3585" s="88">
        <v>3</v>
      </c>
      <c r="I3585" s="89" t="s">
        <v>1013</v>
      </c>
      <c r="J3585" s="92" t="s">
        <v>1496</v>
      </c>
      <c r="K3585" s="86" t="s">
        <v>1491</v>
      </c>
      <c r="L3585" s="88">
        <v>43160</v>
      </c>
      <c r="M3585" s="87"/>
      <c r="N3585" s="87"/>
      <c r="O3585" s="93"/>
      <c r="P3585" s="86"/>
      <c r="Q3585" s="86">
        <v>0</v>
      </c>
      <c r="R3585" s="86">
        <v>30</v>
      </c>
      <c r="S3585" s="86">
        <v>30</v>
      </c>
      <c r="T3585" s="86">
        <v>0</v>
      </c>
      <c r="U3585" s="86" t="s">
        <v>1561</v>
      </c>
      <c r="V3585" s="86" t="s">
        <v>1562</v>
      </c>
      <c r="W3585" s="86" t="s">
        <v>1563</v>
      </c>
      <c r="X3585" s="86" t="s">
        <v>1564</v>
      </c>
      <c r="Y3585" s="94" t="s">
        <v>1565</v>
      </c>
      <c r="Z3585" s="93"/>
      <c r="AA3585" s="86">
        <v>43192</v>
      </c>
      <c r="AB3585" s="86"/>
      <c r="AC3585" s="86"/>
      <c r="AD3585" s="86" t="s">
        <v>1633</v>
      </c>
      <c r="AE3585" s="86"/>
      <c r="AF3585" s="86"/>
      <c r="AG3585" s="94" t="s">
        <v>1575</v>
      </c>
    </row>
    <row r="3586" spans="1:33" x14ac:dyDescent="0.25">
      <c r="A3586" s="86" t="s">
        <v>1011</v>
      </c>
      <c r="B3586" s="87">
        <v>30</v>
      </c>
      <c r="C3586" s="87" t="s">
        <v>1012</v>
      </c>
      <c r="D3586" s="88">
        <v>43131</v>
      </c>
      <c r="E3586" s="88">
        <v>43138</v>
      </c>
      <c r="F3586" s="88">
        <v>43159</v>
      </c>
      <c r="G3586" s="88">
        <v>43160</v>
      </c>
      <c r="H3586" s="88">
        <v>4</v>
      </c>
      <c r="I3586" s="89" t="s">
        <v>1014</v>
      </c>
      <c r="J3586" s="92" t="s">
        <v>1495</v>
      </c>
      <c r="K3586" s="86" t="s">
        <v>1491</v>
      </c>
      <c r="L3586" s="88">
        <v>43160</v>
      </c>
      <c r="M3586" s="87"/>
      <c r="N3586" s="87"/>
      <c r="O3586" s="93"/>
      <c r="P3586" s="86"/>
      <c r="Q3586" s="86">
        <v>0</v>
      </c>
      <c r="R3586" s="86">
        <v>30</v>
      </c>
      <c r="S3586" s="86">
        <v>30</v>
      </c>
      <c r="T3586" s="86">
        <v>0</v>
      </c>
      <c r="U3586" s="86" t="s">
        <v>1561</v>
      </c>
      <c r="V3586" s="86" t="s">
        <v>1562</v>
      </c>
      <c r="W3586" s="86" t="s">
        <v>1563</v>
      </c>
      <c r="X3586" s="86" t="s">
        <v>1564</v>
      </c>
      <c r="Y3586" s="94" t="s">
        <v>1565</v>
      </c>
      <c r="Z3586" s="93"/>
      <c r="AA3586" s="86">
        <v>43197</v>
      </c>
      <c r="AB3586" s="86"/>
      <c r="AC3586" s="86"/>
      <c r="AD3586" s="86" t="s">
        <v>1633</v>
      </c>
      <c r="AE3586" s="86"/>
      <c r="AF3586" s="86"/>
      <c r="AG3586" s="94" t="s">
        <v>1575</v>
      </c>
    </row>
    <row r="3587" spans="1:33" x14ac:dyDescent="0.25">
      <c r="A3587" s="86" t="s">
        <v>1011</v>
      </c>
      <c r="B3587" s="87">
        <v>27</v>
      </c>
      <c r="C3587" s="87" t="s">
        <v>1012</v>
      </c>
      <c r="D3587" s="88" t="s">
        <v>1108</v>
      </c>
      <c r="E3587" s="88">
        <v>43139</v>
      </c>
      <c r="F3587" s="88">
        <v>43157</v>
      </c>
      <c r="G3587" s="88" t="s">
        <v>1339</v>
      </c>
      <c r="H3587" s="88">
        <v>4</v>
      </c>
      <c r="I3587" s="89" t="s">
        <v>1105</v>
      </c>
      <c r="J3587" s="92" t="s">
        <v>1505</v>
      </c>
      <c r="K3587" s="86" t="s">
        <v>1491</v>
      </c>
      <c r="L3587" s="88">
        <v>43160</v>
      </c>
      <c r="M3587" s="87"/>
      <c r="N3587" s="87"/>
      <c r="O3587" s="93"/>
      <c r="P3587" s="86"/>
      <c r="Q3587" s="86">
        <v>0</v>
      </c>
      <c r="R3587" s="86">
        <v>27</v>
      </c>
      <c r="S3587" s="86">
        <v>24</v>
      </c>
      <c r="T3587" s="86">
        <v>3</v>
      </c>
      <c r="U3587" s="86" t="s">
        <v>1561</v>
      </c>
      <c r="V3587" s="86" t="s">
        <v>1562</v>
      </c>
      <c r="W3587" s="86" t="s">
        <v>1563</v>
      </c>
      <c r="X3587" s="86" t="s">
        <v>1564</v>
      </c>
      <c r="Y3587" s="94" t="s">
        <v>1565</v>
      </c>
      <c r="Z3587" s="93"/>
      <c r="AA3587" s="86">
        <v>43166</v>
      </c>
      <c r="AB3587" s="86"/>
      <c r="AC3587" s="86"/>
      <c r="AD3587" s="86" t="s">
        <v>1633</v>
      </c>
      <c r="AE3587" s="86"/>
      <c r="AF3587" s="86"/>
      <c r="AG3587" s="94" t="s">
        <v>1575</v>
      </c>
    </row>
    <row r="3588" spans="1:33" x14ac:dyDescent="0.25">
      <c r="A3588" s="86" t="s">
        <v>1011</v>
      </c>
      <c r="B3588" s="87">
        <v>20</v>
      </c>
      <c r="C3588" s="87" t="s">
        <v>1012</v>
      </c>
      <c r="D3588" s="88" t="s">
        <v>1106</v>
      </c>
      <c r="E3588" s="88">
        <v>43140</v>
      </c>
      <c r="F3588" s="88">
        <v>43157</v>
      </c>
      <c r="G3588" s="88" t="s">
        <v>1339</v>
      </c>
      <c r="H3588" s="88">
        <v>4</v>
      </c>
      <c r="I3588" s="89" t="s">
        <v>1105</v>
      </c>
      <c r="J3588" s="92" t="s">
        <v>1504</v>
      </c>
      <c r="K3588" s="86" t="s">
        <v>1491</v>
      </c>
      <c r="L3588" s="88">
        <v>43160</v>
      </c>
      <c r="M3588" s="87"/>
      <c r="N3588" s="87"/>
      <c r="O3588" s="93"/>
      <c r="P3588" s="86"/>
      <c r="Q3588" s="86">
        <v>0</v>
      </c>
      <c r="R3588" s="86">
        <v>20</v>
      </c>
      <c r="S3588" s="86">
        <v>17</v>
      </c>
      <c r="T3588" s="86">
        <v>3</v>
      </c>
      <c r="U3588" s="86" t="s">
        <v>1561</v>
      </c>
      <c r="V3588" s="86" t="s">
        <v>1562</v>
      </c>
      <c r="W3588" s="86" t="s">
        <v>1563</v>
      </c>
      <c r="X3588" s="86" t="s">
        <v>1564</v>
      </c>
      <c r="Y3588" s="94" t="s">
        <v>1565</v>
      </c>
      <c r="Z3588" s="93"/>
      <c r="AA3588" s="86">
        <v>43165</v>
      </c>
      <c r="AB3588" s="86"/>
      <c r="AC3588" s="86"/>
      <c r="AD3588" s="86"/>
      <c r="AE3588" s="86"/>
      <c r="AF3588" s="86"/>
      <c r="AG3588" s="94" t="s">
        <v>1575</v>
      </c>
    </row>
    <row r="3589" spans="1:33" x14ac:dyDescent="0.25">
      <c r="A3589" s="86" t="s">
        <v>1011</v>
      </c>
      <c r="B3589" s="87">
        <v>30</v>
      </c>
      <c r="C3589" s="87" t="s">
        <v>1012</v>
      </c>
      <c r="D3589" s="88">
        <v>43138</v>
      </c>
      <c r="E3589" s="88">
        <v>43141</v>
      </c>
      <c r="F3589" s="88">
        <v>43159</v>
      </c>
      <c r="G3589" s="88">
        <v>43160</v>
      </c>
      <c r="H3589" s="88">
        <v>4</v>
      </c>
      <c r="I3589" s="89" t="s">
        <v>1105</v>
      </c>
      <c r="J3589" s="92" t="s">
        <v>1495</v>
      </c>
      <c r="K3589" s="86" t="s">
        <v>1491</v>
      </c>
      <c r="L3589" s="88">
        <v>43160</v>
      </c>
      <c r="M3589" s="87"/>
      <c r="N3589" s="87"/>
      <c r="O3589" s="93"/>
      <c r="P3589" s="86"/>
      <c r="Q3589" s="86">
        <v>1</v>
      </c>
      <c r="R3589" s="86">
        <v>29</v>
      </c>
      <c r="S3589" s="86">
        <v>29</v>
      </c>
      <c r="T3589" s="86">
        <v>0</v>
      </c>
      <c r="U3589" s="86" t="s">
        <v>1561</v>
      </c>
      <c r="V3589" s="86" t="s">
        <v>1562</v>
      </c>
      <c r="W3589" s="86" t="s">
        <v>1563</v>
      </c>
      <c r="X3589" s="86" t="s">
        <v>1564</v>
      </c>
      <c r="Y3589" s="94" t="s">
        <v>1565</v>
      </c>
      <c r="Z3589" s="93"/>
      <c r="AA3589" s="86">
        <v>43173</v>
      </c>
      <c r="AB3589" s="86"/>
      <c r="AC3589" s="86"/>
      <c r="AD3589" s="86" t="s">
        <v>1633</v>
      </c>
      <c r="AE3589" s="86"/>
      <c r="AF3589" s="86"/>
      <c r="AG3589" s="94" t="s">
        <v>1575</v>
      </c>
    </row>
    <row r="3590" spans="1:33" x14ac:dyDescent="0.25">
      <c r="A3590" s="86" t="s">
        <v>1011</v>
      </c>
      <c r="B3590" s="87">
        <v>30</v>
      </c>
      <c r="C3590" s="87" t="s">
        <v>1012</v>
      </c>
      <c r="D3590" s="88">
        <v>43130</v>
      </c>
      <c r="E3590" s="88">
        <v>43135</v>
      </c>
      <c r="F3590" s="88">
        <v>43151</v>
      </c>
      <c r="G3590" s="88" t="s">
        <v>1255</v>
      </c>
      <c r="H3590" s="88">
        <v>3</v>
      </c>
      <c r="I3590" s="89" t="s">
        <v>1013</v>
      </c>
      <c r="J3590" s="92" t="s">
        <v>1505</v>
      </c>
      <c r="K3590" s="86" t="s">
        <v>1491</v>
      </c>
      <c r="L3590" s="88">
        <v>43160</v>
      </c>
      <c r="M3590" s="87"/>
      <c r="N3590" s="87"/>
      <c r="O3590" s="93"/>
      <c r="P3590" s="86"/>
      <c r="Q3590" s="86">
        <v>0</v>
      </c>
      <c r="R3590" s="86">
        <v>30</v>
      </c>
      <c r="S3590" s="86">
        <v>30</v>
      </c>
      <c r="T3590" s="86">
        <v>0</v>
      </c>
      <c r="U3590" s="86" t="s">
        <v>1561</v>
      </c>
      <c r="V3590" s="86" t="s">
        <v>1562</v>
      </c>
      <c r="W3590" s="86" t="s">
        <v>1563</v>
      </c>
      <c r="X3590" s="86" t="s">
        <v>1564</v>
      </c>
      <c r="Y3590" s="94" t="s">
        <v>1565</v>
      </c>
      <c r="Z3590" s="93"/>
      <c r="AA3590" s="86">
        <v>43166</v>
      </c>
      <c r="AB3590" s="86"/>
      <c r="AC3590" s="86"/>
      <c r="AD3590" s="86" t="s">
        <v>1633</v>
      </c>
      <c r="AE3590" s="86"/>
      <c r="AF3590" s="86"/>
      <c r="AG3590" s="94" t="s">
        <v>1575</v>
      </c>
    </row>
    <row r="3591" spans="1:33" x14ac:dyDescent="0.25">
      <c r="A3591" s="86" t="s">
        <v>1011</v>
      </c>
      <c r="B3591" s="87">
        <v>25</v>
      </c>
      <c r="C3591" s="87" t="s">
        <v>1012</v>
      </c>
      <c r="D3591" s="88">
        <v>43116</v>
      </c>
      <c r="E3591" s="88">
        <v>43119</v>
      </c>
      <c r="F3591" s="88">
        <v>43159</v>
      </c>
      <c r="G3591" s="88">
        <v>43160</v>
      </c>
      <c r="H3591" s="88">
        <v>4</v>
      </c>
      <c r="I3591" s="89" t="s">
        <v>1014</v>
      </c>
      <c r="J3591" s="92" t="s">
        <v>1493</v>
      </c>
      <c r="K3591" s="86" t="s">
        <v>1491</v>
      </c>
      <c r="L3591" s="88">
        <v>43160</v>
      </c>
      <c r="M3591" s="87"/>
      <c r="N3591" s="87"/>
      <c r="O3591" s="93"/>
      <c r="P3591" s="86"/>
      <c r="Q3591" s="86">
        <v>0</v>
      </c>
      <c r="R3591" s="86">
        <v>25</v>
      </c>
      <c r="S3591" s="86">
        <v>24</v>
      </c>
      <c r="T3591" s="86">
        <v>1</v>
      </c>
      <c r="U3591" s="86" t="s">
        <v>1561</v>
      </c>
      <c r="V3591" s="86" t="s">
        <v>1562</v>
      </c>
      <c r="W3591" s="86" t="s">
        <v>1563</v>
      </c>
      <c r="X3591" s="86" t="s">
        <v>1564</v>
      </c>
      <c r="Y3591" s="94" t="s">
        <v>1565</v>
      </c>
      <c r="Z3591" s="93"/>
      <c r="AA3591" s="86">
        <v>43164</v>
      </c>
      <c r="AB3591" s="86"/>
      <c r="AC3591" s="86"/>
      <c r="AD3591" s="86" t="s">
        <v>1633</v>
      </c>
      <c r="AE3591" s="86"/>
      <c r="AF3591" s="86"/>
      <c r="AG3591" s="94" t="s">
        <v>1575</v>
      </c>
    </row>
    <row r="3592" spans="1:33" x14ac:dyDescent="0.25">
      <c r="A3592" s="86" t="s">
        <v>1022</v>
      </c>
      <c r="B3592" s="87">
        <v>22</v>
      </c>
      <c r="C3592" s="87" t="s">
        <v>1074</v>
      </c>
      <c r="D3592" s="88">
        <v>43154</v>
      </c>
      <c r="E3592" s="88"/>
      <c r="F3592" s="88"/>
      <c r="G3592" s="88">
        <v>43150</v>
      </c>
      <c r="H3592" s="88"/>
      <c r="I3592" s="89" t="s">
        <v>1016</v>
      </c>
      <c r="J3592" s="92" t="s">
        <v>1509</v>
      </c>
      <c r="K3592" s="86" t="s">
        <v>1491</v>
      </c>
      <c r="L3592" s="88">
        <v>43160</v>
      </c>
      <c r="M3592" s="87"/>
      <c r="N3592" s="87"/>
      <c r="O3592" s="93"/>
      <c r="P3592" s="86"/>
      <c r="Q3592" s="86">
        <v>2</v>
      </c>
      <c r="R3592" s="86">
        <v>20</v>
      </c>
      <c r="S3592" s="86">
        <v>19</v>
      </c>
      <c r="T3592" s="86">
        <v>1</v>
      </c>
      <c r="U3592" s="86" t="s">
        <v>1561</v>
      </c>
      <c r="V3592" s="86" t="s">
        <v>1562</v>
      </c>
      <c r="W3592" s="86" t="s">
        <v>1563</v>
      </c>
      <c r="X3592" s="86" t="s">
        <v>1564</v>
      </c>
      <c r="Y3592" s="94" t="s">
        <v>1565</v>
      </c>
      <c r="Z3592" s="93"/>
      <c r="AA3592" s="86">
        <v>43165</v>
      </c>
      <c r="AB3592" s="86"/>
      <c r="AC3592" s="86"/>
      <c r="AD3592" s="86" t="s">
        <v>1634</v>
      </c>
      <c r="AE3592" s="86"/>
      <c r="AF3592" s="86"/>
      <c r="AG3592" s="94" t="s">
        <v>1575</v>
      </c>
    </row>
    <row r="3593" spans="1:33" x14ac:dyDescent="0.25">
      <c r="A3593" s="86" t="s">
        <v>1011</v>
      </c>
      <c r="B3593" s="87">
        <v>30</v>
      </c>
      <c r="C3593" s="87" t="s">
        <v>1012</v>
      </c>
      <c r="D3593" s="88">
        <v>43095</v>
      </c>
      <c r="E3593" s="88">
        <v>43099</v>
      </c>
      <c r="F3593" s="88">
        <v>43159</v>
      </c>
      <c r="G3593" s="88">
        <v>43161</v>
      </c>
      <c r="H3593" s="88">
        <v>4</v>
      </c>
      <c r="I3593" s="89" t="s">
        <v>1016</v>
      </c>
      <c r="J3593" s="92" t="s">
        <v>1494</v>
      </c>
      <c r="K3593" s="86" t="s">
        <v>1491</v>
      </c>
      <c r="L3593" s="88">
        <v>43161</v>
      </c>
      <c r="M3593" s="87"/>
      <c r="N3593" s="87"/>
      <c r="O3593" s="93"/>
      <c r="P3593" s="86"/>
      <c r="Q3593" s="86">
        <v>3</v>
      </c>
      <c r="R3593" s="86">
        <v>27</v>
      </c>
      <c r="S3593" s="86">
        <v>27</v>
      </c>
      <c r="T3593" s="86">
        <v>0</v>
      </c>
      <c r="U3593" s="86" t="s">
        <v>1561</v>
      </c>
      <c r="V3593" s="86" t="s">
        <v>1562</v>
      </c>
      <c r="W3593" s="86" t="s">
        <v>1563</v>
      </c>
      <c r="X3593" s="86" t="s">
        <v>1564</v>
      </c>
      <c r="Y3593" s="94" t="s">
        <v>1565</v>
      </c>
      <c r="Z3593" s="93"/>
      <c r="AA3593" s="86">
        <v>43200</v>
      </c>
      <c r="AB3593" s="86"/>
      <c r="AC3593" s="86"/>
      <c r="AD3593" s="86" t="s">
        <v>1633</v>
      </c>
      <c r="AE3593" s="86"/>
      <c r="AF3593" s="86"/>
      <c r="AG3593" s="94" t="s">
        <v>1575</v>
      </c>
    </row>
    <row r="3594" spans="1:33" x14ac:dyDescent="0.25">
      <c r="A3594" s="86" t="s">
        <v>1011</v>
      </c>
      <c r="B3594" s="87">
        <v>30</v>
      </c>
      <c r="C3594" s="87" t="s">
        <v>1012</v>
      </c>
      <c r="D3594" s="88">
        <v>43108</v>
      </c>
      <c r="E3594" s="88">
        <v>43110</v>
      </c>
      <c r="F3594" s="88">
        <v>43160</v>
      </c>
      <c r="G3594" s="88">
        <v>43161</v>
      </c>
      <c r="H3594" s="88">
        <v>4</v>
      </c>
      <c r="I3594" s="89" t="s">
        <v>1033</v>
      </c>
      <c r="J3594" s="92" t="s">
        <v>1501</v>
      </c>
      <c r="K3594" s="86" t="s">
        <v>1491</v>
      </c>
      <c r="L3594" s="88">
        <v>43161</v>
      </c>
      <c r="M3594" s="87"/>
      <c r="N3594" s="87"/>
      <c r="O3594" s="93"/>
      <c r="P3594" s="86"/>
      <c r="Q3594" s="86">
        <v>2</v>
      </c>
      <c r="R3594" s="86">
        <v>28</v>
      </c>
      <c r="S3594" s="86">
        <v>28</v>
      </c>
      <c r="T3594" s="86">
        <v>0</v>
      </c>
      <c r="U3594" s="86" t="s">
        <v>1561</v>
      </c>
      <c r="V3594" s="86" t="s">
        <v>1562</v>
      </c>
      <c r="W3594" s="86" t="s">
        <v>1563</v>
      </c>
      <c r="X3594" s="86" t="s">
        <v>1564</v>
      </c>
      <c r="Y3594" s="94" t="s">
        <v>1565</v>
      </c>
      <c r="Z3594" s="93"/>
      <c r="AA3594" s="86">
        <v>43173</v>
      </c>
      <c r="AB3594" s="86"/>
      <c r="AC3594" s="86"/>
      <c r="AD3594" s="86" t="s">
        <v>1633</v>
      </c>
      <c r="AE3594" s="86"/>
      <c r="AF3594" s="86"/>
      <c r="AG3594" s="94" t="s">
        <v>1575</v>
      </c>
    </row>
    <row r="3595" spans="1:33" x14ac:dyDescent="0.25">
      <c r="A3595" s="86" t="s">
        <v>1011</v>
      </c>
      <c r="B3595" s="87">
        <v>30</v>
      </c>
      <c r="C3595" s="87" t="s">
        <v>1012</v>
      </c>
      <c r="D3595" s="88">
        <v>43120</v>
      </c>
      <c r="E3595" s="88">
        <v>43125</v>
      </c>
      <c r="F3595" s="88">
        <v>43160</v>
      </c>
      <c r="G3595" s="88">
        <v>43161</v>
      </c>
      <c r="H3595" s="88">
        <v>4</v>
      </c>
      <c r="I3595" s="89" t="s">
        <v>1014</v>
      </c>
      <c r="J3595" s="92" t="s">
        <v>1495</v>
      </c>
      <c r="K3595" s="86" t="s">
        <v>1491</v>
      </c>
      <c r="L3595" s="88">
        <v>43161</v>
      </c>
      <c r="M3595" s="87"/>
      <c r="N3595" s="87"/>
      <c r="O3595" s="93"/>
      <c r="P3595" s="86"/>
      <c r="Q3595" s="86">
        <v>0</v>
      </c>
      <c r="R3595" s="86">
        <v>30</v>
      </c>
      <c r="S3595" s="86">
        <v>30</v>
      </c>
      <c r="T3595" s="86">
        <v>0</v>
      </c>
      <c r="U3595" s="86" t="s">
        <v>1561</v>
      </c>
      <c r="V3595" s="86" t="s">
        <v>1562</v>
      </c>
      <c r="W3595" s="86" t="s">
        <v>1563</v>
      </c>
      <c r="X3595" s="86" t="s">
        <v>1564</v>
      </c>
      <c r="Y3595" s="94" t="s">
        <v>1565</v>
      </c>
      <c r="Z3595" s="93"/>
      <c r="AA3595" s="86">
        <v>43167</v>
      </c>
      <c r="AB3595" s="86"/>
      <c r="AC3595" s="86"/>
      <c r="AD3595" s="86" t="s">
        <v>1635</v>
      </c>
      <c r="AE3595" s="86"/>
      <c r="AF3595" s="86"/>
      <c r="AG3595" s="94" t="s">
        <v>1575</v>
      </c>
    </row>
    <row r="3596" spans="1:33" x14ac:dyDescent="0.25">
      <c r="A3596" s="86" t="s">
        <v>1011</v>
      </c>
      <c r="B3596" s="87">
        <v>25</v>
      </c>
      <c r="C3596" s="87" t="s">
        <v>1012</v>
      </c>
      <c r="D3596" s="88">
        <v>43120</v>
      </c>
      <c r="E3596" s="88">
        <v>43125</v>
      </c>
      <c r="F3596" s="88">
        <v>43160</v>
      </c>
      <c r="G3596" s="88">
        <v>43161</v>
      </c>
      <c r="H3596" s="88">
        <v>4</v>
      </c>
      <c r="I3596" s="89" t="s">
        <v>1014</v>
      </c>
      <c r="J3596" s="92" t="s">
        <v>1502</v>
      </c>
      <c r="K3596" s="86" t="s">
        <v>1491</v>
      </c>
      <c r="L3596" s="88">
        <v>43161</v>
      </c>
      <c r="M3596" s="87"/>
      <c r="N3596" s="87"/>
      <c r="O3596" s="93"/>
      <c r="P3596" s="86"/>
      <c r="Q3596" s="86">
        <v>0</v>
      </c>
      <c r="R3596" s="86">
        <v>25</v>
      </c>
      <c r="S3596" s="86">
        <v>18</v>
      </c>
      <c r="T3596" s="86">
        <v>7</v>
      </c>
      <c r="U3596" s="86" t="s">
        <v>1561</v>
      </c>
      <c r="V3596" s="86" t="s">
        <v>1562</v>
      </c>
      <c r="W3596" s="86" t="s">
        <v>1563</v>
      </c>
      <c r="X3596" s="86" t="s">
        <v>1564</v>
      </c>
      <c r="Y3596" s="94" t="s">
        <v>1565</v>
      </c>
      <c r="Z3596" s="93"/>
      <c r="AA3596" s="86">
        <v>43169</v>
      </c>
      <c r="AB3596" s="86"/>
      <c r="AC3596" s="86"/>
      <c r="AD3596" s="86" t="s">
        <v>1633</v>
      </c>
      <c r="AE3596" s="86"/>
      <c r="AF3596" s="86"/>
      <c r="AG3596" s="94" t="s">
        <v>1575</v>
      </c>
    </row>
    <row r="3597" spans="1:33" x14ac:dyDescent="0.25">
      <c r="A3597" s="86" t="s">
        <v>1011</v>
      </c>
      <c r="B3597" s="87">
        <v>30</v>
      </c>
      <c r="C3597" s="87" t="s">
        <v>1012</v>
      </c>
      <c r="D3597" s="88">
        <v>43120</v>
      </c>
      <c r="E3597" s="88">
        <v>43124</v>
      </c>
      <c r="F3597" s="88">
        <v>43159</v>
      </c>
      <c r="G3597" s="88">
        <v>43161</v>
      </c>
      <c r="H3597" s="88">
        <v>4</v>
      </c>
      <c r="I3597" s="89" t="s">
        <v>1014</v>
      </c>
      <c r="J3597" s="92" t="s">
        <v>1498</v>
      </c>
      <c r="K3597" s="86" t="s">
        <v>1491</v>
      </c>
      <c r="L3597" s="88">
        <v>43161</v>
      </c>
      <c r="M3597" s="87">
        <v>0</v>
      </c>
      <c r="N3597" s="87"/>
      <c r="O3597" s="93"/>
      <c r="P3597" s="86"/>
      <c r="Q3597" s="86">
        <v>1</v>
      </c>
      <c r="R3597" s="86">
        <v>29</v>
      </c>
      <c r="S3597" s="86">
        <v>29</v>
      </c>
      <c r="T3597" s="86">
        <v>0</v>
      </c>
      <c r="U3597" s="86" t="s">
        <v>1561</v>
      </c>
      <c r="V3597" s="86" t="s">
        <v>1567</v>
      </c>
      <c r="W3597" s="86" t="s">
        <v>1563</v>
      </c>
      <c r="X3597" s="86" t="s">
        <v>1564</v>
      </c>
      <c r="Y3597" s="94" t="s">
        <v>1565</v>
      </c>
      <c r="Z3597" s="93"/>
      <c r="AA3597" s="86"/>
      <c r="AB3597" s="86"/>
      <c r="AC3597" s="86"/>
      <c r="AD3597" s="86" t="s">
        <v>1633</v>
      </c>
      <c r="AE3597" s="86"/>
      <c r="AF3597" s="86"/>
      <c r="AG3597" s="94" t="s">
        <v>1575</v>
      </c>
    </row>
    <row r="3598" spans="1:33" x14ac:dyDescent="0.25">
      <c r="A3598" s="86" t="s">
        <v>1011</v>
      </c>
      <c r="B3598" s="87">
        <v>30</v>
      </c>
      <c r="C3598" s="87" t="s">
        <v>1012</v>
      </c>
      <c r="D3598" s="88">
        <v>43120</v>
      </c>
      <c r="E3598" s="88">
        <v>43122</v>
      </c>
      <c r="F3598" s="88">
        <v>43160</v>
      </c>
      <c r="G3598" s="88">
        <v>43161</v>
      </c>
      <c r="H3598" s="88">
        <v>4</v>
      </c>
      <c r="I3598" s="89" t="s">
        <v>1014</v>
      </c>
      <c r="J3598" s="92" t="s">
        <v>1501</v>
      </c>
      <c r="K3598" s="86" t="s">
        <v>1491</v>
      </c>
      <c r="L3598" s="88">
        <v>43161</v>
      </c>
      <c r="M3598" s="87"/>
      <c r="N3598" s="87"/>
      <c r="O3598" s="93"/>
      <c r="P3598" s="86"/>
      <c r="Q3598" s="86">
        <v>2</v>
      </c>
      <c r="R3598" s="86">
        <v>28</v>
      </c>
      <c r="S3598" s="86">
        <v>28</v>
      </c>
      <c r="T3598" s="86">
        <v>0</v>
      </c>
      <c r="U3598" s="86" t="s">
        <v>1561</v>
      </c>
      <c r="V3598" s="86" t="s">
        <v>1562</v>
      </c>
      <c r="W3598" s="86" t="s">
        <v>1563</v>
      </c>
      <c r="X3598" s="86" t="s">
        <v>1564</v>
      </c>
      <c r="Y3598" s="94" t="s">
        <v>1565</v>
      </c>
      <c r="Z3598" s="93"/>
      <c r="AA3598" s="86">
        <v>43173</v>
      </c>
      <c r="AB3598" s="86"/>
      <c r="AC3598" s="86"/>
      <c r="AD3598" s="86" t="s">
        <v>1633</v>
      </c>
      <c r="AE3598" s="86"/>
      <c r="AF3598" s="86"/>
      <c r="AG3598" s="94" t="s">
        <v>1575</v>
      </c>
    </row>
    <row r="3599" spans="1:33" x14ac:dyDescent="0.25">
      <c r="A3599" s="86" t="s">
        <v>1011</v>
      </c>
      <c r="B3599" s="87">
        <v>25</v>
      </c>
      <c r="C3599" s="87" t="s">
        <v>1012</v>
      </c>
      <c r="D3599" s="88">
        <v>43122</v>
      </c>
      <c r="E3599" s="88">
        <v>43125</v>
      </c>
      <c r="F3599" s="88">
        <v>43160</v>
      </c>
      <c r="G3599" s="88">
        <v>43161</v>
      </c>
      <c r="H3599" s="88">
        <v>4</v>
      </c>
      <c r="I3599" s="89" t="s">
        <v>1014</v>
      </c>
      <c r="J3599" s="92" t="s">
        <v>1502</v>
      </c>
      <c r="K3599" s="86" t="s">
        <v>1491</v>
      </c>
      <c r="L3599" s="88">
        <v>43161</v>
      </c>
      <c r="M3599" s="87"/>
      <c r="N3599" s="87"/>
      <c r="O3599" s="93"/>
      <c r="P3599" s="86"/>
      <c r="Q3599" s="86">
        <v>0</v>
      </c>
      <c r="R3599" s="86">
        <v>25</v>
      </c>
      <c r="S3599" s="86">
        <v>24</v>
      </c>
      <c r="T3599" s="86">
        <v>1</v>
      </c>
      <c r="U3599" s="86" t="s">
        <v>1561</v>
      </c>
      <c r="V3599" s="86" t="s">
        <v>1562</v>
      </c>
      <c r="W3599" s="86" t="s">
        <v>1563</v>
      </c>
      <c r="X3599" s="86" t="s">
        <v>1564</v>
      </c>
      <c r="Y3599" s="94" t="s">
        <v>1565</v>
      </c>
      <c r="Z3599" s="93"/>
      <c r="AA3599" s="86">
        <v>43169</v>
      </c>
      <c r="AB3599" s="86"/>
      <c r="AC3599" s="86"/>
      <c r="AD3599" s="86" t="s">
        <v>1633</v>
      </c>
      <c r="AE3599" s="86"/>
      <c r="AF3599" s="86"/>
      <c r="AG3599" s="94" t="s">
        <v>1575</v>
      </c>
    </row>
    <row r="3600" spans="1:33" x14ac:dyDescent="0.25">
      <c r="A3600" s="86" t="s">
        <v>1011</v>
      </c>
      <c r="B3600" s="87">
        <v>25</v>
      </c>
      <c r="C3600" s="87" t="s">
        <v>1012</v>
      </c>
      <c r="D3600" s="88">
        <v>43122</v>
      </c>
      <c r="E3600" s="88">
        <v>43126</v>
      </c>
      <c r="F3600" s="88">
        <v>43160</v>
      </c>
      <c r="G3600" s="88">
        <v>43161</v>
      </c>
      <c r="H3600" s="88">
        <v>4</v>
      </c>
      <c r="I3600" s="89" t="s">
        <v>1014</v>
      </c>
      <c r="J3600" s="92" t="s">
        <v>1502</v>
      </c>
      <c r="K3600" s="86" t="s">
        <v>1491</v>
      </c>
      <c r="L3600" s="88">
        <v>43161</v>
      </c>
      <c r="M3600" s="87"/>
      <c r="N3600" s="87"/>
      <c r="O3600" s="93"/>
      <c r="P3600" s="86"/>
      <c r="Q3600" s="86">
        <v>0</v>
      </c>
      <c r="R3600" s="86">
        <v>25</v>
      </c>
      <c r="S3600" s="86">
        <v>15</v>
      </c>
      <c r="T3600" s="86">
        <v>10</v>
      </c>
      <c r="U3600" s="86" t="s">
        <v>1561</v>
      </c>
      <c r="V3600" s="86" t="s">
        <v>1562</v>
      </c>
      <c r="W3600" s="86" t="s">
        <v>1563</v>
      </c>
      <c r="X3600" s="86" t="s">
        <v>1564</v>
      </c>
      <c r="Y3600" s="94" t="s">
        <v>1565</v>
      </c>
      <c r="Z3600" s="93"/>
      <c r="AA3600" s="86">
        <v>43169</v>
      </c>
      <c r="AB3600" s="86"/>
      <c r="AC3600" s="86"/>
      <c r="AD3600" s="86" t="s">
        <v>1633</v>
      </c>
      <c r="AE3600" s="86"/>
      <c r="AF3600" s="86"/>
      <c r="AG3600" s="94" t="s">
        <v>1575</v>
      </c>
    </row>
    <row r="3601" spans="1:33" x14ac:dyDescent="0.25">
      <c r="A3601" s="86" t="s">
        <v>1011</v>
      </c>
      <c r="B3601" s="87">
        <v>30</v>
      </c>
      <c r="C3601" s="87" t="s">
        <v>1012</v>
      </c>
      <c r="D3601" s="88">
        <v>43131</v>
      </c>
      <c r="E3601" s="88">
        <v>43138</v>
      </c>
      <c r="F3601" s="88">
        <v>43159</v>
      </c>
      <c r="G3601" s="88">
        <v>43161</v>
      </c>
      <c r="H3601" s="88">
        <v>4</v>
      </c>
      <c r="I3601" s="89" t="s">
        <v>1014</v>
      </c>
      <c r="J3601" s="92" t="s">
        <v>1495</v>
      </c>
      <c r="K3601" s="86" t="s">
        <v>1491</v>
      </c>
      <c r="L3601" s="88">
        <v>43161</v>
      </c>
      <c r="M3601" s="87"/>
      <c r="N3601" s="87"/>
      <c r="O3601" s="93"/>
      <c r="P3601" s="86"/>
      <c r="Q3601" s="86">
        <v>0</v>
      </c>
      <c r="R3601" s="86">
        <v>30</v>
      </c>
      <c r="S3601" s="86">
        <v>30</v>
      </c>
      <c r="T3601" s="86">
        <v>0</v>
      </c>
      <c r="U3601" s="86" t="s">
        <v>1561</v>
      </c>
      <c r="V3601" s="86" t="s">
        <v>1562</v>
      </c>
      <c r="W3601" s="86" t="s">
        <v>1563</v>
      </c>
      <c r="X3601" s="86" t="s">
        <v>1564</v>
      </c>
      <c r="Y3601" s="94" t="s">
        <v>1565</v>
      </c>
      <c r="Z3601" s="93"/>
      <c r="AA3601" s="86">
        <v>43197</v>
      </c>
      <c r="AB3601" s="86"/>
      <c r="AC3601" s="86"/>
      <c r="AD3601" s="86" t="s">
        <v>1633</v>
      </c>
      <c r="AE3601" s="86"/>
      <c r="AF3601" s="86"/>
      <c r="AG3601" s="94" t="s">
        <v>1575</v>
      </c>
    </row>
    <row r="3602" spans="1:33" x14ac:dyDescent="0.25">
      <c r="A3602" s="86" t="s">
        <v>1011</v>
      </c>
      <c r="B3602" s="87">
        <v>21</v>
      </c>
      <c r="C3602" s="87" t="s">
        <v>1012</v>
      </c>
      <c r="D3602" s="88" t="s">
        <v>1108</v>
      </c>
      <c r="E3602" s="88">
        <v>43138</v>
      </c>
      <c r="F3602" s="88">
        <v>43160</v>
      </c>
      <c r="G3602" s="88" t="s">
        <v>1260</v>
      </c>
      <c r="H3602" s="88">
        <v>4</v>
      </c>
      <c r="I3602" s="89" t="s">
        <v>1105</v>
      </c>
      <c r="J3602" s="92" t="s">
        <v>1502</v>
      </c>
      <c r="K3602" s="86" t="s">
        <v>1491</v>
      </c>
      <c r="L3602" s="88">
        <v>43161</v>
      </c>
      <c r="M3602" s="87"/>
      <c r="N3602" s="87"/>
      <c r="O3602" s="93"/>
      <c r="P3602" s="86"/>
      <c r="Q3602" s="86">
        <v>0</v>
      </c>
      <c r="R3602" s="86">
        <v>21</v>
      </c>
      <c r="S3602" s="86">
        <v>21</v>
      </c>
      <c r="T3602" s="86">
        <v>0</v>
      </c>
      <c r="U3602" s="86" t="s">
        <v>1561</v>
      </c>
      <c r="V3602" s="86" t="s">
        <v>1567</v>
      </c>
      <c r="W3602" s="86" t="s">
        <v>1563</v>
      </c>
      <c r="X3602" s="86" t="s">
        <v>1564</v>
      </c>
      <c r="Y3602" s="94" t="s">
        <v>1565</v>
      </c>
      <c r="Z3602" s="93"/>
      <c r="AA3602" s="86"/>
      <c r="AB3602" s="86"/>
      <c r="AC3602" s="86"/>
      <c r="AD3602" s="86" t="s">
        <v>1635</v>
      </c>
      <c r="AE3602" s="86"/>
      <c r="AF3602" s="86"/>
      <c r="AG3602" s="94" t="s">
        <v>1575</v>
      </c>
    </row>
    <row r="3603" spans="1:33" x14ac:dyDescent="0.25">
      <c r="A3603" s="86" t="s">
        <v>1011</v>
      </c>
      <c r="B3603" s="87">
        <v>30</v>
      </c>
      <c r="C3603" s="87" t="s">
        <v>1012</v>
      </c>
      <c r="D3603" s="88">
        <v>43147</v>
      </c>
      <c r="E3603" s="88">
        <v>43150</v>
      </c>
      <c r="F3603" s="88">
        <v>43160</v>
      </c>
      <c r="G3603" s="88">
        <v>43161</v>
      </c>
      <c r="H3603" s="88">
        <v>4</v>
      </c>
      <c r="I3603" s="89" t="s">
        <v>1014</v>
      </c>
      <c r="J3603" s="92" t="s">
        <v>1490</v>
      </c>
      <c r="K3603" s="86" t="s">
        <v>1491</v>
      </c>
      <c r="L3603" s="88">
        <v>43161</v>
      </c>
      <c r="M3603" s="87"/>
      <c r="N3603" s="87"/>
      <c r="O3603" s="93"/>
      <c r="P3603" s="86"/>
      <c r="Q3603" s="86">
        <v>7</v>
      </c>
      <c r="R3603" s="86">
        <v>23</v>
      </c>
      <c r="S3603" s="86">
        <v>12</v>
      </c>
      <c r="T3603" s="86">
        <v>11</v>
      </c>
      <c r="U3603" s="86" t="s">
        <v>1561</v>
      </c>
      <c r="V3603" s="86" t="s">
        <v>1562</v>
      </c>
      <c r="W3603" s="86" t="s">
        <v>1563</v>
      </c>
      <c r="X3603" s="86" t="s">
        <v>1564</v>
      </c>
      <c r="Y3603" s="94" t="s">
        <v>1565</v>
      </c>
      <c r="Z3603" s="93"/>
      <c r="AA3603" s="86">
        <v>43166</v>
      </c>
      <c r="AB3603" s="86"/>
      <c r="AC3603" s="86"/>
      <c r="AD3603" s="86" t="s">
        <v>1633</v>
      </c>
      <c r="AE3603" s="86"/>
      <c r="AF3603" s="86"/>
      <c r="AG3603" s="94" t="s">
        <v>1575</v>
      </c>
    </row>
    <row r="3604" spans="1:33" x14ac:dyDescent="0.25">
      <c r="A3604" s="86" t="s">
        <v>1011</v>
      </c>
      <c r="B3604" s="87">
        <v>30</v>
      </c>
      <c r="C3604" s="87" t="s">
        <v>1012</v>
      </c>
      <c r="D3604" s="88" t="s">
        <v>1340</v>
      </c>
      <c r="E3604" s="88">
        <v>43091</v>
      </c>
      <c r="F3604" s="88">
        <v>43159</v>
      </c>
      <c r="G3604" s="88">
        <v>43162</v>
      </c>
      <c r="H3604" s="88">
        <v>4</v>
      </c>
      <c r="I3604" s="89" t="s">
        <v>1033</v>
      </c>
      <c r="J3604" s="92" t="s">
        <v>1492</v>
      </c>
      <c r="K3604" s="86" t="s">
        <v>1491</v>
      </c>
      <c r="L3604" s="88">
        <v>43162</v>
      </c>
      <c r="M3604" s="87"/>
      <c r="N3604" s="87"/>
      <c r="O3604" s="93"/>
      <c r="P3604" s="86"/>
      <c r="Q3604" s="86">
        <v>1</v>
      </c>
      <c r="R3604" s="86">
        <v>29</v>
      </c>
      <c r="S3604" s="86">
        <v>13</v>
      </c>
      <c r="T3604" s="86">
        <v>16</v>
      </c>
      <c r="U3604" s="86" t="s">
        <v>1561</v>
      </c>
      <c r="V3604" s="86" t="s">
        <v>1567</v>
      </c>
      <c r="W3604" s="86" t="s">
        <v>1563</v>
      </c>
      <c r="X3604" s="86" t="s">
        <v>1564</v>
      </c>
      <c r="Y3604" s="94" t="s">
        <v>1565</v>
      </c>
      <c r="Z3604" s="93"/>
      <c r="AA3604" s="86"/>
      <c r="AB3604" s="86"/>
      <c r="AC3604" s="86"/>
      <c r="AD3604" s="86" t="s">
        <v>1635</v>
      </c>
      <c r="AE3604" s="86"/>
      <c r="AF3604" s="86"/>
      <c r="AG3604" s="94" t="s">
        <v>1575</v>
      </c>
    </row>
    <row r="3605" spans="1:33" x14ac:dyDescent="0.25">
      <c r="A3605" s="86" t="s">
        <v>1011</v>
      </c>
      <c r="B3605" s="87">
        <v>30</v>
      </c>
      <c r="C3605" s="87" t="s">
        <v>1012</v>
      </c>
      <c r="D3605" s="88" t="s">
        <v>1341</v>
      </c>
      <c r="E3605" s="88">
        <v>43095</v>
      </c>
      <c r="F3605" s="88">
        <v>43159</v>
      </c>
      <c r="G3605" s="88">
        <v>43162</v>
      </c>
      <c r="H3605" s="88">
        <v>4</v>
      </c>
      <c r="I3605" s="89" t="s">
        <v>1014</v>
      </c>
      <c r="J3605" s="92" t="s">
        <v>1504</v>
      </c>
      <c r="K3605" s="86" t="s">
        <v>1491</v>
      </c>
      <c r="L3605" s="88">
        <v>43162</v>
      </c>
      <c r="M3605" s="87">
        <v>0</v>
      </c>
      <c r="N3605" s="87"/>
      <c r="O3605" s="93"/>
      <c r="P3605" s="86"/>
      <c r="Q3605" s="86">
        <v>2</v>
      </c>
      <c r="R3605" s="86">
        <v>28</v>
      </c>
      <c r="S3605" s="86">
        <v>28</v>
      </c>
      <c r="T3605" s="86">
        <v>0</v>
      </c>
      <c r="U3605" s="86" t="s">
        <v>1561</v>
      </c>
      <c r="V3605" s="86" t="s">
        <v>1567</v>
      </c>
      <c r="W3605" s="86" t="s">
        <v>1563</v>
      </c>
      <c r="X3605" s="86" t="s">
        <v>1564</v>
      </c>
      <c r="Y3605" s="94" t="s">
        <v>1565</v>
      </c>
      <c r="Z3605" s="93"/>
      <c r="AA3605" s="86"/>
      <c r="AB3605" s="86"/>
      <c r="AC3605" s="86"/>
      <c r="AD3605" s="86" t="s">
        <v>1633</v>
      </c>
      <c r="AE3605" s="86"/>
      <c r="AF3605" s="86"/>
      <c r="AG3605" s="94" t="s">
        <v>1575</v>
      </c>
    </row>
    <row r="3606" spans="1:33" x14ac:dyDescent="0.25">
      <c r="A3606" s="86" t="s">
        <v>1011</v>
      </c>
      <c r="B3606" s="87">
        <v>30</v>
      </c>
      <c r="C3606" s="87" t="s">
        <v>1012</v>
      </c>
      <c r="D3606" s="88">
        <v>43095</v>
      </c>
      <c r="E3606" s="88">
        <v>43098</v>
      </c>
      <c r="F3606" s="88">
        <v>43160</v>
      </c>
      <c r="G3606" s="88">
        <v>43162</v>
      </c>
      <c r="H3606" s="88">
        <v>4</v>
      </c>
      <c r="I3606" s="89" t="s">
        <v>1016</v>
      </c>
      <c r="J3606" s="92" t="s">
        <v>1494</v>
      </c>
      <c r="K3606" s="86" t="s">
        <v>1491</v>
      </c>
      <c r="L3606" s="88">
        <v>43162</v>
      </c>
      <c r="M3606" s="87"/>
      <c r="N3606" s="87"/>
      <c r="O3606" s="93"/>
      <c r="P3606" s="86"/>
      <c r="Q3606" s="86">
        <v>0</v>
      </c>
      <c r="R3606" s="86">
        <v>30</v>
      </c>
      <c r="S3606" s="86">
        <v>24</v>
      </c>
      <c r="T3606" s="86">
        <v>6</v>
      </c>
      <c r="U3606" s="86" t="s">
        <v>1561</v>
      </c>
      <c r="V3606" s="86" t="s">
        <v>1562</v>
      </c>
      <c r="W3606" s="86" t="s">
        <v>1563</v>
      </c>
      <c r="X3606" s="86" t="s">
        <v>1564</v>
      </c>
      <c r="Y3606" s="94" t="s">
        <v>1565</v>
      </c>
      <c r="Z3606" s="93"/>
      <c r="AA3606" s="86">
        <v>43173</v>
      </c>
      <c r="AB3606" s="86"/>
      <c r="AC3606" s="86"/>
      <c r="AD3606" s="86" t="s">
        <v>1633</v>
      </c>
      <c r="AE3606" s="86"/>
      <c r="AF3606" s="86"/>
      <c r="AG3606" s="94" t="s">
        <v>1575</v>
      </c>
    </row>
    <row r="3607" spans="1:33" x14ac:dyDescent="0.25">
      <c r="A3607" s="86" t="s">
        <v>1011</v>
      </c>
      <c r="B3607" s="87">
        <v>21</v>
      </c>
      <c r="C3607" s="87" t="s">
        <v>1012</v>
      </c>
      <c r="D3607" s="88">
        <v>43101.425694444442</v>
      </c>
      <c r="E3607" s="88">
        <v>43104</v>
      </c>
      <c r="F3607" s="88">
        <v>43161</v>
      </c>
      <c r="G3607" s="88">
        <v>43162</v>
      </c>
      <c r="H3607" s="88">
        <v>4</v>
      </c>
      <c r="I3607" s="89" t="s">
        <v>1014</v>
      </c>
      <c r="J3607" s="92" t="s">
        <v>1494</v>
      </c>
      <c r="K3607" s="86" t="s">
        <v>1491</v>
      </c>
      <c r="L3607" s="88">
        <v>43162</v>
      </c>
      <c r="M3607" s="87"/>
      <c r="N3607" s="87"/>
      <c r="O3607" s="93"/>
      <c r="P3607" s="86"/>
      <c r="Q3607" s="86">
        <v>3</v>
      </c>
      <c r="R3607" s="86">
        <v>18</v>
      </c>
      <c r="S3607" s="86">
        <v>18</v>
      </c>
      <c r="T3607" s="86">
        <v>0</v>
      </c>
      <c r="U3607" s="86" t="s">
        <v>1568</v>
      </c>
      <c r="V3607" s="86" t="s">
        <v>1562</v>
      </c>
      <c r="W3607" s="86" t="s">
        <v>1563</v>
      </c>
      <c r="X3607" s="86" t="s">
        <v>1564</v>
      </c>
      <c r="Y3607" s="94" t="s">
        <v>1565</v>
      </c>
      <c r="Z3607" s="93"/>
      <c r="AA3607" s="86">
        <v>43173</v>
      </c>
      <c r="AB3607" s="86"/>
      <c r="AC3607" s="86"/>
      <c r="AD3607" s="86" t="s">
        <v>1633</v>
      </c>
      <c r="AE3607" s="86"/>
      <c r="AF3607" s="86"/>
      <c r="AG3607" s="94" t="s">
        <v>1575</v>
      </c>
    </row>
    <row r="3608" spans="1:33" x14ac:dyDescent="0.25">
      <c r="A3608" s="86" t="s">
        <v>1011</v>
      </c>
      <c r="B3608" s="87">
        <v>13</v>
      </c>
      <c r="C3608" s="87" t="s">
        <v>1012</v>
      </c>
      <c r="D3608" s="88">
        <v>43115</v>
      </c>
      <c r="E3608" s="88">
        <v>43118</v>
      </c>
      <c r="F3608" s="88">
        <v>43159</v>
      </c>
      <c r="G3608" s="88">
        <v>43162</v>
      </c>
      <c r="H3608" s="88">
        <v>4</v>
      </c>
      <c r="I3608" s="89" t="s">
        <v>1014</v>
      </c>
      <c r="J3608" s="92" t="s">
        <v>1495</v>
      </c>
      <c r="K3608" s="86" t="s">
        <v>1491</v>
      </c>
      <c r="L3608" s="88">
        <v>43162</v>
      </c>
      <c r="M3608" s="87"/>
      <c r="N3608" s="87"/>
      <c r="O3608" s="93"/>
      <c r="P3608" s="86"/>
      <c r="Q3608" s="86">
        <v>2</v>
      </c>
      <c r="R3608" s="86">
        <v>11</v>
      </c>
      <c r="S3608" s="86">
        <v>11</v>
      </c>
      <c r="T3608" s="86">
        <v>0</v>
      </c>
      <c r="U3608" s="86" t="s">
        <v>1561</v>
      </c>
      <c r="V3608" s="86" t="s">
        <v>1562</v>
      </c>
      <c r="W3608" s="86" t="s">
        <v>1563</v>
      </c>
      <c r="X3608" s="86" t="s">
        <v>1564</v>
      </c>
      <c r="Y3608" s="94" t="s">
        <v>1565</v>
      </c>
      <c r="Z3608" s="93"/>
      <c r="AA3608" s="86">
        <v>43200</v>
      </c>
      <c r="AB3608" s="86"/>
      <c r="AC3608" s="86"/>
      <c r="AD3608" s="86" t="s">
        <v>1633</v>
      </c>
      <c r="AE3608" s="86"/>
      <c r="AF3608" s="86"/>
      <c r="AG3608" s="94" t="s">
        <v>1575</v>
      </c>
    </row>
    <row r="3609" spans="1:33" x14ac:dyDescent="0.25">
      <c r="A3609" s="86" t="s">
        <v>1011</v>
      </c>
      <c r="B3609" s="87">
        <v>30</v>
      </c>
      <c r="C3609" s="87" t="s">
        <v>1012</v>
      </c>
      <c r="D3609" s="88">
        <v>43115</v>
      </c>
      <c r="E3609" s="88">
        <v>43126</v>
      </c>
      <c r="F3609" s="88">
        <v>43161</v>
      </c>
      <c r="G3609" s="88">
        <v>43162</v>
      </c>
      <c r="H3609" s="88">
        <v>4</v>
      </c>
      <c r="I3609" s="89" t="s">
        <v>1014</v>
      </c>
      <c r="J3609" s="92" t="s">
        <v>1504</v>
      </c>
      <c r="K3609" s="86" t="s">
        <v>1491</v>
      </c>
      <c r="L3609" s="88">
        <v>43162</v>
      </c>
      <c r="M3609" s="87"/>
      <c r="N3609" s="87"/>
      <c r="O3609" s="93"/>
      <c r="P3609" s="86"/>
      <c r="Q3609" s="86">
        <v>0</v>
      </c>
      <c r="R3609" s="86">
        <v>30</v>
      </c>
      <c r="S3609" s="86">
        <v>30</v>
      </c>
      <c r="T3609" s="86">
        <v>0</v>
      </c>
      <c r="U3609" s="86" t="s">
        <v>1561</v>
      </c>
      <c r="V3609" s="86" t="s">
        <v>1562</v>
      </c>
      <c r="W3609" s="86" t="s">
        <v>1563</v>
      </c>
      <c r="X3609" s="86" t="s">
        <v>1564</v>
      </c>
      <c r="Y3609" s="94" t="s">
        <v>1565</v>
      </c>
      <c r="Z3609" s="93"/>
      <c r="AA3609" s="86">
        <v>43168</v>
      </c>
      <c r="AB3609" s="86"/>
      <c r="AC3609" s="86"/>
      <c r="AD3609" s="86" t="s">
        <v>1633</v>
      </c>
      <c r="AE3609" s="86"/>
      <c r="AF3609" s="86"/>
      <c r="AG3609" s="94" t="s">
        <v>1575</v>
      </c>
    </row>
    <row r="3610" spans="1:33" x14ac:dyDescent="0.25">
      <c r="A3610" s="86" t="s">
        <v>1011</v>
      </c>
      <c r="B3610" s="87">
        <v>30</v>
      </c>
      <c r="C3610" s="87" t="s">
        <v>1012</v>
      </c>
      <c r="D3610" s="88">
        <v>43120</v>
      </c>
      <c r="E3610" s="88">
        <v>43126</v>
      </c>
      <c r="F3610" s="88">
        <v>43161</v>
      </c>
      <c r="G3610" s="88">
        <v>43162</v>
      </c>
      <c r="H3610" s="88">
        <v>4</v>
      </c>
      <c r="I3610" s="89" t="s">
        <v>1014</v>
      </c>
      <c r="J3610" s="92" t="s">
        <v>1497</v>
      </c>
      <c r="K3610" s="86" t="s">
        <v>1491</v>
      </c>
      <c r="L3610" s="88">
        <v>43162</v>
      </c>
      <c r="M3610" s="87"/>
      <c r="N3610" s="87"/>
      <c r="O3610" s="93"/>
      <c r="P3610" s="86"/>
      <c r="Q3610" s="86">
        <v>4</v>
      </c>
      <c r="R3610" s="86">
        <v>26</v>
      </c>
      <c r="S3610" s="86">
        <v>26</v>
      </c>
      <c r="T3610" s="86">
        <v>0</v>
      </c>
      <c r="U3610" s="86" t="s">
        <v>1561</v>
      </c>
      <c r="V3610" s="86" t="s">
        <v>1562</v>
      </c>
      <c r="W3610" s="86" t="s">
        <v>1563</v>
      </c>
      <c r="X3610" s="86" t="s">
        <v>1564</v>
      </c>
      <c r="Y3610" s="94" t="s">
        <v>1565</v>
      </c>
      <c r="Z3610" s="93"/>
      <c r="AA3610" s="86">
        <v>43164</v>
      </c>
      <c r="AB3610" s="86"/>
      <c r="AC3610" s="86"/>
      <c r="AD3610" s="86" t="s">
        <v>1633</v>
      </c>
      <c r="AE3610" s="86"/>
      <c r="AF3610" s="86"/>
      <c r="AG3610" s="94" t="s">
        <v>1575</v>
      </c>
    </row>
    <row r="3611" spans="1:33" x14ac:dyDescent="0.25">
      <c r="A3611" s="86" t="s">
        <v>1011</v>
      </c>
      <c r="B3611" s="87">
        <v>30</v>
      </c>
      <c r="C3611" s="87" t="s">
        <v>1012</v>
      </c>
      <c r="D3611" s="88">
        <v>43120</v>
      </c>
      <c r="E3611" s="88">
        <v>43126</v>
      </c>
      <c r="F3611" s="88">
        <v>43161</v>
      </c>
      <c r="G3611" s="88">
        <v>43162</v>
      </c>
      <c r="H3611" s="88">
        <v>4</v>
      </c>
      <c r="I3611" s="89" t="s">
        <v>1014</v>
      </c>
      <c r="J3611" s="92" t="s">
        <v>1516</v>
      </c>
      <c r="K3611" s="86" t="s">
        <v>1491</v>
      </c>
      <c r="L3611" s="88">
        <v>43162</v>
      </c>
      <c r="M3611" s="87">
        <v>0</v>
      </c>
      <c r="N3611" s="87"/>
      <c r="O3611" s="93"/>
      <c r="P3611" s="86"/>
      <c r="Q3611" s="86">
        <v>0</v>
      </c>
      <c r="R3611" s="86">
        <v>30</v>
      </c>
      <c r="S3611" s="86">
        <v>30</v>
      </c>
      <c r="T3611" s="86">
        <v>0</v>
      </c>
      <c r="U3611" s="86" t="s">
        <v>1561</v>
      </c>
      <c r="V3611" s="86" t="s">
        <v>1567</v>
      </c>
      <c r="W3611" s="86" t="s">
        <v>1563</v>
      </c>
      <c r="X3611" s="86" t="s">
        <v>1564</v>
      </c>
      <c r="Y3611" s="94" t="s">
        <v>1565</v>
      </c>
      <c r="Z3611" s="93"/>
      <c r="AA3611" s="86"/>
      <c r="AB3611" s="86"/>
      <c r="AC3611" s="86"/>
      <c r="AD3611" s="86" t="s">
        <v>1633</v>
      </c>
      <c r="AE3611" s="86"/>
      <c r="AF3611" s="86"/>
      <c r="AG3611" s="94" t="s">
        <v>1575</v>
      </c>
    </row>
    <row r="3612" spans="1:33" x14ac:dyDescent="0.25">
      <c r="A3612" s="86" t="s">
        <v>1011</v>
      </c>
      <c r="B3612" s="87">
        <v>30</v>
      </c>
      <c r="C3612" s="87" t="s">
        <v>1012</v>
      </c>
      <c r="D3612" s="88">
        <v>43120</v>
      </c>
      <c r="E3612" s="88">
        <v>43125</v>
      </c>
      <c r="F3612" s="88">
        <v>43161</v>
      </c>
      <c r="G3612" s="88">
        <v>43162</v>
      </c>
      <c r="H3612" s="88">
        <v>4</v>
      </c>
      <c r="I3612" s="89" t="s">
        <v>1014</v>
      </c>
      <c r="J3612" s="92" t="s">
        <v>1492</v>
      </c>
      <c r="K3612" s="86" t="s">
        <v>1491</v>
      </c>
      <c r="L3612" s="88">
        <v>43162</v>
      </c>
      <c r="M3612" s="87"/>
      <c r="N3612" s="87"/>
      <c r="O3612" s="93"/>
      <c r="P3612" s="86"/>
      <c r="Q3612" s="86">
        <v>2</v>
      </c>
      <c r="R3612" s="86">
        <v>28</v>
      </c>
      <c r="S3612" s="86">
        <v>28</v>
      </c>
      <c r="T3612" s="86">
        <v>0</v>
      </c>
      <c r="U3612" s="86" t="s">
        <v>1561</v>
      </c>
      <c r="V3612" s="86" t="s">
        <v>1567</v>
      </c>
      <c r="W3612" s="86" t="s">
        <v>1563</v>
      </c>
      <c r="X3612" s="86" t="s">
        <v>1564</v>
      </c>
      <c r="Y3612" s="94" t="s">
        <v>1565</v>
      </c>
      <c r="Z3612" s="93"/>
      <c r="AA3612" s="86"/>
      <c r="AB3612" s="86"/>
      <c r="AC3612" s="86"/>
      <c r="AD3612" s="86"/>
      <c r="AE3612" s="86"/>
      <c r="AF3612" s="86"/>
      <c r="AG3612" s="94" t="s">
        <v>1575</v>
      </c>
    </row>
    <row r="3613" spans="1:33" x14ac:dyDescent="0.25">
      <c r="A3613" s="86" t="s">
        <v>1011</v>
      </c>
      <c r="B3613" s="87">
        <v>30</v>
      </c>
      <c r="C3613" s="87" t="s">
        <v>1012</v>
      </c>
      <c r="D3613" s="88" t="s">
        <v>1108</v>
      </c>
      <c r="E3613" s="88">
        <v>43138</v>
      </c>
      <c r="F3613" s="88">
        <v>43161</v>
      </c>
      <c r="G3613" s="88" t="s">
        <v>1342</v>
      </c>
      <c r="H3613" s="88">
        <v>3</v>
      </c>
      <c r="I3613" s="89" t="s">
        <v>1013</v>
      </c>
      <c r="J3613" s="92" t="s">
        <v>1502</v>
      </c>
      <c r="K3613" s="86" t="s">
        <v>1491</v>
      </c>
      <c r="L3613" s="88">
        <v>43162</v>
      </c>
      <c r="M3613" s="87"/>
      <c r="N3613" s="87"/>
      <c r="O3613" s="93"/>
      <c r="P3613" s="86"/>
      <c r="Q3613" s="86">
        <v>4</v>
      </c>
      <c r="R3613" s="86">
        <v>26</v>
      </c>
      <c r="S3613" s="86">
        <v>21</v>
      </c>
      <c r="T3613" s="86">
        <v>5</v>
      </c>
      <c r="U3613" s="86" t="s">
        <v>1561</v>
      </c>
      <c r="V3613" s="86" t="s">
        <v>1567</v>
      </c>
      <c r="W3613" s="86" t="s">
        <v>1563</v>
      </c>
      <c r="X3613" s="86" t="s">
        <v>1564</v>
      </c>
      <c r="Y3613" s="94" t="s">
        <v>1565</v>
      </c>
      <c r="Z3613" s="93"/>
      <c r="AA3613" s="86"/>
      <c r="AB3613" s="86"/>
      <c r="AC3613" s="86"/>
      <c r="AD3613" s="86"/>
      <c r="AE3613" s="86"/>
      <c r="AF3613" s="86"/>
      <c r="AG3613" s="94" t="s">
        <v>1575</v>
      </c>
    </row>
    <row r="3614" spans="1:33" x14ac:dyDescent="0.25">
      <c r="A3614" s="86" t="s">
        <v>1011</v>
      </c>
      <c r="B3614" s="87">
        <v>30</v>
      </c>
      <c r="C3614" s="87" t="s">
        <v>1012</v>
      </c>
      <c r="D3614" s="88">
        <v>43138</v>
      </c>
      <c r="E3614" s="88">
        <v>43140</v>
      </c>
      <c r="F3614" s="88">
        <v>43157</v>
      </c>
      <c r="G3614" s="88">
        <v>43162</v>
      </c>
      <c r="H3614" s="88">
        <v>4</v>
      </c>
      <c r="I3614" s="89" t="s">
        <v>1105</v>
      </c>
      <c r="J3614" s="92" t="s">
        <v>1495</v>
      </c>
      <c r="K3614" s="86" t="s">
        <v>1491</v>
      </c>
      <c r="L3614" s="88">
        <v>43162</v>
      </c>
      <c r="M3614" s="87"/>
      <c r="N3614" s="87"/>
      <c r="O3614" s="93"/>
      <c r="P3614" s="86"/>
      <c r="Q3614" s="86">
        <v>0</v>
      </c>
      <c r="R3614" s="86">
        <v>30</v>
      </c>
      <c r="S3614" s="86">
        <v>24</v>
      </c>
      <c r="T3614" s="86">
        <v>6</v>
      </c>
      <c r="U3614" s="86" t="s">
        <v>1561</v>
      </c>
      <c r="V3614" s="86" t="s">
        <v>1562</v>
      </c>
      <c r="W3614" s="86" t="s">
        <v>1563</v>
      </c>
      <c r="X3614" s="86" t="s">
        <v>1564</v>
      </c>
      <c r="Y3614" s="94" t="s">
        <v>1565</v>
      </c>
      <c r="Z3614" s="93"/>
      <c r="AA3614" s="86">
        <v>43166</v>
      </c>
      <c r="AB3614" s="86"/>
      <c r="AC3614" s="86"/>
      <c r="AD3614" s="86" t="s">
        <v>1635</v>
      </c>
      <c r="AE3614" s="86"/>
      <c r="AF3614" s="86"/>
      <c r="AG3614" s="94" t="s">
        <v>1575</v>
      </c>
    </row>
    <row r="3615" spans="1:33" x14ac:dyDescent="0.25">
      <c r="A3615" s="86" t="s">
        <v>1011</v>
      </c>
      <c r="B3615" s="87">
        <v>20</v>
      </c>
      <c r="C3615" s="87" t="s">
        <v>1012</v>
      </c>
      <c r="D3615" s="88">
        <v>43138</v>
      </c>
      <c r="E3615" s="88">
        <v>43143</v>
      </c>
      <c r="F3615" s="88">
        <v>43160</v>
      </c>
      <c r="G3615" s="88">
        <v>43162</v>
      </c>
      <c r="H3615" s="88">
        <v>4</v>
      </c>
      <c r="I3615" s="89" t="s">
        <v>1014</v>
      </c>
      <c r="J3615" s="92" t="s">
        <v>1493</v>
      </c>
      <c r="K3615" s="86" t="s">
        <v>1491</v>
      </c>
      <c r="L3615" s="88">
        <v>43162</v>
      </c>
      <c r="M3615" s="87"/>
      <c r="N3615" s="87"/>
      <c r="O3615" s="93"/>
      <c r="P3615" s="86"/>
      <c r="Q3615" s="86">
        <v>0</v>
      </c>
      <c r="R3615" s="86">
        <v>20</v>
      </c>
      <c r="S3615" s="86">
        <v>20</v>
      </c>
      <c r="T3615" s="86">
        <v>0</v>
      </c>
      <c r="U3615" s="86" t="s">
        <v>1561</v>
      </c>
      <c r="V3615" s="86" t="s">
        <v>1567</v>
      </c>
      <c r="W3615" s="86" t="s">
        <v>1563</v>
      </c>
      <c r="X3615" s="86" t="s">
        <v>1564</v>
      </c>
      <c r="Y3615" s="94" t="s">
        <v>1565</v>
      </c>
      <c r="Z3615" s="93"/>
      <c r="AA3615" s="86"/>
      <c r="AB3615" s="86"/>
      <c r="AC3615" s="86"/>
      <c r="AD3615" s="86" t="s">
        <v>1633</v>
      </c>
      <c r="AE3615" s="86"/>
      <c r="AF3615" s="86"/>
      <c r="AG3615" s="94" t="s">
        <v>1575</v>
      </c>
    </row>
    <row r="3616" spans="1:33" x14ac:dyDescent="0.25">
      <c r="A3616" s="86" t="s">
        <v>1011</v>
      </c>
      <c r="B3616" s="87">
        <v>20</v>
      </c>
      <c r="C3616" s="87" t="s">
        <v>1012</v>
      </c>
      <c r="D3616" s="88">
        <v>43138</v>
      </c>
      <c r="E3616" s="88">
        <v>43144</v>
      </c>
      <c r="F3616" s="88">
        <v>43161</v>
      </c>
      <c r="G3616" s="88">
        <v>43162</v>
      </c>
      <c r="H3616" s="88">
        <v>4</v>
      </c>
      <c r="I3616" s="89" t="s">
        <v>1014</v>
      </c>
      <c r="J3616" s="92" t="s">
        <v>1493</v>
      </c>
      <c r="K3616" s="86" t="s">
        <v>1491</v>
      </c>
      <c r="L3616" s="88">
        <v>43162</v>
      </c>
      <c r="M3616" s="87"/>
      <c r="N3616" s="87"/>
      <c r="O3616" s="93"/>
      <c r="P3616" s="86"/>
      <c r="Q3616" s="86">
        <v>0</v>
      </c>
      <c r="R3616" s="86">
        <v>20</v>
      </c>
      <c r="S3616" s="86">
        <v>20</v>
      </c>
      <c r="T3616" s="86">
        <v>0</v>
      </c>
      <c r="U3616" s="86" t="s">
        <v>1561</v>
      </c>
      <c r="V3616" s="86" t="s">
        <v>1567</v>
      </c>
      <c r="W3616" s="86" t="s">
        <v>1563</v>
      </c>
      <c r="X3616" s="86" t="s">
        <v>1564</v>
      </c>
      <c r="Y3616" s="94" t="s">
        <v>1565</v>
      </c>
      <c r="Z3616" s="93"/>
      <c r="AA3616" s="86"/>
      <c r="AB3616" s="86"/>
      <c r="AC3616" s="86"/>
      <c r="AD3616" s="86" t="s">
        <v>1633</v>
      </c>
      <c r="AE3616" s="86"/>
      <c r="AF3616" s="86"/>
      <c r="AG3616" s="94" t="s">
        <v>1575</v>
      </c>
    </row>
    <row r="3617" spans="1:33" x14ac:dyDescent="0.25">
      <c r="A3617" s="86" t="s">
        <v>1011</v>
      </c>
      <c r="B3617" s="87">
        <v>30</v>
      </c>
      <c r="C3617" s="87" t="s">
        <v>1012</v>
      </c>
      <c r="D3617" s="88">
        <v>43138</v>
      </c>
      <c r="E3617" s="88">
        <v>43143</v>
      </c>
      <c r="F3617" s="88">
        <v>43160</v>
      </c>
      <c r="G3617" s="88">
        <v>43162</v>
      </c>
      <c r="H3617" s="88">
        <v>4</v>
      </c>
      <c r="I3617" s="89" t="s">
        <v>1105</v>
      </c>
      <c r="J3617" s="92" t="s">
        <v>1504</v>
      </c>
      <c r="K3617" s="86" t="s">
        <v>1491</v>
      </c>
      <c r="L3617" s="88">
        <v>43162</v>
      </c>
      <c r="M3617" s="87"/>
      <c r="N3617" s="87"/>
      <c r="O3617" s="93"/>
      <c r="P3617" s="86"/>
      <c r="Q3617" s="86">
        <v>3</v>
      </c>
      <c r="R3617" s="86">
        <v>27</v>
      </c>
      <c r="S3617" s="86">
        <v>14</v>
      </c>
      <c r="T3617" s="86">
        <v>13</v>
      </c>
      <c r="U3617" s="86" t="s">
        <v>1561</v>
      </c>
      <c r="V3617" s="86" t="s">
        <v>1562</v>
      </c>
      <c r="W3617" s="86" t="s">
        <v>1563</v>
      </c>
      <c r="X3617" s="86" t="s">
        <v>1564</v>
      </c>
      <c r="Y3617" s="94" t="s">
        <v>1565</v>
      </c>
      <c r="Z3617" s="93"/>
      <c r="AA3617" s="86">
        <v>43166</v>
      </c>
      <c r="AB3617" s="86"/>
      <c r="AC3617" s="86"/>
      <c r="AD3617" s="86" t="s">
        <v>1633</v>
      </c>
      <c r="AE3617" s="86"/>
      <c r="AF3617" s="86"/>
      <c r="AG3617" s="94" t="s">
        <v>1575</v>
      </c>
    </row>
    <row r="3618" spans="1:33" x14ac:dyDescent="0.25">
      <c r="A3618" s="86" t="s">
        <v>1011</v>
      </c>
      <c r="B3618" s="87">
        <v>30</v>
      </c>
      <c r="C3618" s="87" t="s">
        <v>1012</v>
      </c>
      <c r="D3618" s="88">
        <v>43147</v>
      </c>
      <c r="E3618" s="88">
        <v>43144</v>
      </c>
      <c r="F3618" s="88">
        <v>43161</v>
      </c>
      <c r="G3618" s="88">
        <v>43162</v>
      </c>
      <c r="H3618" s="88">
        <v>3</v>
      </c>
      <c r="I3618" s="89" t="s">
        <v>1013</v>
      </c>
      <c r="J3618" s="92" t="s">
        <v>1508</v>
      </c>
      <c r="K3618" s="86" t="s">
        <v>1491</v>
      </c>
      <c r="L3618" s="88">
        <v>43162</v>
      </c>
      <c r="M3618" s="87"/>
      <c r="N3618" s="87"/>
      <c r="O3618" s="93"/>
      <c r="P3618" s="86"/>
      <c r="Q3618" s="86">
        <v>0</v>
      </c>
      <c r="R3618" s="86">
        <v>30</v>
      </c>
      <c r="S3618" s="86">
        <v>30</v>
      </c>
      <c r="T3618" s="86">
        <v>0</v>
      </c>
      <c r="U3618" s="86" t="s">
        <v>1561</v>
      </c>
      <c r="V3618" s="86" t="s">
        <v>1567</v>
      </c>
      <c r="W3618" s="86" t="s">
        <v>1563</v>
      </c>
      <c r="X3618" s="86" t="s">
        <v>1564</v>
      </c>
      <c r="Y3618" s="94" t="s">
        <v>1565</v>
      </c>
      <c r="Z3618" s="93"/>
      <c r="AA3618" s="86"/>
      <c r="AB3618" s="86"/>
      <c r="AC3618" s="86"/>
      <c r="AD3618" s="86" t="s">
        <v>1635</v>
      </c>
      <c r="AE3618" s="86"/>
      <c r="AF3618" s="86"/>
      <c r="AG3618" s="94" t="s">
        <v>1575</v>
      </c>
    </row>
    <row r="3619" spans="1:33" x14ac:dyDescent="0.25">
      <c r="A3619" s="86" t="s">
        <v>1011</v>
      </c>
      <c r="B3619" s="87">
        <v>30</v>
      </c>
      <c r="C3619" s="87" t="s">
        <v>1012</v>
      </c>
      <c r="D3619" s="88">
        <v>43115</v>
      </c>
      <c r="E3619" s="88">
        <v>43120</v>
      </c>
      <c r="F3619" s="88">
        <v>43161</v>
      </c>
      <c r="G3619" s="88">
        <v>43162</v>
      </c>
      <c r="H3619" s="88">
        <v>4</v>
      </c>
      <c r="I3619" s="89" t="s">
        <v>1014</v>
      </c>
      <c r="J3619" s="92" t="s">
        <v>1493</v>
      </c>
      <c r="K3619" s="86" t="s">
        <v>1491</v>
      </c>
      <c r="L3619" s="88">
        <v>43162</v>
      </c>
      <c r="M3619" s="87"/>
      <c r="N3619" s="87"/>
      <c r="O3619" s="93"/>
      <c r="P3619" s="86"/>
      <c r="Q3619" s="86">
        <v>0</v>
      </c>
      <c r="R3619" s="86">
        <v>30</v>
      </c>
      <c r="S3619" s="86">
        <v>29</v>
      </c>
      <c r="T3619" s="86">
        <v>1</v>
      </c>
      <c r="U3619" s="86" t="s">
        <v>1561</v>
      </c>
      <c r="V3619" s="86" t="s">
        <v>1567</v>
      </c>
      <c r="W3619" s="86" t="s">
        <v>1563</v>
      </c>
      <c r="X3619" s="86" t="s">
        <v>1564</v>
      </c>
      <c r="Y3619" s="94" t="s">
        <v>1565</v>
      </c>
      <c r="Z3619" s="93"/>
      <c r="AA3619" s="86"/>
      <c r="AB3619" s="86"/>
      <c r="AC3619" s="86"/>
      <c r="AD3619" s="86" t="s">
        <v>1633</v>
      </c>
      <c r="AE3619" s="86"/>
      <c r="AF3619" s="86"/>
      <c r="AG3619" s="94" t="s">
        <v>1575</v>
      </c>
    </row>
    <row r="3620" spans="1:33" x14ac:dyDescent="0.25">
      <c r="A3620" s="86" t="s">
        <v>1011</v>
      </c>
      <c r="B3620" s="87">
        <v>30</v>
      </c>
      <c r="C3620" s="87" t="s">
        <v>1012</v>
      </c>
      <c r="D3620" s="88">
        <v>43120</v>
      </c>
      <c r="E3620" s="88">
        <v>43125</v>
      </c>
      <c r="F3620" s="88">
        <v>43160</v>
      </c>
      <c r="G3620" s="88">
        <v>43161</v>
      </c>
      <c r="H3620" s="88">
        <v>4</v>
      </c>
      <c r="I3620" s="89" t="s">
        <v>1014</v>
      </c>
      <c r="J3620" s="92" t="s">
        <v>1510</v>
      </c>
      <c r="K3620" s="86" t="s">
        <v>1491</v>
      </c>
      <c r="L3620" s="88">
        <v>43163</v>
      </c>
      <c r="M3620" s="87"/>
      <c r="N3620" s="87"/>
      <c r="O3620" s="93"/>
      <c r="P3620" s="86"/>
      <c r="Q3620" s="86">
        <v>26</v>
      </c>
      <c r="R3620" s="86">
        <v>4</v>
      </c>
      <c r="S3620" s="86">
        <v>0</v>
      </c>
      <c r="T3620" s="86">
        <v>4</v>
      </c>
      <c r="U3620" s="86" t="s">
        <v>1561</v>
      </c>
      <c r="V3620" s="86" t="s">
        <v>1567</v>
      </c>
      <c r="W3620" s="86" t="s">
        <v>1563</v>
      </c>
      <c r="X3620" s="86" t="s">
        <v>1564</v>
      </c>
      <c r="Y3620" s="94" t="s">
        <v>1565</v>
      </c>
      <c r="Z3620" s="93"/>
      <c r="AA3620" s="86"/>
      <c r="AB3620" s="86"/>
      <c r="AC3620" s="86"/>
      <c r="AD3620" s="86" t="s">
        <v>1633</v>
      </c>
      <c r="AE3620" s="86"/>
      <c r="AF3620" s="86"/>
      <c r="AG3620" s="94" t="s">
        <v>1575</v>
      </c>
    </row>
    <row r="3621" spans="1:33" x14ac:dyDescent="0.25">
      <c r="A3621" s="86" t="s">
        <v>1011</v>
      </c>
      <c r="B3621" s="87">
        <v>30</v>
      </c>
      <c r="C3621" s="87" t="s">
        <v>1012</v>
      </c>
      <c r="D3621" s="88">
        <v>43115</v>
      </c>
      <c r="E3621" s="88">
        <v>43126</v>
      </c>
      <c r="F3621" s="88">
        <v>43161</v>
      </c>
      <c r="G3621" s="88">
        <v>43163</v>
      </c>
      <c r="H3621" s="88">
        <v>4</v>
      </c>
      <c r="I3621" s="89" t="s">
        <v>1014</v>
      </c>
      <c r="J3621" s="92" t="s">
        <v>1504</v>
      </c>
      <c r="K3621" s="86" t="s">
        <v>1491</v>
      </c>
      <c r="L3621" s="88">
        <v>43163</v>
      </c>
      <c r="M3621" s="87"/>
      <c r="N3621" s="87"/>
      <c r="O3621" s="93"/>
      <c r="P3621" s="86"/>
      <c r="Q3621" s="86">
        <v>0</v>
      </c>
      <c r="R3621" s="86">
        <v>30</v>
      </c>
      <c r="S3621" s="86">
        <v>30</v>
      </c>
      <c r="T3621" s="86">
        <v>0</v>
      </c>
      <c r="U3621" s="86" t="s">
        <v>1561</v>
      </c>
      <c r="V3621" s="86" t="s">
        <v>1562</v>
      </c>
      <c r="W3621" s="86" t="s">
        <v>1563</v>
      </c>
      <c r="X3621" s="86" t="s">
        <v>1564</v>
      </c>
      <c r="Y3621" s="94" t="s">
        <v>1565</v>
      </c>
      <c r="Z3621" s="93"/>
      <c r="AA3621" s="86">
        <v>43168</v>
      </c>
      <c r="AB3621" s="86"/>
      <c r="AC3621" s="86"/>
      <c r="AD3621" s="86" t="s">
        <v>1633</v>
      </c>
      <c r="AE3621" s="86"/>
      <c r="AF3621" s="86"/>
      <c r="AG3621" s="94" t="s">
        <v>1575</v>
      </c>
    </row>
    <row r="3622" spans="1:33" x14ac:dyDescent="0.25">
      <c r="A3622" s="86" t="s">
        <v>1011</v>
      </c>
      <c r="B3622" s="87">
        <v>30</v>
      </c>
      <c r="C3622" s="87" t="s">
        <v>1012</v>
      </c>
      <c r="D3622" s="88">
        <v>43115</v>
      </c>
      <c r="E3622" s="88">
        <v>43123</v>
      </c>
      <c r="F3622" s="88">
        <v>43158</v>
      </c>
      <c r="G3622" s="88">
        <v>43163</v>
      </c>
      <c r="H3622" s="88">
        <v>4</v>
      </c>
      <c r="I3622" s="89" t="s">
        <v>1014</v>
      </c>
      <c r="J3622" s="92" t="s">
        <v>1504</v>
      </c>
      <c r="K3622" s="86" t="s">
        <v>1491</v>
      </c>
      <c r="L3622" s="88">
        <v>43163</v>
      </c>
      <c r="M3622" s="87"/>
      <c r="N3622" s="87"/>
      <c r="O3622" s="93"/>
      <c r="P3622" s="86"/>
      <c r="Q3622" s="86">
        <v>0</v>
      </c>
      <c r="R3622" s="86">
        <v>30</v>
      </c>
      <c r="S3622" s="86">
        <v>30</v>
      </c>
      <c r="T3622" s="86">
        <v>0</v>
      </c>
      <c r="U3622" s="86" t="s">
        <v>1561</v>
      </c>
      <c r="V3622" s="86" t="s">
        <v>1562</v>
      </c>
      <c r="W3622" s="86" t="s">
        <v>1563</v>
      </c>
      <c r="X3622" s="86" t="s">
        <v>1564</v>
      </c>
      <c r="Y3622" s="94" t="s">
        <v>1565</v>
      </c>
      <c r="Z3622" s="93"/>
      <c r="AA3622" s="86">
        <v>43168</v>
      </c>
      <c r="AB3622" s="86"/>
      <c r="AC3622" s="86"/>
      <c r="AD3622" s="86" t="s">
        <v>1633</v>
      </c>
      <c r="AE3622" s="86"/>
      <c r="AF3622" s="86"/>
      <c r="AG3622" s="94" t="s">
        <v>1575</v>
      </c>
    </row>
    <row r="3623" spans="1:33" x14ac:dyDescent="0.25">
      <c r="A3623" s="86" t="s">
        <v>1011</v>
      </c>
      <c r="B3623" s="87">
        <v>30</v>
      </c>
      <c r="C3623" s="87" t="s">
        <v>1012</v>
      </c>
      <c r="D3623" s="88">
        <v>43122</v>
      </c>
      <c r="E3623" s="88">
        <v>43127</v>
      </c>
      <c r="F3623" s="88">
        <v>43162</v>
      </c>
      <c r="G3623" s="88">
        <v>43163</v>
      </c>
      <c r="H3623" s="88">
        <v>4</v>
      </c>
      <c r="I3623" s="89" t="s">
        <v>1014</v>
      </c>
      <c r="J3623" s="92" t="s">
        <v>1495</v>
      </c>
      <c r="K3623" s="86" t="s">
        <v>1491</v>
      </c>
      <c r="L3623" s="88">
        <v>43163</v>
      </c>
      <c r="M3623" s="87"/>
      <c r="N3623" s="87"/>
      <c r="O3623" s="93"/>
      <c r="P3623" s="86"/>
      <c r="Q3623" s="86">
        <v>0</v>
      </c>
      <c r="R3623" s="86">
        <v>30</v>
      </c>
      <c r="S3623" s="86">
        <v>28</v>
      </c>
      <c r="T3623" s="86">
        <v>2</v>
      </c>
      <c r="U3623" s="86" t="s">
        <v>1561</v>
      </c>
      <c r="V3623" s="86" t="s">
        <v>1567</v>
      </c>
      <c r="W3623" s="86" t="s">
        <v>1563</v>
      </c>
      <c r="X3623" s="86" t="s">
        <v>1564</v>
      </c>
      <c r="Y3623" s="94" t="s">
        <v>1565</v>
      </c>
      <c r="Z3623" s="93"/>
      <c r="AA3623" s="86"/>
      <c r="AB3623" s="86"/>
      <c r="AC3623" s="86"/>
      <c r="AD3623" s="86" t="s">
        <v>1633</v>
      </c>
      <c r="AE3623" s="86"/>
      <c r="AF3623" s="86"/>
      <c r="AG3623" s="94" t="s">
        <v>1575</v>
      </c>
    </row>
    <row r="3624" spans="1:33" x14ac:dyDescent="0.25">
      <c r="A3624" s="86" t="s">
        <v>1011</v>
      </c>
      <c r="B3624" s="87">
        <v>30</v>
      </c>
      <c r="C3624" s="87" t="s">
        <v>1012</v>
      </c>
      <c r="D3624" s="88">
        <v>43122</v>
      </c>
      <c r="E3624" s="88">
        <v>43127</v>
      </c>
      <c r="F3624" s="88">
        <v>43162</v>
      </c>
      <c r="G3624" s="88">
        <v>43163</v>
      </c>
      <c r="H3624" s="88">
        <v>4</v>
      </c>
      <c r="I3624" s="89" t="s">
        <v>1014</v>
      </c>
      <c r="J3624" s="92" t="s">
        <v>1495</v>
      </c>
      <c r="K3624" s="86" t="s">
        <v>1491</v>
      </c>
      <c r="L3624" s="88">
        <v>43163</v>
      </c>
      <c r="M3624" s="87"/>
      <c r="N3624" s="87"/>
      <c r="O3624" s="93"/>
      <c r="P3624" s="86"/>
      <c r="Q3624" s="86">
        <v>0</v>
      </c>
      <c r="R3624" s="86">
        <v>30</v>
      </c>
      <c r="S3624" s="86">
        <v>30</v>
      </c>
      <c r="T3624" s="86">
        <v>0</v>
      </c>
      <c r="U3624" s="86" t="s">
        <v>1561</v>
      </c>
      <c r="V3624" s="86" t="s">
        <v>1562</v>
      </c>
      <c r="W3624" s="86" t="s">
        <v>1563</v>
      </c>
      <c r="X3624" s="86" t="s">
        <v>1564</v>
      </c>
      <c r="Y3624" s="94" t="s">
        <v>1565</v>
      </c>
      <c r="Z3624" s="93"/>
      <c r="AA3624" s="86">
        <v>43167</v>
      </c>
      <c r="AB3624" s="86"/>
      <c r="AC3624" s="86"/>
      <c r="AD3624" s="86" t="s">
        <v>1635</v>
      </c>
      <c r="AE3624" s="86"/>
      <c r="AF3624" s="86"/>
      <c r="AG3624" s="94" t="s">
        <v>1575</v>
      </c>
    </row>
    <row r="3625" spans="1:33" x14ac:dyDescent="0.25">
      <c r="A3625" s="86" t="s">
        <v>1011</v>
      </c>
      <c r="B3625" s="87">
        <v>30</v>
      </c>
      <c r="C3625" s="87" t="s">
        <v>1012</v>
      </c>
      <c r="D3625" s="88">
        <v>43125</v>
      </c>
      <c r="E3625" s="88">
        <v>43126</v>
      </c>
      <c r="F3625" s="88">
        <v>43162</v>
      </c>
      <c r="G3625" s="88">
        <v>43163</v>
      </c>
      <c r="H3625" s="88">
        <v>4</v>
      </c>
      <c r="I3625" s="89" t="s">
        <v>1014</v>
      </c>
      <c r="J3625" s="92" t="s">
        <v>1501</v>
      </c>
      <c r="K3625" s="86" t="s">
        <v>1491</v>
      </c>
      <c r="L3625" s="88">
        <v>43163</v>
      </c>
      <c r="M3625" s="87"/>
      <c r="N3625" s="87"/>
      <c r="O3625" s="93"/>
      <c r="P3625" s="86"/>
      <c r="Q3625" s="86">
        <v>10</v>
      </c>
      <c r="R3625" s="86">
        <v>20</v>
      </c>
      <c r="S3625" s="86">
        <v>19</v>
      </c>
      <c r="T3625" s="86">
        <v>1</v>
      </c>
      <c r="U3625" s="86" t="s">
        <v>1561</v>
      </c>
      <c r="V3625" s="86" t="s">
        <v>1562</v>
      </c>
      <c r="W3625" s="86" t="s">
        <v>1563</v>
      </c>
      <c r="X3625" s="86" t="s">
        <v>1564</v>
      </c>
      <c r="Y3625" s="94" t="s">
        <v>1565</v>
      </c>
      <c r="Z3625" s="93"/>
      <c r="AA3625" s="86">
        <v>43173</v>
      </c>
      <c r="AB3625" s="86"/>
      <c r="AC3625" s="86"/>
      <c r="AD3625" s="86" t="s">
        <v>1633</v>
      </c>
      <c r="AE3625" s="86"/>
      <c r="AF3625" s="86"/>
      <c r="AG3625" s="94" t="s">
        <v>1575</v>
      </c>
    </row>
    <row r="3626" spans="1:33" x14ac:dyDescent="0.25">
      <c r="A3626" s="86" t="s">
        <v>1011</v>
      </c>
      <c r="B3626" s="87">
        <v>30</v>
      </c>
      <c r="C3626" s="87" t="s">
        <v>1012</v>
      </c>
      <c r="D3626" s="88">
        <v>43125</v>
      </c>
      <c r="E3626" s="88">
        <v>43126</v>
      </c>
      <c r="F3626" s="88">
        <v>43162</v>
      </c>
      <c r="G3626" s="88">
        <v>43163</v>
      </c>
      <c r="H3626" s="88">
        <v>4</v>
      </c>
      <c r="I3626" s="89" t="s">
        <v>1014</v>
      </c>
      <c r="J3626" s="92" t="s">
        <v>1501</v>
      </c>
      <c r="K3626" s="86" t="s">
        <v>1491</v>
      </c>
      <c r="L3626" s="88">
        <v>43163</v>
      </c>
      <c r="M3626" s="87"/>
      <c r="N3626" s="87"/>
      <c r="O3626" s="93"/>
      <c r="P3626" s="86"/>
      <c r="Q3626" s="86">
        <v>4</v>
      </c>
      <c r="R3626" s="86">
        <v>26</v>
      </c>
      <c r="S3626" s="86">
        <v>26</v>
      </c>
      <c r="T3626" s="86">
        <v>0</v>
      </c>
      <c r="U3626" s="86" t="s">
        <v>1561</v>
      </c>
      <c r="V3626" s="86" t="s">
        <v>1562</v>
      </c>
      <c r="W3626" s="86" t="s">
        <v>1563</v>
      </c>
      <c r="X3626" s="86" t="s">
        <v>1564</v>
      </c>
      <c r="Y3626" s="94" t="s">
        <v>1565</v>
      </c>
      <c r="Z3626" s="93"/>
      <c r="AA3626" s="86">
        <v>43173</v>
      </c>
      <c r="AB3626" s="86"/>
      <c r="AC3626" s="86"/>
      <c r="AD3626" s="86" t="s">
        <v>1633</v>
      </c>
      <c r="AE3626" s="86"/>
      <c r="AF3626" s="86"/>
      <c r="AG3626" s="94" t="s">
        <v>1575</v>
      </c>
    </row>
    <row r="3627" spans="1:33" x14ac:dyDescent="0.25">
      <c r="A3627" s="86" t="s">
        <v>1011</v>
      </c>
      <c r="B3627" s="87">
        <v>30</v>
      </c>
      <c r="C3627" s="87" t="s">
        <v>1012</v>
      </c>
      <c r="D3627" s="88">
        <v>43129</v>
      </c>
      <c r="E3627" s="88">
        <v>43129</v>
      </c>
      <c r="F3627" s="88">
        <v>43162</v>
      </c>
      <c r="G3627" s="88">
        <v>43163</v>
      </c>
      <c r="H3627" s="88">
        <v>4</v>
      </c>
      <c r="I3627" s="89" t="s">
        <v>1015</v>
      </c>
      <c r="J3627" s="92" t="s">
        <v>1501</v>
      </c>
      <c r="K3627" s="86" t="s">
        <v>1491</v>
      </c>
      <c r="L3627" s="88">
        <v>43163</v>
      </c>
      <c r="M3627" s="87"/>
      <c r="N3627" s="87"/>
      <c r="O3627" s="93"/>
      <c r="P3627" s="86"/>
      <c r="Q3627" s="86">
        <v>1</v>
      </c>
      <c r="R3627" s="86">
        <v>29</v>
      </c>
      <c r="S3627" s="86">
        <v>29</v>
      </c>
      <c r="T3627" s="86">
        <v>0</v>
      </c>
      <c r="U3627" s="86" t="s">
        <v>1561</v>
      </c>
      <c r="V3627" s="86" t="s">
        <v>1562</v>
      </c>
      <c r="W3627" s="86" t="s">
        <v>1563</v>
      </c>
      <c r="X3627" s="86" t="s">
        <v>1564</v>
      </c>
      <c r="Y3627" s="94" t="s">
        <v>1565</v>
      </c>
      <c r="Z3627" s="93"/>
      <c r="AA3627" s="86">
        <v>43173</v>
      </c>
      <c r="AB3627" s="86"/>
      <c r="AC3627" s="86"/>
      <c r="AD3627" s="86" t="s">
        <v>1633</v>
      </c>
      <c r="AE3627" s="86"/>
      <c r="AF3627" s="86"/>
      <c r="AG3627" s="94" t="s">
        <v>1575</v>
      </c>
    </row>
    <row r="3628" spans="1:33" x14ac:dyDescent="0.25">
      <c r="A3628" s="86" t="s">
        <v>1011</v>
      </c>
      <c r="B3628" s="87">
        <v>30</v>
      </c>
      <c r="C3628" s="87" t="s">
        <v>1012</v>
      </c>
      <c r="D3628" s="88">
        <v>43138</v>
      </c>
      <c r="E3628" s="88">
        <v>43145</v>
      </c>
      <c r="F3628" s="88">
        <v>43162</v>
      </c>
      <c r="G3628" s="88">
        <v>43163</v>
      </c>
      <c r="H3628" s="88">
        <v>4</v>
      </c>
      <c r="I3628" s="89" t="s">
        <v>1105</v>
      </c>
      <c r="J3628" s="92" t="s">
        <v>1495</v>
      </c>
      <c r="K3628" s="86" t="s">
        <v>1491</v>
      </c>
      <c r="L3628" s="88">
        <v>43163</v>
      </c>
      <c r="M3628" s="87"/>
      <c r="N3628" s="87"/>
      <c r="O3628" s="93"/>
      <c r="P3628" s="86"/>
      <c r="Q3628" s="86">
        <v>1</v>
      </c>
      <c r="R3628" s="86">
        <v>29</v>
      </c>
      <c r="S3628" s="86">
        <v>27</v>
      </c>
      <c r="T3628" s="86">
        <v>2</v>
      </c>
      <c r="U3628" s="86" t="s">
        <v>1561</v>
      </c>
      <c r="V3628" s="86" t="s">
        <v>1562</v>
      </c>
      <c r="W3628" s="86" t="s">
        <v>1563</v>
      </c>
      <c r="X3628" s="86" t="s">
        <v>1564</v>
      </c>
      <c r="Y3628" s="94" t="s">
        <v>1565</v>
      </c>
      <c r="Z3628" s="93"/>
      <c r="AA3628" s="86">
        <v>43166</v>
      </c>
      <c r="AB3628" s="86"/>
      <c r="AC3628" s="86"/>
      <c r="AD3628" s="86" t="s">
        <v>1635</v>
      </c>
      <c r="AE3628" s="86"/>
      <c r="AF3628" s="86"/>
      <c r="AG3628" s="94" t="s">
        <v>1575</v>
      </c>
    </row>
    <row r="3629" spans="1:33" x14ac:dyDescent="0.25">
      <c r="A3629" s="86" t="s">
        <v>1011</v>
      </c>
      <c r="B3629" s="87">
        <v>30</v>
      </c>
      <c r="C3629" s="87" t="s">
        <v>1012</v>
      </c>
      <c r="D3629" s="88">
        <v>43139</v>
      </c>
      <c r="E3629" s="88">
        <v>43143</v>
      </c>
      <c r="F3629" s="88">
        <v>43162</v>
      </c>
      <c r="G3629" s="88">
        <v>43163</v>
      </c>
      <c r="H3629" s="88">
        <v>4</v>
      </c>
      <c r="I3629" s="89" t="s">
        <v>1105</v>
      </c>
      <c r="J3629" s="92" t="s">
        <v>1492</v>
      </c>
      <c r="K3629" s="86" t="s">
        <v>1491</v>
      </c>
      <c r="L3629" s="88">
        <v>43163</v>
      </c>
      <c r="M3629" s="87"/>
      <c r="N3629" s="87"/>
      <c r="O3629" s="93"/>
      <c r="P3629" s="86"/>
      <c r="Q3629" s="86">
        <v>0</v>
      </c>
      <c r="R3629" s="86">
        <v>30</v>
      </c>
      <c r="S3629" s="86">
        <v>30</v>
      </c>
      <c r="T3629" s="86">
        <v>0</v>
      </c>
      <c r="U3629" s="86" t="s">
        <v>1561</v>
      </c>
      <c r="V3629" s="86" t="s">
        <v>1567</v>
      </c>
      <c r="W3629" s="86" t="s">
        <v>1563</v>
      </c>
      <c r="X3629" s="86" t="s">
        <v>1564</v>
      </c>
      <c r="Y3629" s="94" t="s">
        <v>1565</v>
      </c>
      <c r="Z3629" s="93"/>
      <c r="AA3629" s="86"/>
      <c r="AB3629" s="86"/>
      <c r="AC3629" s="86"/>
      <c r="AD3629" s="86" t="s">
        <v>1633</v>
      </c>
      <c r="AE3629" s="86"/>
      <c r="AF3629" s="86"/>
      <c r="AG3629" s="94" t="s">
        <v>1575</v>
      </c>
    </row>
    <row r="3630" spans="1:33" x14ac:dyDescent="0.25">
      <c r="A3630" s="86" t="s">
        <v>1011</v>
      </c>
      <c r="B3630" s="87">
        <v>30</v>
      </c>
      <c r="C3630" s="87" t="s">
        <v>1012</v>
      </c>
      <c r="D3630" s="88">
        <v>43115</v>
      </c>
      <c r="E3630" s="88">
        <v>43122</v>
      </c>
      <c r="F3630" s="88">
        <v>43157</v>
      </c>
      <c r="G3630" s="88">
        <v>43162</v>
      </c>
      <c r="H3630" s="88">
        <v>4</v>
      </c>
      <c r="I3630" s="89" t="s">
        <v>1014</v>
      </c>
      <c r="J3630" s="92" t="s">
        <v>1504</v>
      </c>
      <c r="K3630" s="86" t="s">
        <v>1491</v>
      </c>
      <c r="L3630" s="88">
        <v>43164</v>
      </c>
      <c r="M3630" s="87"/>
      <c r="N3630" s="87"/>
      <c r="O3630" s="93"/>
      <c r="P3630" s="86"/>
      <c r="Q3630" s="86">
        <v>0</v>
      </c>
      <c r="R3630" s="86">
        <v>30</v>
      </c>
      <c r="S3630" s="86">
        <v>30</v>
      </c>
      <c r="T3630" s="86">
        <v>0</v>
      </c>
      <c r="U3630" s="86" t="s">
        <v>1561</v>
      </c>
      <c r="V3630" s="86" t="s">
        <v>1562</v>
      </c>
      <c r="W3630" s="86" t="s">
        <v>1563</v>
      </c>
      <c r="X3630" s="86" t="s">
        <v>1564</v>
      </c>
      <c r="Y3630" s="94" t="s">
        <v>1565</v>
      </c>
      <c r="Z3630" s="93"/>
      <c r="AA3630" s="86">
        <v>43168</v>
      </c>
      <c r="AB3630" s="86"/>
      <c r="AC3630" s="86"/>
      <c r="AD3630" s="86" t="s">
        <v>1635</v>
      </c>
      <c r="AE3630" s="86"/>
      <c r="AF3630" s="86"/>
      <c r="AG3630" s="94" t="s">
        <v>1575</v>
      </c>
    </row>
    <row r="3631" spans="1:33" x14ac:dyDescent="0.25">
      <c r="A3631" s="86" t="s">
        <v>1011</v>
      </c>
      <c r="B3631" s="87">
        <v>30</v>
      </c>
      <c r="C3631" s="87" t="s">
        <v>1012</v>
      </c>
      <c r="D3631" s="88" t="s">
        <v>1106</v>
      </c>
      <c r="E3631" s="88">
        <v>43138</v>
      </c>
      <c r="F3631" s="88">
        <v>43155</v>
      </c>
      <c r="G3631" s="88" t="s">
        <v>1339</v>
      </c>
      <c r="H3631" s="88">
        <v>4</v>
      </c>
      <c r="I3631" s="89" t="s">
        <v>1105</v>
      </c>
      <c r="J3631" s="92" t="s">
        <v>1509</v>
      </c>
      <c r="K3631" s="86" t="s">
        <v>1491</v>
      </c>
      <c r="L3631" s="88">
        <v>43164</v>
      </c>
      <c r="M3631" s="87"/>
      <c r="N3631" s="87"/>
      <c r="O3631" s="93"/>
      <c r="P3631" s="86"/>
      <c r="Q3631" s="86">
        <v>1</v>
      </c>
      <c r="R3631" s="86">
        <v>29</v>
      </c>
      <c r="S3631" s="86">
        <v>28</v>
      </c>
      <c r="T3631" s="86">
        <v>1</v>
      </c>
      <c r="U3631" s="86" t="s">
        <v>1561</v>
      </c>
      <c r="V3631" s="86" t="s">
        <v>1562</v>
      </c>
      <c r="W3631" s="86" t="s">
        <v>1563</v>
      </c>
      <c r="X3631" s="86" t="s">
        <v>1564</v>
      </c>
      <c r="Y3631" s="94" t="s">
        <v>1565</v>
      </c>
      <c r="Z3631" s="93"/>
      <c r="AA3631" s="86">
        <v>43178</v>
      </c>
      <c r="AB3631" s="86"/>
      <c r="AC3631" s="86"/>
      <c r="AD3631" s="86"/>
      <c r="AE3631" s="86"/>
      <c r="AF3631" s="86"/>
      <c r="AG3631" s="94" t="s">
        <v>1575</v>
      </c>
    </row>
    <row r="3632" spans="1:33" x14ac:dyDescent="0.25">
      <c r="A3632" s="86" t="s">
        <v>1011</v>
      </c>
      <c r="B3632" s="87">
        <v>30</v>
      </c>
      <c r="C3632" s="87" t="s">
        <v>1012</v>
      </c>
      <c r="D3632" s="88">
        <v>43101.426388888889</v>
      </c>
      <c r="E3632" s="88">
        <v>43110</v>
      </c>
      <c r="F3632" s="88">
        <v>43145</v>
      </c>
      <c r="G3632" s="88">
        <v>43164</v>
      </c>
      <c r="H3632" s="88">
        <v>4</v>
      </c>
      <c r="I3632" s="89" t="s">
        <v>1014</v>
      </c>
      <c r="J3632" s="92" t="s">
        <v>1500</v>
      </c>
      <c r="K3632" s="86" t="s">
        <v>1491</v>
      </c>
      <c r="L3632" s="88">
        <v>43164</v>
      </c>
      <c r="M3632" s="87"/>
      <c r="N3632" s="87"/>
      <c r="O3632" s="93"/>
      <c r="P3632" s="86"/>
      <c r="Q3632" s="86">
        <v>0</v>
      </c>
      <c r="R3632" s="86">
        <v>30</v>
      </c>
      <c r="S3632" s="86">
        <v>30</v>
      </c>
      <c r="T3632" s="86">
        <v>0</v>
      </c>
      <c r="U3632" s="86" t="s">
        <v>1568</v>
      </c>
      <c r="V3632" s="86" t="s">
        <v>1562</v>
      </c>
      <c r="W3632" s="86" t="s">
        <v>1563</v>
      </c>
      <c r="X3632" s="86" t="s">
        <v>1564</v>
      </c>
      <c r="Y3632" s="94" t="s">
        <v>1565</v>
      </c>
      <c r="Z3632" s="93"/>
      <c r="AA3632" s="86">
        <v>43168</v>
      </c>
      <c r="AB3632" s="86"/>
      <c r="AC3632" s="86"/>
      <c r="AD3632" s="86" t="s">
        <v>1633</v>
      </c>
      <c r="AE3632" s="86"/>
      <c r="AF3632" s="86"/>
      <c r="AG3632" s="94" t="s">
        <v>1575</v>
      </c>
    </row>
    <row r="3633" spans="1:33" x14ac:dyDescent="0.25">
      <c r="A3633" s="86" t="s">
        <v>1011</v>
      </c>
      <c r="B3633" s="87">
        <v>30</v>
      </c>
      <c r="C3633" s="87" t="s">
        <v>1012</v>
      </c>
      <c r="D3633" s="88">
        <v>43115</v>
      </c>
      <c r="E3633" s="88">
        <v>43118</v>
      </c>
      <c r="F3633" s="88">
        <v>43161</v>
      </c>
      <c r="G3633" s="88">
        <v>43164</v>
      </c>
      <c r="H3633" s="88">
        <v>4</v>
      </c>
      <c r="I3633" s="89" t="s">
        <v>1014</v>
      </c>
      <c r="J3633" s="92" t="s">
        <v>1509</v>
      </c>
      <c r="K3633" s="86" t="s">
        <v>1491</v>
      </c>
      <c r="L3633" s="88">
        <v>43164</v>
      </c>
      <c r="M3633" s="87"/>
      <c r="N3633" s="87"/>
      <c r="O3633" s="93"/>
      <c r="P3633" s="86"/>
      <c r="Q3633" s="86">
        <v>0</v>
      </c>
      <c r="R3633" s="86">
        <v>30</v>
      </c>
      <c r="S3633" s="86">
        <v>30</v>
      </c>
      <c r="T3633" s="86">
        <v>0</v>
      </c>
      <c r="U3633" s="86" t="s">
        <v>1568</v>
      </c>
      <c r="V3633" s="86" t="s">
        <v>1567</v>
      </c>
      <c r="W3633" s="86" t="s">
        <v>1563</v>
      </c>
      <c r="X3633" s="86" t="s">
        <v>1564</v>
      </c>
      <c r="Y3633" s="94" t="s">
        <v>1565</v>
      </c>
      <c r="Z3633" s="93"/>
      <c r="AA3633" s="86"/>
      <c r="AB3633" s="86"/>
      <c r="AC3633" s="86"/>
      <c r="AD3633" s="86" t="s">
        <v>1633</v>
      </c>
      <c r="AE3633" s="86"/>
      <c r="AF3633" s="86"/>
      <c r="AG3633" s="94" t="s">
        <v>1575</v>
      </c>
    </row>
    <row r="3634" spans="1:33" x14ac:dyDescent="0.25">
      <c r="A3634" s="86" t="s">
        <v>1011</v>
      </c>
      <c r="B3634" s="87">
        <v>30</v>
      </c>
      <c r="C3634" s="87" t="s">
        <v>1012</v>
      </c>
      <c r="D3634" s="88">
        <v>43115</v>
      </c>
      <c r="E3634" s="88">
        <v>43119</v>
      </c>
      <c r="F3634" s="88">
        <v>43162</v>
      </c>
      <c r="G3634" s="88">
        <v>43164</v>
      </c>
      <c r="H3634" s="88">
        <v>4</v>
      </c>
      <c r="I3634" s="89" t="s">
        <v>1014</v>
      </c>
      <c r="J3634" s="92" t="s">
        <v>1508</v>
      </c>
      <c r="K3634" s="86" t="s">
        <v>1491</v>
      </c>
      <c r="L3634" s="88">
        <v>43164</v>
      </c>
      <c r="M3634" s="87"/>
      <c r="N3634" s="87"/>
      <c r="O3634" s="93"/>
      <c r="P3634" s="86"/>
      <c r="Q3634" s="86">
        <v>0</v>
      </c>
      <c r="R3634" s="86">
        <v>30</v>
      </c>
      <c r="S3634" s="86">
        <v>30</v>
      </c>
      <c r="T3634" s="86">
        <v>0</v>
      </c>
      <c r="U3634" s="86" t="s">
        <v>1561</v>
      </c>
      <c r="V3634" s="86" t="s">
        <v>1567</v>
      </c>
      <c r="W3634" s="86" t="s">
        <v>1563</v>
      </c>
      <c r="X3634" s="86" t="s">
        <v>1564</v>
      </c>
      <c r="Y3634" s="94" t="s">
        <v>1565</v>
      </c>
      <c r="Z3634" s="93"/>
      <c r="AA3634" s="86"/>
      <c r="AB3634" s="86"/>
      <c r="AC3634" s="86"/>
      <c r="AD3634" s="86" t="s">
        <v>1635</v>
      </c>
      <c r="AE3634" s="86"/>
      <c r="AF3634" s="86"/>
      <c r="AG3634" s="94" t="s">
        <v>1575</v>
      </c>
    </row>
    <row r="3635" spans="1:33" x14ac:dyDescent="0.25">
      <c r="A3635" s="86" t="s">
        <v>1011</v>
      </c>
      <c r="B3635" s="87">
        <v>30</v>
      </c>
      <c r="C3635" s="87" t="s">
        <v>1012</v>
      </c>
      <c r="D3635" s="88">
        <v>43115</v>
      </c>
      <c r="E3635" s="88">
        <v>43116</v>
      </c>
      <c r="F3635" s="88">
        <v>43159</v>
      </c>
      <c r="G3635" s="88">
        <v>43164</v>
      </c>
      <c r="H3635" s="88">
        <v>4</v>
      </c>
      <c r="I3635" s="89" t="s">
        <v>1014</v>
      </c>
      <c r="J3635" s="92" t="s">
        <v>1490</v>
      </c>
      <c r="K3635" s="86" t="s">
        <v>1491</v>
      </c>
      <c r="L3635" s="88">
        <v>43164</v>
      </c>
      <c r="M3635" s="87"/>
      <c r="N3635" s="87"/>
      <c r="O3635" s="93"/>
      <c r="P3635" s="86"/>
      <c r="Q3635" s="86">
        <v>0</v>
      </c>
      <c r="R3635" s="86">
        <v>30</v>
      </c>
      <c r="S3635" s="86">
        <v>30</v>
      </c>
      <c r="T3635" s="86">
        <v>0</v>
      </c>
      <c r="U3635" s="86" t="s">
        <v>1561</v>
      </c>
      <c r="V3635" s="86" t="s">
        <v>1562</v>
      </c>
      <c r="W3635" s="86" t="s">
        <v>1563</v>
      </c>
      <c r="X3635" s="86" t="s">
        <v>1564</v>
      </c>
      <c r="Y3635" s="94" t="s">
        <v>1565</v>
      </c>
      <c r="Z3635" s="93"/>
      <c r="AA3635" s="86">
        <v>43167</v>
      </c>
      <c r="AB3635" s="86"/>
      <c r="AC3635" s="86"/>
      <c r="AD3635" s="86" t="s">
        <v>1633</v>
      </c>
      <c r="AE3635" s="86"/>
      <c r="AF3635" s="86"/>
      <c r="AG3635" s="94" t="s">
        <v>1575</v>
      </c>
    </row>
    <row r="3636" spans="1:33" x14ac:dyDescent="0.25">
      <c r="A3636" s="86" t="s">
        <v>1011</v>
      </c>
      <c r="B3636" s="87">
        <v>25</v>
      </c>
      <c r="C3636" s="87" t="s">
        <v>1012</v>
      </c>
      <c r="D3636" s="88">
        <v>43115</v>
      </c>
      <c r="E3636" s="88">
        <v>43116</v>
      </c>
      <c r="F3636" s="88">
        <v>43159</v>
      </c>
      <c r="G3636" s="88">
        <v>43164</v>
      </c>
      <c r="H3636" s="88">
        <v>4</v>
      </c>
      <c r="I3636" s="89" t="s">
        <v>1014</v>
      </c>
      <c r="J3636" s="92" t="s">
        <v>1490</v>
      </c>
      <c r="K3636" s="86" t="s">
        <v>1491</v>
      </c>
      <c r="L3636" s="88">
        <v>43164</v>
      </c>
      <c r="M3636" s="87"/>
      <c r="N3636" s="87"/>
      <c r="O3636" s="93"/>
      <c r="P3636" s="86"/>
      <c r="Q3636" s="86">
        <v>0</v>
      </c>
      <c r="R3636" s="86">
        <v>25</v>
      </c>
      <c r="S3636" s="86">
        <v>25</v>
      </c>
      <c r="T3636" s="86">
        <v>0</v>
      </c>
      <c r="U3636" s="86" t="s">
        <v>1561</v>
      </c>
      <c r="V3636" s="86" t="s">
        <v>1567</v>
      </c>
      <c r="W3636" s="86" t="s">
        <v>1563</v>
      </c>
      <c r="X3636" s="86" t="s">
        <v>1564</v>
      </c>
      <c r="Y3636" s="94" t="s">
        <v>1565</v>
      </c>
      <c r="Z3636" s="93"/>
      <c r="AA3636" s="86"/>
      <c r="AB3636" s="86"/>
      <c r="AC3636" s="86"/>
      <c r="AD3636" s="86" t="s">
        <v>1633</v>
      </c>
      <c r="AE3636" s="86"/>
      <c r="AF3636" s="86"/>
      <c r="AG3636" s="94" t="s">
        <v>1575</v>
      </c>
    </row>
    <row r="3637" spans="1:33" x14ac:dyDescent="0.25">
      <c r="A3637" s="86" t="s">
        <v>1011</v>
      </c>
      <c r="B3637" s="87">
        <v>30</v>
      </c>
      <c r="C3637" s="87" t="s">
        <v>1012</v>
      </c>
      <c r="D3637" s="88">
        <v>43115</v>
      </c>
      <c r="E3637" s="88">
        <v>43116</v>
      </c>
      <c r="F3637" s="88">
        <v>43162</v>
      </c>
      <c r="G3637" s="88">
        <v>43164</v>
      </c>
      <c r="H3637" s="88">
        <v>4</v>
      </c>
      <c r="I3637" s="89" t="s">
        <v>1014</v>
      </c>
      <c r="J3637" s="92" t="s">
        <v>1509</v>
      </c>
      <c r="K3637" s="86" t="s">
        <v>1491</v>
      </c>
      <c r="L3637" s="88">
        <v>43164</v>
      </c>
      <c r="M3637" s="87"/>
      <c r="N3637" s="87"/>
      <c r="O3637" s="93"/>
      <c r="P3637" s="86"/>
      <c r="Q3637" s="86">
        <v>0</v>
      </c>
      <c r="R3637" s="86">
        <v>30</v>
      </c>
      <c r="S3637" s="86">
        <v>0</v>
      </c>
      <c r="T3637" s="86">
        <v>30</v>
      </c>
      <c r="U3637" s="86" t="s">
        <v>1561</v>
      </c>
      <c r="V3637" s="86" t="s">
        <v>1562</v>
      </c>
      <c r="W3637" s="86" t="s">
        <v>1563</v>
      </c>
      <c r="X3637" s="86" t="s">
        <v>1564</v>
      </c>
      <c r="Y3637" s="94" t="s">
        <v>1565</v>
      </c>
      <c r="Z3637" s="93"/>
      <c r="AA3637" s="86">
        <v>43166</v>
      </c>
      <c r="AB3637" s="86" t="s">
        <v>1636</v>
      </c>
      <c r="AC3637" s="86"/>
      <c r="AD3637" s="86" t="s">
        <v>1633</v>
      </c>
      <c r="AE3637" s="86"/>
      <c r="AF3637" s="86"/>
      <c r="AG3637" s="94" t="s">
        <v>1575</v>
      </c>
    </row>
    <row r="3638" spans="1:33" x14ac:dyDescent="0.25">
      <c r="A3638" s="86" t="s">
        <v>1011</v>
      </c>
      <c r="B3638" s="87">
        <v>30</v>
      </c>
      <c r="C3638" s="87" t="s">
        <v>1012</v>
      </c>
      <c r="D3638" s="88">
        <v>43115</v>
      </c>
      <c r="E3638" s="88">
        <v>43126</v>
      </c>
      <c r="F3638" s="88">
        <v>43162</v>
      </c>
      <c r="G3638" s="88">
        <v>43164</v>
      </c>
      <c r="H3638" s="88">
        <v>4</v>
      </c>
      <c r="I3638" s="89" t="s">
        <v>1014</v>
      </c>
      <c r="J3638" s="92" t="s">
        <v>1492</v>
      </c>
      <c r="K3638" s="86" t="s">
        <v>1491</v>
      </c>
      <c r="L3638" s="88">
        <v>43164</v>
      </c>
      <c r="M3638" s="87">
        <v>0</v>
      </c>
      <c r="N3638" s="87"/>
      <c r="O3638" s="93"/>
      <c r="P3638" s="86"/>
      <c r="Q3638" s="86">
        <v>0</v>
      </c>
      <c r="R3638" s="86">
        <v>30</v>
      </c>
      <c r="S3638" s="86">
        <v>30</v>
      </c>
      <c r="T3638" s="86">
        <v>0</v>
      </c>
      <c r="U3638" s="86" t="s">
        <v>1561</v>
      </c>
      <c r="V3638" s="86" t="s">
        <v>1567</v>
      </c>
      <c r="W3638" s="86" t="s">
        <v>1563</v>
      </c>
      <c r="X3638" s="86" t="s">
        <v>1564</v>
      </c>
      <c r="Y3638" s="94" t="s">
        <v>1565</v>
      </c>
      <c r="Z3638" s="93"/>
      <c r="AA3638" s="86"/>
      <c r="AB3638" s="86"/>
      <c r="AC3638" s="86"/>
      <c r="AD3638" s="86" t="s">
        <v>1633</v>
      </c>
      <c r="AE3638" s="86"/>
      <c r="AF3638" s="86"/>
      <c r="AG3638" s="94" t="s">
        <v>1575</v>
      </c>
    </row>
    <row r="3639" spans="1:33" x14ac:dyDescent="0.25">
      <c r="A3639" s="86" t="s">
        <v>1011</v>
      </c>
      <c r="B3639" s="87">
        <v>30</v>
      </c>
      <c r="C3639" s="87" t="s">
        <v>1012</v>
      </c>
      <c r="D3639" s="88">
        <v>43116</v>
      </c>
      <c r="E3639" s="88">
        <v>43122</v>
      </c>
      <c r="F3639" s="88">
        <v>43162</v>
      </c>
      <c r="G3639" s="88">
        <v>43164</v>
      </c>
      <c r="H3639" s="88">
        <v>4</v>
      </c>
      <c r="I3639" s="89" t="s">
        <v>1014</v>
      </c>
      <c r="J3639" s="92" t="s">
        <v>1504</v>
      </c>
      <c r="K3639" s="86" t="s">
        <v>1491</v>
      </c>
      <c r="L3639" s="88">
        <v>43164</v>
      </c>
      <c r="M3639" s="87"/>
      <c r="N3639" s="87"/>
      <c r="O3639" s="93"/>
      <c r="P3639" s="86"/>
      <c r="Q3639" s="86">
        <v>0</v>
      </c>
      <c r="R3639" s="86">
        <v>30</v>
      </c>
      <c r="S3639" s="86">
        <v>30</v>
      </c>
      <c r="T3639" s="86">
        <v>0</v>
      </c>
      <c r="U3639" s="86" t="s">
        <v>1561</v>
      </c>
      <c r="V3639" s="86" t="s">
        <v>1562</v>
      </c>
      <c r="W3639" s="86" t="s">
        <v>1563</v>
      </c>
      <c r="X3639" s="86" t="s">
        <v>1564</v>
      </c>
      <c r="Y3639" s="94" t="s">
        <v>1565</v>
      </c>
      <c r="Z3639" s="93"/>
      <c r="AA3639" s="86">
        <v>43166</v>
      </c>
      <c r="AB3639" s="86"/>
      <c r="AC3639" s="86"/>
      <c r="AD3639" s="86" t="s">
        <v>1633</v>
      </c>
      <c r="AE3639" s="86"/>
      <c r="AF3639" s="86"/>
      <c r="AG3639" s="94" t="s">
        <v>1575</v>
      </c>
    </row>
    <row r="3640" spans="1:33" x14ac:dyDescent="0.25">
      <c r="A3640" s="86" t="s">
        <v>1011</v>
      </c>
      <c r="B3640" s="87">
        <v>30</v>
      </c>
      <c r="C3640" s="87" t="s">
        <v>1012</v>
      </c>
      <c r="D3640" s="88">
        <v>43120</v>
      </c>
      <c r="E3640" s="88">
        <v>43124</v>
      </c>
      <c r="F3640" s="88">
        <v>43159</v>
      </c>
      <c r="G3640" s="88">
        <v>43164</v>
      </c>
      <c r="H3640" s="88">
        <v>4</v>
      </c>
      <c r="I3640" s="89" t="s">
        <v>1014</v>
      </c>
      <c r="J3640" s="92" t="s">
        <v>1500</v>
      </c>
      <c r="K3640" s="86" t="s">
        <v>1491</v>
      </c>
      <c r="L3640" s="88">
        <v>43164</v>
      </c>
      <c r="M3640" s="87"/>
      <c r="N3640" s="87"/>
      <c r="O3640" s="93"/>
      <c r="P3640" s="86"/>
      <c r="Q3640" s="86">
        <v>4</v>
      </c>
      <c r="R3640" s="86">
        <v>26</v>
      </c>
      <c r="S3640" s="86">
        <v>21</v>
      </c>
      <c r="T3640" s="86">
        <v>5</v>
      </c>
      <c r="U3640" s="86" t="s">
        <v>1561</v>
      </c>
      <c r="V3640" s="86" t="s">
        <v>1562</v>
      </c>
      <c r="W3640" s="86" t="s">
        <v>1563</v>
      </c>
      <c r="X3640" s="86" t="s">
        <v>1564</v>
      </c>
      <c r="Y3640" s="94" t="s">
        <v>1565</v>
      </c>
      <c r="Z3640" s="93"/>
      <c r="AA3640" s="86">
        <v>43179</v>
      </c>
      <c r="AB3640" s="86"/>
      <c r="AC3640" s="86"/>
      <c r="AD3640" s="86" t="s">
        <v>1633</v>
      </c>
      <c r="AE3640" s="86"/>
      <c r="AF3640" s="86"/>
      <c r="AG3640" s="94" t="s">
        <v>1575</v>
      </c>
    </row>
    <row r="3641" spans="1:33" x14ac:dyDescent="0.25">
      <c r="A3641" s="86" t="s">
        <v>1011</v>
      </c>
      <c r="B3641" s="87">
        <v>30</v>
      </c>
      <c r="C3641" s="87" t="s">
        <v>1012</v>
      </c>
      <c r="D3641" s="88">
        <v>43120</v>
      </c>
      <c r="E3641" s="88">
        <v>43120</v>
      </c>
      <c r="F3641" s="88">
        <v>43159</v>
      </c>
      <c r="G3641" s="88">
        <v>43164</v>
      </c>
      <c r="H3641" s="88">
        <v>4</v>
      </c>
      <c r="I3641" s="89" t="s">
        <v>1014</v>
      </c>
      <c r="J3641" s="92" t="s">
        <v>1495</v>
      </c>
      <c r="K3641" s="86" t="s">
        <v>1491</v>
      </c>
      <c r="L3641" s="88">
        <v>43164</v>
      </c>
      <c r="M3641" s="87"/>
      <c r="N3641" s="87"/>
      <c r="O3641" s="93"/>
      <c r="P3641" s="86"/>
      <c r="Q3641" s="86">
        <v>0</v>
      </c>
      <c r="R3641" s="86">
        <v>30</v>
      </c>
      <c r="S3641" s="86">
        <v>30</v>
      </c>
      <c r="T3641" s="86">
        <v>0</v>
      </c>
      <c r="U3641" s="86" t="s">
        <v>1561</v>
      </c>
      <c r="V3641" s="86" t="s">
        <v>1562</v>
      </c>
      <c r="W3641" s="86" t="s">
        <v>1563</v>
      </c>
      <c r="X3641" s="86" t="s">
        <v>1564</v>
      </c>
      <c r="Y3641" s="94" t="s">
        <v>1565</v>
      </c>
      <c r="Z3641" s="93"/>
      <c r="AA3641" s="86">
        <v>43166</v>
      </c>
      <c r="AB3641" s="86"/>
      <c r="AC3641" s="86"/>
      <c r="AD3641" s="86" t="s">
        <v>1633</v>
      </c>
      <c r="AE3641" s="86"/>
      <c r="AF3641" s="86"/>
      <c r="AG3641" s="94" t="s">
        <v>1575</v>
      </c>
    </row>
    <row r="3642" spans="1:33" x14ac:dyDescent="0.25">
      <c r="A3642" s="86" t="s">
        <v>1011</v>
      </c>
      <c r="B3642" s="87">
        <v>30</v>
      </c>
      <c r="C3642" s="87" t="s">
        <v>1012</v>
      </c>
      <c r="D3642" s="88">
        <v>43120</v>
      </c>
      <c r="E3642" s="88">
        <v>43124</v>
      </c>
      <c r="F3642" s="88">
        <v>43159</v>
      </c>
      <c r="G3642" s="88">
        <v>43164</v>
      </c>
      <c r="H3642" s="88">
        <v>4</v>
      </c>
      <c r="I3642" s="89" t="s">
        <v>1014</v>
      </c>
      <c r="J3642" s="92" t="s">
        <v>1493</v>
      </c>
      <c r="K3642" s="86" t="s">
        <v>1491</v>
      </c>
      <c r="L3642" s="88">
        <v>43164</v>
      </c>
      <c r="M3642" s="87"/>
      <c r="N3642" s="87"/>
      <c r="O3642" s="93"/>
      <c r="P3642" s="86"/>
      <c r="Q3642" s="86">
        <v>2</v>
      </c>
      <c r="R3642" s="86">
        <v>28</v>
      </c>
      <c r="S3642" s="86">
        <v>28</v>
      </c>
      <c r="T3642" s="86">
        <v>0</v>
      </c>
      <c r="U3642" s="86" t="s">
        <v>1561</v>
      </c>
      <c r="V3642" s="86" t="s">
        <v>1567</v>
      </c>
      <c r="W3642" s="86" t="s">
        <v>1563</v>
      </c>
      <c r="X3642" s="86" t="s">
        <v>1564</v>
      </c>
      <c r="Y3642" s="94" t="s">
        <v>1565</v>
      </c>
      <c r="Z3642" s="93"/>
      <c r="AA3642" s="86"/>
      <c r="AB3642" s="86"/>
      <c r="AC3642" s="86"/>
      <c r="AD3642" s="86" t="s">
        <v>1633</v>
      </c>
      <c r="AE3642" s="86"/>
      <c r="AF3642" s="86"/>
      <c r="AG3642" s="94" t="s">
        <v>1575</v>
      </c>
    </row>
    <row r="3643" spans="1:33" x14ac:dyDescent="0.25">
      <c r="A3643" s="86" t="s">
        <v>1011</v>
      </c>
      <c r="B3643" s="87">
        <v>30</v>
      </c>
      <c r="C3643" s="87" t="s">
        <v>1012</v>
      </c>
      <c r="D3643" s="88">
        <v>43120</v>
      </c>
      <c r="E3643" s="88">
        <v>43124</v>
      </c>
      <c r="F3643" s="88">
        <v>43159</v>
      </c>
      <c r="G3643" s="88">
        <v>43164</v>
      </c>
      <c r="H3643" s="88">
        <v>4</v>
      </c>
      <c r="I3643" s="89" t="s">
        <v>1014</v>
      </c>
      <c r="J3643" s="92" t="s">
        <v>1503</v>
      </c>
      <c r="K3643" s="86" t="s">
        <v>1491</v>
      </c>
      <c r="L3643" s="88">
        <v>43164</v>
      </c>
      <c r="M3643" s="87"/>
      <c r="N3643" s="87"/>
      <c r="O3643" s="93"/>
      <c r="P3643" s="86"/>
      <c r="Q3643" s="86">
        <v>5</v>
      </c>
      <c r="R3643" s="86">
        <v>25</v>
      </c>
      <c r="S3643" s="86">
        <v>25</v>
      </c>
      <c r="T3643" s="86">
        <v>0</v>
      </c>
      <c r="U3643" s="86" t="s">
        <v>1561</v>
      </c>
      <c r="V3643" s="86" t="s">
        <v>1567</v>
      </c>
      <c r="W3643" s="86" t="s">
        <v>1563</v>
      </c>
      <c r="X3643" s="86" t="s">
        <v>1564</v>
      </c>
      <c r="Y3643" s="94" t="s">
        <v>1565</v>
      </c>
      <c r="Z3643" s="93"/>
      <c r="AA3643" s="86"/>
      <c r="AB3643" s="86"/>
      <c r="AC3643" s="86"/>
      <c r="AD3643" s="86" t="s">
        <v>1633</v>
      </c>
      <c r="AE3643" s="86"/>
      <c r="AF3643" s="86"/>
      <c r="AG3643" s="94" t="s">
        <v>1575</v>
      </c>
    </row>
    <row r="3644" spans="1:33" x14ac:dyDescent="0.25">
      <c r="A3644" s="86" t="s">
        <v>1011</v>
      </c>
      <c r="B3644" s="87">
        <v>30</v>
      </c>
      <c r="C3644" s="87" t="s">
        <v>1012</v>
      </c>
      <c r="D3644" s="88">
        <v>43120</v>
      </c>
      <c r="E3644" s="88">
        <v>43127</v>
      </c>
      <c r="F3644" s="88">
        <v>43162</v>
      </c>
      <c r="G3644" s="88">
        <v>43164</v>
      </c>
      <c r="H3644" s="88">
        <v>4</v>
      </c>
      <c r="I3644" s="89" t="s">
        <v>1014</v>
      </c>
      <c r="J3644" s="92" t="s">
        <v>1503</v>
      </c>
      <c r="K3644" s="86" t="s">
        <v>1491</v>
      </c>
      <c r="L3644" s="88">
        <v>43164</v>
      </c>
      <c r="M3644" s="87">
        <v>0</v>
      </c>
      <c r="N3644" s="87"/>
      <c r="O3644" s="93"/>
      <c r="P3644" s="86"/>
      <c r="Q3644" s="86">
        <v>0</v>
      </c>
      <c r="R3644" s="86">
        <v>30</v>
      </c>
      <c r="S3644" s="86">
        <v>30</v>
      </c>
      <c r="T3644" s="86">
        <v>0</v>
      </c>
      <c r="U3644" s="86" t="s">
        <v>1561</v>
      </c>
      <c r="V3644" s="86" t="s">
        <v>1567</v>
      </c>
      <c r="W3644" s="86" t="s">
        <v>1563</v>
      </c>
      <c r="X3644" s="86" t="s">
        <v>1564</v>
      </c>
      <c r="Y3644" s="94" t="s">
        <v>1565</v>
      </c>
      <c r="Z3644" s="93"/>
      <c r="AA3644" s="86"/>
      <c r="AB3644" s="86"/>
      <c r="AC3644" s="86"/>
      <c r="AD3644" s="86" t="s">
        <v>1633</v>
      </c>
      <c r="AE3644" s="86"/>
      <c r="AF3644" s="86"/>
      <c r="AG3644" s="94" t="s">
        <v>1575</v>
      </c>
    </row>
    <row r="3645" spans="1:33" x14ac:dyDescent="0.25">
      <c r="A3645" s="86" t="s">
        <v>1011</v>
      </c>
      <c r="B3645" s="87">
        <v>30</v>
      </c>
      <c r="C3645" s="87" t="s">
        <v>1012</v>
      </c>
      <c r="D3645" s="88">
        <v>43122</v>
      </c>
      <c r="E3645" s="88">
        <v>43127</v>
      </c>
      <c r="F3645" s="88">
        <v>43162</v>
      </c>
      <c r="G3645" s="88">
        <v>43164</v>
      </c>
      <c r="H3645" s="88">
        <v>4</v>
      </c>
      <c r="I3645" s="89" t="s">
        <v>1014</v>
      </c>
      <c r="J3645" s="92" t="s">
        <v>1493</v>
      </c>
      <c r="K3645" s="86" t="s">
        <v>1491</v>
      </c>
      <c r="L3645" s="88">
        <v>43164</v>
      </c>
      <c r="M3645" s="87"/>
      <c r="N3645" s="87"/>
      <c r="O3645" s="93"/>
      <c r="P3645" s="86"/>
      <c r="Q3645" s="86">
        <v>0</v>
      </c>
      <c r="R3645" s="86">
        <v>30</v>
      </c>
      <c r="S3645" s="86">
        <v>30</v>
      </c>
      <c r="T3645" s="86">
        <v>0</v>
      </c>
      <c r="U3645" s="86" t="s">
        <v>1561</v>
      </c>
      <c r="V3645" s="86" t="s">
        <v>1567</v>
      </c>
      <c r="W3645" s="86" t="s">
        <v>1563</v>
      </c>
      <c r="X3645" s="86" t="s">
        <v>1564</v>
      </c>
      <c r="Y3645" s="94" t="s">
        <v>1565</v>
      </c>
      <c r="Z3645" s="93"/>
      <c r="AA3645" s="86"/>
      <c r="AB3645" s="86"/>
      <c r="AC3645" s="86"/>
      <c r="AD3645" s="86" t="s">
        <v>1633</v>
      </c>
      <c r="AE3645" s="86"/>
      <c r="AF3645" s="86"/>
      <c r="AG3645" s="94" t="s">
        <v>1575</v>
      </c>
    </row>
    <row r="3646" spans="1:33" x14ac:dyDescent="0.25">
      <c r="A3646" s="86" t="s">
        <v>1011</v>
      </c>
      <c r="B3646" s="87">
        <v>30</v>
      </c>
      <c r="C3646" s="87" t="s">
        <v>1012</v>
      </c>
      <c r="D3646" s="88">
        <v>43122</v>
      </c>
      <c r="E3646" s="88">
        <v>43127</v>
      </c>
      <c r="F3646" s="88">
        <v>43162</v>
      </c>
      <c r="G3646" s="88">
        <v>43164</v>
      </c>
      <c r="H3646" s="88">
        <v>4</v>
      </c>
      <c r="I3646" s="89" t="s">
        <v>1014</v>
      </c>
      <c r="J3646" s="92" t="s">
        <v>1495</v>
      </c>
      <c r="K3646" s="86" t="s">
        <v>1491</v>
      </c>
      <c r="L3646" s="88">
        <v>43164</v>
      </c>
      <c r="M3646" s="87"/>
      <c r="N3646" s="87"/>
      <c r="O3646" s="93"/>
      <c r="P3646" s="86"/>
      <c r="Q3646" s="86">
        <v>0</v>
      </c>
      <c r="R3646" s="86">
        <v>30</v>
      </c>
      <c r="S3646" s="86">
        <v>30</v>
      </c>
      <c r="T3646" s="86">
        <v>0</v>
      </c>
      <c r="U3646" s="86" t="s">
        <v>1561</v>
      </c>
      <c r="V3646" s="86" t="s">
        <v>1562</v>
      </c>
      <c r="W3646" s="86" t="s">
        <v>1563</v>
      </c>
      <c r="X3646" s="86" t="s">
        <v>1564</v>
      </c>
      <c r="Y3646" s="94" t="s">
        <v>1565</v>
      </c>
      <c r="Z3646" s="93"/>
      <c r="AA3646" s="86">
        <v>43197</v>
      </c>
      <c r="AB3646" s="86"/>
      <c r="AC3646" s="86"/>
      <c r="AD3646" s="86" t="s">
        <v>1633</v>
      </c>
      <c r="AE3646" s="86"/>
      <c r="AF3646" s="86"/>
      <c r="AG3646" s="94" t="s">
        <v>1575</v>
      </c>
    </row>
    <row r="3647" spans="1:33" x14ac:dyDescent="0.25">
      <c r="A3647" s="86" t="s">
        <v>1011</v>
      </c>
      <c r="B3647" s="87">
        <v>30</v>
      </c>
      <c r="C3647" s="87" t="s">
        <v>1012</v>
      </c>
      <c r="D3647" s="88">
        <v>43122</v>
      </c>
      <c r="E3647" s="88">
        <v>43127</v>
      </c>
      <c r="F3647" s="88">
        <v>43162</v>
      </c>
      <c r="G3647" s="88">
        <v>43164</v>
      </c>
      <c r="H3647" s="88">
        <v>4</v>
      </c>
      <c r="I3647" s="89" t="s">
        <v>1014</v>
      </c>
      <c r="J3647" s="92" t="s">
        <v>1495</v>
      </c>
      <c r="K3647" s="86" t="s">
        <v>1491</v>
      </c>
      <c r="L3647" s="88">
        <v>43164</v>
      </c>
      <c r="M3647" s="87"/>
      <c r="N3647" s="87"/>
      <c r="O3647" s="93"/>
      <c r="P3647" s="86"/>
      <c r="Q3647" s="86">
        <v>5</v>
      </c>
      <c r="R3647" s="86">
        <v>25</v>
      </c>
      <c r="S3647" s="86">
        <v>25</v>
      </c>
      <c r="T3647" s="86">
        <v>0</v>
      </c>
      <c r="U3647" s="86" t="s">
        <v>1561</v>
      </c>
      <c r="V3647" s="86" t="s">
        <v>1562</v>
      </c>
      <c r="W3647" s="86" t="s">
        <v>1563</v>
      </c>
      <c r="X3647" s="86" t="s">
        <v>1564</v>
      </c>
      <c r="Y3647" s="94" t="s">
        <v>1565</v>
      </c>
      <c r="Z3647" s="93"/>
      <c r="AA3647" s="86">
        <v>43200</v>
      </c>
      <c r="AB3647" s="86"/>
      <c r="AC3647" s="86"/>
      <c r="AD3647" s="86" t="s">
        <v>1633</v>
      </c>
      <c r="AE3647" s="86"/>
      <c r="AF3647" s="86"/>
      <c r="AG3647" s="94" t="s">
        <v>1575</v>
      </c>
    </row>
    <row r="3648" spans="1:33" x14ac:dyDescent="0.25">
      <c r="A3648" s="86" t="s">
        <v>1011</v>
      </c>
      <c r="B3648" s="87">
        <v>25</v>
      </c>
      <c r="C3648" s="87" t="s">
        <v>1012</v>
      </c>
      <c r="D3648" s="88">
        <v>43122</v>
      </c>
      <c r="E3648" s="88">
        <v>43127</v>
      </c>
      <c r="F3648" s="88">
        <v>43162</v>
      </c>
      <c r="G3648" s="88">
        <v>43164</v>
      </c>
      <c r="H3648" s="88">
        <v>4</v>
      </c>
      <c r="I3648" s="89" t="s">
        <v>1014</v>
      </c>
      <c r="J3648" s="92" t="s">
        <v>1498</v>
      </c>
      <c r="K3648" s="86" t="s">
        <v>1491</v>
      </c>
      <c r="L3648" s="88">
        <v>43164</v>
      </c>
      <c r="M3648" s="87"/>
      <c r="N3648" s="87"/>
      <c r="O3648" s="93"/>
      <c r="P3648" s="86"/>
      <c r="Q3648" s="86">
        <v>1</v>
      </c>
      <c r="R3648" s="86">
        <v>24</v>
      </c>
      <c r="S3648" s="86">
        <v>22</v>
      </c>
      <c r="T3648" s="86">
        <v>2</v>
      </c>
      <c r="U3648" s="86" t="s">
        <v>1561</v>
      </c>
      <c r="V3648" s="86" t="s">
        <v>1567</v>
      </c>
      <c r="W3648" s="86" t="s">
        <v>1563</v>
      </c>
      <c r="X3648" s="86" t="s">
        <v>1564</v>
      </c>
      <c r="Y3648" s="94" t="s">
        <v>1565</v>
      </c>
      <c r="Z3648" s="93"/>
      <c r="AA3648" s="86"/>
      <c r="AB3648" s="86"/>
      <c r="AC3648" s="86"/>
      <c r="AD3648" s="86" t="s">
        <v>1633</v>
      </c>
      <c r="AE3648" s="86"/>
      <c r="AF3648" s="86"/>
      <c r="AG3648" s="94" t="s">
        <v>1575</v>
      </c>
    </row>
    <row r="3649" spans="1:33" x14ac:dyDescent="0.25">
      <c r="A3649" s="86" t="s">
        <v>1011</v>
      </c>
      <c r="B3649" s="87">
        <v>30</v>
      </c>
      <c r="C3649" s="87" t="s">
        <v>1012</v>
      </c>
      <c r="D3649" s="88">
        <v>43122</v>
      </c>
      <c r="E3649" s="88">
        <v>43125</v>
      </c>
      <c r="F3649" s="88">
        <v>43163</v>
      </c>
      <c r="G3649" s="88">
        <v>43164</v>
      </c>
      <c r="H3649" s="88">
        <v>4</v>
      </c>
      <c r="I3649" s="89" t="s">
        <v>1014</v>
      </c>
      <c r="J3649" s="92" t="s">
        <v>1509</v>
      </c>
      <c r="K3649" s="86" t="s">
        <v>1491</v>
      </c>
      <c r="L3649" s="88">
        <v>43164</v>
      </c>
      <c r="M3649" s="87"/>
      <c r="N3649" s="87"/>
      <c r="O3649" s="93"/>
      <c r="P3649" s="86"/>
      <c r="Q3649" s="86">
        <v>2</v>
      </c>
      <c r="R3649" s="86">
        <v>28</v>
      </c>
      <c r="S3649" s="86">
        <v>28</v>
      </c>
      <c r="T3649" s="86">
        <v>0</v>
      </c>
      <c r="U3649" s="86" t="s">
        <v>1568</v>
      </c>
      <c r="V3649" s="86" t="s">
        <v>1567</v>
      </c>
      <c r="W3649" s="86" t="s">
        <v>1563</v>
      </c>
      <c r="X3649" s="86" t="s">
        <v>1564</v>
      </c>
      <c r="Y3649" s="94" t="s">
        <v>1565</v>
      </c>
      <c r="Z3649" s="93"/>
      <c r="AA3649" s="86"/>
      <c r="AB3649" s="86"/>
      <c r="AC3649" s="86"/>
      <c r="AD3649" s="86" t="s">
        <v>1633</v>
      </c>
      <c r="AE3649" s="86"/>
      <c r="AF3649" s="86"/>
      <c r="AG3649" s="94" t="s">
        <v>1575</v>
      </c>
    </row>
    <row r="3650" spans="1:33" x14ac:dyDescent="0.25">
      <c r="A3650" s="86" t="s">
        <v>1011</v>
      </c>
      <c r="B3650" s="87">
        <v>30</v>
      </c>
      <c r="C3650" s="87" t="s">
        <v>1012</v>
      </c>
      <c r="D3650" s="88">
        <v>43122</v>
      </c>
      <c r="E3650" s="88">
        <v>43127</v>
      </c>
      <c r="F3650" s="88">
        <v>43162</v>
      </c>
      <c r="G3650" s="88">
        <v>43164</v>
      </c>
      <c r="H3650" s="88">
        <v>4</v>
      </c>
      <c r="I3650" s="89" t="s">
        <v>1014</v>
      </c>
      <c r="J3650" s="92" t="s">
        <v>1492</v>
      </c>
      <c r="K3650" s="86" t="s">
        <v>1491</v>
      </c>
      <c r="L3650" s="88">
        <v>43164</v>
      </c>
      <c r="M3650" s="87"/>
      <c r="N3650" s="87"/>
      <c r="O3650" s="93"/>
      <c r="P3650" s="86"/>
      <c r="Q3650" s="86">
        <v>2</v>
      </c>
      <c r="R3650" s="86">
        <v>28</v>
      </c>
      <c r="S3650" s="86">
        <v>26</v>
      </c>
      <c r="T3650" s="86">
        <v>2</v>
      </c>
      <c r="U3650" s="86" t="s">
        <v>1561</v>
      </c>
      <c r="V3650" s="86" t="s">
        <v>1562</v>
      </c>
      <c r="W3650" s="86" t="s">
        <v>1563</v>
      </c>
      <c r="X3650" s="86" t="s">
        <v>1564</v>
      </c>
      <c r="Y3650" s="94" t="s">
        <v>1565</v>
      </c>
      <c r="Z3650" s="93"/>
      <c r="AA3650" s="86">
        <v>43192</v>
      </c>
      <c r="AB3650" s="86"/>
      <c r="AC3650" s="86"/>
      <c r="AD3650" s="86" t="s">
        <v>1633</v>
      </c>
      <c r="AE3650" s="86"/>
      <c r="AF3650" s="86"/>
      <c r="AG3650" s="94" t="s">
        <v>1575</v>
      </c>
    </row>
    <row r="3651" spans="1:33" x14ac:dyDescent="0.25">
      <c r="A3651" s="86" t="s">
        <v>1011</v>
      </c>
      <c r="B3651" s="87">
        <v>30</v>
      </c>
      <c r="C3651" s="87" t="s">
        <v>1012</v>
      </c>
      <c r="D3651" s="88">
        <v>43122</v>
      </c>
      <c r="E3651" s="88">
        <v>43127</v>
      </c>
      <c r="F3651" s="88">
        <v>43162</v>
      </c>
      <c r="G3651" s="88">
        <v>43164</v>
      </c>
      <c r="H3651" s="88">
        <v>4</v>
      </c>
      <c r="I3651" s="89" t="s">
        <v>1014</v>
      </c>
      <c r="J3651" s="92" t="s">
        <v>1492</v>
      </c>
      <c r="K3651" s="86" t="s">
        <v>1491</v>
      </c>
      <c r="L3651" s="88">
        <v>43164</v>
      </c>
      <c r="M3651" s="87"/>
      <c r="N3651" s="87"/>
      <c r="O3651" s="93"/>
      <c r="P3651" s="86"/>
      <c r="Q3651" s="86">
        <v>1</v>
      </c>
      <c r="R3651" s="86">
        <v>29</v>
      </c>
      <c r="S3651" s="86">
        <v>29</v>
      </c>
      <c r="T3651" s="86">
        <v>0</v>
      </c>
      <c r="U3651" s="86" t="s">
        <v>1561</v>
      </c>
      <c r="V3651" s="86" t="s">
        <v>1567</v>
      </c>
      <c r="W3651" s="86" t="s">
        <v>1563</v>
      </c>
      <c r="X3651" s="86" t="s">
        <v>1564</v>
      </c>
      <c r="Y3651" s="94" t="s">
        <v>1565</v>
      </c>
      <c r="Z3651" s="93"/>
      <c r="AA3651" s="86"/>
      <c r="AB3651" s="86"/>
      <c r="AC3651" s="86"/>
      <c r="AD3651" s="86" t="s">
        <v>1633</v>
      </c>
      <c r="AE3651" s="86"/>
      <c r="AF3651" s="86"/>
      <c r="AG3651" s="94" t="s">
        <v>1575</v>
      </c>
    </row>
    <row r="3652" spans="1:33" x14ac:dyDescent="0.25">
      <c r="A3652" s="86" t="s">
        <v>1011</v>
      </c>
      <c r="B3652" s="87">
        <v>30</v>
      </c>
      <c r="C3652" s="87" t="s">
        <v>1012</v>
      </c>
      <c r="D3652" s="88">
        <v>43125</v>
      </c>
      <c r="E3652" s="88">
        <v>43129</v>
      </c>
      <c r="F3652" s="88">
        <v>43159</v>
      </c>
      <c r="G3652" s="88">
        <v>43164</v>
      </c>
      <c r="H3652" s="88">
        <v>4</v>
      </c>
      <c r="I3652" s="89" t="s">
        <v>1014</v>
      </c>
      <c r="J3652" s="92" t="s">
        <v>1507</v>
      </c>
      <c r="K3652" s="86" t="s">
        <v>1491</v>
      </c>
      <c r="L3652" s="88">
        <v>43164</v>
      </c>
      <c r="M3652" s="87"/>
      <c r="N3652" s="87"/>
      <c r="O3652" s="93"/>
      <c r="P3652" s="86"/>
      <c r="Q3652" s="86">
        <v>1</v>
      </c>
      <c r="R3652" s="86">
        <v>29</v>
      </c>
      <c r="S3652" s="86">
        <v>29</v>
      </c>
      <c r="T3652" s="86">
        <v>0</v>
      </c>
      <c r="U3652" s="86" t="s">
        <v>1561</v>
      </c>
      <c r="V3652" s="86" t="s">
        <v>1562</v>
      </c>
      <c r="W3652" s="86" t="s">
        <v>1563</v>
      </c>
      <c r="X3652" s="86" t="s">
        <v>1564</v>
      </c>
      <c r="Y3652" s="94" t="s">
        <v>1565</v>
      </c>
      <c r="Z3652" s="93"/>
      <c r="AA3652" s="86">
        <v>43168</v>
      </c>
      <c r="AB3652" s="86"/>
      <c r="AC3652" s="86"/>
      <c r="AD3652" s="86" t="s">
        <v>1633</v>
      </c>
      <c r="AE3652" s="86"/>
      <c r="AF3652" s="86"/>
      <c r="AG3652" s="94" t="s">
        <v>1575</v>
      </c>
    </row>
    <row r="3653" spans="1:33" x14ac:dyDescent="0.25">
      <c r="A3653" s="86" t="s">
        <v>1011</v>
      </c>
      <c r="B3653" s="87">
        <v>30</v>
      </c>
      <c r="C3653" s="87" t="s">
        <v>1012</v>
      </c>
      <c r="D3653" s="88">
        <v>43125</v>
      </c>
      <c r="E3653" s="88">
        <v>43126</v>
      </c>
      <c r="F3653" s="88">
        <v>43163</v>
      </c>
      <c r="G3653" s="88">
        <v>43164</v>
      </c>
      <c r="H3653" s="88">
        <v>4</v>
      </c>
      <c r="I3653" s="89" t="s">
        <v>1014</v>
      </c>
      <c r="J3653" s="92" t="s">
        <v>1493</v>
      </c>
      <c r="K3653" s="86" t="s">
        <v>1491</v>
      </c>
      <c r="L3653" s="88">
        <v>43164</v>
      </c>
      <c r="M3653" s="87"/>
      <c r="N3653" s="87"/>
      <c r="O3653" s="93"/>
      <c r="P3653" s="86"/>
      <c r="Q3653" s="86">
        <v>0</v>
      </c>
      <c r="R3653" s="86">
        <v>30</v>
      </c>
      <c r="S3653" s="86">
        <v>30</v>
      </c>
      <c r="T3653" s="86">
        <v>0</v>
      </c>
      <c r="U3653" s="86" t="s">
        <v>1561</v>
      </c>
      <c r="V3653" s="86" t="s">
        <v>1562</v>
      </c>
      <c r="W3653" s="86" t="s">
        <v>1563</v>
      </c>
      <c r="X3653" s="86" t="s">
        <v>1564</v>
      </c>
      <c r="Y3653" s="94" t="s">
        <v>1565</v>
      </c>
      <c r="Z3653" s="93"/>
      <c r="AA3653" s="86">
        <v>43178</v>
      </c>
      <c r="AB3653" s="86"/>
      <c r="AC3653" s="86"/>
      <c r="AD3653" s="86" t="s">
        <v>1633</v>
      </c>
      <c r="AE3653" s="86"/>
      <c r="AF3653" s="86"/>
      <c r="AG3653" s="94" t="s">
        <v>1575</v>
      </c>
    </row>
    <row r="3654" spans="1:33" x14ac:dyDescent="0.25">
      <c r="A3654" s="86" t="s">
        <v>1011</v>
      </c>
      <c r="B3654" s="87">
        <v>30</v>
      </c>
      <c r="C3654" s="87" t="s">
        <v>1012</v>
      </c>
      <c r="D3654" s="88">
        <v>43125</v>
      </c>
      <c r="E3654" s="88">
        <v>43125</v>
      </c>
      <c r="F3654" s="88">
        <v>43160</v>
      </c>
      <c r="G3654" s="88">
        <v>43164</v>
      </c>
      <c r="H3654" s="88">
        <v>4</v>
      </c>
      <c r="I3654" s="89" t="s">
        <v>1014</v>
      </c>
      <c r="J3654" s="92" t="s">
        <v>1490</v>
      </c>
      <c r="K3654" s="86" t="s">
        <v>1491</v>
      </c>
      <c r="L3654" s="88">
        <v>43164</v>
      </c>
      <c r="M3654" s="87"/>
      <c r="N3654" s="87"/>
      <c r="O3654" s="93"/>
      <c r="P3654" s="86"/>
      <c r="Q3654" s="86">
        <v>0</v>
      </c>
      <c r="R3654" s="86">
        <v>30</v>
      </c>
      <c r="S3654" s="86">
        <v>30</v>
      </c>
      <c r="T3654" s="86">
        <v>0</v>
      </c>
      <c r="U3654" s="86" t="s">
        <v>1561</v>
      </c>
      <c r="V3654" s="86" t="s">
        <v>1562</v>
      </c>
      <c r="W3654" s="86" t="s">
        <v>1563</v>
      </c>
      <c r="X3654" s="86" t="s">
        <v>1564</v>
      </c>
      <c r="Y3654" s="94" t="s">
        <v>1565</v>
      </c>
      <c r="Z3654" s="93"/>
      <c r="AA3654" s="86">
        <v>43167</v>
      </c>
      <c r="AB3654" s="86"/>
      <c r="AC3654" s="86"/>
      <c r="AD3654" s="86" t="s">
        <v>1633</v>
      </c>
      <c r="AE3654" s="86"/>
      <c r="AF3654" s="86"/>
      <c r="AG3654" s="94" t="s">
        <v>1575</v>
      </c>
    </row>
    <row r="3655" spans="1:33" x14ac:dyDescent="0.25">
      <c r="A3655" s="86" t="s">
        <v>1011</v>
      </c>
      <c r="B3655" s="87">
        <v>30</v>
      </c>
      <c r="C3655" s="87" t="s">
        <v>1012</v>
      </c>
      <c r="D3655" s="88">
        <v>43129</v>
      </c>
      <c r="E3655" s="88">
        <v>43130</v>
      </c>
      <c r="F3655" s="88">
        <v>43163</v>
      </c>
      <c r="G3655" s="88">
        <v>43164</v>
      </c>
      <c r="H3655" s="88">
        <v>4</v>
      </c>
      <c r="I3655" s="89" t="s">
        <v>1015</v>
      </c>
      <c r="J3655" s="92" t="s">
        <v>1501</v>
      </c>
      <c r="K3655" s="86" t="s">
        <v>1491</v>
      </c>
      <c r="L3655" s="88">
        <v>43164</v>
      </c>
      <c r="M3655" s="87"/>
      <c r="N3655" s="87"/>
      <c r="O3655" s="93"/>
      <c r="P3655" s="86"/>
      <c r="Q3655" s="86">
        <v>0</v>
      </c>
      <c r="R3655" s="86">
        <v>30</v>
      </c>
      <c r="S3655" s="86">
        <v>0</v>
      </c>
      <c r="T3655" s="86">
        <v>30</v>
      </c>
      <c r="U3655" s="86" t="s">
        <v>1561</v>
      </c>
      <c r="V3655" s="86" t="s">
        <v>1567</v>
      </c>
      <c r="W3655" s="86" t="s">
        <v>1563</v>
      </c>
      <c r="X3655" s="86" t="s">
        <v>1564</v>
      </c>
      <c r="Y3655" s="94" t="s">
        <v>1565</v>
      </c>
      <c r="Z3655" s="93"/>
      <c r="AA3655" s="86"/>
      <c r="AB3655" s="86"/>
      <c r="AC3655" s="86"/>
      <c r="AD3655" s="86" t="s">
        <v>1633</v>
      </c>
      <c r="AE3655" s="86"/>
      <c r="AF3655" s="86"/>
      <c r="AG3655" s="94" t="s">
        <v>1575</v>
      </c>
    </row>
    <row r="3656" spans="1:33" x14ac:dyDescent="0.25">
      <c r="A3656" s="86" t="s">
        <v>1011</v>
      </c>
      <c r="B3656" s="87">
        <v>30</v>
      </c>
      <c r="C3656" s="87" t="s">
        <v>1012</v>
      </c>
      <c r="D3656" s="88">
        <v>43129</v>
      </c>
      <c r="E3656" s="88">
        <v>43128</v>
      </c>
      <c r="F3656" s="88">
        <v>43163</v>
      </c>
      <c r="G3656" s="88">
        <v>43164</v>
      </c>
      <c r="H3656" s="88">
        <v>4</v>
      </c>
      <c r="I3656" s="89" t="s">
        <v>1014</v>
      </c>
      <c r="J3656" s="92" t="s">
        <v>1490</v>
      </c>
      <c r="K3656" s="86" t="s">
        <v>1491</v>
      </c>
      <c r="L3656" s="88">
        <v>43164</v>
      </c>
      <c r="M3656" s="87"/>
      <c r="N3656" s="87"/>
      <c r="O3656" s="93"/>
      <c r="P3656" s="86"/>
      <c r="Q3656" s="86">
        <v>0</v>
      </c>
      <c r="R3656" s="86">
        <v>30</v>
      </c>
      <c r="S3656" s="86">
        <v>30</v>
      </c>
      <c r="T3656" s="86">
        <v>0</v>
      </c>
      <c r="U3656" s="86" t="s">
        <v>1561</v>
      </c>
      <c r="V3656" s="86" t="s">
        <v>1567</v>
      </c>
      <c r="W3656" s="86" t="s">
        <v>1563</v>
      </c>
      <c r="X3656" s="86" t="s">
        <v>1564</v>
      </c>
      <c r="Y3656" s="94" t="s">
        <v>1565</v>
      </c>
      <c r="Z3656" s="93"/>
      <c r="AA3656" s="86"/>
      <c r="AB3656" s="86"/>
      <c r="AC3656" s="86"/>
      <c r="AD3656" s="86" t="s">
        <v>1635</v>
      </c>
      <c r="AE3656" s="86"/>
      <c r="AF3656" s="86"/>
      <c r="AG3656" s="94" t="s">
        <v>1575</v>
      </c>
    </row>
    <row r="3657" spans="1:33" x14ac:dyDescent="0.25">
      <c r="A3657" s="86" t="s">
        <v>1011</v>
      </c>
      <c r="B3657" s="87">
        <v>30</v>
      </c>
      <c r="C3657" s="87" t="s">
        <v>1012</v>
      </c>
      <c r="D3657" s="88">
        <v>43129</v>
      </c>
      <c r="E3657" s="88">
        <v>43132</v>
      </c>
      <c r="F3657" s="88">
        <v>43160</v>
      </c>
      <c r="G3657" s="88">
        <v>43164</v>
      </c>
      <c r="H3657" s="88">
        <v>4</v>
      </c>
      <c r="I3657" s="89" t="s">
        <v>1014</v>
      </c>
      <c r="J3657" s="92" t="s">
        <v>1492</v>
      </c>
      <c r="K3657" s="86" t="s">
        <v>1491</v>
      </c>
      <c r="L3657" s="88">
        <v>43164</v>
      </c>
      <c r="M3657" s="87"/>
      <c r="N3657" s="87"/>
      <c r="O3657" s="93"/>
      <c r="P3657" s="86"/>
      <c r="Q3657" s="86">
        <v>0</v>
      </c>
      <c r="R3657" s="86">
        <v>30</v>
      </c>
      <c r="S3657" s="86">
        <v>30</v>
      </c>
      <c r="T3657" s="86">
        <v>0</v>
      </c>
      <c r="U3657" s="86" t="s">
        <v>1561</v>
      </c>
      <c r="V3657" s="86" t="s">
        <v>1567</v>
      </c>
      <c r="W3657" s="86" t="s">
        <v>1563</v>
      </c>
      <c r="X3657" s="86" t="s">
        <v>1564</v>
      </c>
      <c r="Y3657" s="94" t="s">
        <v>1565</v>
      </c>
      <c r="Z3657" s="93"/>
      <c r="AA3657" s="86"/>
      <c r="AB3657" s="86"/>
      <c r="AC3657" s="86"/>
      <c r="AD3657" s="86" t="s">
        <v>1633</v>
      </c>
      <c r="AE3657" s="86"/>
      <c r="AF3657" s="86"/>
      <c r="AG3657" s="94" t="s">
        <v>1575</v>
      </c>
    </row>
    <row r="3658" spans="1:33" x14ac:dyDescent="0.25">
      <c r="A3658" s="86" t="s">
        <v>1011</v>
      </c>
      <c r="B3658" s="87">
        <v>30</v>
      </c>
      <c r="C3658" s="87" t="s">
        <v>1012</v>
      </c>
      <c r="D3658" s="88">
        <v>43131</v>
      </c>
      <c r="E3658" s="88">
        <v>43134</v>
      </c>
      <c r="F3658" s="88">
        <v>43162</v>
      </c>
      <c r="G3658" s="88">
        <v>43164</v>
      </c>
      <c r="H3658" s="88">
        <v>4</v>
      </c>
      <c r="I3658" s="89" t="s">
        <v>1014</v>
      </c>
      <c r="J3658" s="92" t="s">
        <v>1496</v>
      </c>
      <c r="K3658" s="86" t="s">
        <v>1491</v>
      </c>
      <c r="L3658" s="88">
        <v>43164</v>
      </c>
      <c r="M3658" s="87"/>
      <c r="N3658" s="87"/>
      <c r="O3658" s="93"/>
      <c r="P3658" s="86"/>
      <c r="Q3658" s="86">
        <v>2</v>
      </c>
      <c r="R3658" s="86">
        <v>28</v>
      </c>
      <c r="S3658" s="86"/>
      <c r="T3658" s="86"/>
      <c r="U3658" s="86" t="s">
        <v>1561</v>
      </c>
      <c r="V3658" s="86" t="s">
        <v>1562</v>
      </c>
      <c r="W3658" s="86" t="s">
        <v>1563</v>
      </c>
      <c r="X3658" s="86" t="s">
        <v>1567</v>
      </c>
      <c r="Y3658" s="94" t="s">
        <v>1565</v>
      </c>
      <c r="Z3658" s="93"/>
      <c r="AA3658" s="86">
        <v>43223</v>
      </c>
      <c r="AB3658" s="86" t="s">
        <v>1637</v>
      </c>
      <c r="AC3658" s="86" t="s">
        <v>1638</v>
      </c>
      <c r="AD3658" s="86" t="s">
        <v>1633</v>
      </c>
      <c r="AE3658" s="86"/>
      <c r="AF3658" s="86"/>
      <c r="AG3658" s="94" t="s">
        <v>1575</v>
      </c>
    </row>
    <row r="3659" spans="1:33" x14ac:dyDescent="0.25">
      <c r="A3659" s="86" t="s">
        <v>1011</v>
      </c>
      <c r="B3659" s="87">
        <v>30</v>
      </c>
      <c r="C3659" s="87" t="s">
        <v>1012</v>
      </c>
      <c r="D3659" s="88">
        <v>43138</v>
      </c>
      <c r="E3659" s="88">
        <v>43144</v>
      </c>
      <c r="F3659" s="88">
        <v>43161</v>
      </c>
      <c r="G3659" s="88">
        <v>43164</v>
      </c>
      <c r="H3659" s="88">
        <v>4</v>
      </c>
      <c r="I3659" s="89" t="s">
        <v>1105</v>
      </c>
      <c r="J3659" s="92" t="s">
        <v>1504</v>
      </c>
      <c r="K3659" s="86" t="s">
        <v>1491</v>
      </c>
      <c r="L3659" s="88">
        <v>43164</v>
      </c>
      <c r="M3659" s="87"/>
      <c r="N3659" s="87"/>
      <c r="O3659" s="93"/>
      <c r="P3659" s="86"/>
      <c r="Q3659" s="86">
        <v>1</v>
      </c>
      <c r="R3659" s="86">
        <v>29</v>
      </c>
      <c r="S3659" s="86">
        <v>25</v>
      </c>
      <c r="T3659" s="86">
        <v>4</v>
      </c>
      <c r="U3659" s="86" t="s">
        <v>1568</v>
      </c>
      <c r="V3659" s="86" t="s">
        <v>1562</v>
      </c>
      <c r="W3659" s="86" t="s">
        <v>1563</v>
      </c>
      <c r="X3659" s="86" t="s">
        <v>1564</v>
      </c>
      <c r="Y3659" s="94" t="s">
        <v>1565</v>
      </c>
      <c r="Z3659" s="93"/>
      <c r="AA3659" s="86">
        <v>43166</v>
      </c>
      <c r="AB3659" s="86"/>
      <c r="AC3659" s="86"/>
      <c r="AD3659" s="86" t="s">
        <v>1633</v>
      </c>
      <c r="AE3659" s="86"/>
      <c r="AF3659" s="86"/>
      <c r="AG3659" s="94" t="s">
        <v>1575</v>
      </c>
    </row>
    <row r="3660" spans="1:33" x14ac:dyDescent="0.25">
      <c r="A3660" s="86" t="s">
        <v>1011</v>
      </c>
      <c r="B3660" s="87">
        <v>30</v>
      </c>
      <c r="C3660" s="87" t="s">
        <v>1012</v>
      </c>
      <c r="D3660" s="88">
        <v>43147</v>
      </c>
      <c r="E3660" s="88">
        <v>43146</v>
      </c>
      <c r="F3660" s="88">
        <v>43163</v>
      </c>
      <c r="G3660" s="88">
        <v>43164</v>
      </c>
      <c r="H3660" s="88">
        <v>4</v>
      </c>
      <c r="I3660" s="89" t="s">
        <v>1014</v>
      </c>
      <c r="J3660" s="92" t="s">
        <v>1500</v>
      </c>
      <c r="K3660" s="86" t="s">
        <v>1491</v>
      </c>
      <c r="L3660" s="88">
        <v>43164</v>
      </c>
      <c r="M3660" s="87"/>
      <c r="N3660" s="87"/>
      <c r="O3660" s="93"/>
      <c r="P3660" s="86"/>
      <c r="Q3660" s="86">
        <v>0</v>
      </c>
      <c r="R3660" s="86">
        <v>30</v>
      </c>
      <c r="S3660" s="86">
        <v>30</v>
      </c>
      <c r="T3660" s="86">
        <v>0</v>
      </c>
      <c r="U3660" s="86" t="s">
        <v>1568</v>
      </c>
      <c r="V3660" s="86" t="s">
        <v>1562</v>
      </c>
      <c r="W3660" s="86" t="s">
        <v>1563</v>
      </c>
      <c r="X3660" s="86" t="s">
        <v>1564</v>
      </c>
      <c r="Y3660" s="94" t="s">
        <v>1565</v>
      </c>
      <c r="Z3660" s="93"/>
      <c r="AA3660" s="86">
        <v>43178</v>
      </c>
      <c r="AB3660" s="86"/>
      <c r="AC3660" s="86"/>
      <c r="AD3660" s="86" t="s">
        <v>1633</v>
      </c>
      <c r="AE3660" s="86"/>
      <c r="AF3660" s="86"/>
      <c r="AG3660" s="94" t="s">
        <v>1575</v>
      </c>
    </row>
    <row r="3661" spans="1:33" x14ac:dyDescent="0.25">
      <c r="A3661" s="86" t="s">
        <v>1011</v>
      </c>
      <c r="B3661" s="87">
        <v>30</v>
      </c>
      <c r="C3661" s="87" t="s">
        <v>1012</v>
      </c>
      <c r="D3661" s="88">
        <v>43147</v>
      </c>
      <c r="E3661" s="88">
        <v>43146</v>
      </c>
      <c r="F3661" s="88">
        <v>43163</v>
      </c>
      <c r="G3661" s="88">
        <v>43164</v>
      </c>
      <c r="H3661" s="88">
        <v>4</v>
      </c>
      <c r="I3661" s="89" t="s">
        <v>1014</v>
      </c>
      <c r="J3661" s="92" t="s">
        <v>1500</v>
      </c>
      <c r="K3661" s="86" t="s">
        <v>1491</v>
      </c>
      <c r="L3661" s="88">
        <v>43164</v>
      </c>
      <c r="M3661" s="87">
        <v>0</v>
      </c>
      <c r="N3661" s="87"/>
      <c r="O3661" s="93"/>
      <c r="P3661" s="86"/>
      <c r="Q3661" s="86">
        <v>0</v>
      </c>
      <c r="R3661" s="86">
        <v>30</v>
      </c>
      <c r="S3661" s="86">
        <v>30</v>
      </c>
      <c r="T3661" s="86">
        <v>0</v>
      </c>
      <c r="U3661" s="86" t="s">
        <v>1568</v>
      </c>
      <c r="V3661" s="86" t="s">
        <v>1567</v>
      </c>
      <c r="W3661" s="86" t="s">
        <v>1563</v>
      </c>
      <c r="X3661" s="86" t="s">
        <v>1564</v>
      </c>
      <c r="Y3661" s="94" t="s">
        <v>1565</v>
      </c>
      <c r="Z3661" s="93"/>
      <c r="AA3661" s="86"/>
      <c r="AB3661" s="86"/>
      <c r="AC3661" s="86"/>
      <c r="AD3661" s="86" t="s">
        <v>1633</v>
      </c>
      <c r="AE3661" s="86"/>
      <c r="AF3661" s="86"/>
      <c r="AG3661" s="94" t="s">
        <v>1575</v>
      </c>
    </row>
    <row r="3662" spans="1:33" x14ac:dyDescent="0.25">
      <c r="A3662" s="86" t="s">
        <v>1011</v>
      </c>
      <c r="B3662" s="87">
        <v>30</v>
      </c>
      <c r="C3662" s="87" t="s">
        <v>1012</v>
      </c>
      <c r="D3662" s="88">
        <v>43150</v>
      </c>
      <c r="E3662" s="88">
        <v>43153</v>
      </c>
      <c r="F3662" s="88">
        <v>43163</v>
      </c>
      <c r="G3662" s="88">
        <v>43164</v>
      </c>
      <c r="H3662" s="88">
        <v>4</v>
      </c>
      <c r="I3662" s="89" t="s">
        <v>1014</v>
      </c>
      <c r="J3662" s="92" t="s">
        <v>1497</v>
      </c>
      <c r="K3662" s="86" t="s">
        <v>1491</v>
      </c>
      <c r="L3662" s="88">
        <v>43164</v>
      </c>
      <c r="M3662" s="87"/>
      <c r="N3662" s="87"/>
      <c r="O3662" s="93"/>
      <c r="P3662" s="86"/>
      <c r="Q3662" s="86">
        <v>0</v>
      </c>
      <c r="R3662" s="86">
        <v>30</v>
      </c>
      <c r="S3662" s="86">
        <v>30</v>
      </c>
      <c r="T3662" s="86">
        <v>0</v>
      </c>
      <c r="U3662" s="86" t="s">
        <v>1568</v>
      </c>
      <c r="V3662" s="86" t="s">
        <v>1567</v>
      </c>
      <c r="W3662" s="86" t="s">
        <v>1563</v>
      </c>
      <c r="X3662" s="86" t="s">
        <v>1564</v>
      </c>
      <c r="Y3662" s="94" t="s">
        <v>1565</v>
      </c>
      <c r="Z3662" s="93"/>
      <c r="AA3662" s="86"/>
      <c r="AB3662" s="86"/>
      <c r="AC3662" s="86"/>
      <c r="AD3662" s="86" t="s">
        <v>1633</v>
      </c>
      <c r="AE3662" s="86"/>
      <c r="AF3662" s="86"/>
      <c r="AG3662" s="94" t="s">
        <v>1575</v>
      </c>
    </row>
    <row r="3663" spans="1:33" x14ac:dyDescent="0.25">
      <c r="A3663" s="86" t="s">
        <v>1011</v>
      </c>
      <c r="B3663" s="87">
        <v>14</v>
      </c>
      <c r="C3663" s="87" t="s">
        <v>1012</v>
      </c>
      <c r="D3663" s="88">
        <v>43150</v>
      </c>
      <c r="E3663" s="88">
        <v>43152</v>
      </c>
      <c r="F3663" s="88">
        <v>43162</v>
      </c>
      <c r="G3663" s="88">
        <v>43164</v>
      </c>
      <c r="H3663" s="88">
        <v>4</v>
      </c>
      <c r="I3663" s="89" t="s">
        <v>1014</v>
      </c>
      <c r="J3663" s="92" t="s">
        <v>1492</v>
      </c>
      <c r="K3663" s="86" t="s">
        <v>1491</v>
      </c>
      <c r="L3663" s="88">
        <v>43164</v>
      </c>
      <c r="M3663" s="87">
        <v>0</v>
      </c>
      <c r="N3663" s="87"/>
      <c r="O3663" s="93"/>
      <c r="P3663" s="86"/>
      <c r="Q3663" s="86">
        <v>0</v>
      </c>
      <c r="R3663" s="86">
        <v>14</v>
      </c>
      <c r="S3663" s="86">
        <v>14</v>
      </c>
      <c r="T3663" s="86">
        <v>0</v>
      </c>
      <c r="U3663" s="86" t="s">
        <v>1561</v>
      </c>
      <c r="V3663" s="86" t="s">
        <v>1567</v>
      </c>
      <c r="W3663" s="86" t="s">
        <v>1563</v>
      </c>
      <c r="X3663" s="86" t="s">
        <v>1564</v>
      </c>
      <c r="Y3663" s="94" t="s">
        <v>1565</v>
      </c>
      <c r="Z3663" s="93"/>
      <c r="AA3663" s="86"/>
      <c r="AB3663" s="86"/>
      <c r="AC3663" s="86"/>
      <c r="AD3663" s="86" t="s">
        <v>1633</v>
      </c>
      <c r="AE3663" s="86"/>
      <c r="AF3663" s="86"/>
      <c r="AG3663" s="94" t="s">
        <v>1575</v>
      </c>
    </row>
    <row r="3664" spans="1:33" x14ac:dyDescent="0.25">
      <c r="A3664" s="86" t="s">
        <v>1022</v>
      </c>
      <c r="B3664" s="87">
        <v>47</v>
      </c>
      <c r="C3664" s="87" t="s">
        <v>1077</v>
      </c>
      <c r="D3664" s="88">
        <v>43156</v>
      </c>
      <c r="E3664" s="88"/>
      <c r="F3664" s="88"/>
      <c r="G3664" s="88"/>
      <c r="H3664" s="88"/>
      <c r="I3664" s="89" t="s">
        <v>1343</v>
      </c>
      <c r="J3664" s="92" t="s">
        <v>1509</v>
      </c>
      <c r="K3664" s="86" t="s">
        <v>1491</v>
      </c>
      <c r="L3664" s="88">
        <v>43164</v>
      </c>
      <c r="M3664" s="87"/>
      <c r="N3664" s="87"/>
      <c r="O3664" s="93"/>
      <c r="P3664" s="86"/>
      <c r="Q3664" s="86">
        <v>0</v>
      </c>
      <c r="R3664" s="86">
        <v>47</v>
      </c>
      <c r="S3664" s="86"/>
      <c r="T3664" s="86"/>
      <c r="U3664" s="86" t="s">
        <v>1568</v>
      </c>
      <c r="V3664" s="86" t="s">
        <v>1567</v>
      </c>
      <c r="W3664" s="86" t="s">
        <v>1572</v>
      </c>
      <c r="X3664" s="86" t="s">
        <v>1567</v>
      </c>
      <c r="Y3664" s="94" t="s">
        <v>1565</v>
      </c>
      <c r="Z3664" s="93"/>
      <c r="AA3664" s="86"/>
      <c r="AB3664" s="86" t="s">
        <v>1624</v>
      </c>
      <c r="AC3664" s="86" t="s">
        <v>1624</v>
      </c>
      <c r="AD3664" s="86"/>
      <c r="AE3664" s="86"/>
      <c r="AF3664" s="86"/>
      <c r="AG3664" s="94" t="s">
        <v>1575</v>
      </c>
    </row>
    <row r="3665" spans="1:33" x14ac:dyDescent="0.25">
      <c r="A3665" s="86" t="s">
        <v>1022</v>
      </c>
      <c r="B3665" s="87">
        <v>38</v>
      </c>
      <c r="C3665" s="87" t="s">
        <v>1077</v>
      </c>
      <c r="D3665" s="88">
        <v>43156</v>
      </c>
      <c r="E3665" s="88"/>
      <c r="F3665" s="88"/>
      <c r="G3665" s="88"/>
      <c r="H3665" s="88"/>
      <c r="I3665" s="89" t="s">
        <v>1344</v>
      </c>
      <c r="J3665" s="92" t="s">
        <v>1509</v>
      </c>
      <c r="K3665" s="86" t="s">
        <v>1491</v>
      </c>
      <c r="L3665" s="88">
        <v>43164</v>
      </c>
      <c r="M3665" s="87"/>
      <c r="N3665" s="87"/>
      <c r="O3665" s="93"/>
      <c r="P3665" s="86"/>
      <c r="Q3665" s="86">
        <v>0</v>
      </c>
      <c r="R3665" s="86">
        <v>38</v>
      </c>
      <c r="S3665" s="86"/>
      <c r="T3665" s="86"/>
      <c r="U3665" s="86" t="s">
        <v>1568</v>
      </c>
      <c r="V3665" s="86" t="s">
        <v>1567</v>
      </c>
      <c r="W3665" s="86" t="s">
        <v>1572</v>
      </c>
      <c r="X3665" s="86" t="s">
        <v>1567</v>
      </c>
      <c r="Y3665" s="94" t="s">
        <v>1565</v>
      </c>
      <c r="Z3665" s="93"/>
      <c r="AA3665" s="86"/>
      <c r="AB3665" s="86" t="s">
        <v>1624</v>
      </c>
      <c r="AC3665" s="86" t="s">
        <v>1624</v>
      </c>
      <c r="AD3665" s="86"/>
      <c r="AE3665" s="86"/>
      <c r="AF3665" s="86"/>
      <c r="AG3665" s="94" t="s">
        <v>1575</v>
      </c>
    </row>
    <row r="3666" spans="1:33" x14ac:dyDescent="0.25">
      <c r="A3666" s="86" t="s">
        <v>1022</v>
      </c>
      <c r="B3666" s="87">
        <v>50</v>
      </c>
      <c r="C3666" s="87" t="s">
        <v>1077</v>
      </c>
      <c r="D3666" s="88">
        <v>43156</v>
      </c>
      <c r="E3666" s="88"/>
      <c r="F3666" s="88"/>
      <c r="G3666" s="88"/>
      <c r="H3666" s="88"/>
      <c r="I3666" s="89" t="s">
        <v>1343</v>
      </c>
      <c r="J3666" s="92" t="s">
        <v>1509</v>
      </c>
      <c r="K3666" s="86" t="s">
        <v>1491</v>
      </c>
      <c r="L3666" s="88">
        <v>43164</v>
      </c>
      <c r="M3666" s="87"/>
      <c r="N3666" s="87"/>
      <c r="O3666" s="93"/>
      <c r="P3666" s="86"/>
      <c r="Q3666" s="86">
        <v>0</v>
      </c>
      <c r="R3666" s="86">
        <v>50</v>
      </c>
      <c r="S3666" s="86"/>
      <c r="T3666" s="86"/>
      <c r="U3666" s="86" t="s">
        <v>1568</v>
      </c>
      <c r="V3666" s="86" t="s">
        <v>1567</v>
      </c>
      <c r="W3666" s="86" t="s">
        <v>1572</v>
      </c>
      <c r="X3666" s="86" t="s">
        <v>1567</v>
      </c>
      <c r="Y3666" s="94" t="s">
        <v>1565</v>
      </c>
      <c r="Z3666" s="93"/>
      <c r="AA3666" s="86"/>
      <c r="AB3666" s="86" t="s">
        <v>1624</v>
      </c>
      <c r="AC3666" s="86" t="s">
        <v>1624</v>
      </c>
      <c r="AD3666" s="86"/>
      <c r="AE3666" s="86"/>
      <c r="AF3666" s="86"/>
      <c r="AG3666" s="94" t="s">
        <v>1575</v>
      </c>
    </row>
    <row r="3667" spans="1:33" x14ac:dyDescent="0.25">
      <c r="A3667" s="86" t="s">
        <v>1022</v>
      </c>
      <c r="B3667" s="87">
        <v>37</v>
      </c>
      <c r="C3667" s="87" t="s">
        <v>1077</v>
      </c>
      <c r="D3667" s="88">
        <v>43156</v>
      </c>
      <c r="E3667" s="88"/>
      <c r="F3667" s="88"/>
      <c r="G3667" s="88"/>
      <c r="H3667" s="88"/>
      <c r="I3667" s="89" t="s">
        <v>1343</v>
      </c>
      <c r="J3667" s="92" t="s">
        <v>1509</v>
      </c>
      <c r="K3667" s="86" t="s">
        <v>1491</v>
      </c>
      <c r="L3667" s="88">
        <v>43164</v>
      </c>
      <c r="M3667" s="87"/>
      <c r="N3667" s="87"/>
      <c r="O3667" s="93"/>
      <c r="P3667" s="86"/>
      <c r="Q3667" s="86">
        <v>0</v>
      </c>
      <c r="R3667" s="86">
        <v>37</v>
      </c>
      <c r="S3667" s="86"/>
      <c r="T3667" s="86"/>
      <c r="U3667" s="86" t="s">
        <v>1568</v>
      </c>
      <c r="V3667" s="86" t="s">
        <v>1567</v>
      </c>
      <c r="W3667" s="86" t="s">
        <v>1572</v>
      </c>
      <c r="X3667" s="86" t="s">
        <v>1567</v>
      </c>
      <c r="Y3667" s="94" t="s">
        <v>1565</v>
      </c>
      <c r="Z3667" s="93"/>
      <c r="AA3667" s="86"/>
      <c r="AB3667" s="86" t="s">
        <v>1624</v>
      </c>
      <c r="AC3667" s="86" t="s">
        <v>1624</v>
      </c>
      <c r="AD3667" s="86"/>
      <c r="AE3667" s="86"/>
      <c r="AF3667" s="86"/>
      <c r="AG3667" s="94" t="s">
        <v>1575</v>
      </c>
    </row>
    <row r="3668" spans="1:33" x14ac:dyDescent="0.25">
      <c r="A3668" s="86" t="s">
        <v>1011</v>
      </c>
      <c r="B3668" s="87">
        <v>30</v>
      </c>
      <c r="C3668" s="87" t="s">
        <v>1012</v>
      </c>
      <c r="D3668" s="88">
        <v>43120</v>
      </c>
      <c r="E3668" s="88">
        <v>43122</v>
      </c>
      <c r="F3668" s="88">
        <v>43157</v>
      </c>
      <c r="G3668" s="88">
        <v>43160</v>
      </c>
      <c r="H3668" s="88">
        <v>4</v>
      </c>
      <c r="I3668" s="89" t="s">
        <v>1014</v>
      </c>
      <c r="J3668" s="92" t="s">
        <v>1492</v>
      </c>
      <c r="K3668" s="86" t="s">
        <v>1491</v>
      </c>
      <c r="L3668" s="88">
        <v>43165</v>
      </c>
      <c r="M3668" s="87"/>
      <c r="N3668" s="87"/>
      <c r="O3668" s="93"/>
      <c r="P3668" s="86"/>
      <c r="Q3668" s="86">
        <v>0</v>
      </c>
      <c r="R3668" s="86">
        <v>30</v>
      </c>
      <c r="S3668" s="86">
        <v>30</v>
      </c>
      <c r="T3668" s="86">
        <v>0</v>
      </c>
      <c r="U3668" s="86" t="s">
        <v>1568</v>
      </c>
      <c r="V3668" s="86" t="s">
        <v>1562</v>
      </c>
      <c r="W3668" s="86" t="s">
        <v>1563</v>
      </c>
      <c r="X3668" s="86" t="s">
        <v>1564</v>
      </c>
      <c r="Y3668" s="94" t="s">
        <v>1565</v>
      </c>
      <c r="Z3668" s="93"/>
      <c r="AA3668" s="86">
        <v>43213</v>
      </c>
      <c r="AB3668" s="86"/>
      <c r="AC3668" s="86"/>
      <c r="AD3668" s="86" t="s">
        <v>1635</v>
      </c>
      <c r="AE3668" s="86"/>
      <c r="AF3668" s="86"/>
      <c r="AG3668" s="94" t="s">
        <v>1575</v>
      </c>
    </row>
    <row r="3669" spans="1:33" x14ac:dyDescent="0.25">
      <c r="A3669" s="86" t="s">
        <v>1011</v>
      </c>
      <c r="B3669" s="87">
        <v>30</v>
      </c>
      <c r="C3669" s="87" t="s">
        <v>1012</v>
      </c>
      <c r="D3669" s="88">
        <v>43138</v>
      </c>
      <c r="E3669" s="88">
        <v>43141</v>
      </c>
      <c r="F3669" s="88">
        <v>43159</v>
      </c>
      <c r="G3669" s="88">
        <v>43161</v>
      </c>
      <c r="H3669" s="88">
        <v>4</v>
      </c>
      <c r="I3669" s="89" t="s">
        <v>1105</v>
      </c>
      <c r="J3669" s="92" t="s">
        <v>1509</v>
      </c>
      <c r="K3669" s="86" t="s">
        <v>1491</v>
      </c>
      <c r="L3669" s="88">
        <v>43165</v>
      </c>
      <c r="M3669" s="87"/>
      <c r="N3669" s="87"/>
      <c r="O3669" s="93"/>
      <c r="P3669" s="86"/>
      <c r="Q3669" s="86">
        <v>2</v>
      </c>
      <c r="R3669" s="86">
        <v>28</v>
      </c>
      <c r="S3669" s="86">
        <v>28</v>
      </c>
      <c r="T3669" s="86">
        <v>0</v>
      </c>
      <c r="U3669" s="86" t="s">
        <v>1561</v>
      </c>
      <c r="V3669" s="86" t="s">
        <v>1562</v>
      </c>
      <c r="W3669" s="86" t="s">
        <v>1563</v>
      </c>
      <c r="X3669" s="86" t="s">
        <v>1564</v>
      </c>
      <c r="Y3669" s="94" t="s">
        <v>1565</v>
      </c>
      <c r="Z3669" s="93"/>
      <c r="AA3669" s="86">
        <v>43178</v>
      </c>
      <c r="AB3669" s="86"/>
      <c r="AC3669" s="86"/>
      <c r="AD3669" s="86" t="s">
        <v>1633</v>
      </c>
      <c r="AE3669" s="86"/>
      <c r="AF3669" s="86"/>
      <c r="AG3669" s="94" t="s">
        <v>1575</v>
      </c>
    </row>
    <row r="3670" spans="1:33" x14ac:dyDescent="0.25">
      <c r="A3670" s="86" t="s">
        <v>1011</v>
      </c>
      <c r="B3670" s="87">
        <v>30</v>
      </c>
      <c r="C3670" s="87" t="s">
        <v>1012</v>
      </c>
      <c r="D3670" s="88">
        <v>43115</v>
      </c>
      <c r="E3670" s="88">
        <v>43115</v>
      </c>
      <c r="F3670" s="88">
        <v>43159</v>
      </c>
      <c r="G3670" s="88">
        <v>43161</v>
      </c>
      <c r="H3670" s="88">
        <v>4</v>
      </c>
      <c r="I3670" s="89" t="s">
        <v>1014</v>
      </c>
      <c r="J3670" s="92" t="s">
        <v>1493</v>
      </c>
      <c r="K3670" s="86" t="s">
        <v>1491</v>
      </c>
      <c r="L3670" s="88">
        <v>43165</v>
      </c>
      <c r="M3670" s="87">
        <v>0</v>
      </c>
      <c r="N3670" s="87"/>
      <c r="O3670" s="93"/>
      <c r="P3670" s="86"/>
      <c r="Q3670" s="86">
        <v>0</v>
      </c>
      <c r="R3670" s="86">
        <v>30</v>
      </c>
      <c r="S3670" s="86">
        <v>30</v>
      </c>
      <c r="T3670" s="86">
        <v>0</v>
      </c>
      <c r="U3670" s="86" t="s">
        <v>1561</v>
      </c>
      <c r="V3670" s="86" t="s">
        <v>1567</v>
      </c>
      <c r="W3670" s="86" t="s">
        <v>1563</v>
      </c>
      <c r="X3670" s="86" t="s">
        <v>1564</v>
      </c>
      <c r="Y3670" s="94" t="s">
        <v>1565</v>
      </c>
      <c r="Z3670" s="93"/>
      <c r="AA3670" s="86"/>
      <c r="AB3670" s="86"/>
      <c r="AC3670" s="86"/>
      <c r="AD3670" s="86" t="s">
        <v>1633</v>
      </c>
      <c r="AE3670" s="86"/>
      <c r="AF3670" s="86"/>
      <c r="AG3670" s="94" t="s">
        <v>1575</v>
      </c>
    </row>
    <row r="3671" spans="1:33" x14ac:dyDescent="0.25">
      <c r="A3671" s="86" t="s">
        <v>1011</v>
      </c>
      <c r="B3671" s="87">
        <v>15</v>
      </c>
      <c r="C3671" s="87" t="s">
        <v>1012</v>
      </c>
      <c r="D3671" s="88">
        <v>42965</v>
      </c>
      <c r="E3671" s="88">
        <v>42982</v>
      </c>
      <c r="F3671" s="88">
        <v>43088</v>
      </c>
      <c r="G3671" s="88">
        <v>43165</v>
      </c>
      <c r="H3671" s="88">
        <v>4</v>
      </c>
      <c r="I3671" s="89" t="s">
        <v>1016</v>
      </c>
      <c r="J3671" s="92" t="s">
        <v>1504</v>
      </c>
      <c r="K3671" s="86" t="s">
        <v>1491</v>
      </c>
      <c r="L3671" s="88">
        <v>43165</v>
      </c>
      <c r="M3671" s="87">
        <v>0</v>
      </c>
      <c r="N3671" s="87"/>
      <c r="O3671" s="93"/>
      <c r="P3671" s="86"/>
      <c r="Q3671" s="86">
        <v>2</v>
      </c>
      <c r="R3671" s="86">
        <v>13</v>
      </c>
      <c r="S3671" s="86">
        <v>1</v>
      </c>
      <c r="T3671" s="86">
        <v>12</v>
      </c>
      <c r="U3671" s="86" t="s">
        <v>1561</v>
      </c>
      <c r="V3671" s="86" t="s">
        <v>1567</v>
      </c>
      <c r="W3671" s="86" t="s">
        <v>1563</v>
      </c>
      <c r="X3671" s="86" t="s">
        <v>1564</v>
      </c>
      <c r="Y3671" s="94" t="s">
        <v>1565</v>
      </c>
      <c r="Z3671" s="93"/>
      <c r="AA3671" s="86"/>
      <c r="AB3671" s="86"/>
      <c r="AC3671" s="86"/>
      <c r="AD3671" s="86" t="s">
        <v>1633</v>
      </c>
      <c r="AE3671" s="86"/>
      <c r="AF3671" s="86"/>
      <c r="AG3671" s="94" t="s">
        <v>1575</v>
      </c>
    </row>
    <row r="3672" spans="1:33" x14ac:dyDescent="0.25">
      <c r="A3672" s="86" t="s">
        <v>1011</v>
      </c>
      <c r="B3672" s="87">
        <v>12</v>
      </c>
      <c r="C3672" s="87" t="s">
        <v>1012</v>
      </c>
      <c r="D3672" s="88">
        <v>43041.42291666667</v>
      </c>
      <c r="E3672" s="88">
        <v>43045</v>
      </c>
      <c r="F3672" s="88">
        <v>43151</v>
      </c>
      <c r="G3672" s="88">
        <v>43165</v>
      </c>
      <c r="H3672" s="88">
        <v>4</v>
      </c>
      <c r="I3672" s="89" t="s">
        <v>1016</v>
      </c>
      <c r="J3672" s="92" t="s">
        <v>1504</v>
      </c>
      <c r="K3672" s="86" t="s">
        <v>1491</v>
      </c>
      <c r="L3672" s="88">
        <v>43165</v>
      </c>
      <c r="M3672" s="87"/>
      <c r="N3672" s="87"/>
      <c r="O3672" s="93"/>
      <c r="P3672" s="86"/>
      <c r="Q3672" s="86">
        <v>1</v>
      </c>
      <c r="R3672" s="86">
        <v>11</v>
      </c>
      <c r="S3672" s="86">
        <v>8</v>
      </c>
      <c r="T3672" s="86">
        <v>3</v>
      </c>
      <c r="U3672" s="86" t="s">
        <v>1561</v>
      </c>
      <c r="V3672" s="86" t="s">
        <v>1567</v>
      </c>
      <c r="W3672" s="86" t="s">
        <v>1563</v>
      </c>
      <c r="X3672" s="86" t="s">
        <v>1564</v>
      </c>
      <c r="Y3672" s="94" t="s">
        <v>1565</v>
      </c>
      <c r="Z3672" s="93"/>
      <c r="AA3672" s="86"/>
      <c r="AB3672" s="86"/>
      <c r="AC3672" s="86"/>
      <c r="AD3672" s="86" t="s">
        <v>1635</v>
      </c>
      <c r="AE3672" s="86"/>
      <c r="AF3672" s="86"/>
      <c r="AG3672" s="94" t="s">
        <v>1575</v>
      </c>
    </row>
    <row r="3673" spans="1:33" x14ac:dyDescent="0.25">
      <c r="A3673" s="86" t="s">
        <v>1011</v>
      </c>
      <c r="B3673" s="87">
        <v>30</v>
      </c>
      <c r="C3673" s="87" t="s">
        <v>1012</v>
      </c>
      <c r="D3673" s="88" t="s">
        <v>1059</v>
      </c>
      <c r="E3673" s="88">
        <v>43073</v>
      </c>
      <c r="F3673" s="88">
        <v>43159</v>
      </c>
      <c r="G3673" s="88">
        <v>43165</v>
      </c>
      <c r="H3673" s="88">
        <v>4</v>
      </c>
      <c r="I3673" s="89" t="s">
        <v>1016</v>
      </c>
      <c r="J3673" s="92" t="s">
        <v>1494</v>
      </c>
      <c r="K3673" s="86" t="s">
        <v>1491</v>
      </c>
      <c r="L3673" s="88">
        <v>43165</v>
      </c>
      <c r="M3673" s="87"/>
      <c r="N3673" s="87"/>
      <c r="O3673" s="93"/>
      <c r="P3673" s="86"/>
      <c r="Q3673" s="86">
        <v>0</v>
      </c>
      <c r="R3673" s="86">
        <v>30</v>
      </c>
      <c r="S3673" s="86">
        <v>30</v>
      </c>
      <c r="T3673" s="86">
        <v>0</v>
      </c>
      <c r="U3673" s="86" t="s">
        <v>1561</v>
      </c>
      <c r="V3673" s="86" t="s">
        <v>1562</v>
      </c>
      <c r="W3673" s="86" t="s">
        <v>1563</v>
      </c>
      <c r="X3673" s="86" t="s">
        <v>1564</v>
      </c>
      <c r="Y3673" s="94" t="s">
        <v>1565</v>
      </c>
      <c r="Z3673" s="93"/>
      <c r="AA3673" s="86">
        <v>43200</v>
      </c>
      <c r="AB3673" s="86"/>
      <c r="AC3673" s="86"/>
      <c r="AD3673" s="86" t="s">
        <v>1633</v>
      </c>
      <c r="AE3673" s="86"/>
      <c r="AF3673" s="86"/>
      <c r="AG3673" s="94" t="s">
        <v>1575</v>
      </c>
    </row>
    <row r="3674" spans="1:33" x14ac:dyDescent="0.25">
      <c r="A3674" s="86" t="s">
        <v>1011</v>
      </c>
      <c r="B3674" s="87">
        <v>20</v>
      </c>
      <c r="C3674" s="87" t="s">
        <v>1012</v>
      </c>
      <c r="D3674" s="88">
        <v>43101.426388888889</v>
      </c>
      <c r="E3674" s="88">
        <v>43110</v>
      </c>
      <c r="F3674" s="88">
        <v>43145</v>
      </c>
      <c r="G3674" s="88">
        <v>43165</v>
      </c>
      <c r="H3674" s="88">
        <v>4</v>
      </c>
      <c r="I3674" s="89" t="s">
        <v>1014</v>
      </c>
      <c r="J3674" s="92" t="s">
        <v>1500</v>
      </c>
      <c r="K3674" s="86" t="s">
        <v>1491</v>
      </c>
      <c r="L3674" s="88">
        <v>43165</v>
      </c>
      <c r="M3674" s="87"/>
      <c r="N3674" s="87"/>
      <c r="O3674" s="93"/>
      <c r="P3674" s="86"/>
      <c r="Q3674" s="86">
        <v>0</v>
      </c>
      <c r="R3674" s="86">
        <v>20</v>
      </c>
      <c r="S3674" s="86">
        <v>20</v>
      </c>
      <c r="T3674" s="86">
        <v>0</v>
      </c>
      <c r="U3674" s="86" t="s">
        <v>1568</v>
      </c>
      <c r="V3674" s="86" t="s">
        <v>1562</v>
      </c>
      <c r="W3674" s="86" t="s">
        <v>1563</v>
      </c>
      <c r="X3674" s="86" t="s">
        <v>1564</v>
      </c>
      <c r="Y3674" s="94" t="s">
        <v>1565</v>
      </c>
      <c r="Z3674" s="93"/>
      <c r="AA3674" s="86"/>
      <c r="AB3674" s="86"/>
      <c r="AC3674" s="86"/>
      <c r="AD3674" s="86" t="s">
        <v>1633</v>
      </c>
      <c r="AE3674" s="86"/>
      <c r="AF3674" s="86"/>
      <c r="AG3674" s="94" t="s">
        <v>1575</v>
      </c>
    </row>
    <row r="3675" spans="1:33" x14ac:dyDescent="0.25">
      <c r="A3675" s="86" t="s">
        <v>1011</v>
      </c>
      <c r="B3675" s="87">
        <v>30</v>
      </c>
      <c r="C3675" s="87" t="s">
        <v>1012</v>
      </c>
      <c r="D3675" s="88">
        <v>43115</v>
      </c>
      <c r="E3675" s="88">
        <v>43118</v>
      </c>
      <c r="F3675" s="88">
        <v>43164</v>
      </c>
      <c r="G3675" s="88">
        <v>43165</v>
      </c>
      <c r="H3675" s="88">
        <v>4</v>
      </c>
      <c r="I3675" s="89" t="s">
        <v>1014</v>
      </c>
      <c r="J3675" s="92" t="s">
        <v>1495</v>
      </c>
      <c r="K3675" s="86" t="s">
        <v>1491</v>
      </c>
      <c r="L3675" s="88">
        <v>43165</v>
      </c>
      <c r="M3675" s="87">
        <v>0</v>
      </c>
      <c r="N3675" s="87"/>
      <c r="O3675" s="93"/>
      <c r="P3675" s="86"/>
      <c r="Q3675" s="86">
        <v>0</v>
      </c>
      <c r="R3675" s="86">
        <v>30</v>
      </c>
      <c r="S3675" s="86">
        <v>27</v>
      </c>
      <c r="T3675" s="86">
        <v>3</v>
      </c>
      <c r="U3675" s="86" t="s">
        <v>1569</v>
      </c>
      <c r="V3675" s="86" t="s">
        <v>1562</v>
      </c>
      <c r="W3675" s="86" t="s">
        <v>1563</v>
      </c>
      <c r="X3675" s="86" t="s">
        <v>1564</v>
      </c>
      <c r="Y3675" s="94" t="s">
        <v>1565</v>
      </c>
      <c r="Z3675" s="93"/>
      <c r="AA3675" s="86">
        <v>43199</v>
      </c>
      <c r="AB3675" s="86"/>
      <c r="AC3675" s="86"/>
      <c r="AD3675" s="86" t="s">
        <v>1633</v>
      </c>
      <c r="AE3675" s="86"/>
      <c r="AF3675" s="86"/>
      <c r="AG3675" s="94" t="s">
        <v>1575</v>
      </c>
    </row>
    <row r="3676" spans="1:33" x14ac:dyDescent="0.25">
      <c r="A3676" s="86" t="s">
        <v>1011</v>
      </c>
      <c r="B3676" s="87">
        <v>30</v>
      </c>
      <c r="C3676" s="87" t="s">
        <v>1012</v>
      </c>
      <c r="D3676" s="88">
        <v>43115</v>
      </c>
      <c r="E3676" s="88">
        <v>43118</v>
      </c>
      <c r="F3676" s="88">
        <v>43164</v>
      </c>
      <c r="G3676" s="88">
        <v>43165</v>
      </c>
      <c r="H3676" s="88">
        <v>4</v>
      </c>
      <c r="I3676" s="89" t="s">
        <v>1014</v>
      </c>
      <c r="J3676" s="92" t="s">
        <v>1495</v>
      </c>
      <c r="K3676" s="86" t="s">
        <v>1491</v>
      </c>
      <c r="L3676" s="88">
        <v>43165</v>
      </c>
      <c r="M3676" s="87">
        <v>0</v>
      </c>
      <c r="N3676" s="87"/>
      <c r="O3676" s="93"/>
      <c r="P3676" s="86"/>
      <c r="Q3676" s="86">
        <v>2</v>
      </c>
      <c r="R3676" s="86">
        <v>28</v>
      </c>
      <c r="S3676" s="86">
        <v>25</v>
      </c>
      <c r="T3676" s="86">
        <v>3</v>
      </c>
      <c r="U3676" s="86" t="s">
        <v>1569</v>
      </c>
      <c r="V3676" s="86" t="s">
        <v>1562</v>
      </c>
      <c r="W3676" s="86" t="s">
        <v>1563</v>
      </c>
      <c r="X3676" s="86" t="s">
        <v>1564</v>
      </c>
      <c r="Y3676" s="94" t="s">
        <v>1565</v>
      </c>
      <c r="Z3676" s="93"/>
      <c r="AA3676" s="86">
        <v>43199</v>
      </c>
      <c r="AB3676" s="86"/>
      <c r="AC3676" s="86"/>
      <c r="AD3676" s="86" t="s">
        <v>1633</v>
      </c>
      <c r="AE3676" s="86"/>
      <c r="AF3676" s="86"/>
      <c r="AG3676" s="94" t="s">
        <v>1575</v>
      </c>
    </row>
    <row r="3677" spans="1:33" x14ac:dyDescent="0.25">
      <c r="A3677" s="86" t="s">
        <v>1011</v>
      </c>
      <c r="B3677" s="87">
        <v>22</v>
      </c>
      <c r="C3677" s="87" t="s">
        <v>1012</v>
      </c>
      <c r="D3677" s="88">
        <v>43120</v>
      </c>
      <c r="E3677" s="88">
        <v>43124</v>
      </c>
      <c r="F3677" s="88">
        <v>43164</v>
      </c>
      <c r="G3677" s="88">
        <v>43165</v>
      </c>
      <c r="H3677" s="88">
        <v>4</v>
      </c>
      <c r="I3677" s="89" t="s">
        <v>1014</v>
      </c>
      <c r="J3677" s="92" t="s">
        <v>1500</v>
      </c>
      <c r="K3677" s="86" t="s">
        <v>1491</v>
      </c>
      <c r="L3677" s="88">
        <v>43165</v>
      </c>
      <c r="M3677" s="87">
        <v>0</v>
      </c>
      <c r="N3677" s="87"/>
      <c r="O3677" s="93"/>
      <c r="P3677" s="86"/>
      <c r="Q3677" s="86">
        <v>0</v>
      </c>
      <c r="R3677" s="86">
        <v>22</v>
      </c>
      <c r="S3677" s="86">
        <v>2</v>
      </c>
      <c r="T3677" s="86">
        <v>20</v>
      </c>
      <c r="U3677" s="86" t="s">
        <v>1568</v>
      </c>
      <c r="V3677" s="86" t="s">
        <v>1567</v>
      </c>
      <c r="W3677" s="86" t="s">
        <v>1563</v>
      </c>
      <c r="X3677" s="86" t="s">
        <v>1564</v>
      </c>
      <c r="Y3677" s="94" t="s">
        <v>1565</v>
      </c>
      <c r="Z3677" s="93"/>
      <c r="AA3677" s="86"/>
      <c r="AB3677" s="86"/>
      <c r="AC3677" s="86"/>
      <c r="AD3677" s="86" t="s">
        <v>1633</v>
      </c>
      <c r="AE3677" s="86"/>
      <c r="AF3677" s="86"/>
      <c r="AG3677" s="94" t="s">
        <v>1575</v>
      </c>
    </row>
    <row r="3678" spans="1:33" x14ac:dyDescent="0.25">
      <c r="A3678" s="86" t="s">
        <v>1011</v>
      </c>
      <c r="B3678" s="87">
        <v>30</v>
      </c>
      <c r="C3678" s="87" t="s">
        <v>1012</v>
      </c>
      <c r="D3678" s="88">
        <v>43120</v>
      </c>
      <c r="E3678" s="88">
        <v>43120</v>
      </c>
      <c r="F3678" s="88">
        <v>43159</v>
      </c>
      <c r="G3678" s="88">
        <v>43165</v>
      </c>
      <c r="H3678" s="88">
        <v>4</v>
      </c>
      <c r="I3678" s="89" t="s">
        <v>1014</v>
      </c>
      <c r="J3678" s="92" t="s">
        <v>1495</v>
      </c>
      <c r="K3678" s="86" t="s">
        <v>1491</v>
      </c>
      <c r="L3678" s="88">
        <v>43165</v>
      </c>
      <c r="M3678" s="87"/>
      <c r="N3678" s="87"/>
      <c r="O3678" s="93"/>
      <c r="P3678" s="86"/>
      <c r="Q3678" s="86">
        <v>0</v>
      </c>
      <c r="R3678" s="86">
        <v>30</v>
      </c>
      <c r="S3678" s="86">
        <v>29</v>
      </c>
      <c r="T3678" s="86">
        <v>1</v>
      </c>
      <c r="U3678" s="86" t="s">
        <v>1561</v>
      </c>
      <c r="V3678" s="86" t="s">
        <v>1562</v>
      </c>
      <c r="W3678" s="86" t="s">
        <v>1563</v>
      </c>
      <c r="X3678" s="86" t="s">
        <v>1564</v>
      </c>
      <c r="Y3678" s="94" t="s">
        <v>1565</v>
      </c>
      <c r="Z3678" s="93"/>
      <c r="AA3678" s="86">
        <v>43166</v>
      </c>
      <c r="AB3678" s="86"/>
      <c r="AC3678" s="86"/>
      <c r="AD3678" s="86" t="s">
        <v>1633</v>
      </c>
      <c r="AE3678" s="86"/>
      <c r="AF3678" s="86"/>
      <c r="AG3678" s="94" t="s">
        <v>1575</v>
      </c>
    </row>
    <row r="3679" spans="1:33" x14ac:dyDescent="0.25">
      <c r="A3679" s="86" t="s">
        <v>1011</v>
      </c>
      <c r="B3679" s="87">
        <v>30</v>
      </c>
      <c r="C3679" s="87" t="s">
        <v>1012</v>
      </c>
      <c r="D3679" s="88">
        <v>43122</v>
      </c>
      <c r="E3679" s="88">
        <v>43127</v>
      </c>
      <c r="F3679" s="88">
        <v>43164</v>
      </c>
      <c r="G3679" s="88">
        <v>43165</v>
      </c>
      <c r="H3679" s="88">
        <v>4</v>
      </c>
      <c r="I3679" s="89" t="s">
        <v>1014</v>
      </c>
      <c r="J3679" s="92" t="s">
        <v>1507</v>
      </c>
      <c r="K3679" s="86" t="s">
        <v>1491</v>
      </c>
      <c r="L3679" s="88">
        <v>43165</v>
      </c>
      <c r="M3679" s="87"/>
      <c r="N3679" s="87"/>
      <c r="O3679" s="93"/>
      <c r="P3679" s="86"/>
      <c r="Q3679" s="86">
        <v>5</v>
      </c>
      <c r="R3679" s="86">
        <v>25</v>
      </c>
      <c r="S3679" s="86">
        <v>25</v>
      </c>
      <c r="T3679" s="86">
        <v>0</v>
      </c>
      <c r="U3679" s="86" t="s">
        <v>1561</v>
      </c>
      <c r="V3679" s="86" t="s">
        <v>1567</v>
      </c>
      <c r="W3679" s="86"/>
      <c r="X3679" s="86" t="s">
        <v>1564</v>
      </c>
      <c r="Y3679" s="94" t="s">
        <v>1565</v>
      </c>
      <c r="Z3679" s="93"/>
      <c r="AA3679" s="86"/>
      <c r="AB3679" s="86"/>
      <c r="AC3679" s="86"/>
      <c r="AD3679" s="86" t="s">
        <v>1635</v>
      </c>
      <c r="AE3679" s="86"/>
      <c r="AF3679" s="86"/>
      <c r="AG3679" s="94" t="s">
        <v>1575</v>
      </c>
    </row>
    <row r="3680" spans="1:33" x14ac:dyDescent="0.25">
      <c r="A3680" s="86" t="s">
        <v>1011</v>
      </c>
      <c r="B3680" s="87">
        <v>30</v>
      </c>
      <c r="C3680" s="87" t="s">
        <v>1012</v>
      </c>
      <c r="D3680" s="88">
        <v>43122</v>
      </c>
      <c r="E3680" s="88">
        <v>43128</v>
      </c>
      <c r="F3680" s="88">
        <v>43164</v>
      </c>
      <c r="G3680" s="88">
        <v>43165</v>
      </c>
      <c r="H3680" s="88">
        <v>4</v>
      </c>
      <c r="I3680" s="89" t="s">
        <v>1014</v>
      </c>
      <c r="J3680" s="92" t="s">
        <v>1495</v>
      </c>
      <c r="K3680" s="86" t="s">
        <v>1491</v>
      </c>
      <c r="L3680" s="88">
        <v>43165</v>
      </c>
      <c r="M3680" s="87"/>
      <c r="N3680" s="87"/>
      <c r="O3680" s="93"/>
      <c r="P3680" s="86"/>
      <c r="Q3680" s="86">
        <v>0</v>
      </c>
      <c r="R3680" s="86">
        <v>30</v>
      </c>
      <c r="S3680" s="86">
        <v>16</v>
      </c>
      <c r="T3680" s="86">
        <v>14</v>
      </c>
      <c r="U3680" s="86" t="s">
        <v>1561</v>
      </c>
      <c r="V3680" s="86" t="s">
        <v>1562</v>
      </c>
      <c r="W3680" s="86" t="s">
        <v>1563</v>
      </c>
      <c r="X3680" s="86" t="s">
        <v>1564</v>
      </c>
      <c r="Y3680" s="94" t="s">
        <v>1565</v>
      </c>
      <c r="Z3680" s="93"/>
      <c r="AA3680" s="86">
        <v>43197</v>
      </c>
      <c r="AB3680" s="86"/>
      <c r="AC3680" s="86"/>
      <c r="AD3680" s="86" t="s">
        <v>1633</v>
      </c>
      <c r="AE3680" s="86"/>
      <c r="AF3680" s="86"/>
      <c r="AG3680" s="94" t="s">
        <v>1575</v>
      </c>
    </row>
    <row r="3681" spans="1:33" x14ac:dyDescent="0.25">
      <c r="A3681" s="86" t="s">
        <v>1011</v>
      </c>
      <c r="B3681" s="87">
        <v>30</v>
      </c>
      <c r="C3681" s="87" t="s">
        <v>1012</v>
      </c>
      <c r="D3681" s="88">
        <v>43122</v>
      </c>
      <c r="E3681" s="88">
        <v>43127</v>
      </c>
      <c r="F3681" s="88">
        <v>43162</v>
      </c>
      <c r="G3681" s="88">
        <v>43165</v>
      </c>
      <c r="H3681" s="88">
        <v>4</v>
      </c>
      <c r="I3681" s="89" t="s">
        <v>1014</v>
      </c>
      <c r="J3681" s="92" t="s">
        <v>1492</v>
      </c>
      <c r="K3681" s="86" t="s">
        <v>1491</v>
      </c>
      <c r="L3681" s="88">
        <v>43165</v>
      </c>
      <c r="M3681" s="87"/>
      <c r="N3681" s="87"/>
      <c r="O3681" s="93"/>
      <c r="P3681" s="86"/>
      <c r="Q3681" s="86">
        <v>0</v>
      </c>
      <c r="R3681" s="86">
        <v>30</v>
      </c>
      <c r="S3681" s="86">
        <v>30</v>
      </c>
      <c r="T3681" s="86">
        <v>0</v>
      </c>
      <c r="U3681" s="86" t="s">
        <v>1568</v>
      </c>
      <c r="V3681" s="86" t="s">
        <v>1567</v>
      </c>
      <c r="W3681" s="86" t="s">
        <v>1563</v>
      </c>
      <c r="X3681" s="86" t="s">
        <v>1564</v>
      </c>
      <c r="Y3681" s="94" t="s">
        <v>1565</v>
      </c>
      <c r="Z3681" s="93"/>
      <c r="AA3681" s="86"/>
      <c r="AB3681" s="86"/>
      <c r="AC3681" s="86"/>
      <c r="AD3681" s="86" t="s">
        <v>1633</v>
      </c>
      <c r="AE3681" s="86"/>
      <c r="AF3681" s="86"/>
      <c r="AG3681" s="94" t="s">
        <v>1575</v>
      </c>
    </row>
    <row r="3682" spans="1:33" x14ac:dyDescent="0.25">
      <c r="A3682" s="86" t="s">
        <v>1011</v>
      </c>
      <c r="B3682" s="87">
        <v>30</v>
      </c>
      <c r="C3682" s="87" t="s">
        <v>1012</v>
      </c>
      <c r="D3682" s="88">
        <v>43125</v>
      </c>
      <c r="E3682" s="88">
        <v>43131</v>
      </c>
      <c r="F3682" s="88">
        <v>43164</v>
      </c>
      <c r="G3682" s="88">
        <v>43165</v>
      </c>
      <c r="H3682" s="88">
        <v>4</v>
      </c>
      <c r="I3682" s="89" t="s">
        <v>1014</v>
      </c>
      <c r="J3682" s="92" t="s">
        <v>1500</v>
      </c>
      <c r="K3682" s="86" t="s">
        <v>1491</v>
      </c>
      <c r="L3682" s="88">
        <v>43165</v>
      </c>
      <c r="M3682" s="87">
        <v>0</v>
      </c>
      <c r="N3682" s="87"/>
      <c r="O3682" s="93"/>
      <c r="P3682" s="86"/>
      <c r="Q3682" s="86">
        <v>0</v>
      </c>
      <c r="R3682" s="86">
        <v>30</v>
      </c>
      <c r="S3682" s="86">
        <v>26</v>
      </c>
      <c r="T3682" s="86">
        <v>4</v>
      </c>
      <c r="U3682" s="86" t="s">
        <v>1568</v>
      </c>
      <c r="V3682" s="86" t="s">
        <v>1567</v>
      </c>
      <c r="W3682" s="86" t="s">
        <v>1563</v>
      </c>
      <c r="X3682" s="86" t="s">
        <v>1564</v>
      </c>
      <c r="Y3682" s="94" t="s">
        <v>1565</v>
      </c>
      <c r="Z3682" s="93"/>
      <c r="AA3682" s="86"/>
      <c r="AB3682" s="86"/>
      <c r="AC3682" s="86"/>
      <c r="AD3682" s="86" t="s">
        <v>1633</v>
      </c>
      <c r="AE3682" s="86"/>
      <c r="AF3682" s="86"/>
      <c r="AG3682" s="94" t="s">
        <v>1575</v>
      </c>
    </row>
    <row r="3683" spans="1:33" x14ac:dyDescent="0.25">
      <c r="A3683" s="86" t="s">
        <v>1011</v>
      </c>
      <c r="B3683" s="87">
        <v>30</v>
      </c>
      <c r="C3683" s="87" t="s">
        <v>1012</v>
      </c>
      <c r="D3683" s="88">
        <v>43125</v>
      </c>
      <c r="E3683" s="88">
        <v>43129</v>
      </c>
      <c r="F3683" s="88">
        <v>43164</v>
      </c>
      <c r="G3683" s="88">
        <v>43165</v>
      </c>
      <c r="H3683" s="88">
        <v>4</v>
      </c>
      <c r="I3683" s="89" t="s">
        <v>1014</v>
      </c>
      <c r="J3683" s="92" t="s">
        <v>1507</v>
      </c>
      <c r="K3683" s="86" t="s">
        <v>1491</v>
      </c>
      <c r="L3683" s="88">
        <v>43165</v>
      </c>
      <c r="M3683" s="87"/>
      <c r="N3683" s="87"/>
      <c r="O3683" s="93"/>
      <c r="P3683" s="86"/>
      <c r="Q3683" s="86">
        <v>3</v>
      </c>
      <c r="R3683" s="86">
        <v>27</v>
      </c>
      <c r="S3683" s="86">
        <v>27</v>
      </c>
      <c r="T3683" s="86">
        <v>0</v>
      </c>
      <c r="U3683" s="86" t="s">
        <v>1561</v>
      </c>
      <c r="V3683" s="86" t="s">
        <v>1562</v>
      </c>
      <c r="W3683" s="86" t="s">
        <v>1563</v>
      </c>
      <c r="X3683" s="86" t="s">
        <v>1564</v>
      </c>
      <c r="Y3683" s="94" t="s">
        <v>1565</v>
      </c>
      <c r="Z3683" s="93"/>
      <c r="AA3683" s="86">
        <v>43168</v>
      </c>
      <c r="AB3683" s="86"/>
      <c r="AC3683" s="86"/>
      <c r="AD3683" s="86" t="s">
        <v>1633</v>
      </c>
      <c r="AE3683" s="86"/>
      <c r="AF3683" s="86"/>
      <c r="AG3683" s="94" t="s">
        <v>1575</v>
      </c>
    </row>
    <row r="3684" spans="1:33" x14ac:dyDescent="0.25">
      <c r="A3684" s="86" t="s">
        <v>1011</v>
      </c>
      <c r="B3684" s="87">
        <v>30</v>
      </c>
      <c r="C3684" s="87" t="s">
        <v>1012</v>
      </c>
      <c r="D3684" s="88">
        <v>43125</v>
      </c>
      <c r="E3684" s="88">
        <v>43129</v>
      </c>
      <c r="F3684" s="88">
        <v>43164</v>
      </c>
      <c r="G3684" s="88">
        <v>43165</v>
      </c>
      <c r="H3684" s="88">
        <v>4</v>
      </c>
      <c r="I3684" s="89" t="s">
        <v>1014</v>
      </c>
      <c r="J3684" s="92" t="s">
        <v>1492</v>
      </c>
      <c r="K3684" s="86" t="s">
        <v>1491</v>
      </c>
      <c r="L3684" s="88">
        <v>43165</v>
      </c>
      <c r="M3684" s="87"/>
      <c r="N3684" s="87"/>
      <c r="O3684" s="93"/>
      <c r="P3684" s="86"/>
      <c r="Q3684" s="86">
        <v>2</v>
      </c>
      <c r="R3684" s="86">
        <v>28</v>
      </c>
      <c r="S3684" s="86">
        <v>26</v>
      </c>
      <c r="T3684" s="86">
        <v>2</v>
      </c>
      <c r="U3684" s="86" t="s">
        <v>1561</v>
      </c>
      <c r="V3684" s="86" t="s">
        <v>1567</v>
      </c>
      <c r="W3684" s="86" t="s">
        <v>1563</v>
      </c>
      <c r="X3684" s="86" t="s">
        <v>1564</v>
      </c>
      <c r="Y3684" s="94" t="s">
        <v>1565</v>
      </c>
      <c r="Z3684" s="93"/>
      <c r="AA3684" s="86"/>
      <c r="AB3684" s="86"/>
      <c r="AC3684" s="86"/>
      <c r="AD3684" s="86" t="s">
        <v>1633</v>
      </c>
      <c r="AE3684" s="86"/>
      <c r="AF3684" s="86"/>
      <c r="AG3684" s="94" t="s">
        <v>1575</v>
      </c>
    </row>
    <row r="3685" spans="1:33" x14ac:dyDescent="0.25">
      <c r="A3685" s="86" t="s">
        <v>1011</v>
      </c>
      <c r="B3685" s="87">
        <v>30</v>
      </c>
      <c r="C3685" s="87" t="s">
        <v>1012</v>
      </c>
      <c r="D3685" s="88">
        <v>43125</v>
      </c>
      <c r="E3685" s="88">
        <v>43129</v>
      </c>
      <c r="F3685" s="88">
        <v>43164</v>
      </c>
      <c r="G3685" s="88">
        <v>43165</v>
      </c>
      <c r="H3685" s="88">
        <v>4</v>
      </c>
      <c r="I3685" s="89" t="s">
        <v>1014</v>
      </c>
      <c r="J3685" s="92" t="s">
        <v>1492</v>
      </c>
      <c r="K3685" s="86" t="s">
        <v>1491</v>
      </c>
      <c r="L3685" s="88">
        <v>43165</v>
      </c>
      <c r="M3685" s="87"/>
      <c r="N3685" s="87"/>
      <c r="O3685" s="93"/>
      <c r="P3685" s="86"/>
      <c r="Q3685" s="86">
        <v>0</v>
      </c>
      <c r="R3685" s="86">
        <v>30</v>
      </c>
      <c r="S3685" s="86">
        <v>30</v>
      </c>
      <c r="T3685" s="86">
        <v>0</v>
      </c>
      <c r="U3685" s="86" t="s">
        <v>1561</v>
      </c>
      <c r="V3685" s="86" t="s">
        <v>1567</v>
      </c>
      <c r="W3685" s="86"/>
      <c r="X3685" s="86" t="s">
        <v>1564</v>
      </c>
      <c r="Y3685" s="94" t="s">
        <v>1565</v>
      </c>
      <c r="Z3685" s="93"/>
      <c r="AA3685" s="86"/>
      <c r="AB3685" s="86"/>
      <c r="AC3685" s="86"/>
      <c r="AD3685" s="86" t="s">
        <v>1635</v>
      </c>
      <c r="AE3685" s="86"/>
      <c r="AF3685" s="86"/>
      <c r="AG3685" s="94" t="s">
        <v>1575</v>
      </c>
    </row>
    <row r="3686" spans="1:33" x14ac:dyDescent="0.25">
      <c r="A3686" s="86" t="s">
        <v>1011</v>
      </c>
      <c r="B3686" s="87">
        <v>22</v>
      </c>
      <c r="C3686" s="87" t="s">
        <v>1012</v>
      </c>
      <c r="D3686" s="88">
        <v>43126</v>
      </c>
      <c r="E3686" s="88">
        <v>43127</v>
      </c>
      <c r="F3686" s="88">
        <v>43164</v>
      </c>
      <c r="G3686" s="88">
        <v>43165</v>
      </c>
      <c r="H3686" s="88">
        <v>4</v>
      </c>
      <c r="I3686" s="89" t="s">
        <v>1014</v>
      </c>
      <c r="J3686" s="92" t="s">
        <v>1505</v>
      </c>
      <c r="K3686" s="86" t="s">
        <v>1491</v>
      </c>
      <c r="L3686" s="88">
        <v>43165</v>
      </c>
      <c r="M3686" s="87"/>
      <c r="N3686" s="87"/>
      <c r="O3686" s="93"/>
      <c r="P3686" s="86"/>
      <c r="Q3686" s="86">
        <v>0</v>
      </c>
      <c r="R3686" s="86">
        <v>22</v>
      </c>
      <c r="S3686" s="86">
        <v>22</v>
      </c>
      <c r="T3686" s="86">
        <v>0</v>
      </c>
      <c r="U3686" s="86" t="s">
        <v>1561</v>
      </c>
      <c r="V3686" s="86" t="s">
        <v>1562</v>
      </c>
      <c r="W3686" s="86" t="s">
        <v>1563</v>
      </c>
      <c r="X3686" s="86" t="s">
        <v>1564</v>
      </c>
      <c r="Y3686" s="94" t="s">
        <v>1565</v>
      </c>
      <c r="Z3686" s="93"/>
      <c r="AA3686" s="86">
        <v>43178</v>
      </c>
      <c r="AB3686" s="86"/>
      <c r="AC3686" s="86"/>
      <c r="AD3686" s="86" t="s">
        <v>1633</v>
      </c>
      <c r="AE3686" s="86"/>
      <c r="AF3686" s="86"/>
      <c r="AG3686" s="94" t="s">
        <v>1575</v>
      </c>
    </row>
    <row r="3687" spans="1:33" x14ac:dyDescent="0.25">
      <c r="A3687" s="86" t="s">
        <v>1011</v>
      </c>
      <c r="B3687" s="87">
        <v>30</v>
      </c>
      <c r="C3687" s="87" t="s">
        <v>1012</v>
      </c>
      <c r="D3687" s="88">
        <v>43129</v>
      </c>
      <c r="E3687" s="88">
        <v>43131</v>
      </c>
      <c r="F3687" s="88">
        <v>43165</v>
      </c>
      <c r="G3687" s="88">
        <v>43165</v>
      </c>
      <c r="H3687" s="88">
        <v>4</v>
      </c>
      <c r="I3687" s="89" t="s">
        <v>1014</v>
      </c>
      <c r="J3687" s="92" t="s">
        <v>1497</v>
      </c>
      <c r="K3687" s="86" t="s">
        <v>1491</v>
      </c>
      <c r="L3687" s="88">
        <v>43165</v>
      </c>
      <c r="M3687" s="87"/>
      <c r="N3687" s="87"/>
      <c r="O3687" s="93"/>
      <c r="P3687" s="86"/>
      <c r="Q3687" s="86">
        <v>0</v>
      </c>
      <c r="R3687" s="86">
        <v>30</v>
      </c>
      <c r="S3687" s="86">
        <v>30</v>
      </c>
      <c r="T3687" s="86">
        <v>0</v>
      </c>
      <c r="U3687" s="86" t="s">
        <v>1561</v>
      </c>
      <c r="V3687" s="86" t="s">
        <v>1562</v>
      </c>
      <c r="W3687" s="86" t="s">
        <v>1563</v>
      </c>
      <c r="X3687" s="86" t="s">
        <v>1564</v>
      </c>
      <c r="Y3687" s="94" t="s">
        <v>1565</v>
      </c>
      <c r="Z3687" s="93"/>
      <c r="AA3687" s="86">
        <v>43168</v>
      </c>
      <c r="AB3687" s="86"/>
      <c r="AC3687" s="86"/>
      <c r="AD3687" s="86" t="s">
        <v>1633</v>
      </c>
      <c r="AE3687" s="86"/>
      <c r="AF3687" s="86"/>
      <c r="AG3687" s="94" t="s">
        <v>1575</v>
      </c>
    </row>
    <row r="3688" spans="1:33" x14ac:dyDescent="0.25">
      <c r="A3688" s="86" t="s">
        <v>1011</v>
      </c>
      <c r="B3688" s="87">
        <v>30</v>
      </c>
      <c r="C3688" s="87" t="s">
        <v>1012</v>
      </c>
      <c r="D3688" s="88">
        <v>43131</v>
      </c>
      <c r="E3688" s="88">
        <v>43136</v>
      </c>
      <c r="F3688" s="88">
        <v>43164</v>
      </c>
      <c r="G3688" s="88">
        <v>43165</v>
      </c>
      <c r="H3688" s="88">
        <v>4</v>
      </c>
      <c r="I3688" s="89" t="s">
        <v>1014</v>
      </c>
      <c r="J3688" s="92" t="s">
        <v>1503</v>
      </c>
      <c r="K3688" s="86" t="s">
        <v>1491</v>
      </c>
      <c r="L3688" s="88">
        <v>43165</v>
      </c>
      <c r="M3688" s="87"/>
      <c r="N3688" s="87"/>
      <c r="O3688" s="93"/>
      <c r="P3688" s="86"/>
      <c r="Q3688" s="86">
        <v>8</v>
      </c>
      <c r="R3688" s="86">
        <v>22</v>
      </c>
      <c r="S3688" s="86">
        <v>13</v>
      </c>
      <c r="T3688" s="86">
        <v>9</v>
      </c>
      <c r="U3688" s="86" t="s">
        <v>1561</v>
      </c>
      <c r="V3688" s="86" t="s">
        <v>1567</v>
      </c>
      <c r="W3688" s="86"/>
      <c r="X3688" s="86" t="s">
        <v>1564</v>
      </c>
      <c r="Y3688" s="94" t="s">
        <v>1565</v>
      </c>
      <c r="Z3688" s="93"/>
      <c r="AA3688" s="86"/>
      <c r="AB3688" s="86"/>
      <c r="AC3688" s="86"/>
      <c r="AD3688" s="86" t="s">
        <v>1635</v>
      </c>
      <c r="AE3688" s="86"/>
      <c r="AF3688" s="86"/>
      <c r="AG3688" s="94" t="s">
        <v>1575</v>
      </c>
    </row>
    <row r="3689" spans="1:33" x14ac:dyDescent="0.25">
      <c r="A3689" s="86" t="s">
        <v>1011</v>
      </c>
      <c r="B3689" s="87">
        <v>30</v>
      </c>
      <c r="C3689" s="87" t="s">
        <v>1012</v>
      </c>
      <c r="D3689" s="88" t="s">
        <v>1108</v>
      </c>
      <c r="E3689" s="88">
        <v>43139</v>
      </c>
      <c r="F3689" s="88">
        <v>43164</v>
      </c>
      <c r="G3689" s="88" t="s">
        <v>1345</v>
      </c>
      <c r="H3689" s="88">
        <v>3</v>
      </c>
      <c r="I3689" s="89" t="s">
        <v>1013</v>
      </c>
      <c r="J3689" s="92" t="s">
        <v>1505</v>
      </c>
      <c r="K3689" s="86" t="s">
        <v>1491</v>
      </c>
      <c r="L3689" s="88">
        <v>43165</v>
      </c>
      <c r="M3689" s="87"/>
      <c r="N3689" s="87"/>
      <c r="O3689" s="93"/>
      <c r="P3689" s="86"/>
      <c r="Q3689" s="86">
        <v>0</v>
      </c>
      <c r="R3689" s="86">
        <v>30</v>
      </c>
      <c r="S3689" s="86">
        <v>30</v>
      </c>
      <c r="T3689" s="86">
        <v>0</v>
      </c>
      <c r="U3689" s="86" t="s">
        <v>1561</v>
      </c>
      <c r="V3689" s="86" t="s">
        <v>1567</v>
      </c>
      <c r="W3689" s="86" t="s">
        <v>1563</v>
      </c>
      <c r="X3689" s="86" t="s">
        <v>1564</v>
      </c>
      <c r="Y3689" s="94" t="s">
        <v>1565</v>
      </c>
      <c r="Z3689" s="93"/>
      <c r="AA3689" s="86"/>
      <c r="AB3689" s="86"/>
      <c r="AC3689" s="86"/>
      <c r="AD3689" s="86" t="s">
        <v>1633</v>
      </c>
      <c r="AE3689" s="86"/>
      <c r="AF3689" s="86"/>
      <c r="AG3689" s="94" t="s">
        <v>1575</v>
      </c>
    </row>
    <row r="3690" spans="1:33" x14ac:dyDescent="0.25">
      <c r="A3690" s="86" t="s">
        <v>1011</v>
      </c>
      <c r="B3690" s="87">
        <v>30</v>
      </c>
      <c r="C3690" s="87" t="s">
        <v>1012</v>
      </c>
      <c r="D3690" s="88">
        <v>43138</v>
      </c>
      <c r="E3690" s="88">
        <v>43143</v>
      </c>
      <c r="F3690" s="88">
        <v>43164</v>
      </c>
      <c r="G3690" s="88">
        <v>43165</v>
      </c>
      <c r="H3690" s="88">
        <v>4</v>
      </c>
      <c r="I3690" s="89" t="s">
        <v>1105</v>
      </c>
      <c r="J3690" s="92" t="s">
        <v>1500</v>
      </c>
      <c r="K3690" s="86" t="s">
        <v>1491</v>
      </c>
      <c r="L3690" s="88">
        <v>43165</v>
      </c>
      <c r="M3690" s="87"/>
      <c r="N3690" s="87"/>
      <c r="O3690" s="93"/>
      <c r="P3690" s="86"/>
      <c r="Q3690" s="86">
        <v>1</v>
      </c>
      <c r="R3690" s="86">
        <v>29</v>
      </c>
      <c r="S3690" s="86">
        <v>29</v>
      </c>
      <c r="T3690" s="86">
        <v>0</v>
      </c>
      <c r="U3690" s="86" t="s">
        <v>1561</v>
      </c>
      <c r="V3690" s="86" t="s">
        <v>1562</v>
      </c>
      <c r="W3690" s="86" t="s">
        <v>1563</v>
      </c>
      <c r="X3690" s="86" t="s">
        <v>1564</v>
      </c>
      <c r="Y3690" s="94" t="s">
        <v>1565</v>
      </c>
      <c r="Z3690" s="93"/>
      <c r="AA3690" s="86">
        <v>43179</v>
      </c>
      <c r="AB3690" s="86"/>
      <c r="AC3690" s="86"/>
      <c r="AD3690" s="86" t="s">
        <v>1633</v>
      </c>
      <c r="AE3690" s="86"/>
      <c r="AF3690" s="86"/>
      <c r="AG3690" s="94" t="s">
        <v>1575</v>
      </c>
    </row>
    <row r="3691" spans="1:33" x14ac:dyDescent="0.25">
      <c r="A3691" s="86" t="s">
        <v>1011</v>
      </c>
      <c r="B3691" s="87">
        <v>30</v>
      </c>
      <c r="C3691" s="87" t="s">
        <v>1012</v>
      </c>
      <c r="D3691" s="88">
        <v>43138</v>
      </c>
      <c r="E3691" s="88">
        <v>43147</v>
      </c>
      <c r="F3691" s="88">
        <v>43164</v>
      </c>
      <c r="G3691" s="88">
        <v>43165</v>
      </c>
      <c r="H3691" s="88">
        <v>4</v>
      </c>
      <c r="I3691" s="89" t="s">
        <v>1105</v>
      </c>
      <c r="J3691" s="92" t="s">
        <v>1497</v>
      </c>
      <c r="K3691" s="86" t="s">
        <v>1491</v>
      </c>
      <c r="L3691" s="88">
        <v>43165</v>
      </c>
      <c r="M3691" s="87"/>
      <c r="N3691" s="87"/>
      <c r="O3691" s="93"/>
      <c r="P3691" s="86"/>
      <c r="Q3691" s="86">
        <v>0</v>
      </c>
      <c r="R3691" s="86">
        <v>30</v>
      </c>
      <c r="S3691" s="86">
        <v>30</v>
      </c>
      <c r="T3691" s="86">
        <v>0</v>
      </c>
      <c r="U3691" s="86" t="s">
        <v>1561</v>
      </c>
      <c r="V3691" s="86" t="s">
        <v>1562</v>
      </c>
      <c r="W3691" s="86" t="s">
        <v>1563</v>
      </c>
      <c r="X3691" s="86" t="s">
        <v>1564</v>
      </c>
      <c r="Y3691" s="94" t="s">
        <v>1565</v>
      </c>
      <c r="Z3691" s="93"/>
      <c r="AA3691" s="86">
        <v>43167</v>
      </c>
      <c r="AB3691" s="86"/>
      <c r="AC3691" s="86"/>
      <c r="AD3691" s="86" t="s">
        <v>1633</v>
      </c>
      <c r="AE3691" s="86"/>
      <c r="AF3691" s="86"/>
      <c r="AG3691" s="94" t="s">
        <v>1575</v>
      </c>
    </row>
    <row r="3692" spans="1:33" x14ac:dyDescent="0.25">
      <c r="A3692" s="86" t="s">
        <v>1011</v>
      </c>
      <c r="B3692" s="87">
        <v>30</v>
      </c>
      <c r="C3692" s="87" t="s">
        <v>1012</v>
      </c>
      <c r="D3692" s="88">
        <v>43147</v>
      </c>
      <c r="E3692" s="88">
        <v>43146</v>
      </c>
      <c r="F3692" s="88">
        <v>43163</v>
      </c>
      <c r="G3692" s="88">
        <v>43165</v>
      </c>
      <c r="H3692" s="88">
        <v>4</v>
      </c>
      <c r="I3692" s="89" t="s">
        <v>1014</v>
      </c>
      <c r="J3692" s="92" t="s">
        <v>1500</v>
      </c>
      <c r="K3692" s="86" t="s">
        <v>1491</v>
      </c>
      <c r="L3692" s="88">
        <v>43165</v>
      </c>
      <c r="M3692" s="87"/>
      <c r="N3692" s="87"/>
      <c r="O3692" s="93"/>
      <c r="P3692" s="86"/>
      <c r="Q3692" s="86">
        <v>0</v>
      </c>
      <c r="R3692" s="86">
        <v>30</v>
      </c>
      <c r="S3692" s="86">
        <v>30</v>
      </c>
      <c r="T3692" s="86">
        <v>0</v>
      </c>
      <c r="U3692" s="86" t="s">
        <v>1568</v>
      </c>
      <c r="V3692" s="86" t="s">
        <v>1562</v>
      </c>
      <c r="W3692" s="86" t="s">
        <v>1563</v>
      </c>
      <c r="X3692" s="86" t="s">
        <v>1564</v>
      </c>
      <c r="Y3692" s="94" t="s">
        <v>1565</v>
      </c>
      <c r="Z3692" s="93"/>
      <c r="AA3692" s="86">
        <v>43178</v>
      </c>
      <c r="AB3692" s="86"/>
      <c r="AC3692" s="86"/>
      <c r="AD3692" s="86" t="s">
        <v>1633</v>
      </c>
      <c r="AE3692" s="86"/>
      <c r="AF3692" s="86"/>
      <c r="AG3692" s="94" t="s">
        <v>1575</v>
      </c>
    </row>
    <row r="3693" spans="1:33" x14ac:dyDescent="0.25">
      <c r="A3693" s="86" t="s">
        <v>1011</v>
      </c>
      <c r="B3693" s="87">
        <v>30</v>
      </c>
      <c r="C3693" s="87" t="s">
        <v>1012</v>
      </c>
      <c r="D3693" s="88">
        <v>43147</v>
      </c>
      <c r="E3693" s="88">
        <v>43146</v>
      </c>
      <c r="F3693" s="88">
        <v>43164</v>
      </c>
      <c r="G3693" s="88">
        <v>43165</v>
      </c>
      <c r="H3693" s="88">
        <v>4</v>
      </c>
      <c r="I3693" s="89" t="s">
        <v>1014</v>
      </c>
      <c r="J3693" s="92" t="s">
        <v>1504</v>
      </c>
      <c r="K3693" s="86" t="s">
        <v>1491</v>
      </c>
      <c r="L3693" s="88">
        <v>43165</v>
      </c>
      <c r="M3693" s="87"/>
      <c r="N3693" s="87"/>
      <c r="O3693" s="93"/>
      <c r="P3693" s="86"/>
      <c r="Q3693" s="86">
        <v>1</v>
      </c>
      <c r="R3693" s="86">
        <v>29</v>
      </c>
      <c r="S3693" s="86">
        <v>29</v>
      </c>
      <c r="T3693" s="86">
        <v>0</v>
      </c>
      <c r="U3693" s="86" t="s">
        <v>1561</v>
      </c>
      <c r="V3693" s="86" t="s">
        <v>1562</v>
      </c>
      <c r="W3693" s="86" t="s">
        <v>1563</v>
      </c>
      <c r="X3693" s="86" t="s">
        <v>1564</v>
      </c>
      <c r="Y3693" s="94" t="s">
        <v>1565</v>
      </c>
      <c r="Z3693" s="93"/>
      <c r="AA3693" s="86">
        <v>43178</v>
      </c>
      <c r="AB3693" s="86"/>
      <c r="AC3693" s="86"/>
      <c r="AD3693" s="86" t="s">
        <v>1633</v>
      </c>
      <c r="AE3693" s="86"/>
      <c r="AF3693" s="86"/>
      <c r="AG3693" s="94" t="s">
        <v>1575</v>
      </c>
    </row>
    <row r="3694" spans="1:33" x14ac:dyDescent="0.25">
      <c r="A3694" s="86" t="s">
        <v>1011</v>
      </c>
      <c r="B3694" s="87">
        <v>12</v>
      </c>
      <c r="C3694" s="87" t="s">
        <v>1012</v>
      </c>
      <c r="D3694" s="88">
        <v>43151</v>
      </c>
      <c r="E3694" s="88" t="s">
        <v>1346</v>
      </c>
      <c r="F3694" s="88" t="s">
        <v>1347</v>
      </c>
      <c r="G3694" s="88" t="s">
        <v>1345</v>
      </c>
      <c r="H3694" s="88">
        <v>4</v>
      </c>
      <c r="I3694" s="89" t="s">
        <v>1014</v>
      </c>
      <c r="J3694" s="92" t="s">
        <v>1492</v>
      </c>
      <c r="K3694" s="86" t="s">
        <v>1491</v>
      </c>
      <c r="L3694" s="88">
        <v>43165</v>
      </c>
      <c r="M3694" s="87"/>
      <c r="N3694" s="87"/>
      <c r="O3694" s="93"/>
      <c r="P3694" s="86"/>
      <c r="Q3694" s="86">
        <v>0</v>
      </c>
      <c r="R3694" s="86">
        <v>12</v>
      </c>
      <c r="S3694" s="86">
        <v>12</v>
      </c>
      <c r="T3694" s="86">
        <v>0</v>
      </c>
      <c r="U3694" s="86" t="s">
        <v>1561</v>
      </c>
      <c r="V3694" s="86" t="s">
        <v>1567</v>
      </c>
      <c r="W3694" s="86" t="s">
        <v>1563</v>
      </c>
      <c r="X3694" s="86" t="s">
        <v>1564</v>
      </c>
      <c r="Y3694" s="94" t="s">
        <v>1565</v>
      </c>
      <c r="Z3694" s="93"/>
      <c r="AA3694" s="86"/>
      <c r="AB3694" s="86"/>
      <c r="AC3694" s="86"/>
      <c r="AD3694" s="86" t="s">
        <v>1633</v>
      </c>
      <c r="AE3694" s="86"/>
      <c r="AF3694" s="86"/>
      <c r="AG3694" s="94" t="s">
        <v>1575</v>
      </c>
    </row>
    <row r="3695" spans="1:33" x14ac:dyDescent="0.25">
      <c r="A3695" s="86" t="s">
        <v>1022</v>
      </c>
      <c r="B3695" s="87">
        <v>26</v>
      </c>
      <c r="C3695" s="87" t="s">
        <v>1023</v>
      </c>
      <c r="D3695" s="88">
        <v>43133</v>
      </c>
      <c r="E3695" s="88">
        <v>43091</v>
      </c>
      <c r="F3695" s="88">
        <v>43146</v>
      </c>
      <c r="G3695" s="88">
        <v>43147</v>
      </c>
      <c r="H3695" s="88" t="s">
        <v>1062</v>
      </c>
      <c r="I3695" s="89" t="s">
        <v>1013</v>
      </c>
      <c r="J3695" s="92" t="s">
        <v>1514</v>
      </c>
      <c r="K3695" s="86" t="s">
        <v>1491</v>
      </c>
      <c r="L3695" s="88">
        <v>43165</v>
      </c>
      <c r="M3695" s="87"/>
      <c r="N3695" s="87"/>
      <c r="O3695" s="93"/>
      <c r="P3695" s="86"/>
      <c r="Q3695" s="86">
        <v>0</v>
      </c>
      <c r="R3695" s="86">
        <v>26</v>
      </c>
      <c r="S3695" s="86">
        <v>26</v>
      </c>
      <c r="T3695" s="86">
        <v>0</v>
      </c>
      <c r="U3695" s="86" t="s">
        <v>1561</v>
      </c>
      <c r="V3695" s="86" t="s">
        <v>1562</v>
      </c>
      <c r="W3695" s="86" t="s">
        <v>1563</v>
      </c>
      <c r="X3695" s="86" t="s">
        <v>1564</v>
      </c>
      <c r="Y3695" s="94" t="s">
        <v>1565</v>
      </c>
      <c r="Z3695" s="93"/>
      <c r="AA3695" s="86">
        <v>43178</v>
      </c>
      <c r="AB3695" s="86"/>
      <c r="AC3695" s="86"/>
      <c r="AD3695" s="86" t="s">
        <v>1634</v>
      </c>
      <c r="AE3695" s="86"/>
      <c r="AF3695" s="86"/>
      <c r="AG3695" s="94" t="s">
        <v>1575</v>
      </c>
    </row>
    <row r="3696" spans="1:33" x14ac:dyDescent="0.25">
      <c r="A3696" s="86" t="s">
        <v>1022</v>
      </c>
      <c r="B3696" s="87">
        <v>49</v>
      </c>
      <c r="C3696" s="87" t="s">
        <v>1077</v>
      </c>
      <c r="D3696" s="88">
        <v>43156</v>
      </c>
      <c r="E3696" s="88"/>
      <c r="F3696" s="88"/>
      <c r="G3696" s="88"/>
      <c r="H3696" s="88"/>
      <c r="I3696" s="89" t="s">
        <v>1343</v>
      </c>
      <c r="J3696" s="92" t="s">
        <v>1509</v>
      </c>
      <c r="K3696" s="86" t="s">
        <v>1491</v>
      </c>
      <c r="L3696" s="88">
        <v>43165</v>
      </c>
      <c r="M3696" s="87"/>
      <c r="N3696" s="87"/>
      <c r="O3696" s="93"/>
      <c r="P3696" s="86"/>
      <c r="Q3696" s="86">
        <v>0</v>
      </c>
      <c r="R3696" s="86">
        <v>49</v>
      </c>
      <c r="S3696" s="86"/>
      <c r="T3696" s="86"/>
      <c r="U3696" s="86" t="s">
        <v>1568</v>
      </c>
      <c r="V3696" s="86" t="s">
        <v>1567</v>
      </c>
      <c r="W3696" s="86" t="s">
        <v>1572</v>
      </c>
      <c r="X3696" s="86" t="s">
        <v>1567</v>
      </c>
      <c r="Y3696" s="94" t="s">
        <v>1565</v>
      </c>
      <c r="Z3696" s="93"/>
      <c r="AA3696" s="86"/>
      <c r="AB3696" s="86" t="s">
        <v>1624</v>
      </c>
      <c r="AC3696" s="86" t="s">
        <v>1624</v>
      </c>
      <c r="AD3696" s="86"/>
      <c r="AE3696" s="86"/>
      <c r="AF3696" s="86"/>
      <c r="AG3696" s="94" t="s">
        <v>1575</v>
      </c>
    </row>
    <row r="3697" spans="1:33" x14ac:dyDescent="0.25">
      <c r="A3697" s="86" t="s">
        <v>1022</v>
      </c>
      <c r="B3697" s="87">
        <v>36</v>
      </c>
      <c r="C3697" s="87" t="s">
        <v>1077</v>
      </c>
      <c r="D3697" s="88">
        <v>43156</v>
      </c>
      <c r="E3697" s="88"/>
      <c r="F3697" s="88"/>
      <c r="G3697" s="88"/>
      <c r="H3697" s="88"/>
      <c r="I3697" s="89" t="s">
        <v>1344</v>
      </c>
      <c r="J3697" s="92" t="s">
        <v>1509</v>
      </c>
      <c r="K3697" s="86" t="s">
        <v>1491</v>
      </c>
      <c r="L3697" s="88">
        <v>43165</v>
      </c>
      <c r="M3697" s="87"/>
      <c r="N3697" s="87"/>
      <c r="O3697" s="93"/>
      <c r="P3697" s="86"/>
      <c r="Q3697" s="86">
        <v>0</v>
      </c>
      <c r="R3697" s="86">
        <v>36</v>
      </c>
      <c r="S3697" s="86"/>
      <c r="T3697" s="86"/>
      <c r="U3697" s="86" t="s">
        <v>1568</v>
      </c>
      <c r="V3697" s="86" t="s">
        <v>1567</v>
      </c>
      <c r="W3697" s="86" t="s">
        <v>1572</v>
      </c>
      <c r="X3697" s="86" t="s">
        <v>1567</v>
      </c>
      <c r="Y3697" s="94" t="s">
        <v>1565</v>
      </c>
      <c r="Z3697" s="93"/>
      <c r="AA3697" s="86"/>
      <c r="AB3697" s="86" t="s">
        <v>1624</v>
      </c>
      <c r="AC3697" s="86" t="s">
        <v>1624</v>
      </c>
      <c r="AD3697" s="86"/>
      <c r="AE3697" s="86"/>
      <c r="AF3697" s="86"/>
      <c r="AG3697" s="94" t="s">
        <v>1575</v>
      </c>
    </row>
    <row r="3698" spans="1:33" x14ac:dyDescent="0.25">
      <c r="A3698" s="86" t="s">
        <v>1022</v>
      </c>
      <c r="B3698" s="87">
        <v>51</v>
      </c>
      <c r="C3698" s="87" t="s">
        <v>1077</v>
      </c>
      <c r="D3698" s="88">
        <v>43156</v>
      </c>
      <c r="E3698" s="88"/>
      <c r="F3698" s="88"/>
      <c r="G3698" s="88"/>
      <c r="H3698" s="88"/>
      <c r="I3698" s="89" t="s">
        <v>1344</v>
      </c>
      <c r="J3698" s="92" t="s">
        <v>1509</v>
      </c>
      <c r="K3698" s="86" t="s">
        <v>1491</v>
      </c>
      <c r="L3698" s="88">
        <v>43165</v>
      </c>
      <c r="M3698" s="87"/>
      <c r="N3698" s="87"/>
      <c r="O3698" s="93"/>
      <c r="P3698" s="86"/>
      <c r="Q3698" s="86">
        <v>0</v>
      </c>
      <c r="R3698" s="86">
        <v>51</v>
      </c>
      <c r="S3698" s="86"/>
      <c r="T3698" s="86"/>
      <c r="U3698" s="86" t="s">
        <v>1568</v>
      </c>
      <c r="V3698" s="86" t="s">
        <v>1567</v>
      </c>
      <c r="W3698" s="86" t="s">
        <v>1572</v>
      </c>
      <c r="X3698" s="86" t="s">
        <v>1567</v>
      </c>
      <c r="Y3698" s="94" t="s">
        <v>1565</v>
      </c>
      <c r="Z3698" s="93"/>
      <c r="AA3698" s="86"/>
      <c r="AB3698" s="86" t="s">
        <v>1624</v>
      </c>
      <c r="AC3698" s="86" t="s">
        <v>1624</v>
      </c>
      <c r="AD3698" s="86"/>
      <c r="AE3698" s="86"/>
      <c r="AF3698" s="86"/>
      <c r="AG3698" s="94" t="s">
        <v>1575</v>
      </c>
    </row>
    <row r="3699" spans="1:33" x14ac:dyDescent="0.25">
      <c r="A3699" s="86" t="s">
        <v>1022</v>
      </c>
      <c r="B3699" s="87">
        <v>41</v>
      </c>
      <c r="C3699" s="87" t="s">
        <v>1077</v>
      </c>
      <c r="D3699" s="88">
        <v>43156</v>
      </c>
      <c r="E3699" s="88"/>
      <c r="F3699" s="88"/>
      <c r="G3699" s="88"/>
      <c r="H3699" s="88"/>
      <c r="I3699" s="89" t="s">
        <v>1344</v>
      </c>
      <c r="J3699" s="92" t="s">
        <v>1509</v>
      </c>
      <c r="K3699" s="86" t="s">
        <v>1491</v>
      </c>
      <c r="L3699" s="88">
        <v>43165</v>
      </c>
      <c r="M3699" s="87"/>
      <c r="N3699" s="87"/>
      <c r="O3699" s="93"/>
      <c r="P3699" s="86"/>
      <c r="Q3699" s="86">
        <v>0</v>
      </c>
      <c r="R3699" s="86">
        <v>41</v>
      </c>
      <c r="S3699" s="86"/>
      <c r="T3699" s="86"/>
      <c r="U3699" s="86" t="s">
        <v>1568</v>
      </c>
      <c r="V3699" s="86" t="s">
        <v>1567</v>
      </c>
      <c r="W3699" s="86" t="s">
        <v>1572</v>
      </c>
      <c r="X3699" s="86" t="s">
        <v>1567</v>
      </c>
      <c r="Y3699" s="94" t="s">
        <v>1565</v>
      </c>
      <c r="Z3699" s="93"/>
      <c r="AA3699" s="86"/>
      <c r="AB3699" s="86" t="s">
        <v>1624</v>
      </c>
      <c r="AC3699" s="86" t="s">
        <v>1624</v>
      </c>
      <c r="AD3699" s="86"/>
      <c r="AE3699" s="86"/>
      <c r="AF3699" s="86"/>
      <c r="AG3699" s="94" t="s">
        <v>1575</v>
      </c>
    </row>
    <row r="3700" spans="1:33" x14ac:dyDescent="0.25">
      <c r="A3700" s="86" t="s">
        <v>1022</v>
      </c>
      <c r="B3700" s="87">
        <v>38</v>
      </c>
      <c r="C3700" s="87" t="s">
        <v>1077</v>
      </c>
      <c r="D3700" s="88">
        <v>43157</v>
      </c>
      <c r="E3700" s="88"/>
      <c r="F3700" s="88"/>
      <c r="G3700" s="88"/>
      <c r="H3700" s="88"/>
      <c r="I3700" s="89" t="s">
        <v>1348</v>
      </c>
      <c r="J3700" s="92" t="s">
        <v>1496</v>
      </c>
      <c r="K3700" s="86" t="s">
        <v>1491</v>
      </c>
      <c r="L3700" s="88">
        <v>43165</v>
      </c>
      <c r="M3700" s="87"/>
      <c r="N3700" s="87"/>
      <c r="O3700" s="93"/>
      <c r="P3700" s="86"/>
      <c r="Q3700" s="86">
        <v>0</v>
      </c>
      <c r="R3700" s="86">
        <v>38</v>
      </c>
      <c r="S3700" s="86"/>
      <c r="T3700" s="86"/>
      <c r="U3700" s="86" t="s">
        <v>1568</v>
      </c>
      <c r="V3700" s="86" t="s">
        <v>1567</v>
      </c>
      <c r="W3700" s="86" t="s">
        <v>1572</v>
      </c>
      <c r="X3700" s="86" t="s">
        <v>1567</v>
      </c>
      <c r="Y3700" s="94" t="s">
        <v>1565</v>
      </c>
      <c r="Z3700" s="93"/>
      <c r="AA3700" s="86"/>
      <c r="AB3700" s="86" t="s">
        <v>1624</v>
      </c>
      <c r="AC3700" s="86" t="s">
        <v>1624</v>
      </c>
      <c r="AD3700" s="86"/>
      <c r="AE3700" s="86"/>
      <c r="AF3700" s="86"/>
      <c r="AG3700" s="94" t="s">
        <v>1575</v>
      </c>
    </row>
    <row r="3701" spans="1:33" x14ac:dyDescent="0.25">
      <c r="A3701" s="86" t="s">
        <v>1022</v>
      </c>
      <c r="B3701" s="87">
        <v>32</v>
      </c>
      <c r="C3701" s="87" t="s">
        <v>1077</v>
      </c>
      <c r="D3701" s="88">
        <v>43157</v>
      </c>
      <c r="E3701" s="88"/>
      <c r="F3701" s="88"/>
      <c r="G3701" s="88"/>
      <c r="H3701" s="88"/>
      <c r="I3701" s="89" t="s">
        <v>1348</v>
      </c>
      <c r="J3701" s="92" t="s">
        <v>1496</v>
      </c>
      <c r="K3701" s="86" t="s">
        <v>1491</v>
      </c>
      <c r="L3701" s="88">
        <v>43165</v>
      </c>
      <c r="M3701" s="87"/>
      <c r="N3701" s="87"/>
      <c r="O3701" s="93"/>
      <c r="P3701" s="86"/>
      <c r="Q3701" s="86">
        <v>0</v>
      </c>
      <c r="R3701" s="86">
        <v>32</v>
      </c>
      <c r="S3701" s="86"/>
      <c r="T3701" s="86"/>
      <c r="U3701" s="86" t="s">
        <v>1568</v>
      </c>
      <c r="V3701" s="86" t="s">
        <v>1567</v>
      </c>
      <c r="W3701" s="86" t="s">
        <v>1572</v>
      </c>
      <c r="X3701" s="86" t="s">
        <v>1567</v>
      </c>
      <c r="Y3701" s="94" t="s">
        <v>1565</v>
      </c>
      <c r="Z3701" s="93"/>
      <c r="AA3701" s="86"/>
      <c r="AB3701" s="86" t="s">
        <v>1624</v>
      </c>
      <c r="AC3701" s="86" t="s">
        <v>1624</v>
      </c>
      <c r="AD3701" s="86"/>
      <c r="AE3701" s="86"/>
      <c r="AF3701" s="86"/>
      <c r="AG3701" s="94" t="s">
        <v>1575</v>
      </c>
    </row>
    <row r="3702" spans="1:33" x14ac:dyDescent="0.25">
      <c r="A3702" s="86" t="s">
        <v>1011</v>
      </c>
      <c r="B3702" s="87">
        <v>30</v>
      </c>
      <c r="C3702" s="87" t="s">
        <v>1012</v>
      </c>
      <c r="D3702" s="88">
        <v>43147</v>
      </c>
      <c r="E3702" s="88">
        <v>43144</v>
      </c>
      <c r="F3702" s="88">
        <v>43161</v>
      </c>
      <c r="G3702" s="88">
        <v>43162</v>
      </c>
      <c r="H3702" s="88">
        <v>4</v>
      </c>
      <c r="I3702" s="89" t="s">
        <v>1014</v>
      </c>
      <c r="J3702" s="92" t="s">
        <v>1492</v>
      </c>
      <c r="K3702" s="86" t="s">
        <v>1491</v>
      </c>
      <c r="L3702" s="88">
        <v>43166</v>
      </c>
      <c r="M3702" s="87"/>
      <c r="N3702" s="87"/>
      <c r="O3702" s="93"/>
      <c r="P3702" s="86"/>
      <c r="Q3702" s="86">
        <v>5</v>
      </c>
      <c r="R3702" s="86">
        <v>25</v>
      </c>
      <c r="S3702" s="86">
        <v>23</v>
      </c>
      <c r="T3702" s="86">
        <v>2</v>
      </c>
      <c r="U3702" s="86" t="s">
        <v>1561</v>
      </c>
      <c r="V3702" s="86" t="s">
        <v>1562</v>
      </c>
      <c r="W3702" s="86" t="s">
        <v>1563</v>
      </c>
      <c r="X3702" s="86" t="s">
        <v>1564</v>
      </c>
      <c r="Y3702" s="94" t="s">
        <v>1565</v>
      </c>
      <c r="Z3702" s="93"/>
      <c r="AA3702" s="86">
        <v>43182</v>
      </c>
      <c r="AB3702" s="86"/>
      <c r="AC3702" s="86"/>
      <c r="AD3702" s="86" t="s">
        <v>1633</v>
      </c>
      <c r="AE3702" s="86"/>
      <c r="AF3702" s="86"/>
      <c r="AG3702" s="94" t="s">
        <v>1575</v>
      </c>
    </row>
    <row r="3703" spans="1:33" x14ac:dyDescent="0.25">
      <c r="A3703" s="86" t="s">
        <v>1011</v>
      </c>
      <c r="B3703" s="87">
        <v>30</v>
      </c>
      <c r="C3703" s="87" t="s">
        <v>1012</v>
      </c>
      <c r="D3703" s="88">
        <v>43116</v>
      </c>
      <c r="E3703" s="88">
        <v>43122</v>
      </c>
      <c r="F3703" s="88">
        <v>43160</v>
      </c>
      <c r="G3703" s="88">
        <v>43161</v>
      </c>
      <c r="H3703" s="88">
        <v>4</v>
      </c>
      <c r="I3703" s="89" t="s">
        <v>1014</v>
      </c>
      <c r="J3703" s="92" t="s">
        <v>1490</v>
      </c>
      <c r="K3703" s="86" t="s">
        <v>1491</v>
      </c>
      <c r="L3703" s="88">
        <v>43166</v>
      </c>
      <c r="M3703" s="87"/>
      <c r="N3703" s="87"/>
      <c r="O3703" s="93"/>
      <c r="P3703" s="86"/>
      <c r="Q3703" s="86">
        <v>0</v>
      </c>
      <c r="R3703" s="86">
        <v>30</v>
      </c>
      <c r="S3703" s="86">
        <v>30</v>
      </c>
      <c r="T3703" s="86">
        <v>0</v>
      </c>
      <c r="U3703" s="86" t="s">
        <v>1561</v>
      </c>
      <c r="V3703" s="86" t="s">
        <v>1567</v>
      </c>
      <c r="W3703" s="86"/>
      <c r="X3703" s="86" t="s">
        <v>1564</v>
      </c>
      <c r="Y3703" s="94" t="s">
        <v>1565</v>
      </c>
      <c r="Z3703" s="93"/>
      <c r="AA3703" s="86"/>
      <c r="AB3703" s="86"/>
      <c r="AC3703" s="86"/>
      <c r="AD3703" s="86" t="s">
        <v>1635</v>
      </c>
      <c r="AE3703" s="86"/>
      <c r="AF3703" s="86"/>
      <c r="AG3703" s="94" t="s">
        <v>1575</v>
      </c>
    </row>
    <row r="3704" spans="1:33" x14ac:dyDescent="0.25">
      <c r="A3704" s="86" t="s">
        <v>1011</v>
      </c>
      <c r="B3704" s="87">
        <v>30</v>
      </c>
      <c r="C3704" s="87" t="s">
        <v>1012</v>
      </c>
      <c r="D3704" s="88" t="s">
        <v>1341</v>
      </c>
      <c r="E3704" s="88">
        <v>43096</v>
      </c>
      <c r="F3704" s="88">
        <v>43162</v>
      </c>
      <c r="G3704" s="88">
        <v>43166</v>
      </c>
      <c r="H3704" s="88">
        <v>4</v>
      </c>
      <c r="I3704" s="89" t="s">
        <v>1015</v>
      </c>
      <c r="J3704" s="92" t="s">
        <v>1502</v>
      </c>
      <c r="K3704" s="86" t="s">
        <v>1491</v>
      </c>
      <c r="L3704" s="88">
        <v>43166</v>
      </c>
      <c r="M3704" s="87">
        <v>0</v>
      </c>
      <c r="N3704" s="87"/>
      <c r="O3704" s="93"/>
      <c r="P3704" s="86"/>
      <c r="Q3704" s="86">
        <v>0</v>
      </c>
      <c r="R3704" s="86">
        <v>30</v>
      </c>
      <c r="S3704" s="86">
        <v>16</v>
      </c>
      <c r="T3704" s="86">
        <v>14</v>
      </c>
      <c r="U3704" s="86" t="s">
        <v>1561</v>
      </c>
      <c r="V3704" s="86" t="s">
        <v>1567</v>
      </c>
      <c r="W3704" s="86" t="s">
        <v>1563</v>
      </c>
      <c r="X3704" s="86" t="s">
        <v>1564</v>
      </c>
      <c r="Y3704" s="94" t="s">
        <v>1565</v>
      </c>
      <c r="Z3704" s="93"/>
      <c r="AA3704" s="86"/>
      <c r="AB3704" s="86"/>
      <c r="AC3704" s="86"/>
      <c r="AD3704" s="86" t="s">
        <v>1633</v>
      </c>
      <c r="AE3704" s="86"/>
      <c r="AF3704" s="86"/>
      <c r="AG3704" s="94" t="s">
        <v>1575</v>
      </c>
    </row>
    <row r="3705" spans="1:33" x14ac:dyDescent="0.25">
      <c r="A3705" s="86" t="s">
        <v>1011</v>
      </c>
      <c r="B3705" s="87">
        <v>20</v>
      </c>
      <c r="C3705" s="87" t="s">
        <v>1012</v>
      </c>
      <c r="D3705" s="88">
        <v>43101.425694444442</v>
      </c>
      <c r="E3705" s="88">
        <v>43108</v>
      </c>
      <c r="F3705" s="88">
        <v>43159</v>
      </c>
      <c r="G3705" s="88">
        <v>43166</v>
      </c>
      <c r="H3705" s="88">
        <v>4</v>
      </c>
      <c r="I3705" s="89" t="s">
        <v>1014</v>
      </c>
      <c r="J3705" s="92" t="s">
        <v>1499</v>
      </c>
      <c r="K3705" s="86" t="s">
        <v>1491</v>
      </c>
      <c r="L3705" s="88">
        <v>43166</v>
      </c>
      <c r="M3705" s="87"/>
      <c r="N3705" s="87"/>
      <c r="O3705" s="93"/>
      <c r="P3705" s="86"/>
      <c r="Q3705" s="86">
        <v>0</v>
      </c>
      <c r="R3705" s="86">
        <v>20</v>
      </c>
      <c r="S3705" s="86">
        <v>20</v>
      </c>
      <c r="T3705" s="86">
        <v>0</v>
      </c>
      <c r="U3705" s="86" t="s">
        <v>1561</v>
      </c>
      <c r="V3705" s="86" t="s">
        <v>1567</v>
      </c>
      <c r="W3705" s="86" t="s">
        <v>1563</v>
      </c>
      <c r="X3705" s="86" t="s">
        <v>1564</v>
      </c>
      <c r="Y3705" s="94" t="s">
        <v>1565</v>
      </c>
      <c r="Z3705" s="93"/>
      <c r="AA3705" s="86"/>
      <c r="AB3705" s="86"/>
      <c r="AC3705" s="86"/>
      <c r="AD3705" s="86" t="s">
        <v>1633</v>
      </c>
      <c r="AE3705" s="86"/>
      <c r="AF3705" s="86"/>
      <c r="AG3705" s="94" t="s">
        <v>1575</v>
      </c>
    </row>
    <row r="3706" spans="1:33" x14ac:dyDescent="0.25">
      <c r="A3706" s="86" t="s">
        <v>1011</v>
      </c>
      <c r="B3706" s="87">
        <v>30</v>
      </c>
      <c r="C3706" s="87" t="s">
        <v>1012</v>
      </c>
      <c r="D3706" s="88">
        <v>43103.433333333334</v>
      </c>
      <c r="E3706" s="88">
        <v>43108</v>
      </c>
      <c r="F3706" s="88">
        <v>43151</v>
      </c>
      <c r="G3706" s="88">
        <v>43166</v>
      </c>
      <c r="H3706" s="88">
        <v>4</v>
      </c>
      <c r="I3706" s="89" t="s">
        <v>1014</v>
      </c>
      <c r="J3706" s="92" t="s">
        <v>1493</v>
      </c>
      <c r="K3706" s="86" t="s">
        <v>1491</v>
      </c>
      <c r="L3706" s="88">
        <v>43166</v>
      </c>
      <c r="M3706" s="87"/>
      <c r="N3706" s="87"/>
      <c r="O3706" s="93"/>
      <c r="P3706" s="86"/>
      <c r="Q3706" s="86">
        <v>1</v>
      </c>
      <c r="R3706" s="86">
        <v>29</v>
      </c>
      <c r="S3706" s="86">
        <v>29</v>
      </c>
      <c r="T3706" s="86">
        <v>0</v>
      </c>
      <c r="U3706" s="86" t="s">
        <v>1568</v>
      </c>
      <c r="V3706" s="86" t="s">
        <v>1567</v>
      </c>
      <c r="W3706" s="86" t="s">
        <v>1563</v>
      </c>
      <c r="X3706" s="86" t="s">
        <v>1564</v>
      </c>
      <c r="Y3706" s="94" t="s">
        <v>1565</v>
      </c>
      <c r="Z3706" s="93"/>
      <c r="AA3706" s="86"/>
      <c r="AB3706" s="86"/>
      <c r="AC3706" s="86"/>
      <c r="AD3706" s="86" t="s">
        <v>1633</v>
      </c>
      <c r="AE3706" s="86"/>
      <c r="AF3706" s="86"/>
      <c r="AG3706" s="94" t="s">
        <v>1575</v>
      </c>
    </row>
    <row r="3707" spans="1:33" x14ac:dyDescent="0.25">
      <c r="A3707" s="86" t="s">
        <v>1011</v>
      </c>
      <c r="B3707" s="87">
        <v>30</v>
      </c>
      <c r="C3707" s="87" t="s">
        <v>1012</v>
      </c>
      <c r="D3707" s="88">
        <v>43115</v>
      </c>
      <c r="E3707" s="88">
        <v>43119</v>
      </c>
      <c r="F3707" s="88">
        <v>43162</v>
      </c>
      <c r="G3707" s="88">
        <v>43166</v>
      </c>
      <c r="H3707" s="88">
        <v>4</v>
      </c>
      <c r="I3707" s="89" t="s">
        <v>1014</v>
      </c>
      <c r="J3707" s="92" t="s">
        <v>1509</v>
      </c>
      <c r="K3707" s="86" t="s">
        <v>1491</v>
      </c>
      <c r="L3707" s="88">
        <v>43166</v>
      </c>
      <c r="M3707" s="87"/>
      <c r="N3707" s="87"/>
      <c r="O3707" s="93"/>
      <c r="P3707" s="86"/>
      <c r="Q3707" s="86">
        <v>0</v>
      </c>
      <c r="R3707" s="86">
        <v>30</v>
      </c>
      <c r="S3707" s="86">
        <v>30</v>
      </c>
      <c r="T3707" s="86">
        <v>0</v>
      </c>
      <c r="U3707" s="86" t="s">
        <v>1568</v>
      </c>
      <c r="V3707" s="86" t="s">
        <v>1567</v>
      </c>
      <c r="W3707" s="86" t="s">
        <v>1563</v>
      </c>
      <c r="X3707" s="86" t="s">
        <v>1564</v>
      </c>
      <c r="Y3707" s="94" t="s">
        <v>1565</v>
      </c>
      <c r="Z3707" s="93"/>
      <c r="AA3707" s="86"/>
      <c r="AB3707" s="86"/>
      <c r="AC3707" s="86"/>
      <c r="AD3707" s="86" t="s">
        <v>1633</v>
      </c>
      <c r="AE3707" s="86"/>
      <c r="AF3707" s="86"/>
      <c r="AG3707" s="94" t="s">
        <v>1575</v>
      </c>
    </row>
    <row r="3708" spans="1:33" x14ac:dyDescent="0.25">
      <c r="A3708" s="86" t="s">
        <v>1011</v>
      </c>
      <c r="B3708" s="87">
        <v>30</v>
      </c>
      <c r="C3708" s="87" t="s">
        <v>1012</v>
      </c>
      <c r="D3708" s="88">
        <v>43115</v>
      </c>
      <c r="E3708" s="88">
        <v>43118</v>
      </c>
      <c r="F3708" s="88">
        <v>43165</v>
      </c>
      <c r="G3708" s="88">
        <v>43166</v>
      </c>
      <c r="H3708" s="88">
        <v>4</v>
      </c>
      <c r="I3708" s="89" t="s">
        <v>1016</v>
      </c>
      <c r="J3708" s="92" t="s">
        <v>1492</v>
      </c>
      <c r="K3708" s="86" t="s">
        <v>1491</v>
      </c>
      <c r="L3708" s="88">
        <v>43166</v>
      </c>
      <c r="M3708" s="87"/>
      <c r="N3708" s="87"/>
      <c r="O3708" s="93"/>
      <c r="P3708" s="86"/>
      <c r="Q3708" s="86">
        <v>0</v>
      </c>
      <c r="R3708" s="86">
        <v>30</v>
      </c>
      <c r="S3708" s="86">
        <v>30</v>
      </c>
      <c r="T3708" s="86">
        <v>0</v>
      </c>
      <c r="U3708" s="86" t="s">
        <v>1561</v>
      </c>
      <c r="V3708" s="86" t="s">
        <v>1562</v>
      </c>
      <c r="W3708" s="86" t="s">
        <v>1563</v>
      </c>
      <c r="X3708" s="86" t="s">
        <v>1564</v>
      </c>
      <c r="Y3708" s="94" t="s">
        <v>1565</v>
      </c>
      <c r="Z3708" s="93"/>
      <c r="AA3708" s="86">
        <v>43213</v>
      </c>
      <c r="AB3708" s="86"/>
      <c r="AC3708" s="86"/>
      <c r="AD3708" s="86"/>
      <c r="AE3708" s="86"/>
      <c r="AF3708" s="86"/>
      <c r="AG3708" s="94" t="s">
        <v>1575</v>
      </c>
    </row>
    <row r="3709" spans="1:33" x14ac:dyDescent="0.25">
      <c r="A3709" s="86" t="s">
        <v>1011</v>
      </c>
      <c r="B3709" s="87">
        <v>30</v>
      </c>
      <c r="C3709" s="87" t="s">
        <v>1012</v>
      </c>
      <c r="D3709" s="88">
        <v>43120</v>
      </c>
      <c r="E3709" s="88">
        <v>43124</v>
      </c>
      <c r="F3709" s="88">
        <v>43159</v>
      </c>
      <c r="G3709" s="88">
        <v>43166</v>
      </c>
      <c r="H3709" s="88">
        <v>4</v>
      </c>
      <c r="I3709" s="89" t="s">
        <v>1014</v>
      </c>
      <c r="J3709" s="92" t="s">
        <v>1501</v>
      </c>
      <c r="K3709" s="86" t="s">
        <v>1491</v>
      </c>
      <c r="L3709" s="88">
        <v>43166</v>
      </c>
      <c r="M3709" s="87"/>
      <c r="N3709" s="87"/>
      <c r="O3709" s="93"/>
      <c r="P3709" s="86"/>
      <c r="Q3709" s="86">
        <v>2</v>
      </c>
      <c r="R3709" s="86">
        <v>28</v>
      </c>
      <c r="S3709" s="86">
        <v>28</v>
      </c>
      <c r="T3709" s="86">
        <v>0</v>
      </c>
      <c r="U3709" s="86" t="s">
        <v>1561</v>
      </c>
      <c r="V3709" s="86" t="s">
        <v>1562</v>
      </c>
      <c r="W3709" s="86" t="s">
        <v>1563</v>
      </c>
      <c r="X3709" s="86" t="s">
        <v>1564</v>
      </c>
      <c r="Y3709" s="94" t="s">
        <v>1565</v>
      </c>
      <c r="Z3709" s="93"/>
      <c r="AA3709" s="86">
        <v>43178</v>
      </c>
      <c r="AB3709" s="86"/>
      <c r="AC3709" s="86"/>
      <c r="AD3709" s="86" t="s">
        <v>1633</v>
      </c>
      <c r="AE3709" s="86"/>
      <c r="AF3709" s="86"/>
      <c r="AG3709" s="94" t="s">
        <v>1575</v>
      </c>
    </row>
    <row r="3710" spans="1:33" x14ac:dyDescent="0.25">
      <c r="A3710" s="86" t="s">
        <v>1011</v>
      </c>
      <c r="B3710" s="87">
        <v>30</v>
      </c>
      <c r="C3710" s="87" t="s">
        <v>1012</v>
      </c>
      <c r="D3710" s="88">
        <v>43125</v>
      </c>
      <c r="E3710" s="88">
        <v>43130</v>
      </c>
      <c r="F3710" s="88">
        <v>43165</v>
      </c>
      <c r="G3710" s="88">
        <v>43166</v>
      </c>
      <c r="H3710" s="88">
        <v>4</v>
      </c>
      <c r="I3710" s="89" t="s">
        <v>1014</v>
      </c>
      <c r="J3710" s="92" t="s">
        <v>1500</v>
      </c>
      <c r="K3710" s="86" t="s">
        <v>1491</v>
      </c>
      <c r="L3710" s="88">
        <v>43166</v>
      </c>
      <c r="M3710" s="87"/>
      <c r="N3710" s="87"/>
      <c r="O3710" s="93"/>
      <c r="P3710" s="86"/>
      <c r="Q3710" s="86">
        <v>0</v>
      </c>
      <c r="R3710" s="86">
        <v>30</v>
      </c>
      <c r="S3710" s="86">
        <v>30</v>
      </c>
      <c r="T3710" s="86">
        <v>0</v>
      </c>
      <c r="U3710" s="86" t="s">
        <v>1561</v>
      </c>
      <c r="V3710" s="86" t="s">
        <v>1562</v>
      </c>
      <c r="W3710" s="86" t="s">
        <v>1563</v>
      </c>
      <c r="X3710" s="86" t="s">
        <v>1564</v>
      </c>
      <c r="Y3710" s="94" t="s">
        <v>1565</v>
      </c>
      <c r="Z3710" s="93"/>
      <c r="AA3710" s="86">
        <v>43178</v>
      </c>
      <c r="AB3710" s="86"/>
      <c r="AC3710" s="86"/>
      <c r="AD3710" s="86" t="s">
        <v>1633</v>
      </c>
      <c r="AE3710" s="86"/>
      <c r="AF3710" s="86"/>
      <c r="AG3710" s="94" t="s">
        <v>1575</v>
      </c>
    </row>
    <row r="3711" spans="1:33" x14ac:dyDescent="0.25">
      <c r="A3711" s="86" t="s">
        <v>1011</v>
      </c>
      <c r="B3711" s="87">
        <v>30</v>
      </c>
      <c r="C3711" s="87" t="s">
        <v>1012</v>
      </c>
      <c r="D3711" s="88">
        <v>43125</v>
      </c>
      <c r="E3711" s="88">
        <v>43130</v>
      </c>
      <c r="F3711" s="88">
        <v>43165</v>
      </c>
      <c r="G3711" s="88">
        <v>43166</v>
      </c>
      <c r="H3711" s="88">
        <v>4</v>
      </c>
      <c r="I3711" s="89" t="s">
        <v>1014</v>
      </c>
      <c r="J3711" s="92" t="s">
        <v>1495</v>
      </c>
      <c r="K3711" s="86" t="s">
        <v>1491</v>
      </c>
      <c r="L3711" s="88">
        <v>43166</v>
      </c>
      <c r="M3711" s="87"/>
      <c r="N3711" s="87"/>
      <c r="O3711" s="93"/>
      <c r="P3711" s="86"/>
      <c r="Q3711" s="86">
        <v>0</v>
      </c>
      <c r="R3711" s="86">
        <v>30</v>
      </c>
      <c r="S3711" s="86">
        <v>30</v>
      </c>
      <c r="T3711" s="86">
        <v>0</v>
      </c>
      <c r="U3711" s="86" t="s">
        <v>1561</v>
      </c>
      <c r="V3711" s="86" t="s">
        <v>1562</v>
      </c>
      <c r="W3711" s="86" t="s">
        <v>1563</v>
      </c>
      <c r="X3711" s="86" t="s">
        <v>1564</v>
      </c>
      <c r="Y3711" s="94" t="s">
        <v>1565</v>
      </c>
      <c r="Z3711" s="93"/>
      <c r="AA3711" s="86">
        <v>43173</v>
      </c>
      <c r="AB3711" s="86"/>
      <c r="AC3711" s="86"/>
      <c r="AD3711" s="86" t="s">
        <v>1633</v>
      </c>
      <c r="AE3711" s="86"/>
      <c r="AF3711" s="86"/>
      <c r="AG3711" s="94" t="s">
        <v>1575</v>
      </c>
    </row>
    <row r="3712" spans="1:33" x14ac:dyDescent="0.25">
      <c r="A3712" s="86" t="s">
        <v>1011</v>
      </c>
      <c r="B3712" s="87">
        <v>30</v>
      </c>
      <c r="C3712" s="87" t="s">
        <v>1012</v>
      </c>
      <c r="D3712" s="88">
        <v>43125</v>
      </c>
      <c r="E3712" s="88">
        <v>43130</v>
      </c>
      <c r="F3712" s="88">
        <v>43165</v>
      </c>
      <c r="G3712" s="88">
        <v>43166</v>
      </c>
      <c r="H3712" s="88">
        <v>4</v>
      </c>
      <c r="I3712" s="89" t="s">
        <v>1014</v>
      </c>
      <c r="J3712" s="92" t="s">
        <v>1492</v>
      </c>
      <c r="K3712" s="86" t="s">
        <v>1491</v>
      </c>
      <c r="L3712" s="88">
        <v>43166</v>
      </c>
      <c r="M3712" s="87"/>
      <c r="N3712" s="87"/>
      <c r="O3712" s="93"/>
      <c r="P3712" s="86"/>
      <c r="Q3712" s="86">
        <v>0</v>
      </c>
      <c r="R3712" s="86">
        <v>30</v>
      </c>
      <c r="S3712" s="86">
        <v>28</v>
      </c>
      <c r="T3712" s="86">
        <v>2</v>
      </c>
      <c r="U3712" s="86" t="s">
        <v>1561</v>
      </c>
      <c r="V3712" s="86" t="s">
        <v>1562</v>
      </c>
      <c r="W3712" s="86" t="s">
        <v>1563</v>
      </c>
      <c r="X3712" s="86" t="s">
        <v>1564</v>
      </c>
      <c r="Y3712" s="94" t="s">
        <v>1565</v>
      </c>
      <c r="Z3712" s="93"/>
      <c r="AA3712" s="86">
        <v>43178</v>
      </c>
      <c r="AB3712" s="86"/>
      <c r="AC3712" s="86"/>
      <c r="AD3712" s="86" t="s">
        <v>1633</v>
      </c>
      <c r="AE3712" s="86"/>
      <c r="AF3712" s="86"/>
      <c r="AG3712" s="94" t="s">
        <v>1575</v>
      </c>
    </row>
    <row r="3713" spans="1:33" x14ac:dyDescent="0.25">
      <c r="A3713" s="86" t="s">
        <v>1011</v>
      </c>
      <c r="B3713" s="87">
        <v>25</v>
      </c>
      <c r="C3713" s="87" t="s">
        <v>1012</v>
      </c>
      <c r="D3713" s="88">
        <v>43126</v>
      </c>
      <c r="E3713" s="88">
        <v>43130</v>
      </c>
      <c r="F3713" s="88">
        <v>43165</v>
      </c>
      <c r="G3713" s="88">
        <v>43166</v>
      </c>
      <c r="H3713" s="88">
        <v>4</v>
      </c>
      <c r="I3713" s="89" t="s">
        <v>1014</v>
      </c>
      <c r="J3713" s="92" t="s">
        <v>1493</v>
      </c>
      <c r="K3713" s="86" t="s">
        <v>1491</v>
      </c>
      <c r="L3713" s="88">
        <v>43166</v>
      </c>
      <c r="M3713" s="87">
        <v>0</v>
      </c>
      <c r="N3713" s="87"/>
      <c r="O3713" s="93"/>
      <c r="P3713" s="86"/>
      <c r="Q3713" s="86">
        <v>0</v>
      </c>
      <c r="R3713" s="86">
        <v>25</v>
      </c>
      <c r="S3713" s="86">
        <v>25</v>
      </c>
      <c r="T3713" s="86">
        <v>0</v>
      </c>
      <c r="U3713" s="86" t="s">
        <v>1561</v>
      </c>
      <c r="V3713" s="86" t="s">
        <v>1567</v>
      </c>
      <c r="W3713" s="86" t="s">
        <v>1563</v>
      </c>
      <c r="X3713" s="86" t="s">
        <v>1564</v>
      </c>
      <c r="Y3713" s="94" t="s">
        <v>1565</v>
      </c>
      <c r="Z3713" s="93"/>
      <c r="AA3713" s="86"/>
      <c r="AB3713" s="86"/>
      <c r="AC3713" s="86"/>
      <c r="AD3713" s="86" t="s">
        <v>1633</v>
      </c>
      <c r="AE3713" s="86"/>
      <c r="AF3713" s="86"/>
      <c r="AG3713" s="94" t="s">
        <v>1575</v>
      </c>
    </row>
    <row r="3714" spans="1:33" x14ac:dyDescent="0.25">
      <c r="A3714" s="86" t="s">
        <v>1011</v>
      </c>
      <c r="B3714" s="87">
        <v>30</v>
      </c>
      <c r="C3714" s="87" t="s">
        <v>1012</v>
      </c>
      <c r="D3714" s="88">
        <v>43129</v>
      </c>
      <c r="E3714" s="88">
        <v>43132</v>
      </c>
      <c r="F3714" s="88">
        <v>43165</v>
      </c>
      <c r="G3714" s="88">
        <v>43166</v>
      </c>
      <c r="H3714" s="88">
        <v>4</v>
      </c>
      <c r="I3714" s="89" t="s">
        <v>1014</v>
      </c>
      <c r="J3714" s="92" t="s">
        <v>1502</v>
      </c>
      <c r="K3714" s="86" t="s">
        <v>1491</v>
      </c>
      <c r="L3714" s="88">
        <v>43166</v>
      </c>
      <c r="M3714" s="87"/>
      <c r="N3714" s="87"/>
      <c r="O3714" s="93"/>
      <c r="P3714" s="86"/>
      <c r="Q3714" s="86">
        <v>5</v>
      </c>
      <c r="R3714" s="86">
        <v>25</v>
      </c>
      <c r="S3714" s="86">
        <v>25</v>
      </c>
      <c r="T3714" s="86">
        <v>0</v>
      </c>
      <c r="U3714" s="86" t="s">
        <v>1561</v>
      </c>
      <c r="V3714" s="86" t="s">
        <v>1567</v>
      </c>
      <c r="W3714" s="86" t="s">
        <v>1563</v>
      </c>
      <c r="X3714" s="86" t="s">
        <v>1564</v>
      </c>
      <c r="Y3714" s="94" t="s">
        <v>1565</v>
      </c>
      <c r="Z3714" s="93"/>
      <c r="AA3714" s="86"/>
      <c r="AB3714" s="86"/>
      <c r="AC3714" s="86"/>
      <c r="AD3714" s="86" t="s">
        <v>1633</v>
      </c>
      <c r="AE3714" s="86"/>
      <c r="AF3714" s="86"/>
      <c r="AG3714" s="94" t="s">
        <v>1575</v>
      </c>
    </row>
    <row r="3715" spans="1:33" x14ac:dyDescent="0.25">
      <c r="A3715" s="86" t="s">
        <v>1011</v>
      </c>
      <c r="B3715" s="87">
        <v>30</v>
      </c>
      <c r="C3715" s="87" t="s">
        <v>1012</v>
      </c>
      <c r="D3715" s="88">
        <v>43129</v>
      </c>
      <c r="E3715" s="88">
        <v>43132</v>
      </c>
      <c r="F3715" s="88">
        <v>43165</v>
      </c>
      <c r="G3715" s="88">
        <v>43166</v>
      </c>
      <c r="H3715" s="88">
        <v>4</v>
      </c>
      <c r="I3715" s="89" t="s">
        <v>1015</v>
      </c>
      <c r="J3715" s="92" t="s">
        <v>1501</v>
      </c>
      <c r="K3715" s="86" t="s">
        <v>1491</v>
      </c>
      <c r="L3715" s="88">
        <v>43166</v>
      </c>
      <c r="M3715" s="87"/>
      <c r="N3715" s="87"/>
      <c r="O3715" s="93"/>
      <c r="P3715" s="86"/>
      <c r="Q3715" s="86">
        <v>0</v>
      </c>
      <c r="R3715" s="86">
        <v>30</v>
      </c>
      <c r="S3715" s="86">
        <v>30</v>
      </c>
      <c r="T3715" s="86">
        <v>0</v>
      </c>
      <c r="U3715" s="86" t="s">
        <v>1561</v>
      </c>
      <c r="V3715" s="86" t="s">
        <v>1567</v>
      </c>
      <c r="W3715" s="86" t="s">
        <v>1563</v>
      </c>
      <c r="X3715" s="86" t="s">
        <v>1564</v>
      </c>
      <c r="Y3715" s="94" t="s">
        <v>1565</v>
      </c>
      <c r="Z3715" s="93"/>
      <c r="AA3715" s="86"/>
      <c r="AB3715" s="86"/>
      <c r="AC3715" s="86"/>
      <c r="AD3715" s="86" t="s">
        <v>1633</v>
      </c>
      <c r="AE3715" s="86"/>
      <c r="AF3715" s="86"/>
      <c r="AG3715" s="94" t="s">
        <v>1575</v>
      </c>
    </row>
    <row r="3716" spans="1:33" x14ac:dyDescent="0.25">
      <c r="A3716" s="86" t="s">
        <v>1011</v>
      </c>
      <c r="B3716" s="87">
        <v>30</v>
      </c>
      <c r="C3716" s="87" t="s">
        <v>1012</v>
      </c>
      <c r="D3716" s="88">
        <v>43129</v>
      </c>
      <c r="E3716" s="88">
        <v>43130</v>
      </c>
      <c r="F3716" s="88">
        <v>43165</v>
      </c>
      <c r="G3716" s="88">
        <v>43166</v>
      </c>
      <c r="H3716" s="88">
        <v>4</v>
      </c>
      <c r="I3716" s="89" t="s">
        <v>1014</v>
      </c>
      <c r="J3716" s="92" t="s">
        <v>1492</v>
      </c>
      <c r="K3716" s="86" t="s">
        <v>1491</v>
      </c>
      <c r="L3716" s="88">
        <v>43166</v>
      </c>
      <c r="M3716" s="87"/>
      <c r="N3716" s="87"/>
      <c r="O3716" s="93"/>
      <c r="P3716" s="86"/>
      <c r="Q3716" s="86">
        <v>0</v>
      </c>
      <c r="R3716" s="86">
        <v>30</v>
      </c>
      <c r="S3716" s="86">
        <v>30</v>
      </c>
      <c r="T3716" s="86">
        <v>0</v>
      </c>
      <c r="U3716" s="86" t="s">
        <v>1561</v>
      </c>
      <c r="V3716" s="86" t="s">
        <v>1567</v>
      </c>
      <c r="W3716" s="86" t="s">
        <v>1563</v>
      </c>
      <c r="X3716" s="86" t="s">
        <v>1564</v>
      </c>
      <c r="Y3716" s="94" t="s">
        <v>1565</v>
      </c>
      <c r="Z3716" s="93"/>
      <c r="AA3716" s="86"/>
      <c r="AB3716" s="86"/>
      <c r="AC3716" s="86"/>
      <c r="AD3716" s="86" t="s">
        <v>1633</v>
      </c>
      <c r="AE3716" s="86"/>
      <c r="AF3716" s="86"/>
      <c r="AG3716" s="94" t="s">
        <v>1575</v>
      </c>
    </row>
    <row r="3717" spans="1:33" x14ac:dyDescent="0.25">
      <c r="A3717" s="86" t="s">
        <v>1011</v>
      </c>
      <c r="B3717" s="87">
        <v>25</v>
      </c>
      <c r="C3717" s="87" t="s">
        <v>1012</v>
      </c>
      <c r="D3717" s="88">
        <v>43131</v>
      </c>
      <c r="E3717" s="88">
        <v>43136</v>
      </c>
      <c r="F3717" s="88">
        <v>43165</v>
      </c>
      <c r="G3717" s="88">
        <v>43166</v>
      </c>
      <c r="H3717" s="88">
        <v>3</v>
      </c>
      <c r="I3717" s="89" t="s">
        <v>1013</v>
      </c>
      <c r="J3717" s="92" t="s">
        <v>1505</v>
      </c>
      <c r="K3717" s="86" t="s">
        <v>1491</v>
      </c>
      <c r="L3717" s="88">
        <v>43166</v>
      </c>
      <c r="M3717" s="87"/>
      <c r="N3717" s="87"/>
      <c r="O3717" s="93"/>
      <c r="P3717" s="86"/>
      <c r="Q3717" s="86">
        <v>0</v>
      </c>
      <c r="R3717" s="86">
        <v>25</v>
      </c>
      <c r="S3717" s="86">
        <v>25</v>
      </c>
      <c r="T3717" s="86">
        <v>0</v>
      </c>
      <c r="U3717" s="86" t="s">
        <v>1561</v>
      </c>
      <c r="V3717" s="86" t="s">
        <v>1567</v>
      </c>
      <c r="W3717" s="86" t="s">
        <v>1563</v>
      </c>
      <c r="X3717" s="86" t="s">
        <v>1564</v>
      </c>
      <c r="Y3717" s="94" t="s">
        <v>1565</v>
      </c>
      <c r="Z3717" s="93"/>
      <c r="AA3717" s="86"/>
      <c r="AB3717" s="86"/>
      <c r="AC3717" s="86"/>
      <c r="AD3717" s="86" t="s">
        <v>1633</v>
      </c>
      <c r="AE3717" s="86"/>
      <c r="AF3717" s="86"/>
      <c r="AG3717" s="94" t="s">
        <v>1575</v>
      </c>
    </row>
    <row r="3718" spans="1:33" x14ac:dyDescent="0.25">
      <c r="A3718" s="86" t="s">
        <v>1011</v>
      </c>
      <c r="B3718" s="87">
        <v>30</v>
      </c>
      <c r="C3718" s="87" t="s">
        <v>1012</v>
      </c>
      <c r="D3718" s="88" t="s">
        <v>1108</v>
      </c>
      <c r="E3718" s="88">
        <v>43137</v>
      </c>
      <c r="F3718" s="88">
        <v>43165</v>
      </c>
      <c r="G3718" s="88" t="s">
        <v>1349</v>
      </c>
      <c r="H3718" s="88">
        <v>3</v>
      </c>
      <c r="I3718" s="89" t="s">
        <v>1013</v>
      </c>
      <c r="J3718" s="92" t="s">
        <v>1505</v>
      </c>
      <c r="K3718" s="86" t="s">
        <v>1491</v>
      </c>
      <c r="L3718" s="88">
        <v>43166</v>
      </c>
      <c r="M3718" s="87"/>
      <c r="N3718" s="87"/>
      <c r="O3718" s="93"/>
      <c r="P3718" s="86"/>
      <c r="Q3718" s="86">
        <v>0</v>
      </c>
      <c r="R3718" s="86">
        <v>30</v>
      </c>
      <c r="S3718" s="86">
        <v>30</v>
      </c>
      <c r="T3718" s="86">
        <v>0</v>
      </c>
      <c r="U3718" s="86" t="s">
        <v>1561</v>
      </c>
      <c r="V3718" s="86" t="s">
        <v>1567</v>
      </c>
      <c r="W3718" s="86" t="s">
        <v>1563</v>
      </c>
      <c r="X3718" s="86" t="s">
        <v>1564</v>
      </c>
      <c r="Y3718" s="94" t="s">
        <v>1565</v>
      </c>
      <c r="Z3718" s="93"/>
      <c r="AA3718" s="86"/>
      <c r="AB3718" s="86"/>
      <c r="AC3718" s="86"/>
      <c r="AD3718" s="86" t="s">
        <v>1633</v>
      </c>
      <c r="AE3718" s="86"/>
      <c r="AF3718" s="86"/>
      <c r="AG3718" s="94" t="s">
        <v>1575</v>
      </c>
    </row>
    <row r="3719" spans="1:33" x14ac:dyDescent="0.25">
      <c r="A3719" s="86" t="s">
        <v>1011</v>
      </c>
      <c r="B3719" s="87">
        <v>30</v>
      </c>
      <c r="C3719" s="87" t="s">
        <v>1012</v>
      </c>
      <c r="D3719" s="88">
        <v>43147</v>
      </c>
      <c r="E3719" s="88">
        <v>43148</v>
      </c>
      <c r="F3719" s="88">
        <v>43165</v>
      </c>
      <c r="G3719" s="88">
        <v>43166</v>
      </c>
      <c r="H3719" s="88">
        <v>4</v>
      </c>
      <c r="I3719" s="89" t="s">
        <v>1014</v>
      </c>
      <c r="J3719" s="92" t="s">
        <v>1496</v>
      </c>
      <c r="K3719" s="86" t="s">
        <v>1491</v>
      </c>
      <c r="L3719" s="88">
        <v>43166</v>
      </c>
      <c r="M3719" s="87"/>
      <c r="N3719" s="87"/>
      <c r="O3719" s="93"/>
      <c r="P3719" s="86"/>
      <c r="Q3719" s="86">
        <v>0</v>
      </c>
      <c r="R3719" s="86">
        <v>30</v>
      </c>
      <c r="S3719" s="86">
        <v>30</v>
      </c>
      <c r="T3719" s="86">
        <v>0</v>
      </c>
      <c r="U3719" s="86" t="s">
        <v>1561</v>
      </c>
      <c r="V3719" s="86" t="s">
        <v>1562</v>
      </c>
      <c r="W3719" s="86" t="s">
        <v>1563</v>
      </c>
      <c r="X3719" s="86" t="s">
        <v>1564</v>
      </c>
      <c r="Y3719" s="94" t="s">
        <v>1565</v>
      </c>
      <c r="Z3719" s="93"/>
      <c r="AA3719" s="86">
        <v>43213</v>
      </c>
      <c r="AB3719" s="86"/>
      <c r="AC3719" s="86"/>
      <c r="AD3719" s="86" t="s">
        <v>1633</v>
      </c>
      <c r="AE3719" s="86"/>
      <c r="AF3719" s="86"/>
      <c r="AG3719" s="94" t="s">
        <v>1575</v>
      </c>
    </row>
    <row r="3720" spans="1:33" x14ac:dyDescent="0.25">
      <c r="A3720" s="86" t="s">
        <v>1011</v>
      </c>
      <c r="B3720" s="87">
        <v>30</v>
      </c>
      <c r="C3720" s="87" t="s">
        <v>1012</v>
      </c>
      <c r="D3720" s="88">
        <v>43147</v>
      </c>
      <c r="E3720" s="88">
        <v>43146</v>
      </c>
      <c r="F3720" s="88">
        <v>43165</v>
      </c>
      <c r="G3720" s="88">
        <v>43166</v>
      </c>
      <c r="H3720" s="88">
        <v>3</v>
      </c>
      <c r="I3720" s="89" t="s">
        <v>1013</v>
      </c>
      <c r="J3720" s="92" t="s">
        <v>1508</v>
      </c>
      <c r="K3720" s="86" t="s">
        <v>1491</v>
      </c>
      <c r="L3720" s="88">
        <v>43166</v>
      </c>
      <c r="M3720" s="87"/>
      <c r="N3720" s="87"/>
      <c r="O3720" s="93"/>
      <c r="P3720" s="86"/>
      <c r="Q3720" s="86">
        <v>0</v>
      </c>
      <c r="R3720" s="86">
        <v>30</v>
      </c>
      <c r="S3720" s="86">
        <v>30</v>
      </c>
      <c r="T3720" s="86">
        <v>0</v>
      </c>
      <c r="U3720" s="86" t="s">
        <v>1561</v>
      </c>
      <c r="V3720" s="86" t="s">
        <v>1567</v>
      </c>
      <c r="W3720" s="86"/>
      <c r="X3720" s="86" t="s">
        <v>1564</v>
      </c>
      <c r="Y3720" s="94" t="s">
        <v>1565</v>
      </c>
      <c r="Z3720" s="93"/>
      <c r="AA3720" s="86"/>
      <c r="AB3720" s="86"/>
      <c r="AC3720" s="86"/>
      <c r="AD3720" s="86" t="s">
        <v>1635</v>
      </c>
      <c r="AE3720" s="86"/>
      <c r="AF3720" s="86"/>
      <c r="AG3720" s="94" t="s">
        <v>1575</v>
      </c>
    </row>
    <row r="3721" spans="1:33" x14ac:dyDescent="0.25">
      <c r="A3721" s="86" t="s">
        <v>1011</v>
      </c>
      <c r="B3721" s="87">
        <v>30</v>
      </c>
      <c r="C3721" s="87" t="s">
        <v>1012</v>
      </c>
      <c r="D3721" s="88">
        <v>43147</v>
      </c>
      <c r="E3721" s="88">
        <v>43148</v>
      </c>
      <c r="F3721" s="88">
        <v>43165</v>
      </c>
      <c r="G3721" s="88">
        <v>43166</v>
      </c>
      <c r="H3721" s="88">
        <v>4</v>
      </c>
      <c r="I3721" s="89" t="s">
        <v>1014</v>
      </c>
      <c r="J3721" s="92" t="s">
        <v>1493</v>
      </c>
      <c r="K3721" s="86" t="s">
        <v>1491</v>
      </c>
      <c r="L3721" s="88">
        <v>43166</v>
      </c>
      <c r="M3721" s="87"/>
      <c r="N3721" s="87"/>
      <c r="O3721" s="93"/>
      <c r="P3721" s="86"/>
      <c r="Q3721" s="86">
        <v>2</v>
      </c>
      <c r="R3721" s="86">
        <v>28</v>
      </c>
      <c r="S3721" s="86">
        <v>28</v>
      </c>
      <c r="T3721" s="86">
        <v>0</v>
      </c>
      <c r="U3721" s="86" t="s">
        <v>1561</v>
      </c>
      <c r="V3721" s="86" t="s">
        <v>1567</v>
      </c>
      <c r="W3721" s="86" t="s">
        <v>1563</v>
      </c>
      <c r="X3721" s="86" t="s">
        <v>1564</v>
      </c>
      <c r="Y3721" s="94" t="s">
        <v>1565</v>
      </c>
      <c r="Z3721" s="93"/>
      <c r="AA3721" s="86"/>
      <c r="AB3721" s="86"/>
      <c r="AC3721" s="86"/>
      <c r="AD3721" s="86" t="s">
        <v>1633</v>
      </c>
      <c r="AE3721" s="86"/>
      <c r="AF3721" s="86"/>
      <c r="AG3721" s="94" t="s">
        <v>1575</v>
      </c>
    </row>
    <row r="3722" spans="1:33" x14ac:dyDescent="0.25">
      <c r="A3722" s="86" t="s">
        <v>1011</v>
      </c>
      <c r="B3722" s="87">
        <v>30</v>
      </c>
      <c r="C3722" s="87" t="s">
        <v>1012</v>
      </c>
      <c r="D3722" s="88">
        <v>43147</v>
      </c>
      <c r="E3722" s="88">
        <v>43148</v>
      </c>
      <c r="F3722" s="88">
        <v>43165</v>
      </c>
      <c r="G3722" s="88">
        <v>43166</v>
      </c>
      <c r="H3722" s="88">
        <v>4</v>
      </c>
      <c r="I3722" s="89" t="s">
        <v>1014</v>
      </c>
      <c r="J3722" s="92" t="s">
        <v>1504</v>
      </c>
      <c r="K3722" s="86" t="s">
        <v>1491</v>
      </c>
      <c r="L3722" s="88">
        <v>43166</v>
      </c>
      <c r="M3722" s="87"/>
      <c r="N3722" s="87"/>
      <c r="O3722" s="93"/>
      <c r="P3722" s="86"/>
      <c r="Q3722" s="86">
        <v>0</v>
      </c>
      <c r="R3722" s="86">
        <v>30</v>
      </c>
      <c r="S3722" s="86">
        <v>30</v>
      </c>
      <c r="T3722" s="86">
        <v>0</v>
      </c>
      <c r="U3722" s="86" t="s">
        <v>1561</v>
      </c>
      <c r="V3722" s="86" t="s">
        <v>1567</v>
      </c>
      <c r="W3722" s="86" t="s">
        <v>1563</v>
      </c>
      <c r="X3722" s="86" t="s">
        <v>1564</v>
      </c>
      <c r="Y3722" s="94" t="s">
        <v>1565</v>
      </c>
      <c r="Z3722" s="93"/>
      <c r="AA3722" s="86"/>
      <c r="AB3722" s="86"/>
      <c r="AC3722" s="86"/>
      <c r="AD3722" s="86" t="s">
        <v>1633</v>
      </c>
      <c r="AE3722" s="86"/>
      <c r="AF3722" s="86"/>
      <c r="AG3722" s="94" t="s">
        <v>1575</v>
      </c>
    </row>
    <row r="3723" spans="1:33" x14ac:dyDescent="0.25">
      <c r="A3723" s="86" t="s">
        <v>1022</v>
      </c>
      <c r="B3723" s="87">
        <v>24</v>
      </c>
      <c r="C3723" s="87" t="s">
        <v>1077</v>
      </c>
      <c r="D3723" s="88">
        <v>43157</v>
      </c>
      <c r="E3723" s="88"/>
      <c r="F3723" s="88"/>
      <c r="G3723" s="88"/>
      <c r="H3723" s="88"/>
      <c r="I3723" s="89" t="s">
        <v>1348</v>
      </c>
      <c r="J3723" s="92" t="s">
        <v>1496</v>
      </c>
      <c r="K3723" s="86" t="s">
        <v>1491</v>
      </c>
      <c r="L3723" s="88">
        <v>43166</v>
      </c>
      <c r="M3723" s="87"/>
      <c r="N3723" s="87"/>
      <c r="O3723" s="93"/>
      <c r="P3723" s="86"/>
      <c r="Q3723" s="86">
        <v>0</v>
      </c>
      <c r="R3723" s="86">
        <v>24</v>
      </c>
      <c r="S3723" s="86"/>
      <c r="T3723" s="86"/>
      <c r="U3723" s="86" t="s">
        <v>1568</v>
      </c>
      <c r="V3723" s="86" t="s">
        <v>1567</v>
      </c>
      <c r="W3723" s="86" t="s">
        <v>1572</v>
      </c>
      <c r="X3723" s="86" t="s">
        <v>1567</v>
      </c>
      <c r="Y3723" s="94" t="s">
        <v>1565</v>
      </c>
      <c r="Z3723" s="93"/>
      <c r="AA3723" s="86"/>
      <c r="AB3723" s="86" t="s">
        <v>1624</v>
      </c>
      <c r="AC3723" s="86" t="s">
        <v>1624</v>
      </c>
      <c r="AD3723" s="86"/>
      <c r="AE3723" s="86"/>
      <c r="AF3723" s="86"/>
      <c r="AG3723" s="94" t="s">
        <v>1575</v>
      </c>
    </row>
    <row r="3724" spans="1:33" x14ac:dyDescent="0.25">
      <c r="A3724" s="86" t="s">
        <v>1022</v>
      </c>
      <c r="B3724" s="87">
        <v>50</v>
      </c>
      <c r="C3724" s="87" t="s">
        <v>1077</v>
      </c>
      <c r="D3724" s="88">
        <v>43156</v>
      </c>
      <c r="E3724" s="88"/>
      <c r="F3724" s="88"/>
      <c r="G3724" s="88"/>
      <c r="H3724" s="88"/>
      <c r="I3724" s="89" t="s">
        <v>1343</v>
      </c>
      <c r="J3724" s="92" t="s">
        <v>1509</v>
      </c>
      <c r="K3724" s="86" t="s">
        <v>1491</v>
      </c>
      <c r="L3724" s="88">
        <v>43166</v>
      </c>
      <c r="M3724" s="87"/>
      <c r="N3724" s="87"/>
      <c r="O3724" s="93"/>
      <c r="P3724" s="86"/>
      <c r="Q3724" s="86">
        <v>0</v>
      </c>
      <c r="R3724" s="86">
        <v>50</v>
      </c>
      <c r="S3724" s="86"/>
      <c r="T3724" s="86"/>
      <c r="U3724" s="86" t="s">
        <v>1568</v>
      </c>
      <c r="V3724" s="86" t="s">
        <v>1567</v>
      </c>
      <c r="W3724" s="86" t="s">
        <v>1572</v>
      </c>
      <c r="X3724" s="86" t="s">
        <v>1567</v>
      </c>
      <c r="Y3724" s="94" t="s">
        <v>1565</v>
      </c>
      <c r="Z3724" s="93"/>
      <c r="AA3724" s="86"/>
      <c r="AB3724" s="86" t="s">
        <v>1624</v>
      </c>
      <c r="AC3724" s="86" t="s">
        <v>1624</v>
      </c>
      <c r="AD3724" s="86"/>
      <c r="AE3724" s="86"/>
      <c r="AF3724" s="86"/>
      <c r="AG3724" s="94" t="s">
        <v>1575</v>
      </c>
    </row>
    <row r="3725" spans="1:33" x14ac:dyDescent="0.25">
      <c r="A3725" s="86" t="s">
        <v>1022</v>
      </c>
      <c r="B3725" s="87">
        <v>27</v>
      </c>
      <c r="C3725" s="87" t="s">
        <v>1077</v>
      </c>
      <c r="D3725" s="88">
        <v>43156</v>
      </c>
      <c r="E3725" s="88"/>
      <c r="F3725" s="88"/>
      <c r="G3725" s="88"/>
      <c r="H3725" s="88"/>
      <c r="I3725" s="89" t="s">
        <v>1343</v>
      </c>
      <c r="J3725" s="92" t="s">
        <v>1509</v>
      </c>
      <c r="K3725" s="86" t="s">
        <v>1491</v>
      </c>
      <c r="L3725" s="88">
        <v>43166</v>
      </c>
      <c r="M3725" s="87"/>
      <c r="N3725" s="87"/>
      <c r="O3725" s="93"/>
      <c r="P3725" s="86"/>
      <c r="Q3725" s="86">
        <v>0</v>
      </c>
      <c r="R3725" s="86">
        <v>27</v>
      </c>
      <c r="S3725" s="86"/>
      <c r="T3725" s="86"/>
      <c r="U3725" s="86" t="s">
        <v>1568</v>
      </c>
      <c r="V3725" s="86" t="s">
        <v>1567</v>
      </c>
      <c r="W3725" s="86" t="s">
        <v>1572</v>
      </c>
      <c r="X3725" s="86" t="s">
        <v>1567</v>
      </c>
      <c r="Y3725" s="94" t="s">
        <v>1565</v>
      </c>
      <c r="Z3725" s="93"/>
      <c r="AA3725" s="86"/>
      <c r="AB3725" s="86" t="s">
        <v>1624</v>
      </c>
      <c r="AC3725" s="86" t="s">
        <v>1624</v>
      </c>
      <c r="AD3725" s="86"/>
      <c r="AE3725" s="86"/>
      <c r="AF3725" s="86"/>
      <c r="AG3725" s="94" t="s">
        <v>1575</v>
      </c>
    </row>
    <row r="3726" spans="1:33" x14ac:dyDescent="0.25">
      <c r="A3726" s="86" t="s">
        <v>1022</v>
      </c>
      <c r="B3726" s="87">
        <v>46</v>
      </c>
      <c r="C3726" s="87" t="s">
        <v>1077</v>
      </c>
      <c r="D3726" s="88">
        <v>43156</v>
      </c>
      <c r="E3726" s="88"/>
      <c r="F3726" s="88"/>
      <c r="G3726" s="88"/>
      <c r="H3726" s="88"/>
      <c r="I3726" s="89" t="s">
        <v>1344</v>
      </c>
      <c r="J3726" s="92" t="s">
        <v>1509</v>
      </c>
      <c r="K3726" s="86" t="s">
        <v>1491</v>
      </c>
      <c r="L3726" s="88">
        <v>43166</v>
      </c>
      <c r="M3726" s="87"/>
      <c r="N3726" s="87"/>
      <c r="O3726" s="93"/>
      <c r="P3726" s="86"/>
      <c r="Q3726" s="86">
        <v>0</v>
      </c>
      <c r="R3726" s="86">
        <v>46</v>
      </c>
      <c r="S3726" s="86"/>
      <c r="T3726" s="86"/>
      <c r="U3726" s="86" t="s">
        <v>1568</v>
      </c>
      <c r="V3726" s="86" t="s">
        <v>1567</v>
      </c>
      <c r="W3726" s="86" t="s">
        <v>1572</v>
      </c>
      <c r="X3726" s="86" t="s">
        <v>1567</v>
      </c>
      <c r="Y3726" s="94" t="s">
        <v>1565</v>
      </c>
      <c r="Z3726" s="93"/>
      <c r="AA3726" s="86"/>
      <c r="AB3726" s="86" t="s">
        <v>1624</v>
      </c>
      <c r="AC3726" s="86" t="s">
        <v>1624</v>
      </c>
      <c r="AD3726" s="86"/>
      <c r="AE3726" s="86"/>
      <c r="AF3726" s="86"/>
      <c r="AG3726" s="94" t="s">
        <v>1575</v>
      </c>
    </row>
    <row r="3727" spans="1:33" x14ac:dyDescent="0.25">
      <c r="A3727" s="86" t="s">
        <v>1022</v>
      </c>
      <c r="B3727" s="87">
        <v>39</v>
      </c>
      <c r="C3727" s="87" t="s">
        <v>1077</v>
      </c>
      <c r="D3727" s="88">
        <v>43157</v>
      </c>
      <c r="E3727" s="88"/>
      <c r="F3727" s="88"/>
      <c r="G3727" s="88"/>
      <c r="H3727" s="88"/>
      <c r="I3727" s="89" t="s">
        <v>1348</v>
      </c>
      <c r="J3727" s="92" t="s">
        <v>1496</v>
      </c>
      <c r="K3727" s="86" t="s">
        <v>1491</v>
      </c>
      <c r="L3727" s="88">
        <v>43166</v>
      </c>
      <c r="M3727" s="87"/>
      <c r="N3727" s="87"/>
      <c r="O3727" s="93"/>
      <c r="P3727" s="86"/>
      <c r="Q3727" s="86">
        <v>0</v>
      </c>
      <c r="R3727" s="86">
        <v>39</v>
      </c>
      <c r="S3727" s="86"/>
      <c r="T3727" s="86"/>
      <c r="U3727" s="86" t="s">
        <v>1568</v>
      </c>
      <c r="V3727" s="86" t="s">
        <v>1567</v>
      </c>
      <c r="W3727" s="86" t="s">
        <v>1572</v>
      </c>
      <c r="X3727" s="86" t="s">
        <v>1567</v>
      </c>
      <c r="Y3727" s="94" t="s">
        <v>1565</v>
      </c>
      <c r="Z3727" s="93"/>
      <c r="AA3727" s="86"/>
      <c r="AB3727" s="86" t="s">
        <v>1624</v>
      </c>
      <c r="AC3727" s="86" t="s">
        <v>1624</v>
      </c>
      <c r="AD3727" s="86"/>
      <c r="AE3727" s="86"/>
      <c r="AF3727" s="86"/>
      <c r="AG3727" s="94" t="s">
        <v>1575</v>
      </c>
    </row>
    <row r="3728" spans="1:33" x14ac:dyDescent="0.25">
      <c r="A3728" s="86" t="s">
        <v>1022</v>
      </c>
      <c r="B3728" s="87">
        <v>26</v>
      </c>
      <c r="C3728" s="87" t="s">
        <v>1077</v>
      </c>
      <c r="D3728" s="88">
        <v>43157</v>
      </c>
      <c r="E3728" s="88"/>
      <c r="F3728" s="88"/>
      <c r="G3728" s="88"/>
      <c r="H3728" s="88"/>
      <c r="I3728" s="89" t="s">
        <v>1348</v>
      </c>
      <c r="J3728" s="92" t="s">
        <v>1496</v>
      </c>
      <c r="K3728" s="86" t="s">
        <v>1491</v>
      </c>
      <c r="L3728" s="88">
        <v>43166</v>
      </c>
      <c r="M3728" s="87"/>
      <c r="N3728" s="87"/>
      <c r="O3728" s="93"/>
      <c r="P3728" s="86"/>
      <c r="Q3728" s="86">
        <v>0</v>
      </c>
      <c r="R3728" s="86">
        <v>26</v>
      </c>
      <c r="S3728" s="86"/>
      <c r="T3728" s="86"/>
      <c r="U3728" s="86" t="s">
        <v>1568</v>
      </c>
      <c r="V3728" s="86" t="s">
        <v>1567</v>
      </c>
      <c r="W3728" s="86" t="s">
        <v>1572</v>
      </c>
      <c r="X3728" s="86" t="s">
        <v>1567</v>
      </c>
      <c r="Y3728" s="94" t="s">
        <v>1565</v>
      </c>
      <c r="Z3728" s="93"/>
      <c r="AA3728" s="86"/>
      <c r="AB3728" s="86" t="s">
        <v>1624</v>
      </c>
      <c r="AC3728" s="86" t="s">
        <v>1624</v>
      </c>
      <c r="AD3728" s="86"/>
      <c r="AE3728" s="86"/>
      <c r="AF3728" s="86"/>
      <c r="AG3728" s="94" t="s">
        <v>1575</v>
      </c>
    </row>
    <row r="3729" spans="1:33" x14ac:dyDescent="0.25">
      <c r="A3729" s="86" t="s">
        <v>1022</v>
      </c>
      <c r="B3729" s="87">
        <v>34</v>
      </c>
      <c r="C3729" s="87" t="s">
        <v>1077</v>
      </c>
      <c r="D3729" s="88">
        <v>43157</v>
      </c>
      <c r="E3729" s="88"/>
      <c r="F3729" s="88"/>
      <c r="G3729" s="88"/>
      <c r="H3729" s="88"/>
      <c r="I3729" s="89" t="s">
        <v>1348</v>
      </c>
      <c r="J3729" s="92" t="s">
        <v>1496</v>
      </c>
      <c r="K3729" s="86" t="s">
        <v>1491</v>
      </c>
      <c r="L3729" s="88">
        <v>43166</v>
      </c>
      <c r="M3729" s="87"/>
      <c r="N3729" s="87"/>
      <c r="O3729" s="93"/>
      <c r="P3729" s="86"/>
      <c r="Q3729" s="86">
        <v>0</v>
      </c>
      <c r="R3729" s="86">
        <v>34</v>
      </c>
      <c r="S3729" s="86"/>
      <c r="T3729" s="86"/>
      <c r="U3729" s="86" t="s">
        <v>1568</v>
      </c>
      <c r="V3729" s="86" t="s">
        <v>1567</v>
      </c>
      <c r="W3729" s="86" t="s">
        <v>1572</v>
      </c>
      <c r="X3729" s="86" t="s">
        <v>1567</v>
      </c>
      <c r="Y3729" s="94" t="s">
        <v>1565</v>
      </c>
      <c r="Z3729" s="93"/>
      <c r="AA3729" s="86"/>
      <c r="AB3729" s="86" t="s">
        <v>1624</v>
      </c>
      <c r="AC3729" s="86" t="s">
        <v>1624</v>
      </c>
      <c r="AD3729" s="86"/>
      <c r="AE3729" s="86"/>
      <c r="AF3729" s="86"/>
      <c r="AG3729" s="94" t="s">
        <v>1575</v>
      </c>
    </row>
    <row r="3730" spans="1:33" x14ac:dyDescent="0.25">
      <c r="A3730" s="86" t="s">
        <v>1022</v>
      </c>
      <c r="B3730" s="87">
        <v>34</v>
      </c>
      <c r="C3730" s="87" t="s">
        <v>1077</v>
      </c>
      <c r="D3730" s="88">
        <v>43157</v>
      </c>
      <c r="E3730" s="88"/>
      <c r="F3730" s="88"/>
      <c r="G3730" s="88"/>
      <c r="H3730" s="88"/>
      <c r="I3730" s="89" t="s">
        <v>1348</v>
      </c>
      <c r="J3730" s="92" t="s">
        <v>1496</v>
      </c>
      <c r="K3730" s="86" t="s">
        <v>1491</v>
      </c>
      <c r="L3730" s="88">
        <v>43166</v>
      </c>
      <c r="M3730" s="87"/>
      <c r="N3730" s="87"/>
      <c r="O3730" s="93"/>
      <c r="P3730" s="86"/>
      <c r="Q3730" s="86">
        <v>0</v>
      </c>
      <c r="R3730" s="86">
        <v>34</v>
      </c>
      <c r="S3730" s="86"/>
      <c r="T3730" s="86"/>
      <c r="U3730" s="86" t="s">
        <v>1568</v>
      </c>
      <c r="V3730" s="86" t="s">
        <v>1567</v>
      </c>
      <c r="W3730" s="86" t="s">
        <v>1572</v>
      </c>
      <c r="X3730" s="86" t="s">
        <v>1567</v>
      </c>
      <c r="Y3730" s="94" t="s">
        <v>1565</v>
      </c>
      <c r="Z3730" s="93"/>
      <c r="AA3730" s="86"/>
      <c r="AB3730" s="86" t="s">
        <v>1624</v>
      </c>
      <c r="AC3730" s="86" t="s">
        <v>1624</v>
      </c>
      <c r="AD3730" s="86"/>
      <c r="AE3730" s="86"/>
      <c r="AF3730" s="86"/>
      <c r="AG3730" s="94" t="s">
        <v>1575</v>
      </c>
    </row>
    <row r="3731" spans="1:33" x14ac:dyDescent="0.25">
      <c r="A3731" s="86" t="s">
        <v>1022</v>
      </c>
      <c r="B3731" s="87">
        <v>22</v>
      </c>
      <c r="C3731" s="87" t="s">
        <v>1050</v>
      </c>
      <c r="D3731" s="88">
        <v>43115</v>
      </c>
      <c r="E3731" s="88">
        <v>43116</v>
      </c>
      <c r="F3731" s="88">
        <v>43163</v>
      </c>
      <c r="G3731" s="88">
        <v>43165</v>
      </c>
      <c r="H3731" s="88">
        <v>3</v>
      </c>
      <c r="I3731" s="89" t="s">
        <v>1013</v>
      </c>
      <c r="J3731" s="92" t="s">
        <v>1501</v>
      </c>
      <c r="K3731" s="86" t="s">
        <v>1491</v>
      </c>
      <c r="L3731" s="88">
        <v>43167</v>
      </c>
      <c r="M3731" s="87"/>
      <c r="N3731" s="87"/>
      <c r="O3731" s="93"/>
      <c r="P3731" s="86"/>
      <c r="Q3731" s="86">
        <v>3</v>
      </c>
      <c r="R3731" s="86">
        <v>19</v>
      </c>
      <c r="S3731" s="86">
        <v>19</v>
      </c>
      <c r="T3731" s="86">
        <v>0</v>
      </c>
      <c r="U3731" s="86" t="s">
        <v>1568</v>
      </c>
      <c r="V3731" s="86" t="s">
        <v>1562</v>
      </c>
      <c r="W3731" s="86" t="s">
        <v>1563</v>
      </c>
      <c r="X3731" s="86" t="s">
        <v>1564</v>
      </c>
      <c r="Y3731" s="94" t="s">
        <v>1565</v>
      </c>
      <c r="Z3731" s="93"/>
      <c r="AA3731" s="86">
        <v>43173</v>
      </c>
      <c r="AB3731" s="86" t="s">
        <v>1582</v>
      </c>
      <c r="AC3731" s="86" t="s">
        <v>1582</v>
      </c>
      <c r="AD3731" s="86" t="s">
        <v>1633</v>
      </c>
      <c r="AE3731" s="86"/>
      <c r="AF3731" s="86"/>
      <c r="AG3731" s="94" t="s">
        <v>1575</v>
      </c>
    </row>
    <row r="3732" spans="1:33" x14ac:dyDescent="0.25">
      <c r="A3732" s="86" t="s">
        <v>1011</v>
      </c>
      <c r="B3732" s="87">
        <v>30</v>
      </c>
      <c r="C3732" s="87" t="s">
        <v>1012</v>
      </c>
      <c r="D3732" s="88">
        <v>43115</v>
      </c>
      <c r="E3732" s="88">
        <v>43120</v>
      </c>
      <c r="F3732" s="88">
        <v>43165</v>
      </c>
      <c r="G3732" s="88">
        <v>43166</v>
      </c>
      <c r="H3732" s="88">
        <v>4</v>
      </c>
      <c r="I3732" s="89" t="s">
        <v>1014</v>
      </c>
      <c r="J3732" s="92" t="s">
        <v>1508</v>
      </c>
      <c r="K3732" s="86" t="s">
        <v>1491</v>
      </c>
      <c r="L3732" s="88">
        <v>43167</v>
      </c>
      <c r="M3732" s="87"/>
      <c r="N3732" s="87"/>
      <c r="O3732" s="93"/>
      <c r="P3732" s="86"/>
      <c r="Q3732" s="86">
        <v>1</v>
      </c>
      <c r="R3732" s="86">
        <v>29</v>
      </c>
      <c r="S3732" s="86">
        <v>29</v>
      </c>
      <c r="T3732" s="86">
        <v>0</v>
      </c>
      <c r="U3732" s="86" t="s">
        <v>1561</v>
      </c>
      <c r="V3732" s="86" t="s">
        <v>1562</v>
      </c>
      <c r="W3732" s="86" t="s">
        <v>1563</v>
      </c>
      <c r="X3732" s="86" t="s">
        <v>1564</v>
      </c>
      <c r="Y3732" s="94" t="s">
        <v>1565</v>
      </c>
      <c r="Z3732" s="93"/>
      <c r="AA3732" s="86">
        <v>43173</v>
      </c>
      <c r="AB3732" s="86"/>
      <c r="AC3732" s="86"/>
      <c r="AD3732" s="86" t="s">
        <v>1635</v>
      </c>
      <c r="AE3732" s="86"/>
      <c r="AF3732" s="86"/>
      <c r="AG3732" s="94" t="s">
        <v>1575</v>
      </c>
    </row>
    <row r="3733" spans="1:33" x14ac:dyDescent="0.25">
      <c r="A3733" s="86" t="s">
        <v>1011</v>
      </c>
      <c r="B3733" s="87">
        <v>30</v>
      </c>
      <c r="C3733" s="87" t="s">
        <v>1012</v>
      </c>
      <c r="D3733" s="88">
        <v>43120</v>
      </c>
      <c r="E3733" s="88">
        <v>43125</v>
      </c>
      <c r="F3733" s="88">
        <v>43160</v>
      </c>
      <c r="G3733" s="88">
        <v>43161</v>
      </c>
      <c r="H3733" s="88">
        <v>4</v>
      </c>
      <c r="I3733" s="89" t="s">
        <v>1014</v>
      </c>
      <c r="J3733" s="92" t="s">
        <v>1492</v>
      </c>
      <c r="K3733" s="86" t="s">
        <v>1491</v>
      </c>
      <c r="L3733" s="88">
        <v>43167</v>
      </c>
      <c r="M3733" s="87"/>
      <c r="N3733" s="87"/>
      <c r="O3733" s="93"/>
      <c r="P3733" s="86"/>
      <c r="Q3733" s="86">
        <v>0</v>
      </c>
      <c r="R3733" s="86">
        <v>30</v>
      </c>
      <c r="S3733" s="86">
        <v>28</v>
      </c>
      <c r="T3733" s="86">
        <v>2</v>
      </c>
      <c r="U3733" s="86" t="s">
        <v>1561</v>
      </c>
      <c r="V3733" s="86" t="s">
        <v>1562</v>
      </c>
      <c r="W3733" s="86" t="s">
        <v>1563</v>
      </c>
      <c r="X3733" s="86" t="s">
        <v>1564</v>
      </c>
      <c r="Y3733" s="94" t="s">
        <v>1565</v>
      </c>
      <c r="Z3733" s="93"/>
      <c r="AA3733" s="86">
        <v>43178</v>
      </c>
      <c r="AB3733" s="86"/>
      <c r="AC3733" s="86"/>
      <c r="AD3733" s="86" t="s">
        <v>1633</v>
      </c>
      <c r="AE3733" s="86"/>
      <c r="AF3733" s="86"/>
      <c r="AG3733" s="94" t="s">
        <v>1575</v>
      </c>
    </row>
    <row r="3734" spans="1:33" x14ac:dyDescent="0.25">
      <c r="A3734" s="86" t="s">
        <v>1011</v>
      </c>
      <c r="B3734" s="87">
        <v>30</v>
      </c>
      <c r="C3734" s="87" t="s">
        <v>1012</v>
      </c>
      <c r="D3734" s="88">
        <v>43115</v>
      </c>
      <c r="E3734" s="88">
        <v>43120</v>
      </c>
      <c r="F3734" s="88">
        <v>43161</v>
      </c>
      <c r="G3734" s="88">
        <v>43162</v>
      </c>
      <c r="H3734" s="88">
        <v>4</v>
      </c>
      <c r="I3734" s="89" t="s">
        <v>1014</v>
      </c>
      <c r="J3734" s="92" t="s">
        <v>1493</v>
      </c>
      <c r="K3734" s="86" t="s">
        <v>1491</v>
      </c>
      <c r="L3734" s="88">
        <v>43167</v>
      </c>
      <c r="M3734" s="87"/>
      <c r="N3734" s="87"/>
      <c r="O3734" s="93"/>
      <c r="P3734" s="86"/>
      <c r="Q3734" s="86">
        <v>0</v>
      </c>
      <c r="R3734" s="86">
        <v>30</v>
      </c>
      <c r="S3734" s="86"/>
      <c r="T3734" s="86"/>
      <c r="U3734" s="86" t="s">
        <v>1561</v>
      </c>
      <c r="V3734" s="86" t="s">
        <v>1567</v>
      </c>
      <c r="W3734" s="86" t="s">
        <v>1563</v>
      </c>
      <c r="X3734" s="86" t="s">
        <v>1567</v>
      </c>
      <c r="Y3734" s="94" t="s">
        <v>1565</v>
      </c>
      <c r="Z3734" s="93"/>
      <c r="AA3734" s="86"/>
      <c r="AB3734" s="86" t="s">
        <v>1639</v>
      </c>
      <c r="AC3734" s="86" t="s">
        <v>1639</v>
      </c>
      <c r="AD3734" s="86" t="s">
        <v>1633</v>
      </c>
      <c r="AE3734" s="86"/>
      <c r="AF3734" s="86"/>
      <c r="AG3734" s="94" t="s">
        <v>1575</v>
      </c>
    </row>
    <row r="3735" spans="1:33" x14ac:dyDescent="0.25">
      <c r="A3735" s="86" t="s">
        <v>1011</v>
      </c>
      <c r="B3735" s="87">
        <v>30</v>
      </c>
      <c r="C3735" s="87" t="s">
        <v>1012</v>
      </c>
      <c r="D3735" s="88">
        <v>43095</v>
      </c>
      <c r="E3735" s="88">
        <v>43097</v>
      </c>
      <c r="F3735" s="88">
        <v>43165</v>
      </c>
      <c r="G3735" s="88">
        <v>43167</v>
      </c>
      <c r="H3735" s="88">
        <v>4</v>
      </c>
      <c r="I3735" s="89" t="s">
        <v>1015</v>
      </c>
      <c r="J3735" s="92" t="s">
        <v>1490</v>
      </c>
      <c r="K3735" s="86" t="s">
        <v>1491</v>
      </c>
      <c r="L3735" s="88">
        <v>43167</v>
      </c>
      <c r="M3735" s="87"/>
      <c r="N3735" s="87"/>
      <c r="O3735" s="93"/>
      <c r="P3735" s="86"/>
      <c r="Q3735" s="86">
        <v>1</v>
      </c>
      <c r="R3735" s="86">
        <v>29</v>
      </c>
      <c r="S3735" s="86">
        <v>29</v>
      </c>
      <c r="T3735" s="86">
        <v>0</v>
      </c>
      <c r="U3735" s="86" t="s">
        <v>1561</v>
      </c>
      <c r="V3735" s="86" t="s">
        <v>1562</v>
      </c>
      <c r="W3735" s="86" t="s">
        <v>1563</v>
      </c>
      <c r="X3735" s="86" t="s">
        <v>1564</v>
      </c>
      <c r="Y3735" s="94" t="s">
        <v>1565</v>
      </c>
      <c r="Z3735" s="93"/>
      <c r="AA3735" s="86">
        <v>43178</v>
      </c>
      <c r="AB3735" s="86"/>
      <c r="AC3735" s="86"/>
      <c r="AD3735" s="86" t="s">
        <v>1633</v>
      </c>
      <c r="AE3735" s="86"/>
      <c r="AF3735" s="86"/>
      <c r="AG3735" s="94" t="s">
        <v>1575</v>
      </c>
    </row>
    <row r="3736" spans="1:33" x14ac:dyDescent="0.25">
      <c r="A3736" s="86" t="s">
        <v>1011</v>
      </c>
      <c r="B3736" s="87">
        <v>30</v>
      </c>
      <c r="C3736" s="87" t="s">
        <v>1012</v>
      </c>
      <c r="D3736" s="88">
        <v>43096</v>
      </c>
      <c r="E3736" s="88">
        <v>43102</v>
      </c>
      <c r="F3736" s="88">
        <v>43166</v>
      </c>
      <c r="G3736" s="88">
        <v>43167</v>
      </c>
      <c r="H3736" s="88">
        <v>4</v>
      </c>
      <c r="I3736" s="89" t="s">
        <v>1020</v>
      </c>
      <c r="J3736" s="92" t="s">
        <v>1492</v>
      </c>
      <c r="K3736" s="86" t="s">
        <v>1491</v>
      </c>
      <c r="L3736" s="88">
        <v>43167</v>
      </c>
      <c r="M3736" s="87"/>
      <c r="N3736" s="87"/>
      <c r="O3736" s="93"/>
      <c r="P3736" s="86"/>
      <c r="Q3736" s="86">
        <v>0</v>
      </c>
      <c r="R3736" s="86">
        <v>30</v>
      </c>
      <c r="S3736" s="86">
        <v>30</v>
      </c>
      <c r="T3736" s="86">
        <v>0</v>
      </c>
      <c r="U3736" s="86" t="s">
        <v>1561</v>
      </c>
      <c r="V3736" s="86" t="s">
        <v>1567</v>
      </c>
      <c r="W3736" s="86" t="s">
        <v>1563</v>
      </c>
      <c r="X3736" s="86" t="s">
        <v>1564</v>
      </c>
      <c r="Y3736" s="94" t="s">
        <v>1565</v>
      </c>
      <c r="Z3736" s="93"/>
      <c r="AA3736" s="86"/>
      <c r="AB3736" s="86"/>
      <c r="AC3736" s="86"/>
      <c r="AD3736" s="86" t="s">
        <v>1633</v>
      </c>
      <c r="AE3736" s="86"/>
      <c r="AF3736" s="86"/>
      <c r="AG3736" s="94" t="s">
        <v>1575</v>
      </c>
    </row>
    <row r="3737" spans="1:33" x14ac:dyDescent="0.25">
      <c r="A3737" s="86" t="s">
        <v>1011</v>
      </c>
      <c r="B3737" s="87">
        <v>30</v>
      </c>
      <c r="C3737" s="87" t="s">
        <v>1012</v>
      </c>
      <c r="D3737" s="88">
        <v>43101.425694444442</v>
      </c>
      <c r="E3737" s="88">
        <v>43106</v>
      </c>
      <c r="F3737" s="88">
        <v>43166</v>
      </c>
      <c r="G3737" s="88">
        <v>43167</v>
      </c>
      <c r="H3737" s="88">
        <v>4</v>
      </c>
      <c r="I3737" s="89" t="s">
        <v>1020</v>
      </c>
      <c r="J3737" s="92" t="s">
        <v>1492</v>
      </c>
      <c r="K3737" s="86" t="s">
        <v>1491</v>
      </c>
      <c r="L3737" s="88">
        <v>43167</v>
      </c>
      <c r="M3737" s="87">
        <v>0</v>
      </c>
      <c r="N3737" s="87"/>
      <c r="O3737" s="93"/>
      <c r="P3737" s="86"/>
      <c r="Q3737" s="86">
        <v>1</v>
      </c>
      <c r="R3737" s="86">
        <v>29</v>
      </c>
      <c r="S3737" s="86">
        <v>26</v>
      </c>
      <c r="T3737" s="86">
        <v>3</v>
      </c>
      <c r="U3737" s="86" t="s">
        <v>1561</v>
      </c>
      <c r="V3737" s="86" t="s">
        <v>1562</v>
      </c>
      <c r="W3737" s="86" t="s">
        <v>1563</v>
      </c>
      <c r="X3737" s="86" t="s">
        <v>1564</v>
      </c>
      <c r="Y3737" s="94" t="s">
        <v>1565</v>
      </c>
      <c r="Z3737" s="93"/>
      <c r="AA3737" s="86">
        <v>43192</v>
      </c>
      <c r="AB3737" s="86"/>
      <c r="AC3737" s="86"/>
      <c r="AD3737" s="86" t="s">
        <v>1633</v>
      </c>
      <c r="AE3737" s="86"/>
      <c r="AF3737" s="86"/>
      <c r="AG3737" s="94" t="s">
        <v>1575</v>
      </c>
    </row>
    <row r="3738" spans="1:33" x14ac:dyDescent="0.25">
      <c r="A3738" s="86" t="s">
        <v>1011</v>
      </c>
      <c r="B3738" s="87">
        <v>20</v>
      </c>
      <c r="C3738" s="87" t="s">
        <v>1012</v>
      </c>
      <c r="D3738" s="88">
        <v>43101.425694444442</v>
      </c>
      <c r="E3738" s="88">
        <v>43108</v>
      </c>
      <c r="F3738" s="88">
        <v>43159</v>
      </c>
      <c r="G3738" s="88">
        <v>43167</v>
      </c>
      <c r="H3738" s="88">
        <v>4</v>
      </c>
      <c r="I3738" s="89" t="s">
        <v>1014</v>
      </c>
      <c r="J3738" s="92" t="s">
        <v>1499</v>
      </c>
      <c r="K3738" s="86" t="s">
        <v>1491</v>
      </c>
      <c r="L3738" s="88">
        <v>43167</v>
      </c>
      <c r="M3738" s="87"/>
      <c r="N3738" s="87"/>
      <c r="O3738" s="93"/>
      <c r="P3738" s="86"/>
      <c r="Q3738" s="86">
        <v>0</v>
      </c>
      <c r="R3738" s="86">
        <v>20</v>
      </c>
      <c r="S3738" s="86">
        <v>20</v>
      </c>
      <c r="T3738" s="86">
        <v>0</v>
      </c>
      <c r="U3738" s="86" t="s">
        <v>1561</v>
      </c>
      <c r="V3738" s="86" t="s">
        <v>1562</v>
      </c>
      <c r="W3738" s="86" t="s">
        <v>1563</v>
      </c>
      <c r="X3738" s="86" t="s">
        <v>1564</v>
      </c>
      <c r="Y3738" s="94" t="s">
        <v>1565</v>
      </c>
      <c r="Z3738" s="93"/>
      <c r="AA3738" s="86">
        <v>43206</v>
      </c>
      <c r="AB3738" s="86"/>
      <c r="AC3738" s="86"/>
      <c r="AD3738" s="86" t="s">
        <v>1633</v>
      </c>
      <c r="AE3738" s="86"/>
      <c r="AF3738" s="86"/>
      <c r="AG3738" s="94" t="s">
        <v>1575</v>
      </c>
    </row>
    <row r="3739" spans="1:33" x14ac:dyDescent="0.25">
      <c r="A3739" s="86" t="s">
        <v>1011</v>
      </c>
      <c r="B3739" s="87">
        <v>30</v>
      </c>
      <c r="C3739" s="87" t="s">
        <v>1012</v>
      </c>
      <c r="D3739" s="88">
        <v>43116</v>
      </c>
      <c r="E3739" s="88">
        <v>43120</v>
      </c>
      <c r="F3739" s="88">
        <v>43165</v>
      </c>
      <c r="G3739" s="88">
        <v>43167</v>
      </c>
      <c r="H3739" s="88">
        <v>4</v>
      </c>
      <c r="I3739" s="89" t="s">
        <v>1014</v>
      </c>
      <c r="J3739" s="92" t="s">
        <v>1506</v>
      </c>
      <c r="K3739" s="86" t="s">
        <v>1491</v>
      </c>
      <c r="L3739" s="88">
        <v>43167</v>
      </c>
      <c r="M3739" s="87"/>
      <c r="N3739" s="87"/>
      <c r="O3739" s="93"/>
      <c r="P3739" s="86"/>
      <c r="Q3739" s="86">
        <v>4</v>
      </c>
      <c r="R3739" s="86">
        <v>26</v>
      </c>
      <c r="S3739" s="86">
        <v>25</v>
      </c>
      <c r="T3739" s="86">
        <v>1</v>
      </c>
      <c r="U3739" s="86" t="s">
        <v>1561</v>
      </c>
      <c r="V3739" s="86" t="s">
        <v>1562</v>
      </c>
      <c r="W3739" s="86" t="s">
        <v>1563</v>
      </c>
      <c r="X3739" s="86" t="s">
        <v>1564</v>
      </c>
      <c r="Y3739" s="94" t="s">
        <v>1565</v>
      </c>
      <c r="Z3739" s="93"/>
      <c r="AA3739" s="86">
        <v>43176</v>
      </c>
      <c r="AB3739" s="86"/>
      <c r="AC3739" s="86"/>
      <c r="AD3739" s="86" t="s">
        <v>1633</v>
      </c>
      <c r="AE3739" s="86"/>
      <c r="AF3739" s="86"/>
      <c r="AG3739" s="94" t="s">
        <v>1575</v>
      </c>
    </row>
    <row r="3740" spans="1:33" x14ac:dyDescent="0.25">
      <c r="A3740" s="86" t="s">
        <v>1011</v>
      </c>
      <c r="B3740" s="87">
        <v>30</v>
      </c>
      <c r="C3740" s="87" t="s">
        <v>1012</v>
      </c>
      <c r="D3740" s="88">
        <v>43116</v>
      </c>
      <c r="E3740" s="88">
        <v>43127</v>
      </c>
      <c r="F3740" s="88">
        <v>43166</v>
      </c>
      <c r="G3740" s="88">
        <v>43167</v>
      </c>
      <c r="H3740" s="88">
        <v>4</v>
      </c>
      <c r="I3740" s="89" t="s">
        <v>1014</v>
      </c>
      <c r="J3740" s="92" t="s">
        <v>1492</v>
      </c>
      <c r="K3740" s="86" t="s">
        <v>1491</v>
      </c>
      <c r="L3740" s="88">
        <v>43167</v>
      </c>
      <c r="M3740" s="87"/>
      <c r="N3740" s="87"/>
      <c r="O3740" s="93"/>
      <c r="P3740" s="86"/>
      <c r="Q3740" s="86">
        <v>0</v>
      </c>
      <c r="R3740" s="86">
        <v>30</v>
      </c>
      <c r="S3740" s="86">
        <v>30</v>
      </c>
      <c r="T3740" s="86">
        <v>0</v>
      </c>
      <c r="U3740" s="86" t="s">
        <v>1561</v>
      </c>
      <c r="V3740" s="86" t="s">
        <v>1567</v>
      </c>
      <c r="W3740" s="86" t="s">
        <v>1563</v>
      </c>
      <c r="X3740" s="86" t="s">
        <v>1564</v>
      </c>
      <c r="Y3740" s="94" t="s">
        <v>1565</v>
      </c>
      <c r="Z3740" s="93"/>
      <c r="AA3740" s="86"/>
      <c r="AB3740" s="86"/>
      <c r="AC3740" s="86"/>
      <c r="AD3740" s="86" t="s">
        <v>1633</v>
      </c>
      <c r="AE3740" s="86"/>
      <c r="AF3740" s="86"/>
      <c r="AG3740" s="94" t="s">
        <v>1575</v>
      </c>
    </row>
    <row r="3741" spans="1:33" x14ac:dyDescent="0.25">
      <c r="A3741" s="86" t="s">
        <v>1011</v>
      </c>
      <c r="B3741" s="87">
        <v>30</v>
      </c>
      <c r="C3741" s="87" t="s">
        <v>1012</v>
      </c>
      <c r="D3741" s="88">
        <v>43116</v>
      </c>
      <c r="E3741" s="88">
        <v>43120</v>
      </c>
      <c r="F3741" s="88">
        <v>43166</v>
      </c>
      <c r="G3741" s="88">
        <v>43167</v>
      </c>
      <c r="H3741" s="88">
        <v>4</v>
      </c>
      <c r="I3741" s="89" t="s">
        <v>1014</v>
      </c>
      <c r="J3741" s="92" t="s">
        <v>1492</v>
      </c>
      <c r="K3741" s="86" t="s">
        <v>1491</v>
      </c>
      <c r="L3741" s="88">
        <v>43167</v>
      </c>
      <c r="M3741" s="87"/>
      <c r="N3741" s="87"/>
      <c r="O3741" s="93"/>
      <c r="P3741" s="86"/>
      <c r="Q3741" s="86">
        <v>0</v>
      </c>
      <c r="R3741" s="86">
        <v>30</v>
      </c>
      <c r="S3741" s="86">
        <v>30</v>
      </c>
      <c r="T3741" s="86">
        <v>0</v>
      </c>
      <c r="U3741" s="86" t="s">
        <v>1561</v>
      </c>
      <c r="V3741" s="86" t="s">
        <v>1562</v>
      </c>
      <c r="W3741" s="86" t="s">
        <v>1563</v>
      </c>
      <c r="X3741" s="86" t="s">
        <v>1564</v>
      </c>
      <c r="Y3741" s="94" t="s">
        <v>1565</v>
      </c>
      <c r="Z3741" s="93"/>
      <c r="AA3741" s="86">
        <v>43213</v>
      </c>
      <c r="AB3741" s="86"/>
      <c r="AC3741" s="86"/>
      <c r="AD3741" s="86" t="s">
        <v>1633</v>
      </c>
      <c r="AE3741" s="86"/>
      <c r="AF3741" s="86"/>
      <c r="AG3741" s="94" t="s">
        <v>1575</v>
      </c>
    </row>
    <row r="3742" spans="1:33" x14ac:dyDescent="0.25">
      <c r="A3742" s="86" t="s">
        <v>1011</v>
      </c>
      <c r="B3742" s="87">
        <v>30</v>
      </c>
      <c r="C3742" s="87" t="s">
        <v>1012</v>
      </c>
      <c r="D3742" s="88">
        <v>43120</v>
      </c>
      <c r="E3742" s="88">
        <v>43125</v>
      </c>
      <c r="F3742" s="88">
        <v>43160</v>
      </c>
      <c r="G3742" s="88">
        <v>43167</v>
      </c>
      <c r="H3742" s="88">
        <v>4</v>
      </c>
      <c r="I3742" s="89" t="s">
        <v>1014</v>
      </c>
      <c r="J3742" s="92" t="s">
        <v>1493</v>
      </c>
      <c r="K3742" s="86" t="s">
        <v>1491</v>
      </c>
      <c r="L3742" s="88">
        <v>43167</v>
      </c>
      <c r="M3742" s="87"/>
      <c r="N3742" s="87"/>
      <c r="O3742" s="93"/>
      <c r="P3742" s="86"/>
      <c r="Q3742" s="86">
        <v>0</v>
      </c>
      <c r="R3742" s="86">
        <v>30</v>
      </c>
      <c r="S3742" s="86">
        <v>30</v>
      </c>
      <c r="T3742" s="86">
        <v>0</v>
      </c>
      <c r="U3742" s="86" t="s">
        <v>1561</v>
      </c>
      <c r="V3742" s="86" t="s">
        <v>1567</v>
      </c>
      <c r="W3742" s="86" t="s">
        <v>1563</v>
      </c>
      <c r="X3742" s="86" t="s">
        <v>1564</v>
      </c>
      <c r="Y3742" s="94" t="s">
        <v>1565</v>
      </c>
      <c r="Z3742" s="93"/>
      <c r="AA3742" s="86"/>
      <c r="AB3742" s="86"/>
      <c r="AC3742" s="86"/>
      <c r="AD3742" s="86" t="s">
        <v>1633</v>
      </c>
      <c r="AE3742" s="86"/>
      <c r="AF3742" s="86"/>
      <c r="AG3742" s="94" t="s">
        <v>1575</v>
      </c>
    </row>
    <row r="3743" spans="1:33" x14ac:dyDescent="0.25">
      <c r="A3743" s="86" t="s">
        <v>1011</v>
      </c>
      <c r="B3743" s="87">
        <v>30</v>
      </c>
      <c r="C3743" s="87" t="s">
        <v>1012</v>
      </c>
      <c r="D3743" s="88">
        <v>43120</v>
      </c>
      <c r="E3743" s="88">
        <v>43123</v>
      </c>
      <c r="F3743" s="88">
        <v>43166</v>
      </c>
      <c r="G3743" s="88">
        <v>43167</v>
      </c>
      <c r="H3743" s="88">
        <v>4</v>
      </c>
      <c r="I3743" s="89" t="s">
        <v>1014</v>
      </c>
      <c r="J3743" s="92" t="s">
        <v>1492</v>
      </c>
      <c r="K3743" s="86" t="s">
        <v>1491</v>
      </c>
      <c r="L3743" s="88">
        <v>43167</v>
      </c>
      <c r="M3743" s="87"/>
      <c r="N3743" s="87"/>
      <c r="O3743" s="93"/>
      <c r="P3743" s="86"/>
      <c r="Q3743" s="86">
        <v>3</v>
      </c>
      <c r="R3743" s="86">
        <v>27</v>
      </c>
      <c r="S3743" s="86">
        <v>27</v>
      </c>
      <c r="T3743" s="86">
        <v>0</v>
      </c>
      <c r="U3743" s="86" t="s">
        <v>1561</v>
      </c>
      <c r="V3743" s="86" t="s">
        <v>1562</v>
      </c>
      <c r="W3743" s="86" t="s">
        <v>1563</v>
      </c>
      <c r="X3743" s="86" t="s">
        <v>1564</v>
      </c>
      <c r="Y3743" s="94" t="s">
        <v>1565</v>
      </c>
      <c r="Z3743" s="93"/>
      <c r="AA3743" s="86">
        <v>43176</v>
      </c>
      <c r="AB3743" s="86"/>
      <c r="AC3743" s="86"/>
      <c r="AD3743" s="86" t="s">
        <v>1633</v>
      </c>
      <c r="AE3743" s="86"/>
      <c r="AF3743" s="86"/>
      <c r="AG3743" s="94" t="s">
        <v>1575</v>
      </c>
    </row>
    <row r="3744" spans="1:33" x14ac:dyDescent="0.25">
      <c r="A3744" s="86" t="s">
        <v>1011</v>
      </c>
      <c r="B3744" s="87">
        <v>30</v>
      </c>
      <c r="C3744" s="87" t="s">
        <v>1012</v>
      </c>
      <c r="D3744" s="88">
        <v>43120</v>
      </c>
      <c r="E3744" s="88">
        <v>43125</v>
      </c>
      <c r="F3744" s="88">
        <v>43160</v>
      </c>
      <c r="G3744" s="88">
        <v>43167</v>
      </c>
      <c r="H3744" s="88">
        <v>4</v>
      </c>
      <c r="I3744" s="89" t="s">
        <v>1014</v>
      </c>
      <c r="J3744" s="92" t="s">
        <v>1503</v>
      </c>
      <c r="K3744" s="86" t="s">
        <v>1491</v>
      </c>
      <c r="L3744" s="88">
        <v>43167</v>
      </c>
      <c r="M3744" s="87">
        <v>0</v>
      </c>
      <c r="N3744" s="87"/>
      <c r="O3744" s="93"/>
      <c r="P3744" s="86"/>
      <c r="Q3744" s="86">
        <v>4</v>
      </c>
      <c r="R3744" s="86">
        <v>26</v>
      </c>
      <c r="S3744" s="86">
        <v>22</v>
      </c>
      <c r="T3744" s="86">
        <v>4</v>
      </c>
      <c r="U3744" s="86" t="s">
        <v>1561</v>
      </c>
      <c r="V3744" s="86" t="s">
        <v>1567</v>
      </c>
      <c r="W3744" s="86" t="s">
        <v>1563</v>
      </c>
      <c r="X3744" s="86" t="s">
        <v>1564</v>
      </c>
      <c r="Y3744" s="94" t="s">
        <v>1565</v>
      </c>
      <c r="Z3744" s="93"/>
      <c r="AA3744" s="86"/>
      <c r="AB3744" s="86"/>
      <c r="AC3744" s="86"/>
      <c r="AD3744" s="86" t="s">
        <v>1633</v>
      </c>
      <c r="AE3744" s="86"/>
      <c r="AF3744" s="86"/>
      <c r="AG3744" s="94" t="s">
        <v>1575</v>
      </c>
    </row>
    <row r="3745" spans="1:33" x14ac:dyDescent="0.25">
      <c r="A3745" s="86" t="s">
        <v>1011</v>
      </c>
      <c r="B3745" s="87">
        <v>30</v>
      </c>
      <c r="C3745" s="87" t="s">
        <v>1012</v>
      </c>
      <c r="D3745" s="88">
        <v>43122</v>
      </c>
      <c r="E3745" s="88">
        <v>43129</v>
      </c>
      <c r="F3745" s="88">
        <v>43166</v>
      </c>
      <c r="G3745" s="88">
        <v>43167</v>
      </c>
      <c r="H3745" s="88">
        <v>4</v>
      </c>
      <c r="I3745" s="89" t="s">
        <v>1014</v>
      </c>
      <c r="J3745" s="92" t="s">
        <v>1492</v>
      </c>
      <c r="K3745" s="86" t="s">
        <v>1491</v>
      </c>
      <c r="L3745" s="88">
        <v>43167</v>
      </c>
      <c r="M3745" s="87">
        <v>0</v>
      </c>
      <c r="N3745" s="87"/>
      <c r="O3745" s="93"/>
      <c r="P3745" s="86"/>
      <c r="Q3745" s="86">
        <v>2</v>
      </c>
      <c r="R3745" s="86">
        <v>28</v>
      </c>
      <c r="S3745" s="86">
        <v>24</v>
      </c>
      <c r="T3745" s="86">
        <v>4</v>
      </c>
      <c r="U3745" s="86" t="s">
        <v>1561</v>
      </c>
      <c r="V3745" s="86" t="s">
        <v>1567</v>
      </c>
      <c r="W3745" s="86" t="s">
        <v>1563</v>
      </c>
      <c r="X3745" s="86" t="s">
        <v>1564</v>
      </c>
      <c r="Y3745" s="94" t="s">
        <v>1565</v>
      </c>
      <c r="Z3745" s="93"/>
      <c r="AA3745" s="86"/>
      <c r="AB3745" s="86"/>
      <c r="AC3745" s="86"/>
      <c r="AD3745" s="86" t="s">
        <v>1633</v>
      </c>
      <c r="AE3745" s="86"/>
      <c r="AF3745" s="86"/>
      <c r="AG3745" s="94" t="s">
        <v>1575</v>
      </c>
    </row>
    <row r="3746" spans="1:33" x14ac:dyDescent="0.25">
      <c r="A3746" s="86" t="s">
        <v>1011</v>
      </c>
      <c r="B3746" s="87">
        <v>23</v>
      </c>
      <c r="C3746" s="87" t="s">
        <v>1012</v>
      </c>
      <c r="D3746" s="88">
        <v>43125</v>
      </c>
      <c r="E3746" s="88">
        <v>43131</v>
      </c>
      <c r="F3746" s="88">
        <v>43166</v>
      </c>
      <c r="G3746" s="88">
        <v>43167</v>
      </c>
      <c r="H3746" s="88">
        <v>4</v>
      </c>
      <c r="I3746" s="89" t="s">
        <v>1014</v>
      </c>
      <c r="J3746" s="92" t="s">
        <v>1497</v>
      </c>
      <c r="K3746" s="86" t="s">
        <v>1491</v>
      </c>
      <c r="L3746" s="88">
        <v>43167</v>
      </c>
      <c r="M3746" s="87"/>
      <c r="N3746" s="87"/>
      <c r="O3746" s="93"/>
      <c r="P3746" s="86"/>
      <c r="Q3746" s="86">
        <v>6</v>
      </c>
      <c r="R3746" s="86">
        <v>17</v>
      </c>
      <c r="S3746" s="86">
        <v>17</v>
      </c>
      <c r="T3746" s="86">
        <v>0</v>
      </c>
      <c r="U3746" s="86" t="s">
        <v>1561</v>
      </c>
      <c r="V3746" s="86" t="s">
        <v>1562</v>
      </c>
      <c r="W3746" s="86" t="s">
        <v>1563</v>
      </c>
      <c r="X3746" s="86" t="s">
        <v>1564</v>
      </c>
      <c r="Y3746" s="94" t="s">
        <v>1565</v>
      </c>
      <c r="Z3746" s="93"/>
      <c r="AA3746" s="86">
        <v>43168</v>
      </c>
      <c r="AB3746" s="86"/>
      <c r="AC3746" s="86"/>
      <c r="AD3746" s="86" t="s">
        <v>1633</v>
      </c>
      <c r="AE3746" s="86"/>
      <c r="AF3746" s="86"/>
      <c r="AG3746" s="94" t="s">
        <v>1575</v>
      </c>
    </row>
    <row r="3747" spans="1:33" x14ac:dyDescent="0.25">
      <c r="A3747" s="86" t="s">
        <v>1011</v>
      </c>
      <c r="B3747" s="87">
        <v>30</v>
      </c>
      <c r="C3747" s="87" t="s">
        <v>1012</v>
      </c>
      <c r="D3747" s="88">
        <v>43125</v>
      </c>
      <c r="E3747" s="88">
        <v>43131</v>
      </c>
      <c r="F3747" s="88">
        <v>43166</v>
      </c>
      <c r="G3747" s="88">
        <v>43167</v>
      </c>
      <c r="H3747" s="88">
        <v>4</v>
      </c>
      <c r="I3747" s="89" t="s">
        <v>1014</v>
      </c>
      <c r="J3747" s="92" t="s">
        <v>1495</v>
      </c>
      <c r="K3747" s="86" t="s">
        <v>1491</v>
      </c>
      <c r="L3747" s="88">
        <v>43167</v>
      </c>
      <c r="M3747" s="87">
        <v>0</v>
      </c>
      <c r="N3747" s="87"/>
      <c r="O3747" s="93"/>
      <c r="P3747" s="86"/>
      <c r="Q3747" s="86">
        <v>0</v>
      </c>
      <c r="R3747" s="86">
        <v>30</v>
      </c>
      <c r="S3747" s="86">
        <v>30</v>
      </c>
      <c r="T3747" s="86">
        <v>0</v>
      </c>
      <c r="U3747" s="86" t="s">
        <v>1561</v>
      </c>
      <c r="V3747" s="86" t="s">
        <v>1567</v>
      </c>
      <c r="W3747" s="86" t="s">
        <v>1563</v>
      </c>
      <c r="X3747" s="86" t="s">
        <v>1564</v>
      </c>
      <c r="Y3747" s="94" t="s">
        <v>1565</v>
      </c>
      <c r="Z3747" s="93"/>
      <c r="AA3747" s="86"/>
      <c r="AB3747" s="86"/>
      <c r="AC3747" s="86"/>
      <c r="AD3747" s="86" t="s">
        <v>1633</v>
      </c>
      <c r="AE3747" s="86"/>
      <c r="AF3747" s="86"/>
      <c r="AG3747" s="94" t="s">
        <v>1575</v>
      </c>
    </row>
    <row r="3748" spans="1:33" x14ac:dyDescent="0.25">
      <c r="A3748" s="86" t="s">
        <v>1011</v>
      </c>
      <c r="B3748" s="87">
        <v>20</v>
      </c>
      <c r="C3748" s="87" t="s">
        <v>1012</v>
      </c>
      <c r="D3748" s="88">
        <v>43129</v>
      </c>
      <c r="E3748" s="88">
        <v>43131</v>
      </c>
      <c r="F3748" s="88">
        <v>43166</v>
      </c>
      <c r="G3748" s="88">
        <v>43167</v>
      </c>
      <c r="H3748" s="88">
        <v>4</v>
      </c>
      <c r="I3748" s="89" t="s">
        <v>1014</v>
      </c>
      <c r="J3748" s="92" t="s">
        <v>1499</v>
      </c>
      <c r="K3748" s="86" t="s">
        <v>1491</v>
      </c>
      <c r="L3748" s="88">
        <v>43167</v>
      </c>
      <c r="M3748" s="87"/>
      <c r="N3748" s="87"/>
      <c r="O3748" s="93"/>
      <c r="P3748" s="86"/>
      <c r="Q3748" s="86">
        <v>0</v>
      </c>
      <c r="R3748" s="86">
        <v>20</v>
      </c>
      <c r="S3748" s="86">
        <v>20</v>
      </c>
      <c r="T3748" s="86">
        <v>0</v>
      </c>
      <c r="U3748" s="86" t="s">
        <v>1561</v>
      </c>
      <c r="V3748" s="86" t="s">
        <v>1567</v>
      </c>
      <c r="W3748" s="86" t="s">
        <v>1563</v>
      </c>
      <c r="X3748" s="86" t="s">
        <v>1564</v>
      </c>
      <c r="Y3748" s="94" t="s">
        <v>1565</v>
      </c>
      <c r="Z3748" s="93"/>
      <c r="AA3748" s="86">
        <v>43206</v>
      </c>
      <c r="AB3748" s="86"/>
      <c r="AC3748" s="86"/>
      <c r="AD3748" s="86" t="s">
        <v>1633</v>
      </c>
      <c r="AE3748" s="86"/>
      <c r="AF3748" s="86"/>
      <c r="AG3748" s="94" t="s">
        <v>1575</v>
      </c>
    </row>
    <row r="3749" spans="1:33" x14ac:dyDescent="0.25">
      <c r="A3749" s="86" t="s">
        <v>1011</v>
      </c>
      <c r="B3749" s="87">
        <v>30</v>
      </c>
      <c r="C3749" s="87" t="s">
        <v>1012</v>
      </c>
      <c r="D3749" s="88">
        <v>43129</v>
      </c>
      <c r="E3749" s="88">
        <v>43130</v>
      </c>
      <c r="F3749" s="88">
        <v>43166</v>
      </c>
      <c r="G3749" s="88">
        <v>43167</v>
      </c>
      <c r="H3749" s="88">
        <v>4</v>
      </c>
      <c r="I3749" s="89" t="s">
        <v>1014</v>
      </c>
      <c r="J3749" s="92" t="s">
        <v>1495</v>
      </c>
      <c r="K3749" s="86" t="s">
        <v>1491</v>
      </c>
      <c r="L3749" s="88">
        <v>43167</v>
      </c>
      <c r="M3749" s="87"/>
      <c r="N3749" s="87"/>
      <c r="O3749" s="93"/>
      <c r="P3749" s="86"/>
      <c r="Q3749" s="86">
        <v>8</v>
      </c>
      <c r="R3749" s="86">
        <v>22</v>
      </c>
      <c r="S3749" s="86">
        <v>1</v>
      </c>
      <c r="T3749" s="86">
        <v>21</v>
      </c>
      <c r="U3749" s="86" t="s">
        <v>1561</v>
      </c>
      <c r="V3749" s="86" t="s">
        <v>1567</v>
      </c>
      <c r="W3749" s="86" t="s">
        <v>1563</v>
      </c>
      <c r="X3749" s="86" t="s">
        <v>1564</v>
      </c>
      <c r="Y3749" s="94" t="s">
        <v>1565</v>
      </c>
      <c r="Z3749" s="93"/>
      <c r="AA3749" s="86"/>
      <c r="AB3749" s="86"/>
      <c r="AC3749" s="86"/>
      <c r="AD3749" s="86" t="s">
        <v>1633</v>
      </c>
      <c r="AE3749" s="86"/>
      <c r="AF3749" s="86"/>
      <c r="AG3749" s="94" t="s">
        <v>1575</v>
      </c>
    </row>
    <row r="3750" spans="1:33" x14ac:dyDescent="0.25">
      <c r="A3750" s="86" t="s">
        <v>1011</v>
      </c>
      <c r="B3750" s="87">
        <v>30</v>
      </c>
      <c r="C3750" s="87" t="s">
        <v>1012</v>
      </c>
      <c r="D3750" s="88">
        <v>43129</v>
      </c>
      <c r="E3750" s="88">
        <v>43131</v>
      </c>
      <c r="F3750" s="88">
        <v>43166</v>
      </c>
      <c r="G3750" s="88">
        <v>43167</v>
      </c>
      <c r="H3750" s="88">
        <v>4</v>
      </c>
      <c r="I3750" s="89" t="s">
        <v>1014</v>
      </c>
      <c r="J3750" s="92" t="s">
        <v>1495</v>
      </c>
      <c r="K3750" s="86" t="s">
        <v>1491</v>
      </c>
      <c r="L3750" s="88">
        <v>43167</v>
      </c>
      <c r="M3750" s="87"/>
      <c r="N3750" s="87"/>
      <c r="O3750" s="93"/>
      <c r="P3750" s="86"/>
      <c r="Q3750" s="86">
        <v>1</v>
      </c>
      <c r="R3750" s="86">
        <v>29</v>
      </c>
      <c r="S3750" s="86">
        <v>27</v>
      </c>
      <c r="T3750" s="86">
        <v>2</v>
      </c>
      <c r="U3750" s="86" t="s">
        <v>1561</v>
      </c>
      <c r="V3750" s="86" t="s">
        <v>1562</v>
      </c>
      <c r="W3750" s="86" t="s">
        <v>1563</v>
      </c>
      <c r="X3750" s="86" t="s">
        <v>1564</v>
      </c>
      <c r="Y3750" s="94" t="s">
        <v>1565</v>
      </c>
      <c r="Z3750" s="93"/>
      <c r="AA3750" s="86">
        <v>43173</v>
      </c>
      <c r="AB3750" s="86"/>
      <c r="AC3750" s="86"/>
      <c r="AD3750" s="86" t="s">
        <v>1633</v>
      </c>
      <c r="AE3750" s="86"/>
      <c r="AF3750" s="86"/>
      <c r="AG3750" s="94" t="s">
        <v>1575</v>
      </c>
    </row>
    <row r="3751" spans="1:33" x14ac:dyDescent="0.25">
      <c r="A3751" s="86" t="s">
        <v>1011</v>
      </c>
      <c r="B3751" s="87">
        <v>30</v>
      </c>
      <c r="C3751" s="87" t="s">
        <v>1012</v>
      </c>
      <c r="D3751" s="88">
        <v>43138</v>
      </c>
      <c r="E3751" s="88">
        <v>43145</v>
      </c>
      <c r="F3751" s="88">
        <v>43165</v>
      </c>
      <c r="G3751" s="88">
        <v>43167</v>
      </c>
      <c r="H3751" s="88">
        <v>4</v>
      </c>
      <c r="I3751" s="89" t="s">
        <v>1105</v>
      </c>
      <c r="J3751" s="92" t="s">
        <v>1495</v>
      </c>
      <c r="K3751" s="86" t="s">
        <v>1491</v>
      </c>
      <c r="L3751" s="88">
        <v>43167</v>
      </c>
      <c r="M3751" s="87"/>
      <c r="N3751" s="87"/>
      <c r="O3751" s="93"/>
      <c r="P3751" s="86"/>
      <c r="Q3751" s="86">
        <v>0</v>
      </c>
      <c r="R3751" s="86">
        <v>30</v>
      </c>
      <c r="S3751" s="86">
        <v>30</v>
      </c>
      <c r="T3751" s="86">
        <v>0</v>
      </c>
      <c r="U3751" s="86" t="s">
        <v>1561</v>
      </c>
      <c r="V3751" s="86" t="s">
        <v>1567</v>
      </c>
      <c r="W3751" s="86"/>
      <c r="X3751" s="86" t="s">
        <v>1564</v>
      </c>
      <c r="Y3751" s="94" t="s">
        <v>1565</v>
      </c>
      <c r="Z3751" s="93"/>
      <c r="AA3751" s="86"/>
      <c r="AB3751" s="86"/>
      <c r="AC3751" s="86"/>
      <c r="AD3751" s="86" t="s">
        <v>1635</v>
      </c>
      <c r="AE3751" s="86"/>
      <c r="AF3751" s="86"/>
      <c r="AG3751" s="94" t="s">
        <v>1575</v>
      </c>
    </row>
    <row r="3752" spans="1:33" x14ac:dyDescent="0.25">
      <c r="A3752" s="86" t="s">
        <v>1011</v>
      </c>
      <c r="B3752" s="87">
        <v>30</v>
      </c>
      <c r="C3752" s="87" t="s">
        <v>1012</v>
      </c>
      <c r="D3752" s="88">
        <v>43139</v>
      </c>
      <c r="E3752" s="88">
        <v>43145</v>
      </c>
      <c r="F3752" s="88">
        <v>43165</v>
      </c>
      <c r="G3752" s="88">
        <v>43167</v>
      </c>
      <c r="H3752" s="88">
        <v>4</v>
      </c>
      <c r="I3752" s="89" t="s">
        <v>1105</v>
      </c>
      <c r="J3752" s="92" t="s">
        <v>1495</v>
      </c>
      <c r="K3752" s="86" t="s">
        <v>1491</v>
      </c>
      <c r="L3752" s="88">
        <v>43167</v>
      </c>
      <c r="M3752" s="87"/>
      <c r="N3752" s="87"/>
      <c r="O3752" s="93"/>
      <c r="P3752" s="86"/>
      <c r="Q3752" s="86">
        <v>0</v>
      </c>
      <c r="R3752" s="86">
        <v>30</v>
      </c>
      <c r="S3752" s="86">
        <v>30</v>
      </c>
      <c r="T3752" s="86">
        <v>0</v>
      </c>
      <c r="U3752" s="86" t="s">
        <v>1561</v>
      </c>
      <c r="V3752" s="86" t="s">
        <v>1567</v>
      </c>
      <c r="W3752" s="86" t="s">
        <v>1563</v>
      </c>
      <c r="X3752" s="86" t="s">
        <v>1564</v>
      </c>
      <c r="Y3752" s="94" t="s">
        <v>1565</v>
      </c>
      <c r="Z3752" s="93"/>
      <c r="AA3752" s="86"/>
      <c r="AB3752" s="86"/>
      <c r="AC3752" s="86"/>
      <c r="AD3752" s="86" t="s">
        <v>1633</v>
      </c>
      <c r="AE3752" s="86"/>
      <c r="AF3752" s="86"/>
      <c r="AG3752" s="94" t="s">
        <v>1575</v>
      </c>
    </row>
    <row r="3753" spans="1:33" x14ac:dyDescent="0.25">
      <c r="A3753" s="86" t="s">
        <v>1011</v>
      </c>
      <c r="B3753" s="87">
        <v>30</v>
      </c>
      <c r="C3753" s="87" t="s">
        <v>1012</v>
      </c>
      <c r="D3753" s="88">
        <v>43138</v>
      </c>
      <c r="E3753" s="88">
        <v>43143</v>
      </c>
      <c r="F3753" s="88">
        <v>43166</v>
      </c>
      <c r="G3753" s="88">
        <v>43167</v>
      </c>
      <c r="H3753" s="88">
        <v>3</v>
      </c>
      <c r="I3753" s="89" t="s">
        <v>1013</v>
      </c>
      <c r="J3753" s="92" t="s">
        <v>1505</v>
      </c>
      <c r="K3753" s="86" t="s">
        <v>1491</v>
      </c>
      <c r="L3753" s="88">
        <v>43167</v>
      </c>
      <c r="M3753" s="87"/>
      <c r="N3753" s="87"/>
      <c r="O3753" s="93"/>
      <c r="P3753" s="86"/>
      <c r="Q3753" s="86">
        <v>0</v>
      </c>
      <c r="R3753" s="86">
        <v>30</v>
      </c>
      <c r="S3753" s="86">
        <v>30</v>
      </c>
      <c r="T3753" s="86">
        <v>0</v>
      </c>
      <c r="U3753" s="86" t="s">
        <v>1561</v>
      </c>
      <c r="V3753" s="86" t="s">
        <v>1567</v>
      </c>
      <c r="W3753" s="86" t="s">
        <v>1563</v>
      </c>
      <c r="X3753" s="86" t="s">
        <v>1564</v>
      </c>
      <c r="Y3753" s="94" t="s">
        <v>1565</v>
      </c>
      <c r="Z3753" s="93"/>
      <c r="AA3753" s="86"/>
      <c r="AB3753" s="86"/>
      <c r="AC3753" s="86"/>
      <c r="AD3753" s="86" t="s">
        <v>1633</v>
      </c>
      <c r="AE3753" s="86"/>
      <c r="AF3753" s="86"/>
      <c r="AG3753" s="94" t="s">
        <v>1575</v>
      </c>
    </row>
    <row r="3754" spans="1:33" x14ac:dyDescent="0.25">
      <c r="A3754" s="86" t="s">
        <v>1011</v>
      </c>
      <c r="B3754" s="87">
        <v>24</v>
      </c>
      <c r="C3754" s="87" t="s">
        <v>1012</v>
      </c>
      <c r="D3754" s="88">
        <v>43147</v>
      </c>
      <c r="E3754" s="88">
        <v>43149</v>
      </c>
      <c r="F3754" s="88">
        <v>43166</v>
      </c>
      <c r="G3754" s="88">
        <v>43167</v>
      </c>
      <c r="H3754" s="88">
        <v>4</v>
      </c>
      <c r="I3754" s="89" t="s">
        <v>1014</v>
      </c>
      <c r="J3754" s="92" t="s">
        <v>1495</v>
      </c>
      <c r="K3754" s="86" t="s">
        <v>1491</v>
      </c>
      <c r="L3754" s="88">
        <v>43167</v>
      </c>
      <c r="M3754" s="87"/>
      <c r="N3754" s="87"/>
      <c r="O3754" s="93"/>
      <c r="P3754" s="86"/>
      <c r="Q3754" s="86">
        <v>0</v>
      </c>
      <c r="R3754" s="86">
        <v>24</v>
      </c>
      <c r="S3754" s="86">
        <v>24</v>
      </c>
      <c r="T3754" s="86">
        <v>0</v>
      </c>
      <c r="U3754" s="86" t="s">
        <v>1561</v>
      </c>
      <c r="V3754" s="86" t="s">
        <v>1567</v>
      </c>
      <c r="W3754" s="86" t="s">
        <v>1563</v>
      </c>
      <c r="X3754" s="86" t="s">
        <v>1564</v>
      </c>
      <c r="Y3754" s="94" t="s">
        <v>1565</v>
      </c>
      <c r="Z3754" s="93"/>
      <c r="AA3754" s="86"/>
      <c r="AB3754" s="86"/>
      <c r="AC3754" s="86"/>
      <c r="AD3754" s="86" t="s">
        <v>1633</v>
      </c>
      <c r="AE3754" s="86"/>
      <c r="AF3754" s="86"/>
      <c r="AG3754" s="94" t="s">
        <v>1575</v>
      </c>
    </row>
    <row r="3755" spans="1:33" x14ac:dyDescent="0.25">
      <c r="A3755" s="86" t="s">
        <v>1011</v>
      </c>
      <c r="B3755" s="87">
        <v>30</v>
      </c>
      <c r="C3755" s="87" t="s">
        <v>1012</v>
      </c>
      <c r="D3755" s="88">
        <v>43147</v>
      </c>
      <c r="E3755" s="88">
        <v>43145</v>
      </c>
      <c r="F3755" s="88">
        <v>43166</v>
      </c>
      <c r="G3755" s="88">
        <v>43167</v>
      </c>
      <c r="H3755" s="88">
        <v>4</v>
      </c>
      <c r="I3755" s="89" t="s">
        <v>1014</v>
      </c>
      <c r="J3755" s="92" t="s">
        <v>1501</v>
      </c>
      <c r="K3755" s="86" t="s">
        <v>1491</v>
      </c>
      <c r="L3755" s="88">
        <v>43167</v>
      </c>
      <c r="M3755" s="87"/>
      <c r="N3755" s="87"/>
      <c r="O3755" s="93"/>
      <c r="P3755" s="86"/>
      <c r="Q3755" s="86">
        <v>6</v>
      </c>
      <c r="R3755" s="86">
        <v>24</v>
      </c>
      <c r="S3755" s="86">
        <v>24</v>
      </c>
      <c r="T3755" s="86">
        <v>0</v>
      </c>
      <c r="U3755" s="86" t="s">
        <v>1561</v>
      </c>
      <c r="V3755" s="86" t="s">
        <v>1567</v>
      </c>
      <c r="W3755" s="86" t="s">
        <v>1563</v>
      </c>
      <c r="X3755" s="86" t="s">
        <v>1564</v>
      </c>
      <c r="Y3755" s="94" t="s">
        <v>1565</v>
      </c>
      <c r="Z3755" s="93"/>
      <c r="AA3755" s="86"/>
      <c r="AB3755" s="86"/>
      <c r="AC3755" s="86"/>
      <c r="AD3755" s="86" t="s">
        <v>1635</v>
      </c>
      <c r="AE3755" s="86"/>
      <c r="AF3755" s="86"/>
      <c r="AG3755" s="94" t="s">
        <v>1575</v>
      </c>
    </row>
    <row r="3756" spans="1:33" x14ac:dyDescent="0.25">
      <c r="A3756" s="86" t="s">
        <v>1011</v>
      </c>
      <c r="B3756" s="87">
        <v>30</v>
      </c>
      <c r="C3756" s="87" t="s">
        <v>1012</v>
      </c>
      <c r="D3756" s="88">
        <v>43147</v>
      </c>
      <c r="E3756" s="88">
        <v>43148</v>
      </c>
      <c r="F3756" s="88">
        <v>43165</v>
      </c>
      <c r="G3756" s="88">
        <v>43167</v>
      </c>
      <c r="H3756" s="88">
        <v>4</v>
      </c>
      <c r="I3756" s="89" t="s">
        <v>1014</v>
      </c>
      <c r="J3756" s="92" t="s">
        <v>1504</v>
      </c>
      <c r="K3756" s="86" t="s">
        <v>1491</v>
      </c>
      <c r="L3756" s="88">
        <v>43167</v>
      </c>
      <c r="M3756" s="87"/>
      <c r="N3756" s="87"/>
      <c r="O3756" s="93"/>
      <c r="P3756" s="86"/>
      <c r="Q3756" s="86">
        <v>0</v>
      </c>
      <c r="R3756" s="86">
        <v>30</v>
      </c>
      <c r="S3756" s="86">
        <v>30</v>
      </c>
      <c r="T3756" s="86">
        <v>0</v>
      </c>
      <c r="U3756" s="86" t="s">
        <v>1561</v>
      </c>
      <c r="V3756" s="86" t="s">
        <v>1562</v>
      </c>
      <c r="W3756" s="86" t="s">
        <v>1563</v>
      </c>
      <c r="X3756" s="86" t="s">
        <v>1564</v>
      </c>
      <c r="Y3756" s="94" t="s">
        <v>1565</v>
      </c>
      <c r="Z3756" s="93"/>
      <c r="AA3756" s="86">
        <v>43179</v>
      </c>
      <c r="AB3756" s="86"/>
      <c r="AC3756" s="86"/>
      <c r="AD3756" s="86" t="s">
        <v>1633</v>
      </c>
      <c r="AE3756" s="86"/>
      <c r="AF3756" s="86"/>
      <c r="AG3756" s="94" t="s">
        <v>1575</v>
      </c>
    </row>
    <row r="3757" spans="1:33" x14ac:dyDescent="0.25">
      <c r="A3757" s="86" t="s">
        <v>1011</v>
      </c>
      <c r="B3757" s="87">
        <v>30</v>
      </c>
      <c r="C3757" s="87" t="s">
        <v>1012</v>
      </c>
      <c r="D3757" s="88">
        <v>43147</v>
      </c>
      <c r="E3757" s="88">
        <v>43150</v>
      </c>
      <c r="F3757" s="88">
        <v>43166</v>
      </c>
      <c r="G3757" s="88">
        <v>43167</v>
      </c>
      <c r="H3757" s="88">
        <v>4</v>
      </c>
      <c r="I3757" s="89" t="s">
        <v>1016</v>
      </c>
      <c r="J3757" s="92" t="s">
        <v>1512</v>
      </c>
      <c r="K3757" s="86" t="s">
        <v>1491</v>
      </c>
      <c r="L3757" s="88">
        <v>43167</v>
      </c>
      <c r="M3757" s="87"/>
      <c r="N3757" s="87"/>
      <c r="O3757" s="93"/>
      <c r="P3757" s="86"/>
      <c r="Q3757" s="86">
        <v>3</v>
      </c>
      <c r="R3757" s="86">
        <v>27</v>
      </c>
      <c r="S3757" s="86">
        <v>12</v>
      </c>
      <c r="T3757" s="86">
        <v>15</v>
      </c>
      <c r="U3757" s="86" t="s">
        <v>1561</v>
      </c>
      <c r="V3757" s="86" t="s">
        <v>1562</v>
      </c>
      <c r="W3757" s="86" t="s">
        <v>1563</v>
      </c>
      <c r="X3757" s="86" t="s">
        <v>1564</v>
      </c>
      <c r="Y3757" s="94" t="s">
        <v>1565</v>
      </c>
      <c r="Z3757" s="93"/>
      <c r="AA3757" s="86">
        <v>43196</v>
      </c>
      <c r="AB3757" s="86"/>
      <c r="AC3757" s="86"/>
      <c r="AD3757" s="86" t="s">
        <v>1633</v>
      </c>
      <c r="AE3757" s="86"/>
      <c r="AF3757" s="86"/>
      <c r="AG3757" s="94" t="s">
        <v>1575</v>
      </c>
    </row>
    <row r="3758" spans="1:33" x14ac:dyDescent="0.25">
      <c r="A3758" s="86" t="s">
        <v>1011</v>
      </c>
      <c r="B3758" s="87">
        <v>30</v>
      </c>
      <c r="C3758" s="87" t="s">
        <v>1012</v>
      </c>
      <c r="D3758" s="88" t="s">
        <v>1108</v>
      </c>
      <c r="E3758" s="88">
        <v>43139</v>
      </c>
      <c r="F3758" s="88">
        <v>43159</v>
      </c>
      <c r="G3758" s="88" t="s">
        <v>1339</v>
      </c>
      <c r="H3758" s="88">
        <v>4</v>
      </c>
      <c r="I3758" s="89" t="s">
        <v>1016</v>
      </c>
      <c r="J3758" s="92" t="s">
        <v>1512</v>
      </c>
      <c r="K3758" s="86" t="s">
        <v>1491</v>
      </c>
      <c r="L3758" s="88">
        <v>43167</v>
      </c>
      <c r="M3758" s="87"/>
      <c r="N3758" s="87"/>
      <c r="O3758" s="93"/>
      <c r="P3758" s="86"/>
      <c r="Q3758" s="86">
        <v>2</v>
      </c>
      <c r="R3758" s="86">
        <v>28</v>
      </c>
      <c r="S3758" s="86">
        <v>9</v>
      </c>
      <c r="T3758" s="86">
        <v>19</v>
      </c>
      <c r="U3758" s="86" t="s">
        <v>1561</v>
      </c>
      <c r="V3758" s="86" t="s">
        <v>1562</v>
      </c>
      <c r="W3758" s="86" t="s">
        <v>1563</v>
      </c>
      <c r="X3758" s="86" t="s">
        <v>1564</v>
      </c>
      <c r="Y3758" s="94" t="s">
        <v>1565</v>
      </c>
      <c r="Z3758" s="93"/>
      <c r="AA3758" s="86">
        <v>43196</v>
      </c>
      <c r="AB3758" s="86"/>
      <c r="AC3758" s="86"/>
      <c r="AD3758" s="86" t="s">
        <v>1633</v>
      </c>
      <c r="AE3758" s="86"/>
      <c r="AF3758" s="86"/>
      <c r="AG3758" s="94" t="s">
        <v>1575</v>
      </c>
    </row>
    <row r="3759" spans="1:33" x14ac:dyDescent="0.25">
      <c r="A3759" s="86" t="s">
        <v>1022</v>
      </c>
      <c r="B3759" s="87">
        <v>21</v>
      </c>
      <c r="C3759" s="87" t="s">
        <v>1350</v>
      </c>
      <c r="D3759" s="88">
        <v>43159</v>
      </c>
      <c r="E3759" s="88">
        <v>43102</v>
      </c>
      <c r="F3759" s="88">
        <v>43150</v>
      </c>
      <c r="G3759" s="88">
        <v>43151</v>
      </c>
      <c r="H3759" s="88"/>
      <c r="I3759" s="89" t="s">
        <v>1013</v>
      </c>
      <c r="J3759" s="92" t="s">
        <v>1498</v>
      </c>
      <c r="K3759" s="86" t="s">
        <v>1491</v>
      </c>
      <c r="L3759" s="88">
        <v>43167</v>
      </c>
      <c r="M3759" s="87"/>
      <c r="N3759" s="87"/>
      <c r="O3759" s="93"/>
      <c r="P3759" s="86"/>
      <c r="Q3759" s="86">
        <v>3</v>
      </c>
      <c r="R3759" s="86">
        <v>18</v>
      </c>
      <c r="S3759" s="86">
        <v>18</v>
      </c>
      <c r="T3759" s="86">
        <v>0</v>
      </c>
      <c r="U3759" s="86" t="s">
        <v>1561</v>
      </c>
      <c r="V3759" s="86" t="s">
        <v>1567</v>
      </c>
      <c r="W3759" s="86" t="s">
        <v>1563</v>
      </c>
      <c r="X3759" s="86" t="s">
        <v>1564</v>
      </c>
      <c r="Y3759" s="94" t="s">
        <v>1565</v>
      </c>
      <c r="Z3759" s="93"/>
      <c r="AA3759" s="86"/>
      <c r="AB3759" s="86"/>
      <c r="AC3759" s="86"/>
      <c r="AD3759" s="86" t="s">
        <v>1634</v>
      </c>
      <c r="AE3759" s="86"/>
      <c r="AF3759" s="86"/>
      <c r="AG3759" s="94" t="s">
        <v>1575</v>
      </c>
    </row>
    <row r="3760" spans="1:33" x14ac:dyDescent="0.25">
      <c r="A3760" s="86" t="s">
        <v>1022</v>
      </c>
      <c r="B3760" s="87">
        <v>47</v>
      </c>
      <c r="C3760" s="87" t="s">
        <v>1077</v>
      </c>
      <c r="D3760" s="88">
        <v>43156</v>
      </c>
      <c r="E3760" s="88"/>
      <c r="F3760" s="88"/>
      <c r="G3760" s="88"/>
      <c r="H3760" s="88"/>
      <c r="I3760" s="89" t="s">
        <v>1344</v>
      </c>
      <c r="J3760" s="92" t="s">
        <v>1509</v>
      </c>
      <c r="K3760" s="86" t="s">
        <v>1491</v>
      </c>
      <c r="L3760" s="88">
        <v>43167</v>
      </c>
      <c r="M3760" s="87"/>
      <c r="N3760" s="87"/>
      <c r="O3760" s="93"/>
      <c r="P3760" s="86"/>
      <c r="Q3760" s="86">
        <v>0</v>
      </c>
      <c r="R3760" s="86">
        <v>47</v>
      </c>
      <c r="S3760" s="86"/>
      <c r="T3760" s="86"/>
      <c r="U3760" s="86" t="s">
        <v>1568</v>
      </c>
      <c r="V3760" s="86" t="s">
        <v>1567</v>
      </c>
      <c r="W3760" s="86" t="s">
        <v>1572</v>
      </c>
      <c r="X3760" s="86" t="s">
        <v>1567</v>
      </c>
      <c r="Y3760" s="94" t="s">
        <v>1565</v>
      </c>
      <c r="Z3760" s="93"/>
      <c r="AA3760" s="86"/>
      <c r="AB3760" s="86" t="s">
        <v>1624</v>
      </c>
      <c r="AC3760" s="86" t="s">
        <v>1624</v>
      </c>
      <c r="AD3760" s="86"/>
      <c r="AE3760" s="86"/>
      <c r="AF3760" s="86"/>
      <c r="AG3760" s="94" t="s">
        <v>1575</v>
      </c>
    </row>
    <row r="3761" spans="1:33" x14ac:dyDescent="0.25">
      <c r="A3761" s="86" t="s">
        <v>1022</v>
      </c>
      <c r="B3761" s="87">
        <v>49</v>
      </c>
      <c r="C3761" s="87" t="s">
        <v>1077</v>
      </c>
      <c r="D3761" s="88">
        <v>43156</v>
      </c>
      <c r="E3761" s="88"/>
      <c r="F3761" s="88"/>
      <c r="G3761" s="88"/>
      <c r="H3761" s="88"/>
      <c r="I3761" s="89" t="s">
        <v>1343</v>
      </c>
      <c r="J3761" s="92" t="s">
        <v>1509</v>
      </c>
      <c r="K3761" s="86" t="s">
        <v>1491</v>
      </c>
      <c r="L3761" s="88">
        <v>43167</v>
      </c>
      <c r="M3761" s="87"/>
      <c r="N3761" s="87"/>
      <c r="O3761" s="93"/>
      <c r="P3761" s="86"/>
      <c r="Q3761" s="86">
        <v>0</v>
      </c>
      <c r="R3761" s="86">
        <v>49</v>
      </c>
      <c r="S3761" s="86"/>
      <c r="T3761" s="86"/>
      <c r="U3761" s="86" t="s">
        <v>1568</v>
      </c>
      <c r="V3761" s="86" t="s">
        <v>1567</v>
      </c>
      <c r="W3761" s="86" t="s">
        <v>1572</v>
      </c>
      <c r="X3761" s="86" t="s">
        <v>1567</v>
      </c>
      <c r="Y3761" s="94" t="s">
        <v>1565</v>
      </c>
      <c r="Z3761" s="93"/>
      <c r="AA3761" s="86"/>
      <c r="AB3761" s="86" t="s">
        <v>1624</v>
      </c>
      <c r="AC3761" s="86" t="s">
        <v>1624</v>
      </c>
      <c r="AD3761" s="86"/>
      <c r="AE3761" s="86"/>
      <c r="AF3761" s="86"/>
      <c r="AG3761" s="94" t="s">
        <v>1575</v>
      </c>
    </row>
    <row r="3762" spans="1:33" x14ac:dyDescent="0.25">
      <c r="A3762" s="86" t="s">
        <v>1022</v>
      </c>
      <c r="B3762" s="87">
        <v>59</v>
      </c>
      <c r="C3762" s="87" t="s">
        <v>1077</v>
      </c>
      <c r="D3762" s="88">
        <v>43156</v>
      </c>
      <c r="E3762" s="88"/>
      <c r="F3762" s="88"/>
      <c r="G3762" s="88"/>
      <c r="H3762" s="88"/>
      <c r="I3762" s="89" t="s">
        <v>1344</v>
      </c>
      <c r="J3762" s="92" t="s">
        <v>1509</v>
      </c>
      <c r="K3762" s="86" t="s">
        <v>1491</v>
      </c>
      <c r="L3762" s="88">
        <v>43167</v>
      </c>
      <c r="M3762" s="87"/>
      <c r="N3762" s="87"/>
      <c r="O3762" s="93"/>
      <c r="P3762" s="86"/>
      <c r="Q3762" s="86">
        <v>0</v>
      </c>
      <c r="R3762" s="86">
        <v>59</v>
      </c>
      <c r="S3762" s="86"/>
      <c r="T3762" s="86"/>
      <c r="U3762" s="86" t="s">
        <v>1568</v>
      </c>
      <c r="V3762" s="86" t="s">
        <v>1567</v>
      </c>
      <c r="W3762" s="86" t="s">
        <v>1572</v>
      </c>
      <c r="X3762" s="86" t="s">
        <v>1567</v>
      </c>
      <c r="Y3762" s="94" t="s">
        <v>1565</v>
      </c>
      <c r="Z3762" s="93"/>
      <c r="AA3762" s="86"/>
      <c r="AB3762" s="86" t="s">
        <v>1624</v>
      </c>
      <c r="AC3762" s="86" t="s">
        <v>1624</v>
      </c>
      <c r="AD3762" s="86"/>
      <c r="AE3762" s="86"/>
      <c r="AF3762" s="86"/>
      <c r="AG3762" s="94" t="s">
        <v>1575</v>
      </c>
    </row>
    <row r="3763" spans="1:33" x14ac:dyDescent="0.25">
      <c r="A3763" s="86" t="s">
        <v>1022</v>
      </c>
      <c r="B3763" s="87">
        <v>49</v>
      </c>
      <c r="C3763" s="87" t="s">
        <v>1077</v>
      </c>
      <c r="D3763" s="88">
        <v>43156</v>
      </c>
      <c r="E3763" s="88"/>
      <c r="F3763" s="88"/>
      <c r="G3763" s="88"/>
      <c r="H3763" s="88"/>
      <c r="I3763" s="89" t="s">
        <v>1343</v>
      </c>
      <c r="J3763" s="92" t="s">
        <v>1509</v>
      </c>
      <c r="K3763" s="86" t="s">
        <v>1491</v>
      </c>
      <c r="L3763" s="88">
        <v>43167</v>
      </c>
      <c r="M3763" s="87"/>
      <c r="N3763" s="87"/>
      <c r="O3763" s="93"/>
      <c r="P3763" s="86"/>
      <c r="Q3763" s="86">
        <v>0</v>
      </c>
      <c r="R3763" s="86">
        <v>49</v>
      </c>
      <c r="S3763" s="86"/>
      <c r="T3763" s="86"/>
      <c r="U3763" s="86" t="s">
        <v>1568</v>
      </c>
      <c r="V3763" s="86" t="s">
        <v>1567</v>
      </c>
      <c r="W3763" s="86" t="s">
        <v>1572</v>
      </c>
      <c r="X3763" s="86" t="s">
        <v>1567</v>
      </c>
      <c r="Y3763" s="94" t="s">
        <v>1565</v>
      </c>
      <c r="Z3763" s="93"/>
      <c r="AA3763" s="86"/>
      <c r="AB3763" s="86" t="s">
        <v>1624</v>
      </c>
      <c r="AC3763" s="86" t="s">
        <v>1624</v>
      </c>
      <c r="AD3763" s="86"/>
      <c r="AE3763" s="86"/>
      <c r="AF3763" s="86"/>
      <c r="AG3763" s="94" t="s">
        <v>1575</v>
      </c>
    </row>
    <row r="3764" spans="1:33" x14ac:dyDescent="0.25">
      <c r="A3764" s="86" t="s">
        <v>1022</v>
      </c>
      <c r="B3764" s="87">
        <v>49</v>
      </c>
      <c r="C3764" s="87" t="s">
        <v>1077</v>
      </c>
      <c r="D3764" s="88">
        <v>43156</v>
      </c>
      <c r="E3764" s="88"/>
      <c r="F3764" s="88"/>
      <c r="G3764" s="88"/>
      <c r="H3764" s="88"/>
      <c r="I3764" s="89" t="s">
        <v>1344</v>
      </c>
      <c r="J3764" s="92" t="s">
        <v>1509</v>
      </c>
      <c r="K3764" s="86" t="s">
        <v>1491</v>
      </c>
      <c r="L3764" s="88">
        <v>43167</v>
      </c>
      <c r="M3764" s="87"/>
      <c r="N3764" s="87"/>
      <c r="O3764" s="93"/>
      <c r="P3764" s="86"/>
      <c r="Q3764" s="86">
        <v>0</v>
      </c>
      <c r="R3764" s="86">
        <v>49</v>
      </c>
      <c r="S3764" s="86"/>
      <c r="T3764" s="86"/>
      <c r="U3764" s="86" t="s">
        <v>1568</v>
      </c>
      <c r="V3764" s="86" t="s">
        <v>1567</v>
      </c>
      <c r="W3764" s="86" t="s">
        <v>1572</v>
      </c>
      <c r="X3764" s="86" t="s">
        <v>1567</v>
      </c>
      <c r="Y3764" s="94" t="s">
        <v>1565</v>
      </c>
      <c r="Z3764" s="93"/>
      <c r="AA3764" s="86"/>
      <c r="AB3764" s="86" t="s">
        <v>1624</v>
      </c>
      <c r="AC3764" s="86" t="s">
        <v>1624</v>
      </c>
      <c r="AD3764" s="86"/>
      <c r="AE3764" s="86"/>
      <c r="AF3764" s="86"/>
      <c r="AG3764" s="94" t="s">
        <v>1575</v>
      </c>
    </row>
    <row r="3765" spans="1:33" x14ac:dyDescent="0.25">
      <c r="A3765" s="86" t="s">
        <v>1022</v>
      </c>
      <c r="B3765" s="87">
        <v>36</v>
      </c>
      <c r="C3765" s="87" t="s">
        <v>1077</v>
      </c>
      <c r="D3765" s="88">
        <v>43157</v>
      </c>
      <c r="E3765" s="88"/>
      <c r="F3765" s="88"/>
      <c r="G3765" s="88"/>
      <c r="H3765" s="88"/>
      <c r="I3765" s="89" t="s">
        <v>1348</v>
      </c>
      <c r="J3765" s="92" t="s">
        <v>1496</v>
      </c>
      <c r="K3765" s="86" t="s">
        <v>1491</v>
      </c>
      <c r="L3765" s="88">
        <v>43167</v>
      </c>
      <c r="M3765" s="87"/>
      <c r="N3765" s="87"/>
      <c r="O3765" s="93"/>
      <c r="P3765" s="86"/>
      <c r="Q3765" s="86">
        <v>0</v>
      </c>
      <c r="R3765" s="86">
        <v>36</v>
      </c>
      <c r="S3765" s="86"/>
      <c r="T3765" s="86"/>
      <c r="U3765" s="86" t="s">
        <v>1568</v>
      </c>
      <c r="V3765" s="86" t="s">
        <v>1567</v>
      </c>
      <c r="W3765" s="86" t="s">
        <v>1572</v>
      </c>
      <c r="X3765" s="86" t="s">
        <v>1567</v>
      </c>
      <c r="Y3765" s="94" t="s">
        <v>1565</v>
      </c>
      <c r="Z3765" s="93"/>
      <c r="AA3765" s="86"/>
      <c r="AB3765" s="86" t="s">
        <v>1624</v>
      </c>
      <c r="AC3765" s="86" t="s">
        <v>1624</v>
      </c>
      <c r="AD3765" s="86"/>
      <c r="AE3765" s="86"/>
      <c r="AF3765" s="86"/>
      <c r="AG3765" s="94" t="s">
        <v>1575</v>
      </c>
    </row>
    <row r="3766" spans="1:33" x14ac:dyDescent="0.25">
      <c r="A3766" s="86" t="s">
        <v>1022</v>
      </c>
      <c r="B3766" s="87">
        <v>28</v>
      </c>
      <c r="C3766" s="87" t="s">
        <v>1077</v>
      </c>
      <c r="D3766" s="88">
        <v>43157</v>
      </c>
      <c r="E3766" s="88"/>
      <c r="F3766" s="88"/>
      <c r="G3766" s="88"/>
      <c r="H3766" s="88"/>
      <c r="I3766" s="89" t="s">
        <v>1348</v>
      </c>
      <c r="J3766" s="92" t="s">
        <v>1496</v>
      </c>
      <c r="K3766" s="86" t="s">
        <v>1491</v>
      </c>
      <c r="L3766" s="88">
        <v>43167</v>
      </c>
      <c r="M3766" s="87"/>
      <c r="N3766" s="87"/>
      <c r="O3766" s="93"/>
      <c r="P3766" s="86"/>
      <c r="Q3766" s="86">
        <v>0</v>
      </c>
      <c r="R3766" s="86">
        <v>28</v>
      </c>
      <c r="S3766" s="86"/>
      <c r="T3766" s="86"/>
      <c r="U3766" s="86" t="s">
        <v>1568</v>
      </c>
      <c r="V3766" s="86" t="s">
        <v>1567</v>
      </c>
      <c r="W3766" s="86" t="s">
        <v>1572</v>
      </c>
      <c r="X3766" s="86" t="s">
        <v>1567</v>
      </c>
      <c r="Y3766" s="94" t="s">
        <v>1565</v>
      </c>
      <c r="Z3766" s="93"/>
      <c r="AA3766" s="86"/>
      <c r="AB3766" s="86" t="s">
        <v>1624</v>
      </c>
      <c r="AC3766" s="86" t="s">
        <v>1624</v>
      </c>
      <c r="AD3766" s="86"/>
      <c r="AE3766" s="86"/>
      <c r="AF3766" s="86"/>
      <c r="AG3766" s="94" t="s">
        <v>1575</v>
      </c>
    </row>
    <row r="3767" spans="1:33" x14ac:dyDescent="0.25">
      <c r="A3767" s="86" t="s">
        <v>1022</v>
      </c>
      <c r="B3767" s="87">
        <v>34</v>
      </c>
      <c r="C3767" s="87" t="s">
        <v>1077</v>
      </c>
      <c r="D3767" s="88">
        <v>43157</v>
      </c>
      <c r="E3767" s="88"/>
      <c r="F3767" s="88"/>
      <c r="G3767" s="88"/>
      <c r="H3767" s="88"/>
      <c r="I3767" s="89" t="s">
        <v>1348</v>
      </c>
      <c r="J3767" s="92" t="s">
        <v>1496</v>
      </c>
      <c r="K3767" s="86" t="s">
        <v>1491</v>
      </c>
      <c r="L3767" s="88">
        <v>43167</v>
      </c>
      <c r="M3767" s="87"/>
      <c r="N3767" s="87"/>
      <c r="O3767" s="93"/>
      <c r="P3767" s="86"/>
      <c r="Q3767" s="86">
        <v>0</v>
      </c>
      <c r="R3767" s="86">
        <v>34</v>
      </c>
      <c r="S3767" s="86"/>
      <c r="T3767" s="86"/>
      <c r="U3767" s="86" t="s">
        <v>1568</v>
      </c>
      <c r="V3767" s="86" t="s">
        <v>1567</v>
      </c>
      <c r="W3767" s="86" t="s">
        <v>1572</v>
      </c>
      <c r="X3767" s="86" t="s">
        <v>1567</v>
      </c>
      <c r="Y3767" s="94" t="s">
        <v>1565</v>
      </c>
      <c r="Z3767" s="93"/>
      <c r="AA3767" s="86"/>
      <c r="AB3767" s="86" t="s">
        <v>1624</v>
      </c>
      <c r="AC3767" s="86" t="s">
        <v>1624</v>
      </c>
      <c r="AD3767" s="86"/>
      <c r="AE3767" s="86"/>
      <c r="AF3767" s="86"/>
      <c r="AG3767" s="94" t="s">
        <v>1575</v>
      </c>
    </row>
    <row r="3768" spans="1:33" x14ac:dyDescent="0.25">
      <c r="A3768" s="86" t="s">
        <v>1022</v>
      </c>
      <c r="B3768" s="87">
        <v>24</v>
      </c>
      <c r="C3768" s="87" t="s">
        <v>1077</v>
      </c>
      <c r="D3768" s="88">
        <v>43157</v>
      </c>
      <c r="E3768" s="88"/>
      <c r="F3768" s="88"/>
      <c r="G3768" s="88"/>
      <c r="H3768" s="88"/>
      <c r="I3768" s="89" t="s">
        <v>1348</v>
      </c>
      <c r="J3768" s="92" t="s">
        <v>1496</v>
      </c>
      <c r="K3768" s="86" t="s">
        <v>1491</v>
      </c>
      <c r="L3768" s="88">
        <v>43167</v>
      </c>
      <c r="M3768" s="87"/>
      <c r="N3768" s="87"/>
      <c r="O3768" s="93"/>
      <c r="P3768" s="86"/>
      <c r="Q3768" s="86">
        <v>0</v>
      </c>
      <c r="R3768" s="86">
        <v>24</v>
      </c>
      <c r="S3768" s="86"/>
      <c r="T3768" s="86"/>
      <c r="U3768" s="86" t="s">
        <v>1568</v>
      </c>
      <c r="V3768" s="86" t="s">
        <v>1567</v>
      </c>
      <c r="W3768" s="86" t="s">
        <v>1572</v>
      </c>
      <c r="X3768" s="86" t="s">
        <v>1567</v>
      </c>
      <c r="Y3768" s="94" t="s">
        <v>1565</v>
      </c>
      <c r="Z3768" s="93"/>
      <c r="AA3768" s="86"/>
      <c r="AB3768" s="86" t="s">
        <v>1624</v>
      </c>
      <c r="AC3768" s="86" t="s">
        <v>1624</v>
      </c>
      <c r="AD3768" s="86"/>
      <c r="AE3768" s="86"/>
      <c r="AF3768" s="86"/>
      <c r="AG3768" s="94" t="s">
        <v>1575</v>
      </c>
    </row>
    <row r="3769" spans="1:33" x14ac:dyDescent="0.25">
      <c r="A3769" s="86" t="s">
        <v>1022</v>
      </c>
      <c r="B3769" s="87">
        <v>38</v>
      </c>
      <c r="C3769" s="87" t="s">
        <v>1077</v>
      </c>
      <c r="D3769" s="88">
        <v>43157</v>
      </c>
      <c r="E3769" s="88"/>
      <c r="F3769" s="88"/>
      <c r="G3769" s="88"/>
      <c r="H3769" s="88"/>
      <c r="I3769" s="89" t="s">
        <v>1348</v>
      </c>
      <c r="J3769" s="92" t="s">
        <v>1496</v>
      </c>
      <c r="K3769" s="86" t="s">
        <v>1491</v>
      </c>
      <c r="L3769" s="88">
        <v>43167</v>
      </c>
      <c r="M3769" s="87"/>
      <c r="N3769" s="87"/>
      <c r="O3769" s="93"/>
      <c r="P3769" s="86"/>
      <c r="Q3769" s="86">
        <v>0</v>
      </c>
      <c r="R3769" s="86">
        <v>38</v>
      </c>
      <c r="S3769" s="86"/>
      <c r="T3769" s="86"/>
      <c r="U3769" s="86" t="s">
        <v>1568</v>
      </c>
      <c r="V3769" s="86" t="s">
        <v>1567</v>
      </c>
      <c r="W3769" s="86" t="s">
        <v>1572</v>
      </c>
      <c r="X3769" s="86" t="s">
        <v>1567</v>
      </c>
      <c r="Y3769" s="94" t="s">
        <v>1565</v>
      </c>
      <c r="Z3769" s="93"/>
      <c r="AA3769" s="86"/>
      <c r="AB3769" s="86" t="s">
        <v>1624</v>
      </c>
      <c r="AC3769" s="86" t="s">
        <v>1624</v>
      </c>
      <c r="AD3769" s="86"/>
      <c r="AE3769" s="86"/>
      <c r="AF3769" s="86"/>
      <c r="AG3769" s="94" t="s">
        <v>1575</v>
      </c>
    </row>
    <row r="3770" spans="1:33" x14ac:dyDescent="0.25">
      <c r="A3770" s="86" t="s">
        <v>1022</v>
      </c>
      <c r="B3770" s="87">
        <v>34</v>
      </c>
      <c r="C3770" s="87" t="s">
        <v>1077</v>
      </c>
      <c r="D3770" s="88">
        <v>43157</v>
      </c>
      <c r="E3770" s="88"/>
      <c r="F3770" s="88"/>
      <c r="G3770" s="88"/>
      <c r="H3770" s="88"/>
      <c r="I3770" s="89" t="s">
        <v>1348</v>
      </c>
      <c r="J3770" s="92" t="s">
        <v>1496</v>
      </c>
      <c r="K3770" s="86" t="s">
        <v>1491</v>
      </c>
      <c r="L3770" s="88">
        <v>43167</v>
      </c>
      <c r="M3770" s="87"/>
      <c r="N3770" s="87"/>
      <c r="O3770" s="93"/>
      <c r="P3770" s="86"/>
      <c r="Q3770" s="86">
        <v>0</v>
      </c>
      <c r="R3770" s="86">
        <v>34</v>
      </c>
      <c r="S3770" s="86"/>
      <c r="T3770" s="86"/>
      <c r="U3770" s="86" t="s">
        <v>1568</v>
      </c>
      <c r="V3770" s="86" t="s">
        <v>1567</v>
      </c>
      <c r="W3770" s="86" t="s">
        <v>1572</v>
      </c>
      <c r="X3770" s="86" t="s">
        <v>1567</v>
      </c>
      <c r="Y3770" s="94" t="s">
        <v>1565</v>
      </c>
      <c r="Z3770" s="93"/>
      <c r="AA3770" s="86"/>
      <c r="AB3770" s="86" t="s">
        <v>1624</v>
      </c>
      <c r="AC3770" s="86" t="s">
        <v>1624</v>
      </c>
      <c r="AD3770" s="86"/>
      <c r="AE3770" s="86"/>
      <c r="AF3770" s="86"/>
      <c r="AG3770" s="94" t="s">
        <v>1575</v>
      </c>
    </row>
    <row r="3771" spans="1:33" x14ac:dyDescent="0.25">
      <c r="A3771" s="86" t="s">
        <v>1022</v>
      </c>
      <c r="B3771" s="87">
        <v>29</v>
      </c>
      <c r="C3771" s="87" t="s">
        <v>1077</v>
      </c>
      <c r="D3771" s="88">
        <v>43157</v>
      </c>
      <c r="E3771" s="88"/>
      <c r="F3771" s="88"/>
      <c r="G3771" s="88"/>
      <c r="H3771" s="88"/>
      <c r="I3771" s="89" t="s">
        <v>1348</v>
      </c>
      <c r="J3771" s="92" t="s">
        <v>1496</v>
      </c>
      <c r="K3771" s="86" t="s">
        <v>1491</v>
      </c>
      <c r="L3771" s="88">
        <v>43167</v>
      </c>
      <c r="M3771" s="87"/>
      <c r="N3771" s="87"/>
      <c r="O3771" s="93"/>
      <c r="P3771" s="86"/>
      <c r="Q3771" s="86">
        <v>0</v>
      </c>
      <c r="R3771" s="86">
        <v>29</v>
      </c>
      <c r="S3771" s="86"/>
      <c r="T3771" s="86"/>
      <c r="U3771" s="86" t="s">
        <v>1568</v>
      </c>
      <c r="V3771" s="86" t="s">
        <v>1567</v>
      </c>
      <c r="W3771" s="86" t="s">
        <v>1572</v>
      </c>
      <c r="X3771" s="86" t="s">
        <v>1567</v>
      </c>
      <c r="Y3771" s="94" t="s">
        <v>1565</v>
      </c>
      <c r="Z3771" s="93"/>
      <c r="AA3771" s="86"/>
      <c r="AB3771" s="86" t="s">
        <v>1624</v>
      </c>
      <c r="AC3771" s="86" t="s">
        <v>1624</v>
      </c>
      <c r="AD3771" s="86"/>
      <c r="AE3771" s="86"/>
      <c r="AF3771" s="86"/>
      <c r="AG3771" s="94" t="s">
        <v>1575</v>
      </c>
    </row>
    <row r="3772" spans="1:33" x14ac:dyDescent="0.25">
      <c r="A3772" s="86" t="s">
        <v>1011</v>
      </c>
      <c r="B3772" s="87">
        <v>30</v>
      </c>
      <c r="C3772" s="87" t="s">
        <v>1012</v>
      </c>
      <c r="D3772" s="88">
        <v>43129</v>
      </c>
      <c r="E3772" s="88">
        <v>43131</v>
      </c>
      <c r="F3772" s="88">
        <v>43166</v>
      </c>
      <c r="G3772" s="88">
        <v>43167</v>
      </c>
      <c r="H3772" s="88">
        <v>4</v>
      </c>
      <c r="I3772" s="89" t="s">
        <v>1013</v>
      </c>
      <c r="J3772" s="92" t="s">
        <v>1508</v>
      </c>
      <c r="K3772" s="86" t="s">
        <v>1491</v>
      </c>
      <c r="L3772" s="88">
        <v>43168</v>
      </c>
      <c r="M3772" s="87"/>
      <c r="N3772" s="87"/>
      <c r="O3772" s="93"/>
      <c r="P3772" s="86"/>
      <c r="Q3772" s="86">
        <v>0</v>
      </c>
      <c r="R3772" s="86">
        <v>30</v>
      </c>
      <c r="S3772" s="86">
        <v>30</v>
      </c>
      <c r="T3772" s="86">
        <v>0</v>
      </c>
      <c r="U3772" s="86" t="s">
        <v>1561</v>
      </c>
      <c r="V3772" s="86" t="s">
        <v>1562</v>
      </c>
      <c r="W3772" s="86" t="s">
        <v>1563</v>
      </c>
      <c r="X3772" s="86" t="s">
        <v>1564</v>
      </c>
      <c r="Y3772" s="94" t="s">
        <v>1565</v>
      </c>
      <c r="Z3772" s="93"/>
      <c r="AA3772" s="86">
        <v>43173</v>
      </c>
      <c r="AB3772" s="86"/>
      <c r="AC3772" s="86"/>
      <c r="AD3772" s="86" t="s">
        <v>1633</v>
      </c>
      <c r="AE3772" s="86"/>
      <c r="AF3772" s="86"/>
      <c r="AG3772" s="94" t="s">
        <v>1575</v>
      </c>
    </row>
    <row r="3773" spans="1:33" x14ac:dyDescent="0.25">
      <c r="A3773" s="86" t="s">
        <v>1011</v>
      </c>
      <c r="B3773" s="87">
        <v>29</v>
      </c>
      <c r="C3773" s="87" t="s">
        <v>1012</v>
      </c>
      <c r="D3773" s="88" t="s">
        <v>1067</v>
      </c>
      <c r="E3773" s="88">
        <v>43095</v>
      </c>
      <c r="F3773" s="88">
        <v>43167</v>
      </c>
      <c r="G3773" s="88">
        <v>43168</v>
      </c>
      <c r="H3773" s="88">
        <v>4</v>
      </c>
      <c r="I3773" s="89" t="s">
        <v>1014</v>
      </c>
      <c r="J3773" s="92" t="s">
        <v>1508</v>
      </c>
      <c r="K3773" s="86" t="s">
        <v>1491</v>
      </c>
      <c r="L3773" s="88">
        <v>43168</v>
      </c>
      <c r="M3773" s="87"/>
      <c r="N3773" s="87"/>
      <c r="O3773" s="93"/>
      <c r="P3773" s="86"/>
      <c r="Q3773" s="86">
        <v>0</v>
      </c>
      <c r="R3773" s="86">
        <v>29</v>
      </c>
      <c r="S3773" s="86">
        <v>29</v>
      </c>
      <c r="T3773" s="86">
        <v>0</v>
      </c>
      <c r="U3773" s="86" t="s">
        <v>1561</v>
      </c>
      <c r="V3773" s="86" t="s">
        <v>1562</v>
      </c>
      <c r="W3773" s="86" t="s">
        <v>1563</v>
      </c>
      <c r="X3773" s="86" t="s">
        <v>1564</v>
      </c>
      <c r="Y3773" s="94" t="s">
        <v>1565</v>
      </c>
      <c r="Z3773" s="93"/>
      <c r="AA3773" s="86">
        <v>43173</v>
      </c>
      <c r="AB3773" s="86"/>
      <c r="AC3773" s="86"/>
      <c r="AD3773" s="86" t="s">
        <v>1633</v>
      </c>
      <c r="AE3773" s="86"/>
      <c r="AF3773" s="86"/>
      <c r="AG3773" s="94" t="s">
        <v>1575</v>
      </c>
    </row>
    <row r="3774" spans="1:33" x14ac:dyDescent="0.25">
      <c r="A3774" s="86" t="s">
        <v>1011</v>
      </c>
      <c r="B3774" s="87">
        <v>30</v>
      </c>
      <c r="C3774" s="87" t="s">
        <v>1012</v>
      </c>
      <c r="D3774" s="88">
        <v>43095</v>
      </c>
      <c r="E3774" s="88">
        <v>43101</v>
      </c>
      <c r="F3774" s="88">
        <v>43167</v>
      </c>
      <c r="G3774" s="88">
        <v>43168</v>
      </c>
      <c r="H3774" s="88">
        <v>4</v>
      </c>
      <c r="I3774" s="89" t="s">
        <v>1015</v>
      </c>
      <c r="J3774" s="92" t="s">
        <v>1492</v>
      </c>
      <c r="K3774" s="86" t="s">
        <v>1491</v>
      </c>
      <c r="L3774" s="88">
        <v>43168</v>
      </c>
      <c r="M3774" s="87"/>
      <c r="N3774" s="87"/>
      <c r="O3774" s="93"/>
      <c r="P3774" s="86"/>
      <c r="Q3774" s="86">
        <v>1</v>
      </c>
      <c r="R3774" s="86">
        <v>29</v>
      </c>
      <c r="S3774" s="86">
        <v>23</v>
      </c>
      <c r="T3774" s="86">
        <v>6</v>
      </c>
      <c r="U3774" s="86" t="s">
        <v>1561</v>
      </c>
      <c r="V3774" s="86" t="s">
        <v>1562</v>
      </c>
      <c r="W3774" s="86" t="s">
        <v>1563</v>
      </c>
      <c r="X3774" s="86" t="s">
        <v>1564</v>
      </c>
      <c r="Y3774" s="94" t="s">
        <v>1565</v>
      </c>
      <c r="Z3774" s="93"/>
      <c r="AA3774" s="86">
        <v>43213</v>
      </c>
      <c r="AB3774" s="86"/>
      <c r="AC3774" s="86"/>
      <c r="AD3774" s="86" t="s">
        <v>1633</v>
      </c>
      <c r="AE3774" s="86"/>
      <c r="AF3774" s="86"/>
      <c r="AG3774" s="94" t="s">
        <v>1575</v>
      </c>
    </row>
    <row r="3775" spans="1:33" x14ac:dyDescent="0.25">
      <c r="A3775" s="86" t="s">
        <v>1011</v>
      </c>
      <c r="B3775" s="87">
        <v>30</v>
      </c>
      <c r="C3775" s="87" t="s">
        <v>1012</v>
      </c>
      <c r="D3775" s="88" t="s">
        <v>1097</v>
      </c>
      <c r="E3775" s="88">
        <v>43103</v>
      </c>
      <c r="F3775" s="88">
        <v>43167</v>
      </c>
      <c r="G3775" s="88">
        <v>43168</v>
      </c>
      <c r="H3775" s="88">
        <v>4</v>
      </c>
      <c r="I3775" s="89" t="s">
        <v>1015</v>
      </c>
      <c r="J3775" s="92" t="s">
        <v>1501</v>
      </c>
      <c r="K3775" s="86" t="s">
        <v>1491</v>
      </c>
      <c r="L3775" s="88">
        <v>43168</v>
      </c>
      <c r="M3775" s="87"/>
      <c r="N3775" s="87"/>
      <c r="O3775" s="93"/>
      <c r="P3775" s="86"/>
      <c r="Q3775" s="86">
        <v>0</v>
      </c>
      <c r="R3775" s="86">
        <v>30</v>
      </c>
      <c r="S3775" s="86">
        <v>30</v>
      </c>
      <c r="T3775" s="86">
        <v>0</v>
      </c>
      <c r="U3775" s="86" t="s">
        <v>1568</v>
      </c>
      <c r="V3775" s="86" t="s">
        <v>1562</v>
      </c>
      <c r="W3775" s="86" t="s">
        <v>1563</v>
      </c>
      <c r="X3775" s="86" t="s">
        <v>1564</v>
      </c>
      <c r="Y3775" s="94" t="s">
        <v>1565</v>
      </c>
      <c r="Z3775" s="93"/>
      <c r="AA3775" s="86">
        <v>43173</v>
      </c>
      <c r="AB3775" s="86"/>
      <c r="AC3775" s="86"/>
      <c r="AD3775" s="86" t="s">
        <v>1633</v>
      </c>
      <c r="AE3775" s="86"/>
      <c r="AF3775" s="86"/>
      <c r="AG3775" s="94" t="s">
        <v>1575</v>
      </c>
    </row>
    <row r="3776" spans="1:33" x14ac:dyDescent="0.25">
      <c r="A3776" s="86" t="s">
        <v>1011</v>
      </c>
      <c r="B3776" s="87">
        <v>30</v>
      </c>
      <c r="C3776" s="87" t="s">
        <v>1012</v>
      </c>
      <c r="D3776" s="88">
        <v>43115</v>
      </c>
      <c r="E3776" s="88">
        <v>43115</v>
      </c>
      <c r="F3776" s="88">
        <v>43162</v>
      </c>
      <c r="G3776" s="88">
        <v>43168</v>
      </c>
      <c r="H3776" s="88">
        <v>4</v>
      </c>
      <c r="I3776" s="89" t="s">
        <v>1014</v>
      </c>
      <c r="J3776" s="92" t="s">
        <v>1492</v>
      </c>
      <c r="K3776" s="86" t="s">
        <v>1491</v>
      </c>
      <c r="L3776" s="88">
        <v>43168</v>
      </c>
      <c r="M3776" s="87"/>
      <c r="N3776" s="87"/>
      <c r="O3776" s="93"/>
      <c r="P3776" s="86"/>
      <c r="Q3776" s="86">
        <v>0</v>
      </c>
      <c r="R3776" s="86">
        <v>30</v>
      </c>
      <c r="S3776" s="86">
        <v>30</v>
      </c>
      <c r="T3776" s="86">
        <v>0</v>
      </c>
      <c r="U3776" s="86" t="s">
        <v>1561</v>
      </c>
      <c r="V3776" s="86" t="s">
        <v>1567</v>
      </c>
      <c r="W3776" s="86" t="s">
        <v>1563</v>
      </c>
      <c r="X3776" s="86" t="s">
        <v>1564</v>
      </c>
      <c r="Y3776" s="94" t="s">
        <v>1565</v>
      </c>
      <c r="Z3776" s="93"/>
      <c r="AA3776" s="86"/>
      <c r="AB3776" s="86"/>
      <c r="AC3776" s="86"/>
      <c r="AD3776" s="86" t="s">
        <v>1633</v>
      </c>
      <c r="AE3776" s="86"/>
      <c r="AF3776" s="86"/>
      <c r="AG3776" s="94" t="s">
        <v>1575</v>
      </c>
    </row>
    <row r="3777" spans="1:33" x14ac:dyDescent="0.25">
      <c r="A3777" s="86" t="s">
        <v>1011</v>
      </c>
      <c r="B3777" s="87">
        <v>30</v>
      </c>
      <c r="C3777" s="87" t="s">
        <v>1012</v>
      </c>
      <c r="D3777" s="88">
        <v>43115</v>
      </c>
      <c r="E3777" s="88">
        <v>43116</v>
      </c>
      <c r="F3777" s="88">
        <v>43167</v>
      </c>
      <c r="G3777" s="88">
        <v>43168</v>
      </c>
      <c r="H3777" s="88">
        <v>4</v>
      </c>
      <c r="I3777" s="89" t="s">
        <v>1016</v>
      </c>
      <c r="J3777" s="92" t="s">
        <v>1493</v>
      </c>
      <c r="K3777" s="86" t="s">
        <v>1491</v>
      </c>
      <c r="L3777" s="88">
        <v>43168</v>
      </c>
      <c r="M3777" s="87"/>
      <c r="N3777" s="87"/>
      <c r="O3777" s="93"/>
      <c r="P3777" s="86"/>
      <c r="Q3777" s="86">
        <v>0</v>
      </c>
      <c r="R3777" s="86">
        <v>30</v>
      </c>
      <c r="S3777" s="86">
        <v>30</v>
      </c>
      <c r="T3777" s="86">
        <v>0</v>
      </c>
      <c r="U3777" s="86" t="s">
        <v>1561</v>
      </c>
      <c r="V3777" s="86" t="s">
        <v>1567</v>
      </c>
      <c r="W3777" s="86"/>
      <c r="X3777" s="86" t="s">
        <v>1564</v>
      </c>
      <c r="Y3777" s="94" t="s">
        <v>1565</v>
      </c>
      <c r="Z3777" s="93"/>
      <c r="AA3777" s="86"/>
      <c r="AB3777" s="86"/>
      <c r="AC3777" s="86"/>
      <c r="AD3777" s="86" t="s">
        <v>1633</v>
      </c>
      <c r="AE3777" s="86"/>
      <c r="AF3777" s="86"/>
      <c r="AG3777" s="94" t="s">
        <v>1575</v>
      </c>
    </row>
    <row r="3778" spans="1:33" x14ac:dyDescent="0.25">
      <c r="A3778" s="86" t="s">
        <v>1011</v>
      </c>
      <c r="B3778" s="87">
        <v>30</v>
      </c>
      <c r="C3778" s="87" t="s">
        <v>1012</v>
      </c>
      <c r="D3778" s="88">
        <v>43116</v>
      </c>
      <c r="E3778" s="88">
        <v>43119</v>
      </c>
      <c r="F3778" s="88">
        <v>43161</v>
      </c>
      <c r="G3778" s="88">
        <v>43168</v>
      </c>
      <c r="H3778" s="88">
        <v>4</v>
      </c>
      <c r="I3778" s="89" t="s">
        <v>1014</v>
      </c>
      <c r="J3778" s="92" t="s">
        <v>1492</v>
      </c>
      <c r="K3778" s="86" t="s">
        <v>1491</v>
      </c>
      <c r="L3778" s="88">
        <v>43168</v>
      </c>
      <c r="M3778" s="87"/>
      <c r="N3778" s="87"/>
      <c r="O3778" s="93"/>
      <c r="P3778" s="86"/>
      <c r="Q3778" s="86">
        <v>1</v>
      </c>
      <c r="R3778" s="86">
        <v>29</v>
      </c>
      <c r="S3778" s="86">
        <v>29</v>
      </c>
      <c r="T3778" s="86">
        <v>0</v>
      </c>
      <c r="U3778" s="86" t="s">
        <v>1561</v>
      </c>
      <c r="V3778" s="86" t="s">
        <v>1567</v>
      </c>
      <c r="W3778" s="86" t="s">
        <v>1563</v>
      </c>
      <c r="X3778" s="86" t="s">
        <v>1564</v>
      </c>
      <c r="Y3778" s="94" t="s">
        <v>1565</v>
      </c>
      <c r="Z3778" s="93"/>
      <c r="AA3778" s="86"/>
      <c r="AB3778" s="86"/>
      <c r="AC3778" s="86"/>
      <c r="AD3778" s="86" t="s">
        <v>1633</v>
      </c>
      <c r="AE3778" s="86"/>
      <c r="AF3778" s="86"/>
      <c r="AG3778" s="94" t="s">
        <v>1575</v>
      </c>
    </row>
    <row r="3779" spans="1:33" x14ac:dyDescent="0.25">
      <c r="A3779" s="86" t="s">
        <v>1011</v>
      </c>
      <c r="B3779" s="87">
        <v>30</v>
      </c>
      <c r="C3779" s="87" t="s">
        <v>1012</v>
      </c>
      <c r="D3779" s="88">
        <v>43120</v>
      </c>
      <c r="E3779" s="88">
        <v>43121</v>
      </c>
      <c r="F3779" s="88">
        <v>43162</v>
      </c>
      <c r="G3779" s="88">
        <v>43168</v>
      </c>
      <c r="H3779" s="88">
        <v>4</v>
      </c>
      <c r="I3779" s="89" t="s">
        <v>1014</v>
      </c>
      <c r="J3779" s="92" t="s">
        <v>1503</v>
      </c>
      <c r="K3779" s="86" t="s">
        <v>1491</v>
      </c>
      <c r="L3779" s="88">
        <v>43168</v>
      </c>
      <c r="M3779" s="87"/>
      <c r="N3779" s="87"/>
      <c r="O3779" s="93"/>
      <c r="P3779" s="86"/>
      <c r="Q3779" s="86">
        <v>6</v>
      </c>
      <c r="R3779" s="86">
        <v>24</v>
      </c>
      <c r="S3779" s="86">
        <v>20</v>
      </c>
      <c r="T3779" s="86">
        <v>4</v>
      </c>
      <c r="U3779" s="86" t="s">
        <v>1561</v>
      </c>
      <c r="V3779" s="86" t="s">
        <v>1567</v>
      </c>
      <c r="W3779" s="86" t="s">
        <v>1563</v>
      </c>
      <c r="X3779" s="86" t="s">
        <v>1564</v>
      </c>
      <c r="Y3779" s="94" t="s">
        <v>1565</v>
      </c>
      <c r="Z3779" s="93"/>
      <c r="AA3779" s="86"/>
      <c r="AB3779" s="86"/>
      <c r="AC3779" s="86"/>
      <c r="AD3779" s="86" t="s">
        <v>1633</v>
      </c>
      <c r="AE3779" s="86"/>
      <c r="AF3779" s="86"/>
      <c r="AG3779" s="94" t="s">
        <v>1575</v>
      </c>
    </row>
    <row r="3780" spans="1:33" x14ac:dyDescent="0.25">
      <c r="A3780" s="86" t="s">
        <v>1011</v>
      </c>
      <c r="B3780" s="87">
        <v>30</v>
      </c>
      <c r="C3780" s="87" t="s">
        <v>1012</v>
      </c>
      <c r="D3780" s="88">
        <v>43122</v>
      </c>
      <c r="E3780" s="88">
        <v>43127</v>
      </c>
      <c r="F3780" s="88">
        <v>43162</v>
      </c>
      <c r="G3780" s="88">
        <v>43168</v>
      </c>
      <c r="H3780" s="88">
        <v>4</v>
      </c>
      <c r="I3780" s="89" t="s">
        <v>1014</v>
      </c>
      <c r="J3780" s="92" t="s">
        <v>1490</v>
      </c>
      <c r="K3780" s="86" t="s">
        <v>1491</v>
      </c>
      <c r="L3780" s="88">
        <v>43168</v>
      </c>
      <c r="M3780" s="87"/>
      <c r="N3780" s="87"/>
      <c r="O3780" s="93"/>
      <c r="P3780" s="86"/>
      <c r="Q3780" s="86">
        <v>0</v>
      </c>
      <c r="R3780" s="86">
        <v>30</v>
      </c>
      <c r="S3780" s="86">
        <v>30</v>
      </c>
      <c r="T3780" s="86">
        <v>0</v>
      </c>
      <c r="U3780" s="86" t="s">
        <v>1561</v>
      </c>
      <c r="V3780" s="86" t="s">
        <v>1567</v>
      </c>
      <c r="W3780" s="86" t="s">
        <v>1563</v>
      </c>
      <c r="X3780" s="86" t="s">
        <v>1564</v>
      </c>
      <c r="Y3780" s="94" t="s">
        <v>1565</v>
      </c>
      <c r="Z3780" s="93"/>
      <c r="AA3780" s="86"/>
      <c r="AB3780" s="86"/>
      <c r="AC3780" s="86"/>
      <c r="AD3780" s="86" t="s">
        <v>1633</v>
      </c>
      <c r="AE3780" s="86"/>
      <c r="AF3780" s="86"/>
      <c r="AG3780" s="94" t="s">
        <v>1575</v>
      </c>
    </row>
    <row r="3781" spans="1:33" x14ac:dyDescent="0.25">
      <c r="A3781" s="86" t="s">
        <v>1011</v>
      </c>
      <c r="B3781" s="87">
        <v>30</v>
      </c>
      <c r="C3781" s="87" t="s">
        <v>1012</v>
      </c>
      <c r="D3781" s="88">
        <v>43125</v>
      </c>
      <c r="E3781" s="88">
        <v>43132</v>
      </c>
      <c r="F3781" s="88">
        <v>43167</v>
      </c>
      <c r="G3781" s="88">
        <v>43168</v>
      </c>
      <c r="H3781" s="88">
        <v>4</v>
      </c>
      <c r="I3781" s="89" t="s">
        <v>1014</v>
      </c>
      <c r="J3781" s="92" t="s">
        <v>1505</v>
      </c>
      <c r="K3781" s="86" t="s">
        <v>1491</v>
      </c>
      <c r="L3781" s="88">
        <v>43168</v>
      </c>
      <c r="M3781" s="87"/>
      <c r="N3781" s="87"/>
      <c r="O3781" s="93"/>
      <c r="P3781" s="86"/>
      <c r="Q3781" s="86">
        <v>0</v>
      </c>
      <c r="R3781" s="86">
        <v>30</v>
      </c>
      <c r="S3781" s="86">
        <v>29</v>
      </c>
      <c r="T3781" s="86">
        <v>1</v>
      </c>
      <c r="U3781" s="86" t="s">
        <v>1561</v>
      </c>
      <c r="V3781" s="86" t="s">
        <v>1562</v>
      </c>
      <c r="W3781" s="86" t="s">
        <v>1563</v>
      </c>
      <c r="X3781" s="86" t="s">
        <v>1564</v>
      </c>
      <c r="Y3781" s="94" t="s">
        <v>1565</v>
      </c>
      <c r="Z3781" s="93"/>
      <c r="AA3781" s="86">
        <v>43188</v>
      </c>
      <c r="AB3781" s="86"/>
      <c r="AC3781" s="86"/>
      <c r="AD3781" s="86" t="s">
        <v>1633</v>
      </c>
      <c r="AE3781" s="86"/>
      <c r="AF3781" s="86"/>
      <c r="AG3781" s="94" t="s">
        <v>1575</v>
      </c>
    </row>
    <row r="3782" spans="1:33" x14ac:dyDescent="0.25">
      <c r="A3782" s="86" t="s">
        <v>1011</v>
      </c>
      <c r="B3782" s="87">
        <v>30</v>
      </c>
      <c r="C3782" s="87" t="s">
        <v>1012</v>
      </c>
      <c r="D3782" s="88">
        <v>43125</v>
      </c>
      <c r="E3782" s="88">
        <v>43129</v>
      </c>
      <c r="F3782" s="88">
        <v>43167</v>
      </c>
      <c r="G3782" s="88">
        <v>43168</v>
      </c>
      <c r="H3782" s="88">
        <v>4</v>
      </c>
      <c r="I3782" s="89" t="s">
        <v>1014</v>
      </c>
      <c r="J3782" s="92" t="s">
        <v>1496</v>
      </c>
      <c r="K3782" s="86" t="s">
        <v>1491</v>
      </c>
      <c r="L3782" s="88">
        <v>43168</v>
      </c>
      <c r="M3782" s="87"/>
      <c r="N3782" s="87"/>
      <c r="O3782" s="93"/>
      <c r="P3782" s="86"/>
      <c r="Q3782" s="86">
        <v>0</v>
      </c>
      <c r="R3782" s="86">
        <v>30</v>
      </c>
      <c r="S3782" s="86">
        <v>29</v>
      </c>
      <c r="T3782" s="86">
        <v>1</v>
      </c>
      <c r="U3782" s="86" t="s">
        <v>1561</v>
      </c>
      <c r="V3782" s="86" t="s">
        <v>1562</v>
      </c>
      <c r="W3782" s="86" t="s">
        <v>1563</v>
      </c>
      <c r="X3782" s="86" t="s">
        <v>1564</v>
      </c>
      <c r="Y3782" s="94" t="s">
        <v>1565</v>
      </c>
      <c r="Z3782" s="93"/>
      <c r="AA3782" s="86">
        <v>43215</v>
      </c>
      <c r="AB3782" s="86"/>
      <c r="AC3782" s="86"/>
      <c r="AD3782" s="86" t="s">
        <v>1633</v>
      </c>
      <c r="AE3782" s="86"/>
      <c r="AF3782" s="86"/>
      <c r="AG3782" s="94" t="s">
        <v>1575</v>
      </c>
    </row>
    <row r="3783" spans="1:33" x14ac:dyDescent="0.25">
      <c r="A3783" s="86" t="s">
        <v>1011</v>
      </c>
      <c r="B3783" s="87">
        <v>30</v>
      </c>
      <c r="C3783" s="87" t="s">
        <v>1012</v>
      </c>
      <c r="D3783" s="88">
        <v>43125</v>
      </c>
      <c r="E3783" s="88">
        <v>43128</v>
      </c>
      <c r="F3783" s="88">
        <v>43161</v>
      </c>
      <c r="G3783" s="88">
        <v>43168</v>
      </c>
      <c r="H3783" s="88">
        <v>4</v>
      </c>
      <c r="I3783" s="89" t="s">
        <v>1014</v>
      </c>
      <c r="J3783" s="92" t="s">
        <v>1493</v>
      </c>
      <c r="K3783" s="86" t="s">
        <v>1491</v>
      </c>
      <c r="L3783" s="88">
        <v>43168</v>
      </c>
      <c r="M3783" s="87"/>
      <c r="N3783" s="87"/>
      <c r="O3783" s="93"/>
      <c r="P3783" s="86"/>
      <c r="Q3783" s="86">
        <v>0</v>
      </c>
      <c r="R3783" s="86">
        <v>30</v>
      </c>
      <c r="S3783" s="86">
        <v>30</v>
      </c>
      <c r="T3783" s="86">
        <v>0</v>
      </c>
      <c r="U3783" s="86" t="s">
        <v>1561</v>
      </c>
      <c r="V3783" s="86" t="s">
        <v>1562</v>
      </c>
      <c r="W3783" s="86" t="s">
        <v>1563</v>
      </c>
      <c r="X3783" s="86" t="s">
        <v>1564</v>
      </c>
      <c r="Y3783" s="94" t="s">
        <v>1565</v>
      </c>
      <c r="Z3783" s="93"/>
      <c r="AA3783" s="86">
        <v>43178</v>
      </c>
      <c r="AB3783" s="86"/>
      <c r="AC3783" s="86"/>
      <c r="AD3783" s="86" t="s">
        <v>1633</v>
      </c>
      <c r="AE3783" s="86"/>
      <c r="AF3783" s="86"/>
      <c r="AG3783" s="94" t="s">
        <v>1575</v>
      </c>
    </row>
    <row r="3784" spans="1:33" x14ac:dyDescent="0.25">
      <c r="A3784" s="86" t="s">
        <v>1011</v>
      </c>
      <c r="B3784" s="87">
        <v>30</v>
      </c>
      <c r="C3784" s="87" t="s">
        <v>1012</v>
      </c>
      <c r="D3784" s="88">
        <v>43126</v>
      </c>
      <c r="E3784" s="88">
        <v>43130</v>
      </c>
      <c r="F3784" s="88">
        <v>43167</v>
      </c>
      <c r="G3784" s="88">
        <v>43168</v>
      </c>
      <c r="H3784" s="88">
        <v>4</v>
      </c>
      <c r="I3784" s="89" t="s">
        <v>1014</v>
      </c>
      <c r="J3784" s="92" t="s">
        <v>1492</v>
      </c>
      <c r="K3784" s="86" t="s">
        <v>1491</v>
      </c>
      <c r="L3784" s="88">
        <v>43168</v>
      </c>
      <c r="M3784" s="87"/>
      <c r="N3784" s="87"/>
      <c r="O3784" s="93"/>
      <c r="P3784" s="86"/>
      <c r="Q3784" s="86">
        <v>0</v>
      </c>
      <c r="R3784" s="86">
        <v>30</v>
      </c>
      <c r="S3784" s="86">
        <v>30</v>
      </c>
      <c r="T3784" s="86">
        <v>0</v>
      </c>
      <c r="U3784" s="86" t="s">
        <v>1561</v>
      </c>
      <c r="V3784" s="86" t="s">
        <v>1567</v>
      </c>
      <c r="W3784" s="86" t="s">
        <v>1563</v>
      </c>
      <c r="X3784" s="86" t="s">
        <v>1564</v>
      </c>
      <c r="Y3784" s="94" t="s">
        <v>1565</v>
      </c>
      <c r="Z3784" s="93"/>
      <c r="AA3784" s="86"/>
      <c r="AB3784" s="86"/>
      <c r="AC3784" s="86"/>
      <c r="AD3784" s="86" t="s">
        <v>1633</v>
      </c>
      <c r="AE3784" s="86"/>
      <c r="AF3784" s="86"/>
      <c r="AG3784" s="94" t="s">
        <v>1575</v>
      </c>
    </row>
    <row r="3785" spans="1:33" x14ac:dyDescent="0.25">
      <c r="A3785" s="86" t="s">
        <v>1011</v>
      </c>
      <c r="B3785" s="87">
        <v>25</v>
      </c>
      <c r="C3785" s="87" t="s">
        <v>1012</v>
      </c>
      <c r="D3785" s="88">
        <v>43129</v>
      </c>
      <c r="E3785" s="88">
        <v>43132</v>
      </c>
      <c r="F3785" s="88">
        <v>43167</v>
      </c>
      <c r="G3785" s="88">
        <v>43168</v>
      </c>
      <c r="H3785" s="88">
        <v>4</v>
      </c>
      <c r="I3785" s="89" t="s">
        <v>1014</v>
      </c>
      <c r="J3785" s="92" t="s">
        <v>1505</v>
      </c>
      <c r="K3785" s="86" t="s">
        <v>1491</v>
      </c>
      <c r="L3785" s="88">
        <v>43168</v>
      </c>
      <c r="M3785" s="87"/>
      <c r="N3785" s="87"/>
      <c r="O3785" s="93"/>
      <c r="P3785" s="86"/>
      <c r="Q3785" s="86">
        <v>0</v>
      </c>
      <c r="R3785" s="86">
        <v>25</v>
      </c>
      <c r="S3785" s="86">
        <v>24</v>
      </c>
      <c r="T3785" s="86">
        <v>1</v>
      </c>
      <c r="U3785" s="86" t="s">
        <v>1561</v>
      </c>
      <c r="V3785" s="86" t="s">
        <v>1562</v>
      </c>
      <c r="W3785" s="86" t="s">
        <v>1563</v>
      </c>
      <c r="X3785" s="86" t="s">
        <v>1564</v>
      </c>
      <c r="Y3785" s="94" t="s">
        <v>1565</v>
      </c>
      <c r="Z3785" s="93"/>
      <c r="AA3785" s="86">
        <v>43178</v>
      </c>
      <c r="AB3785" s="86"/>
      <c r="AC3785" s="86"/>
      <c r="AD3785" s="86" t="s">
        <v>1633</v>
      </c>
      <c r="AE3785" s="86"/>
      <c r="AF3785" s="86"/>
      <c r="AG3785" s="94" t="s">
        <v>1575</v>
      </c>
    </row>
    <row r="3786" spans="1:33" x14ac:dyDescent="0.25">
      <c r="A3786" s="86" t="s">
        <v>1011</v>
      </c>
      <c r="B3786" s="87">
        <v>30</v>
      </c>
      <c r="C3786" s="87" t="s">
        <v>1012</v>
      </c>
      <c r="D3786" s="88">
        <v>43129</v>
      </c>
      <c r="E3786" s="88">
        <v>43134</v>
      </c>
      <c r="F3786" s="88">
        <v>43167</v>
      </c>
      <c r="G3786" s="88">
        <v>43168</v>
      </c>
      <c r="H3786" s="88">
        <v>4</v>
      </c>
      <c r="I3786" s="89" t="s">
        <v>1014</v>
      </c>
      <c r="J3786" s="92" t="s">
        <v>1499</v>
      </c>
      <c r="K3786" s="86" t="s">
        <v>1491</v>
      </c>
      <c r="L3786" s="88">
        <v>43168</v>
      </c>
      <c r="M3786" s="87"/>
      <c r="N3786" s="87"/>
      <c r="O3786" s="93"/>
      <c r="P3786" s="86"/>
      <c r="Q3786" s="86">
        <v>0</v>
      </c>
      <c r="R3786" s="86">
        <v>30</v>
      </c>
      <c r="S3786" s="86">
        <v>30</v>
      </c>
      <c r="T3786" s="86">
        <v>0</v>
      </c>
      <c r="U3786" s="86" t="s">
        <v>1561</v>
      </c>
      <c r="V3786" s="86" t="s">
        <v>1562</v>
      </c>
      <c r="W3786" s="86" t="s">
        <v>1563</v>
      </c>
      <c r="X3786" s="86" t="s">
        <v>1564</v>
      </c>
      <c r="Y3786" s="94" t="s">
        <v>1565</v>
      </c>
      <c r="Z3786" s="93"/>
      <c r="AA3786" s="86">
        <v>43206</v>
      </c>
      <c r="AB3786" s="86"/>
      <c r="AC3786" s="86"/>
      <c r="AD3786" s="86" t="s">
        <v>1633</v>
      </c>
      <c r="AE3786" s="86"/>
      <c r="AF3786" s="86"/>
      <c r="AG3786" s="94" t="s">
        <v>1575</v>
      </c>
    </row>
    <row r="3787" spans="1:33" x14ac:dyDescent="0.25">
      <c r="A3787" s="86" t="s">
        <v>1011</v>
      </c>
      <c r="B3787" s="87">
        <v>30</v>
      </c>
      <c r="C3787" s="87" t="s">
        <v>1012</v>
      </c>
      <c r="D3787" s="88">
        <v>43129</v>
      </c>
      <c r="E3787" s="88">
        <v>43132</v>
      </c>
      <c r="F3787" s="88">
        <v>43167</v>
      </c>
      <c r="G3787" s="88">
        <v>43168</v>
      </c>
      <c r="H3787" s="88">
        <v>4</v>
      </c>
      <c r="I3787" s="89" t="s">
        <v>1015</v>
      </c>
      <c r="J3787" s="92" t="s">
        <v>1501</v>
      </c>
      <c r="K3787" s="86" t="s">
        <v>1491</v>
      </c>
      <c r="L3787" s="88">
        <v>43168</v>
      </c>
      <c r="M3787" s="87"/>
      <c r="N3787" s="87"/>
      <c r="O3787" s="93"/>
      <c r="P3787" s="86"/>
      <c r="Q3787" s="86">
        <v>0</v>
      </c>
      <c r="R3787" s="86">
        <v>30</v>
      </c>
      <c r="S3787" s="86">
        <v>20</v>
      </c>
      <c r="T3787" s="86">
        <v>10</v>
      </c>
      <c r="U3787" s="86" t="s">
        <v>1561</v>
      </c>
      <c r="V3787" s="86" t="s">
        <v>1567</v>
      </c>
      <c r="W3787" s="86" t="s">
        <v>1563</v>
      </c>
      <c r="X3787" s="86" t="s">
        <v>1564</v>
      </c>
      <c r="Y3787" s="94" t="s">
        <v>1565</v>
      </c>
      <c r="Z3787" s="93"/>
      <c r="AA3787" s="86"/>
      <c r="AB3787" s="86"/>
      <c r="AC3787" s="86"/>
      <c r="AD3787" s="86" t="s">
        <v>1633</v>
      </c>
      <c r="AE3787" s="86"/>
      <c r="AF3787" s="86"/>
      <c r="AG3787" s="94" t="s">
        <v>1575</v>
      </c>
    </row>
    <row r="3788" spans="1:33" x14ac:dyDescent="0.25">
      <c r="A3788" s="86" t="s">
        <v>1011</v>
      </c>
      <c r="B3788" s="87">
        <v>30</v>
      </c>
      <c r="C3788" s="87" t="s">
        <v>1012</v>
      </c>
      <c r="D3788" s="88">
        <v>43129</v>
      </c>
      <c r="E3788" s="88">
        <v>43132</v>
      </c>
      <c r="F3788" s="88">
        <v>43167</v>
      </c>
      <c r="G3788" s="88">
        <v>43168</v>
      </c>
      <c r="H3788" s="88">
        <v>4</v>
      </c>
      <c r="I3788" s="89" t="s">
        <v>1014</v>
      </c>
      <c r="J3788" s="92" t="s">
        <v>1492</v>
      </c>
      <c r="K3788" s="86" t="s">
        <v>1491</v>
      </c>
      <c r="L3788" s="88">
        <v>43168</v>
      </c>
      <c r="M3788" s="87">
        <v>0</v>
      </c>
      <c r="N3788" s="87"/>
      <c r="O3788" s="93"/>
      <c r="P3788" s="86"/>
      <c r="Q3788" s="86">
        <v>2</v>
      </c>
      <c r="R3788" s="86">
        <v>28</v>
      </c>
      <c r="S3788" s="86">
        <v>24</v>
      </c>
      <c r="T3788" s="86">
        <v>4</v>
      </c>
      <c r="U3788" s="86" t="s">
        <v>1561</v>
      </c>
      <c r="V3788" s="86" t="s">
        <v>1562</v>
      </c>
      <c r="W3788" s="86" t="s">
        <v>1563</v>
      </c>
      <c r="X3788" s="86" t="s">
        <v>1564</v>
      </c>
      <c r="Y3788" s="94" t="s">
        <v>1565</v>
      </c>
      <c r="Z3788" s="93"/>
      <c r="AA3788" s="86">
        <v>43192</v>
      </c>
      <c r="AB3788" s="86"/>
      <c r="AC3788" s="86"/>
      <c r="AD3788" s="86" t="s">
        <v>1633</v>
      </c>
      <c r="AE3788" s="86"/>
      <c r="AF3788" s="86"/>
      <c r="AG3788" s="94" t="s">
        <v>1575</v>
      </c>
    </row>
    <row r="3789" spans="1:33" x14ac:dyDescent="0.25">
      <c r="A3789" s="86" t="s">
        <v>1011</v>
      </c>
      <c r="B3789" s="87">
        <v>30</v>
      </c>
      <c r="C3789" s="87" t="s">
        <v>1012</v>
      </c>
      <c r="D3789" s="88">
        <v>43131</v>
      </c>
      <c r="E3789" s="88">
        <v>43136</v>
      </c>
      <c r="F3789" s="88">
        <v>43164</v>
      </c>
      <c r="G3789" s="88">
        <v>43168</v>
      </c>
      <c r="H3789" s="88">
        <v>4</v>
      </c>
      <c r="I3789" s="89" t="s">
        <v>1014</v>
      </c>
      <c r="J3789" s="92" t="s">
        <v>1492</v>
      </c>
      <c r="K3789" s="86" t="s">
        <v>1491</v>
      </c>
      <c r="L3789" s="88">
        <v>43168</v>
      </c>
      <c r="M3789" s="87"/>
      <c r="N3789" s="87"/>
      <c r="O3789" s="93"/>
      <c r="P3789" s="86"/>
      <c r="Q3789" s="86">
        <v>1</v>
      </c>
      <c r="R3789" s="86">
        <v>29</v>
      </c>
      <c r="S3789" s="86">
        <v>21</v>
      </c>
      <c r="T3789" s="86">
        <v>8</v>
      </c>
      <c r="U3789" s="86" t="s">
        <v>1561</v>
      </c>
      <c r="V3789" s="86" t="s">
        <v>1567</v>
      </c>
      <c r="W3789" s="86" t="s">
        <v>1563</v>
      </c>
      <c r="X3789" s="86" t="s">
        <v>1564</v>
      </c>
      <c r="Y3789" s="94" t="s">
        <v>1565</v>
      </c>
      <c r="Z3789" s="93"/>
      <c r="AA3789" s="86"/>
      <c r="AB3789" s="86"/>
      <c r="AC3789" s="86"/>
      <c r="AD3789" s="86" t="s">
        <v>1633</v>
      </c>
      <c r="AE3789" s="86"/>
      <c r="AF3789" s="86"/>
      <c r="AG3789" s="94" t="s">
        <v>1575</v>
      </c>
    </row>
    <row r="3790" spans="1:33" x14ac:dyDescent="0.25">
      <c r="A3790" s="86" t="s">
        <v>1011</v>
      </c>
      <c r="B3790" s="87">
        <v>30</v>
      </c>
      <c r="C3790" s="87" t="s">
        <v>1012</v>
      </c>
      <c r="D3790" s="88" t="s">
        <v>1108</v>
      </c>
      <c r="E3790" s="88">
        <v>43136</v>
      </c>
      <c r="F3790" s="88">
        <v>43164</v>
      </c>
      <c r="G3790" s="88" t="s">
        <v>1351</v>
      </c>
      <c r="H3790" s="88">
        <v>4</v>
      </c>
      <c r="I3790" s="89" t="s">
        <v>1014</v>
      </c>
      <c r="J3790" s="92" t="s">
        <v>1492</v>
      </c>
      <c r="K3790" s="86" t="s">
        <v>1491</v>
      </c>
      <c r="L3790" s="88">
        <v>43168</v>
      </c>
      <c r="M3790" s="87"/>
      <c r="N3790" s="87"/>
      <c r="O3790" s="93"/>
      <c r="P3790" s="86"/>
      <c r="Q3790" s="86">
        <v>12</v>
      </c>
      <c r="R3790" s="86">
        <v>18</v>
      </c>
      <c r="S3790" s="86">
        <v>18</v>
      </c>
      <c r="T3790" s="86">
        <v>0</v>
      </c>
      <c r="U3790" s="86" t="s">
        <v>1561</v>
      </c>
      <c r="V3790" s="86" t="s">
        <v>1567</v>
      </c>
      <c r="W3790" s="86" t="s">
        <v>1563</v>
      </c>
      <c r="X3790" s="86" t="s">
        <v>1564</v>
      </c>
      <c r="Y3790" s="94" t="s">
        <v>1565</v>
      </c>
      <c r="Z3790" s="93"/>
      <c r="AA3790" s="86"/>
      <c r="AB3790" s="86"/>
      <c r="AC3790" s="86"/>
      <c r="AD3790" s="86" t="s">
        <v>1633</v>
      </c>
      <c r="AE3790" s="86"/>
      <c r="AF3790" s="86"/>
      <c r="AG3790" s="94" t="s">
        <v>1575</v>
      </c>
    </row>
    <row r="3791" spans="1:33" x14ac:dyDescent="0.25">
      <c r="A3791" s="86" t="s">
        <v>1011</v>
      </c>
      <c r="B3791" s="87">
        <v>28</v>
      </c>
      <c r="C3791" s="87" t="s">
        <v>1012</v>
      </c>
      <c r="D3791" s="88">
        <v>43147</v>
      </c>
      <c r="E3791" s="88">
        <v>43150</v>
      </c>
      <c r="F3791" s="88">
        <v>43167</v>
      </c>
      <c r="G3791" s="88">
        <v>43168</v>
      </c>
      <c r="H3791" s="88">
        <v>4</v>
      </c>
      <c r="I3791" s="89" t="s">
        <v>1105</v>
      </c>
      <c r="J3791" s="92" t="s">
        <v>1492</v>
      </c>
      <c r="K3791" s="86" t="s">
        <v>1491</v>
      </c>
      <c r="L3791" s="88">
        <v>43168</v>
      </c>
      <c r="M3791" s="87"/>
      <c r="N3791" s="87"/>
      <c r="O3791" s="93"/>
      <c r="P3791" s="86"/>
      <c r="Q3791" s="86">
        <v>12</v>
      </c>
      <c r="R3791" s="86">
        <v>16</v>
      </c>
      <c r="S3791" s="86">
        <v>16</v>
      </c>
      <c r="T3791" s="86">
        <v>0</v>
      </c>
      <c r="U3791" s="86" t="s">
        <v>1561</v>
      </c>
      <c r="V3791" s="86" t="s">
        <v>1562</v>
      </c>
      <c r="W3791" s="86" t="s">
        <v>1563</v>
      </c>
      <c r="X3791" s="86" t="s">
        <v>1564</v>
      </c>
      <c r="Y3791" s="94" t="s">
        <v>1565</v>
      </c>
      <c r="Z3791" s="93"/>
      <c r="AA3791" s="86">
        <v>43213</v>
      </c>
      <c r="AB3791" s="86"/>
      <c r="AC3791" s="86"/>
      <c r="AD3791" s="86" t="s">
        <v>1633</v>
      </c>
      <c r="AE3791" s="86"/>
      <c r="AF3791" s="86"/>
      <c r="AG3791" s="94" t="s">
        <v>1575</v>
      </c>
    </row>
    <row r="3792" spans="1:33" x14ac:dyDescent="0.25">
      <c r="A3792" s="86" t="s">
        <v>1011</v>
      </c>
      <c r="B3792" s="87">
        <v>30</v>
      </c>
      <c r="C3792" s="87" t="s">
        <v>1012</v>
      </c>
      <c r="D3792" s="88">
        <v>43156</v>
      </c>
      <c r="E3792" s="88"/>
      <c r="F3792" s="88"/>
      <c r="G3792" s="88"/>
      <c r="H3792" s="88"/>
      <c r="I3792" s="89" t="s">
        <v>1014</v>
      </c>
      <c r="J3792" s="92" t="s">
        <v>1509</v>
      </c>
      <c r="K3792" s="86" t="s">
        <v>1491</v>
      </c>
      <c r="L3792" s="88">
        <v>43168</v>
      </c>
      <c r="M3792" s="87"/>
      <c r="N3792" s="87"/>
      <c r="O3792" s="93"/>
      <c r="P3792" s="86"/>
      <c r="Q3792" s="86">
        <v>2</v>
      </c>
      <c r="R3792" s="86">
        <v>28</v>
      </c>
      <c r="S3792" s="86">
        <v>28</v>
      </c>
      <c r="T3792" s="86">
        <v>0</v>
      </c>
      <c r="U3792" s="86" t="s">
        <v>1561</v>
      </c>
      <c r="V3792" s="86" t="s">
        <v>1562</v>
      </c>
      <c r="W3792" s="86" t="s">
        <v>1563</v>
      </c>
      <c r="X3792" s="86" t="s">
        <v>1564</v>
      </c>
      <c r="Y3792" s="94" t="s">
        <v>1565</v>
      </c>
      <c r="Z3792" s="93"/>
      <c r="AA3792" s="86">
        <v>43178</v>
      </c>
      <c r="AB3792" s="86"/>
      <c r="AC3792" s="86"/>
      <c r="AD3792" s="86"/>
      <c r="AE3792" s="86"/>
      <c r="AF3792" s="86"/>
      <c r="AG3792" s="94" t="s">
        <v>1575</v>
      </c>
    </row>
    <row r="3793" spans="1:33" x14ac:dyDescent="0.25">
      <c r="A3793" s="86" t="s">
        <v>1011</v>
      </c>
      <c r="B3793" s="87">
        <v>20</v>
      </c>
      <c r="C3793" s="87" t="s">
        <v>1012</v>
      </c>
      <c r="D3793" s="88">
        <v>43156</v>
      </c>
      <c r="E3793" s="88"/>
      <c r="F3793" s="88"/>
      <c r="G3793" s="88"/>
      <c r="H3793" s="88"/>
      <c r="I3793" s="89" t="s">
        <v>1105</v>
      </c>
      <c r="J3793" s="92" t="s">
        <v>1492</v>
      </c>
      <c r="K3793" s="86" t="s">
        <v>1491</v>
      </c>
      <c r="L3793" s="88">
        <v>43168</v>
      </c>
      <c r="M3793" s="87"/>
      <c r="N3793" s="87"/>
      <c r="O3793" s="93"/>
      <c r="P3793" s="86"/>
      <c r="Q3793" s="86">
        <v>0</v>
      </c>
      <c r="R3793" s="86">
        <v>20</v>
      </c>
      <c r="S3793" s="86">
        <v>20</v>
      </c>
      <c r="T3793" s="86">
        <v>0</v>
      </c>
      <c r="U3793" s="86" t="s">
        <v>1561</v>
      </c>
      <c r="V3793" s="86" t="s">
        <v>1567</v>
      </c>
      <c r="W3793" s="86" t="s">
        <v>1563</v>
      </c>
      <c r="X3793" s="86" t="s">
        <v>1564</v>
      </c>
      <c r="Y3793" s="94" t="s">
        <v>1565</v>
      </c>
      <c r="Z3793" s="93"/>
      <c r="AA3793" s="86"/>
      <c r="AB3793" s="86"/>
      <c r="AC3793" s="86"/>
      <c r="AD3793" s="86" t="s">
        <v>1633</v>
      </c>
      <c r="AE3793" s="86"/>
      <c r="AF3793" s="86"/>
      <c r="AG3793" s="94" t="s">
        <v>1575</v>
      </c>
    </row>
    <row r="3794" spans="1:33" x14ac:dyDescent="0.25">
      <c r="A3794" s="86" t="s">
        <v>1011</v>
      </c>
      <c r="B3794" s="87">
        <v>30</v>
      </c>
      <c r="C3794" s="87" t="s">
        <v>1012</v>
      </c>
      <c r="D3794" s="88">
        <v>43120</v>
      </c>
      <c r="E3794" s="88">
        <v>43124</v>
      </c>
      <c r="F3794" s="88">
        <v>43159</v>
      </c>
      <c r="G3794" s="88">
        <v>43160</v>
      </c>
      <c r="H3794" s="88">
        <v>4</v>
      </c>
      <c r="I3794" s="89" t="s">
        <v>1014</v>
      </c>
      <c r="J3794" s="92" t="s">
        <v>1493</v>
      </c>
      <c r="K3794" s="86" t="s">
        <v>1491</v>
      </c>
      <c r="L3794" s="88">
        <v>43168</v>
      </c>
      <c r="M3794" s="87"/>
      <c r="N3794" s="87"/>
      <c r="O3794" s="93"/>
      <c r="P3794" s="86"/>
      <c r="Q3794" s="86">
        <v>12</v>
      </c>
      <c r="R3794" s="86">
        <v>18</v>
      </c>
      <c r="S3794" s="86">
        <v>18</v>
      </c>
      <c r="T3794" s="86">
        <v>0</v>
      </c>
      <c r="U3794" s="86" t="s">
        <v>1561</v>
      </c>
      <c r="V3794" s="86" t="s">
        <v>1567</v>
      </c>
      <c r="W3794" s="86" t="s">
        <v>1563</v>
      </c>
      <c r="X3794" s="86" t="s">
        <v>1564</v>
      </c>
      <c r="Y3794" s="94" t="s">
        <v>1565</v>
      </c>
      <c r="Z3794" s="93"/>
      <c r="AA3794" s="86"/>
      <c r="AB3794" s="86"/>
      <c r="AC3794" s="86"/>
      <c r="AD3794" s="86" t="s">
        <v>1633</v>
      </c>
      <c r="AE3794" s="86"/>
      <c r="AF3794" s="86"/>
      <c r="AG3794" s="94" t="s">
        <v>1575</v>
      </c>
    </row>
    <row r="3795" spans="1:33" x14ac:dyDescent="0.25">
      <c r="A3795" s="86" t="s">
        <v>1011</v>
      </c>
      <c r="B3795" s="87">
        <v>30</v>
      </c>
      <c r="C3795" s="87" t="s">
        <v>1012</v>
      </c>
      <c r="D3795" s="88">
        <v>43120</v>
      </c>
      <c r="E3795" s="88">
        <v>43124</v>
      </c>
      <c r="F3795" s="88">
        <v>43159</v>
      </c>
      <c r="G3795" s="88">
        <v>43160</v>
      </c>
      <c r="H3795" s="88">
        <v>4</v>
      </c>
      <c r="I3795" s="89" t="s">
        <v>1014</v>
      </c>
      <c r="J3795" s="92" t="s">
        <v>1502</v>
      </c>
      <c r="K3795" s="86" t="s">
        <v>1491</v>
      </c>
      <c r="L3795" s="88">
        <v>43168</v>
      </c>
      <c r="M3795" s="87"/>
      <c r="N3795" s="87"/>
      <c r="O3795" s="93"/>
      <c r="P3795" s="86"/>
      <c r="Q3795" s="86">
        <v>14</v>
      </c>
      <c r="R3795" s="86">
        <v>16</v>
      </c>
      <c r="S3795" s="86">
        <v>0</v>
      </c>
      <c r="T3795" s="86">
        <v>16</v>
      </c>
      <c r="U3795" s="86" t="s">
        <v>1561</v>
      </c>
      <c r="V3795" s="86" t="s">
        <v>1567</v>
      </c>
      <c r="W3795" s="86" t="s">
        <v>1563</v>
      </c>
      <c r="X3795" s="86" t="s">
        <v>1564</v>
      </c>
      <c r="Y3795" s="94" t="s">
        <v>1565</v>
      </c>
      <c r="Z3795" s="93"/>
      <c r="AA3795" s="86"/>
      <c r="AB3795" s="86"/>
      <c r="AC3795" s="86"/>
      <c r="AD3795" s="86" t="s">
        <v>1633</v>
      </c>
      <c r="AE3795" s="86"/>
      <c r="AF3795" s="86"/>
      <c r="AG3795" s="94" t="s">
        <v>1575</v>
      </c>
    </row>
    <row r="3796" spans="1:33" x14ac:dyDescent="0.25">
      <c r="A3796" s="86" t="s">
        <v>1011</v>
      </c>
      <c r="B3796" s="87">
        <v>30</v>
      </c>
      <c r="C3796" s="87" t="s">
        <v>1012</v>
      </c>
      <c r="D3796" s="88" t="s">
        <v>1067</v>
      </c>
      <c r="E3796" s="88">
        <v>43091</v>
      </c>
      <c r="F3796" s="88">
        <v>43150</v>
      </c>
      <c r="G3796" s="88">
        <v>43169</v>
      </c>
      <c r="H3796" s="88">
        <v>4</v>
      </c>
      <c r="I3796" s="89" t="s">
        <v>1014</v>
      </c>
      <c r="J3796" s="92" t="s">
        <v>1502</v>
      </c>
      <c r="K3796" s="86" t="s">
        <v>1491</v>
      </c>
      <c r="L3796" s="88">
        <v>43168</v>
      </c>
      <c r="M3796" s="87"/>
      <c r="N3796" s="87"/>
      <c r="O3796" s="93"/>
      <c r="P3796" s="86"/>
      <c r="Q3796" s="86">
        <v>17</v>
      </c>
      <c r="R3796" s="86">
        <v>13</v>
      </c>
      <c r="S3796" s="86">
        <v>0</v>
      </c>
      <c r="T3796" s="86">
        <v>13</v>
      </c>
      <c r="U3796" s="86" t="s">
        <v>1561</v>
      </c>
      <c r="V3796" s="86" t="s">
        <v>1567</v>
      </c>
      <c r="W3796" s="86" t="s">
        <v>1563</v>
      </c>
      <c r="X3796" s="86" t="s">
        <v>1564</v>
      </c>
      <c r="Y3796" s="94" t="s">
        <v>1565</v>
      </c>
      <c r="Z3796" s="93"/>
      <c r="AA3796" s="86"/>
      <c r="AB3796" s="86"/>
      <c r="AC3796" s="86"/>
      <c r="AD3796" s="86" t="s">
        <v>1633</v>
      </c>
      <c r="AE3796" s="86"/>
      <c r="AF3796" s="86"/>
      <c r="AG3796" s="94" t="s">
        <v>1575</v>
      </c>
    </row>
    <row r="3797" spans="1:33" x14ac:dyDescent="0.25">
      <c r="A3797" s="86" t="s">
        <v>1022</v>
      </c>
      <c r="B3797" s="87">
        <v>53</v>
      </c>
      <c r="C3797" s="87" t="s">
        <v>1077</v>
      </c>
      <c r="D3797" s="88">
        <v>43156</v>
      </c>
      <c r="E3797" s="88"/>
      <c r="F3797" s="88"/>
      <c r="G3797" s="88"/>
      <c r="H3797" s="88"/>
      <c r="I3797" s="89" t="s">
        <v>1343</v>
      </c>
      <c r="J3797" s="92" t="s">
        <v>1509</v>
      </c>
      <c r="K3797" s="86" t="s">
        <v>1491</v>
      </c>
      <c r="L3797" s="88">
        <v>43168</v>
      </c>
      <c r="M3797" s="87"/>
      <c r="N3797" s="87"/>
      <c r="O3797" s="93"/>
      <c r="P3797" s="86"/>
      <c r="Q3797" s="86">
        <v>0</v>
      </c>
      <c r="R3797" s="86">
        <v>53</v>
      </c>
      <c r="S3797" s="86"/>
      <c r="T3797" s="86"/>
      <c r="U3797" s="86" t="s">
        <v>1568</v>
      </c>
      <c r="V3797" s="86" t="s">
        <v>1567</v>
      </c>
      <c r="W3797" s="86" t="s">
        <v>1572</v>
      </c>
      <c r="X3797" s="86" t="s">
        <v>1567</v>
      </c>
      <c r="Y3797" s="94" t="s">
        <v>1565</v>
      </c>
      <c r="Z3797" s="93"/>
      <c r="AA3797" s="86"/>
      <c r="AB3797" s="86" t="s">
        <v>1624</v>
      </c>
      <c r="AC3797" s="86" t="s">
        <v>1624</v>
      </c>
      <c r="AD3797" s="86"/>
      <c r="AE3797" s="86"/>
      <c r="AF3797" s="86"/>
      <c r="AG3797" s="94" t="s">
        <v>1575</v>
      </c>
    </row>
    <row r="3798" spans="1:33" x14ac:dyDescent="0.25">
      <c r="A3798" s="86" t="s">
        <v>1022</v>
      </c>
      <c r="B3798" s="87">
        <v>50</v>
      </c>
      <c r="C3798" s="87" t="s">
        <v>1077</v>
      </c>
      <c r="D3798" s="88">
        <v>43157</v>
      </c>
      <c r="E3798" s="88">
        <v>43157</v>
      </c>
      <c r="F3798" s="88">
        <v>43167</v>
      </c>
      <c r="G3798" s="88">
        <v>43168</v>
      </c>
      <c r="H3798" s="88">
        <v>4</v>
      </c>
      <c r="I3798" s="89" t="s">
        <v>1344</v>
      </c>
      <c r="J3798" s="92" t="s">
        <v>1509</v>
      </c>
      <c r="K3798" s="86" t="s">
        <v>1491</v>
      </c>
      <c r="L3798" s="88">
        <v>43168</v>
      </c>
      <c r="M3798" s="87"/>
      <c r="N3798" s="87"/>
      <c r="O3798" s="93"/>
      <c r="P3798" s="86"/>
      <c r="Q3798" s="86">
        <v>0</v>
      </c>
      <c r="R3798" s="86">
        <v>50</v>
      </c>
      <c r="S3798" s="86"/>
      <c r="T3798" s="86"/>
      <c r="U3798" s="86" t="s">
        <v>1568</v>
      </c>
      <c r="V3798" s="86" t="s">
        <v>1567</v>
      </c>
      <c r="W3798" s="86" t="s">
        <v>1572</v>
      </c>
      <c r="X3798" s="86" t="s">
        <v>1567</v>
      </c>
      <c r="Y3798" s="94" t="s">
        <v>1565</v>
      </c>
      <c r="Z3798" s="93"/>
      <c r="AA3798" s="86"/>
      <c r="AB3798" s="86" t="s">
        <v>1624</v>
      </c>
      <c r="AC3798" s="86" t="s">
        <v>1624</v>
      </c>
      <c r="AD3798" s="86"/>
      <c r="AE3798" s="86"/>
      <c r="AF3798" s="86"/>
      <c r="AG3798" s="94" t="s">
        <v>1575</v>
      </c>
    </row>
    <row r="3799" spans="1:33" x14ac:dyDescent="0.25">
      <c r="A3799" s="86" t="s">
        <v>1022</v>
      </c>
      <c r="B3799" s="87">
        <v>36</v>
      </c>
      <c r="C3799" s="87" t="s">
        <v>1077</v>
      </c>
      <c r="D3799" s="88">
        <v>43156</v>
      </c>
      <c r="E3799" s="88"/>
      <c r="F3799" s="88"/>
      <c r="G3799" s="88"/>
      <c r="H3799" s="88"/>
      <c r="I3799" s="89" t="s">
        <v>1343</v>
      </c>
      <c r="J3799" s="92" t="s">
        <v>1509</v>
      </c>
      <c r="K3799" s="86" t="s">
        <v>1491</v>
      </c>
      <c r="L3799" s="88">
        <v>43168</v>
      </c>
      <c r="M3799" s="87"/>
      <c r="N3799" s="87"/>
      <c r="O3799" s="93"/>
      <c r="P3799" s="86"/>
      <c r="Q3799" s="86">
        <v>0</v>
      </c>
      <c r="R3799" s="86">
        <v>36</v>
      </c>
      <c r="S3799" s="86"/>
      <c r="T3799" s="86"/>
      <c r="U3799" s="86" t="s">
        <v>1568</v>
      </c>
      <c r="V3799" s="86" t="s">
        <v>1567</v>
      </c>
      <c r="W3799" s="86" t="s">
        <v>1572</v>
      </c>
      <c r="X3799" s="86" t="s">
        <v>1567</v>
      </c>
      <c r="Y3799" s="94" t="s">
        <v>1565</v>
      </c>
      <c r="Z3799" s="93"/>
      <c r="AA3799" s="86"/>
      <c r="AB3799" s="86" t="s">
        <v>1624</v>
      </c>
      <c r="AC3799" s="86" t="s">
        <v>1624</v>
      </c>
      <c r="AD3799" s="86"/>
      <c r="AE3799" s="86"/>
      <c r="AF3799" s="86"/>
      <c r="AG3799" s="94" t="s">
        <v>1575</v>
      </c>
    </row>
    <row r="3800" spans="1:33" x14ac:dyDescent="0.25">
      <c r="A3800" s="86" t="s">
        <v>1022</v>
      </c>
      <c r="B3800" s="87">
        <v>20</v>
      </c>
      <c r="C3800" s="87" t="s">
        <v>1077</v>
      </c>
      <c r="D3800" s="88">
        <v>43157</v>
      </c>
      <c r="E3800" s="88"/>
      <c r="F3800" s="88"/>
      <c r="G3800" s="88"/>
      <c r="H3800" s="88"/>
      <c r="I3800" s="89" t="s">
        <v>1344</v>
      </c>
      <c r="J3800" s="92" t="s">
        <v>1509</v>
      </c>
      <c r="K3800" s="86" t="s">
        <v>1491</v>
      </c>
      <c r="L3800" s="88">
        <v>43168</v>
      </c>
      <c r="M3800" s="87"/>
      <c r="N3800" s="87"/>
      <c r="O3800" s="93"/>
      <c r="P3800" s="86"/>
      <c r="Q3800" s="86">
        <v>0</v>
      </c>
      <c r="R3800" s="86">
        <v>20</v>
      </c>
      <c r="S3800" s="86"/>
      <c r="T3800" s="86"/>
      <c r="U3800" s="86" t="s">
        <v>1568</v>
      </c>
      <c r="V3800" s="86" t="s">
        <v>1567</v>
      </c>
      <c r="W3800" s="86" t="s">
        <v>1572</v>
      </c>
      <c r="X3800" s="86" t="s">
        <v>1567</v>
      </c>
      <c r="Y3800" s="94" t="s">
        <v>1565</v>
      </c>
      <c r="Z3800" s="93"/>
      <c r="AA3800" s="86"/>
      <c r="AB3800" s="86" t="s">
        <v>1624</v>
      </c>
      <c r="AC3800" s="86" t="s">
        <v>1624</v>
      </c>
      <c r="AD3800" s="86"/>
      <c r="AE3800" s="86"/>
      <c r="AF3800" s="86"/>
      <c r="AG3800" s="94" t="s">
        <v>1575</v>
      </c>
    </row>
    <row r="3801" spans="1:33" x14ac:dyDescent="0.25">
      <c r="A3801" s="86" t="s">
        <v>1022</v>
      </c>
      <c r="B3801" s="87">
        <v>37</v>
      </c>
      <c r="C3801" s="87" t="s">
        <v>1077</v>
      </c>
      <c r="D3801" s="88">
        <v>43115</v>
      </c>
      <c r="E3801" s="88">
        <v>43118</v>
      </c>
      <c r="F3801" s="88">
        <v>43161</v>
      </c>
      <c r="G3801" s="88">
        <v>43162</v>
      </c>
      <c r="H3801" s="88">
        <v>4</v>
      </c>
      <c r="I3801" s="89" t="s">
        <v>1348</v>
      </c>
      <c r="J3801" s="92" t="s">
        <v>1496</v>
      </c>
      <c r="K3801" s="86" t="s">
        <v>1491</v>
      </c>
      <c r="L3801" s="88">
        <v>43168</v>
      </c>
      <c r="M3801" s="87"/>
      <c r="N3801" s="87"/>
      <c r="O3801" s="93"/>
      <c r="P3801" s="86"/>
      <c r="Q3801" s="86">
        <v>0</v>
      </c>
      <c r="R3801" s="86">
        <v>37</v>
      </c>
      <c r="S3801" s="86"/>
      <c r="T3801" s="86"/>
      <c r="U3801" s="86" t="s">
        <v>1568</v>
      </c>
      <c r="V3801" s="86" t="s">
        <v>1567</v>
      </c>
      <c r="W3801" s="86" t="s">
        <v>1572</v>
      </c>
      <c r="X3801" s="86" t="s">
        <v>1567</v>
      </c>
      <c r="Y3801" s="94" t="s">
        <v>1565</v>
      </c>
      <c r="Z3801" s="93"/>
      <c r="AA3801" s="86"/>
      <c r="AB3801" s="86" t="s">
        <v>1624</v>
      </c>
      <c r="AC3801" s="86" t="s">
        <v>1624</v>
      </c>
      <c r="AD3801" s="86"/>
      <c r="AE3801" s="86"/>
      <c r="AF3801" s="86"/>
      <c r="AG3801" s="94" t="s">
        <v>1575</v>
      </c>
    </row>
    <row r="3802" spans="1:33" x14ac:dyDescent="0.25">
      <c r="A3802" s="86" t="s">
        <v>1011</v>
      </c>
      <c r="B3802" s="87">
        <v>30</v>
      </c>
      <c r="C3802" s="87" t="s">
        <v>1012</v>
      </c>
      <c r="D3802" s="88">
        <v>43095</v>
      </c>
      <c r="E3802" s="88">
        <v>43098</v>
      </c>
      <c r="F3802" s="88">
        <v>43168</v>
      </c>
      <c r="G3802" s="88">
        <v>43169</v>
      </c>
      <c r="H3802" s="88">
        <v>4</v>
      </c>
      <c r="I3802" s="89" t="s">
        <v>1015</v>
      </c>
      <c r="J3802" s="92" t="s">
        <v>1493</v>
      </c>
      <c r="K3802" s="86" t="s">
        <v>1491</v>
      </c>
      <c r="L3802" s="88">
        <v>43169</v>
      </c>
      <c r="M3802" s="87"/>
      <c r="N3802" s="87"/>
      <c r="O3802" s="93"/>
      <c r="P3802" s="86"/>
      <c r="Q3802" s="86">
        <v>1</v>
      </c>
      <c r="R3802" s="86">
        <v>29</v>
      </c>
      <c r="S3802" s="86">
        <v>0</v>
      </c>
      <c r="T3802" s="86">
        <v>29</v>
      </c>
      <c r="U3802" s="86" t="s">
        <v>1561</v>
      </c>
      <c r="V3802" s="86" t="s">
        <v>1567</v>
      </c>
      <c r="W3802" s="86" t="s">
        <v>1563</v>
      </c>
      <c r="X3802" s="86" t="s">
        <v>1564</v>
      </c>
      <c r="Y3802" s="94" t="s">
        <v>1565</v>
      </c>
      <c r="Z3802" s="93"/>
      <c r="AA3802" s="86"/>
      <c r="AB3802" s="86"/>
      <c r="AC3802" s="86"/>
      <c r="AD3802" s="86" t="s">
        <v>1633</v>
      </c>
      <c r="AE3802" s="86"/>
      <c r="AF3802" s="86"/>
      <c r="AG3802" s="94" t="s">
        <v>1575</v>
      </c>
    </row>
    <row r="3803" spans="1:33" x14ac:dyDescent="0.25">
      <c r="A3803" s="86" t="s">
        <v>1011</v>
      </c>
      <c r="B3803" s="87">
        <v>30</v>
      </c>
      <c r="C3803" s="87" t="s">
        <v>1012</v>
      </c>
      <c r="D3803" s="88">
        <v>43115</v>
      </c>
      <c r="E3803" s="88">
        <v>43118</v>
      </c>
      <c r="F3803" s="88">
        <v>43166</v>
      </c>
      <c r="G3803" s="88">
        <v>43169</v>
      </c>
      <c r="H3803" s="88">
        <v>4</v>
      </c>
      <c r="I3803" s="89" t="s">
        <v>1013</v>
      </c>
      <c r="J3803" s="92" t="s">
        <v>1498</v>
      </c>
      <c r="K3803" s="86" t="s">
        <v>1491</v>
      </c>
      <c r="L3803" s="88">
        <v>43169</v>
      </c>
      <c r="M3803" s="87"/>
      <c r="N3803" s="87"/>
      <c r="O3803" s="93"/>
      <c r="P3803" s="86"/>
      <c r="Q3803" s="86">
        <v>0</v>
      </c>
      <c r="R3803" s="86">
        <v>30</v>
      </c>
      <c r="S3803" s="86">
        <v>30</v>
      </c>
      <c r="T3803" s="86">
        <v>0</v>
      </c>
      <c r="U3803" s="86" t="s">
        <v>1561</v>
      </c>
      <c r="V3803" s="86" t="s">
        <v>1567</v>
      </c>
      <c r="W3803" s="86" t="s">
        <v>1563</v>
      </c>
      <c r="X3803" s="86" t="s">
        <v>1564</v>
      </c>
      <c r="Y3803" s="94" t="s">
        <v>1565</v>
      </c>
      <c r="Z3803" s="93"/>
      <c r="AA3803" s="86"/>
      <c r="AB3803" s="86"/>
      <c r="AC3803" s="86"/>
      <c r="AD3803" s="86" t="s">
        <v>1633</v>
      </c>
      <c r="AE3803" s="86"/>
      <c r="AF3803" s="86"/>
      <c r="AG3803" s="94" t="s">
        <v>1575</v>
      </c>
    </row>
    <row r="3804" spans="1:33" x14ac:dyDescent="0.25">
      <c r="A3804" s="86" t="s">
        <v>1011</v>
      </c>
      <c r="B3804" s="87">
        <v>30</v>
      </c>
      <c r="C3804" s="87" t="s">
        <v>1012</v>
      </c>
      <c r="D3804" s="88">
        <v>43115</v>
      </c>
      <c r="E3804" s="88">
        <v>43126</v>
      </c>
      <c r="F3804" s="88">
        <v>43161</v>
      </c>
      <c r="G3804" s="88">
        <v>43169</v>
      </c>
      <c r="H3804" s="88">
        <v>4</v>
      </c>
      <c r="I3804" s="89" t="s">
        <v>1014</v>
      </c>
      <c r="J3804" s="92" t="s">
        <v>1490</v>
      </c>
      <c r="K3804" s="86" t="s">
        <v>1491</v>
      </c>
      <c r="L3804" s="88">
        <v>43169</v>
      </c>
      <c r="M3804" s="87"/>
      <c r="N3804" s="87"/>
      <c r="O3804" s="93"/>
      <c r="P3804" s="86"/>
      <c r="Q3804" s="86">
        <v>0</v>
      </c>
      <c r="R3804" s="86">
        <v>30</v>
      </c>
      <c r="S3804" s="86">
        <v>30</v>
      </c>
      <c r="T3804" s="86">
        <v>0</v>
      </c>
      <c r="U3804" s="86" t="s">
        <v>1561</v>
      </c>
      <c r="V3804" s="86" t="s">
        <v>1562</v>
      </c>
      <c r="W3804" s="86" t="s">
        <v>1563</v>
      </c>
      <c r="X3804" s="86" t="s">
        <v>1564</v>
      </c>
      <c r="Y3804" s="94" t="s">
        <v>1565</v>
      </c>
      <c r="Z3804" s="93"/>
      <c r="AA3804" s="86">
        <v>43178</v>
      </c>
      <c r="AB3804" s="86"/>
      <c r="AC3804" s="86"/>
      <c r="AD3804" s="86" t="s">
        <v>1633</v>
      </c>
      <c r="AE3804" s="86"/>
      <c r="AF3804" s="86"/>
      <c r="AG3804" s="94" t="s">
        <v>1575</v>
      </c>
    </row>
    <row r="3805" spans="1:33" x14ac:dyDescent="0.25">
      <c r="A3805" s="86" t="s">
        <v>1011</v>
      </c>
      <c r="B3805" s="87">
        <v>30</v>
      </c>
      <c r="C3805" s="87" t="s">
        <v>1012</v>
      </c>
      <c r="D3805" s="88">
        <v>43120</v>
      </c>
      <c r="E3805" s="88">
        <v>43122</v>
      </c>
      <c r="F3805" s="88">
        <v>43168</v>
      </c>
      <c r="G3805" s="88">
        <v>43169</v>
      </c>
      <c r="H3805" s="88">
        <v>4</v>
      </c>
      <c r="I3805" s="89" t="s">
        <v>1014</v>
      </c>
      <c r="J3805" s="92" t="s">
        <v>1504</v>
      </c>
      <c r="K3805" s="86" t="s">
        <v>1491</v>
      </c>
      <c r="L3805" s="88">
        <v>43169</v>
      </c>
      <c r="M3805" s="87"/>
      <c r="N3805" s="87"/>
      <c r="O3805" s="93"/>
      <c r="P3805" s="86"/>
      <c r="Q3805" s="86">
        <v>0</v>
      </c>
      <c r="R3805" s="86">
        <v>30</v>
      </c>
      <c r="S3805" s="86">
        <v>30</v>
      </c>
      <c r="T3805" s="86">
        <v>0</v>
      </c>
      <c r="U3805" s="86" t="s">
        <v>1561</v>
      </c>
      <c r="V3805" s="86" t="s">
        <v>1562</v>
      </c>
      <c r="W3805" s="86" t="s">
        <v>1563</v>
      </c>
      <c r="X3805" s="86" t="s">
        <v>1564</v>
      </c>
      <c r="Y3805" s="94" t="s">
        <v>1565</v>
      </c>
      <c r="Z3805" s="93"/>
      <c r="AA3805" s="86">
        <v>43176</v>
      </c>
      <c r="AB3805" s="86"/>
      <c r="AC3805" s="86"/>
      <c r="AD3805" s="86" t="s">
        <v>1633</v>
      </c>
      <c r="AE3805" s="86"/>
      <c r="AF3805" s="86"/>
      <c r="AG3805" s="94" t="s">
        <v>1575</v>
      </c>
    </row>
    <row r="3806" spans="1:33" x14ac:dyDescent="0.25">
      <c r="A3806" s="86" t="s">
        <v>1011</v>
      </c>
      <c r="B3806" s="87">
        <v>25</v>
      </c>
      <c r="C3806" s="87" t="s">
        <v>1012</v>
      </c>
      <c r="D3806" s="88">
        <v>43122</v>
      </c>
      <c r="E3806" s="88">
        <v>43127</v>
      </c>
      <c r="F3806" s="88">
        <v>43168</v>
      </c>
      <c r="G3806" s="88">
        <v>43169</v>
      </c>
      <c r="H3806" s="88">
        <v>4</v>
      </c>
      <c r="I3806" s="89" t="s">
        <v>1014</v>
      </c>
      <c r="J3806" s="92" t="s">
        <v>1508</v>
      </c>
      <c r="K3806" s="86" t="s">
        <v>1491</v>
      </c>
      <c r="L3806" s="88">
        <v>43169</v>
      </c>
      <c r="M3806" s="87"/>
      <c r="N3806" s="87"/>
      <c r="O3806" s="93"/>
      <c r="P3806" s="86"/>
      <c r="Q3806" s="86">
        <v>0</v>
      </c>
      <c r="R3806" s="86">
        <v>25</v>
      </c>
      <c r="S3806" s="86">
        <v>25</v>
      </c>
      <c r="T3806" s="86">
        <v>0</v>
      </c>
      <c r="U3806" s="86" t="s">
        <v>1561</v>
      </c>
      <c r="V3806" s="86" t="s">
        <v>1562</v>
      </c>
      <c r="W3806" s="86" t="s">
        <v>1563</v>
      </c>
      <c r="X3806" s="86" t="s">
        <v>1564</v>
      </c>
      <c r="Y3806" s="94" t="s">
        <v>1565</v>
      </c>
      <c r="Z3806" s="93"/>
      <c r="AA3806" s="86">
        <v>43173</v>
      </c>
      <c r="AB3806" s="86"/>
      <c r="AC3806" s="86"/>
      <c r="AD3806" s="86" t="s">
        <v>1633</v>
      </c>
      <c r="AE3806" s="86"/>
      <c r="AF3806" s="86"/>
      <c r="AG3806" s="94" t="s">
        <v>1575</v>
      </c>
    </row>
    <row r="3807" spans="1:33" x14ac:dyDescent="0.25">
      <c r="A3807" s="86" t="s">
        <v>1011</v>
      </c>
      <c r="B3807" s="87">
        <v>30</v>
      </c>
      <c r="C3807" s="87" t="s">
        <v>1012</v>
      </c>
      <c r="D3807" s="88">
        <v>43122</v>
      </c>
      <c r="E3807" s="88">
        <v>43123</v>
      </c>
      <c r="F3807" s="88">
        <v>43167</v>
      </c>
      <c r="G3807" s="88">
        <v>43169</v>
      </c>
      <c r="H3807" s="88">
        <v>4</v>
      </c>
      <c r="I3807" s="89" t="s">
        <v>1014</v>
      </c>
      <c r="J3807" s="92" t="s">
        <v>1493</v>
      </c>
      <c r="K3807" s="86" t="s">
        <v>1491</v>
      </c>
      <c r="L3807" s="88">
        <v>43169</v>
      </c>
      <c r="M3807" s="87"/>
      <c r="N3807" s="87"/>
      <c r="O3807" s="93"/>
      <c r="P3807" s="86"/>
      <c r="Q3807" s="86">
        <v>5</v>
      </c>
      <c r="R3807" s="86">
        <v>25</v>
      </c>
      <c r="S3807" s="86">
        <v>25</v>
      </c>
      <c r="T3807" s="86">
        <v>0</v>
      </c>
      <c r="U3807" s="86" t="s">
        <v>1561</v>
      </c>
      <c r="V3807" s="86" t="s">
        <v>1567</v>
      </c>
      <c r="W3807" s="86" t="s">
        <v>1563</v>
      </c>
      <c r="X3807" s="86" t="s">
        <v>1564</v>
      </c>
      <c r="Y3807" s="94" t="s">
        <v>1565</v>
      </c>
      <c r="Z3807" s="93"/>
      <c r="AA3807" s="86"/>
      <c r="AB3807" s="86"/>
      <c r="AC3807" s="86"/>
      <c r="AD3807" s="86" t="s">
        <v>1633</v>
      </c>
      <c r="AE3807" s="86"/>
      <c r="AF3807" s="86"/>
      <c r="AG3807" s="94" t="s">
        <v>1575</v>
      </c>
    </row>
    <row r="3808" spans="1:33" x14ac:dyDescent="0.25">
      <c r="A3808" s="86" t="s">
        <v>1011</v>
      </c>
      <c r="B3808" s="87">
        <v>30</v>
      </c>
      <c r="C3808" s="87" t="s">
        <v>1012</v>
      </c>
      <c r="D3808" s="88">
        <v>43122</v>
      </c>
      <c r="E3808" s="88">
        <v>43129</v>
      </c>
      <c r="F3808" s="88">
        <v>43168</v>
      </c>
      <c r="G3808" s="88">
        <v>43169</v>
      </c>
      <c r="H3808" s="88">
        <v>4</v>
      </c>
      <c r="I3808" s="89" t="s">
        <v>1014</v>
      </c>
      <c r="J3808" s="92" t="s">
        <v>1501</v>
      </c>
      <c r="K3808" s="86" t="s">
        <v>1491</v>
      </c>
      <c r="L3808" s="88">
        <v>43169</v>
      </c>
      <c r="M3808" s="87"/>
      <c r="N3808" s="87"/>
      <c r="O3808" s="93"/>
      <c r="P3808" s="86"/>
      <c r="Q3808" s="86">
        <v>0</v>
      </c>
      <c r="R3808" s="86">
        <v>30</v>
      </c>
      <c r="S3808" s="86">
        <v>29</v>
      </c>
      <c r="T3808" s="86">
        <v>1</v>
      </c>
      <c r="U3808" s="86" t="s">
        <v>1561</v>
      </c>
      <c r="V3808" s="86" t="s">
        <v>1562</v>
      </c>
      <c r="W3808" s="86" t="s">
        <v>1563</v>
      </c>
      <c r="X3808" s="86" t="s">
        <v>1564</v>
      </c>
      <c r="Y3808" s="94" t="s">
        <v>1565</v>
      </c>
      <c r="Z3808" s="93"/>
      <c r="AA3808" s="86">
        <v>43179</v>
      </c>
      <c r="AB3808" s="86"/>
      <c r="AC3808" s="86"/>
      <c r="AD3808" s="86" t="s">
        <v>1633</v>
      </c>
      <c r="AE3808" s="86"/>
      <c r="AF3808" s="86"/>
      <c r="AG3808" s="94" t="s">
        <v>1575</v>
      </c>
    </row>
    <row r="3809" spans="1:33" x14ac:dyDescent="0.25">
      <c r="A3809" s="86" t="s">
        <v>1011</v>
      </c>
      <c r="B3809" s="87">
        <v>30</v>
      </c>
      <c r="C3809" s="87" t="s">
        <v>1012</v>
      </c>
      <c r="D3809" s="88">
        <v>43125</v>
      </c>
      <c r="E3809" s="88">
        <v>43130</v>
      </c>
      <c r="F3809" s="88">
        <v>43167</v>
      </c>
      <c r="G3809" s="88">
        <v>43169</v>
      </c>
      <c r="H3809" s="88">
        <v>4</v>
      </c>
      <c r="I3809" s="89" t="s">
        <v>1014</v>
      </c>
      <c r="J3809" s="92" t="s">
        <v>1492</v>
      </c>
      <c r="K3809" s="86" t="s">
        <v>1491</v>
      </c>
      <c r="L3809" s="88">
        <v>43169</v>
      </c>
      <c r="M3809" s="87"/>
      <c r="N3809" s="87"/>
      <c r="O3809" s="93"/>
      <c r="P3809" s="86"/>
      <c r="Q3809" s="86">
        <v>0</v>
      </c>
      <c r="R3809" s="86">
        <v>30</v>
      </c>
      <c r="S3809" s="86">
        <v>30</v>
      </c>
      <c r="T3809" s="86">
        <v>0</v>
      </c>
      <c r="U3809" s="86" t="s">
        <v>1561</v>
      </c>
      <c r="V3809" s="86" t="s">
        <v>1562</v>
      </c>
      <c r="W3809" s="86" t="s">
        <v>1563</v>
      </c>
      <c r="X3809" s="86" t="s">
        <v>1564</v>
      </c>
      <c r="Y3809" s="94" t="s">
        <v>1565</v>
      </c>
      <c r="Z3809" s="93"/>
      <c r="AA3809" s="86">
        <v>43192</v>
      </c>
      <c r="AB3809" s="86"/>
      <c r="AC3809" s="86"/>
      <c r="AD3809" s="86" t="s">
        <v>1633</v>
      </c>
      <c r="AE3809" s="86"/>
      <c r="AF3809" s="86"/>
      <c r="AG3809" s="94" t="s">
        <v>1575</v>
      </c>
    </row>
    <row r="3810" spans="1:33" x14ac:dyDescent="0.25">
      <c r="A3810" s="86" t="s">
        <v>1011</v>
      </c>
      <c r="B3810" s="87">
        <v>30</v>
      </c>
      <c r="C3810" s="87" t="s">
        <v>1012</v>
      </c>
      <c r="D3810" s="88">
        <v>43125</v>
      </c>
      <c r="E3810" s="88">
        <v>43130</v>
      </c>
      <c r="F3810" s="88">
        <v>43164</v>
      </c>
      <c r="G3810" s="88">
        <v>43169</v>
      </c>
      <c r="H3810" s="88">
        <v>4</v>
      </c>
      <c r="I3810" s="89" t="s">
        <v>1014</v>
      </c>
      <c r="J3810" s="92" t="s">
        <v>1493</v>
      </c>
      <c r="K3810" s="86" t="s">
        <v>1491</v>
      </c>
      <c r="L3810" s="88">
        <v>43169</v>
      </c>
      <c r="M3810" s="87"/>
      <c r="N3810" s="87"/>
      <c r="O3810" s="93"/>
      <c r="P3810" s="86"/>
      <c r="Q3810" s="86">
        <v>0</v>
      </c>
      <c r="R3810" s="86">
        <v>30</v>
      </c>
      <c r="S3810" s="86">
        <v>30</v>
      </c>
      <c r="T3810" s="86">
        <v>0</v>
      </c>
      <c r="U3810" s="86" t="s">
        <v>1561</v>
      </c>
      <c r="V3810" s="86" t="s">
        <v>1562</v>
      </c>
      <c r="W3810" s="86" t="s">
        <v>1563</v>
      </c>
      <c r="X3810" s="86" t="s">
        <v>1564</v>
      </c>
      <c r="Y3810" s="94" t="s">
        <v>1565</v>
      </c>
      <c r="Z3810" s="93"/>
      <c r="AA3810" s="86">
        <v>43173</v>
      </c>
      <c r="AB3810" s="86"/>
      <c r="AC3810" s="86"/>
      <c r="AD3810" s="86" t="s">
        <v>1633</v>
      </c>
      <c r="AE3810" s="86"/>
      <c r="AF3810" s="86"/>
      <c r="AG3810" s="94" t="s">
        <v>1575</v>
      </c>
    </row>
    <row r="3811" spans="1:33" x14ac:dyDescent="0.25">
      <c r="A3811" s="86" t="s">
        <v>1011</v>
      </c>
      <c r="B3811" s="87">
        <v>30</v>
      </c>
      <c r="C3811" s="87" t="s">
        <v>1012</v>
      </c>
      <c r="D3811" s="88">
        <v>43125</v>
      </c>
      <c r="E3811" s="88">
        <v>43129</v>
      </c>
      <c r="F3811" s="88">
        <v>43168</v>
      </c>
      <c r="G3811" s="88">
        <v>43169</v>
      </c>
      <c r="H3811" s="88">
        <v>4</v>
      </c>
      <c r="I3811" s="89" t="s">
        <v>1014</v>
      </c>
      <c r="J3811" s="92" t="s">
        <v>1504</v>
      </c>
      <c r="K3811" s="86" t="s">
        <v>1491</v>
      </c>
      <c r="L3811" s="88">
        <v>43169</v>
      </c>
      <c r="M3811" s="87"/>
      <c r="N3811" s="87"/>
      <c r="O3811" s="93"/>
      <c r="P3811" s="86"/>
      <c r="Q3811" s="86">
        <v>0</v>
      </c>
      <c r="R3811" s="86">
        <v>30</v>
      </c>
      <c r="S3811" s="86">
        <v>29</v>
      </c>
      <c r="T3811" s="86">
        <v>1</v>
      </c>
      <c r="U3811" s="86" t="s">
        <v>1561</v>
      </c>
      <c r="V3811" s="86" t="s">
        <v>1562</v>
      </c>
      <c r="W3811" s="86" t="s">
        <v>1563</v>
      </c>
      <c r="X3811" s="86" t="s">
        <v>1564</v>
      </c>
      <c r="Y3811" s="94" t="s">
        <v>1565</v>
      </c>
      <c r="Z3811" s="93"/>
      <c r="AA3811" s="86">
        <v>43178</v>
      </c>
      <c r="AB3811" s="86"/>
      <c r="AC3811" s="86"/>
      <c r="AD3811" s="86" t="s">
        <v>1633</v>
      </c>
      <c r="AE3811" s="86"/>
      <c r="AF3811" s="86"/>
      <c r="AG3811" s="94" t="s">
        <v>1575</v>
      </c>
    </row>
    <row r="3812" spans="1:33" x14ac:dyDescent="0.25">
      <c r="A3812" s="86" t="s">
        <v>1011</v>
      </c>
      <c r="B3812" s="87">
        <v>30</v>
      </c>
      <c r="C3812" s="87" t="s">
        <v>1012</v>
      </c>
      <c r="D3812" s="88">
        <v>43129</v>
      </c>
      <c r="E3812" s="88">
        <v>43133</v>
      </c>
      <c r="F3812" s="88">
        <v>43168</v>
      </c>
      <c r="G3812" s="88">
        <v>43169</v>
      </c>
      <c r="H3812" s="88">
        <v>4</v>
      </c>
      <c r="I3812" s="89" t="s">
        <v>1014</v>
      </c>
      <c r="J3812" s="92" t="s">
        <v>1492</v>
      </c>
      <c r="K3812" s="86" t="s">
        <v>1491</v>
      </c>
      <c r="L3812" s="88">
        <v>43169</v>
      </c>
      <c r="M3812" s="87"/>
      <c r="N3812" s="87"/>
      <c r="O3812" s="93"/>
      <c r="P3812" s="86"/>
      <c r="Q3812" s="86">
        <v>2</v>
      </c>
      <c r="R3812" s="86">
        <v>28</v>
      </c>
      <c r="S3812" s="86">
        <v>27</v>
      </c>
      <c r="T3812" s="86">
        <v>1</v>
      </c>
      <c r="U3812" s="86" t="s">
        <v>1561</v>
      </c>
      <c r="V3812" s="86" t="s">
        <v>1562</v>
      </c>
      <c r="W3812" s="86" t="s">
        <v>1563</v>
      </c>
      <c r="X3812" s="86" t="s">
        <v>1564</v>
      </c>
      <c r="Y3812" s="94" t="s">
        <v>1565</v>
      </c>
      <c r="Z3812" s="93"/>
      <c r="AA3812" s="86">
        <v>43178</v>
      </c>
      <c r="AB3812" s="86"/>
      <c r="AC3812" s="86"/>
      <c r="AD3812" s="86" t="s">
        <v>1633</v>
      </c>
      <c r="AE3812" s="86"/>
      <c r="AF3812" s="86"/>
      <c r="AG3812" s="94" t="s">
        <v>1575</v>
      </c>
    </row>
    <row r="3813" spans="1:33" x14ac:dyDescent="0.25">
      <c r="A3813" s="86" t="s">
        <v>1011</v>
      </c>
      <c r="B3813" s="87">
        <v>30</v>
      </c>
      <c r="C3813" s="87" t="s">
        <v>1012</v>
      </c>
      <c r="D3813" s="88">
        <v>43129</v>
      </c>
      <c r="E3813" s="88">
        <v>43129</v>
      </c>
      <c r="F3813" s="88">
        <v>43167</v>
      </c>
      <c r="G3813" s="88">
        <v>43169</v>
      </c>
      <c r="H3813" s="88">
        <v>4</v>
      </c>
      <c r="I3813" s="89" t="s">
        <v>1014</v>
      </c>
      <c r="J3813" s="92" t="s">
        <v>1495</v>
      </c>
      <c r="K3813" s="86" t="s">
        <v>1491</v>
      </c>
      <c r="L3813" s="88">
        <v>43169</v>
      </c>
      <c r="M3813" s="87"/>
      <c r="N3813" s="87"/>
      <c r="O3813" s="93"/>
      <c r="P3813" s="86"/>
      <c r="Q3813" s="86">
        <v>0</v>
      </c>
      <c r="R3813" s="86">
        <v>30</v>
      </c>
      <c r="S3813" s="86">
        <v>29</v>
      </c>
      <c r="T3813" s="86">
        <v>1</v>
      </c>
      <c r="U3813" s="86" t="s">
        <v>1561</v>
      </c>
      <c r="V3813" s="86" t="s">
        <v>1562</v>
      </c>
      <c r="W3813" s="86" t="s">
        <v>1563</v>
      </c>
      <c r="X3813" s="86" t="s">
        <v>1564</v>
      </c>
      <c r="Y3813" s="94" t="s">
        <v>1565</v>
      </c>
      <c r="Z3813" s="93"/>
      <c r="AA3813" s="86">
        <v>43197</v>
      </c>
      <c r="AB3813" s="86"/>
      <c r="AC3813" s="86"/>
      <c r="AD3813" s="86" t="s">
        <v>1633</v>
      </c>
      <c r="AE3813" s="86"/>
      <c r="AF3813" s="86"/>
      <c r="AG3813" s="94" t="s">
        <v>1575</v>
      </c>
    </row>
    <row r="3814" spans="1:33" x14ac:dyDescent="0.25">
      <c r="A3814" s="86" t="s">
        <v>1011</v>
      </c>
      <c r="B3814" s="87">
        <v>23</v>
      </c>
      <c r="C3814" s="87" t="s">
        <v>1012</v>
      </c>
      <c r="D3814" s="88">
        <v>43129</v>
      </c>
      <c r="E3814" s="88">
        <v>43132</v>
      </c>
      <c r="F3814" s="88">
        <v>43167</v>
      </c>
      <c r="G3814" s="88">
        <v>43169</v>
      </c>
      <c r="H3814" s="88">
        <v>4</v>
      </c>
      <c r="I3814" s="89" t="s">
        <v>1014</v>
      </c>
      <c r="J3814" s="92" t="s">
        <v>1508</v>
      </c>
      <c r="K3814" s="86" t="s">
        <v>1491</v>
      </c>
      <c r="L3814" s="88">
        <v>43169</v>
      </c>
      <c r="M3814" s="87"/>
      <c r="N3814" s="87"/>
      <c r="O3814" s="93"/>
      <c r="P3814" s="86"/>
      <c r="Q3814" s="86">
        <v>0</v>
      </c>
      <c r="R3814" s="86">
        <v>23</v>
      </c>
      <c r="S3814" s="86">
        <v>23</v>
      </c>
      <c r="T3814" s="86">
        <v>0</v>
      </c>
      <c r="U3814" s="86" t="s">
        <v>1561</v>
      </c>
      <c r="V3814" s="86" t="s">
        <v>1562</v>
      </c>
      <c r="W3814" s="86" t="s">
        <v>1563</v>
      </c>
      <c r="X3814" s="86" t="s">
        <v>1564</v>
      </c>
      <c r="Y3814" s="94" t="s">
        <v>1565</v>
      </c>
      <c r="Z3814" s="93"/>
      <c r="AA3814" s="86">
        <v>43180</v>
      </c>
      <c r="AB3814" s="86"/>
      <c r="AC3814" s="86"/>
      <c r="AD3814" s="86" t="s">
        <v>1633</v>
      </c>
      <c r="AE3814" s="86"/>
      <c r="AF3814" s="86"/>
      <c r="AG3814" s="94" t="s">
        <v>1575</v>
      </c>
    </row>
    <row r="3815" spans="1:33" x14ac:dyDescent="0.25">
      <c r="A3815" s="86" t="s">
        <v>1011</v>
      </c>
      <c r="B3815" s="87">
        <v>30</v>
      </c>
      <c r="C3815" s="87" t="s">
        <v>1012</v>
      </c>
      <c r="D3815" s="88">
        <v>43131</v>
      </c>
      <c r="E3815" s="88">
        <v>43137</v>
      </c>
      <c r="F3815" s="88">
        <v>43168</v>
      </c>
      <c r="G3815" s="88">
        <v>43169</v>
      </c>
      <c r="H3815" s="88">
        <v>4</v>
      </c>
      <c r="I3815" s="89" t="s">
        <v>1014</v>
      </c>
      <c r="J3815" s="92" t="s">
        <v>1512</v>
      </c>
      <c r="K3815" s="86" t="s">
        <v>1491</v>
      </c>
      <c r="L3815" s="88">
        <v>43169</v>
      </c>
      <c r="M3815" s="87">
        <v>0</v>
      </c>
      <c r="N3815" s="87"/>
      <c r="O3815" s="93"/>
      <c r="P3815" s="86"/>
      <c r="Q3815" s="86">
        <v>5</v>
      </c>
      <c r="R3815" s="86">
        <v>25</v>
      </c>
      <c r="S3815" s="86">
        <v>23</v>
      </c>
      <c r="T3815" s="86">
        <v>2</v>
      </c>
      <c r="U3815" s="86" t="s">
        <v>1568</v>
      </c>
      <c r="V3815" s="86" t="s">
        <v>1562</v>
      </c>
      <c r="W3815" s="86" t="s">
        <v>1563</v>
      </c>
      <c r="X3815" s="86" t="s">
        <v>1564</v>
      </c>
      <c r="Y3815" s="94" t="s">
        <v>1565</v>
      </c>
      <c r="Z3815" s="93"/>
      <c r="AA3815" s="86">
        <v>43196</v>
      </c>
      <c r="AB3815" s="86"/>
      <c r="AC3815" s="86"/>
      <c r="AD3815" s="86" t="s">
        <v>1633</v>
      </c>
      <c r="AE3815" s="86"/>
      <c r="AF3815" s="86"/>
      <c r="AG3815" s="94" t="s">
        <v>1575</v>
      </c>
    </row>
    <row r="3816" spans="1:33" x14ac:dyDescent="0.25">
      <c r="A3816" s="86" t="s">
        <v>1011</v>
      </c>
      <c r="B3816" s="87">
        <v>30</v>
      </c>
      <c r="C3816" s="87" t="s">
        <v>1012</v>
      </c>
      <c r="D3816" s="88">
        <v>43131</v>
      </c>
      <c r="E3816" s="88">
        <v>43136</v>
      </c>
      <c r="F3816" s="88">
        <v>43164</v>
      </c>
      <c r="G3816" s="88">
        <v>43169</v>
      </c>
      <c r="H3816" s="88">
        <v>4</v>
      </c>
      <c r="I3816" s="89" t="s">
        <v>1014</v>
      </c>
      <c r="J3816" s="92" t="s">
        <v>1495</v>
      </c>
      <c r="K3816" s="86" t="s">
        <v>1491</v>
      </c>
      <c r="L3816" s="88">
        <v>43169</v>
      </c>
      <c r="M3816" s="87"/>
      <c r="N3816" s="87"/>
      <c r="O3816" s="93"/>
      <c r="P3816" s="86"/>
      <c r="Q3816" s="86">
        <v>1</v>
      </c>
      <c r="R3816" s="86">
        <v>29</v>
      </c>
      <c r="S3816" s="86">
        <v>28</v>
      </c>
      <c r="T3816" s="86">
        <v>1</v>
      </c>
      <c r="U3816" s="86" t="s">
        <v>1561</v>
      </c>
      <c r="V3816" s="86" t="s">
        <v>1562</v>
      </c>
      <c r="W3816" s="86" t="s">
        <v>1563</v>
      </c>
      <c r="X3816" s="86" t="s">
        <v>1564</v>
      </c>
      <c r="Y3816" s="94" t="s">
        <v>1565</v>
      </c>
      <c r="Z3816" s="93"/>
      <c r="AA3816" s="86">
        <v>43176</v>
      </c>
      <c r="AB3816" s="86"/>
      <c r="AC3816" s="86"/>
      <c r="AD3816" s="86" t="s">
        <v>1633</v>
      </c>
      <c r="AE3816" s="86"/>
      <c r="AF3816" s="86"/>
      <c r="AG3816" s="94" t="s">
        <v>1575</v>
      </c>
    </row>
    <row r="3817" spans="1:33" x14ac:dyDescent="0.25">
      <c r="A3817" s="86" t="s">
        <v>1011</v>
      </c>
      <c r="B3817" s="87">
        <v>25</v>
      </c>
      <c r="C3817" s="87" t="s">
        <v>1012</v>
      </c>
      <c r="D3817" s="88" t="s">
        <v>1108</v>
      </c>
      <c r="E3817" s="88">
        <v>43140</v>
      </c>
      <c r="F3817" s="88">
        <v>43168</v>
      </c>
      <c r="G3817" s="88" t="s">
        <v>1352</v>
      </c>
      <c r="H3817" s="88">
        <v>4</v>
      </c>
      <c r="I3817" s="89" t="s">
        <v>1014</v>
      </c>
      <c r="J3817" s="92" t="s">
        <v>1505</v>
      </c>
      <c r="K3817" s="86" t="s">
        <v>1491</v>
      </c>
      <c r="L3817" s="88">
        <v>43169</v>
      </c>
      <c r="M3817" s="87"/>
      <c r="N3817" s="87"/>
      <c r="O3817" s="93"/>
      <c r="P3817" s="86"/>
      <c r="Q3817" s="86">
        <v>0</v>
      </c>
      <c r="R3817" s="86">
        <v>25</v>
      </c>
      <c r="S3817" s="86">
        <v>25</v>
      </c>
      <c r="T3817" s="86">
        <v>0</v>
      </c>
      <c r="U3817" s="86" t="s">
        <v>1561</v>
      </c>
      <c r="V3817" s="86" t="s">
        <v>1562</v>
      </c>
      <c r="W3817" s="86" t="s">
        <v>1563</v>
      </c>
      <c r="X3817" s="86" t="s">
        <v>1564</v>
      </c>
      <c r="Y3817" s="94" t="s">
        <v>1565</v>
      </c>
      <c r="Z3817" s="93"/>
      <c r="AA3817" s="86">
        <v>43178</v>
      </c>
      <c r="AB3817" s="86"/>
      <c r="AC3817" s="86"/>
      <c r="AD3817" s="86" t="s">
        <v>1633</v>
      </c>
      <c r="AE3817" s="86"/>
      <c r="AF3817" s="86"/>
      <c r="AG3817" s="94" t="s">
        <v>1575</v>
      </c>
    </row>
    <row r="3818" spans="1:33" x14ac:dyDescent="0.25">
      <c r="A3818" s="86" t="s">
        <v>1011</v>
      </c>
      <c r="B3818" s="87">
        <v>30</v>
      </c>
      <c r="C3818" s="87" t="s">
        <v>1012</v>
      </c>
      <c r="D3818" s="88" t="s">
        <v>1108</v>
      </c>
      <c r="E3818" s="88">
        <v>43136</v>
      </c>
      <c r="F3818" s="88">
        <v>43168</v>
      </c>
      <c r="G3818" s="88" t="s">
        <v>1352</v>
      </c>
      <c r="H3818" s="88">
        <v>4</v>
      </c>
      <c r="I3818" s="89" t="s">
        <v>1105</v>
      </c>
      <c r="J3818" s="92" t="s">
        <v>1496</v>
      </c>
      <c r="K3818" s="86" t="s">
        <v>1491</v>
      </c>
      <c r="L3818" s="88">
        <v>43169</v>
      </c>
      <c r="M3818" s="87"/>
      <c r="N3818" s="87"/>
      <c r="O3818" s="93"/>
      <c r="P3818" s="86"/>
      <c r="Q3818" s="86">
        <v>2</v>
      </c>
      <c r="R3818" s="86">
        <v>28</v>
      </c>
      <c r="S3818" s="86">
        <v>28</v>
      </c>
      <c r="T3818" s="86">
        <v>0</v>
      </c>
      <c r="U3818" s="86" t="s">
        <v>1568</v>
      </c>
      <c r="V3818" s="86" t="s">
        <v>1567</v>
      </c>
      <c r="W3818" s="86" t="s">
        <v>1563</v>
      </c>
      <c r="X3818" s="86" t="s">
        <v>1564</v>
      </c>
      <c r="Y3818" s="94" t="s">
        <v>1565</v>
      </c>
      <c r="Z3818" s="93"/>
      <c r="AA3818" s="86"/>
      <c r="AB3818" s="86"/>
      <c r="AC3818" s="86"/>
      <c r="AD3818" s="86" t="s">
        <v>1633</v>
      </c>
      <c r="AE3818" s="86"/>
      <c r="AF3818" s="86"/>
      <c r="AG3818" s="94" t="s">
        <v>1575</v>
      </c>
    </row>
    <row r="3819" spans="1:33" x14ac:dyDescent="0.25">
      <c r="A3819" s="86" t="s">
        <v>1011</v>
      </c>
      <c r="B3819" s="87">
        <v>28</v>
      </c>
      <c r="C3819" s="87" t="s">
        <v>1012</v>
      </c>
      <c r="D3819" s="88">
        <v>43147</v>
      </c>
      <c r="E3819" s="88">
        <v>43151</v>
      </c>
      <c r="F3819" s="88">
        <v>43168</v>
      </c>
      <c r="G3819" s="88">
        <v>43169</v>
      </c>
      <c r="H3819" s="88">
        <v>4</v>
      </c>
      <c r="I3819" s="89" t="s">
        <v>1020</v>
      </c>
      <c r="J3819" s="92" t="s">
        <v>1507</v>
      </c>
      <c r="K3819" s="86" t="s">
        <v>1491</v>
      </c>
      <c r="L3819" s="88">
        <v>43169</v>
      </c>
      <c r="M3819" s="87"/>
      <c r="N3819" s="87"/>
      <c r="O3819" s="93"/>
      <c r="P3819" s="86"/>
      <c r="Q3819" s="86">
        <v>0</v>
      </c>
      <c r="R3819" s="86">
        <v>28</v>
      </c>
      <c r="S3819" s="86">
        <v>28</v>
      </c>
      <c r="T3819" s="86">
        <v>0</v>
      </c>
      <c r="U3819" s="86" t="s">
        <v>1561</v>
      </c>
      <c r="V3819" s="86" t="s">
        <v>1562</v>
      </c>
      <c r="W3819" s="86" t="s">
        <v>1563</v>
      </c>
      <c r="X3819" s="86" t="s">
        <v>1564</v>
      </c>
      <c r="Y3819" s="94" t="s">
        <v>1565</v>
      </c>
      <c r="Z3819" s="93"/>
      <c r="AA3819" s="86">
        <v>43176</v>
      </c>
      <c r="AB3819" s="86"/>
      <c r="AC3819" s="86"/>
      <c r="AD3819" s="86" t="s">
        <v>1633</v>
      </c>
      <c r="AE3819" s="86"/>
      <c r="AF3819" s="86"/>
      <c r="AG3819" s="94" t="s">
        <v>1575</v>
      </c>
    </row>
    <row r="3820" spans="1:33" x14ac:dyDescent="0.25">
      <c r="A3820" s="86" t="s">
        <v>1011</v>
      </c>
      <c r="B3820" s="87">
        <v>29</v>
      </c>
      <c r="C3820" s="87" t="s">
        <v>1012</v>
      </c>
      <c r="D3820" s="88">
        <v>43147</v>
      </c>
      <c r="E3820" s="88">
        <v>43149</v>
      </c>
      <c r="F3820" s="88">
        <v>43168</v>
      </c>
      <c r="G3820" s="88">
        <v>43169</v>
      </c>
      <c r="H3820" s="88">
        <v>4</v>
      </c>
      <c r="I3820" s="89" t="s">
        <v>1014</v>
      </c>
      <c r="J3820" s="92" t="s">
        <v>1500</v>
      </c>
      <c r="K3820" s="86" t="s">
        <v>1491</v>
      </c>
      <c r="L3820" s="88">
        <v>43169</v>
      </c>
      <c r="M3820" s="87"/>
      <c r="N3820" s="87"/>
      <c r="O3820" s="93"/>
      <c r="P3820" s="86"/>
      <c r="Q3820" s="86">
        <v>0</v>
      </c>
      <c r="R3820" s="86">
        <v>29</v>
      </c>
      <c r="S3820" s="86">
        <v>29</v>
      </c>
      <c r="T3820" s="86">
        <v>0</v>
      </c>
      <c r="U3820" s="86" t="s">
        <v>1568</v>
      </c>
      <c r="V3820" s="86" t="s">
        <v>1567</v>
      </c>
      <c r="W3820" s="86" t="s">
        <v>1563</v>
      </c>
      <c r="X3820" s="86" t="s">
        <v>1564</v>
      </c>
      <c r="Y3820" s="94" t="s">
        <v>1565</v>
      </c>
      <c r="Z3820" s="93"/>
      <c r="AA3820" s="86"/>
      <c r="AB3820" s="86"/>
      <c r="AC3820" s="86"/>
      <c r="AD3820" s="86" t="s">
        <v>1633</v>
      </c>
      <c r="AE3820" s="86"/>
      <c r="AF3820" s="86"/>
      <c r="AG3820" s="94" t="s">
        <v>1575</v>
      </c>
    </row>
    <row r="3821" spans="1:33" x14ac:dyDescent="0.25">
      <c r="A3821" s="86" t="s">
        <v>1011</v>
      </c>
      <c r="B3821" s="87">
        <v>30</v>
      </c>
      <c r="C3821" s="87" t="s">
        <v>1012</v>
      </c>
      <c r="D3821" s="88">
        <v>43147</v>
      </c>
      <c r="E3821" s="88">
        <v>43147</v>
      </c>
      <c r="F3821" s="88">
        <v>43168</v>
      </c>
      <c r="G3821" s="88">
        <v>43169</v>
      </c>
      <c r="H3821" s="88">
        <v>4</v>
      </c>
      <c r="I3821" s="89" t="s">
        <v>1014</v>
      </c>
      <c r="J3821" s="92" t="s">
        <v>1495</v>
      </c>
      <c r="K3821" s="86" t="s">
        <v>1491</v>
      </c>
      <c r="L3821" s="88">
        <v>43169</v>
      </c>
      <c r="M3821" s="87"/>
      <c r="N3821" s="87"/>
      <c r="O3821" s="93"/>
      <c r="P3821" s="86"/>
      <c r="Q3821" s="86">
        <v>1</v>
      </c>
      <c r="R3821" s="86">
        <v>29</v>
      </c>
      <c r="S3821" s="86">
        <v>29</v>
      </c>
      <c r="T3821" s="86">
        <v>0</v>
      </c>
      <c r="U3821" s="86" t="s">
        <v>1561</v>
      </c>
      <c r="V3821" s="86" t="s">
        <v>1562</v>
      </c>
      <c r="W3821" s="86" t="s">
        <v>1563</v>
      </c>
      <c r="X3821" s="86" t="s">
        <v>1564</v>
      </c>
      <c r="Y3821" s="94" t="s">
        <v>1565</v>
      </c>
      <c r="Z3821" s="93"/>
      <c r="AA3821" s="86">
        <v>43178</v>
      </c>
      <c r="AB3821" s="86"/>
      <c r="AC3821" s="86"/>
      <c r="AD3821" s="86">
        <v>0</v>
      </c>
      <c r="AE3821" s="86"/>
      <c r="AF3821" s="86"/>
      <c r="AG3821" s="94" t="s">
        <v>1575</v>
      </c>
    </row>
    <row r="3822" spans="1:33" x14ac:dyDescent="0.25">
      <c r="A3822" s="86" t="s">
        <v>1011</v>
      </c>
      <c r="B3822" s="87">
        <v>28</v>
      </c>
      <c r="C3822" s="87" t="s">
        <v>1012</v>
      </c>
      <c r="D3822" s="88">
        <v>43147</v>
      </c>
      <c r="E3822" s="88">
        <v>43148</v>
      </c>
      <c r="F3822" s="88">
        <v>43168</v>
      </c>
      <c r="G3822" s="88">
        <v>43169</v>
      </c>
      <c r="H3822" s="88">
        <v>4</v>
      </c>
      <c r="I3822" s="89" t="s">
        <v>1014</v>
      </c>
      <c r="J3822" s="92" t="s">
        <v>1505</v>
      </c>
      <c r="K3822" s="86" t="s">
        <v>1491</v>
      </c>
      <c r="L3822" s="88">
        <v>43169</v>
      </c>
      <c r="M3822" s="87"/>
      <c r="N3822" s="87"/>
      <c r="O3822" s="93"/>
      <c r="P3822" s="86"/>
      <c r="Q3822" s="86">
        <v>0</v>
      </c>
      <c r="R3822" s="86">
        <v>28</v>
      </c>
      <c r="S3822" s="86">
        <v>26</v>
      </c>
      <c r="T3822" s="86">
        <v>2</v>
      </c>
      <c r="U3822" s="86" t="s">
        <v>1561</v>
      </c>
      <c r="V3822" s="86" t="s">
        <v>1562</v>
      </c>
      <c r="W3822" s="86" t="s">
        <v>1563</v>
      </c>
      <c r="X3822" s="86" t="s">
        <v>1564</v>
      </c>
      <c r="Y3822" s="94" t="s">
        <v>1565</v>
      </c>
      <c r="Z3822" s="93"/>
      <c r="AA3822" s="86">
        <v>43188</v>
      </c>
      <c r="AB3822" s="86"/>
      <c r="AC3822" s="86"/>
      <c r="AD3822" s="86" t="s">
        <v>1633</v>
      </c>
      <c r="AE3822" s="86"/>
      <c r="AF3822" s="86"/>
      <c r="AG3822" s="94" t="s">
        <v>1575</v>
      </c>
    </row>
    <row r="3823" spans="1:33" x14ac:dyDescent="0.25">
      <c r="A3823" s="86" t="s">
        <v>1011</v>
      </c>
      <c r="B3823" s="87">
        <v>30</v>
      </c>
      <c r="C3823" s="87" t="s">
        <v>1012</v>
      </c>
      <c r="D3823" s="88">
        <v>43147</v>
      </c>
      <c r="E3823" s="88">
        <v>43151</v>
      </c>
      <c r="F3823" s="88">
        <v>43168</v>
      </c>
      <c r="G3823" s="88">
        <v>43169</v>
      </c>
      <c r="H3823" s="88">
        <v>4</v>
      </c>
      <c r="I3823" s="89" t="s">
        <v>1014</v>
      </c>
      <c r="J3823" s="92" t="s">
        <v>1501</v>
      </c>
      <c r="K3823" s="86" t="s">
        <v>1491</v>
      </c>
      <c r="L3823" s="88">
        <v>43169</v>
      </c>
      <c r="M3823" s="87"/>
      <c r="N3823" s="87"/>
      <c r="O3823" s="93"/>
      <c r="P3823" s="86"/>
      <c r="Q3823" s="86">
        <v>0</v>
      </c>
      <c r="R3823" s="86">
        <v>30</v>
      </c>
      <c r="S3823" s="86">
        <v>30</v>
      </c>
      <c r="T3823" s="86">
        <v>0</v>
      </c>
      <c r="U3823" s="86" t="s">
        <v>1561</v>
      </c>
      <c r="V3823" s="86" t="s">
        <v>1562</v>
      </c>
      <c r="W3823" s="86" t="s">
        <v>1563</v>
      </c>
      <c r="X3823" s="86" t="s">
        <v>1564</v>
      </c>
      <c r="Y3823" s="94" t="s">
        <v>1565</v>
      </c>
      <c r="Z3823" s="93"/>
      <c r="AA3823" s="86">
        <v>43178</v>
      </c>
      <c r="AB3823" s="86"/>
      <c r="AC3823" s="86"/>
      <c r="AD3823" s="86" t="s">
        <v>1633</v>
      </c>
      <c r="AE3823" s="86"/>
      <c r="AF3823" s="86"/>
      <c r="AG3823" s="94" t="s">
        <v>1575</v>
      </c>
    </row>
    <row r="3824" spans="1:33" x14ac:dyDescent="0.25">
      <c r="A3824" s="86" t="s">
        <v>1011</v>
      </c>
      <c r="B3824" s="87">
        <v>20</v>
      </c>
      <c r="C3824" s="87" t="s">
        <v>1012</v>
      </c>
      <c r="D3824" s="88">
        <v>43150</v>
      </c>
      <c r="E3824" s="88">
        <v>43153</v>
      </c>
      <c r="F3824" s="88">
        <v>43169</v>
      </c>
      <c r="G3824" s="88">
        <v>43169</v>
      </c>
      <c r="H3824" s="88">
        <v>4</v>
      </c>
      <c r="I3824" s="89" t="s">
        <v>1014</v>
      </c>
      <c r="J3824" s="92" t="s">
        <v>1504</v>
      </c>
      <c r="K3824" s="86" t="s">
        <v>1491</v>
      </c>
      <c r="L3824" s="88">
        <v>43169</v>
      </c>
      <c r="M3824" s="87"/>
      <c r="N3824" s="87"/>
      <c r="O3824" s="93"/>
      <c r="P3824" s="86"/>
      <c r="Q3824" s="86">
        <v>0</v>
      </c>
      <c r="R3824" s="86">
        <v>20</v>
      </c>
      <c r="S3824" s="86">
        <v>19</v>
      </c>
      <c r="T3824" s="86">
        <v>1</v>
      </c>
      <c r="U3824" s="86" t="s">
        <v>1561</v>
      </c>
      <c r="V3824" s="86" t="s">
        <v>1562</v>
      </c>
      <c r="W3824" s="86" t="s">
        <v>1563</v>
      </c>
      <c r="X3824" s="86" t="s">
        <v>1564</v>
      </c>
      <c r="Y3824" s="94" t="s">
        <v>1565</v>
      </c>
      <c r="Z3824" s="93"/>
      <c r="AA3824" s="86">
        <v>43178</v>
      </c>
      <c r="AB3824" s="86"/>
      <c r="AC3824" s="86"/>
      <c r="AD3824" s="86" t="s">
        <v>1633</v>
      </c>
      <c r="AE3824" s="86"/>
      <c r="AF3824" s="86"/>
      <c r="AG3824" s="94" t="s">
        <v>1575</v>
      </c>
    </row>
    <row r="3825" spans="1:33" x14ac:dyDescent="0.25">
      <c r="A3825" s="86" t="s">
        <v>1011</v>
      </c>
      <c r="B3825" s="87">
        <v>30</v>
      </c>
      <c r="C3825" s="87" t="s">
        <v>1012</v>
      </c>
      <c r="D3825" s="88">
        <v>43150</v>
      </c>
      <c r="E3825" s="88">
        <v>43151</v>
      </c>
      <c r="F3825" s="88">
        <v>43168</v>
      </c>
      <c r="G3825" s="88">
        <v>43169</v>
      </c>
      <c r="H3825" s="88">
        <v>4</v>
      </c>
      <c r="I3825" s="89" t="s">
        <v>1014</v>
      </c>
      <c r="J3825" s="92" t="s">
        <v>1497</v>
      </c>
      <c r="K3825" s="86" t="s">
        <v>1491</v>
      </c>
      <c r="L3825" s="88">
        <v>43169</v>
      </c>
      <c r="M3825" s="87"/>
      <c r="N3825" s="87"/>
      <c r="O3825" s="93"/>
      <c r="P3825" s="86"/>
      <c r="Q3825" s="86">
        <v>1</v>
      </c>
      <c r="R3825" s="86">
        <v>29</v>
      </c>
      <c r="S3825" s="86">
        <v>28</v>
      </c>
      <c r="T3825" s="86">
        <v>1</v>
      </c>
      <c r="U3825" s="86" t="s">
        <v>1568</v>
      </c>
      <c r="V3825" s="86" t="s">
        <v>1567</v>
      </c>
      <c r="W3825" s="86" t="s">
        <v>1563</v>
      </c>
      <c r="X3825" s="86" t="s">
        <v>1564</v>
      </c>
      <c r="Y3825" s="94" t="s">
        <v>1565</v>
      </c>
      <c r="Z3825" s="93"/>
      <c r="AA3825" s="86"/>
      <c r="AB3825" s="86"/>
      <c r="AC3825" s="86"/>
      <c r="AD3825" s="86" t="s">
        <v>1633</v>
      </c>
      <c r="AE3825" s="86"/>
      <c r="AF3825" s="86"/>
      <c r="AG3825" s="94" t="s">
        <v>1575</v>
      </c>
    </row>
    <row r="3826" spans="1:33" x14ac:dyDescent="0.25">
      <c r="A3826" s="86" t="s">
        <v>1011</v>
      </c>
      <c r="B3826" s="87">
        <v>30</v>
      </c>
      <c r="C3826" s="87" t="s">
        <v>1012</v>
      </c>
      <c r="D3826" s="88">
        <v>43156</v>
      </c>
      <c r="E3826" s="88"/>
      <c r="F3826" s="88"/>
      <c r="G3826" s="88"/>
      <c r="H3826" s="88"/>
      <c r="I3826" s="89" t="s">
        <v>1014</v>
      </c>
      <c r="J3826" s="92" t="s">
        <v>1492</v>
      </c>
      <c r="K3826" s="86" t="s">
        <v>1491</v>
      </c>
      <c r="L3826" s="88">
        <v>43169</v>
      </c>
      <c r="M3826" s="87"/>
      <c r="N3826" s="87"/>
      <c r="O3826" s="93"/>
      <c r="P3826" s="86"/>
      <c r="Q3826" s="86">
        <v>1</v>
      </c>
      <c r="R3826" s="86">
        <v>29</v>
      </c>
      <c r="S3826" s="86">
        <v>27</v>
      </c>
      <c r="T3826" s="86">
        <v>2</v>
      </c>
      <c r="U3826" s="86" t="s">
        <v>1561</v>
      </c>
      <c r="V3826" s="86" t="s">
        <v>1562</v>
      </c>
      <c r="W3826" s="86" t="s">
        <v>1563</v>
      </c>
      <c r="X3826" s="86" t="s">
        <v>1564</v>
      </c>
      <c r="Y3826" s="94" t="s">
        <v>1565</v>
      </c>
      <c r="Z3826" s="93"/>
      <c r="AA3826" s="86">
        <v>43182</v>
      </c>
      <c r="AB3826" s="86"/>
      <c r="AC3826" s="86"/>
      <c r="AD3826" s="86" t="s">
        <v>1633</v>
      </c>
      <c r="AE3826" s="86"/>
      <c r="AF3826" s="86"/>
      <c r="AG3826" s="94" t="s">
        <v>1575</v>
      </c>
    </row>
    <row r="3827" spans="1:33" x14ac:dyDescent="0.25">
      <c r="A3827" s="86" t="s">
        <v>1011</v>
      </c>
      <c r="B3827" s="87">
        <v>30</v>
      </c>
      <c r="C3827" s="87" t="s">
        <v>1012</v>
      </c>
      <c r="D3827" s="88">
        <v>43139</v>
      </c>
      <c r="E3827" s="88">
        <v>43063</v>
      </c>
      <c r="F3827" s="88">
        <v>43131</v>
      </c>
      <c r="G3827" s="88">
        <v>43129</v>
      </c>
      <c r="H3827" s="88">
        <v>4</v>
      </c>
      <c r="I3827" s="89" t="s">
        <v>1016</v>
      </c>
      <c r="J3827" s="92" t="s">
        <v>1510</v>
      </c>
      <c r="K3827" s="86" t="s">
        <v>1491</v>
      </c>
      <c r="L3827" s="88">
        <v>43169</v>
      </c>
      <c r="M3827" s="87"/>
      <c r="N3827" s="87"/>
      <c r="O3827" s="93"/>
      <c r="P3827" s="86"/>
      <c r="Q3827" s="86">
        <v>7</v>
      </c>
      <c r="R3827" s="86">
        <v>23</v>
      </c>
      <c r="S3827" s="86">
        <v>13</v>
      </c>
      <c r="T3827" s="86">
        <v>10</v>
      </c>
      <c r="U3827" s="86" t="s">
        <v>1561</v>
      </c>
      <c r="V3827" s="86" t="s">
        <v>1562</v>
      </c>
      <c r="W3827" s="86" t="s">
        <v>1563</v>
      </c>
      <c r="X3827" s="86" t="s">
        <v>1564</v>
      </c>
      <c r="Y3827" s="94" t="s">
        <v>1565</v>
      </c>
      <c r="Z3827" s="93"/>
      <c r="AA3827" s="86">
        <v>43178</v>
      </c>
      <c r="AB3827" s="86"/>
      <c r="AC3827" s="86"/>
      <c r="AD3827" s="86" t="s">
        <v>1633</v>
      </c>
      <c r="AE3827" s="86"/>
      <c r="AF3827" s="86"/>
      <c r="AG3827" s="94" t="s">
        <v>1575</v>
      </c>
    </row>
    <row r="3828" spans="1:33" x14ac:dyDescent="0.25">
      <c r="A3828" s="86" t="s">
        <v>1022</v>
      </c>
      <c r="B3828" s="87">
        <v>51</v>
      </c>
      <c r="C3828" s="87" t="s">
        <v>1077</v>
      </c>
      <c r="D3828" s="88">
        <v>43156</v>
      </c>
      <c r="E3828" s="88"/>
      <c r="F3828" s="88"/>
      <c r="G3828" s="88"/>
      <c r="H3828" s="88"/>
      <c r="I3828" s="89" t="s">
        <v>1343</v>
      </c>
      <c r="J3828" s="92" t="s">
        <v>1509</v>
      </c>
      <c r="K3828" s="86" t="s">
        <v>1491</v>
      </c>
      <c r="L3828" s="88">
        <v>43169</v>
      </c>
      <c r="M3828" s="87"/>
      <c r="N3828" s="87"/>
      <c r="O3828" s="93"/>
      <c r="P3828" s="86"/>
      <c r="Q3828" s="86">
        <v>0</v>
      </c>
      <c r="R3828" s="86">
        <v>51</v>
      </c>
      <c r="S3828" s="86"/>
      <c r="T3828" s="86"/>
      <c r="U3828" s="86" t="s">
        <v>1568</v>
      </c>
      <c r="V3828" s="86" t="s">
        <v>1567</v>
      </c>
      <c r="W3828" s="86" t="s">
        <v>1572</v>
      </c>
      <c r="X3828" s="86" t="s">
        <v>1567</v>
      </c>
      <c r="Y3828" s="94" t="s">
        <v>1565</v>
      </c>
      <c r="Z3828" s="93"/>
      <c r="AA3828" s="86"/>
      <c r="AB3828" s="86" t="s">
        <v>1624</v>
      </c>
      <c r="AC3828" s="86" t="s">
        <v>1624</v>
      </c>
      <c r="AD3828" s="86"/>
      <c r="AE3828" s="86"/>
      <c r="AF3828" s="86"/>
      <c r="AG3828" s="94" t="s">
        <v>1575</v>
      </c>
    </row>
    <row r="3829" spans="1:33" x14ac:dyDescent="0.25">
      <c r="A3829" s="86" t="s">
        <v>1022</v>
      </c>
      <c r="B3829" s="87">
        <v>46</v>
      </c>
      <c r="C3829" s="87" t="s">
        <v>1077</v>
      </c>
      <c r="D3829" s="88">
        <v>43115</v>
      </c>
      <c r="E3829" s="88">
        <v>43119</v>
      </c>
      <c r="F3829" s="88">
        <v>43169</v>
      </c>
      <c r="G3829" s="88">
        <v>43170</v>
      </c>
      <c r="H3829" s="88">
        <v>4</v>
      </c>
      <c r="I3829" s="89" t="s">
        <v>1344</v>
      </c>
      <c r="J3829" s="92" t="s">
        <v>1509</v>
      </c>
      <c r="K3829" s="86" t="s">
        <v>1491</v>
      </c>
      <c r="L3829" s="88">
        <v>43169</v>
      </c>
      <c r="M3829" s="87"/>
      <c r="N3829" s="87"/>
      <c r="O3829" s="93"/>
      <c r="P3829" s="86"/>
      <c r="Q3829" s="86">
        <v>0</v>
      </c>
      <c r="R3829" s="86">
        <v>46</v>
      </c>
      <c r="S3829" s="86"/>
      <c r="T3829" s="86"/>
      <c r="U3829" s="86" t="s">
        <v>1568</v>
      </c>
      <c r="V3829" s="86" t="s">
        <v>1567</v>
      </c>
      <c r="W3829" s="86" t="s">
        <v>1572</v>
      </c>
      <c r="X3829" s="86" t="s">
        <v>1567</v>
      </c>
      <c r="Y3829" s="94" t="s">
        <v>1565</v>
      </c>
      <c r="Z3829" s="93"/>
      <c r="AA3829" s="86"/>
      <c r="AB3829" s="86" t="s">
        <v>1624</v>
      </c>
      <c r="AC3829" s="86" t="s">
        <v>1624</v>
      </c>
      <c r="AD3829" s="86"/>
      <c r="AE3829" s="86"/>
      <c r="AF3829" s="86"/>
      <c r="AG3829" s="94" t="s">
        <v>1575</v>
      </c>
    </row>
    <row r="3830" spans="1:33" x14ac:dyDescent="0.25">
      <c r="A3830" s="86" t="s">
        <v>1011</v>
      </c>
      <c r="B3830" s="87">
        <v>30</v>
      </c>
      <c r="C3830" s="87" t="s">
        <v>1012</v>
      </c>
      <c r="D3830" s="88">
        <v>43120</v>
      </c>
      <c r="E3830" s="88">
        <v>43129</v>
      </c>
      <c r="F3830" s="88">
        <v>43169</v>
      </c>
      <c r="G3830" s="88">
        <v>43170</v>
      </c>
      <c r="H3830" s="88">
        <v>4</v>
      </c>
      <c r="I3830" s="89" t="s">
        <v>1017</v>
      </c>
      <c r="J3830" s="92" t="s">
        <v>1508</v>
      </c>
      <c r="K3830" s="86" t="s">
        <v>1491</v>
      </c>
      <c r="L3830" s="88">
        <v>43170</v>
      </c>
      <c r="M3830" s="87"/>
      <c r="N3830" s="87"/>
      <c r="O3830" s="93"/>
      <c r="P3830" s="86"/>
      <c r="Q3830" s="86">
        <v>7</v>
      </c>
      <c r="R3830" s="86">
        <v>23</v>
      </c>
      <c r="S3830" s="86">
        <v>23</v>
      </c>
      <c r="T3830" s="86">
        <v>0</v>
      </c>
      <c r="U3830" s="86" t="s">
        <v>1561</v>
      </c>
      <c r="V3830" s="86" t="s">
        <v>1562</v>
      </c>
      <c r="W3830" s="86" t="s">
        <v>1563</v>
      </c>
      <c r="X3830" s="86" t="s">
        <v>1564</v>
      </c>
      <c r="Y3830" s="94" t="s">
        <v>1565</v>
      </c>
      <c r="Z3830" s="93"/>
      <c r="AA3830" s="86">
        <v>43173</v>
      </c>
      <c r="AB3830" s="86"/>
      <c r="AC3830" s="86"/>
      <c r="AD3830" s="86" t="s">
        <v>1633</v>
      </c>
      <c r="AE3830" s="86"/>
      <c r="AF3830" s="86"/>
      <c r="AG3830" s="94" t="s">
        <v>1575</v>
      </c>
    </row>
    <row r="3831" spans="1:33" x14ac:dyDescent="0.25">
      <c r="A3831" s="86" t="s">
        <v>1011</v>
      </c>
      <c r="B3831" s="87">
        <v>30</v>
      </c>
      <c r="C3831" s="87" t="s">
        <v>1012</v>
      </c>
      <c r="D3831" s="88">
        <v>43122</v>
      </c>
      <c r="E3831" s="88">
        <v>43129</v>
      </c>
      <c r="F3831" s="88">
        <v>43169</v>
      </c>
      <c r="G3831" s="88">
        <v>43170</v>
      </c>
      <c r="H3831" s="88">
        <v>4</v>
      </c>
      <c r="I3831" s="89" t="s">
        <v>1014</v>
      </c>
      <c r="J3831" s="92" t="s">
        <v>1493</v>
      </c>
      <c r="K3831" s="86" t="s">
        <v>1491</v>
      </c>
      <c r="L3831" s="88">
        <v>43170</v>
      </c>
      <c r="M3831" s="87"/>
      <c r="N3831" s="87"/>
      <c r="O3831" s="93"/>
      <c r="P3831" s="86"/>
      <c r="Q3831" s="86">
        <v>0</v>
      </c>
      <c r="R3831" s="86">
        <v>30</v>
      </c>
      <c r="S3831" s="86">
        <v>30</v>
      </c>
      <c r="T3831" s="86">
        <v>0</v>
      </c>
      <c r="U3831" s="86" t="s">
        <v>1561</v>
      </c>
      <c r="V3831" s="86" t="s">
        <v>1567</v>
      </c>
      <c r="W3831" s="86" t="s">
        <v>1563</v>
      </c>
      <c r="X3831" s="86" t="s">
        <v>1564</v>
      </c>
      <c r="Y3831" s="94" t="s">
        <v>1565</v>
      </c>
      <c r="Z3831" s="93"/>
      <c r="AA3831" s="86"/>
      <c r="AB3831" s="86"/>
      <c r="AC3831" s="86"/>
      <c r="AD3831" s="86" t="s">
        <v>1633</v>
      </c>
      <c r="AE3831" s="86"/>
      <c r="AF3831" s="86"/>
      <c r="AG3831" s="94" t="s">
        <v>1575</v>
      </c>
    </row>
    <row r="3832" spans="1:33" x14ac:dyDescent="0.25">
      <c r="A3832" s="86" t="s">
        <v>1011</v>
      </c>
      <c r="B3832" s="87">
        <v>30</v>
      </c>
      <c r="C3832" s="87" t="s">
        <v>1012</v>
      </c>
      <c r="D3832" s="88">
        <v>43126</v>
      </c>
      <c r="E3832" s="88">
        <v>43130</v>
      </c>
      <c r="F3832" s="88">
        <v>43169</v>
      </c>
      <c r="G3832" s="88">
        <v>43170</v>
      </c>
      <c r="H3832" s="88">
        <v>4</v>
      </c>
      <c r="I3832" s="89" t="s">
        <v>1014</v>
      </c>
      <c r="J3832" s="92" t="s">
        <v>1501</v>
      </c>
      <c r="K3832" s="86" t="s">
        <v>1491</v>
      </c>
      <c r="L3832" s="88">
        <v>43170</v>
      </c>
      <c r="M3832" s="87"/>
      <c r="N3832" s="87"/>
      <c r="O3832" s="93"/>
      <c r="P3832" s="86"/>
      <c r="Q3832" s="86">
        <v>1</v>
      </c>
      <c r="R3832" s="86">
        <v>29</v>
      </c>
      <c r="S3832" s="86">
        <v>29</v>
      </c>
      <c r="T3832" s="86">
        <v>0</v>
      </c>
      <c r="U3832" s="86" t="s">
        <v>1561</v>
      </c>
      <c r="V3832" s="86" t="s">
        <v>1562</v>
      </c>
      <c r="W3832" s="86" t="s">
        <v>1563</v>
      </c>
      <c r="X3832" s="86" t="s">
        <v>1564</v>
      </c>
      <c r="Y3832" s="94" t="s">
        <v>1565</v>
      </c>
      <c r="Z3832" s="93"/>
      <c r="AA3832" s="86">
        <v>43178</v>
      </c>
      <c r="AB3832" s="86"/>
      <c r="AC3832" s="86"/>
      <c r="AD3832" s="86" t="s">
        <v>1633</v>
      </c>
      <c r="AE3832" s="86"/>
      <c r="AF3832" s="86"/>
      <c r="AG3832" s="94" t="s">
        <v>1575</v>
      </c>
    </row>
    <row r="3833" spans="1:33" x14ac:dyDescent="0.25">
      <c r="A3833" s="86" t="s">
        <v>1011</v>
      </c>
      <c r="B3833" s="87">
        <v>28</v>
      </c>
      <c r="C3833" s="87" t="s">
        <v>1012</v>
      </c>
      <c r="D3833" s="88">
        <v>43147</v>
      </c>
      <c r="E3833" s="88">
        <v>43152</v>
      </c>
      <c r="F3833" s="88">
        <v>43169</v>
      </c>
      <c r="G3833" s="88">
        <v>43170</v>
      </c>
      <c r="H3833" s="88">
        <v>4</v>
      </c>
      <c r="I3833" s="89" t="s">
        <v>1014</v>
      </c>
      <c r="J3833" s="92" t="s">
        <v>1501</v>
      </c>
      <c r="K3833" s="86" t="s">
        <v>1491</v>
      </c>
      <c r="L3833" s="88">
        <v>43170</v>
      </c>
      <c r="M3833" s="87"/>
      <c r="N3833" s="87"/>
      <c r="O3833" s="93"/>
      <c r="P3833" s="86"/>
      <c r="Q3833" s="86">
        <v>0</v>
      </c>
      <c r="R3833" s="86">
        <v>28</v>
      </c>
      <c r="S3833" s="86">
        <v>28</v>
      </c>
      <c r="T3833" s="86">
        <v>0</v>
      </c>
      <c r="U3833" s="86" t="s">
        <v>1561</v>
      </c>
      <c r="V3833" s="86" t="s">
        <v>1562</v>
      </c>
      <c r="W3833" s="86" t="s">
        <v>1563</v>
      </c>
      <c r="X3833" s="86" t="s">
        <v>1564</v>
      </c>
      <c r="Y3833" s="94" t="s">
        <v>1565</v>
      </c>
      <c r="Z3833" s="93"/>
      <c r="AA3833" s="86">
        <v>43178</v>
      </c>
      <c r="AB3833" s="86"/>
      <c r="AC3833" s="86"/>
      <c r="AD3833" s="86" t="s">
        <v>1633</v>
      </c>
      <c r="AE3833" s="86"/>
      <c r="AF3833" s="86"/>
      <c r="AG3833" s="94" t="s">
        <v>1575</v>
      </c>
    </row>
    <row r="3834" spans="1:33" x14ac:dyDescent="0.25">
      <c r="A3834" s="86" t="s">
        <v>1011</v>
      </c>
      <c r="B3834" s="87">
        <v>30</v>
      </c>
      <c r="C3834" s="87" t="s">
        <v>1012</v>
      </c>
      <c r="D3834" s="88">
        <v>43147</v>
      </c>
      <c r="E3834" s="88">
        <v>43146</v>
      </c>
      <c r="F3834" s="88">
        <v>43169</v>
      </c>
      <c r="G3834" s="88">
        <v>43170</v>
      </c>
      <c r="H3834" s="88">
        <v>3</v>
      </c>
      <c r="I3834" s="89" t="s">
        <v>1014</v>
      </c>
      <c r="J3834" s="92" t="s">
        <v>1495</v>
      </c>
      <c r="K3834" s="86" t="s">
        <v>1491</v>
      </c>
      <c r="L3834" s="88">
        <v>43170</v>
      </c>
      <c r="M3834" s="87"/>
      <c r="N3834" s="87"/>
      <c r="O3834" s="93"/>
      <c r="P3834" s="86"/>
      <c r="Q3834" s="86">
        <v>1</v>
      </c>
      <c r="R3834" s="86">
        <v>29</v>
      </c>
      <c r="S3834" s="86">
        <v>3</v>
      </c>
      <c r="T3834" s="86">
        <v>26</v>
      </c>
      <c r="U3834" s="86" t="s">
        <v>1561</v>
      </c>
      <c r="V3834" s="86" t="s">
        <v>1562</v>
      </c>
      <c r="W3834" s="86" t="s">
        <v>1563</v>
      </c>
      <c r="X3834" s="86" t="s">
        <v>1564</v>
      </c>
      <c r="Y3834" s="94" t="s">
        <v>1565</v>
      </c>
      <c r="Z3834" s="93"/>
      <c r="AA3834" s="86">
        <v>43176</v>
      </c>
      <c r="AB3834" s="86"/>
      <c r="AC3834" s="86"/>
      <c r="AD3834" s="86" t="s">
        <v>1633</v>
      </c>
      <c r="AE3834" s="86"/>
      <c r="AF3834" s="86"/>
      <c r="AG3834" s="94" t="s">
        <v>1575</v>
      </c>
    </row>
    <row r="3835" spans="1:33" x14ac:dyDescent="0.25">
      <c r="A3835" s="86" t="s">
        <v>1011</v>
      </c>
      <c r="B3835" s="87">
        <v>30</v>
      </c>
      <c r="C3835" s="87" t="s">
        <v>1012</v>
      </c>
      <c r="D3835" s="88">
        <v>43147</v>
      </c>
      <c r="E3835" s="88">
        <v>43146</v>
      </c>
      <c r="F3835" s="88">
        <v>43169</v>
      </c>
      <c r="G3835" s="88">
        <v>43170</v>
      </c>
      <c r="H3835" s="88">
        <v>3</v>
      </c>
      <c r="I3835" s="89" t="s">
        <v>1013</v>
      </c>
      <c r="J3835" s="92" t="s">
        <v>1493</v>
      </c>
      <c r="K3835" s="86" t="s">
        <v>1491</v>
      </c>
      <c r="L3835" s="88">
        <v>43170</v>
      </c>
      <c r="M3835" s="87"/>
      <c r="N3835" s="87"/>
      <c r="O3835" s="93"/>
      <c r="P3835" s="86"/>
      <c r="Q3835" s="86">
        <v>0</v>
      </c>
      <c r="R3835" s="86">
        <v>30</v>
      </c>
      <c r="S3835" s="86">
        <v>30</v>
      </c>
      <c r="T3835" s="86">
        <v>0</v>
      </c>
      <c r="U3835" s="86" t="s">
        <v>1561</v>
      </c>
      <c r="V3835" s="86" t="s">
        <v>1562</v>
      </c>
      <c r="W3835" s="86" t="s">
        <v>1563</v>
      </c>
      <c r="X3835" s="86" t="s">
        <v>1564</v>
      </c>
      <c r="Y3835" s="94" t="s">
        <v>1565</v>
      </c>
      <c r="Z3835" s="93"/>
      <c r="AA3835" s="86">
        <v>43176</v>
      </c>
      <c r="AB3835" s="86"/>
      <c r="AC3835" s="86"/>
      <c r="AD3835" s="86" t="s">
        <v>1633</v>
      </c>
      <c r="AE3835" s="86"/>
      <c r="AF3835" s="86"/>
      <c r="AG3835" s="94" t="s">
        <v>1575</v>
      </c>
    </row>
    <row r="3836" spans="1:33" x14ac:dyDescent="0.25">
      <c r="A3836" s="86" t="s">
        <v>1011</v>
      </c>
      <c r="B3836" s="87">
        <v>30</v>
      </c>
      <c r="C3836" s="87" t="s">
        <v>1012</v>
      </c>
      <c r="D3836" s="88">
        <v>43150</v>
      </c>
      <c r="E3836" s="88">
        <v>43151</v>
      </c>
      <c r="F3836" s="88">
        <v>43168</v>
      </c>
      <c r="G3836" s="88">
        <v>43170</v>
      </c>
      <c r="H3836" s="88">
        <v>4</v>
      </c>
      <c r="I3836" s="89" t="s">
        <v>1013</v>
      </c>
      <c r="J3836" s="92" t="s">
        <v>1493</v>
      </c>
      <c r="K3836" s="86" t="s">
        <v>1491</v>
      </c>
      <c r="L3836" s="88">
        <v>43170</v>
      </c>
      <c r="M3836" s="87"/>
      <c r="N3836" s="87"/>
      <c r="O3836" s="93"/>
      <c r="P3836" s="86"/>
      <c r="Q3836" s="86">
        <v>0</v>
      </c>
      <c r="R3836" s="86">
        <v>30</v>
      </c>
      <c r="S3836" s="86">
        <v>30</v>
      </c>
      <c r="T3836" s="86">
        <v>0</v>
      </c>
      <c r="U3836" s="86" t="s">
        <v>1561</v>
      </c>
      <c r="V3836" s="86" t="s">
        <v>1567</v>
      </c>
      <c r="W3836" s="86" t="s">
        <v>1563</v>
      </c>
      <c r="X3836" s="86" t="s">
        <v>1564</v>
      </c>
      <c r="Y3836" s="94" t="s">
        <v>1565</v>
      </c>
      <c r="Z3836" s="93"/>
      <c r="AA3836" s="86"/>
      <c r="AB3836" s="86"/>
      <c r="AC3836" s="86"/>
      <c r="AD3836" s="86" t="s">
        <v>1633</v>
      </c>
      <c r="AE3836" s="86"/>
      <c r="AF3836" s="86"/>
      <c r="AG3836" s="94" t="s">
        <v>1575</v>
      </c>
    </row>
    <row r="3837" spans="1:33" x14ac:dyDescent="0.25">
      <c r="A3837" s="86" t="s">
        <v>1011</v>
      </c>
      <c r="B3837" s="87">
        <v>30</v>
      </c>
      <c r="C3837" s="87" t="s">
        <v>1012</v>
      </c>
      <c r="D3837" s="88">
        <v>43157</v>
      </c>
      <c r="E3837" s="88">
        <v>43157</v>
      </c>
      <c r="F3837" s="88">
        <v>43167</v>
      </c>
      <c r="G3837" s="88">
        <v>43170</v>
      </c>
      <c r="H3837" s="88">
        <v>4</v>
      </c>
      <c r="I3837" s="89" t="s">
        <v>1014</v>
      </c>
      <c r="J3837" s="92" t="s">
        <v>1492</v>
      </c>
      <c r="K3837" s="86" t="s">
        <v>1491</v>
      </c>
      <c r="L3837" s="88">
        <v>43170</v>
      </c>
      <c r="M3837" s="87"/>
      <c r="N3837" s="87"/>
      <c r="O3837" s="93"/>
      <c r="P3837" s="86"/>
      <c r="Q3837" s="86">
        <v>0</v>
      </c>
      <c r="R3837" s="86">
        <v>30</v>
      </c>
      <c r="S3837" s="86">
        <v>30</v>
      </c>
      <c r="T3837" s="86">
        <v>0</v>
      </c>
      <c r="U3837" s="86" t="s">
        <v>1561</v>
      </c>
      <c r="V3837" s="86" t="s">
        <v>1562</v>
      </c>
      <c r="W3837" s="86" t="s">
        <v>1563</v>
      </c>
      <c r="X3837" s="86" t="s">
        <v>1564</v>
      </c>
      <c r="Y3837" s="94" t="s">
        <v>1565</v>
      </c>
      <c r="Z3837" s="93"/>
      <c r="AA3837" s="86">
        <v>43213</v>
      </c>
      <c r="AB3837" s="86"/>
      <c r="AC3837" s="86"/>
      <c r="AD3837" s="86" t="s">
        <v>1633</v>
      </c>
      <c r="AE3837" s="86"/>
      <c r="AF3837" s="86"/>
      <c r="AG3837" s="94" t="s">
        <v>1575</v>
      </c>
    </row>
    <row r="3838" spans="1:33" x14ac:dyDescent="0.25">
      <c r="A3838" s="86" t="s">
        <v>1011</v>
      </c>
      <c r="B3838" s="87">
        <v>30</v>
      </c>
      <c r="C3838" s="87" t="s">
        <v>1012</v>
      </c>
      <c r="D3838" s="88" t="s">
        <v>1124</v>
      </c>
      <c r="E3838" s="88" t="s">
        <v>1126</v>
      </c>
      <c r="F3838" s="88" t="s">
        <v>1352</v>
      </c>
      <c r="G3838" s="88" t="s">
        <v>1353</v>
      </c>
      <c r="H3838" s="88">
        <v>4</v>
      </c>
      <c r="I3838" s="89" t="s">
        <v>1105</v>
      </c>
      <c r="J3838" s="92" t="s">
        <v>1492</v>
      </c>
      <c r="K3838" s="86" t="s">
        <v>1491</v>
      </c>
      <c r="L3838" s="88">
        <v>43170</v>
      </c>
      <c r="M3838" s="87"/>
      <c r="N3838" s="87"/>
      <c r="O3838" s="93"/>
      <c r="P3838" s="86"/>
      <c r="Q3838" s="86">
        <v>0</v>
      </c>
      <c r="R3838" s="86">
        <v>30</v>
      </c>
      <c r="S3838" s="86">
        <v>30</v>
      </c>
      <c r="T3838" s="86">
        <v>0</v>
      </c>
      <c r="U3838" s="86" t="s">
        <v>1561</v>
      </c>
      <c r="V3838" s="86" t="s">
        <v>1567</v>
      </c>
      <c r="W3838" s="86" t="s">
        <v>1563</v>
      </c>
      <c r="X3838" s="86" t="s">
        <v>1564</v>
      </c>
      <c r="Y3838" s="94" t="s">
        <v>1565</v>
      </c>
      <c r="Z3838" s="93"/>
      <c r="AA3838" s="86"/>
      <c r="AB3838" s="86"/>
      <c r="AC3838" s="86"/>
      <c r="AD3838" s="86" t="s">
        <v>1633</v>
      </c>
      <c r="AE3838" s="86"/>
      <c r="AF3838" s="86"/>
      <c r="AG3838" s="94" t="s">
        <v>1575</v>
      </c>
    </row>
    <row r="3839" spans="1:33" x14ac:dyDescent="0.25">
      <c r="A3839" s="86" t="s">
        <v>1011</v>
      </c>
      <c r="B3839" s="87">
        <v>19</v>
      </c>
      <c r="C3839" s="87" t="s">
        <v>1012</v>
      </c>
      <c r="D3839" s="88">
        <v>43122</v>
      </c>
      <c r="E3839" s="88">
        <v>43127</v>
      </c>
      <c r="F3839" s="88">
        <v>43167</v>
      </c>
      <c r="G3839" s="88">
        <v>43168</v>
      </c>
      <c r="H3839" s="88">
        <v>4</v>
      </c>
      <c r="I3839" s="89" t="s">
        <v>1105</v>
      </c>
      <c r="J3839" s="92" t="s">
        <v>1492</v>
      </c>
      <c r="K3839" s="86" t="s">
        <v>1491</v>
      </c>
      <c r="L3839" s="88">
        <v>43170</v>
      </c>
      <c r="M3839" s="87"/>
      <c r="N3839" s="87"/>
      <c r="O3839" s="93"/>
      <c r="P3839" s="86"/>
      <c r="Q3839" s="86">
        <v>2</v>
      </c>
      <c r="R3839" s="86">
        <v>17</v>
      </c>
      <c r="S3839" s="86">
        <v>14</v>
      </c>
      <c r="T3839" s="86">
        <v>3</v>
      </c>
      <c r="U3839" s="86" t="s">
        <v>1561</v>
      </c>
      <c r="V3839" s="86" t="s">
        <v>1562</v>
      </c>
      <c r="W3839" s="86" t="s">
        <v>1563</v>
      </c>
      <c r="X3839" s="86" t="s">
        <v>1564</v>
      </c>
      <c r="Y3839" s="94" t="s">
        <v>1565</v>
      </c>
      <c r="Z3839" s="93"/>
      <c r="AA3839" s="86">
        <v>43200</v>
      </c>
      <c r="AB3839" s="86"/>
      <c r="AC3839" s="86"/>
      <c r="AD3839" s="86" t="s">
        <v>1633</v>
      </c>
      <c r="AE3839" s="86"/>
      <c r="AF3839" s="86"/>
      <c r="AG3839" s="94" t="s">
        <v>1575</v>
      </c>
    </row>
    <row r="3840" spans="1:33" x14ac:dyDescent="0.25">
      <c r="A3840" s="86" t="s">
        <v>1011</v>
      </c>
      <c r="B3840" s="87">
        <v>30</v>
      </c>
      <c r="C3840" s="87" t="s">
        <v>1012</v>
      </c>
      <c r="D3840" s="88">
        <v>43108</v>
      </c>
      <c r="E3840" s="88">
        <v>43111</v>
      </c>
      <c r="F3840" s="88">
        <v>43170</v>
      </c>
      <c r="G3840" s="88">
        <v>43171</v>
      </c>
      <c r="H3840" s="88">
        <v>4</v>
      </c>
      <c r="I3840" s="89" t="s">
        <v>1016</v>
      </c>
      <c r="J3840" s="92" t="s">
        <v>1498</v>
      </c>
      <c r="K3840" s="86" t="s">
        <v>1491</v>
      </c>
      <c r="L3840" s="88">
        <v>43170</v>
      </c>
      <c r="M3840" s="87"/>
      <c r="N3840" s="87"/>
      <c r="O3840" s="93"/>
      <c r="P3840" s="86"/>
      <c r="Q3840" s="86">
        <v>2</v>
      </c>
      <c r="R3840" s="86">
        <v>28</v>
      </c>
      <c r="S3840" s="86">
        <v>9</v>
      </c>
      <c r="T3840" s="86">
        <v>19</v>
      </c>
      <c r="U3840" s="86" t="s">
        <v>1561</v>
      </c>
      <c r="V3840" s="86" t="s">
        <v>1562</v>
      </c>
      <c r="W3840" s="86" t="s">
        <v>1563</v>
      </c>
      <c r="X3840" s="86" t="s">
        <v>1564</v>
      </c>
      <c r="Y3840" s="94" t="s">
        <v>1565</v>
      </c>
      <c r="Z3840" s="93"/>
      <c r="AA3840" s="86">
        <v>43178</v>
      </c>
      <c r="AB3840" s="86"/>
      <c r="AC3840" s="86"/>
      <c r="AD3840" s="86" t="s">
        <v>1633</v>
      </c>
      <c r="AE3840" s="86"/>
      <c r="AF3840" s="86"/>
      <c r="AG3840" s="94" t="s">
        <v>1575</v>
      </c>
    </row>
    <row r="3841" spans="1:33" x14ac:dyDescent="0.25">
      <c r="A3841" s="86" t="s">
        <v>1011</v>
      </c>
      <c r="B3841" s="87">
        <v>30</v>
      </c>
      <c r="C3841" s="87" t="s">
        <v>1012</v>
      </c>
      <c r="D3841" s="88">
        <v>43103.431944444441</v>
      </c>
      <c r="E3841" s="88">
        <v>43109</v>
      </c>
      <c r="F3841" s="88">
        <v>43168</v>
      </c>
      <c r="G3841" s="88">
        <v>43171</v>
      </c>
      <c r="H3841" s="88">
        <v>4</v>
      </c>
      <c r="I3841" s="89" t="s">
        <v>1014</v>
      </c>
      <c r="J3841" s="92" t="s">
        <v>1501</v>
      </c>
      <c r="K3841" s="86" t="s">
        <v>1491</v>
      </c>
      <c r="L3841" s="88">
        <v>43171</v>
      </c>
      <c r="M3841" s="87"/>
      <c r="N3841" s="87"/>
      <c r="O3841" s="93"/>
      <c r="P3841" s="86"/>
      <c r="Q3841" s="86">
        <v>2</v>
      </c>
      <c r="R3841" s="86">
        <v>28</v>
      </c>
      <c r="S3841" s="86">
        <v>28</v>
      </c>
      <c r="T3841" s="86">
        <v>0</v>
      </c>
      <c r="U3841" s="86" t="s">
        <v>1561</v>
      </c>
      <c r="V3841" s="86" t="s">
        <v>1562</v>
      </c>
      <c r="W3841" s="86" t="s">
        <v>1563</v>
      </c>
      <c r="X3841" s="86" t="s">
        <v>1564</v>
      </c>
      <c r="Y3841" s="94" t="s">
        <v>1565</v>
      </c>
      <c r="Z3841" s="93"/>
      <c r="AA3841" s="86">
        <v>43178</v>
      </c>
      <c r="AB3841" s="86"/>
      <c r="AC3841" s="86"/>
      <c r="AD3841" s="86" t="s">
        <v>1633</v>
      </c>
      <c r="AE3841" s="86"/>
      <c r="AF3841" s="86"/>
      <c r="AG3841" s="94" t="s">
        <v>1575</v>
      </c>
    </row>
    <row r="3842" spans="1:33" x14ac:dyDescent="0.25">
      <c r="A3842" s="86" t="s">
        <v>1011</v>
      </c>
      <c r="B3842" s="87">
        <v>30</v>
      </c>
      <c r="C3842" s="87" t="s">
        <v>1012</v>
      </c>
      <c r="D3842" s="88">
        <v>43115</v>
      </c>
      <c r="E3842" s="88">
        <v>43123</v>
      </c>
      <c r="F3842" s="88">
        <v>43168</v>
      </c>
      <c r="G3842" s="88">
        <v>43171</v>
      </c>
      <c r="H3842" s="88">
        <v>4</v>
      </c>
      <c r="I3842" s="89" t="s">
        <v>1015</v>
      </c>
      <c r="J3842" s="92" t="s">
        <v>1490</v>
      </c>
      <c r="K3842" s="86" t="s">
        <v>1491</v>
      </c>
      <c r="L3842" s="88">
        <v>43171</v>
      </c>
      <c r="M3842" s="87"/>
      <c r="N3842" s="87"/>
      <c r="O3842" s="93"/>
      <c r="P3842" s="86"/>
      <c r="Q3842" s="86">
        <v>0</v>
      </c>
      <c r="R3842" s="86">
        <v>30</v>
      </c>
      <c r="S3842" s="86">
        <v>30</v>
      </c>
      <c r="T3842" s="86">
        <v>0</v>
      </c>
      <c r="U3842" s="86" t="s">
        <v>1561</v>
      </c>
      <c r="V3842" s="86" t="s">
        <v>1562</v>
      </c>
      <c r="W3842" s="86" t="s">
        <v>1563</v>
      </c>
      <c r="X3842" s="86" t="s">
        <v>1564</v>
      </c>
      <c r="Y3842" s="94" t="s">
        <v>1565</v>
      </c>
      <c r="Z3842" s="93"/>
      <c r="AA3842" s="86">
        <v>43178</v>
      </c>
      <c r="AB3842" s="86"/>
      <c r="AC3842" s="86"/>
      <c r="AD3842" s="86" t="s">
        <v>1633</v>
      </c>
      <c r="AE3842" s="86"/>
      <c r="AF3842" s="86"/>
      <c r="AG3842" s="94" t="s">
        <v>1575</v>
      </c>
    </row>
    <row r="3843" spans="1:33" x14ac:dyDescent="0.25">
      <c r="A3843" s="86" t="s">
        <v>1011</v>
      </c>
      <c r="B3843" s="87">
        <v>30</v>
      </c>
      <c r="C3843" s="87" t="s">
        <v>1012</v>
      </c>
      <c r="D3843" s="88">
        <v>43120</v>
      </c>
      <c r="E3843" s="88">
        <v>43123</v>
      </c>
      <c r="F3843" s="88">
        <v>43170</v>
      </c>
      <c r="G3843" s="88">
        <v>43171</v>
      </c>
      <c r="H3843" s="88">
        <v>3</v>
      </c>
      <c r="I3843" s="89" t="s">
        <v>1014</v>
      </c>
      <c r="J3843" s="92" t="s">
        <v>1493</v>
      </c>
      <c r="K3843" s="86" t="s">
        <v>1491</v>
      </c>
      <c r="L3843" s="88">
        <v>43171</v>
      </c>
      <c r="M3843" s="87"/>
      <c r="N3843" s="87"/>
      <c r="O3843" s="93"/>
      <c r="P3843" s="86"/>
      <c r="Q3843" s="86">
        <v>0</v>
      </c>
      <c r="R3843" s="86">
        <v>30</v>
      </c>
      <c r="S3843" s="86">
        <v>30</v>
      </c>
      <c r="T3843" s="86">
        <v>0</v>
      </c>
      <c r="U3843" s="86" t="s">
        <v>1561</v>
      </c>
      <c r="V3843" s="86" t="s">
        <v>1567</v>
      </c>
      <c r="W3843" s="86" t="s">
        <v>1563</v>
      </c>
      <c r="X3843" s="86" t="s">
        <v>1564</v>
      </c>
      <c r="Y3843" s="94" t="s">
        <v>1565</v>
      </c>
      <c r="Z3843" s="93"/>
      <c r="AA3843" s="86"/>
      <c r="AB3843" s="86"/>
      <c r="AC3843" s="86"/>
      <c r="AD3843" s="86" t="s">
        <v>1633</v>
      </c>
      <c r="AE3843" s="86"/>
      <c r="AF3843" s="86"/>
      <c r="AG3843" s="94" t="s">
        <v>1575</v>
      </c>
    </row>
    <row r="3844" spans="1:33" x14ac:dyDescent="0.25">
      <c r="A3844" s="86" t="s">
        <v>1011</v>
      </c>
      <c r="B3844" s="87">
        <v>30</v>
      </c>
      <c r="C3844" s="87" t="s">
        <v>1012</v>
      </c>
      <c r="D3844" s="88">
        <v>43122</v>
      </c>
      <c r="E3844" s="88">
        <v>43125</v>
      </c>
      <c r="F3844" s="88">
        <v>43167</v>
      </c>
      <c r="G3844" s="88">
        <v>43171</v>
      </c>
      <c r="H3844" s="88">
        <v>4</v>
      </c>
      <c r="I3844" s="89" t="s">
        <v>1013</v>
      </c>
      <c r="J3844" s="92" t="s">
        <v>1496</v>
      </c>
      <c r="K3844" s="86" t="s">
        <v>1491</v>
      </c>
      <c r="L3844" s="88">
        <v>43171</v>
      </c>
      <c r="M3844" s="87"/>
      <c r="N3844" s="87"/>
      <c r="O3844" s="93"/>
      <c r="P3844" s="86"/>
      <c r="Q3844" s="86">
        <v>0</v>
      </c>
      <c r="R3844" s="86">
        <v>30</v>
      </c>
      <c r="S3844" s="86">
        <v>30</v>
      </c>
      <c r="T3844" s="86">
        <v>0</v>
      </c>
      <c r="U3844" s="86" t="s">
        <v>1568</v>
      </c>
      <c r="V3844" s="86" t="s">
        <v>1567</v>
      </c>
      <c r="W3844" s="86" t="s">
        <v>1563</v>
      </c>
      <c r="X3844" s="86" t="s">
        <v>1564</v>
      </c>
      <c r="Y3844" s="94" t="s">
        <v>1565</v>
      </c>
      <c r="Z3844" s="93"/>
      <c r="AA3844" s="86"/>
      <c r="AB3844" s="86"/>
      <c r="AC3844" s="86"/>
      <c r="AD3844" s="86" t="s">
        <v>1633</v>
      </c>
      <c r="AE3844" s="86"/>
      <c r="AF3844" s="86"/>
      <c r="AG3844" s="94" t="s">
        <v>1575</v>
      </c>
    </row>
    <row r="3845" spans="1:33" x14ac:dyDescent="0.25">
      <c r="A3845" s="86" t="s">
        <v>1011</v>
      </c>
      <c r="B3845" s="87">
        <v>30</v>
      </c>
      <c r="C3845" s="87" t="s">
        <v>1012</v>
      </c>
      <c r="D3845" s="88">
        <v>43125</v>
      </c>
      <c r="E3845" s="88">
        <v>43130</v>
      </c>
      <c r="F3845" s="88">
        <v>43169</v>
      </c>
      <c r="G3845" s="88">
        <v>43171</v>
      </c>
      <c r="H3845" s="88">
        <v>4</v>
      </c>
      <c r="I3845" s="89" t="s">
        <v>1014</v>
      </c>
      <c r="J3845" s="92" t="s">
        <v>1490</v>
      </c>
      <c r="K3845" s="86" t="s">
        <v>1491</v>
      </c>
      <c r="L3845" s="88">
        <v>43171</v>
      </c>
      <c r="M3845" s="87"/>
      <c r="N3845" s="87"/>
      <c r="O3845" s="93"/>
      <c r="P3845" s="86"/>
      <c r="Q3845" s="86">
        <v>2</v>
      </c>
      <c r="R3845" s="86">
        <v>28</v>
      </c>
      <c r="S3845" s="86">
        <v>28</v>
      </c>
      <c r="T3845" s="86">
        <v>0</v>
      </c>
      <c r="U3845" s="86" t="s">
        <v>1561</v>
      </c>
      <c r="V3845" s="86" t="s">
        <v>1562</v>
      </c>
      <c r="W3845" s="86" t="s">
        <v>1563</v>
      </c>
      <c r="X3845" s="86" t="s">
        <v>1564</v>
      </c>
      <c r="Y3845" s="94" t="s">
        <v>1565</v>
      </c>
      <c r="Z3845" s="93"/>
      <c r="AA3845" s="86">
        <v>43197</v>
      </c>
      <c r="AB3845" s="86"/>
      <c r="AC3845" s="86"/>
      <c r="AD3845" s="86" t="s">
        <v>1633</v>
      </c>
      <c r="AE3845" s="86"/>
      <c r="AF3845" s="86"/>
      <c r="AG3845" s="94" t="s">
        <v>1575</v>
      </c>
    </row>
    <row r="3846" spans="1:33" x14ac:dyDescent="0.25">
      <c r="A3846" s="86" t="s">
        <v>1011</v>
      </c>
      <c r="B3846" s="87">
        <v>30</v>
      </c>
      <c r="C3846" s="87" t="s">
        <v>1012</v>
      </c>
      <c r="D3846" s="88">
        <v>43129</v>
      </c>
      <c r="E3846" s="88">
        <v>43132</v>
      </c>
      <c r="F3846" s="88">
        <v>43167</v>
      </c>
      <c r="G3846" s="88">
        <v>43171</v>
      </c>
      <c r="H3846" s="88">
        <v>4</v>
      </c>
      <c r="I3846" s="89" t="s">
        <v>1014</v>
      </c>
      <c r="J3846" s="92" t="s">
        <v>1492</v>
      </c>
      <c r="K3846" s="86" t="s">
        <v>1491</v>
      </c>
      <c r="L3846" s="88">
        <v>43171</v>
      </c>
      <c r="M3846" s="87"/>
      <c r="N3846" s="87"/>
      <c r="O3846" s="93"/>
      <c r="P3846" s="86"/>
      <c r="Q3846" s="86">
        <v>0</v>
      </c>
      <c r="R3846" s="86">
        <v>30</v>
      </c>
      <c r="S3846" s="86">
        <v>30</v>
      </c>
      <c r="T3846" s="86">
        <v>0</v>
      </c>
      <c r="U3846" s="86" t="s">
        <v>1561</v>
      </c>
      <c r="V3846" s="86" t="s">
        <v>1562</v>
      </c>
      <c r="W3846" s="86" t="s">
        <v>1563</v>
      </c>
      <c r="X3846" s="86" t="s">
        <v>1564</v>
      </c>
      <c r="Y3846" s="94" t="s">
        <v>1565</v>
      </c>
      <c r="Z3846" s="93"/>
      <c r="AA3846" s="86">
        <v>43213</v>
      </c>
      <c r="AB3846" s="86"/>
      <c r="AC3846" s="86"/>
      <c r="AD3846" s="86" t="s">
        <v>1633</v>
      </c>
      <c r="AE3846" s="86"/>
      <c r="AF3846" s="86"/>
      <c r="AG3846" s="94" t="s">
        <v>1575</v>
      </c>
    </row>
    <row r="3847" spans="1:33" x14ac:dyDescent="0.25">
      <c r="A3847" s="86" t="s">
        <v>1011</v>
      </c>
      <c r="B3847" s="87">
        <v>30</v>
      </c>
      <c r="C3847" s="87" t="s">
        <v>1012</v>
      </c>
      <c r="D3847" s="88">
        <v>43129</v>
      </c>
      <c r="E3847" s="88">
        <v>43129</v>
      </c>
      <c r="F3847" s="88">
        <v>43169</v>
      </c>
      <c r="G3847" s="88">
        <v>43171</v>
      </c>
      <c r="H3847" s="88">
        <v>4</v>
      </c>
      <c r="I3847" s="89" t="s">
        <v>1014</v>
      </c>
      <c r="J3847" s="92" t="s">
        <v>1493</v>
      </c>
      <c r="K3847" s="86" t="s">
        <v>1491</v>
      </c>
      <c r="L3847" s="88">
        <v>43171</v>
      </c>
      <c r="M3847" s="87"/>
      <c r="N3847" s="87"/>
      <c r="O3847" s="93"/>
      <c r="P3847" s="86"/>
      <c r="Q3847" s="86">
        <v>0</v>
      </c>
      <c r="R3847" s="86">
        <v>30</v>
      </c>
      <c r="S3847" s="86">
        <v>30</v>
      </c>
      <c r="T3847" s="86">
        <v>0</v>
      </c>
      <c r="U3847" s="86" t="s">
        <v>1561</v>
      </c>
      <c r="V3847" s="86" t="s">
        <v>1567</v>
      </c>
      <c r="W3847" s="86" t="s">
        <v>1563</v>
      </c>
      <c r="X3847" s="86" t="s">
        <v>1564</v>
      </c>
      <c r="Y3847" s="94" t="s">
        <v>1565</v>
      </c>
      <c r="Z3847" s="93"/>
      <c r="AA3847" s="86"/>
      <c r="AB3847" s="86"/>
      <c r="AC3847" s="86"/>
      <c r="AD3847" s="86" t="s">
        <v>1633</v>
      </c>
      <c r="AE3847" s="86"/>
      <c r="AF3847" s="86"/>
      <c r="AG3847" s="94" t="s">
        <v>1575</v>
      </c>
    </row>
    <row r="3848" spans="1:33" x14ac:dyDescent="0.25">
      <c r="A3848" s="86" t="s">
        <v>1011</v>
      </c>
      <c r="B3848" s="87">
        <v>30</v>
      </c>
      <c r="C3848" s="87" t="s">
        <v>1012</v>
      </c>
      <c r="D3848" s="88">
        <v>43129</v>
      </c>
      <c r="E3848" s="88">
        <v>43131</v>
      </c>
      <c r="F3848" s="88">
        <v>43169</v>
      </c>
      <c r="G3848" s="88">
        <v>43171</v>
      </c>
      <c r="H3848" s="88">
        <v>4</v>
      </c>
      <c r="I3848" s="89" t="s">
        <v>1014</v>
      </c>
      <c r="J3848" s="92" t="s">
        <v>1501</v>
      </c>
      <c r="K3848" s="86" t="s">
        <v>1491</v>
      </c>
      <c r="L3848" s="88">
        <v>43171</v>
      </c>
      <c r="M3848" s="87"/>
      <c r="N3848" s="87"/>
      <c r="O3848" s="93"/>
      <c r="P3848" s="86"/>
      <c r="Q3848" s="86">
        <v>3</v>
      </c>
      <c r="R3848" s="86">
        <v>27</v>
      </c>
      <c r="S3848" s="86">
        <v>27</v>
      </c>
      <c r="T3848" s="86">
        <v>0</v>
      </c>
      <c r="U3848" s="86" t="s">
        <v>1568</v>
      </c>
      <c r="V3848" s="86" t="s">
        <v>1562</v>
      </c>
      <c r="W3848" s="86" t="s">
        <v>1563</v>
      </c>
      <c r="X3848" s="86" t="s">
        <v>1564</v>
      </c>
      <c r="Y3848" s="94" t="s">
        <v>1565</v>
      </c>
      <c r="Z3848" s="93"/>
      <c r="AA3848" s="86">
        <v>43178</v>
      </c>
      <c r="AB3848" s="86"/>
      <c r="AC3848" s="86"/>
      <c r="AD3848" s="86" t="s">
        <v>1633</v>
      </c>
      <c r="AE3848" s="86"/>
      <c r="AF3848" s="86"/>
      <c r="AG3848" s="94" t="s">
        <v>1575</v>
      </c>
    </row>
    <row r="3849" spans="1:33" x14ac:dyDescent="0.25">
      <c r="A3849" s="86" t="s">
        <v>1011</v>
      </c>
      <c r="B3849" s="87">
        <v>30</v>
      </c>
      <c r="C3849" s="87" t="s">
        <v>1012</v>
      </c>
      <c r="D3849" s="88">
        <v>43129</v>
      </c>
      <c r="E3849" s="88">
        <v>43134</v>
      </c>
      <c r="F3849" s="88">
        <v>43169</v>
      </c>
      <c r="G3849" s="88">
        <v>43171</v>
      </c>
      <c r="H3849" s="88">
        <v>4</v>
      </c>
      <c r="I3849" s="89" t="s">
        <v>1014</v>
      </c>
      <c r="J3849" s="92" t="s">
        <v>1492</v>
      </c>
      <c r="K3849" s="86" t="s">
        <v>1491</v>
      </c>
      <c r="L3849" s="88">
        <v>43171</v>
      </c>
      <c r="M3849" s="87">
        <v>0</v>
      </c>
      <c r="N3849" s="87"/>
      <c r="O3849" s="93"/>
      <c r="P3849" s="86"/>
      <c r="Q3849" s="86">
        <v>0</v>
      </c>
      <c r="R3849" s="86">
        <v>30</v>
      </c>
      <c r="S3849" s="86">
        <v>30</v>
      </c>
      <c r="T3849" s="86">
        <v>0</v>
      </c>
      <c r="U3849" s="86" t="s">
        <v>1561</v>
      </c>
      <c r="V3849" s="86" t="s">
        <v>1567</v>
      </c>
      <c r="W3849" s="86" t="s">
        <v>1563</v>
      </c>
      <c r="X3849" s="86" t="s">
        <v>1564</v>
      </c>
      <c r="Y3849" s="94" t="s">
        <v>1565</v>
      </c>
      <c r="Z3849" s="93"/>
      <c r="AA3849" s="86"/>
      <c r="AB3849" s="86"/>
      <c r="AC3849" s="86"/>
      <c r="AD3849" s="86" t="s">
        <v>1633</v>
      </c>
      <c r="AE3849" s="86"/>
      <c r="AF3849" s="86"/>
      <c r="AG3849" s="94" t="s">
        <v>1575</v>
      </c>
    </row>
    <row r="3850" spans="1:33" x14ac:dyDescent="0.25">
      <c r="A3850" s="86" t="s">
        <v>1011</v>
      </c>
      <c r="B3850" s="87">
        <v>16</v>
      </c>
      <c r="C3850" s="87" t="s">
        <v>1012</v>
      </c>
      <c r="D3850" s="88">
        <v>43130</v>
      </c>
      <c r="E3850" s="88">
        <v>43137</v>
      </c>
      <c r="F3850" s="88">
        <v>43170</v>
      </c>
      <c r="G3850" s="88" t="s">
        <v>1354</v>
      </c>
      <c r="H3850" s="88">
        <v>4</v>
      </c>
      <c r="I3850" s="89" t="s">
        <v>1014</v>
      </c>
      <c r="J3850" s="92" t="s">
        <v>1503</v>
      </c>
      <c r="K3850" s="86" t="s">
        <v>1491</v>
      </c>
      <c r="L3850" s="88">
        <v>43171</v>
      </c>
      <c r="M3850" s="87"/>
      <c r="N3850" s="87"/>
      <c r="O3850" s="93"/>
      <c r="P3850" s="86"/>
      <c r="Q3850" s="86">
        <v>5</v>
      </c>
      <c r="R3850" s="86">
        <v>11</v>
      </c>
      <c r="S3850" s="86">
        <v>9</v>
      </c>
      <c r="T3850" s="86">
        <v>2</v>
      </c>
      <c r="U3850" s="86" t="s">
        <v>1561</v>
      </c>
      <c r="V3850" s="86" t="s">
        <v>1567</v>
      </c>
      <c r="W3850" s="86" t="s">
        <v>1563</v>
      </c>
      <c r="X3850" s="86" t="s">
        <v>1564</v>
      </c>
      <c r="Y3850" s="94" t="s">
        <v>1565</v>
      </c>
      <c r="Z3850" s="93"/>
      <c r="AA3850" s="86"/>
      <c r="AB3850" s="86"/>
      <c r="AC3850" s="86"/>
      <c r="AD3850" s="86" t="s">
        <v>1633</v>
      </c>
      <c r="AE3850" s="86"/>
      <c r="AF3850" s="86"/>
      <c r="AG3850" s="94" t="s">
        <v>1575</v>
      </c>
    </row>
    <row r="3851" spans="1:33" x14ac:dyDescent="0.25">
      <c r="A3851" s="86" t="s">
        <v>1011</v>
      </c>
      <c r="B3851" s="87">
        <v>30</v>
      </c>
      <c r="C3851" s="87" t="s">
        <v>1012</v>
      </c>
      <c r="D3851" s="88">
        <v>43131</v>
      </c>
      <c r="E3851" s="88">
        <v>43134</v>
      </c>
      <c r="F3851" s="88">
        <v>43169</v>
      </c>
      <c r="G3851" s="88">
        <v>43171</v>
      </c>
      <c r="H3851" s="88">
        <v>4</v>
      </c>
      <c r="I3851" s="89" t="s">
        <v>1015</v>
      </c>
      <c r="J3851" s="92" t="s">
        <v>1501</v>
      </c>
      <c r="K3851" s="86" t="s">
        <v>1491</v>
      </c>
      <c r="L3851" s="88">
        <v>43171</v>
      </c>
      <c r="M3851" s="87"/>
      <c r="N3851" s="87"/>
      <c r="O3851" s="93"/>
      <c r="P3851" s="86"/>
      <c r="Q3851" s="86">
        <v>2</v>
      </c>
      <c r="R3851" s="86">
        <v>28</v>
      </c>
      <c r="S3851" s="86">
        <v>28</v>
      </c>
      <c r="T3851" s="86">
        <v>0</v>
      </c>
      <c r="U3851" s="86" t="s">
        <v>1561</v>
      </c>
      <c r="V3851" s="86" t="s">
        <v>1562</v>
      </c>
      <c r="W3851" s="86" t="s">
        <v>1563</v>
      </c>
      <c r="X3851" s="86" t="s">
        <v>1564</v>
      </c>
      <c r="Y3851" s="94" t="s">
        <v>1565</v>
      </c>
      <c r="Z3851" s="93"/>
      <c r="AA3851" s="86">
        <v>43178</v>
      </c>
      <c r="AB3851" s="86"/>
      <c r="AC3851" s="86"/>
      <c r="AD3851" s="86" t="s">
        <v>1633</v>
      </c>
      <c r="AE3851" s="86"/>
      <c r="AF3851" s="86"/>
      <c r="AG3851" s="94" t="s">
        <v>1575</v>
      </c>
    </row>
    <row r="3852" spans="1:33" x14ac:dyDescent="0.25">
      <c r="A3852" s="86" t="s">
        <v>1011</v>
      </c>
      <c r="B3852" s="87">
        <v>30</v>
      </c>
      <c r="C3852" s="87" t="s">
        <v>1012</v>
      </c>
      <c r="D3852" s="88">
        <v>43131</v>
      </c>
      <c r="E3852" s="88">
        <v>43137</v>
      </c>
      <c r="F3852" s="88">
        <v>43170</v>
      </c>
      <c r="G3852" s="88">
        <v>43171</v>
      </c>
      <c r="H3852" s="88">
        <v>4</v>
      </c>
      <c r="I3852" s="89" t="s">
        <v>1014</v>
      </c>
      <c r="J3852" s="92" t="s">
        <v>1490</v>
      </c>
      <c r="K3852" s="86" t="s">
        <v>1491</v>
      </c>
      <c r="L3852" s="88">
        <v>43171</v>
      </c>
      <c r="M3852" s="87"/>
      <c r="N3852" s="87"/>
      <c r="O3852" s="93"/>
      <c r="P3852" s="86"/>
      <c r="Q3852" s="86">
        <v>0</v>
      </c>
      <c r="R3852" s="86">
        <v>30</v>
      </c>
      <c r="S3852" s="86">
        <v>30</v>
      </c>
      <c r="T3852" s="86">
        <v>0</v>
      </c>
      <c r="U3852" s="86" t="s">
        <v>1561</v>
      </c>
      <c r="V3852" s="86" t="s">
        <v>1562</v>
      </c>
      <c r="W3852" s="86" t="s">
        <v>1563</v>
      </c>
      <c r="X3852" s="86" t="s">
        <v>1564</v>
      </c>
      <c r="Y3852" s="94" t="s">
        <v>1565</v>
      </c>
      <c r="Z3852" s="93"/>
      <c r="AA3852" s="86">
        <v>43176</v>
      </c>
      <c r="AB3852" s="86"/>
      <c r="AC3852" s="86"/>
      <c r="AD3852" s="86" t="s">
        <v>1633</v>
      </c>
      <c r="AE3852" s="86"/>
      <c r="AF3852" s="86"/>
      <c r="AG3852" s="94" t="s">
        <v>1575</v>
      </c>
    </row>
    <row r="3853" spans="1:33" x14ac:dyDescent="0.25">
      <c r="A3853" s="86" t="s">
        <v>1011</v>
      </c>
      <c r="B3853" s="87">
        <v>30</v>
      </c>
      <c r="C3853" s="87" t="s">
        <v>1012</v>
      </c>
      <c r="D3853" s="88">
        <v>43131</v>
      </c>
      <c r="E3853" s="88">
        <v>43137</v>
      </c>
      <c r="F3853" s="88">
        <v>43170</v>
      </c>
      <c r="G3853" s="88">
        <v>43171</v>
      </c>
      <c r="H3853" s="88">
        <v>4</v>
      </c>
      <c r="I3853" s="89" t="s">
        <v>1015</v>
      </c>
      <c r="J3853" s="92" t="s">
        <v>1501</v>
      </c>
      <c r="K3853" s="86" t="s">
        <v>1491</v>
      </c>
      <c r="L3853" s="88">
        <v>43171</v>
      </c>
      <c r="M3853" s="87"/>
      <c r="N3853" s="87"/>
      <c r="O3853" s="93"/>
      <c r="P3853" s="86"/>
      <c r="Q3853" s="86">
        <v>0</v>
      </c>
      <c r="R3853" s="86">
        <v>30</v>
      </c>
      <c r="S3853" s="86">
        <v>26</v>
      </c>
      <c r="T3853" s="86">
        <v>4</v>
      </c>
      <c r="U3853" s="86" t="s">
        <v>1561</v>
      </c>
      <c r="V3853" s="86" t="s">
        <v>1567</v>
      </c>
      <c r="W3853" s="86" t="s">
        <v>1563</v>
      </c>
      <c r="X3853" s="86" t="s">
        <v>1564</v>
      </c>
      <c r="Y3853" s="94" t="s">
        <v>1565</v>
      </c>
      <c r="Z3853" s="93"/>
      <c r="AA3853" s="86"/>
      <c r="AB3853" s="86"/>
      <c r="AC3853" s="86"/>
      <c r="AD3853" s="86" t="s">
        <v>1633</v>
      </c>
      <c r="AE3853" s="86"/>
      <c r="AF3853" s="86"/>
      <c r="AG3853" s="94" t="s">
        <v>1575</v>
      </c>
    </row>
    <row r="3854" spans="1:33" x14ac:dyDescent="0.25">
      <c r="A3854" s="86" t="s">
        <v>1011</v>
      </c>
      <c r="B3854" s="87">
        <v>30</v>
      </c>
      <c r="C3854" s="87" t="s">
        <v>1012</v>
      </c>
      <c r="D3854" s="88">
        <v>43131</v>
      </c>
      <c r="E3854" s="88">
        <v>43137</v>
      </c>
      <c r="F3854" s="88">
        <v>43170</v>
      </c>
      <c r="G3854" s="88">
        <v>43171</v>
      </c>
      <c r="H3854" s="88">
        <v>4</v>
      </c>
      <c r="I3854" s="89" t="s">
        <v>1015</v>
      </c>
      <c r="J3854" s="92" t="s">
        <v>1501</v>
      </c>
      <c r="K3854" s="86" t="s">
        <v>1491</v>
      </c>
      <c r="L3854" s="88">
        <v>43171</v>
      </c>
      <c r="M3854" s="87"/>
      <c r="N3854" s="87"/>
      <c r="O3854" s="93"/>
      <c r="P3854" s="86"/>
      <c r="Q3854" s="86">
        <v>3</v>
      </c>
      <c r="R3854" s="86">
        <v>27</v>
      </c>
      <c r="S3854" s="86">
        <v>27</v>
      </c>
      <c r="T3854" s="86">
        <v>0</v>
      </c>
      <c r="U3854" s="86" t="s">
        <v>1561</v>
      </c>
      <c r="V3854" s="86" t="s">
        <v>1562</v>
      </c>
      <c r="W3854" s="86" t="s">
        <v>1563</v>
      </c>
      <c r="X3854" s="86" t="s">
        <v>1564</v>
      </c>
      <c r="Y3854" s="94" t="s">
        <v>1565</v>
      </c>
      <c r="Z3854" s="93"/>
      <c r="AA3854" s="86">
        <v>43178</v>
      </c>
      <c r="AB3854" s="86"/>
      <c r="AC3854" s="86"/>
      <c r="AD3854" s="86" t="s">
        <v>1633</v>
      </c>
      <c r="AE3854" s="86"/>
      <c r="AF3854" s="86"/>
      <c r="AG3854" s="94" t="s">
        <v>1575</v>
      </c>
    </row>
    <row r="3855" spans="1:33" x14ac:dyDescent="0.25">
      <c r="A3855" s="86" t="s">
        <v>1011</v>
      </c>
      <c r="B3855" s="87">
        <v>30</v>
      </c>
      <c r="C3855" s="87" t="s">
        <v>1012</v>
      </c>
      <c r="D3855" s="88" t="s">
        <v>1108</v>
      </c>
      <c r="E3855" s="88">
        <v>43137</v>
      </c>
      <c r="F3855" s="88">
        <v>43169</v>
      </c>
      <c r="G3855" s="88" t="s">
        <v>1354</v>
      </c>
      <c r="H3855" s="88">
        <v>4</v>
      </c>
      <c r="I3855" s="89" t="s">
        <v>1015</v>
      </c>
      <c r="J3855" s="92" t="s">
        <v>1501</v>
      </c>
      <c r="K3855" s="86" t="s">
        <v>1491</v>
      </c>
      <c r="L3855" s="88">
        <v>43171</v>
      </c>
      <c r="M3855" s="87"/>
      <c r="N3855" s="87"/>
      <c r="O3855" s="93"/>
      <c r="P3855" s="86"/>
      <c r="Q3855" s="86">
        <v>1</v>
      </c>
      <c r="R3855" s="86">
        <v>29</v>
      </c>
      <c r="S3855" s="86">
        <v>29</v>
      </c>
      <c r="T3855" s="86">
        <v>0</v>
      </c>
      <c r="U3855" s="86" t="s">
        <v>1561</v>
      </c>
      <c r="V3855" s="86" t="s">
        <v>1562</v>
      </c>
      <c r="W3855" s="86" t="s">
        <v>1563</v>
      </c>
      <c r="X3855" s="86" t="s">
        <v>1564</v>
      </c>
      <c r="Y3855" s="94" t="s">
        <v>1565</v>
      </c>
      <c r="Z3855" s="93"/>
      <c r="AA3855" s="86">
        <v>43178</v>
      </c>
      <c r="AB3855" s="86"/>
      <c r="AC3855" s="86"/>
      <c r="AD3855" s="86" t="s">
        <v>1633</v>
      </c>
      <c r="AE3855" s="86"/>
      <c r="AF3855" s="86"/>
      <c r="AG3855" s="94" t="s">
        <v>1575</v>
      </c>
    </row>
    <row r="3856" spans="1:33" x14ac:dyDescent="0.25">
      <c r="A3856" s="86" t="s">
        <v>1011</v>
      </c>
      <c r="B3856" s="87">
        <v>30</v>
      </c>
      <c r="C3856" s="87" t="s">
        <v>1012</v>
      </c>
      <c r="D3856" s="88" t="s">
        <v>1108</v>
      </c>
      <c r="E3856" s="88">
        <v>43136</v>
      </c>
      <c r="F3856" s="88">
        <v>43169</v>
      </c>
      <c r="G3856" s="88" t="s">
        <v>1354</v>
      </c>
      <c r="H3856" s="88">
        <v>4</v>
      </c>
      <c r="I3856" s="89" t="s">
        <v>1105</v>
      </c>
      <c r="J3856" s="92" t="s">
        <v>1500</v>
      </c>
      <c r="K3856" s="86" t="s">
        <v>1491</v>
      </c>
      <c r="L3856" s="88">
        <v>43171</v>
      </c>
      <c r="M3856" s="87"/>
      <c r="N3856" s="87"/>
      <c r="O3856" s="93"/>
      <c r="P3856" s="86"/>
      <c r="Q3856" s="86">
        <v>0</v>
      </c>
      <c r="R3856" s="86">
        <v>30</v>
      </c>
      <c r="S3856" s="86">
        <v>30</v>
      </c>
      <c r="T3856" s="86">
        <v>0</v>
      </c>
      <c r="U3856" s="86" t="s">
        <v>1568</v>
      </c>
      <c r="V3856" s="86" t="s">
        <v>1567</v>
      </c>
      <c r="W3856" s="86" t="s">
        <v>1563</v>
      </c>
      <c r="X3856" s="86" t="s">
        <v>1564</v>
      </c>
      <c r="Y3856" s="94" t="s">
        <v>1565</v>
      </c>
      <c r="Z3856" s="93"/>
      <c r="AA3856" s="86"/>
      <c r="AB3856" s="86"/>
      <c r="AC3856" s="86"/>
      <c r="AD3856" s="86" t="s">
        <v>1633</v>
      </c>
      <c r="AE3856" s="86"/>
      <c r="AF3856" s="86"/>
      <c r="AG3856" s="94" t="s">
        <v>1575</v>
      </c>
    </row>
    <row r="3857" spans="1:33" x14ac:dyDescent="0.25">
      <c r="A3857" s="86" t="s">
        <v>1011</v>
      </c>
      <c r="B3857" s="87">
        <v>30</v>
      </c>
      <c r="C3857" s="87" t="s">
        <v>1012</v>
      </c>
      <c r="D3857" s="88">
        <v>43138</v>
      </c>
      <c r="E3857" s="88">
        <v>43141</v>
      </c>
      <c r="F3857" s="88">
        <v>43169</v>
      </c>
      <c r="G3857" s="88">
        <v>43171</v>
      </c>
      <c r="H3857" s="88">
        <v>4</v>
      </c>
      <c r="I3857" s="89" t="s">
        <v>1014</v>
      </c>
      <c r="J3857" s="92" t="s">
        <v>1490</v>
      </c>
      <c r="K3857" s="86" t="s">
        <v>1491</v>
      </c>
      <c r="L3857" s="88">
        <v>43171</v>
      </c>
      <c r="M3857" s="87"/>
      <c r="N3857" s="87"/>
      <c r="O3857" s="93"/>
      <c r="P3857" s="86"/>
      <c r="Q3857" s="86">
        <v>0</v>
      </c>
      <c r="R3857" s="86">
        <v>30</v>
      </c>
      <c r="S3857" s="86">
        <v>30</v>
      </c>
      <c r="T3857" s="86">
        <v>0</v>
      </c>
      <c r="U3857" s="86" t="s">
        <v>1561</v>
      </c>
      <c r="V3857" s="86" t="s">
        <v>1562</v>
      </c>
      <c r="W3857" s="86" t="s">
        <v>1563</v>
      </c>
      <c r="X3857" s="86" t="s">
        <v>1564</v>
      </c>
      <c r="Y3857" s="94" t="s">
        <v>1565</v>
      </c>
      <c r="Z3857" s="93"/>
      <c r="AA3857" s="86">
        <v>43178</v>
      </c>
      <c r="AB3857" s="86"/>
      <c r="AC3857" s="86"/>
      <c r="AD3857" s="86" t="s">
        <v>1633</v>
      </c>
      <c r="AE3857" s="86"/>
      <c r="AF3857" s="86"/>
      <c r="AG3857" s="94" t="s">
        <v>1575</v>
      </c>
    </row>
    <row r="3858" spans="1:33" x14ac:dyDescent="0.25">
      <c r="A3858" s="86" t="s">
        <v>1011</v>
      </c>
      <c r="B3858" s="87">
        <v>30</v>
      </c>
      <c r="C3858" s="87" t="s">
        <v>1012</v>
      </c>
      <c r="D3858" s="88">
        <v>43138</v>
      </c>
      <c r="E3858" s="88">
        <v>43153</v>
      </c>
      <c r="F3858" s="88">
        <v>43170</v>
      </c>
      <c r="G3858" s="88">
        <v>43171</v>
      </c>
      <c r="H3858" s="88">
        <v>4</v>
      </c>
      <c r="I3858" s="89" t="s">
        <v>1105</v>
      </c>
      <c r="J3858" s="92" t="s">
        <v>1502</v>
      </c>
      <c r="K3858" s="86" t="s">
        <v>1491</v>
      </c>
      <c r="L3858" s="88">
        <v>43171</v>
      </c>
      <c r="M3858" s="87"/>
      <c r="N3858" s="87"/>
      <c r="O3858" s="93"/>
      <c r="P3858" s="86"/>
      <c r="Q3858" s="86">
        <v>0</v>
      </c>
      <c r="R3858" s="86">
        <v>30</v>
      </c>
      <c r="S3858" s="86">
        <v>30</v>
      </c>
      <c r="T3858" s="86">
        <v>0</v>
      </c>
      <c r="U3858" s="86" t="s">
        <v>1561</v>
      </c>
      <c r="V3858" s="86" t="s">
        <v>1567</v>
      </c>
      <c r="W3858" s="86" t="s">
        <v>1563</v>
      </c>
      <c r="X3858" s="86" t="s">
        <v>1564</v>
      </c>
      <c r="Y3858" s="94" t="s">
        <v>1565</v>
      </c>
      <c r="Z3858" s="93"/>
      <c r="AA3858" s="86"/>
      <c r="AB3858" s="86"/>
      <c r="AC3858" s="86"/>
      <c r="AD3858" s="86" t="s">
        <v>1633</v>
      </c>
      <c r="AE3858" s="86"/>
      <c r="AF3858" s="86"/>
      <c r="AG3858" s="94" t="s">
        <v>1575</v>
      </c>
    </row>
    <row r="3859" spans="1:33" x14ac:dyDescent="0.25">
      <c r="A3859" s="86" t="s">
        <v>1011</v>
      </c>
      <c r="B3859" s="87">
        <v>26</v>
      </c>
      <c r="C3859" s="87" t="s">
        <v>1012</v>
      </c>
      <c r="D3859" s="88">
        <v>43147</v>
      </c>
      <c r="E3859" s="88">
        <v>43147</v>
      </c>
      <c r="F3859" s="88">
        <v>43170</v>
      </c>
      <c r="G3859" s="88">
        <v>43171</v>
      </c>
      <c r="H3859" s="88">
        <v>3</v>
      </c>
      <c r="I3859" s="89" t="s">
        <v>1105</v>
      </c>
      <c r="J3859" s="92" t="s">
        <v>1501</v>
      </c>
      <c r="K3859" s="86" t="s">
        <v>1491</v>
      </c>
      <c r="L3859" s="88">
        <v>43171</v>
      </c>
      <c r="M3859" s="87"/>
      <c r="N3859" s="87"/>
      <c r="O3859" s="93"/>
      <c r="P3859" s="86"/>
      <c r="Q3859" s="86">
        <v>1</v>
      </c>
      <c r="R3859" s="86">
        <v>25</v>
      </c>
      <c r="S3859" s="86">
        <v>25</v>
      </c>
      <c r="T3859" s="86">
        <v>0</v>
      </c>
      <c r="U3859" s="86" t="s">
        <v>1561</v>
      </c>
      <c r="V3859" s="86" t="s">
        <v>1562</v>
      </c>
      <c r="W3859" s="86" t="s">
        <v>1563</v>
      </c>
      <c r="X3859" s="86" t="s">
        <v>1564</v>
      </c>
      <c r="Y3859" s="94" t="s">
        <v>1565</v>
      </c>
      <c r="Z3859" s="93"/>
      <c r="AA3859" s="86">
        <v>43178</v>
      </c>
      <c r="AB3859" s="86"/>
      <c r="AC3859" s="86"/>
      <c r="AD3859" s="86" t="s">
        <v>1633</v>
      </c>
      <c r="AE3859" s="86"/>
      <c r="AF3859" s="86"/>
      <c r="AG3859" s="94" t="s">
        <v>1575</v>
      </c>
    </row>
    <row r="3860" spans="1:33" x14ac:dyDescent="0.25">
      <c r="A3860" s="86" t="s">
        <v>1011</v>
      </c>
      <c r="B3860" s="87">
        <v>30</v>
      </c>
      <c r="C3860" s="87" t="s">
        <v>1012</v>
      </c>
      <c r="D3860" s="88">
        <v>43147</v>
      </c>
      <c r="E3860" s="88">
        <v>43152</v>
      </c>
      <c r="F3860" s="88">
        <v>43169</v>
      </c>
      <c r="G3860" s="88">
        <v>43171</v>
      </c>
      <c r="H3860" s="88">
        <v>4</v>
      </c>
      <c r="I3860" s="89" t="s">
        <v>1013</v>
      </c>
      <c r="J3860" s="92" t="s">
        <v>1508</v>
      </c>
      <c r="K3860" s="86" t="s">
        <v>1491</v>
      </c>
      <c r="L3860" s="88">
        <v>43171</v>
      </c>
      <c r="M3860" s="87"/>
      <c r="N3860" s="87"/>
      <c r="O3860" s="93"/>
      <c r="P3860" s="86"/>
      <c r="Q3860" s="86">
        <v>0</v>
      </c>
      <c r="R3860" s="86">
        <v>30</v>
      </c>
      <c r="S3860" s="86">
        <v>30</v>
      </c>
      <c r="T3860" s="86">
        <v>0</v>
      </c>
      <c r="U3860" s="86" t="s">
        <v>1561</v>
      </c>
      <c r="V3860" s="86" t="s">
        <v>1562</v>
      </c>
      <c r="W3860" s="86" t="s">
        <v>1563</v>
      </c>
      <c r="X3860" s="86" t="s">
        <v>1564</v>
      </c>
      <c r="Y3860" s="94" t="s">
        <v>1565</v>
      </c>
      <c r="Z3860" s="93"/>
      <c r="AA3860" s="86">
        <v>43176</v>
      </c>
      <c r="AB3860" s="86"/>
      <c r="AC3860" s="86"/>
      <c r="AD3860" s="86" t="s">
        <v>1633</v>
      </c>
      <c r="AE3860" s="86"/>
      <c r="AF3860" s="86"/>
      <c r="AG3860" s="94" t="s">
        <v>1575</v>
      </c>
    </row>
    <row r="3861" spans="1:33" x14ac:dyDescent="0.25">
      <c r="A3861" s="86" t="s">
        <v>1011</v>
      </c>
      <c r="B3861" s="87">
        <v>30</v>
      </c>
      <c r="C3861" s="87" t="s">
        <v>1012</v>
      </c>
      <c r="D3861" s="88">
        <v>43156</v>
      </c>
      <c r="E3861" s="88">
        <v>43135</v>
      </c>
      <c r="F3861" s="88">
        <v>43170</v>
      </c>
      <c r="G3861" s="88">
        <v>43171</v>
      </c>
      <c r="H3861" s="88">
        <v>4</v>
      </c>
      <c r="I3861" s="89" t="s">
        <v>1014</v>
      </c>
      <c r="J3861" s="92" t="s">
        <v>1504</v>
      </c>
      <c r="K3861" s="86" t="s">
        <v>1491</v>
      </c>
      <c r="L3861" s="88">
        <v>43171</v>
      </c>
      <c r="M3861" s="87"/>
      <c r="N3861" s="87"/>
      <c r="O3861" s="93"/>
      <c r="P3861" s="86"/>
      <c r="Q3861" s="86">
        <v>0</v>
      </c>
      <c r="R3861" s="86">
        <v>30</v>
      </c>
      <c r="S3861" s="86">
        <v>5</v>
      </c>
      <c r="T3861" s="86">
        <v>25</v>
      </c>
      <c r="U3861" s="86" t="s">
        <v>1561</v>
      </c>
      <c r="V3861" s="86" t="s">
        <v>1562</v>
      </c>
      <c r="W3861" s="86" t="s">
        <v>1563</v>
      </c>
      <c r="X3861" s="86" t="s">
        <v>1564</v>
      </c>
      <c r="Y3861" s="94" t="s">
        <v>1565</v>
      </c>
      <c r="Z3861" s="93"/>
      <c r="AA3861" s="86">
        <v>43178</v>
      </c>
      <c r="AB3861" s="86"/>
      <c r="AC3861" s="86"/>
      <c r="AD3861" s="86" t="s">
        <v>1633</v>
      </c>
      <c r="AE3861" s="86"/>
      <c r="AF3861" s="86"/>
      <c r="AG3861" s="94" t="s">
        <v>1575</v>
      </c>
    </row>
    <row r="3862" spans="1:33" x14ac:dyDescent="0.25">
      <c r="A3862" s="86" t="s">
        <v>1011</v>
      </c>
      <c r="B3862" s="87">
        <v>30</v>
      </c>
      <c r="C3862" s="87" t="s">
        <v>1012</v>
      </c>
      <c r="D3862" s="88" t="s">
        <v>1121</v>
      </c>
      <c r="E3862" s="88" t="s">
        <v>1339</v>
      </c>
      <c r="F3862" s="88" t="s">
        <v>1353</v>
      </c>
      <c r="G3862" s="88" t="s">
        <v>1354</v>
      </c>
      <c r="H3862" s="88">
        <v>4</v>
      </c>
      <c r="I3862" s="89" t="s">
        <v>1014</v>
      </c>
      <c r="J3862" s="92" t="s">
        <v>1500</v>
      </c>
      <c r="K3862" s="86" t="s">
        <v>1491</v>
      </c>
      <c r="L3862" s="88">
        <v>43171</v>
      </c>
      <c r="M3862" s="87">
        <v>0</v>
      </c>
      <c r="N3862" s="87"/>
      <c r="O3862" s="93"/>
      <c r="P3862" s="86"/>
      <c r="Q3862" s="86">
        <v>0</v>
      </c>
      <c r="R3862" s="86">
        <v>30</v>
      </c>
      <c r="S3862" s="86">
        <v>24</v>
      </c>
      <c r="T3862" s="86">
        <v>6</v>
      </c>
      <c r="U3862" s="86" t="s">
        <v>1568</v>
      </c>
      <c r="V3862" s="86" t="s">
        <v>1567</v>
      </c>
      <c r="W3862" s="86" t="s">
        <v>1563</v>
      </c>
      <c r="X3862" s="86" t="s">
        <v>1564</v>
      </c>
      <c r="Y3862" s="94" t="s">
        <v>1565</v>
      </c>
      <c r="Z3862" s="93"/>
      <c r="AA3862" s="86"/>
      <c r="AB3862" s="86"/>
      <c r="AC3862" s="86"/>
      <c r="AD3862" s="86" t="s">
        <v>1633</v>
      </c>
      <c r="AE3862" s="86"/>
      <c r="AF3862" s="86"/>
      <c r="AG3862" s="94" t="s">
        <v>1575</v>
      </c>
    </row>
    <row r="3863" spans="1:33" x14ac:dyDescent="0.25">
      <c r="A3863" s="86" t="s">
        <v>1011</v>
      </c>
      <c r="B3863" s="87">
        <v>30</v>
      </c>
      <c r="C3863" s="87" t="s">
        <v>1012</v>
      </c>
      <c r="D3863" s="88">
        <v>43120</v>
      </c>
      <c r="E3863" s="88">
        <v>43122</v>
      </c>
      <c r="F3863" s="88">
        <v>43171</v>
      </c>
      <c r="G3863" s="88">
        <v>43172</v>
      </c>
      <c r="H3863" s="88">
        <v>4</v>
      </c>
      <c r="I3863" s="89" t="s">
        <v>1105</v>
      </c>
      <c r="J3863" s="92" t="s">
        <v>1501</v>
      </c>
      <c r="K3863" s="86" t="s">
        <v>1491</v>
      </c>
      <c r="L3863" s="88">
        <v>43171</v>
      </c>
      <c r="M3863" s="87"/>
      <c r="N3863" s="87"/>
      <c r="O3863" s="93"/>
      <c r="P3863" s="86"/>
      <c r="Q3863" s="86">
        <v>0</v>
      </c>
      <c r="R3863" s="86">
        <v>30</v>
      </c>
      <c r="S3863" s="86">
        <v>30</v>
      </c>
      <c r="T3863" s="86">
        <v>0</v>
      </c>
      <c r="U3863" s="86" t="s">
        <v>1561</v>
      </c>
      <c r="V3863" s="86" t="s">
        <v>1562</v>
      </c>
      <c r="W3863" s="86" t="s">
        <v>1563</v>
      </c>
      <c r="X3863" s="86" t="s">
        <v>1564</v>
      </c>
      <c r="Y3863" s="94" t="s">
        <v>1565</v>
      </c>
      <c r="Z3863" s="93"/>
      <c r="AA3863" s="86">
        <v>43178</v>
      </c>
      <c r="AB3863" s="86"/>
      <c r="AC3863" s="86"/>
      <c r="AD3863" s="86" t="s">
        <v>1633</v>
      </c>
      <c r="AE3863" s="86"/>
      <c r="AF3863" s="86"/>
      <c r="AG3863" s="94" t="s">
        <v>1575</v>
      </c>
    </row>
    <row r="3864" spans="1:33" x14ac:dyDescent="0.25">
      <c r="A3864" s="86" t="s">
        <v>1011</v>
      </c>
      <c r="B3864" s="87">
        <v>30</v>
      </c>
      <c r="C3864" s="87" t="s">
        <v>1012</v>
      </c>
      <c r="D3864" s="88">
        <v>43138</v>
      </c>
      <c r="E3864" s="88">
        <v>43145</v>
      </c>
      <c r="F3864" s="88">
        <v>43167</v>
      </c>
      <c r="G3864" s="88">
        <v>43169</v>
      </c>
      <c r="H3864" s="88">
        <v>4</v>
      </c>
      <c r="I3864" s="89" t="s">
        <v>1017</v>
      </c>
      <c r="J3864" s="92" t="s">
        <v>1508</v>
      </c>
      <c r="K3864" s="86" t="s">
        <v>1491</v>
      </c>
      <c r="L3864" s="88">
        <v>43171</v>
      </c>
      <c r="M3864" s="87"/>
      <c r="N3864" s="87"/>
      <c r="O3864" s="93"/>
      <c r="P3864" s="86"/>
      <c r="Q3864" s="86">
        <v>8</v>
      </c>
      <c r="R3864" s="86">
        <v>22</v>
      </c>
      <c r="S3864" s="86">
        <v>22</v>
      </c>
      <c r="T3864" s="86">
        <v>0</v>
      </c>
      <c r="U3864" s="86" t="s">
        <v>1568</v>
      </c>
      <c r="V3864" s="86" t="s">
        <v>1567</v>
      </c>
      <c r="W3864" s="86" t="s">
        <v>1563</v>
      </c>
      <c r="X3864" s="86" t="s">
        <v>1564</v>
      </c>
      <c r="Y3864" s="94" t="s">
        <v>1565</v>
      </c>
      <c r="Z3864" s="93"/>
      <c r="AA3864" s="86"/>
      <c r="AB3864" s="86"/>
      <c r="AC3864" s="86"/>
      <c r="AD3864" s="86" t="s">
        <v>1633</v>
      </c>
      <c r="AE3864" s="86"/>
      <c r="AF3864" s="86"/>
      <c r="AG3864" s="94" t="s">
        <v>1575</v>
      </c>
    </row>
    <row r="3865" spans="1:33" x14ac:dyDescent="0.25">
      <c r="A3865" s="86" t="s">
        <v>1022</v>
      </c>
      <c r="B3865" s="87">
        <v>27</v>
      </c>
      <c r="C3865" s="87" t="s">
        <v>1061</v>
      </c>
      <c r="D3865" s="88">
        <v>43168</v>
      </c>
      <c r="E3865" s="88">
        <v>43116</v>
      </c>
      <c r="F3865" s="88">
        <v>43169</v>
      </c>
      <c r="G3865" s="88">
        <v>43169</v>
      </c>
      <c r="H3865" s="88"/>
      <c r="I3865" s="89" t="s">
        <v>1033</v>
      </c>
      <c r="J3865" s="92" t="s">
        <v>1501</v>
      </c>
      <c r="K3865" s="86" t="s">
        <v>1491</v>
      </c>
      <c r="L3865" s="88">
        <v>43172</v>
      </c>
      <c r="M3865" s="87"/>
      <c r="N3865" s="87"/>
      <c r="O3865" s="93"/>
      <c r="P3865" s="86"/>
      <c r="Q3865" s="86">
        <v>0</v>
      </c>
      <c r="R3865" s="86">
        <v>27</v>
      </c>
      <c r="S3865" s="86">
        <v>27</v>
      </c>
      <c r="T3865" s="86">
        <v>0</v>
      </c>
      <c r="U3865" s="86" t="s">
        <v>1561</v>
      </c>
      <c r="V3865" s="86" t="s">
        <v>1562</v>
      </c>
      <c r="W3865" s="86" t="s">
        <v>1563</v>
      </c>
      <c r="X3865" s="86" t="s">
        <v>1564</v>
      </c>
      <c r="Y3865" s="94" t="s">
        <v>1565</v>
      </c>
      <c r="Z3865" s="93"/>
      <c r="AA3865" s="86">
        <v>43178</v>
      </c>
      <c r="AB3865" s="86" t="s">
        <v>1582</v>
      </c>
      <c r="AC3865" s="86" t="s">
        <v>1582</v>
      </c>
      <c r="AD3865" s="86" t="s">
        <v>1633</v>
      </c>
      <c r="AE3865" s="86"/>
      <c r="AF3865" s="86"/>
      <c r="AG3865" s="94" t="s">
        <v>1575</v>
      </c>
    </row>
    <row r="3866" spans="1:33" x14ac:dyDescent="0.25">
      <c r="A3866" s="86" t="s">
        <v>1011</v>
      </c>
      <c r="B3866" s="87">
        <v>30</v>
      </c>
      <c r="C3866" s="87" t="s">
        <v>1012</v>
      </c>
      <c r="D3866" s="88">
        <v>43059.710416666669</v>
      </c>
      <c r="E3866" s="88">
        <v>43066</v>
      </c>
      <c r="F3866" s="88">
        <v>43166</v>
      </c>
      <c r="G3866" s="88">
        <v>43172</v>
      </c>
      <c r="H3866" s="88">
        <v>4</v>
      </c>
      <c r="I3866" s="89" t="s">
        <v>1014</v>
      </c>
      <c r="J3866" s="92" t="s">
        <v>1498</v>
      </c>
      <c r="K3866" s="86" t="s">
        <v>1491</v>
      </c>
      <c r="L3866" s="88">
        <v>43172</v>
      </c>
      <c r="M3866" s="87"/>
      <c r="N3866" s="87"/>
      <c r="O3866" s="93"/>
      <c r="P3866" s="86"/>
      <c r="Q3866" s="86">
        <v>0</v>
      </c>
      <c r="R3866" s="86">
        <v>30</v>
      </c>
      <c r="S3866" s="86">
        <v>26</v>
      </c>
      <c r="T3866" s="86">
        <v>4</v>
      </c>
      <c r="U3866" s="86" t="s">
        <v>1561</v>
      </c>
      <c r="V3866" s="86" t="s">
        <v>1567</v>
      </c>
      <c r="W3866" s="86" t="s">
        <v>1563</v>
      </c>
      <c r="X3866" s="86" t="s">
        <v>1564</v>
      </c>
      <c r="Y3866" s="94" t="s">
        <v>1565</v>
      </c>
      <c r="Z3866" s="93"/>
      <c r="AA3866" s="86"/>
      <c r="AB3866" s="86"/>
      <c r="AC3866" s="86"/>
      <c r="AD3866" s="86" t="s">
        <v>1633</v>
      </c>
      <c r="AE3866" s="86"/>
      <c r="AF3866" s="86"/>
      <c r="AG3866" s="94" t="s">
        <v>1575</v>
      </c>
    </row>
    <row r="3867" spans="1:33" x14ac:dyDescent="0.25">
      <c r="A3867" s="86" t="s">
        <v>1011</v>
      </c>
      <c r="B3867" s="87">
        <v>30</v>
      </c>
      <c r="C3867" s="87" t="s">
        <v>1012</v>
      </c>
      <c r="D3867" s="88">
        <v>43101.425694444442</v>
      </c>
      <c r="E3867" s="88">
        <v>43105</v>
      </c>
      <c r="F3867" s="88">
        <v>43171</v>
      </c>
      <c r="G3867" s="88">
        <v>43172</v>
      </c>
      <c r="H3867" s="88">
        <v>4</v>
      </c>
      <c r="I3867" s="89" t="s">
        <v>1015</v>
      </c>
      <c r="J3867" s="92" t="s">
        <v>1492</v>
      </c>
      <c r="K3867" s="86" t="s">
        <v>1491</v>
      </c>
      <c r="L3867" s="88">
        <v>43172</v>
      </c>
      <c r="M3867" s="87"/>
      <c r="N3867" s="87"/>
      <c r="O3867" s="93"/>
      <c r="P3867" s="86"/>
      <c r="Q3867" s="86">
        <v>0</v>
      </c>
      <c r="R3867" s="86">
        <v>30</v>
      </c>
      <c r="S3867" s="86">
        <v>30</v>
      </c>
      <c r="T3867" s="86">
        <v>0</v>
      </c>
      <c r="U3867" s="86" t="s">
        <v>1561</v>
      </c>
      <c r="V3867" s="86" t="s">
        <v>1567</v>
      </c>
      <c r="W3867" s="86" t="s">
        <v>1563</v>
      </c>
      <c r="X3867" s="86" t="s">
        <v>1564</v>
      </c>
      <c r="Y3867" s="94" t="s">
        <v>1565</v>
      </c>
      <c r="Z3867" s="93"/>
      <c r="AA3867" s="86"/>
      <c r="AB3867" s="86"/>
      <c r="AC3867" s="86"/>
      <c r="AD3867" s="86" t="s">
        <v>1633</v>
      </c>
      <c r="AE3867" s="86"/>
      <c r="AF3867" s="86"/>
      <c r="AG3867" s="94" t="s">
        <v>1575</v>
      </c>
    </row>
    <row r="3868" spans="1:33" x14ac:dyDescent="0.25">
      <c r="A3868" s="86" t="s">
        <v>1011</v>
      </c>
      <c r="B3868" s="87">
        <v>30</v>
      </c>
      <c r="C3868" s="87" t="s">
        <v>1012</v>
      </c>
      <c r="D3868" s="88">
        <v>43115</v>
      </c>
      <c r="E3868" s="88">
        <v>43116</v>
      </c>
      <c r="F3868" s="88">
        <v>43171</v>
      </c>
      <c r="G3868" s="88">
        <v>43172</v>
      </c>
      <c r="H3868" s="88">
        <v>4</v>
      </c>
      <c r="I3868" s="89" t="s">
        <v>1015</v>
      </c>
      <c r="J3868" s="92" t="s">
        <v>1492</v>
      </c>
      <c r="K3868" s="86" t="s">
        <v>1491</v>
      </c>
      <c r="L3868" s="88">
        <v>43172</v>
      </c>
      <c r="M3868" s="87"/>
      <c r="N3868" s="87"/>
      <c r="O3868" s="93"/>
      <c r="P3868" s="86"/>
      <c r="Q3868" s="86">
        <v>4</v>
      </c>
      <c r="R3868" s="86">
        <v>26</v>
      </c>
      <c r="S3868" s="86">
        <v>18</v>
      </c>
      <c r="T3868" s="86">
        <v>8</v>
      </c>
      <c r="U3868" s="86" t="s">
        <v>1561</v>
      </c>
      <c r="V3868" s="86" t="s">
        <v>1562</v>
      </c>
      <c r="W3868" s="86" t="s">
        <v>1563</v>
      </c>
      <c r="X3868" s="86" t="s">
        <v>1564</v>
      </c>
      <c r="Y3868" s="94" t="s">
        <v>1565</v>
      </c>
      <c r="Z3868" s="93"/>
      <c r="AA3868" s="86">
        <v>43179</v>
      </c>
      <c r="AB3868" s="86"/>
      <c r="AC3868" s="86"/>
      <c r="AD3868" s="86" t="s">
        <v>1633</v>
      </c>
      <c r="AE3868" s="86"/>
      <c r="AF3868" s="86"/>
      <c r="AG3868" s="94" t="s">
        <v>1575</v>
      </c>
    </row>
    <row r="3869" spans="1:33" x14ac:dyDescent="0.25">
      <c r="A3869" s="86" t="s">
        <v>1011</v>
      </c>
      <c r="B3869" s="87">
        <v>28</v>
      </c>
      <c r="C3869" s="87" t="s">
        <v>1012</v>
      </c>
      <c r="D3869" s="88">
        <v>43120</v>
      </c>
      <c r="E3869" s="88">
        <v>43126</v>
      </c>
      <c r="F3869" s="88">
        <v>43171</v>
      </c>
      <c r="G3869" s="88">
        <v>43172</v>
      </c>
      <c r="H3869" s="88">
        <v>4</v>
      </c>
      <c r="I3869" s="89" t="s">
        <v>1014</v>
      </c>
      <c r="J3869" s="92" t="s">
        <v>1490</v>
      </c>
      <c r="K3869" s="86" t="s">
        <v>1491</v>
      </c>
      <c r="L3869" s="88">
        <v>43172</v>
      </c>
      <c r="M3869" s="87"/>
      <c r="N3869" s="87"/>
      <c r="O3869" s="93"/>
      <c r="P3869" s="86"/>
      <c r="Q3869" s="86">
        <v>0</v>
      </c>
      <c r="R3869" s="86">
        <v>28</v>
      </c>
      <c r="S3869" s="86">
        <v>28</v>
      </c>
      <c r="T3869" s="86">
        <v>0</v>
      </c>
      <c r="U3869" s="86" t="s">
        <v>1561</v>
      </c>
      <c r="V3869" s="86" t="s">
        <v>1562</v>
      </c>
      <c r="W3869" s="86" t="s">
        <v>1563</v>
      </c>
      <c r="X3869" s="86" t="s">
        <v>1564</v>
      </c>
      <c r="Y3869" s="94" t="s">
        <v>1565</v>
      </c>
      <c r="Z3869" s="93"/>
      <c r="AA3869" s="86"/>
      <c r="AB3869" s="86"/>
      <c r="AC3869" s="86"/>
      <c r="AD3869" s="86" t="s">
        <v>1633</v>
      </c>
      <c r="AE3869" s="86"/>
      <c r="AF3869" s="86"/>
      <c r="AG3869" s="94" t="s">
        <v>1575</v>
      </c>
    </row>
    <row r="3870" spans="1:33" x14ac:dyDescent="0.25">
      <c r="A3870" s="86" t="s">
        <v>1011</v>
      </c>
      <c r="B3870" s="87">
        <v>30</v>
      </c>
      <c r="C3870" s="87" t="s">
        <v>1012</v>
      </c>
      <c r="D3870" s="88">
        <v>43122</v>
      </c>
      <c r="E3870" s="88">
        <v>43127</v>
      </c>
      <c r="F3870" s="88">
        <v>43171</v>
      </c>
      <c r="G3870" s="88">
        <v>43172</v>
      </c>
      <c r="H3870" s="88">
        <v>4</v>
      </c>
      <c r="I3870" s="89" t="s">
        <v>1014</v>
      </c>
      <c r="J3870" s="92" t="s">
        <v>1492</v>
      </c>
      <c r="K3870" s="86" t="s">
        <v>1491</v>
      </c>
      <c r="L3870" s="88">
        <v>43172</v>
      </c>
      <c r="M3870" s="87"/>
      <c r="N3870" s="87"/>
      <c r="O3870" s="93"/>
      <c r="P3870" s="86"/>
      <c r="Q3870" s="86">
        <v>0</v>
      </c>
      <c r="R3870" s="86">
        <v>30</v>
      </c>
      <c r="S3870" s="86">
        <v>30</v>
      </c>
      <c r="T3870" s="86">
        <v>0</v>
      </c>
      <c r="U3870" s="86" t="s">
        <v>1561</v>
      </c>
      <c r="V3870" s="86" t="s">
        <v>1567</v>
      </c>
      <c r="W3870" s="86" t="s">
        <v>1563</v>
      </c>
      <c r="X3870" s="86" t="s">
        <v>1564</v>
      </c>
      <c r="Y3870" s="94" t="s">
        <v>1565</v>
      </c>
      <c r="Z3870" s="93"/>
      <c r="AA3870" s="86"/>
      <c r="AB3870" s="86"/>
      <c r="AC3870" s="86"/>
      <c r="AD3870" s="86" t="s">
        <v>1633</v>
      </c>
      <c r="AE3870" s="86"/>
      <c r="AF3870" s="86"/>
      <c r="AG3870" s="94" t="s">
        <v>1575</v>
      </c>
    </row>
    <row r="3871" spans="1:33" x14ac:dyDescent="0.25">
      <c r="A3871" s="86" t="s">
        <v>1011</v>
      </c>
      <c r="B3871" s="87">
        <v>30</v>
      </c>
      <c r="C3871" s="87" t="s">
        <v>1012</v>
      </c>
      <c r="D3871" s="88">
        <v>43122</v>
      </c>
      <c r="E3871" s="88">
        <v>43131</v>
      </c>
      <c r="F3871" s="88">
        <v>43171</v>
      </c>
      <c r="G3871" s="88">
        <v>43172</v>
      </c>
      <c r="H3871" s="88">
        <v>4</v>
      </c>
      <c r="I3871" s="89" t="s">
        <v>1014</v>
      </c>
      <c r="J3871" s="92" t="s">
        <v>1492</v>
      </c>
      <c r="K3871" s="86" t="s">
        <v>1491</v>
      </c>
      <c r="L3871" s="88">
        <v>43172</v>
      </c>
      <c r="M3871" s="87"/>
      <c r="N3871" s="87"/>
      <c r="O3871" s="93"/>
      <c r="P3871" s="86"/>
      <c r="Q3871" s="86">
        <v>0</v>
      </c>
      <c r="R3871" s="86">
        <v>30</v>
      </c>
      <c r="S3871" s="86">
        <v>27</v>
      </c>
      <c r="T3871" s="86">
        <v>3</v>
      </c>
      <c r="U3871" s="86" t="s">
        <v>1568</v>
      </c>
      <c r="V3871" s="86" t="s">
        <v>1567</v>
      </c>
      <c r="W3871" s="86" t="s">
        <v>1563</v>
      </c>
      <c r="X3871" s="86" t="s">
        <v>1564</v>
      </c>
      <c r="Y3871" s="94" t="s">
        <v>1565</v>
      </c>
      <c r="Z3871" s="93"/>
      <c r="AA3871" s="86"/>
      <c r="AB3871" s="86"/>
      <c r="AC3871" s="86"/>
      <c r="AD3871" s="86" t="s">
        <v>1633</v>
      </c>
      <c r="AE3871" s="86"/>
      <c r="AF3871" s="86"/>
      <c r="AG3871" s="94" t="s">
        <v>1575</v>
      </c>
    </row>
    <row r="3872" spans="1:33" x14ac:dyDescent="0.25">
      <c r="A3872" s="86" t="s">
        <v>1011</v>
      </c>
      <c r="B3872" s="87">
        <v>27</v>
      </c>
      <c r="C3872" s="87" t="s">
        <v>1012</v>
      </c>
      <c r="D3872" s="88">
        <v>43129</v>
      </c>
      <c r="E3872" s="88">
        <v>43136</v>
      </c>
      <c r="F3872" s="88">
        <v>43171</v>
      </c>
      <c r="G3872" s="88">
        <v>43172</v>
      </c>
      <c r="H3872" s="88">
        <v>4</v>
      </c>
      <c r="I3872" s="89" t="s">
        <v>1014</v>
      </c>
      <c r="J3872" s="92" t="s">
        <v>1492</v>
      </c>
      <c r="K3872" s="86" t="s">
        <v>1491</v>
      </c>
      <c r="L3872" s="88">
        <v>43172</v>
      </c>
      <c r="M3872" s="87"/>
      <c r="N3872" s="87"/>
      <c r="O3872" s="93"/>
      <c r="P3872" s="86"/>
      <c r="Q3872" s="86">
        <v>0</v>
      </c>
      <c r="R3872" s="86">
        <v>27</v>
      </c>
      <c r="S3872" s="86">
        <v>27</v>
      </c>
      <c r="T3872" s="86">
        <v>0</v>
      </c>
      <c r="U3872" s="86" t="s">
        <v>1561</v>
      </c>
      <c r="V3872" s="86" t="s">
        <v>1562</v>
      </c>
      <c r="W3872" s="86" t="s">
        <v>1563</v>
      </c>
      <c r="X3872" s="86" t="s">
        <v>1564</v>
      </c>
      <c r="Y3872" s="94" t="s">
        <v>1565</v>
      </c>
      <c r="Z3872" s="93"/>
      <c r="AA3872" s="86">
        <v>43213</v>
      </c>
      <c r="AB3872" s="86"/>
      <c r="AC3872" s="86"/>
      <c r="AD3872" s="86" t="s">
        <v>1633</v>
      </c>
      <c r="AE3872" s="86"/>
      <c r="AF3872" s="86"/>
      <c r="AG3872" s="94" t="s">
        <v>1575</v>
      </c>
    </row>
    <row r="3873" spans="1:33" x14ac:dyDescent="0.25">
      <c r="A3873" s="86" t="s">
        <v>1011</v>
      </c>
      <c r="B3873" s="87">
        <v>25</v>
      </c>
      <c r="C3873" s="87" t="s">
        <v>1012</v>
      </c>
      <c r="D3873" s="88">
        <v>43129</v>
      </c>
      <c r="E3873" s="88">
        <v>43135</v>
      </c>
      <c r="F3873" s="88">
        <v>43171</v>
      </c>
      <c r="G3873" s="88">
        <v>43172</v>
      </c>
      <c r="H3873" s="88">
        <v>4</v>
      </c>
      <c r="I3873" s="89" t="s">
        <v>1014</v>
      </c>
      <c r="J3873" s="92" t="s">
        <v>1495</v>
      </c>
      <c r="K3873" s="86" t="s">
        <v>1491</v>
      </c>
      <c r="L3873" s="88">
        <v>43172</v>
      </c>
      <c r="M3873" s="87"/>
      <c r="N3873" s="87"/>
      <c r="O3873" s="93"/>
      <c r="P3873" s="86"/>
      <c r="Q3873" s="86">
        <v>0</v>
      </c>
      <c r="R3873" s="86">
        <v>25</v>
      </c>
      <c r="S3873" s="86">
        <v>25</v>
      </c>
      <c r="T3873" s="86">
        <v>0</v>
      </c>
      <c r="U3873" s="86" t="s">
        <v>1561</v>
      </c>
      <c r="V3873" s="86" t="s">
        <v>1562</v>
      </c>
      <c r="W3873" s="86" t="s">
        <v>1563</v>
      </c>
      <c r="X3873" s="86" t="s">
        <v>1564</v>
      </c>
      <c r="Y3873" s="94" t="s">
        <v>1565</v>
      </c>
      <c r="Z3873" s="93"/>
      <c r="AA3873" s="86">
        <v>43178</v>
      </c>
      <c r="AB3873" s="86"/>
      <c r="AC3873" s="86"/>
      <c r="AD3873" s="86" t="s">
        <v>1633</v>
      </c>
      <c r="AE3873" s="86"/>
      <c r="AF3873" s="86"/>
      <c r="AG3873" s="94" t="s">
        <v>1575</v>
      </c>
    </row>
    <row r="3874" spans="1:33" x14ac:dyDescent="0.25">
      <c r="A3874" s="86" t="s">
        <v>1011</v>
      </c>
      <c r="B3874" s="87">
        <v>30</v>
      </c>
      <c r="C3874" s="87" t="s">
        <v>1012</v>
      </c>
      <c r="D3874" s="88">
        <v>43129</v>
      </c>
      <c r="E3874" s="88">
        <v>43135</v>
      </c>
      <c r="F3874" s="88">
        <v>43171</v>
      </c>
      <c r="G3874" s="88">
        <v>43172</v>
      </c>
      <c r="H3874" s="88">
        <v>4</v>
      </c>
      <c r="I3874" s="89" t="s">
        <v>1014</v>
      </c>
      <c r="J3874" s="92" t="s">
        <v>1493</v>
      </c>
      <c r="K3874" s="86" t="s">
        <v>1491</v>
      </c>
      <c r="L3874" s="88">
        <v>43172</v>
      </c>
      <c r="M3874" s="87"/>
      <c r="N3874" s="87"/>
      <c r="O3874" s="93"/>
      <c r="P3874" s="86"/>
      <c r="Q3874" s="86">
        <v>0</v>
      </c>
      <c r="R3874" s="86">
        <v>30</v>
      </c>
      <c r="S3874" s="86">
        <v>30</v>
      </c>
      <c r="T3874" s="86">
        <v>0</v>
      </c>
      <c r="U3874" s="86" t="s">
        <v>1561</v>
      </c>
      <c r="V3874" s="86" t="s">
        <v>1567</v>
      </c>
      <c r="W3874" s="86" t="s">
        <v>1563</v>
      </c>
      <c r="X3874" s="86" t="s">
        <v>1564</v>
      </c>
      <c r="Y3874" s="94" t="s">
        <v>1565</v>
      </c>
      <c r="Z3874" s="93"/>
      <c r="AA3874" s="86"/>
      <c r="AB3874" s="86"/>
      <c r="AC3874" s="86"/>
      <c r="AD3874" s="86" t="s">
        <v>1633</v>
      </c>
      <c r="AE3874" s="86"/>
      <c r="AF3874" s="86"/>
      <c r="AG3874" s="94" t="s">
        <v>1575</v>
      </c>
    </row>
    <row r="3875" spans="1:33" x14ac:dyDescent="0.25">
      <c r="A3875" s="86" t="s">
        <v>1011</v>
      </c>
      <c r="B3875" s="87">
        <v>30</v>
      </c>
      <c r="C3875" s="87" t="s">
        <v>1012</v>
      </c>
      <c r="D3875" s="88">
        <v>43129</v>
      </c>
      <c r="E3875" s="88">
        <v>43130</v>
      </c>
      <c r="F3875" s="88">
        <v>43171</v>
      </c>
      <c r="G3875" s="88">
        <v>43172</v>
      </c>
      <c r="H3875" s="88">
        <v>4</v>
      </c>
      <c r="I3875" s="89" t="s">
        <v>1014</v>
      </c>
      <c r="J3875" s="92" t="s">
        <v>1493</v>
      </c>
      <c r="K3875" s="86" t="s">
        <v>1491</v>
      </c>
      <c r="L3875" s="88">
        <v>43172</v>
      </c>
      <c r="M3875" s="87"/>
      <c r="N3875" s="87"/>
      <c r="O3875" s="93"/>
      <c r="P3875" s="86"/>
      <c r="Q3875" s="86">
        <v>0</v>
      </c>
      <c r="R3875" s="86">
        <v>30</v>
      </c>
      <c r="S3875" s="86">
        <v>30</v>
      </c>
      <c r="T3875" s="86">
        <v>0</v>
      </c>
      <c r="U3875" s="86" t="s">
        <v>1561</v>
      </c>
      <c r="V3875" s="86" t="s">
        <v>1567</v>
      </c>
      <c r="W3875" s="86" t="s">
        <v>1563</v>
      </c>
      <c r="X3875" s="86" t="s">
        <v>1564</v>
      </c>
      <c r="Y3875" s="94" t="s">
        <v>1565</v>
      </c>
      <c r="Z3875" s="93"/>
      <c r="AA3875" s="86"/>
      <c r="AB3875" s="86"/>
      <c r="AC3875" s="86"/>
      <c r="AD3875" s="86" t="s">
        <v>1633</v>
      </c>
      <c r="AE3875" s="86"/>
      <c r="AF3875" s="86"/>
      <c r="AG3875" s="94" t="s">
        <v>1575</v>
      </c>
    </row>
    <row r="3876" spans="1:33" x14ac:dyDescent="0.25">
      <c r="A3876" s="86" t="s">
        <v>1011</v>
      </c>
      <c r="B3876" s="87">
        <v>26</v>
      </c>
      <c r="C3876" s="87" t="s">
        <v>1012</v>
      </c>
      <c r="D3876" s="88">
        <v>43130</v>
      </c>
      <c r="E3876" s="88">
        <v>43136</v>
      </c>
      <c r="F3876" s="88">
        <v>43171</v>
      </c>
      <c r="G3876" s="88" t="s">
        <v>1355</v>
      </c>
      <c r="H3876" s="88">
        <v>4</v>
      </c>
      <c r="I3876" s="89" t="s">
        <v>1014</v>
      </c>
      <c r="J3876" s="92" t="s">
        <v>1501</v>
      </c>
      <c r="K3876" s="86" t="s">
        <v>1491</v>
      </c>
      <c r="L3876" s="88">
        <v>43172</v>
      </c>
      <c r="M3876" s="87"/>
      <c r="N3876" s="87"/>
      <c r="O3876" s="93"/>
      <c r="P3876" s="86"/>
      <c r="Q3876" s="86">
        <v>4</v>
      </c>
      <c r="R3876" s="86">
        <v>22</v>
      </c>
      <c r="S3876" s="86">
        <v>22</v>
      </c>
      <c r="T3876" s="86">
        <v>0</v>
      </c>
      <c r="U3876" s="86" t="s">
        <v>1561</v>
      </c>
      <c r="V3876" s="86" t="s">
        <v>1562</v>
      </c>
      <c r="W3876" s="86" t="s">
        <v>1563</v>
      </c>
      <c r="X3876" s="86" t="s">
        <v>1564</v>
      </c>
      <c r="Y3876" s="94" t="s">
        <v>1565</v>
      </c>
      <c r="Z3876" s="93"/>
      <c r="AA3876" s="86">
        <v>43178</v>
      </c>
      <c r="AB3876" s="86"/>
      <c r="AC3876" s="86"/>
      <c r="AD3876" s="86" t="s">
        <v>1633</v>
      </c>
      <c r="AE3876" s="86"/>
      <c r="AF3876" s="86"/>
      <c r="AG3876" s="94" t="s">
        <v>1575</v>
      </c>
    </row>
    <row r="3877" spans="1:33" x14ac:dyDescent="0.25">
      <c r="A3877" s="86" t="s">
        <v>1011</v>
      </c>
      <c r="B3877" s="87">
        <v>30</v>
      </c>
      <c r="C3877" s="87" t="s">
        <v>1012</v>
      </c>
      <c r="D3877" s="88">
        <v>43130</v>
      </c>
      <c r="E3877" s="88">
        <v>43136</v>
      </c>
      <c r="F3877" s="88">
        <v>43171</v>
      </c>
      <c r="G3877" s="88" t="s">
        <v>1355</v>
      </c>
      <c r="H3877" s="88">
        <v>4</v>
      </c>
      <c r="I3877" s="89" t="s">
        <v>1014</v>
      </c>
      <c r="J3877" s="92" t="s">
        <v>1500</v>
      </c>
      <c r="K3877" s="86" t="s">
        <v>1491</v>
      </c>
      <c r="L3877" s="88">
        <v>43172</v>
      </c>
      <c r="M3877" s="87"/>
      <c r="N3877" s="87"/>
      <c r="O3877" s="93"/>
      <c r="P3877" s="86"/>
      <c r="Q3877" s="86">
        <v>0</v>
      </c>
      <c r="R3877" s="86">
        <v>30</v>
      </c>
      <c r="S3877" s="86">
        <v>30</v>
      </c>
      <c r="T3877" s="86">
        <v>0</v>
      </c>
      <c r="U3877" s="86" t="s">
        <v>1561</v>
      </c>
      <c r="V3877" s="86" t="s">
        <v>1562</v>
      </c>
      <c r="W3877" s="86" t="s">
        <v>1563</v>
      </c>
      <c r="X3877" s="86" t="s">
        <v>1564</v>
      </c>
      <c r="Y3877" s="94" t="s">
        <v>1565</v>
      </c>
      <c r="Z3877" s="93"/>
      <c r="AA3877" s="86">
        <v>43179</v>
      </c>
      <c r="AB3877" s="86"/>
      <c r="AC3877" s="86"/>
      <c r="AD3877" s="86" t="s">
        <v>1633</v>
      </c>
      <c r="AE3877" s="86"/>
      <c r="AF3877" s="86"/>
      <c r="AG3877" s="94" t="s">
        <v>1575</v>
      </c>
    </row>
    <row r="3878" spans="1:33" x14ac:dyDescent="0.25">
      <c r="A3878" s="86" t="s">
        <v>1011</v>
      </c>
      <c r="B3878" s="87">
        <v>30</v>
      </c>
      <c r="C3878" s="87" t="s">
        <v>1012</v>
      </c>
      <c r="D3878" s="88" t="s">
        <v>1108</v>
      </c>
      <c r="E3878" s="88">
        <v>43136</v>
      </c>
      <c r="F3878" s="88">
        <v>43171</v>
      </c>
      <c r="G3878" s="88" t="s">
        <v>1355</v>
      </c>
      <c r="H3878" s="88">
        <v>4</v>
      </c>
      <c r="I3878" s="89" t="s">
        <v>1014</v>
      </c>
      <c r="J3878" s="92" t="s">
        <v>1495</v>
      </c>
      <c r="K3878" s="86" t="s">
        <v>1491</v>
      </c>
      <c r="L3878" s="88">
        <v>43172</v>
      </c>
      <c r="M3878" s="87"/>
      <c r="N3878" s="87"/>
      <c r="O3878" s="93"/>
      <c r="P3878" s="86"/>
      <c r="Q3878" s="86">
        <v>5</v>
      </c>
      <c r="R3878" s="86">
        <v>25</v>
      </c>
      <c r="S3878" s="86">
        <v>23</v>
      </c>
      <c r="T3878" s="86">
        <v>2</v>
      </c>
      <c r="U3878" s="86" t="s">
        <v>1561</v>
      </c>
      <c r="V3878" s="86" t="s">
        <v>1562</v>
      </c>
      <c r="W3878" s="86" t="s">
        <v>1563</v>
      </c>
      <c r="X3878" s="86" t="s">
        <v>1564</v>
      </c>
      <c r="Y3878" s="94" t="s">
        <v>1565</v>
      </c>
      <c r="Z3878" s="93"/>
      <c r="AA3878" s="86">
        <v>43200</v>
      </c>
      <c r="AB3878" s="86"/>
      <c r="AC3878" s="86"/>
      <c r="AD3878" s="86" t="s">
        <v>1633</v>
      </c>
      <c r="AE3878" s="86"/>
      <c r="AF3878" s="86"/>
      <c r="AG3878" s="94" t="s">
        <v>1575</v>
      </c>
    </row>
    <row r="3879" spans="1:33" x14ac:dyDescent="0.25">
      <c r="A3879" s="86" t="s">
        <v>1011</v>
      </c>
      <c r="B3879" s="87">
        <v>30</v>
      </c>
      <c r="C3879" s="87" t="s">
        <v>1012</v>
      </c>
      <c r="D3879" s="88">
        <v>43139</v>
      </c>
      <c r="E3879" s="88">
        <v>43143</v>
      </c>
      <c r="F3879" s="88">
        <v>43171</v>
      </c>
      <c r="G3879" s="88">
        <v>43172</v>
      </c>
      <c r="H3879" s="88">
        <v>4</v>
      </c>
      <c r="I3879" s="89" t="s">
        <v>1014</v>
      </c>
      <c r="J3879" s="92" t="s">
        <v>1492</v>
      </c>
      <c r="K3879" s="86" t="s">
        <v>1491</v>
      </c>
      <c r="L3879" s="88">
        <v>43172</v>
      </c>
      <c r="M3879" s="87"/>
      <c r="N3879" s="87"/>
      <c r="O3879" s="93"/>
      <c r="P3879" s="86"/>
      <c r="Q3879" s="86">
        <v>0</v>
      </c>
      <c r="R3879" s="86">
        <v>30</v>
      </c>
      <c r="S3879" s="86">
        <v>30</v>
      </c>
      <c r="T3879" s="86">
        <v>0</v>
      </c>
      <c r="U3879" s="86" t="s">
        <v>1561</v>
      </c>
      <c r="V3879" s="86" t="s">
        <v>1562</v>
      </c>
      <c r="W3879" s="86" t="s">
        <v>1563</v>
      </c>
      <c r="X3879" s="86" t="s">
        <v>1564</v>
      </c>
      <c r="Y3879" s="94" t="s">
        <v>1565</v>
      </c>
      <c r="Z3879" s="93"/>
      <c r="AA3879" s="86">
        <v>43188</v>
      </c>
      <c r="AB3879" s="86"/>
      <c r="AC3879" s="86"/>
      <c r="AD3879" s="86" t="s">
        <v>1633</v>
      </c>
      <c r="AE3879" s="86"/>
      <c r="AF3879" s="86"/>
      <c r="AG3879" s="94" t="s">
        <v>1575</v>
      </c>
    </row>
    <row r="3880" spans="1:33" x14ac:dyDescent="0.25">
      <c r="A3880" s="86" t="s">
        <v>1011</v>
      </c>
      <c r="B3880" s="87">
        <v>30</v>
      </c>
      <c r="C3880" s="87" t="s">
        <v>1012</v>
      </c>
      <c r="D3880" s="88">
        <v>43150</v>
      </c>
      <c r="E3880" s="88">
        <v>43154</v>
      </c>
      <c r="F3880" s="88">
        <v>43171</v>
      </c>
      <c r="G3880" s="88">
        <v>43172</v>
      </c>
      <c r="H3880" s="88">
        <v>4</v>
      </c>
      <c r="I3880" s="89" t="s">
        <v>1356</v>
      </c>
      <c r="J3880" s="92" t="s">
        <v>1509</v>
      </c>
      <c r="K3880" s="86" t="s">
        <v>1491</v>
      </c>
      <c r="L3880" s="88">
        <v>43172</v>
      </c>
      <c r="M3880" s="87">
        <v>0</v>
      </c>
      <c r="N3880" s="87"/>
      <c r="O3880" s="93"/>
      <c r="P3880" s="86"/>
      <c r="Q3880" s="86">
        <v>5</v>
      </c>
      <c r="R3880" s="86">
        <v>25</v>
      </c>
      <c r="S3880" s="86">
        <v>12</v>
      </c>
      <c r="T3880" s="86">
        <v>13</v>
      </c>
      <c r="U3880" s="86" t="s">
        <v>1561</v>
      </c>
      <c r="V3880" s="86" t="s">
        <v>1562</v>
      </c>
      <c r="W3880" s="86" t="s">
        <v>1563</v>
      </c>
      <c r="X3880" s="86" t="s">
        <v>1564</v>
      </c>
      <c r="Y3880" s="94" t="s">
        <v>1565</v>
      </c>
      <c r="Z3880" s="93"/>
      <c r="AA3880" s="86">
        <v>43179</v>
      </c>
      <c r="AB3880" s="86"/>
      <c r="AC3880" s="86"/>
      <c r="AD3880" s="86" t="s">
        <v>1633</v>
      </c>
      <c r="AE3880" s="86"/>
      <c r="AF3880" s="86"/>
      <c r="AG3880" s="94" t="s">
        <v>1575</v>
      </c>
    </row>
    <row r="3881" spans="1:33" x14ac:dyDescent="0.25">
      <c r="A3881" s="86" t="s">
        <v>1011</v>
      </c>
      <c r="B3881" s="87">
        <v>30</v>
      </c>
      <c r="C3881" s="87" t="s">
        <v>1012</v>
      </c>
      <c r="D3881" s="88">
        <v>43150</v>
      </c>
      <c r="E3881" s="88">
        <v>43154</v>
      </c>
      <c r="F3881" s="88">
        <v>43171</v>
      </c>
      <c r="G3881" s="88">
        <v>43172</v>
      </c>
      <c r="H3881" s="88">
        <v>4</v>
      </c>
      <c r="I3881" s="89" t="s">
        <v>1014</v>
      </c>
      <c r="J3881" s="92" t="s">
        <v>1495</v>
      </c>
      <c r="K3881" s="86" t="s">
        <v>1491</v>
      </c>
      <c r="L3881" s="88">
        <v>43172</v>
      </c>
      <c r="M3881" s="87"/>
      <c r="N3881" s="87"/>
      <c r="O3881" s="93"/>
      <c r="P3881" s="86"/>
      <c r="Q3881" s="86">
        <v>0</v>
      </c>
      <c r="R3881" s="86">
        <v>30</v>
      </c>
      <c r="S3881" s="86">
        <v>30</v>
      </c>
      <c r="T3881" s="86">
        <v>0</v>
      </c>
      <c r="U3881" s="86" t="s">
        <v>1561</v>
      </c>
      <c r="V3881" s="86" t="s">
        <v>1562</v>
      </c>
      <c r="W3881" s="86" t="s">
        <v>1563</v>
      </c>
      <c r="X3881" s="86" t="s">
        <v>1564</v>
      </c>
      <c r="Y3881" s="94" t="s">
        <v>1565</v>
      </c>
      <c r="Z3881" s="93"/>
      <c r="AA3881" s="86">
        <v>43178</v>
      </c>
      <c r="AB3881" s="86"/>
      <c r="AC3881" s="86"/>
      <c r="AD3881" s="86" t="s">
        <v>1633</v>
      </c>
      <c r="AE3881" s="86"/>
      <c r="AF3881" s="86"/>
      <c r="AG3881" s="94" t="s">
        <v>1575</v>
      </c>
    </row>
    <row r="3882" spans="1:33" x14ac:dyDescent="0.25">
      <c r="A3882" s="86" t="s">
        <v>1011</v>
      </c>
      <c r="B3882" s="87">
        <v>30</v>
      </c>
      <c r="C3882" s="87" t="s">
        <v>1012</v>
      </c>
      <c r="D3882" s="88">
        <v>43101.425000000003</v>
      </c>
      <c r="E3882" s="88">
        <v>43108</v>
      </c>
      <c r="F3882" s="88">
        <v>43172</v>
      </c>
      <c r="G3882" s="88">
        <v>43173</v>
      </c>
      <c r="H3882" s="88">
        <v>4</v>
      </c>
      <c r="I3882" s="89" t="s">
        <v>1014</v>
      </c>
      <c r="J3882" s="92" t="s">
        <v>1495</v>
      </c>
      <c r="K3882" s="86" t="s">
        <v>1491</v>
      </c>
      <c r="L3882" s="88">
        <v>43172</v>
      </c>
      <c r="M3882" s="87"/>
      <c r="N3882" s="87"/>
      <c r="O3882" s="93"/>
      <c r="P3882" s="86"/>
      <c r="Q3882" s="86">
        <v>2</v>
      </c>
      <c r="R3882" s="86">
        <v>28</v>
      </c>
      <c r="S3882" s="86">
        <v>25</v>
      </c>
      <c r="T3882" s="86">
        <v>3</v>
      </c>
      <c r="U3882" s="86" t="s">
        <v>1561</v>
      </c>
      <c r="V3882" s="86" t="s">
        <v>1562</v>
      </c>
      <c r="W3882" s="86" t="s">
        <v>1563</v>
      </c>
      <c r="X3882" s="86" t="s">
        <v>1564</v>
      </c>
      <c r="Y3882" s="94" t="s">
        <v>1565</v>
      </c>
      <c r="Z3882" s="93"/>
      <c r="AA3882" s="86">
        <v>43178</v>
      </c>
      <c r="AB3882" s="86"/>
      <c r="AC3882" s="86"/>
      <c r="AD3882" s="86" t="s">
        <v>1633</v>
      </c>
      <c r="AE3882" s="86"/>
      <c r="AF3882" s="86"/>
      <c r="AG3882" s="94" t="s">
        <v>1575</v>
      </c>
    </row>
    <row r="3883" spans="1:33" x14ac:dyDescent="0.25">
      <c r="A3883" s="86" t="s">
        <v>1022</v>
      </c>
      <c r="B3883" s="87">
        <v>16</v>
      </c>
      <c r="C3883" s="87" t="s">
        <v>1050</v>
      </c>
      <c r="D3883" s="88"/>
      <c r="E3883" s="88"/>
      <c r="F3883" s="88"/>
      <c r="G3883" s="88"/>
      <c r="H3883" s="88"/>
      <c r="I3883" s="89" t="s">
        <v>1015</v>
      </c>
      <c r="J3883" s="92" t="s">
        <v>1535</v>
      </c>
      <c r="K3883" s="86" t="s">
        <v>1491</v>
      </c>
      <c r="L3883" s="88">
        <v>43172</v>
      </c>
      <c r="M3883" s="87"/>
      <c r="N3883" s="87"/>
      <c r="O3883" s="93"/>
      <c r="P3883" s="86"/>
      <c r="Q3883" s="86">
        <v>0</v>
      </c>
      <c r="R3883" s="86">
        <v>16</v>
      </c>
      <c r="S3883" s="86">
        <v>16</v>
      </c>
      <c r="T3883" s="86">
        <v>0</v>
      </c>
      <c r="U3883" s="86" t="s">
        <v>1561</v>
      </c>
      <c r="V3883" s="86" t="s">
        <v>1562</v>
      </c>
      <c r="W3883" s="86" t="s">
        <v>1563</v>
      </c>
      <c r="X3883" s="86" t="s">
        <v>1564</v>
      </c>
      <c r="Y3883" s="94" t="s">
        <v>1565</v>
      </c>
      <c r="Z3883" s="93"/>
      <c r="AA3883" s="86">
        <v>43180</v>
      </c>
      <c r="AB3883" s="86" t="s">
        <v>1582</v>
      </c>
      <c r="AC3883" s="86" t="s">
        <v>1582</v>
      </c>
      <c r="AD3883" s="86" t="s">
        <v>1633</v>
      </c>
      <c r="AE3883" s="86"/>
      <c r="AF3883" s="86"/>
      <c r="AG3883" s="94" t="s">
        <v>1575</v>
      </c>
    </row>
    <row r="3884" spans="1:33" x14ac:dyDescent="0.25">
      <c r="A3884" s="86" t="s">
        <v>1022</v>
      </c>
      <c r="B3884" s="87">
        <v>17</v>
      </c>
      <c r="C3884" s="87" t="s">
        <v>1050</v>
      </c>
      <c r="D3884" s="88"/>
      <c r="E3884" s="88"/>
      <c r="F3884" s="88"/>
      <c r="G3884" s="88"/>
      <c r="H3884" s="88"/>
      <c r="I3884" s="89" t="s">
        <v>1015</v>
      </c>
      <c r="J3884" s="92" t="s">
        <v>1535</v>
      </c>
      <c r="K3884" s="86" t="s">
        <v>1491</v>
      </c>
      <c r="L3884" s="88">
        <v>43172</v>
      </c>
      <c r="M3884" s="87"/>
      <c r="N3884" s="87"/>
      <c r="O3884" s="93"/>
      <c r="P3884" s="86"/>
      <c r="Q3884" s="86">
        <v>0</v>
      </c>
      <c r="R3884" s="86">
        <v>17</v>
      </c>
      <c r="S3884" s="86">
        <v>17</v>
      </c>
      <c r="T3884" s="86">
        <v>0</v>
      </c>
      <c r="U3884" s="86" t="s">
        <v>1561</v>
      </c>
      <c r="V3884" s="86" t="s">
        <v>1562</v>
      </c>
      <c r="W3884" s="86" t="s">
        <v>1563</v>
      </c>
      <c r="X3884" s="86" t="s">
        <v>1564</v>
      </c>
      <c r="Y3884" s="94" t="s">
        <v>1565</v>
      </c>
      <c r="Z3884" s="93"/>
      <c r="AA3884" s="86">
        <v>43180</v>
      </c>
      <c r="AB3884" s="86" t="s">
        <v>1582</v>
      </c>
      <c r="AC3884" s="86" t="s">
        <v>1582</v>
      </c>
      <c r="AD3884" s="86" t="s">
        <v>1633</v>
      </c>
      <c r="AE3884" s="86"/>
      <c r="AF3884" s="86"/>
      <c r="AG3884" s="94" t="s">
        <v>1575</v>
      </c>
    </row>
    <row r="3885" spans="1:33" x14ac:dyDescent="0.25">
      <c r="A3885" s="86" t="s">
        <v>1022</v>
      </c>
      <c r="B3885" s="87">
        <v>50</v>
      </c>
      <c r="C3885" s="87" t="s">
        <v>1104</v>
      </c>
      <c r="D3885" s="88"/>
      <c r="E3885" s="88">
        <v>43155</v>
      </c>
      <c r="F3885" s="88">
        <v>43156</v>
      </c>
      <c r="G3885" s="88">
        <v>43156</v>
      </c>
      <c r="H3885" s="88">
        <v>4</v>
      </c>
      <c r="I3885" s="89" t="s">
        <v>1014</v>
      </c>
      <c r="J3885" s="92" t="s">
        <v>1496</v>
      </c>
      <c r="K3885" s="86" t="s">
        <v>1491</v>
      </c>
      <c r="L3885" s="88">
        <v>43172</v>
      </c>
      <c r="M3885" s="87"/>
      <c r="N3885" s="87"/>
      <c r="O3885" s="93"/>
      <c r="P3885" s="86"/>
      <c r="Q3885" s="86">
        <v>0</v>
      </c>
      <c r="R3885" s="86">
        <v>50</v>
      </c>
      <c r="S3885" s="86">
        <v>50</v>
      </c>
      <c r="T3885" s="86">
        <v>0</v>
      </c>
      <c r="U3885" s="86" t="s">
        <v>1568</v>
      </c>
      <c r="V3885" s="86" t="s">
        <v>1567</v>
      </c>
      <c r="W3885" s="86" t="s">
        <v>1563</v>
      </c>
      <c r="X3885" s="86" t="s">
        <v>1564</v>
      </c>
      <c r="Y3885" s="94" t="s">
        <v>1565</v>
      </c>
      <c r="Z3885" s="93"/>
      <c r="AA3885" s="86"/>
      <c r="AB3885" s="86" t="s">
        <v>1582</v>
      </c>
      <c r="AC3885" s="86" t="s">
        <v>1582</v>
      </c>
      <c r="AD3885" s="86" t="s">
        <v>1633</v>
      </c>
      <c r="AE3885" s="86"/>
      <c r="AF3885" s="86"/>
      <c r="AG3885" s="94" t="s">
        <v>1575</v>
      </c>
    </row>
    <row r="3886" spans="1:33" x14ac:dyDescent="0.25">
      <c r="A3886" s="86" t="s">
        <v>1011</v>
      </c>
      <c r="B3886" s="87">
        <v>30</v>
      </c>
      <c r="C3886" s="87" t="s">
        <v>1012</v>
      </c>
      <c r="D3886" s="88">
        <v>43131</v>
      </c>
      <c r="E3886" s="88">
        <v>43134</v>
      </c>
      <c r="F3886" s="88">
        <v>43169</v>
      </c>
      <c r="G3886" s="88">
        <v>43172</v>
      </c>
      <c r="H3886" s="88">
        <v>4</v>
      </c>
      <c r="I3886" s="89" t="s">
        <v>1014</v>
      </c>
      <c r="J3886" s="92" t="s">
        <v>1492</v>
      </c>
      <c r="K3886" s="86" t="s">
        <v>1491</v>
      </c>
      <c r="L3886" s="88">
        <v>43173</v>
      </c>
      <c r="M3886" s="87"/>
      <c r="N3886" s="87"/>
      <c r="O3886" s="93"/>
      <c r="P3886" s="86"/>
      <c r="Q3886" s="86">
        <v>4</v>
      </c>
      <c r="R3886" s="86">
        <v>26</v>
      </c>
      <c r="S3886" s="86"/>
      <c r="T3886" s="86"/>
      <c r="U3886" s="86" t="s">
        <v>1561</v>
      </c>
      <c r="V3886" s="86" t="s">
        <v>1567</v>
      </c>
      <c r="W3886" s="86" t="s">
        <v>1563</v>
      </c>
      <c r="X3886" s="86" t="s">
        <v>1567</v>
      </c>
      <c r="Y3886" s="94" t="s">
        <v>1565</v>
      </c>
      <c r="Z3886" s="93"/>
      <c r="AA3886" s="86"/>
      <c r="AB3886" s="86" t="s">
        <v>1639</v>
      </c>
      <c r="AC3886" s="86" t="s">
        <v>1639</v>
      </c>
      <c r="AD3886" s="86" t="s">
        <v>1633</v>
      </c>
      <c r="AE3886" s="86"/>
      <c r="AF3886" s="86"/>
      <c r="AG3886" s="94" t="s">
        <v>1575</v>
      </c>
    </row>
    <row r="3887" spans="1:33" x14ac:dyDescent="0.25">
      <c r="A3887" s="86" t="s">
        <v>1011</v>
      </c>
      <c r="B3887" s="87">
        <v>30</v>
      </c>
      <c r="C3887" s="87" t="s">
        <v>1012</v>
      </c>
      <c r="D3887" s="88">
        <v>43122</v>
      </c>
      <c r="E3887" s="88">
        <v>43126</v>
      </c>
      <c r="F3887" s="88">
        <v>43170</v>
      </c>
      <c r="G3887" s="88">
        <v>43173</v>
      </c>
      <c r="H3887" s="88">
        <v>4</v>
      </c>
      <c r="I3887" s="89" t="s">
        <v>1016</v>
      </c>
      <c r="J3887" s="92" t="s">
        <v>1494</v>
      </c>
      <c r="K3887" s="86" t="s">
        <v>1491</v>
      </c>
      <c r="L3887" s="88">
        <v>43173</v>
      </c>
      <c r="M3887" s="87"/>
      <c r="N3887" s="87"/>
      <c r="O3887" s="93"/>
      <c r="P3887" s="86"/>
      <c r="Q3887" s="86">
        <v>4</v>
      </c>
      <c r="R3887" s="86">
        <v>26</v>
      </c>
      <c r="S3887" s="86"/>
      <c r="T3887" s="86"/>
      <c r="U3887" s="86" t="s">
        <v>1561</v>
      </c>
      <c r="V3887" s="86" t="s">
        <v>1562</v>
      </c>
      <c r="W3887" s="86" t="s">
        <v>1563</v>
      </c>
      <c r="X3887" s="86" t="s">
        <v>1567</v>
      </c>
      <c r="Y3887" s="94" t="s">
        <v>1565</v>
      </c>
      <c r="Z3887" s="93"/>
      <c r="AA3887" s="86">
        <v>43223</v>
      </c>
      <c r="AB3887" s="86" t="s">
        <v>1637</v>
      </c>
      <c r="AC3887" s="86" t="s">
        <v>1638</v>
      </c>
      <c r="AD3887" s="86" t="s">
        <v>1633</v>
      </c>
      <c r="AE3887" s="86"/>
      <c r="AF3887" s="86"/>
      <c r="AG3887" s="94" t="s">
        <v>1575</v>
      </c>
    </row>
    <row r="3888" spans="1:33" x14ac:dyDescent="0.25">
      <c r="A3888" s="86" t="s">
        <v>1011</v>
      </c>
      <c r="B3888" s="87">
        <v>30</v>
      </c>
      <c r="C3888" s="87" t="s">
        <v>1012</v>
      </c>
      <c r="D3888" s="88">
        <v>43125</v>
      </c>
      <c r="E3888" s="88">
        <v>43135</v>
      </c>
      <c r="F3888" s="88">
        <v>43172</v>
      </c>
      <c r="G3888" s="88">
        <v>43173</v>
      </c>
      <c r="H3888" s="88">
        <v>4</v>
      </c>
      <c r="I3888" s="89" t="s">
        <v>1014</v>
      </c>
      <c r="J3888" s="92" t="s">
        <v>1493</v>
      </c>
      <c r="K3888" s="86" t="s">
        <v>1491</v>
      </c>
      <c r="L3888" s="88">
        <v>43173</v>
      </c>
      <c r="M3888" s="87"/>
      <c r="N3888" s="87"/>
      <c r="O3888" s="93"/>
      <c r="P3888" s="86"/>
      <c r="Q3888" s="86">
        <v>0</v>
      </c>
      <c r="R3888" s="86">
        <v>30</v>
      </c>
      <c r="S3888" s="86">
        <v>30</v>
      </c>
      <c r="T3888" s="86">
        <v>0</v>
      </c>
      <c r="U3888" s="86" t="s">
        <v>1568</v>
      </c>
      <c r="V3888" s="86" t="s">
        <v>1567</v>
      </c>
      <c r="W3888" s="86" t="s">
        <v>1563</v>
      </c>
      <c r="X3888" s="86" t="s">
        <v>1564</v>
      </c>
      <c r="Y3888" s="94" t="s">
        <v>1565</v>
      </c>
      <c r="Z3888" s="93"/>
      <c r="AA3888" s="86"/>
      <c r="AB3888" s="86"/>
      <c r="AC3888" s="86"/>
      <c r="AD3888" s="86" t="s">
        <v>1633</v>
      </c>
      <c r="AE3888" s="86"/>
      <c r="AF3888" s="86"/>
      <c r="AG3888" s="94" t="s">
        <v>1575</v>
      </c>
    </row>
    <row r="3889" spans="1:33" x14ac:dyDescent="0.25">
      <c r="A3889" s="86" t="s">
        <v>1011</v>
      </c>
      <c r="B3889" s="87">
        <v>30</v>
      </c>
      <c r="C3889" s="87" t="s">
        <v>1012</v>
      </c>
      <c r="D3889" s="88">
        <v>43131</v>
      </c>
      <c r="E3889" s="88">
        <v>43137</v>
      </c>
      <c r="F3889" s="88">
        <v>43172</v>
      </c>
      <c r="G3889" s="88">
        <v>43173</v>
      </c>
      <c r="H3889" s="88">
        <v>4</v>
      </c>
      <c r="I3889" s="89" t="s">
        <v>1014</v>
      </c>
      <c r="J3889" s="92" t="s">
        <v>1493</v>
      </c>
      <c r="K3889" s="86" t="s">
        <v>1491</v>
      </c>
      <c r="L3889" s="88">
        <v>43173</v>
      </c>
      <c r="M3889" s="87"/>
      <c r="N3889" s="87"/>
      <c r="O3889" s="93"/>
      <c r="P3889" s="86"/>
      <c r="Q3889" s="86">
        <v>0</v>
      </c>
      <c r="R3889" s="86">
        <v>30</v>
      </c>
      <c r="S3889" s="86">
        <v>30</v>
      </c>
      <c r="T3889" s="86">
        <v>0</v>
      </c>
      <c r="U3889" s="86" t="s">
        <v>1561</v>
      </c>
      <c r="V3889" s="86" t="s">
        <v>1567</v>
      </c>
      <c r="W3889" s="86" t="s">
        <v>1563</v>
      </c>
      <c r="X3889" s="86" t="s">
        <v>1564</v>
      </c>
      <c r="Y3889" s="94" t="s">
        <v>1565</v>
      </c>
      <c r="Z3889" s="93"/>
      <c r="AA3889" s="86"/>
      <c r="AB3889" s="86"/>
      <c r="AC3889" s="86"/>
      <c r="AD3889" s="86" t="s">
        <v>1633</v>
      </c>
      <c r="AE3889" s="86"/>
      <c r="AF3889" s="86"/>
      <c r="AG3889" s="94" t="s">
        <v>1575</v>
      </c>
    </row>
    <row r="3890" spans="1:33" x14ac:dyDescent="0.25">
      <c r="A3890" s="86" t="s">
        <v>1011</v>
      </c>
      <c r="B3890" s="87">
        <v>30</v>
      </c>
      <c r="C3890" s="87" t="s">
        <v>1012</v>
      </c>
      <c r="D3890" s="88">
        <v>43131</v>
      </c>
      <c r="E3890" s="88">
        <v>43136</v>
      </c>
      <c r="F3890" s="88">
        <v>43172</v>
      </c>
      <c r="G3890" s="88">
        <v>43173</v>
      </c>
      <c r="H3890" s="88">
        <v>4</v>
      </c>
      <c r="I3890" s="89" t="s">
        <v>1014</v>
      </c>
      <c r="J3890" s="92" t="s">
        <v>1500</v>
      </c>
      <c r="K3890" s="86" t="s">
        <v>1491</v>
      </c>
      <c r="L3890" s="88">
        <v>43173</v>
      </c>
      <c r="M3890" s="87"/>
      <c r="N3890" s="87"/>
      <c r="O3890" s="93"/>
      <c r="P3890" s="86"/>
      <c r="Q3890" s="86">
        <v>1</v>
      </c>
      <c r="R3890" s="86">
        <v>29</v>
      </c>
      <c r="S3890" s="86">
        <v>29</v>
      </c>
      <c r="T3890" s="86">
        <v>0</v>
      </c>
      <c r="U3890" s="86" t="s">
        <v>1568</v>
      </c>
      <c r="V3890" s="86" t="s">
        <v>1567</v>
      </c>
      <c r="W3890" s="86" t="s">
        <v>1563</v>
      </c>
      <c r="X3890" s="86" t="s">
        <v>1564</v>
      </c>
      <c r="Y3890" s="94" t="s">
        <v>1565</v>
      </c>
      <c r="Z3890" s="93"/>
      <c r="AA3890" s="86"/>
      <c r="AB3890" s="86"/>
      <c r="AC3890" s="86"/>
      <c r="AD3890" s="86" t="s">
        <v>1633</v>
      </c>
      <c r="AE3890" s="86"/>
      <c r="AF3890" s="86"/>
      <c r="AG3890" s="94" t="s">
        <v>1575</v>
      </c>
    </row>
    <row r="3891" spans="1:33" x14ac:dyDescent="0.25">
      <c r="A3891" s="86" t="s">
        <v>1011</v>
      </c>
      <c r="B3891" s="87">
        <v>30</v>
      </c>
      <c r="C3891" s="87" t="s">
        <v>1012</v>
      </c>
      <c r="D3891" s="88" t="s">
        <v>1108</v>
      </c>
      <c r="E3891" s="88">
        <v>43137</v>
      </c>
      <c r="F3891" s="88">
        <v>43172</v>
      </c>
      <c r="G3891" s="88" t="s">
        <v>1357</v>
      </c>
      <c r="H3891" s="88">
        <v>4</v>
      </c>
      <c r="I3891" s="89" t="s">
        <v>1014</v>
      </c>
      <c r="J3891" s="92" t="s">
        <v>1495</v>
      </c>
      <c r="K3891" s="86" t="s">
        <v>1491</v>
      </c>
      <c r="L3891" s="88">
        <v>43173</v>
      </c>
      <c r="M3891" s="87">
        <v>0</v>
      </c>
      <c r="N3891" s="87"/>
      <c r="O3891" s="93"/>
      <c r="P3891" s="86"/>
      <c r="Q3891" s="86">
        <v>0</v>
      </c>
      <c r="R3891" s="86">
        <v>30</v>
      </c>
      <c r="S3891" s="86">
        <v>29</v>
      </c>
      <c r="T3891" s="86">
        <v>1</v>
      </c>
      <c r="U3891" s="86" t="s">
        <v>1561</v>
      </c>
      <c r="V3891" s="86" t="s">
        <v>1567</v>
      </c>
      <c r="W3891" s="86" t="s">
        <v>1563</v>
      </c>
      <c r="X3891" s="86" t="s">
        <v>1564</v>
      </c>
      <c r="Y3891" s="94" t="s">
        <v>1565</v>
      </c>
      <c r="Z3891" s="93"/>
      <c r="AA3891" s="86"/>
      <c r="AB3891" s="86"/>
      <c r="AC3891" s="86"/>
      <c r="AD3891" s="86" t="s">
        <v>1633</v>
      </c>
      <c r="AE3891" s="86"/>
      <c r="AF3891" s="86"/>
      <c r="AG3891" s="94" t="s">
        <v>1575</v>
      </c>
    </row>
    <row r="3892" spans="1:33" x14ac:dyDescent="0.25">
      <c r="A3892" s="86" t="s">
        <v>1011</v>
      </c>
      <c r="B3892" s="87">
        <v>30</v>
      </c>
      <c r="C3892" s="87" t="s">
        <v>1012</v>
      </c>
      <c r="D3892" s="88" t="s">
        <v>1108</v>
      </c>
      <c r="E3892" s="88">
        <v>43138</v>
      </c>
      <c r="F3892" s="88">
        <v>43172</v>
      </c>
      <c r="G3892" s="88" t="s">
        <v>1357</v>
      </c>
      <c r="H3892" s="88">
        <v>4</v>
      </c>
      <c r="I3892" s="89" t="s">
        <v>1014</v>
      </c>
      <c r="J3892" s="92" t="s">
        <v>1490</v>
      </c>
      <c r="K3892" s="86" t="s">
        <v>1491</v>
      </c>
      <c r="L3892" s="88">
        <v>43173</v>
      </c>
      <c r="M3892" s="87"/>
      <c r="N3892" s="87"/>
      <c r="O3892" s="93"/>
      <c r="P3892" s="86"/>
      <c r="Q3892" s="86">
        <v>0</v>
      </c>
      <c r="R3892" s="86">
        <v>30</v>
      </c>
      <c r="S3892" s="86">
        <v>29</v>
      </c>
      <c r="T3892" s="86">
        <v>1</v>
      </c>
      <c r="U3892" s="86" t="s">
        <v>1561</v>
      </c>
      <c r="V3892" s="86" t="s">
        <v>1562</v>
      </c>
      <c r="W3892" s="86" t="s">
        <v>1563</v>
      </c>
      <c r="X3892" s="86" t="s">
        <v>1564</v>
      </c>
      <c r="Y3892" s="94" t="s">
        <v>1565</v>
      </c>
      <c r="Z3892" s="93"/>
      <c r="AA3892" s="86">
        <v>43178</v>
      </c>
      <c r="AB3892" s="86"/>
      <c r="AC3892" s="86"/>
      <c r="AD3892" s="86" t="s">
        <v>1633</v>
      </c>
      <c r="AE3892" s="86"/>
      <c r="AF3892" s="86"/>
      <c r="AG3892" s="94" t="s">
        <v>1575</v>
      </c>
    </row>
    <row r="3893" spans="1:33" x14ac:dyDescent="0.25">
      <c r="A3893" s="86" t="s">
        <v>1011</v>
      </c>
      <c r="B3893" s="87">
        <v>30</v>
      </c>
      <c r="C3893" s="87" t="s">
        <v>1012</v>
      </c>
      <c r="D3893" s="88" t="s">
        <v>1108</v>
      </c>
      <c r="E3893" s="88">
        <v>43137</v>
      </c>
      <c r="F3893" s="88">
        <v>43172</v>
      </c>
      <c r="G3893" s="88" t="s">
        <v>1357</v>
      </c>
      <c r="H3893" s="88">
        <v>4</v>
      </c>
      <c r="I3893" s="89" t="s">
        <v>1014</v>
      </c>
      <c r="J3893" s="92" t="s">
        <v>1509</v>
      </c>
      <c r="K3893" s="86" t="s">
        <v>1491</v>
      </c>
      <c r="L3893" s="88">
        <v>43173</v>
      </c>
      <c r="M3893" s="87"/>
      <c r="N3893" s="87"/>
      <c r="O3893" s="93"/>
      <c r="P3893" s="86"/>
      <c r="Q3893" s="86">
        <v>0</v>
      </c>
      <c r="R3893" s="86">
        <v>30</v>
      </c>
      <c r="S3893" s="86">
        <v>23</v>
      </c>
      <c r="T3893" s="86">
        <v>7</v>
      </c>
      <c r="U3893" s="86" t="s">
        <v>1561</v>
      </c>
      <c r="V3893" s="86" t="s">
        <v>1562</v>
      </c>
      <c r="W3893" s="86" t="s">
        <v>1563</v>
      </c>
      <c r="X3893" s="86" t="s">
        <v>1564</v>
      </c>
      <c r="Y3893" s="94" t="s">
        <v>1565</v>
      </c>
      <c r="Z3893" s="93"/>
      <c r="AA3893" s="86">
        <v>43178</v>
      </c>
      <c r="AB3893" s="86"/>
      <c r="AC3893" s="86"/>
      <c r="AD3893" s="86" t="s">
        <v>1633</v>
      </c>
      <c r="AE3893" s="86"/>
      <c r="AF3893" s="86"/>
      <c r="AG3893" s="94" t="s">
        <v>1575</v>
      </c>
    </row>
    <row r="3894" spans="1:33" x14ac:dyDescent="0.25">
      <c r="A3894" s="86" t="s">
        <v>1011</v>
      </c>
      <c r="B3894" s="87">
        <v>30</v>
      </c>
      <c r="C3894" s="87" t="s">
        <v>1012</v>
      </c>
      <c r="D3894" s="88" t="s">
        <v>1108</v>
      </c>
      <c r="E3894" s="88">
        <v>43136</v>
      </c>
      <c r="F3894" s="88">
        <v>43171</v>
      </c>
      <c r="G3894" s="88" t="s">
        <v>1357</v>
      </c>
      <c r="H3894" s="88">
        <v>4</v>
      </c>
      <c r="I3894" s="89" t="s">
        <v>1014</v>
      </c>
      <c r="J3894" s="92" t="s">
        <v>1492</v>
      </c>
      <c r="K3894" s="86" t="s">
        <v>1491</v>
      </c>
      <c r="L3894" s="88">
        <v>43173</v>
      </c>
      <c r="M3894" s="87"/>
      <c r="N3894" s="87"/>
      <c r="O3894" s="93"/>
      <c r="P3894" s="86"/>
      <c r="Q3894" s="86">
        <v>0</v>
      </c>
      <c r="R3894" s="86">
        <v>30</v>
      </c>
      <c r="S3894" s="86">
        <v>30</v>
      </c>
      <c r="T3894" s="86">
        <v>0</v>
      </c>
      <c r="U3894" s="86" t="s">
        <v>1561</v>
      </c>
      <c r="V3894" s="86" t="s">
        <v>1567</v>
      </c>
      <c r="W3894" s="86" t="s">
        <v>1563</v>
      </c>
      <c r="X3894" s="86" t="s">
        <v>1564</v>
      </c>
      <c r="Y3894" s="94" t="s">
        <v>1565</v>
      </c>
      <c r="Z3894" s="93"/>
      <c r="AA3894" s="86"/>
      <c r="AB3894" s="86"/>
      <c r="AC3894" s="86"/>
      <c r="AD3894" s="86" t="s">
        <v>1633</v>
      </c>
      <c r="AE3894" s="86"/>
      <c r="AF3894" s="86"/>
      <c r="AG3894" s="94" t="s">
        <v>1575</v>
      </c>
    </row>
    <row r="3895" spans="1:33" x14ac:dyDescent="0.25">
      <c r="A3895" s="86" t="s">
        <v>1011</v>
      </c>
      <c r="B3895" s="87">
        <v>30</v>
      </c>
      <c r="C3895" s="87" t="s">
        <v>1012</v>
      </c>
      <c r="D3895" s="88">
        <v>43138</v>
      </c>
      <c r="E3895" s="88">
        <v>43143</v>
      </c>
      <c r="F3895" s="88">
        <v>43171</v>
      </c>
      <c r="G3895" s="88">
        <v>43173</v>
      </c>
      <c r="H3895" s="88">
        <v>4</v>
      </c>
      <c r="I3895" s="89" t="s">
        <v>1014</v>
      </c>
      <c r="J3895" s="92" t="s">
        <v>1492</v>
      </c>
      <c r="K3895" s="86" t="s">
        <v>1491</v>
      </c>
      <c r="L3895" s="88">
        <v>43173</v>
      </c>
      <c r="M3895" s="87">
        <v>0</v>
      </c>
      <c r="N3895" s="87"/>
      <c r="O3895" s="93"/>
      <c r="P3895" s="86"/>
      <c r="Q3895" s="86">
        <v>0</v>
      </c>
      <c r="R3895" s="86">
        <v>30</v>
      </c>
      <c r="S3895" s="86">
        <v>30</v>
      </c>
      <c r="T3895" s="86">
        <v>0</v>
      </c>
      <c r="U3895" s="86" t="s">
        <v>1561</v>
      </c>
      <c r="V3895" s="86" t="s">
        <v>1567</v>
      </c>
      <c r="W3895" s="86" t="s">
        <v>1563</v>
      </c>
      <c r="X3895" s="86" t="s">
        <v>1564</v>
      </c>
      <c r="Y3895" s="94" t="s">
        <v>1565</v>
      </c>
      <c r="Z3895" s="93"/>
      <c r="AA3895" s="86"/>
      <c r="AB3895" s="86"/>
      <c r="AC3895" s="86"/>
      <c r="AD3895" s="86" t="s">
        <v>1633</v>
      </c>
      <c r="AE3895" s="86"/>
      <c r="AF3895" s="86"/>
      <c r="AG3895" s="94" t="s">
        <v>1575</v>
      </c>
    </row>
    <row r="3896" spans="1:33" x14ac:dyDescent="0.25">
      <c r="A3896" s="86" t="s">
        <v>1011</v>
      </c>
      <c r="B3896" s="87">
        <v>30</v>
      </c>
      <c r="C3896" s="87" t="s">
        <v>1012</v>
      </c>
      <c r="D3896" s="88">
        <v>43147</v>
      </c>
      <c r="E3896" s="88">
        <v>43144</v>
      </c>
      <c r="F3896" s="88">
        <v>43172</v>
      </c>
      <c r="G3896" s="88">
        <v>43173</v>
      </c>
      <c r="H3896" s="88">
        <v>4</v>
      </c>
      <c r="I3896" s="89" t="s">
        <v>1014</v>
      </c>
      <c r="J3896" s="92" t="s">
        <v>1494</v>
      </c>
      <c r="K3896" s="86" t="s">
        <v>1491</v>
      </c>
      <c r="L3896" s="88">
        <v>43173</v>
      </c>
      <c r="M3896" s="87"/>
      <c r="N3896" s="87"/>
      <c r="O3896" s="93"/>
      <c r="P3896" s="86"/>
      <c r="Q3896" s="86">
        <v>3</v>
      </c>
      <c r="R3896" s="86">
        <v>27</v>
      </c>
      <c r="S3896" s="86">
        <v>20</v>
      </c>
      <c r="T3896" s="86">
        <v>7</v>
      </c>
      <c r="U3896" s="86" t="s">
        <v>1561</v>
      </c>
      <c r="V3896" s="86" t="s">
        <v>1562</v>
      </c>
      <c r="W3896" s="86" t="s">
        <v>1563</v>
      </c>
      <c r="X3896" s="86" t="s">
        <v>1564</v>
      </c>
      <c r="Y3896" s="94" t="s">
        <v>1565</v>
      </c>
      <c r="Z3896" s="93"/>
      <c r="AA3896" s="86">
        <v>43192</v>
      </c>
      <c r="AB3896" s="86"/>
      <c r="AC3896" s="86"/>
      <c r="AD3896" s="86" t="s">
        <v>1633</v>
      </c>
      <c r="AE3896" s="86"/>
      <c r="AF3896" s="86"/>
      <c r="AG3896" s="94" t="s">
        <v>1575</v>
      </c>
    </row>
    <row r="3897" spans="1:33" x14ac:dyDescent="0.25">
      <c r="A3897" s="86" t="s">
        <v>1011</v>
      </c>
      <c r="B3897" s="87">
        <v>28</v>
      </c>
      <c r="C3897" s="87" t="s">
        <v>1012</v>
      </c>
      <c r="D3897" s="88">
        <v>43150</v>
      </c>
      <c r="E3897" s="88">
        <v>43155</v>
      </c>
      <c r="F3897" s="88">
        <v>43172</v>
      </c>
      <c r="G3897" s="88">
        <v>43173</v>
      </c>
      <c r="H3897" s="88">
        <v>4</v>
      </c>
      <c r="I3897" s="89" t="s">
        <v>1014</v>
      </c>
      <c r="J3897" s="92" t="s">
        <v>1490</v>
      </c>
      <c r="K3897" s="86" t="s">
        <v>1491</v>
      </c>
      <c r="L3897" s="88">
        <v>43173</v>
      </c>
      <c r="M3897" s="87"/>
      <c r="N3897" s="87"/>
      <c r="O3897" s="93"/>
      <c r="P3897" s="86"/>
      <c r="Q3897" s="86">
        <v>0</v>
      </c>
      <c r="R3897" s="86">
        <v>28</v>
      </c>
      <c r="S3897" s="86">
        <v>25</v>
      </c>
      <c r="T3897" s="86">
        <v>3</v>
      </c>
      <c r="U3897" s="86" t="s">
        <v>1561</v>
      </c>
      <c r="V3897" s="86" t="s">
        <v>1562</v>
      </c>
      <c r="W3897" s="86" t="s">
        <v>1563</v>
      </c>
      <c r="X3897" s="86" t="s">
        <v>1564</v>
      </c>
      <c r="Y3897" s="94" t="s">
        <v>1565</v>
      </c>
      <c r="Z3897" s="93"/>
      <c r="AA3897" s="86">
        <v>43178</v>
      </c>
      <c r="AB3897" s="86"/>
      <c r="AC3897" s="86"/>
      <c r="AD3897" s="86" t="s">
        <v>1633</v>
      </c>
      <c r="AE3897" s="86"/>
      <c r="AF3897" s="86"/>
      <c r="AG3897" s="94" t="s">
        <v>1575</v>
      </c>
    </row>
    <row r="3898" spans="1:33" x14ac:dyDescent="0.25">
      <c r="A3898" s="86" t="s">
        <v>1011</v>
      </c>
      <c r="B3898" s="87">
        <v>30</v>
      </c>
      <c r="C3898" s="87" t="s">
        <v>1012</v>
      </c>
      <c r="D3898" s="88" t="s">
        <v>1124</v>
      </c>
      <c r="E3898" s="88" t="s">
        <v>1342</v>
      </c>
      <c r="F3898" s="88" t="s">
        <v>1355</v>
      </c>
      <c r="G3898" s="88" t="s">
        <v>1357</v>
      </c>
      <c r="H3898" s="88">
        <v>4</v>
      </c>
      <c r="I3898" s="89" t="s">
        <v>1014</v>
      </c>
      <c r="J3898" s="92" t="s">
        <v>1493</v>
      </c>
      <c r="K3898" s="86" t="s">
        <v>1491</v>
      </c>
      <c r="L3898" s="88">
        <v>43173</v>
      </c>
      <c r="M3898" s="87"/>
      <c r="N3898" s="87"/>
      <c r="O3898" s="93"/>
      <c r="P3898" s="86"/>
      <c r="Q3898" s="86">
        <v>0</v>
      </c>
      <c r="R3898" s="86">
        <v>30</v>
      </c>
      <c r="S3898" s="86">
        <v>30</v>
      </c>
      <c r="T3898" s="86">
        <v>0</v>
      </c>
      <c r="U3898" s="86" t="s">
        <v>1561</v>
      </c>
      <c r="V3898" s="86" t="s">
        <v>1567</v>
      </c>
      <c r="W3898" s="86" t="s">
        <v>1563</v>
      </c>
      <c r="X3898" s="86" t="s">
        <v>1564</v>
      </c>
      <c r="Y3898" s="94" t="s">
        <v>1565</v>
      </c>
      <c r="Z3898" s="93"/>
      <c r="AA3898" s="86"/>
      <c r="AB3898" s="86"/>
      <c r="AC3898" s="86"/>
      <c r="AD3898" s="86" t="s">
        <v>1633</v>
      </c>
      <c r="AE3898" s="86"/>
      <c r="AF3898" s="86"/>
      <c r="AG3898" s="94" t="s">
        <v>1575</v>
      </c>
    </row>
    <row r="3899" spans="1:33" x14ac:dyDescent="0.25">
      <c r="A3899" s="86" t="s">
        <v>1022</v>
      </c>
      <c r="B3899" s="87">
        <v>126</v>
      </c>
      <c r="C3899" s="87" t="s">
        <v>1024</v>
      </c>
      <c r="D3899" s="88">
        <v>42262</v>
      </c>
      <c r="E3899" s="88"/>
      <c r="F3899" s="88">
        <v>43438</v>
      </c>
      <c r="G3899" s="88"/>
      <c r="H3899" s="88"/>
      <c r="I3899" s="89" t="s">
        <v>1072</v>
      </c>
      <c r="J3899" s="92" t="s">
        <v>1504</v>
      </c>
      <c r="K3899" s="86" t="s">
        <v>1491</v>
      </c>
      <c r="L3899" s="88">
        <v>43174</v>
      </c>
      <c r="M3899" s="87"/>
      <c r="N3899" s="87"/>
      <c r="O3899" s="93"/>
      <c r="P3899" s="86"/>
      <c r="Q3899" s="86">
        <v>1</v>
      </c>
      <c r="R3899" s="86">
        <v>125</v>
      </c>
      <c r="S3899" s="86">
        <v>125</v>
      </c>
      <c r="T3899" s="86">
        <v>0</v>
      </c>
      <c r="U3899" s="86" t="s">
        <v>1561</v>
      </c>
      <c r="V3899" s="86" t="s">
        <v>1562</v>
      </c>
      <c r="W3899" s="86" t="s">
        <v>1563</v>
      </c>
      <c r="X3899" s="86" t="s">
        <v>1564</v>
      </c>
      <c r="Y3899" s="94" t="s">
        <v>1565</v>
      </c>
      <c r="Z3899" s="93"/>
      <c r="AA3899" s="86">
        <v>43179</v>
      </c>
      <c r="AB3899" s="86" t="s">
        <v>1582</v>
      </c>
      <c r="AC3899" s="86"/>
      <c r="AD3899" s="86" t="s">
        <v>1633</v>
      </c>
      <c r="AE3899" s="86"/>
      <c r="AF3899" s="86"/>
      <c r="AG3899" s="94" t="s">
        <v>1575</v>
      </c>
    </row>
    <row r="3900" spans="1:33" x14ac:dyDescent="0.25">
      <c r="A3900" s="86" t="s">
        <v>1011</v>
      </c>
      <c r="B3900" s="87">
        <v>30</v>
      </c>
      <c r="C3900" s="87" t="s">
        <v>1012</v>
      </c>
      <c r="D3900" s="88">
        <v>43129</v>
      </c>
      <c r="E3900" s="88">
        <v>43131</v>
      </c>
      <c r="F3900" s="88">
        <v>43169</v>
      </c>
      <c r="G3900" s="88">
        <v>43171</v>
      </c>
      <c r="H3900" s="88">
        <v>4</v>
      </c>
      <c r="I3900" s="89" t="s">
        <v>1014</v>
      </c>
      <c r="J3900" s="92" t="s">
        <v>1501</v>
      </c>
      <c r="K3900" s="86" t="s">
        <v>1491</v>
      </c>
      <c r="L3900" s="88">
        <v>43174</v>
      </c>
      <c r="M3900" s="87"/>
      <c r="N3900" s="87"/>
      <c r="O3900" s="93"/>
      <c r="P3900" s="86"/>
      <c r="Q3900" s="86">
        <v>1</v>
      </c>
      <c r="R3900" s="86">
        <v>29</v>
      </c>
      <c r="S3900" s="86">
        <v>29</v>
      </c>
      <c r="T3900" s="86">
        <v>0</v>
      </c>
      <c r="U3900" s="86" t="s">
        <v>1561</v>
      </c>
      <c r="V3900" s="86" t="s">
        <v>1562</v>
      </c>
      <c r="W3900" s="86" t="s">
        <v>1563</v>
      </c>
      <c r="X3900" s="86" t="s">
        <v>1564</v>
      </c>
      <c r="Y3900" s="94" t="s">
        <v>1565</v>
      </c>
      <c r="Z3900" s="93"/>
      <c r="AA3900" s="86">
        <v>43180</v>
      </c>
      <c r="AB3900" s="86"/>
      <c r="AC3900" s="86"/>
      <c r="AD3900" s="86" t="s">
        <v>1633</v>
      </c>
      <c r="AE3900" s="86"/>
      <c r="AF3900" s="86"/>
      <c r="AG3900" s="94" t="s">
        <v>1575</v>
      </c>
    </row>
    <row r="3901" spans="1:33" x14ac:dyDescent="0.25">
      <c r="A3901" s="86" t="s">
        <v>1011</v>
      </c>
      <c r="B3901" s="87">
        <v>30</v>
      </c>
      <c r="C3901" s="87" t="s">
        <v>1012</v>
      </c>
      <c r="D3901" s="88">
        <v>43129</v>
      </c>
      <c r="E3901" s="88">
        <v>43135</v>
      </c>
      <c r="F3901" s="88">
        <v>43170</v>
      </c>
      <c r="G3901" s="88">
        <v>43171</v>
      </c>
      <c r="H3901" s="88">
        <v>4</v>
      </c>
      <c r="I3901" s="89" t="s">
        <v>1014</v>
      </c>
      <c r="J3901" s="92" t="s">
        <v>1501</v>
      </c>
      <c r="K3901" s="86" t="s">
        <v>1491</v>
      </c>
      <c r="L3901" s="88">
        <v>43174</v>
      </c>
      <c r="M3901" s="87"/>
      <c r="N3901" s="87"/>
      <c r="O3901" s="93"/>
      <c r="P3901" s="86"/>
      <c r="Q3901" s="86">
        <v>1</v>
      </c>
      <c r="R3901" s="86">
        <v>29</v>
      </c>
      <c r="S3901" s="86">
        <v>29</v>
      </c>
      <c r="T3901" s="86">
        <v>0</v>
      </c>
      <c r="U3901" s="86" t="s">
        <v>1561</v>
      </c>
      <c r="V3901" s="86" t="s">
        <v>1562</v>
      </c>
      <c r="W3901" s="86" t="s">
        <v>1563</v>
      </c>
      <c r="X3901" s="86" t="s">
        <v>1564</v>
      </c>
      <c r="Y3901" s="94" t="s">
        <v>1565</v>
      </c>
      <c r="Z3901" s="93"/>
      <c r="AA3901" s="86">
        <v>43178</v>
      </c>
      <c r="AB3901" s="86"/>
      <c r="AC3901" s="86"/>
      <c r="AD3901" s="86" t="s">
        <v>1633</v>
      </c>
      <c r="AE3901" s="86"/>
      <c r="AF3901" s="86"/>
      <c r="AG3901" s="94" t="s">
        <v>1575</v>
      </c>
    </row>
    <row r="3902" spans="1:33" x14ac:dyDescent="0.25">
      <c r="A3902" s="86" t="s">
        <v>1011</v>
      </c>
      <c r="B3902" s="87">
        <v>30</v>
      </c>
      <c r="C3902" s="87" t="s">
        <v>1012</v>
      </c>
      <c r="D3902" s="88">
        <v>43095</v>
      </c>
      <c r="E3902" s="88">
        <v>43098</v>
      </c>
      <c r="F3902" s="88">
        <v>43172</v>
      </c>
      <c r="G3902" s="88">
        <v>43174</v>
      </c>
      <c r="H3902" s="88">
        <v>4</v>
      </c>
      <c r="I3902" s="89" t="s">
        <v>1015</v>
      </c>
      <c r="J3902" s="92" t="s">
        <v>1492</v>
      </c>
      <c r="K3902" s="86" t="s">
        <v>1491</v>
      </c>
      <c r="L3902" s="88">
        <v>43174</v>
      </c>
      <c r="M3902" s="87"/>
      <c r="N3902" s="87"/>
      <c r="O3902" s="93"/>
      <c r="P3902" s="86"/>
      <c r="Q3902" s="86">
        <v>0</v>
      </c>
      <c r="R3902" s="86">
        <v>30</v>
      </c>
      <c r="S3902" s="86">
        <v>30</v>
      </c>
      <c r="T3902" s="86">
        <v>0</v>
      </c>
      <c r="U3902" s="86" t="s">
        <v>1561</v>
      </c>
      <c r="V3902" s="86" t="s">
        <v>1567</v>
      </c>
      <c r="W3902" s="86" t="s">
        <v>1563</v>
      </c>
      <c r="X3902" s="86" t="s">
        <v>1564</v>
      </c>
      <c r="Y3902" s="94" t="s">
        <v>1565</v>
      </c>
      <c r="Z3902" s="93"/>
      <c r="AA3902" s="86"/>
      <c r="AB3902" s="86"/>
      <c r="AC3902" s="86"/>
      <c r="AD3902" s="86" t="s">
        <v>1633</v>
      </c>
      <c r="AE3902" s="86"/>
      <c r="AF3902" s="86"/>
      <c r="AG3902" s="94" t="s">
        <v>1575</v>
      </c>
    </row>
    <row r="3903" spans="1:33" x14ac:dyDescent="0.25">
      <c r="A3903" s="86" t="s">
        <v>1011</v>
      </c>
      <c r="B3903" s="87">
        <v>30</v>
      </c>
      <c r="C3903" s="87" t="s">
        <v>1012</v>
      </c>
      <c r="D3903" s="88" t="s">
        <v>1097</v>
      </c>
      <c r="E3903" s="88">
        <v>43101</v>
      </c>
      <c r="F3903" s="88">
        <v>43160</v>
      </c>
      <c r="G3903" s="88">
        <v>43174</v>
      </c>
      <c r="H3903" s="88">
        <v>4</v>
      </c>
      <c r="I3903" s="89" t="s">
        <v>1014</v>
      </c>
      <c r="J3903" s="92" t="s">
        <v>1506</v>
      </c>
      <c r="K3903" s="86" t="s">
        <v>1491</v>
      </c>
      <c r="L3903" s="88">
        <v>43174</v>
      </c>
      <c r="M3903" s="87"/>
      <c r="N3903" s="87"/>
      <c r="O3903" s="93"/>
      <c r="P3903" s="86"/>
      <c r="Q3903" s="86">
        <v>0</v>
      </c>
      <c r="R3903" s="86">
        <v>30</v>
      </c>
      <c r="S3903" s="86">
        <v>29</v>
      </c>
      <c r="T3903" s="86">
        <v>1</v>
      </c>
      <c r="U3903" s="86" t="s">
        <v>1561</v>
      </c>
      <c r="V3903" s="86" t="s">
        <v>1567</v>
      </c>
      <c r="W3903" s="86" t="s">
        <v>1563</v>
      </c>
      <c r="X3903" s="86" t="s">
        <v>1564</v>
      </c>
      <c r="Y3903" s="94" t="s">
        <v>1565</v>
      </c>
      <c r="Z3903" s="93"/>
      <c r="AA3903" s="86"/>
      <c r="AB3903" s="86"/>
      <c r="AC3903" s="86"/>
      <c r="AD3903" s="86" t="s">
        <v>1633</v>
      </c>
      <c r="AE3903" s="86"/>
      <c r="AF3903" s="86"/>
      <c r="AG3903" s="94" t="s">
        <v>1575</v>
      </c>
    </row>
    <row r="3904" spans="1:33" x14ac:dyDescent="0.25">
      <c r="A3904" s="86" t="s">
        <v>1011</v>
      </c>
      <c r="B3904" s="87">
        <v>30</v>
      </c>
      <c r="C3904" s="87" t="s">
        <v>1012</v>
      </c>
      <c r="D3904" s="88">
        <v>43115</v>
      </c>
      <c r="E3904" s="88">
        <v>43119</v>
      </c>
      <c r="F3904" s="88">
        <v>43173</v>
      </c>
      <c r="G3904" s="88">
        <v>43174</v>
      </c>
      <c r="H3904" s="88">
        <v>4</v>
      </c>
      <c r="I3904" s="89" t="s">
        <v>1015</v>
      </c>
      <c r="J3904" s="92" t="s">
        <v>1493</v>
      </c>
      <c r="K3904" s="86" t="s">
        <v>1491</v>
      </c>
      <c r="L3904" s="88">
        <v>43174</v>
      </c>
      <c r="M3904" s="87"/>
      <c r="N3904" s="87"/>
      <c r="O3904" s="93"/>
      <c r="P3904" s="86"/>
      <c r="Q3904" s="86">
        <v>1</v>
      </c>
      <c r="R3904" s="86">
        <v>29</v>
      </c>
      <c r="S3904" s="86">
        <v>22</v>
      </c>
      <c r="T3904" s="86">
        <v>7</v>
      </c>
      <c r="U3904" s="86" t="s">
        <v>1561</v>
      </c>
      <c r="V3904" s="86" t="s">
        <v>1567</v>
      </c>
      <c r="W3904" s="86" t="s">
        <v>1563</v>
      </c>
      <c r="X3904" s="86" t="s">
        <v>1564</v>
      </c>
      <c r="Y3904" s="94" t="s">
        <v>1565</v>
      </c>
      <c r="Z3904" s="93"/>
      <c r="AA3904" s="86"/>
      <c r="AB3904" s="86"/>
      <c r="AC3904" s="86"/>
      <c r="AD3904" s="86" t="s">
        <v>1633</v>
      </c>
      <c r="AE3904" s="86"/>
      <c r="AF3904" s="86"/>
      <c r="AG3904" s="94" t="s">
        <v>1575</v>
      </c>
    </row>
    <row r="3905" spans="1:33" x14ac:dyDescent="0.25">
      <c r="A3905" s="86" t="s">
        <v>1011</v>
      </c>
      <c r="B3905" s="87">
        <v>30</v>
      </c>
      <c r="C3905" s="87" t="s">
        <v>1012</v>
      </c>
      <c r="D3905" s="88">
        <v>43120</v>
      </c>
      <c r="E3905" s="88">
        <v>43127</v>
      </c>
      <c r="F3905" s="88">
        <v>43171</v>
      </c>
      <c r="G3905" s="88">
        <v>43174</v>
      </c>
      <c r="H3905" s="88">
        <v>4</v>
      </c>
      <c r="I3905" s="89" t="s">
        <v>1014</v>
      </c>
      <c r="J3905" s="92" t="s">
        <v>1492</v>
      </c>
      <c r="K3905" s="86" t="s">
        <v>1491</v>
      </c>
      <c r="L3905" s="88">
        <v>43174</v>
      </c>
      <c r="M3905" s="87"/>
      <c r="N3905" s="87"/>
      <c r="O3905" s="93"/>
      <c r="P3905" s="86"/>
      <c r="Q3905" s="86">
        <v>0</v>
      </c>
      <c r="R3905" s="86">
        <v>30</v>
      </c>
      <c r="S3905" s="86">
        <v>30</v>
      </c>
      <c r="T3905" s="86">
        <v>0</v>
      </c>
      <c r="U3905" s="86" t="s">
        <v>1561</v>
      </c>
      <c r="V3905" s="86" t="s">
        <v>1567</v>
      </c>
      <c r="W3905" s="86" t="s">
        <v>1563</v>
      </c>
      <c r="X3905" s="86" t="s">
        <v>1564</v>
      </c>
      <c r="Y3905" s="94" t="s">
        <v>1565</v>
      </c>
      <c r="Z3905" s="93"/>
      <c r="AA3905" s="86"/>
      <c r="AB3905" s="86"/>
      <c r="AC3905" s="86"/>
      <c r="AD3905" s="86" t="s">
        <v>1633</v>
      </c>
      <c r="AE3905" s="86"/>
      <c r="AF3905" s="86"/>
      <c r="AG3905" s="94" t="s">
        <v>1575</v>
      </c>
    </row>
    <row r="3906" spans="1:33" x14ac:dyDescent="0.25">
      <c r="A3906" s="86" t="s">
        <v>1011</v>
      </c>
      <c r="B3906" s="87">
        <v>30</v>
      </c>
      <c r="C3906" s="87" t="s">
        <v>1012</v>
      </c>
      <c r="D3906" s="88">
        <v>43120</v>
      </c>
      <c r="E3906" s="88">
        <v>43124</v>
      </c>
      <c r="F3906" s="88">
        <v>43169</v>
      </c>
      <c r="G3906" s="88">
        <v>43174</v>
      </c>
      <c r="H3906" s="88">
        <v>4</v>
      </c>
      <c r="I3906" s="89" t="s">
        <v>1014</v>
      </c>
      <c r="J3906" s="92" t="s">
        <v>1500</v>
      </c>
      <c r="K3906" s="86" t="s">
        <v>1491</v>
      </c>
      <c r="L3906" s="88">
        <v>43174</v>
      </c>
      <c r="M3906" s="87"/>
      <c r="N3906" s="87"/>
      <c r="O3906" s="93"/>
      <c r="P3906" s="86"/>
      <c r="Q3906" s="86">
        <v>2</v>
      </c>
      <c r="R3906" s="86">
        <v>28</v>
      </c>
      <c r="S3906" s="86">
        <v>28</v>
      </c>
      <c r="T3906" s="86">
        <v>0</v>
      </c>
      <c r="U3906" s="86" t="s">
        <v>1561</v>
      </c>
      <c r="V3906" s="86" t="s">
        <v>1567</v>
      </c>
      <c r="W3906" s="86" t="s">
        <v>1563</v>
      </c>
      <c r="X3906" s="86" t="s">
        <v>1564</v>
      </c>
      <c r="Y3906" s="94" t="s">
        <v>1565</v>
      </c>
      <c r="Z3906" s="93"/>
      <c r="AA3906" s="86"/>
      <c r="AB3906" s="86"/>
      <c r="AC3906" s="86"/>
      <c r="AD3906" s="86" t="s">
        <v>1633</v>
      </c>
      <c r="AE3906" s="86"/>
      <c r="AF3906" s="86"/>
      <c r="AG3906" s="94" t="s">
        <v>1575</v>
      </c>
    </row>
    <row r="3907" spans="1:33" x14ac:dyDescent="0.25">
      <c r="A3907" s="86" t="s">
        <v>1011</v>
      </c>
      <c r="B3907" s="87">
        <v>30</v>
      </c>
      <c r="C3907" s="87" t="s">
        <v>1012</v>
      </c>
      <c r="D3907" s="88">
        <v>43122</v>
      </c>
      <c r="E3907" s="88">
        <v>43125</v>
      </c>
      <c r="F3907" s="88">
        <v>43173</v>
      </c>
      <c r="G3907" s="88">
        <v>43174</v>
      </c>
      <c r="H3907" s="88">
        <v>4</v>
      </c>
      <c r="I3907" s="89" t="s">
        <v>1014</v>
      </c>
      <c r="J3907" s="92" t="s">
        <v>1495</v>
      </c>
      <c r="K3907" s="86" t="s">
        <v>1491</v>
      </c>
      <c r="L3907" s="88">
        <v>43174</v>
      </c>
      <c r="M3907" s="87"/>
      <c r="N3907" s="87"/>
      <c r="O3907" s="93"/>
      <c r="P3907" s="86"/>
      <c r="Q3907" s="86">
        <v>0</v>
      </c>
      <c r="R3907" s="86">
        <v>30</v>
      </c>
      <c r="S3907" s="86">
        <v>30</v>
      </c>
      <c r="T3907" s="86">
        <v>0</v>
      </c>
      <c r="U3907" s="86" t="s">
        <v>1561</v>
      </c>
      <c r="V3907" s="86" t="s">
        <v>1562</v>
      </c>
      <c r="W3907" s="86" t="s">
        <v>1563</v>
      </c>
      <c r="X3907" s="86" t="s">
        <v>1564</v>
      </c>
      <c r="Y3907" s="94" t="s">
        <v>1565</v>
      </c>
      <c r="Z3907" s="93"/>
      <c r="AA3907" s="86">
        <v>43178</v>
      </c>
      <c r="AB3907" s="86"/>
      <c r="AC3907" s="86"/>
      <c r="AD3907" s="86" t="s">
        <v>1633</v>
      </c>
      <c r="AE3907" s="86"/>
      <c r="AF3907" s="86"/>
      <c r="AG3907" s="94" t="s">
        <v>1575</v>
      </c>
    </row>
    <row r="3908" spans="1:33" x14ac:dyDescent="0.25">
      <c r="A3908" s="86" t="s">
        <v>1011</v>
      </c>
      <c r="B3908" s="87">
        <v>30</v>
      </c>
      <c r="C3908" s="87" t="s">
        <v>1012</v>
      </c>
      <c r="D3908" s="88">
        <v>43122</v>
      </c>
      <c r="E3908" s="88">
        <v>43127</v>
      </c>
      <c r="F3908" s="88">
        <v>43173</v>
      </c>
      <c r="G3908" s="88">
        <v>43174</v>
      </c>
      <c r="H3908" s="88">
        <v>4</v>
      </c>
      <c r="I3908" s="89" t="s">
        <v>1014</v>
      </c>
      <c r="J3908" s="92" t="s">
        <v>1495</v>
      </c>
      <c r="K3908" s="86" t="s">
        <v>1491</v>
      </c>
      <c r="L3908" s="88">
        <v>43174</v>
      </c>
      <c r="M3908" s="87"/>
      <c r="N3908" s="87"/>
      <c r="O3908" s="93"/>
      <c r="P3908" s="86"/>
      <c r="Q3908" s="86">
        <v>0</v>
      </c>
      <c r="R3908" s="86">
        <v>30</v>
      </c>
      <c r="S3908" s="86">
        <v>30</v>
      </c>
      <c r="T3908" s="86">
        <v>0</v>
      </c>
      <c r="U3908" s="86" t="s">
        <v>1561</v>
      </c>
      <c r="V3908" s="86" t="s">
        <v>1562</v>
      </c>
      <c r="W3908" s="86" t="s">
        <v>1563</v>
      </c>
      <c r="X3908" s="86" t="s">
        <v>1564</v>
      </c>
      <c r="Y3908" s="94" t="s">
        <v>1565</v>
      </c>
      <c r="Z3908" s="93"/>
      <c r="AA3908" s="86">
        <v>43206</v>
      </c>
      <c r="AB3908" s="86"/>
      <c r="AC3908" s="86"/>
      <c r="AD3908" s="86" t="s">
        <v>1633</v>
      </c>
      <c r="AE3908" s="86"/>
      <c r="AF3908" s="86"/>
      <c r="AG3908" s="94" t="s">
        <v>1575</v>
      </c>
    </row>
    <row r="3909" spans="1:33" x14ac:dyDescent="0.25">
      <c r="A3909" s="86" t="s">
        <v>1011</v>
      </c>
      <c r="B3909" s="87">
        <v>30</v>
      </c>
      <c r="C3909" s="87" t="s">
        <v>1012</v>
      </c>
      <c r="D3909" s="88">
        <v>43122</v>
      </c>
      <c r="E3909" s="88">
        <v>43132</v>
      </c>
      <c r="F3909" s="88">
        <v>43172</v>
      </c>
      <c r="G3909" s="88">
        <v>43174</v>
      </c>
      <c r="H3909" s="88">
        <v>4</v>
      </c>
      <c r="I3909" s="89" t="s">
        <v>1014</v>
      </c>
      <c r="J3909" s="92" t="s">
        <v>1492</v>
      </c>
      <c r="K3909" s="86" t="s">
        <v>1491</v>
      </c>
      <c r="L3909" s="88">
        <v>43174</v>
      </c>
      <c r="M3909" s="87">
        <v>0</v>
      </c>
      <c r="N3909" s="87"/>
      <c r="O3909" s="93"/>
      <c r="P3909" s="86"/>
      <c r="Q3909" s="86">
        <v>0</v>
      </c>
      <c r="R3909" s="86">
        <v>30</v>
      </c>
      <c r="S3909" s="86">
        <v>29</v>
      </c>
      <c r="T3909" s="86">
        <v>1</v>
      </c>
      <c r="U3909" s="86" t="s">
        <v>1561</v>
      </c>
      <c r="V3909" s="86" t="s">
        <v>1567</v>
      </c>
      <c r="W3909" s="86" t="s">
        <v>1563</v>
      </c>
      <c r="X3909" s="86" t="s">
        <v>1564</v>
      </c>
      <c r="Y3909" s="94" t="s">
        <v>1565</v>
      </c>
      <c r="Z3909" s="93"/>
      <c r="AA3909" s="86"/>
      <c r="AB3909" s="86"/>
      <c r="AC3909" s="86"/>
      <c r="AD3909" s="86" t="s">
        <v>1633</v>
      </c>
      <c r="AE3909" s="86"/>
      <c r="AF3909" s="86"/>
      <c r="AG3909" s="94" t="s">
        <v>1575</v>
      </c>
    </row>
    <row r="3910" spans="1:33" x14ac:dyDescent="0.25">
      <c r="A3910" s="86" t="s">
        <v>1011</v>
      </c>
      <c r="B3910" s="87">
        <v>27</v>
      </c>
      <c r="C3910" s="87" t="s">
        <v>1012</v>
      </c>
      <c r="D3910" s="88">
        <v>43125</v>
      </c>
      <c r="E3910" s="88">
        <v>43130</v>
      </c>
      <c r="F3910" s="88">
        <v>43173</v>
      </c>
      <c r="G3910" s="88">
        <v>43174</v>
      </c>
      <c r="H3910" s="88">
        <v>4</v>
      </c>
      <c r="I3910" s="89" t="s">
        <v>1014</v>
      </c>
      <c r="J3910" s="92" t="s">
        <v>1492</v>
      </c>
      <c r="K3910" s="86" t="s">
        <v>1491</v>
      </c>
      <c r="L3910" s="88">
        <v>43174</v>
      </c>
      <c r="M3910" s="87"/>
      <c r="N3910" s="87"/>
      <c r="O3910" s="93"/>
      <c r="P3910" s="86"/>
      <c r="Q3910" s="86">
        <v>0</v>
      </c>
      <c r="R3910" s="86">
        <v>27</v>
      </c>
      <c r="S3910" s="86">
        <v>27</v>
      </c>
      <c r="T3910" s="86">
        <v>0</v>
      </c>
      <c r="U3910" s="86" t="s">
        <v>1561</v>
      </c>
      <c r="V3910" s="86" t="s">
        <v>1562</v>
      </c>
      <c r="W3910" s="86" t="s">
        <v>1563</v>
      </c>
      <c r="X3910" s="86" t="s">
        <v>1564</v>
      </c>
      <c r="Y3910" s="94" t="s">
        <v>1565</v>
      </c>
      <c r="Z3910" s="93"/>
      <c r="AA3910" s="86">
        <v>43213</v>
      </c>
      <c r="AB3910" s="86"/>
      <c r="AC3910" s="86"/>
      <c r="AD3910" s="86" t="s">
        <v>1633</v>
      </c>
      <c r="AE3910" s="86"/>
      <c r="AF3910" s="86"/>
      <c r="AG3910" s="94" t="s">
        <v>1575</v>
      </c>
    </row>
    <row r="3911" spans="1:33" x14ac:dyDescent="0.25">
      <c r="A3911" s="86" t="s">
        <v>1011</v>
      </c>
      <c r="B3911" s="87">
        <v>30</v>
      </c>
      <c r="C3911" s="87" t="s">
        <v>1012</v>
      </c>
      <c r="D3911" s="88">
        <v>43129</v>
      </c>
      <c r="E3911" s="88">
        <v>43132</v>
      </c>
      <c r="F3911" s="88">
        <v>43173</v>
      </c>
      <c r="G3911" s="88">
        <v>43174</v>
      </c>
      <c r="H3911" s="88">
        <v>4</v>
      </c>
      <c r="I3911" s="89" t="s">
        <v>1014</v>
      </c>
      <c r="J3911" s="92" t="s">
        <v>1493</v>
      </c>
      <c r="K3911" s="86" t="s">
        <v>1491</v>
      </c>
      <c r="L3911" s="88">
        <v>43174</v>
      </c>
      <c r="M3911" s="87"/>
      <c r="N3911" s="87"/>
      <c r="O3911" s="93"/>
      <c r="P3911" s="86"/>
      <c r="Q3911" s="86">
        <v>1</v>
      </c>
      <c r="R3911" s="86">
        <v>29</v>
      </c>
      <c r="S3911" s="86">
        <v>29</v>
      </c>
      <c r="T3911" s="86">
        <v>0</v>
      </c>
      <c r="U3911" s="86" t="s">
        <v>1561</v>
      </c>
      <c r="V3911" s="86" t="s">
        <v>1567</v>
      </c>
      <c r="W3911" s="86" t="s">
        <v>1563</v>
      </c>
      <c r="X3911" s="86" t="s">
        <v>1564</v>
      </c>
      <c r="Y3911" s="94" t="s">
        <v>1565</v>
      </c>
      <c r="Z3911" s="93"/>
      <c r="AA3911" s="86"/>
      <c r="AB3911" s="86"/>
      <c r="AC3911" s="86"/>
      <c r="AD3911" s="86" t="s">
        <v>1633</v>
      </c>
      <c r="AE3911" s="86"/>
      <c r="AF3911" s="86"/>
      <c r="AG3911" s="94" t="s">
        <v>1575</v>
      </c>
    </row>
    <row r="3912" spans="1:33" x14ac:dyDescent="0.25">
      <c r="A3912" s="86" t="s">
        <v>1011</v>
      </c>
      <c r="B3912" s="87">
        <v>20</v>
      </c>
      <c r="C3912" s="87" t="s">
        <v>1012</v>
      </c>
      <c r="D3912" s="88">
        <v>43129</v>
      </c>
      <c r="E3912" s="88">
        <v>43137</v>
      </c>
      <c r="F3912" s="88">
        <v>43173</v>
      </c>
      <c r="G3912" s="88">
        <v>43174</v>
      </c>
      <c r="H3912" s="88">
        <v>4</v>
      </c>
      <c r="I3912" s="89" t="s">
        <v>1014</v>
      </c>
      <c r="J3912" s="92" t="s">
        <v>1502</v>
      </c>
      <c r="K3912" s="86" t="s">
        <v>1491</v>
      </c>
      <c r="L3912" s="88">
        <v>43174</v>
      </c>
      <c r="M3912" s="87"/>
      <c r="N3912" s="87"/>
      <c r="O3912" s="93"/>
      <c r="P3912" s="86"/>
      <c r="Q3912" s="86">
        <v>1</v>
      </c>
      <c r="R3912" s="86">
        <v>19</v>
      </c>
      <c r="S3912" s="86">
        <v>16</v>
      </c>
      <c r="T3912" s="86">
        <v>3</v>
      </c>
      <c r="U3912" s="86" t="s">
        <v>1568</v>
      </c>
      <c r="V3912" s="86" t="s">
        <v>1562</v>
      </c>
      <c r="W3912" s="86" t="s">
        <v>1563</v>
      </c>
      <c r="X3912" s="86" t="s">
        <v>1564</v>
      </c>
      <c r="Y3912" s="94" t="s">
        <v>1565</v>
      </c>
      <c r="Z3912" s="93"/>
      <c r="AA3912" s="86">
        <v>43178</v>
      </c>
      <c r="AB3912" s="86"/>
      <c r="AC3912" s="86"/>
      <c r="AD3912" s="86" t="s">
        <v>1633</v>
      </c>
      <c r="AE3912" s="86"/>
      <c r="AF3912" s="86"/>
      <c r="AG3912" s="94" t="s">
        <v>1575</v>
      </c>
    </row>
    <row r="3913" spans="1:33" x14ac:dyDescent="0.25">
      <c r="A3913" s="86" t="s">
        <v>1011</v>
      </c>
      <c r="B3913" s="87">
        <v>30</v>
      </c>
      <c r="C3913" s="87" t="s">
        <v>1012</v>
      </c>
      <c r="D3913" s="88">
        <v>43131</v>
      </c>
      <c r="E3913" s="88">
        <v>43135</v>
      </c>
      <c r="F3913" s="88">
        <v>43173</v>
      </c>
      <c r="G3913" s="88">
        <v>43174</v>
      </c>
      <c r="H3913" s="88">
        <v>4</v>
      </c>
      <c r="I3913" s="89" t="s">
        <v>1014</v>
      </c>
      <c r="J3913" s="92" t="s">
        <v>1493</v>
      </c>
      <c r="K3913" s="86" t="s">
        <v>1491</v>
      </c>
      <c r="L3913" s="88">
        <v>43174</v>
      </c>
      <c r="M3913" s="87"/>
      <c r="N3913" s="87"/>
      <c r="O3913" s="93"/>
      <c r="P3913" s="86"/>
      <c r="Q3913" s="86">
        <v>0</v>
      </c>
      <c r="R3913" s="86">
        <v>30</v>
      </c>
      <c r="S3913" s="86">
        <v>30</v>
      </c>
      <c r="T3913" s="86">
        <v>0</v>
      </c>
      <c r="U3913" s="86" t="s">
        <v>1568</v>
      </c>
      <c r="V3913" s="86" t="s">
        <v>1562</v>
      </c>
      <c r="W3913" s="86" t="s">
        <v>1563</v>
      </c>
      <c r="X3913" s="86" t="s">
        <v>1564</v>
      </c>
      <c r="Y3913" s="94" t="s">
        <v>1565</v>
      </c>
      <c r="Z3913" s="93"/>
      <c r="AA3913" s="86">
        <v>43178</v>
      </c>
      <c r="AB3913" s="86"/>
      <c r="AC3913" s="86"/>
      <c r="AD3913" s="86" t="s">
        <v>1633</v>
      </c>
      <c r="AE3913" s="86"/>
      <c r="AF3913" s="86"/>
      <c r="AG3913" s="94" t="s">
        <v>1575</v>
      </c>
    </row>
    <row r="3914" spans="1:33" x14ac:dyDescent="0.25">
      <c r="A3914" s="86" t="s">
        <v>1011</v>
      </c>
      <c r="B3914" s="87">
        <v>30</v>
      </c>
      <c r="C3914" s="87" t="s">
        <v>1012</v>
      </c>
      <c r="D3914" s="88" t="s">
        <v>1108</v>
      </c>
      <c r="E3914" s="88">
        <v>43137</v>
      </c>
      <c r="F3914" s="88">
        <v>43172</v>
      </c>
      <c r="G3914" s="88" t="s">
        <v>1358</v>
      </c>
      <c r="H3914" s="88">
        <v>4</v>
      </c>
      <c r="I3914" s="89" t="s">
        <v>1014</v>
      </c>
      <c r="J3914" s="92" t="s">
        <v>1492</v>
      </c>
      <c r="K3914" s="86" t="s">
        <v>1491</v>
      </c>
      <c r="L3914" s="88">
        <v>43174</v>
      </c>
      <c r="M3914" s="87"/>
      <c r="N3914" s="87"/>
      <c r="O3914" s="93"/>
      <c r="P3914" s="86"/>
      <c r="Q3914" s="86">
        <v>2</v>
      </c>
      <c r="R3914" s="86">
        <v>28</v>
      </c>
      <c r="S3914" s="86">
        <v>28</v>
      </c>
      <c r="T3914" s="86">
        <v>0</v>
      </c>
      <c r="U3914" s="86" t="s">
        <v>1561</v>
      </c>
      <c r="V3914" s="86" t="s">
        <v>1567</v>
      </c>
      <c r="W3914" s="86" t="s">
        <v>1563</v>
      </c>
      <c r="X3914" s="86" t="s">
        <v>1564</v>
      </c>
      <c r="Y3914" s="94" t="s">
        <v>1565</v>
      </c>
      <c r="Z3914" s="93"/>
      <c r="AA3914" s="86"/>
      <c r="AB3914" s="86"/>
      <c r="AC3914" s="86"/>
      <c r="AD3914" s="86" t="s">
        <v>1633</v>
      </c>
      <c r="AE3914" s="86"/>
      <c r="AF3914" s="86"/>
      <c r="AG3914" s="94" t="s">
        <v>1575</v>
      </c>
    </row>
    <row r="3915" spans="1:33" x14ac:dyDescent="0.25">
      <c r="A3915" s="86" t="s">
        <v>1011</v>
      </c>
      <c r="B3915" s="87">
        <v>30</v>
      </c>
      <c r="C3915" s="87" t="s">
        <v>1012</v>
      </c>
      <c r="D3915" s="88" t="s">
        <v>1108</v>
      </c>
      <c r="E3915" s="88">
        <v>43138</v>
      </c>
      <c r="F3915" s="88">
        <v>43173</v>
      </c>
      <c r="G3915" s="88" t="s">
        <v>1358</v>
      </c>
      <c r="H3915" s="88">
        <v>4</v>
      </c>
      <c r="I3915" s="89" t="s">
        <v>1014</v>
      </c>
      <c r="J3915" s="92" t="s">
        <v>1492</v>
      </c>
      <c r="K3915" s="86" t="s">
        <v>1491</v>
      </c>
      <c r="L3915" s="88">
        <v>43174</v>
      </c>
      <c r="M3915" s="87"/>
      <c r="N3915" s="87"/>
      <c r="O3915" s="93"/>
      <c r="P3915" s="86"/>
      <c r="Q3915" s="86">
        <v>0</v>
      </c>
      <c r="R3915" s="86">
        <v>30</v>
      </c>
      <c r="S3915" s="86">
        <v>30</v>
      </c>
      <c r="T3915" s="86">
        <v>0</v>
      </c>
      <c r="U3915" s="86" t="s">
        <v>1561</v>
      </c>
      <c r="V3915" s="86" t="s">
        <v>1567</v>
      </c>
      <c r="W3915" s="86" t="s">
        <v>1563</v>
      </c>
      <c r="X3915" s="86" t="s">
        <v>1564</v>
      </c>
      <c r="Y3915" s="94" t="s">
        <v>1565</v>
      </c>
      <c r="Z3915" s="93"/>
      <c r="AA3915" s="86"/>
      <c r="AB3915" s="86"/>
      <c r="AC3915" s="86"/>
      <c r="AD3915" s="86" t="s">
        <v>1633</v>
      </c>
      <c r="AE3915" s="86"/>
      <c r="AF3915" s="86"/>
      <c r="AG3915" s="94" t="s">
        <v>1575</v>
      </c>
    </row>
    <row r="3916" spans="1:33" x14ac:dyDescent="0.25">
      <c r="A3916" s="86" t="s">
        <v>1011</v>
      </c>
      <c r="B3916" s="87">
        <v>20</v>
      </c>
      <c r="C3916" s="87" t="s">
        <v>1012</v>
      </c>
      <c r="D3916" s="88" t="s">
        <v>1106</v>
      </c>
      <c r="E3916" s="88">
        <v>43138</v>
      </c>
      <c r="F3916" s="88">
        <v>43173</v>
      </c>
      <c r="G3916" s="88" t="s">
        <v>1358</v>
      </c>
      <c r="H3916" s="88">
        <v>4</v>
      </c>
      <c r="I3916" s="89" t="s">
        <v>1105</v>
      </c>
      <c r="J3916" s="92" t="s">
        <v>1499</v>
      </c>
      <c r="K3916" s="86" t="s">
        <v>1491</v>
      </c>
      <c r="L3916" s="88">
        <v>43174</v>
      </c>
      <c r="M3916" s="87"/>
      <c r="N3916" s="87"/>
      <c r="O3916" s="93"/>
      <c r="P3916" s="86"/>
      <c r="Q3916" s="86">
        <v>0</v>
      </c>
      <c r="R3916" s="86">
        <v>20</v>
      </c>
      <c r="S3916" s="86">
        <v>20</v>
      </c>
      <c r="T3916" s="86">
        <v>0</v>
      </c>
      <c r="U3916" s="86" t="s">
        <v>1561</v>
      </c>
      <c r="V3916" s="86" t="s">
        <v>1562</v>
      </c>
      <c r="W3916" s="86" t="s">
        <v>1563</v>
      </c>
      <c r="X3916" s="86" t="s">
        <v>1564</v>
      </c>
      <c r="Y3916" s="94" t="s">
        <v>1565</v>
      </c>
      <c r="Z3916" s="93"/>
      <c r="AA3916" s="86">
        <v>43206</v>
      </c>
      <c r="AB3916" s="86"/>
      <c r="AC3916" s="86"/>
      <c r="AD3916" s="86" t="s">
        <v>1633</v>
      </c>
      <c r="AE3916" s="86"/>
      <c r="AF3916" s="86"/>
      <c r="AG3916" s="94" t="s">
        <v>1575</v>
      </c>
    </row>
    <row r="3917" spans="1:33" x14ac:dyDescent="0.25">
      <c r="A3917" s="86" t="s">
        <v>1011</v>
      </c>
      <c r="B3917" s="87">
        <v>30</v>
      </c>
      <c r="C3917" s="87" t="s">
        <v>1012</v>
      </c>
      <c r="D3917" s="88" t="s">
        <v>1108</v>
      </c>
      <c r="E3917" s="88">
        <v>43138</v>
      </c>
      <c r="F3917" s="88">
        <v>43173</v>
      </c>
      <c r="G3917" s="88" t="s">
        <v>1358</v>
      </c>
      <c r="H3917" s="88">
        <v>4</v>
      </c>
      <c r="I3917" s="89" t="s">
        <v>1105</v>
      </c>
      <c r="J3917" s="92" t="s">
        <v>1499</v>
      </c>
      <c r="K3917" s="86" t="s">
        <v>1491</v>
      </c>
      <c r="L3917" s="88">
        <v>43174</v>
      </c>
      <c r="M3917" s="87"/>
      <c r="N3917" s="87"/>
      <c r="O3917" s="93"/>
      <c r="P3917" s="86"/>
      <c r="Q3917" s="86">
        <v>0</v>
      </c>
      <c r="R3917" s="86">
        <v>30</v>
      </c>
      <c r="S3917" s="86">
        <v>30</v>
      </c>
      <c r="T3917" s="86">
        <v>0</v>
      </c>
      <c r="U3917" s="86" t="s">
        <v>1561</v>
      </c>
      <c r="V3917" s="86" t="s">
        <v>1562</v>
      </c>
      <c r="W3917" s="86" t="s">
        <v>1563</v>
      </c>
      <c r="X3917" s="86" t="s">
        <v>1564</v>
      </c>
      <c r="Y3917" s="94" t="s">
        <v>1565</v>
      </c>
      <c r="Z3917" s="93"/>
      <c r="AA3917" s="86">
        <v>43178</v>
      </c>
      <c r="AB3917" s="86"/>
      <c r="AC3917" s="86"/>
      <c r="AD3917" s="86" t="s">
        <v>1633</v>
      </c>
      <c r="AE3917" s="86"/>
      <c r="AF3917" s="86"/>
      <c r="AG3917" s="94" t="s">
        <v>1575</v>
      </c>
    </row>
    <row r="3918" spans="1:33" x14ac:dyDescent="0.25">
      <c r="A3918" s="86" t="s">
        <v>1011</v>
      </c>
      <c r="B3918" s="87">
        <v>30</v>
      </c>
      <c r="C3918" s="87" t="s">
        <v>1012</v>
      </c>
      <c r="D3918" s="88" t="s">
        <v>1106</v>
      </c>
      <c r="E3918" s="88">
        <v>43141</v>
      </c>
      <c r="F3918" s="88">
        <v>43174</v>
      </c>
      <c r="G3918" s="88" t="s">
        <v>1358</v>
      </c>
      <c r="H3918" s="88">
        <v>4</v>
      </c>
      <c r="I3918" s="89" t="s">
        <v>1105</v>
      </c>
      <c r="J3918" s="92" t="s">
        <v>1500</v>
      </c>
      <c r="K3918" s="86" t="s">
        <v>1491</v>
      </c>
      <c r="L3918" s="88">
        <v>43174</v>
      </c>
      <c r="M3918" s="87"/>
      <c r="N3918" s="87"/>
      <c r="O3918" s="93"/>
      <c r="P3918" s="86"/>
      <c r="Q3918" s="86">
        <v>0</v>
      </c>
      <c r="R3918" s="86">
        <v>30</v>
      </c>
      <c r="S3918" s="86">
        <v>30</v>
      </c>
      <c r="T3918" s="86">
        <v>0</v>
      </c>
      <c r="U3918" s="86" t="s">
        <v>1561</v>
      </c>
      <c r="V3918" s="86" t="s">
        <v>1562</v>
      </c>
      <c r="W3918" s="86" t="s">
        <v>1563</v>
      </c>
      <c r="X3918" s="86" t="s">
        <v>1564</v>
      </c>
      <c r="Y3918" s="94" t="s">
        <v>1565</v>
      </c>
      <c r="Z3918" s="93"/>
      <c r="AA3918" s="86">
        <v>43179</v>
      </c>
      <c r="AB3918" s="86"/>
      <c r="AC3918" s="86"/>
      <c r="AD3918" s="86" t="s">
        <v>1633</v>
      </c>
      <c r="AE3918" s="86"/>
      <c r="AF3918" s="86"/>
      <c r="AG3918" s="94" t="s">
        <v>1575</v>
      </c>
    </row>
    <row r="3919" spans="1:33" x14ac:dyDescent="0.25">
      <c r="A3919" s="86" t="s">
        <v>1011</v>
      </c>
      <c r="B3919" s="87">
        <v>30</v>
      </c>
      <c r="C3919" s="87" t="s">
        <v>1012</v>
      </c>
      <c r="D3919" s="88" t="s">
        <v>1108</v>
      </c>
      <c r="E3919" s="88">
        <v>43138</v>
      </c>
      <c r="F3919" s="88">
        <v>43173</v>
      </c>
      <c r="G3919" s="88" t="s">
        <v>1358</v>
      </c>
      <c r="H3919" s="88">
        <v>4</v>
      </c>
      <c r="I3919" s="89" t="s">
        <v>1105</v>
      </c>
      <c r="J3919" s="92" t="s">
        <v>1493</v>
      </c>
      <c r="K3919" s="86" t="s">
        <v>1491</v>
      </c>
      <c r="L3919" s="88">
        <v>43174</v>
      </c>
      <c r="M3919" s="87"/>
      <c r="N3919" s="87"/>
      <c r="O3919" s="93"/>
      <c r="P3919" s="86"/>
      <c r="Q3919" s="86">
        <v>0</v>
      </c>
      <c r="R3919" s="86">
        <v>30</v>
      </c>
      <c r="S3919" s="86">
        <v>29</v>
      </c>
      <c r="T3919" s="86">
        <v>1</v>
      </c>
      <c r="U3919" s="86" t="s">
        <v>1561</v>
      </c>
      <c r="V3919" s="86" t="s">
        <v>1567</v>
      </c>
      <c r="W3919" s="86" t="s">
        <v>1563</v>
      </c>
      <c r="X3919" s="86" t="s">
        <v>1564</v>
      </c>
      <c r="Y3919" s="94" t="s">
        <v>1565</v>
      </c>
      <c r="Z3919" s="93"/>
      <c r="AA3919" s="86"/>
      <c r="AB3919" s="86"/>
      <c r="AC3919" s="86"/>
      <c r="AD3919" s="86" t="s">
        <v>1633</v>
      </c>
      <c r="AE3919" s="86"/>
      <c r="AF3919" s="86"/>
      <c r="AG3919" s="94" t="s">
        <v>1575</v>
      </c>
    </row>
    <row r="3920" spans="1:33" x14ac:dyDescent="0.25">
      <c r="A3920" s="86" t="s">
        <v>1011</v>
      </c>
      <c r="B3920" s="87">
        <v>30</v>
      </c>
      <c r="C3920" s="87" t="s">
        <v>1012</v>
      </c>
      <c r="D3920" s="88" t="s">
        <v>1108</v>
      </c>
      <c r="E3920" s="88">
        <v>43138</v>
      </c>
      <c r="F3920" s="88">
        <v>43173</v>
      </c>
      <c r="G3920" s="88" t="s">
        <v>1358</v>
      </c>
      <c r="H3920" s="88">
        <v>4</v>
      </c>
      <c r="I3920" s="89" t="s">
        <v>1105</v>
      </c>
      <c r="J3920" s="92" t="s">
        <v>1492</v>
      </c>
      <c r="K3920" s="86" t="s">
        <v>1491</v>
      </c>
      <c r="L3920" s="88">
        <v>43174</v>
      </c>
      <c r="M3920" s="87"/>
      <c r="N3920" s="87"/>
      <c r="O3920" s="93"/>
      <c r="P3920" s="86"/>
      <c r="Q3920" s="86">
        <v>2</v>
      </c>
      <c r="R3920" s="86">
        <v>28</v>
      </c>
      <c r="S3920" s="86">
        <v>21</v>
      </c>
      <c r="T3920" s="86">
        <v>7</v>
      </c>
      <c r="U3920" s="86" t="s">
        <v>1568</v>
      </c>
      <c r="V3920" s="86" t="s">
        <v>1562</v>
      </c>
      <c r="W3920" s="86" t="s">
        <v>1563</v>
      </c>
      <c r="X3920" s="86" t="s">
        <v>1564</v>
      </c>
      <c r="Y3920" s="94" t="s">
        <v>1565</v>
      </c>
      <c r="Z3920" s="93"/>
      <c r="AA3920" s="86">
        <v>43188</v>
      </c>
      <c r="AB3920" s="86"/>
      <c r="AC3920" s="86"/>
      <c r="AD3920" s="86" t="s">
        <v>1633</v>
      </c>
      <c r="AE3920" s="86"/>
      <c r="AF3920" s="86"/>
      <c r="AG3920" s="94" t="s">
        <v>1575</v>
      </c>
    </row>
    <row r="3921" spans="1:33" x14ac:dyDescent="0.25">
      <c r="A3921" s="86" t="s">
        <v>1011</v>
      </c>
      <c r="B3921" s="87">
        <v>30</v>
      </c>
      <c r="C3921" s="87" t="s">
        <v>1012</v>
      </c>
      <c r="D3921" s="88" t="s">
        <v>1108</v>
      </c>
      <c r="E3921" s="88">
        <v>43138</v>
      </c>
      <c r="F3921" s="88">
        <v>43173</v>
      </c>
      <c r="G3921" s="88" t="s">
        <v>1358</v>
      </c>
      <c r="H3921" s="88">
        <v>4</v>
      </c>
      <c r="I3921" s="89" t="s">
        <v>1014</v>
      </c>
      <c r="J3921" s="92" t="s">
        <v>1503</v>
      </c>
      <c r="K3921" s="86" t="s">
        <v>1491</v>
      </c>
      <c r="L3921" s="88">
        <v>43174</v>
      </c>
      <c r="M3921" s="87">
        <v>0</v>
      </c>
      <c r="N3921" s="87"/>
      <c r="O3921" s="93"/>
      <c r="P3921" s="86"/>
      <c r="Q3921" s="86">
        <v>5</v>
      </c>
      <c r="R3921" s="86">
        <v>25</v>
      </c>
      <c r="S3921" s="86">
        <v>14</v>
      </c>
      <c r="T3921" s="86">
        <v>11</v>
      </c>
      <c r="U3921" s="86" t="s">
        <v>1561</v>
      </c>
      <c r="V3921" s="86" t="s">
        <v>1567</v>
      </c>
      <c r="W3921" s="86" t="s">
        <v>1563</v>
      </c>
      <c r="X3921" s="86" t="s">
        <v>1564</v>
      </c>
      <c r="Y3921" s="94" t="s">
        <v>1565</v>
      </c>
      <c r="Z3921" s="93"/>
      <c r="AA3921" s="86"/>
      <c r="AB3921" s="86"/>
      <c r="AC3921" s="86"/>
      <c r="AD3921" s="86" t="s">
        <v>1633</v>
      </c>
      <c r="AE3921" s="86"/>
      <c r="AF3921" s="86"/>
      <c r="AG3921" s="94" t="s">
        <v>1575</v>
      </c>
    </row>
    <row r="3922" spans="1:33" x14ac:dyDescent="0.25">
      <c r="A3922" s="86" t="s">
        <v>1011</v>
      </c>
      <c r="B3922" s="87">
        <v>30</v>
      </c>
      <c r="C3922" s="87" t="s">
        <v>1012</v>
      </c>
      <c r="D3922" s="88">
        <v>43138</v>
      </c>
      <c r="E3922" s="88">
        <v>43145</v>
      </c>
      <c r="F3922" s="88">
        <v>43173</v>
      </c>
      <c r="G3922" s="88">
        <v>43174</v>
      </c>
      <c r="H3922" s="88">
        <v>4</v>
      </c>
      <c r="I3922" s="89" t="s">
        <v>1105</v>
      </c>
      <c r="J3922" s="92" t="s">
        <v>1503</v>
      </c>
      <c r="K3922" s="86" t="s">
        <v>1491</v>
      </c>
      <c r="L3922" s="88">
        <v>43174</v>
      </c>
      <c r="M3922" s="87"/>
      <c r="N3922" s="87"/>
      <c r="O3922" s="93"/>
      <c r="P3922" s="86"/>
      <c r="Q3922" s="86">
        <v>4</v>
      </c>
      <c r="R3922" s="86">
        <v>26</v>
      </c>
      <c r="S3922" s="86">
        <v>23</v>
      </c>
      <c r="T3922" s="86">
        <v>3</v>
      </c>
      <c r="U3922" s="86" t="s">
        <v>1561</v>
      </c>
      <c r="V3922" s="86" t="s">
        <v>1567</v>
      </c>
      <c r="W3922" s="86" t="s">
        <v>1563</v>
      </c>
      <c r="X3922" s="86" t="s">
        <v>1564</v>
      </c>
      <c r="Y3922" s="94" t="s">
        <v>1565</v>
      </c>
      <c r="Z3922" s="93"/>
      <c r="AA3922" s="86"/>
      <c r="AB3922" s="86"/>
      <c r="AC3922" s="86"/>
      <c r="AD3922" s="86" t="s">
        <v>1633</v>
      </c>
      <c r="AE3922" s="86"/>
      <c r="AF3922" s="86"/>
      <c r="AG3922" s="94" t="s">
        <v>1575</v>
      </c>
    </row>
    <row r="3923" spans="1:33" x14ac:dyDescent="0.25">
      <c r="A3923" s="86" t="s">
        <v>1011</v>
      </c>
      <c r="B3923" s="87">
        <v>30</v>
      </c>
      <c r="C3923" s="87" t="s">
        <v>1012</v>
      </c>
      <c r="D3923" s="88">
        <v>43147</v>
      </c>
      <c r="E3923" s="88">
        <v>43143</v>
      </c>
      <c r="F3923" s="88">
        <v>43173</v>
      </c>
      <c r="G3923" s="88">
        <v>43174</v>
      </c>
      <c r="H3923" s="88">
        <v>3</v>
      </c>
      <c r="I3923" s="89" t="s">
        <v>1105</v>
      </c>
      <c r="J3923" s="92" t="s">
        <v>1497</v>
      </c>
      <c r="K3923" s="86" t="s">
        <v>1491</v>
      </c>
      <c r="L3923" s="88">
        <v>43174</v>
      </c>
      <c r="M3923" s="87"/>
      <c r="N3923" s="87"/>
      <c r="O3923" s="93"/>
      <c r="P3923" s="86"/>
      <c r="Q3923" s="86">
        <v>0</v>
      </c>
      <c r="R3923" s="86">
        <v>30</v>
      </c>
      <c r="S3923" s="86">
        <v>30</v>
      </c>
      <c r="T3923" s="86">
        <v>0</v>
      </c>
      <c r="U3923" s="86" t="s">
        <v>1568</v>
      </c>
      <c r="V3923" s="86" t="s">
        <v>1562</v>
      </c>
      <c r="W3923" s="86" t="s">
        <v>1563</v>
      </c>
      <c r="X3923" s="86" t="s">
        <v>1564</v>
      </c>
      <c r="Y3923" s="94" t="s">
        <v>1565</v>
      </c>
      <c r="Z3923" s="93"/>
      <c r="AA3923" s="86">
        <v>43178</v>
      </c>
      <c r="AB3923" s="86"/>
      <c r="AC3923" s="86"/>
      <c r="AD3923" s="86" t="s">
        <v>1633</v>
      </c>
      <c r="AE3923" s="86"/>
      <c r="AF3923" s="86"/>
      <c r="AG3923" s="94" t="s">
        <v>1575</v>
      </c>
    </row>
    <row r="3924" spans="1:33" x14ac:dyDescent="0.25">
      <c r="A3924" s="86" t="s">
        <v>1011</v>
      </c>
      <c r="B3924" s="87">
        <v>26</v>
      </c>
      <c r="C3924" s="87" t="s">
        <v>1012</v>
      </c>
      <c r="D3924" s="88">
        <v>43147</v>
      </c>
      <c r="E3924" s="88">
        <v>43146</v>
      </c>
      <c r="F3924" s="88">
        <v>43169</v>
      </c>
      <c r="G3924" s="88">
        <v>43174</v>
      </c>
      <c r="H3924" s="88">
        <v>3</v>
      </c>
      <c r="I3924" s="89" t="s">
        <v>1013</v>
      </c>
      <c r="J3924" s="92" t="s">
        <v>1496</v>
      </c>
      <c r="K3924" s="86" t="s">
        <v>1491</v>
      </c>
      <c r="L3924" s="88">
        <v>43174</v>
      </c>
      <c r="M3924" s="87"/>
      <c r="N3924" s="87"/>
      <c r="O3924" s="93"/>
      <c r="P3924" s="86"/>
      <c r="Q3924" s="86">
        <v>0</v>
      </c>
      <c r="R3924" s="86">
        <v>26</v>
      </c>
      <c r="S3924" s="86">
        <v>14</v>
      </c>
      <c r="T3924" s="86">
        <v>12</v>
      </c>
      <c r="U3924" s="86" t="s">
        <v>1561</v>
      </c>
      <c r="V3924" s="86" t="s">
        <v>1567</v>
      </c>
      <c r="W3924" s="86" t="s">
        <v>1563</v>
      </c>
      <c r="X3924" s="86" t="s">
        <v>1564</v>
      </c>
      <c r="Y3924" s="94" t="s">
        <v>1565</v>
      </c>
      <c r="Z3924" s="93"/>
      <c r="AA3924" s="86"/>
      <c r="AB3924" s="86"/>
      <c r="AC3924" s="86"/>
      <c r="AD3924" s="86" t="s">
        <v>1633</v>
      </c>
      <c r="AE3924" s="86"/>
      <c r="AF3924" s="86"/>
      <c r="AG3924" s="94" t="s">
        <v>1575</v>
      </c>
    </row>
    <row r="3925" spans="1:33" x14ac:dyDescent="0.25">
      <c r="A3925" s="86" t="s">
        <v>1011</v>
      </c>
      <c r="B3925" s="87">
        <v>30</v>
      </c>
      <c r="C3925" s="87" t="s">
        <v>1012</v>
      </c>
      <c r="D3925" s="88">
        <v>43147</v>
      </c>
      <c r="E3925" s="88">
        <v>43150</v>
      </c>
      <c r="F3925" s="88">
        <v>43173</v>
      </c>
      <c r="G3925" s="88">
        <v>43174</v>
      </c>
      <c r="H3925" s="88">
        <v>3</v>
      </c>
      <c r="I3925" s="89" t="s">
        <v>1013</v>
      </c>
      <c r="J3925" s="92" t="s">
        <v>1508</v>
      </c>
      <c r="K3925" s="86" t="s">
        <v>1491</v>
      </c>
      <c r="L3925" s="88">
        <v>43174</v>
      </c>
      <c r="M3925" s="87"/>
      <c r="N3925" s="87"/>
      <c r="O3925" s="93"/>
      <c r="P3925" s="86"/>
      <c r="Q3925" s="86">
        <v>0</v>
      </c>
      <c r="R3925" s="86">
        <v>30</v>
      </c>
      <c r="S3925" s="86">
        <v>30</v>
      </c>
      <c r="T3925" s="86">
        <v>0</v>
      </c>
      <c r="U3925" s="86" t="s">
        <v>1561</v>
      </c>
      <c r="V3925" s="86" t="s">
        <v>1567</v>
      </c>
      <c r="W3925" s="86" t="s">
        <v>1563</v>
      </c>
      <c r="X3925" s="86" t="s">
        <v>1564</v>
      </c>
      <c r="Y3925" s="94" t="s">
        <v>1565</v>
      </c>
      <c r="Z3925" s="93"/>
      <c r="AA3925" s="86"/>
      <c r="AB3925" s="86"/>
      <c r="AC3925" s="86"/>
      <c r="AD3925" s="86" t="s">
        <v>1633</v>
      </c>
      <c r="AE3925" s="86"/>
      <c r="AF3925" s="86"/>
      <c r="AG3925" s="94" t="s">
        <v>1575</v>
      </c>
    </row>
    <row r="3926" spans="1:33" x14ac:dyDescent="0.25">
      <c r="A3926" s="86" t="s">
        <v>1011</v>
      </c>
      <c r="B3926" s="87">
        <v>30</v>
      </c>
      <c r="C3926" s="87" t="s">
        <v>1012</v>
      </c>
      <c r="D3926" s="88">
        <v>43147</v>
      </c>
      <c r="E3926" s="88">
        <v>43150</v>
      </c>
      <c r="F3926" s="88">
        <v>43173</v>
      </c>
      <c r="G3926" s="88">
        <v>43174</v>
      </c>
      <c r="H3926" s="88">
        <v>3</v>
      </c>
      <c r="I3926" s="89" t="s">
        <v>1013</v>
      </c>
      <c r="J3926" s="92" t="s">
        <v>1497</v>
      </c>
      <c r="K3926" s="86" t="s">
        <v>1491</v>
      </c>
      <c r="L3926" s="88">
        <v>43174</v>
      </c>
      <c r="M3926" s="87"/>
      <c r="N3926" s="87"/>
      <c r="O3926" s="93"/>
      <c r="P3926" s="86"/>
      <c r="Q3926" s="86">
        <v>5</v>
      </c>
      <c r="R3926" s="86">
        <v>25</v>
      </c>
      <c r="S3926" s="86">
        <v>24</v>
      </c>
      <c r="T3926" s="86">
        <v>1</v>
      </c>
      <c r="U3926" s="86" t="s">
        <v>1561</v>
      </c>
      <c r="V3926" s="86" t="s">
        <v>1567</v>
      </c>
      <c r="W3926" s="86" t="s">
        <v>1563</v>
      </c>
      <c r="X3926" s="86" t="s">
        <v>1564</v>
      </c>
      <c r="Y3926" s="94" t="s">
        <v>1565</v>
      </c>
      <c r="Z3926" s="93"/>
      <c r="AA3926" s="86"/>
      <c r="AB3926" s="86"/>
      <c r="AC3926" s="86"/>
      <c r="AD3926" s="86" t="s">
        <v>1633</v>
      </c>
      <c r="AE3926" s="86"/>
      <c r="AF3926" s="86"/>
      <c r="AG3926" s="94" t="s">
        <v>1575</v>
      </c>
    </row>
    <row r="3927" spans="1:33" x14ac:dyDescent="0.25">
      <c r="A3927" s="86" t="s">
        <v>1011</v>
      </c>
      <c r="B3927" s="87">
        <v>30</v>
      </c>
      <c r="C3927" s="87" t="s">
        <v>1012</v>
      </c>
      <c r="D3927" s="88">
        <v>43147</v>
      </c>
      <c r="E3927" s="88">
        <v>43150</v>
      </c>
      <c r="F3927" s="88">
        <v>43173</v>
      </c>
      <c r="G3927" s="88">
        <v>43174</v>
      </c>
      <c r="H3927" s="88">
        <v>4</v>
      </c>
      <c r="I3927" s="89" t="s">
        <v>1013</v>
      </c>
      <c r="J3927" s="92" t="s">
        <v>1497</v>
      </c>
      <c r="K3927" s="86" t="s">
        <v>1491</v>
      </c>
      <c r="L3927" s="88">
        <v>43174</v>
      </c>
      <c r="M3927" s="87"/>
      <c r="N3927" s="87"/>
      <c r="O3927" s="93"/>
      <c r="P3927" s="86"/>
      <c r="Q3927" s="86">
        <v>6</v>
      </c>
      <c r="R3927" s="86">
        <v>24</v>
      </c>
      <c r="S3927" s="86">
        <v>24</v>
      </c>
      <c r="T3927" s="86">
        <v>0</v>
      </c>
      <c r="U3927" s="86" t="s">
        <v>1561</v>
      </c>
      <c r="V3927" s="86" t="s">
        <v>1567</v>
      </c>
      <c r="W3927" s="86" t="s">
        <v>1563</v>
      </c>
      <c r="X3927" s="86" t="s">
        <v>1564</v>
      </c>
      <c r="Y3927" s="94" t="s">
        <v>1565</v>
      </c>
      <c r="Z3927" s="93"/>
      <c r="AA3927" s="86"/>
      <c r="AB3927" s="86"/>
      <c r="AC3927" s="86"/>
      <c r="AD3927" s="86" t="s">
        <v>1633</v>
      </c>
      <c r="AE3927" s="86"/>
      <c r="AF3927" s="86"/>
      <c r="AG3927" s="94" t="s">
        <v>1575</v>
      </c>
    </row>
    <row r="3928" spans="1:33" x14ac:dyDescent="0.25">
      <c r="A3928" s="86" t="s">
        <v>1011</v>
      </c>
      <c r="B3928" s="87">
        <v>30</v>
      </c>
      <c r="C3928" s="87" t="s">
        <v>1012</v>
      </c>
      <c r="D3928" s="88">
        <v>43147</v>
      </c>
      <c r="E3928" s="88">
        <v>43152</v>
      </c>
      <c r="F3928" s="88">
        <v>43172</v>
      </c>
      <c r="G3928" s="88">
        <v>43174</v>
      </c>
      <c r="H3928" s="88">
        <v>4</v>
      </c>
      <c r="I3928" s="89" t="s">
        <v>1014</v>
      </c>
      <c r="J3928" s="92" t="s">
        <v>1502</v>
      </c>
      <c r="K3928" s="86" t="s">
        <v>1491</v>
      </c>
      <c r="L3928" s="88">
        <v>43174</v>
      </c>
      <c r="M3928" s="87">
        <v>0</v>
      </c>
      <c r="N3928" s="87"/>
      <c r="O3928" s="93"/>
      <c r="P3928" s="86"/>
      <c r="Q3928" s="86">
        <v>0</v>
      </c>
      <c r="R3928" s="86">
        <v>30</v>
      </c>
      <c r="S3928" s="86">
        <v>30</v>
      </c>
      <c r="T3928" s="86">
        <v>0</v>
      </c>
      <c r="U3928" s="86" t="s">
        <v>1561</v>
      </c>
      <c r="V3928" s="86" t="s">
        <v>1567</v>
      </c>
      <c r="W3928" s="86" t="s">
        <v>1563</v>
      </c>
      <c r="X3928" s="86" t="s">
        <v>1564</v>
      </c>
      <c r="Y3928" s="94" t="s">
        <v>1565</v>
      </c>
      <c r="Z3928" s="93"/>
      <c r="AA3928" s="86"/>
      <c r="AB3928" s="86"/>
      <c r="AC3928" s="86"/>
      <c r="AD3928" s="86" t="s">
        <v>1633</v>
      </c>
      <c r="AE3928" s="86"/>
      <c r="AF3928" s="86"/>
      <c r="AG3928" s="94" t="s">
        <v>1575</v>
      </c>
    </row>
    <row r="3929" spans="1:33" x14ac:dyDescent="0.25">
      <c r="A3929" s="86" t="s">
        <v>1011</v>
      </c>
      <c r="B3929" s="87">
        <v>30</v>
      </c>
      <c r="C3929" s="87" t="s">
        <v>1012</v>
      </c>
      <c r="D3929" s="88">
        <v>43150</v>
      </c>
      <c r="E3929" s="88">
        <v>43155</v>
      </c>
      <c r="F3929" s="88">
        <v>43172</v>
      </c>
      <c r="G3929" s="88">
        <v>43174</v>
      </c>
      <c r="H3929" s="88">
        <v>4</v>
      </c>
      <c r="I3929" s="89" t="s">
        <v>1014</v>
      </c>
      <c r="J3929" s="92" t="s">
        <v>1494</v>
      </c>
      <c r="K3929" s="86" t="s">
        <v>1491</v>
      </c>
      <c r="L3929" s="88">
        <v>43174</v>
      </c>
      <c r="M3929" s="87"/>
      <c r="N3929" s="87"/>
      <c r="O3929" s="93"/>
      <c r="P3929" s="86"/>
      <c r="Q3929" s="86">
        <v>5</v>
      </c>
      <c r="R3929" s="86">
        <v>25</v>
      </c>
      <c r="S3929" s="86">
        <v>25</v>
      </c>
      <c r="T3929" s="86">
        <v>0</v>
      </c>
      <c r="U3929" s="86" t="s">
        <v>1561</v>
      </c>
      <c r="V3929" s="86" t="s">
        <v>1567</v>
      </c>
      <c r="W3929" s="86" t="s">
        <v>1563</v>
      </c>
      <c r="X3929" s="86" t="s">
        <v>1564</v>
      </c>
      <c r="Y3929" s="94" t="s">
        <v>1565</v>
      </c>
      <c r="Z3929" s="93"/>
      <c r="AA3929" s="86"/>
      <c r="AB3929" s="86"/>
      <c r="AC3929" s="86"/>
      <c r="AD3929" s="86" t="s">
        <v>1633</v>
      </c>
      <c r="AE3929" s="86"/>
      <c r="AF3929" s="86"/>
      <c r="AG3929" s="94" t="s">
        <v>1575</v>
      </c>
    </row>
    <row r="3930" spans="1:33" x14ac:dyDescent="0.25">
      <c r="A3930" s="86" t="s">
        <v>1011</v>
      </c>
      <c r="B3930" s="87">
        <v>30</v>
      </c>
      <c r="C3930" s="87" t="s">
        <v>1012</v>
      </c>
      <c r="D3930" s="88">
        <v>43156</v>
      </c>
      <c r="E3930" s="88">
        <v>43157</v>
      </c>
      <c r="F3930" s="88">
        <v>43173</v>
      </c>
      <c r="G3930" s="88">
        <v>43174</v>
      </c>
      <c r="H3930" s="88">
        <v>3</v>
      </c>
      <c r="I3930" s="89" t="s">
        <v>1014</v>
      </c>
      <c r="J3930" s="92" t="s">
        <v>1493</v>
      </c>
      <c r="K3930" s="86" t="s">
        <v>1491</v>
      </c>
      <c r="L3930" s="88">
        <v>43174</v>
      </c>
      <c r="M3930" s="87"/>
      <c r="N3930" s="87"/>
      <c r="O3930" s="93"/>
      <c r="P3930" s="86"/>
      <c r="Q3930" s="86">
        <v>0</v>
      </c>
      <c r="R3930" s="86">
        <v>30</v>
      </c>
      <c r="S3930" s="86">
        <v>30</v>
      </c>
      <c r="T3930" s="86">
        <v>0</v>
      </c>
      <c r="U3930" s="86" t="s">
        <v>1561</v>
      </c>
      <c r="V3930" s="86" t="s">
        <v>1567</v>
      </c>
      <c r="W3930" s="86" t="s">
        <v>1563</v>
      </c>
      <c r="X3930" s="86" t="s">
        <v>1564</v>
      </c>
      <c r="Y3930" s="94" t="s">
        <v>1565</v>
      </c>
      <c r="Z3930" s="93"/>
      <c r="AA3930" s="86"/>
      <c r="AB3930" s="86"/>
      <c r="AC3930" s="86"/>
      <c r="AD3930" s="86" t="s">
        <v>1633</v>
      </c>
      <c r="AE3930" s="86"/>
      <c r="AF3930" s="86"/>
      <c r="AG3930" s="94" t="s">
        <v>1575</v>
      </c>
    </row>
    <row r="3931" spans="1:33" x14ac:dyDescent="0.25">
      <c r="A3931" s="86" t="s">
        <v>1011</v>
      </c>
      <c r="B3931" s="87">
        <v>30</v>
      </c>
      <c r="C3931" s="87" t="s">
        <v>1012</v>
      </c>
      <c r="D3931" s="88" t="s">
        <v>1124</v>
      </c>
      <c r="E3931" s="88" t="s">
        <v>1359</v>
      </c>
      <c r="F3931" s="88" t="s">
        <v>1357</v>
      </c>
      <c r="G3931" s="88" t="s">
        <v>1358</v>
      </c>
      <c r="H3931" s="88">
        <v>4</v>
      </c>
      <c r="I3931" s="89" t="s">
        <v>1013</v>
      </c>
      <c r="J3931" s="92" t="s">
        <v>1508</v>
      </c>
      <c r="K3931" s="86" t="s">
        <v>1491</v>
      </c>
      <c r="L3931" s="88">
        <v>43174</v>
      </c>
      <c r="M3931" s="87"/>
      <c r="N3931" s="87"/>
      <c r="O3931" s="93"/>
      <c r="P3931" s="86"/>
      <c r="Q3931" s="86">
        <v>0</v>
      </c>
      <c r="R3931" s="86">
        <v>30</v>
      </c>
      <c r="S3931" s="86">
        <v>30</v>
      </c>
      <c r="T3931" s="86">
        <v>0</v>
      </c>
      <c r="U3931" s="86" t="s">
        <v>1561</v>
      </c>
      <c r="V3931" s="86" t="s">
        <v>1562</v>
      </c>
      <c r="W3931" s="86" t="s">
        <v>1563</v>
      </c>
      <c r="X3931" s="86" t="s">
        <v>1564</v>
      </c>
      <c r="Y3931" s="94" t="s">
        <v>1565</v>
      </c>
      <c r="Z3931" s="93"/>
      <c r="AA3931" s="86">
        <v>43178</v>
      </c>
      <c r="AB3931" s="86"/>
      <c r="AC3931" s="86"/>
      <c r="AD3931" s="86" t="s">
        <v>1633</v>
      </c>
      <c r="AE3931" s="86"/>
      <c r="AF3931" s="86"/>
      <c r="AG3931" s="94" t="s">
        <v>1575</v>
      </c>
    </row>
    <row r="3932" spans="1:33" x14ac:dyDescent="0.25">
      <c r="A3932" s="86" t="s">
        <v>1011</v>
      </c>
      <c r="B3932" s="87">
        <v>22</v>
      </c>
      <c r="C3932" s="87" t="s">
        <v>1012</v>
      </c>
      <c r="D3932" s="88" t="s">
        <v>1126</v>
      </c>
      <c r="E3932" s="88" t="s">
        <v>1359</v>
      </c>
      <c r="F3932" s="88" t="s">
        <v>1357</v>
      </c>
      <c r="G3932" s="88" t="s">
        <v>1358</v>
      </c>
      <c r="H3932" s="88">
        <v>4</v>
      </c>
      <c r="I3932" s="89" t="s">
        <v>1105</v>
      </c>
      <c r="J3932" s="92" t="s">
        <v>1492</v>
      </c>
      <c r="K3932" s="86" t="s">
        <v>1491</v>
      </c>
      <c r="L3932" s="88">
        <v>43174</v>
      </c>
      <c r="M3932" s="87">
        <v>0</v>
      </c>
      <c r="N3932" s="87"/>
      <c r="O3932" s="93"/>
      <c r="P3932" s="86"/>
      <c r="Q3932" s="86">
        <v>0</v>
      </c>
      <c r="R3932" s="86">
        <v>22</v>
      </c>
      <c r="S3932" s="86">
        <v>22</v>
      </c>
      <c r="T3932" s="86">
        <v>0</v>
      </c>
      <c r="U3932" s="86" t="s">
        <v>1561</v>
      </c>
      <c r="V3932" s="86" t="s">
        <v>1567</v>
      </c>
      <c r="W3932" s="86" t="s">
        <v>1563</v>
      </c>
      <c r="X3932" s="86" t="s">
        <v>1564</v>
      </c>
      <c r="Y3932" s="94" t="s">
        <v>1565</v>
      </c>
      <c r="Z3932" s="93"/>
      <c r="AA3932" s="86"/>
      <c r="AB3932" s="86"/>
      <c r="AC3932" s="86"/>
      <c r="AD3932" s="86" t="s">
        <v>1633</v>
      </c>
      <c r="AE3932" s="86"/>
      <c r="AF3932" s="86"/>
      <c r="AG3932" s="94" t="s">
        <v>1575</v>
      </c>
    </row>
    <row r="3933" spans="1:33" x14ac:dyDescent="0.25">
      <c r="A3933" s="86" t="s">
        <v>1011</v>
      </c>
      <c r="B3933" s="87">
        <v>20</v>
      </c>
      <c r="C3933" s="87" t="s">
        <v>1012</v>
      </c>
      <c r="D3933" s="88">
        <v>43138</v>
      </c>
      <c r="E3933" s="88"/>
      <c r="F3933" s="88"/>
      <c r="G3933" s="88"/>
      <c r="H3933" s="88" t="s">
        <v>1360</v>
      </c>
      <c r="I3933" s="89" t="s">
        <v>1105</v>
      </c>
      <c r="J3933" s="92" t="s">
        <v>1492</v>
      </c>
      <c r="K3933" s="86" t="s">
        <v>1491</v>
      </c>
      <c r="L3933" s="88">
        <v>43174</v>
      </c>
      <c r="M3933" s="87"/>
      <c r="N3933" s="87"/>
      <c r="O3933" s="93"/>
      <c r="P3933" s="86"/>
      <c r="Q3933" s="86">
        <v>0</v>
      </c>
      <c r="R3933" s="86">
        <v>20</v>
      </c>
      <c r="S3933" s="86">
        <v>17</v>
      </c>
      <c r="T3933" s="86">
        <v>3</v>
      </c>
      <c r="U3933" s="86" t="s">
        <v>1561</v>
      </c>
      <c r="V3933" s="86" t="s">
        <v>1562</v>
      </c>
      <c r="W3933" s="86" t="s">
        <v>1563</v>
      </c>
      <c r="X3933" s="86" t="s">
        <v>1564</v>
      </c>
      <c r="Y3933" s="94" t="s">
        <v>1565</v>
      </c>
      <c r="Z3933" s="93"/>
      <c r="AA3933" s="86">
        <v>43200</v>
      </c>
      <c r="AB3933" s="86"/>
      <c r="AC3933" s="86"/>
      <c r="AD3933" s="86" t="s">
        <v>1633</v>
      </c>
      <c r="AE3933" s="86"/>
      <c r="AF3933" s="86"/>
      <c r="AG3933" s="94" t="s">
        <v>1575</v>
      </c>
    </row>
    <row r="3934" spans="1:33" x14ac:dyDescent="0.25">
      <c r="A3934" s="86" t="s">
        <v>1022</v>
      </c>
      <c r="B3934" s="87">
        <v>12</v>
      </c>
      <c r="C3934" s="87" t="s">
        <v>1077</v>
      </c>
      <c r="D3934" s="88">
        <v>43108</v>
      </c>
      <c r="E3934" s="88">
        <v>43110</v>
      </c>
      <c r="F3934" s="88">
        <v>43172</v>
      </c>
      <c r="G3934" s="88">
        <v>43175</v>
      </c>
      <c r="H3934" s="88">
        <v>4</v>
      </c>
      <c r="I3934" s="89" t="s">
        <v>1125</v>
      </c>
      <c r="J3934" s="92" t="s">
        <v>1518</v>
      </c>
      <c r="K3934" s="86" t="s">
        <v>1491</v>
      </c>
      <c r="L3934" s="88">
        <v>43175</v>
      </c>
      <c r="M3934" s="87"/>
      <c r="N3934" s="87"/>
      <c r="O3934" s="93"/>
      <c r="P3934" s="86"/>
      <c r="Q3934" s="86">
        <v>0</v>
      </c>
      <c r="R3934" s="86">
        <v>12</v>
      </c>
      <c r="S3934" s="86"/>
      <c r="T3934" s="86"/>
      <c r="U3934" s="86" t="s">
        <v>1568</v>
      </c>
      <c r="V3934" s="86" t="s">
        <v>1567</v>
      </c>
      <c r="W3934" s="86" t="s">
        <v>1572</v>
      </c>
      <c r="X3934" s="86" t="s">
        <v>1567</v>
      </c>
      <c r="Y3934" s="94" t="s">
        <v>1565</v>
      </c>
      <c r="Z3934" s="93"/>
      <c r="AA3934" s="86"/>
      <c r="AB3934" s="86" t="s">
        <v>1624</v>
      </c>
      <c r="AC3934" s="86" t="s">
        <v>1624</v>
      </c>
      <c r="AD3934" s="86"/>
      <c r="AE3934" s="86"/>
      <c r="AF3934" s="86"/>
      <c r="AG3934" s="94" t="s">
        <v>1575</v>
      </c>
    </row>
    <row r="3935" spans="1:33" x14ac:dyDescent="0.25">
      <c r="A3935" s="86" t="s">
        <v>1011</v>
      </c>
      <c r="B3935" s="87">
        <v>30</v>
      </c>
      <c r="C3935" s="87" t="s">
        <v>1012</v>
      </c>
      <c r="D3935" s="88">
        <v>43115</v>
      </c>
      <c r="E3935" s="88">
        <v>43115</v>
      </c>
      <c r="F3935" s="88">
        <v>43174</v>
      </c>
      <c r="G3935" s="88">
        <v>43175</v>
      </c>
      <c r="H3935" s="88">
        <v>3</v>
      </c>
      <c r="I3935" s="89" t="s">
        <v>1016</v>
      </c>
      <c r="J3935" s="92" t="s">
        <v>1498</v>
      </c>
      <c r="K3935" s="86" t="s">
        <v>1491</v>
      </c>
      <c r="L3935" s="88">
        <v>43175</v>
      </c>
      <c r="M3935" s="87"/>
      <c r="N3935" s="87"/>
      <c r="O3935" s="93"/>
      <c r="P3935" s="86"/>
      <c r="Q3935" s="86">
        <v>0</v>
      </c>
      <c r="R3935" s="86">
        <v>30</v>
      </c>
      <c r="S3935" s="86">
        <v>6</v>
      </c>
      <c r="T3935" s="86">
        <v>24</v>
      </c>
      <c r="U3935" s="86" t="s">
        <v>1561</v>
      </c>
      <c r="V3935" s="86" t="s">
        <v>1562</v>
      </c>
      <c r="W3935" s="86" t="s">
        <v>1563</v>
      </c>
      <c r="X3935" s="86" t="s">
        <v>1564</v>
      </c>
      <c r="Y3935" s="94" t="s">
        <v>1565</v>
      </c>
      <c r="Z3935" s="93"/>
      <c r="AA3935" s="86">
        <v>43188</v>
      </c>
      <c r="AB3935" s="86"/>
      <c r="AC3935" s="86"/>
      <c r="AD3935" s="86" t="s">
        <v>1633</v>
      </c>
      <c r="AE3935" s="86"/>
      <c r="AF3935" s="86"/>
      <c r="AG3935" s="94" t="s">
        <v>1575</v>
      </c>
    </row>
    <row r="3936" spans="1:33" x14ac:dyDescent="0.25">
      <c r="A3936" s="86" t="s">
        <v>1011</v>
      </c>
      <c r="B3936" s="87">
        <v>25</v>
      </c>
      <c r="C3936" s="87" t="s">
        <v>1012</v>
      </c>
      <c r="D3936" s="88">
        <v>43115</v>
      </c>
      <c r="E3936" s="88">
        <v>43119</v>
      </c>
      <c r="F3936" s="88">
        <v>43174</v>
      </c>
      <c r="G3936" s="88">
        <v>43175</v>
      </c>
      <c r="H3936" s="88">
        <v>4</v>
      </c>
      <c r="I3936" s="89" t="s">
        <v>1013</v>
      </c>
      <c r="J3936" s="92" t="s">
        <v>1494</v>
      </c>
      <c r="K3936" s="86" t="s">
        <v>1491</v>
      </c>
      <c r="L3936" s="88">
        <v>43175</v>
      </c>
      <c r="M3936" s="87">
        <v>0</v>
      </c>
      <c r="N3936" s="87"/>
      <c r="O3936" s="93"/>
      <c r="P3936" s="86"/>
      <c r="Q3936" s="86">
        <v>0</v>
      </c>
      <c r="R3936" s="86">
        <v>25</v>
      </c>
      <c r="S3936" s="86">
        <v>25</v>
      </c>
      <c r="T3936" s="86">
        <v>0</v>
      </c>
      <c r="U3936" s="86" t="s">
        <v>1561</v>
      </c>
      <c r="V3936" s="86" t="s">
        <v>1567</v>
      </c>
      <c r="W3936" s="86" t="s">
        <v>1563</v>
      </c>
      <c r="X3936" s="86" t="s">
        <v>1564</v>
      </c>
      <c r="Y3936" s="94" t="s">
        <v>1565</v>
      </c>
      <c r="Z3936" s="93"/>
      <c r="AA3936" s="86"/>
      <c r="AB3936" s="86"/>
      <c r="AC3936" s="86"/>
      <c r="AD3936" s="86" t="s">
        <v>1633</v>
      </c>
      <c r="AE3936" s="86"/>
      <c r="AF3936" s="86"/>
      <c r="AG3936" s="94" t="s">
        <v>1575</v>
      </c>
    </row>
    <row r="3937" spans="1:33" x14ac:dyDescent="0.25">
      <c r="A3937" s="86" t="s">
        <v>1011</v>
      </c>
      <c r="B3937" s="87">
        <v>30</v>
      </c>
      <c r="C3937" s="87" t="s">
        <v>1012</v>
      </c>
      <c r="D3937" s="88">
        <v>43129</v>
      </c>
      <c r="E3937" s="88">
        <v>43139</v>
      </c>
      <c r="F3937" s="88">
        <v>43174</v>
      </c>
      <c r="G3937" s="88">
        <v>43175</v>
      </c>
      <c r="H3937" s="88">
        <v>4</v>
      </c>
      <c r="I3937" s="89" t="s">
        <v>1014</v>
      </c>
      <c r="J3937" s="92" t="s">
        <v>1492</v>
      </c>
      <c r="K3937" s="86" t="s">
        <v>1491</v>
      </c>
      <c r="L3937" s="88">
        <v>43175</v>
      </c>
      <c r="M3937" s="87">
        <v>0</v>
      </c>
      <c r="N3937" s="87"/>
      <c r="O3937" s="93"/>
      <c r="P3937" s="86"/>
      <c r="Q3937" s="86">
        <v>1</v>
      </c>
      <c r="R3937" s="86">
        <v>29</v>
      </c>
      <c r="S3937" s="86">
        <v>29</v>
      </c>
      <c r="T3937" s="86">
        <v>0</v>
      </c>
      <c r="U3937" s="86" t="s">
        <v>1561</v>
      </c>
      <c r="V3937" s="86" t="s">
        <v>1567</v>
      </c>
      <c r="W3937" s="86" t="s">
        <v>1563</v>
      </c>
      <c r="X3937" s="86" t="s">
        <v>1564</v>
      </c>
      <c r="Y3937" s="94" t="s">
        <v>1565</v>
      </c>
      <c r="Z3937" s="93"/>
      <c r="AA3937" s="86"/>
      <c r="AB3937" s="86"/>
      <c r="AC3937" s="86"/>
      <c r="AD3937" s="86" t="s">
        <v>1633</v>
      </c>
      <c r="AE3937" s="86"/>
      <c r="AF3937" s="86"/>
      <c r="AG3937" s="94" t="s">
        <v>1575</v>
      </c>
    </row>
    <row r="3938" spans="1:33" x14ac:dyDescent="0.25">
      <c r="A3938" s="86" t="s">
        <v>1011</v>
      </c>
      <c r="B3938" s="87">
        <v>30</v>
      </c>
      <c r="C3938" s="87" t="s">
        <v>1012</v>
      </c>
      <c r="D3938" s="88">
        <v>43131</v>
      </c>
      <c r="E3938" s="88">
        <v>43136</v>
      </c>
      <c r="F3938" s="88">
        <v>43171</v>
      </c>
      <c r="G3938" s="88">
        <v>43175</v>
      </c>
      <c r="H3938" s="88">
        <v>4</v>
      </c>
      <c r="I3938" s="89" t="s">
        <v>1014</v>
      </c>
      <c r="J3938" s="92" t="s">
        <v>1493</v>
      </c>
      <c r="K3938" s="86" t="s">
        <v>1491</v>
      </c>
      <c r="L3938" s="88">
        <v>43175</v>
      </c>
      <c r="M3938" s="87"/>
      <c r="N3938" s="87"/>
      <c r="O3938" s="93"/>
      <c r="P3938" s="86"/>
      <c r="Q3938" s="86">
        <v>0</v>
      </c>
      <c r="R3938" s="86">
        <v>30</v>
      </c>
      <c r="S3938" s="86">
        <v>30</v>
      </c>
      <c r="T3938" s="86">
        <v>0</v>
      </c>
      <c r="U3938" s="86" t="s">
        <v>1561</v>
      </c>
      <c r="V3938" s="86" t="s">
        <v>1567</v>
      </c>
      <c r="W3938" s="86" t="s">
        <v>1563</v>
      </c>
      <c r="X3938" s="86" t="s">
        <v>1564</v>
      </c>
      <c r="Y3938" s="94" t="s">
        <v>1565</v>
      </c>
      <c r="Z3938" s="93"/>
      <c r="AA3938" s="86"/>
      <c r="AB3938" s="86"/>
      <c r="AC3938" s="86"/>
      <c r="AD3938" s="86" t="s">
        <v>1633</v>
      </c>
      <c r="AE3938" s="86"/>
      <c r="AF3938" s="86"/>
      <c r="AG3938" s="94" t="s">
        <v>1575</v>
      </c>
    </row>
    <row r="3939" spans="1:33" x14ac:dyDescent="0.25">
      <c r="A3939" s="86" t="s">
        <v>1011</v>
      </c>
      <c r="B3939" s="87">
        <v>30</v>
      </c>
      <c r="C3939" s="87" t="s">
        <v>1012</v>
      </c>
      <c r="D3939" s="88" t="s">
        <v>1106</v>
      </c>
      <c r="E3939" s="88">
        <v>43137</v>
      </c>
      <c r="F3939" s="88">
        <v>43174</v>
      </c>
      <c r="G3939" s="88" t="s">
        <v>1361</v>
      </c>
      <c r="H3939" s="88">
        <v>4</v>
      </c>
      <c r="I3939" s="89" t="s">
        <v>1014</v>
      </c>
      <c r="J3939" s="92" t="s">
        <v>1492</v>
      </c>
      <c r="K3939" s="86" t="s">
        <v>1491</v>
      </c>
      <c r="L3939" s="88">
        <v>43175</v>
      </c>
      <c r="M3939" s="87"/>
      <c r="N3939" s="87"/>
      <c r="O3939" s="93"/>
      <c r="P3939" s="86"/>
      <c r="Q3939" s="86">
        <v>0</v>
      </c>
      <c r="R3939" s="86">
        <v>30</v>
      </c>
      <c r="S3939" s="86">
        <v>30</v>
      </c>
      <c r="T3939" s="86">
        <v>0</v>
      </c>
      <c r="U3939" s="86" t="s">
        <v>1561</v>
      </c>
      <c r="V3939" s="86" t="s">
        <v>1567</v>
      </c>
      <c r="W3939" s="86" t="s">
        <v>1563</v>
      </c>
      <c r="X3939" s="86" t="s">
        <v>1564</v>
      </c>
      <c r="Y3939" s="94" t="s">
        <v>1565</v>
      </c>
      <c r="Z3939" s="93"/>
      <c r="AA3939" s="86"/>
      <c r="AB3939" s="86"/>
      <c r="AC3939" s="86"/>
      <c r="AD3939" s="86" t="s">
        <v>1633</v>
      </c>
      <c r="AE3939" s="86"/>
      <c r="AF3939" s="86"/>
      <c r="AG3939" s="94" t="s">
        <v>1575</v>
      </c>
    </row>
    <row r="3940" spans="1:33" x14ac:dyDescent="0.25">
      <c r="A3940" s="86" t="s">
        <v>1011</v>
      </c>
      <c r="B3940" s="87">
        <v>30</v>
      </c>
      <c r="C3940" s="87" t="s">
        <v>1012</v>
      </c>
      <c r="D3940" s="88" t="s">
        <v>1106</v>
      </c>
      <c r="E3940" s="88">
        <v>43139</v>
      </c>
      <c r="F3940" s="88">
        <v>43174</v>
      </c>
      <c r="G3940" s="88" t="s">
        <v>1361</v>
      </c>
      <c r="H3940" s="88">
        <v>4</v>
      </c>
      <c r="I3940" s="89" t="s">
        <v>1105</v>
      </c>
      <c r="J3940" s="92" t="s">
        <v>1490</v>
      </c>
      <c r="K3940" s="86" t="s">
        <v>1491</v>
      </c>
      <c r="L3940" s="88">
        <v>43175</v>
      </c>
      <c r="M3940" s="87"/>
      <c r="N3940" s="87"/>
      <c r="O3940" s="93"/>
      <c r="P3940" s="86"/>
      <c r="Q3940" s="86">
        <v>0</v>
      </c>
      <c r="R3940" s="86">
        <v>30</v>
      </c>
      <c r="S3940" s="86">
        <v>30</v>
      </c>
      <c r="T3940" s="86">
        <v>0</v>
      </c>
      <c r="U3940" s="86" t="s">
        <v>1561</v>
      </c>
      <c r="V3940" s="86" t="s">
        <v>1562</v>
      </c>
      <c r="W3940" s="86" t="s">
        <v>1563</v>
      </c>
      <c r="X3940" s="86" t="s">
        <v>1564</v>
      </c>
      <c r="Y3940" s="94" t="s">
        <v>1565</v>
      </c>
      <c r="Z3940" s="93"/>
      <c r="AA3940" s="86">
        <v>43178</v>
      </c>
      <c r="AB3940" s="86"/>
      <c r="AC3940" s="86"/>
      <c r="AD3940" s="86" t="s">
        <v>1633</v>
      </c>
      <c r="AE3940" s="86"/>
      <c r="AF3940" s="86"/>
      <c r="AG3940" s="94" t="s">
        <v>1575</v>
      </c>
    </row>
    <row r="3941" spans="1:33" x14ac:dyDescent="0.25">
      <c r="A3941" s="86" t="s">
        <v>1011</v>
      </c>
      <c r="B3941" s="87">
        <v>30</v>
      </c>
      <c r="C3941" s="87" t="s">
        <v>1012</v>
      </c>
      <c r="D3941" s="88" t="s">
        <v>1108</v>
      </c>
      <c r="E3941" s="88">
        <v>43139</v>
      </c>
      <c r="F3941" s="88">
        <v>43174</v>
      </c>
      <c r="G3941" s="88" t="s">
        <v>1361</v>
      </c>
      <c r="H3941" s="88">
        <v>4</v>
      </c>
      <c r="I3941" s="89" t="s">
        <v>1105</v>
      </c>
      <c r="J3941" s="92" t="s">
        <v>1504</v>
      </c>
      <c r="K3941" s="86" t="s">
        <v>1491</v>
      </c>
      <c r="L3941" s="88">
        <v>43175</v>
      </c>
      <c r="M3941" s="87"/>
      <c r="N3941" s="87"/>
      <c r="O3941" s="93"/>
      <c r="P3941" s="86"/>
      <c r="Q3941" s="86">
        <v>0</v>
      </c>
      <c r="R3941" s="86">
        <v>30</v>
      </c>
      <c r="S3941" s="86">
        <v>18</v>
      </c>
      <c r="T3941" s="86">
        <v>12</v>
      </c>
      <c r="U3941" s="86" t="s">
        <v>1561</v>
      </c>
      <c r="V3941" s="86" t="s">
        <v>1562</v>
      </c>
      <c r="W3941" s="86" t="s">
        <v>1563</v>
      </c>
      <c r="X3941" s="86" t="s">
        <v>1564</v>
      </c>
      <c r="Y3941" s="94" t="s">
        <v>1565</v>
      </c>
      <c r="Z3941" s="93"/>
      <c r="AA3941" s="86">
        <v>43179</v>
      </c>
      <c r="AB3941" s="86"/>
      <c r="AC3941" s="86"/>
      <c r="AD3941" s="86" t="s">
        <v>1633</v>
      </c>
      <c r="AE3941" s="86"/>
      <c r="AF3941" s="86"/>
      <c r="AG3941" s="94" t="s">
        <v>1575</v>
      </c>
    </row>
    <row r="3942" spans="1:33" x14ac:dyDescent="0.25">
      <c r="A3942" s="86" t="s">
        <v>1011</v>
      </c>
      <c r="B3942" s="87">
        <v>22</v>
      </c>
      <c r="C3942" s="87" t="s">
        <v>1012</v>
      </c>
      <c r="D3942" s="88" t="s">
        <v>1106</v>
      </c>
      <c r="E3942" s="88">
        <v>43139</v>
      </c>
      <c r="F3942" s="88">
        <v>43174</v>
      </c>
      <c r="G3942" s="88" t="s">
        <v>1361</v>
      </c>
      <c r="H3942" s="88">
        <v>4</v>
      </c>
      <c r="I3942" s="89" t="s">
        <v>1105</v>
      </c>
      <c r="J3942" s="92" t="s">
        <v>1497</v>
      </c>
      <c r="K3942" s="86" t="s">
        <v>1491</v>
      </c>
      <c r="L3942" s="88">
        <v>43175</v>
      </c>
      <c r="M3942" s="87">
        <v>0</v>
      </c>
      <c r="N3942" s="87"/>
      <c r="O3942" s="93"/>
      <c r="P3942" s="86"/>
      <c r="Q3942" s="86">
        <v>3</v>
      </c>
      <c r="R3942" s="86">
        <v>19</v>
      </c>
      <c r="S3942" s="86">
        <v>19</v>
      </c>
      <c r="T3942" s="86">
        <v>0</v>
      </c>
      <c r="U3942" s="86" t="s">
        <v>1568</v>
      </c>
      <c r="V3942" s="86" t="s">
        <v>1562</v>
      </c>
      <c r="W3942" s="86" t="s">
        <v>1563</v>
      </c>
      <c r="X3942" s="86" t="s">
        <v>1564</v>
      </c>
      <c r="Y3942" s="94" t="s">
        <v>1565</v>
      </c>
      <c r="Z3942" s="93"/>
      <c r="AA3942" s="86">
        <v>43178</v>
      </c>
      <c r="AB3942" s="86"/>
      <c r="AC3942" s="86"/>
      <c r="AD3942" s="86" t="s">
        <v>1633</v>
      </c>
      <c r="AE3942" s="86"/>
      <c r="AF3942" s="86"/>
      <c r="AG3942" s="94" t="s">
        <v>1575</v>
      </c>
    </row>
    <row r="3943" spans="1:33" x14ac:dyDescent="0.25">
      <c r="A3943" s="86" t="s">
        <v>1011</v>
      </c>
      <c r="B3943" s="87">
        <v>30</v>
      </c>
      <c r="C3943" s="87" t="s">
        <v>1012</v>
      </c>
      <c r="D3943" s="88" t="s">
        <v>1108</v>
      </c>
      <c r="E3943" s="88">
        <v>43139</v>
      </c>
      <c r="F3943" s="88">
        <v>43174</v>
      </c>
      <c r="G3943" s="88" t="s">
        <v>1361</v>
      </c>
      <c r="H3943" s="88">
        <v>4</v>
      </c>
      <c r="I3943" s="89" t="s">
        <v>1105</v>
      </c>
      <c r="J3943" s="92" t="s">
        <v>1497</v>
      </c>
      <c r="K3943" s="86" t="s">
        <v>1491</v>
      </c>
      <c r="L3943" s="88">
        <v>43175</v>
      </c>
      <c r="M3943" s="87"/>
      <c r="N3943" s="87"/>
      <c r="O3943" s="93"/>
      <c r="P3943" s="86"/>
      <c r="Q3943" s="86">
        <v>0</v>
      </c>
      <c r="R3943" s="86">
        <v>30</v>
      </c>
      <c r="S3943" s="86">
        <v>30</v>
      </c>
      <c r="T3943" s="86">
        <v>0</v>
      </c>
      <c r="U3943" s="86" t="s">
        <v>1568</v>
      </c>
      <c r="V3943" s="86" t="s">
        <v>1562</v>
      </c>
      <c r="W3943" s="86" t="s">
        <v>1563</v>
      </c>
      <c r="X3943" s="86" t="s">
        <v>1564</v>
      </c>
      <c r="Y3943" s="94" t="s">
        <v>1565</v>
      </c>
      <c r="Z3943" s="93"/>
      <c r="AA3943" s="86">
        <v>43178</v>
      </c>
      <c r="AB3943" s="86"/>
      <c r="AC3943" s="86"/>
      <c r="AD3943" s="86" t="s">
        <v>1633</v>
      </c>
      <c r="AE3943" s="86"/>
      <c r="AF3943" s="86"/>
      <c r="AG3943" s="94" t="s">
        <v>1575</v>
      </c>
    </row>
    <row r="3944" spans="1:33" x14ac:dyDescent="0.25">
      <c r="A3944" s="86" t="s">
        <v>1011</v>
      </c>
      <c r="B3944" s="87">
        <v>25</v>
      </c>
      <c r="C3944" s="87" t="s">
        <v>1012</v>
      </c>
      <c r="D3944" s="88" t="s">
        <v>1108</v>
      </c>
      <c r="E3944" s="88">
        <v>43139</v>
      </c>
      <c r="F3944" s="88">
        <v>43174</v>
      </c>
      <c r="G3944" s="88" t="s">
        <v>1361</v>
      </c>
      <c r="H3944" s="88">
        <v>4</v>
      </c>
      <c r="I3944" s="89" t="s">
        <v>1105</v>
      </c>
      <c r="J3944" s="92" t="s">
        <v>1495</v>
      </c>
      <c r="K3944" s="86" t="s">
        <v>1491</v>
      </c>
      <c r="L3944" s="88">
        <v>43175</v>
      </c>
      <c r="M3944" s="87">
        <v>0</v>
      </c>
      <c r="N3944" s="87"/>
      <c r="O3944" s="93"/>
      <c r="P3944" s="86"/>
      <c r="Q3944" s="86">
        <v>0</v>
      </c>
      <c r="R3944" s="86">
        <v>25</v>
      </c>
      <c r="S3944" s="86">
        <v>25</v>
      </c>
      <c r="T3944" s="86">
        <v>0</v>
      </c>
      <c r="U3944" s="86" t="s">
        <v>1561</v>
      </c>
      <c r="V3944" s="86" t="s">
        <v>1562</v>
      </c>
      <c r="W3944" s="86" t="s">
        <v>1563</v>
      </c>
      <c r="X3944" s="86" t="s">
        <v>1564</v>
      </c>
      <c r="Y3944" s="94" t="s">
        <v>1565</v>
      </c>
      <c r="Z3944" s="93"/>
      <c r="AA3944" s="86">
        <v>43197</v>
      </c>
      <c r="AB3944" s="86"/>
      <c r="AC3944" s="86"/>
      <c r="AD3944" s="86" t="s">
        <v>1633</v>
      </c>
      <c r="AE3944" s="86"/>
      <c r="AF3944" s="86"/>
      <c r="AG3944" s="94" t="s">
        <v>1575</v>
      </c>
    </row>
    <row r="3945" spans="1:33" x14ac:dyDescent="0.25">
      <c r="A3945" s="86" t="s">
        <v>1011</v>
      </c>
      <c r="B3945" s="87">
        <v>27</v>
      </c>
      <c r="C3945" s="87" t="s">
        <v>1012</v>
      </c>
      <c r="D3945" s="88" t="s">
        <v>1108</v>
      </c>
      <c r="E3945" s="88">
        <v>43136</v>
      </c>
      <c r="F3945" s="88">
        <v>43174</v>
      </c>
      <c r="G3945" s="88" t="s">
        <v>1361</v>
      </c>
      <c r="H3945" s="88">
        <v>4</v>
      </c>
      <c r="I3945" s="89" t="s">
        <v>1014</v>
      </c>
      <c r="J3945" s="92" t="s">
        <v>1504</v>
      </c>
      <c r="K3945" s="86" t="s">
        <v>1491</v>
      </c>
      <c r="L3945" s="88">
        <v>43175</v>
      </c>
      <c r="M3945" s="87">
        <v>0</v>
      </c>
      <c r="N3945" s="87"/>
      <c r="O3945" s="93"/>
      <c r="P3945" s="86"/>
      <c r="Q3945" s="86">
        <v>0</v>
      </c>
      <c r="R3945" s="86">
        <v>27</v>
      </c>
      <c r="S3945" s="86">
        <v>20</v>
      </c>
      <c r="T3945" s="86">
        <v>7</v>
      </c>
      <c r="U3945" s="86" t="s">
        <v>1561</v>
      </c>
      <c r="V3945" s="86" t="s">
        <v>1562</v>
      </c>
      <c r="W3945" s="86" t="s">
        <v>1563</v>
      </c>
      <c r="X3945" s="86" t="s">
        <v>1564</v>
      </c>
      <c r="Y3945" s="94" t="s">
        <v>1565</v>
      </c>
      <c r="Z3945" s="93"/>
      <c r="AA3945" s="86"/>
      <c r="AB3945" s="86"/>
      <c r="AC3945" s="86"/>
      <c r="AD3945" s="86" t="s">
        <v>1633</v>
      </c>
      <c r="AE3945" s="86"/>
      <c r="AF3945" s="86"/>
      <c r="AG3945" s="94" t="s">
        <v>1575</v>
      </c>
    </row>
    <row r="3946" spans="1:33" x14ac:dyDescent="0.25">
      <c r="A3946" s="86" t="s">
        <v>1011</v>
      </c>
      <c r="B3946" s="87">
        <v>30</v>
      </c>
      <c r="C3946" s="87" t="s">
        <v>1012</v>
      </c>
      <c r="D3946" s="88" t="s">
        <v>1108</v>
      </c>
      <c r="E3946" s="88">
        <v>43139</v>
      </c>
      <c r="F3946" s="88">
        <v>43174</v>
      </c>
      <c r="G3946" s="88" t="s">
        <v>1361</v>
      </c>
      <c r="H3946" s="88">
        <v>4</v>
      </c>
      <c r="I3946" s="89" t="s">
        <v>1105</v>
      </c>
      <c r="J3946" s="92" t="s">
        <v>1509</v>
      </c>
      <c r="K3946" s="86" t="s">
        <v>1491</v>
      </c>
      <c r="L3946" s="88">
        <v>43175</v>
      </c>
      <c r="M3946" s="87"/>
      <c r="N3946" s="87"/>
      <c r="O3946" s="93"/>
      <c r="P3946" s="86"/>
      <c r="Q3946" s="86">
        <v>1</v>
      </c>
      <c r="R3946" s="86">
        <v>29</v>
      </c>
      <c r="S3946" s="86">
        <v>26</v>
      </c>
      <c r="T3946" s="86">
        <v>3</v>
      </c>
      <c r="U3946" s="86" t="s">
        <v>1561</v>
      </c>
      <c r="V3946" s="86" t="s">
        <v>1567</v>
      </c>
      <c r="W3946" s="86" t="s">
        <v>1563</v>
      </c>
      <c r="X3946" s="86" t="s">
        <v>1564</v>
      </c>
      <c r="Y3946" s="94" t="s">
        <v>1565</v>
      </c>
      <c r="Z3946" s="93"/>
      <c r="AA3946" s="86"/>
      <c r="AB3946" s="86"/>
      <c r="AC3946" s="86"/>
      <c r="AD3946" s="86" t="s">
        <v>1633</v>
      </c>
      <c r="AE3946" s="86"/>
      <c r="AF3946" s="86"/>
      <c r="AG3946" s="94" t="s">
        <v>1575</v>
      </c>
    </row>
    <row r="3947" spans="1:33" x14ac:dyDescent="0.25">
      <c r="A3947" s="86" t="s">
        <v>1011</v>
      </c>
      <c r="B3947" s="87">
        <v>30</v>
      </c>
      <c r="C3947" s="87" t="s">
        <v>1012</v>
      </c>
      <c r="D3947" s="88" t="s">
        <v>1108</v>
      </c>
      <c r="E3947" s="88">
        <v>43139</v>
      </c>
      <c r="F3947" s="88">
        <v>43174</v>
      </c>
      <c r="G3947" s="88" t="s">
        <v>1361</v>
      </c>
      <c r="H3947" s="88">
        <v>4</v>
      </c>
      <c r="I3947" s="89" t="s">
        <v>1105</v>
      </c>
      <c r="J3947" s="92" t="s">
        <v>1492</v>
      </c>
      <c r="K3947" s="86" t="s">
        <v>1491</v>
      </c>
      <c r="L3947" s="88">
        <v>43175</v>
      </c>
      <c r="M3947" s="87">
        <v>0</v>
      </c>
      <c r="N3947" s="87"/>
      <c r="O3947" s="93"/>
      <c r="P3947" s="86"/>
      <c r="Q3947" s="86">
        <v>2</v>
      </c>
      <c r="R3947" s="86">
        <v>28</v>
      </c>
      <c r="S3947" s="86">
        <v>25</v>
      </c>
      <c r="T3947" s="86">
        <v>3</v>
      </c>
      <c r="U3947" s="86" t="s">
        <v>1561</v>
      </c>
      <c r="V3947" s="86" t="s">
        <v>1562</v>
      </c>
      <c r="W3947" s="86" t="s">
        <v>1563</v>
      </c>
      <c r="X3947" s="86" t="s">
        <v>1564</v>
      </c>
      <c r="Y3947" s="94" t="s">
        <v>1565</v>
      </c>
      <c r="Z3947" s="93"/>
      <c r="AA3947" s="86">
        <v>43188</v>
      </c>
      <c r="AB3947" s="86"/>
      <c r="AC3947" s="86"/>
      <c r="AD3947" s="86" t="s">
        <v>1633</v>
      </c>
      <c r="AE3947" s="86"/>
      <c r="AF3947" s="86"/>
      <c r="AG3947" s="94" t="s">
        <v>1575</v>
      </c>
    </row>
    <row r="3948" spans="1:33" x14ac:dyDescent="0.25">
      <c r="A3948" s="86" t="s">
        <v>1011</v>
      </c>
      <c r="B3948" s="87">
        <v>30</v>
      </c>
      <c r="C3948" s="87" t="s">
        <v>1012</v>
      </c>
      <c r="D3948" s="88" t="s">
        <v>1108</v>
      </c>
      <c r="E3948" s="88">
        <v>43139</v>
      </c>
      <c r="F3948" s="88">
        <v>43174</v>
      </c>
      <c r="G3948" s="88" t="s">
        <v>1361</v>
      </c>
      <c r="H3948" s="88">
        <v>4</v>
      </c>
      <c r="I3948" s="89" t="s">
        <v>1105</v>
      </c>
      <c r="J3948" s="92" t="s">
        <v>1492</v>
      </c>
      <c r="K3948" s="86" t="s">
        <v>1491</v>
      </c>
      <c r="L3948" s="88">
        <v>43175</v>
      </c>
      <c r="M3948" s="87"/>
      <c r="N3948" s="87"/>
      <c r="O3948" s="93"/>
      <c r="P3948" s="86"/>
      <c r="Q3948" s="86">
        <v>0</v>
      </c>
      <c r="R3948" s="86">
        <v>30</v>
      </c>
      <c r="S3948" s="86">
        <v>30</v>
      </c>
      <c r="T3948" s="86">
        <v>0</v>
      </c>
      <c r="U3948" s="86" t="s">
        <v>1561</v>
      </c>
      <c r="V3948" s="86" t="s">
        <v>1562</v>
      </c>
      <c r="W3948" s="86" t="s">
        <v>1563</v>
      </c>
      <c r="X3948" s="86" t="s">
        <v>1564</v>
      </c>
      <c r="Y3948" s="94" t="s">
        <v>1565</v>
      </c>
      <c r="Z3948" s="93"/>
      <c r="AA3948" s="86">
        <v>43213</v>
      </c>
      <c r="AB3948" s="86"/>
      <c r="AC3948" s="86"/>
      <c r="AD3948" s="86" t="s">
        <v>1633</v>
      </c>
      <c r="AE3948" s="86"/>
      <c r="AF3948" s="86"/>
      <c r="AG3948" s="94" t="s">
        <v>1575</v>
      </c>
    </row>
    <row r="3949" spans="1:33" x14ac:dyDescent="0.25">
      <c r="A3949" s="86" t="s">
        <v>1011</v>
      </c>
      <c r="B3949" s="87">
        <v>30</v>
      </c>
      <c r="C3949" s="87" t="s">
        <v>1012</v>
      </c>
      <c r="D3949" s="88" t="s">
        <v>1108</v>
      </c>
      <c r="E3949" s="88">
        <v>43139</v>
      </c>
      <c r="F3949" s="88">
        <v>43174</v>
      </c>
      <c r="G3949" s="88" t="s">
        <v>1361</v>
      </c>
      <c r="H3949" s="88">
        <v>4</v>
      </c>
      <c r="I3949" s="89" t="s">
        <v>1105</v>
      </c>
      <c r="J3949" s="92" t="s">
        <v>1492</v>
      </c>
      <c r="K3949" s="86" t="s">
        <v>1491</v>
      </c>
      <c r="L3949" s="88">
        <v>43175</v>
      </c>
      <c r="M3949" s="87"/>
      <c r="N3949" s="87"/>
      <c r="O3949" s="93"/>
      <c r="P3949" s="86"/>
      <c r="Q3949" s="86">
        <v>0</v>
      </c>
      <c r="R3949" s="86">
        <v>30</v>
      </c>
      <c r="S3949" s="86">
        <v>30</v>
      </c>
      <c r="T3949" s="86">
        <v>0</v>
      </c>
      <c r="U3949" s="86" t="s">
        <v>1561</v>
      </c>
      <c r="V3949" s="86" t="s">
        <v>1567</v>
      </c>
      <c r="W3949" s="86" t="s">
        <v>1563</v>
      </c>
      <c r="X3949" s="86" t="s">
        <v>1564</v>
      </c>
      <c r="Y3949" s="94" t="s">
        <v>1565</v>
      </c>
      <c r="Z3949" s="93"/>
      <c r="AA3949" s="86"/>
      <c r="AB3949" s="86"/>
      <c r="AC3949" s="86"/>
      <c r="AD3949" s="86" t="s">
        <v>1633</v>
      </c>
      <c r="AE3949" s="86"/>
      <c r="AF3949" s="86"/>
      <c r="AG3949" s="94" t="s">
        <v>1575</v>
      </c>
    </row>
    <row r="3950" spans="1:33" x14ac:dyDescent="0.25">
      <c r="A3950" s="86" t="s">
        <v>1011</v>
      </c>
      <c r="B3950" s="87">
        <v>30</v>
      </c>
      <c r="C3950" s="87" t="s">
        <v>1012</v>
      </c>
      <c r="D3950" s="88">
        <v>43147</v>
      </c>
      <c r="E3950" s="88">
        <v>43146</v>
      </c>
      <c r="F3950" s="88">
        <v>43171</v>
      </c>
      <c r="G3950" s="88">
        <v>43175</v>
      </c>
      <c r="H3950" s="88">
        <v>3</v>
      </c>
      <c r="I3950" s="89" t="s">
        <v>1014</v>
      </c>
      <c r="J3950" s="92" t="s">
        <v>1492</v>
      </c>
      <c r="K3950" s="86" t="s">
        <v>1491</v>
      </c>
      <c r="L3950" s="88">
        <v>43175</v>
      </c>
      <c r="M3950" s="87"/>
      <c r="N3950" s="87"/>
      <c r="O3950" s="93"/>
      <c r="P3950" s="86"/>
      <c r="Q3950" s="86">
        <v>0</v>
      </c>
      <c r="R3950" s="86">
        <v>30</v>
      </c>
      <c r="S3950" s="86">
        <v>30</v>
      </c>
      <c r="T3950" s="86">
        <v>0</v>
      </c>
      <c r="U3950" s="86" t="s">
        <v>1568</v>
      </c>
      <c r="V3950" s="86" t="s">
        <v>1567</v>
      </c>
      <c r="W3950" s="86" t="s">
        <v>1563</v>
      </c>
      <c r="X3950" s="86" t="s">
        <v>1564</v>
      </c>
      <c r="Y3950" s="94" t="s">
        <v>1565</v>
      </c>
      <c r="Z3950" s="93"/>
      <c r="AA3950" s="86"/>
      <c r="AB3950" s="86"/>
      <c r="AC3950" s="86"/>
      <c r="AD3950" s="86" t="s">
        <v>1633</v>
      </c>
      <c r="AE3950" s="86"/>
      <c r="AF3950" s="86"/>
      <c r="AG3950" s="94" t="s">
        <v>1575</v>
      </c>
    </row>
    <row r="3951" spans="1:33" x14ac:dyDescent="0.25">
      <c r="A3951" s="86" t="s">
        <v>1011</v>
      </c>
      <c r="B3951" s="87">
        <v>30</v>
      </c>
      <c r="C3951" s="87" t="s">
        <v>1012</v>
      </c>
      <c r="D3951" s="88">
        <v>43147</v>
      </c>
      <c r="E3951" s="88">
        <v>43146</v>
      </c>
      <c r="F3951" s="88">
        <v>43174</v>
      </c>
      <c r="G3951" s="88">
        <v>43175</v>
      </c>
      <c r="H3951" s="88">
        <v>4</v>
      </c>
      <c r="I3951" s="89" t="s">
        <v>1013</v>
      </c>
      <c r="J3951" s="92" t="s">
        <v>1508</v>
      </c>
      <c r="K3951" s="86" t="s">
        <v>1491</v>
      </c>
      <c r="L3951" s="88">
        <v>43175</v>
      </c>
      <c r="M3951" s="87"/>
      <c r="N3951" s="87"/>
      <c r="O3951" s="93"/>
      <c r="P3951" s="86"/>
      <c r="Q3951" s="86">
        <v>1</v>
      </c>
      <c r="R3951" s="86">
        <v>29</v>
      </c>
      <c r="S3951" s="86">
        <v>29</v>
      </c>
      <c r="T3951" s="86">
        <v>0</v>
      </c>
      <c r="U3951" s="86" t="s">
        <v>1561</v>
      </c>
      <c r="V3951" s="86" t="s">
        <v>1567</v>
      </c>
      <c r="W3951" s="86" t="s">
        <v>1563</v>
      </c>
      <c r="X3951" s="86" t="s">
        <v>1564</v>
      </c>
      <c r="Y3951" s="94" t="s">
        <v>1565</v>
      </c>
      <c r="Z3951" s="93"/>
      <c r="AA3951" s="86"/>
      <c r="AB3951" s="86"/>
      <c r="AC3951" s="86"/>
      <c r="AD3951" s="86" t="s">
        <v>1633</v>
      </c>
      <c r="AE3951" s="86"/>
      <c r="AF3951" s="86"/>
      <c r="AG3951" s="94" t="s">
        <v>1575</v>
      </c>
    </row>
    <row r="3952" spans="1:33" x14ac:dyDescent="0.25">
      <c r="A3952" s="86" t="s">
        <v>1011</v>
      </c>
      <c r="B3952" s="87">
        <v>30</v>
      </c>
      <c r="C3952" s="87" t="s">
        <v>1012</v>
      </c>
      <c r="D3952" s="88">
        <v>43147</v>
      </c>
      <c r="E3952" s="88">
        <v>43152</v>
      </c>
      <c r="F3952" s="88">
        <v>43174</v>
      </c>
      <c r="G3952" s="88">
        <v>43175</v>
      </c>
      <c r="H3952" s="88">
        <v>4</v>
      </c>
      <c r="I3952" s="89" t="s">
        <v>1014</v>
      </c>
      <c r="J3952" s="92" t="s">
        <v>1492</v>
      </c>
      <c r="K3952" s="86" t="s">
        <v>1491</v>
      </c>
      <c r="L3952" s="88">
        <v>43175</v>
      </c>
      <c r="M3952" s="87"/>
      <c r="N3952" s="87"/>
      <c r="O3952" s="93"/>
      <c r="P3952" s="86"/>
      <c r="Q3952" s="86">
        <v>0</v>
      </c>
      <c r="R3952" s="86">
        <v>30</v>
      </c>
      <c r="S3952" s="86">
        <v>30</v>
      </c>
      <c r="T3952" s="86">
        <v>0</v>
      </c>
      <c r="U3952" s="86" t="s">
        <v>1561</v>
      </c>
      <c r="V3952" s="86" t="s">
        <v>1567</v>
      </c>
      <c r="W3952" s="86" t="s">
        <v>1563</v>
      </c>
      <c r="X3952" s="86" t="s">
        <v>1564</v>
      </c>
      <c r="Y3952" s="94" t="s">
        <v>1565</v>
      </c>
      <c r="Z3952" s="93"/>
      <c r="AA3952" s="86"/>
      <c r="AB3952" s="86"/>
      <c r="AC3952" s="86"/>
      <c r="AD3952" s="86" t="s">
        <v>1633</v>
      </c>
      <c r="AE3952" s="86"/>
      <c r="AF3952" s="86"/>
      <c r="AG3952" s="94" t="s">
        <v>1575</v>
      </c>
    </row>
    <row r="3953" spans="1:33" x14ac:dyDescent="0.25">
      <c r="A3953" s="86" t="s">
        <v>1011</v>
      </c>
      <c r="B3953" s="87">
        <v>30</v>
      </c>
      <c r="C3953" s="87" t="s">
        <v>1012</v>
      </c>
      <c r="D3953" s="88">
        <v>43150</v>
      </c>
      <c r="E3953" s="88">
        <v>43155</v>
      </c>
      <c r="F3953" s="88">
        <v>43172</v>
      </c>
      <c r="G3953" s="88">
        <v>43175</v>
      </c>
      <c r="H3953" s="88">
        <v>4</v>
      </c>
      <c r="I3953" s="89" t="s">
        <v>1014</v>
      </c>
      <c r="J3953" s="92" t="s">
        <v>1492</v>
      </c>
      <c r="K3953" s="86" t="s">
        <v>1491</v>
      </c>
      <c r="L3953" s="88">
        <v>43175</v>
      </c>
      <c r="M3953" s="87"/>
      <c r="N3953" s="87"/>
      <c r="O3953" s="93"/>
      <c r="P3953" s="86"/>
      <c r="Q3953" s="86">
        <v>0</v>
      </c>
      <c r="R3953" s="86">
        <v>30</v>
      </c>
      <c r="S3953" s="86">
        <v>30</v>
      </c>
      <c r="T3953" s="86">
        <v>0</v>
      </c>
      <c r="U3953" s="86" t="s">
        <v>1561</v>
      </c>
      <c r="V3953" s="86" t="s">
        <v>1567</v>
      </c>
      <c r="W3953" s="86" t="s">
        <v>1563</v>
      </c>
      <c r="X3953" s="86" t="s">
        <v>1564</v>
      </c>
      <c r="Y3953" s="94" t="s">
        <v>1565</v>
      </c>
      <c r="Z3953" s="93"/>
      <c r="AA3953" s="86"/>
      <c r="AB3953" s="86"/>
      <c r="AC3953" s="86"/>
      <c r="AD3953" s="86" t="s">
        <v>1633</v>
      </c>
      <c r="AE3953" s="86"/>
      <c r="AF3953" s="86"/>
      <c r="AG3953" s="94" t="s">
        <v>1575</v>
      </c>
    </row>
    <row r="3954" spans="1:33" x14ac:dyDescent="0.25">
      <c r="A3954" s="86" t="s">
        <v>1011</v>
      </c>
      <c r="B3954" s="87">
        <v>30</v>
      </c>
      <c r="C3954" s="87" t="s">
        <v>1012</v>
      </c>
      <c r="D3954" s="88">
        <v>43151</v>
      </c>
      <c r="E3954" s="88" t="s">
        <v>1121</v>
      </c>
      <c r="F3954" s="88" t="s">
        <v>1358</v>
      </c>
      <c r="G3954" s="88" t="s">
        <v>1361</v>
      </c>
      <c r="H3954" s="88">
        <v>4</v>
      </c>
      <c r="I3954" s="89" t="s">
        <v>1014</v>
      </c>
      <c r="J3954" s="92" t="s">
        <v>1493</v>
      </c>
      <c r="K3954" s="86" t="s">
        <v>1491</v>
      </c>
      <c r="L3954" s="88">
        <v>43175</v>
      </c>
      <c r="M3954" s="87"/>
      <c r="N3954" s="87"/>
      <c r="O3954" s="93"/>
      <c r="P3954" s="86"/>
      <c r="Q3954" s="86">
        <v>0</v>
      </c>
      <c r="R3954" s="86">
        <v>30</v>
      </c>
      <c r="S3954" s="86">
        <v>30</v>
      </c>
      <c r="T3954" s="86">
        <v>0</v>
      </c>
      <c r="U3954" s="86" t="s">
        <v>1561</v>
      </c>
      <c r="V3954" s="86" t="s">
        <v>1567</v>
      </c>
      <c r="W3954" s="86" t="s">
        <v>1563</v>
      </c>
      <c r="X3954" s="86" t="s">
        <v>1564</v>
      </c>
      <c r="Y3954" s="94" t="s">
        <v>1565</v>
      </c>
      <c r="Z3954" s="93"/>
      <c r="AA3954" s="86"/>
      <c r="AB3954" s="86"/>
      <c r="AC3954" s="86"/>
      <c r="AD3954" s="86" t="s">
        <v>1633</v>
      </c>
      <c r="AE3954" s="86"/>
      <c r="AF3954" s="86"/>
      <c r="AG3954" s="94" t="s">
        <v>1575</v>
      </c>
    </row>
    <row r="3955" spans="1:33" x14ac:dyDescent="0.25">
      <c r="A3955" s="86" t="s">
        <v>1011</v>
      </c>
      <c r="B3955" s="87">
        <v>30</v>
      </c>
      <c r="C3955" s="87" t="s">
        <v>1012</v>
      </c>
      <c r="D3955" s="88">
        <v>43151</v>
      </c>
      <c r="E3955" s="88" t="s">
        <v>1121</v>
      </c>
      <c r="F3955" s="88" t="s">
        <v>1358</v>
      </c>
      <c r="G3955" s="88" t="s">
        <v>1361</v>
      </c>
      <c r="H3955" s="88">
        <v>4</v>
      </c>
      <c r="I3955" s="89" t="s">
        <v>1014</v>
      </c>
      <c r="J3955" s="92" t="s">
        <v>1507</v>
      </c>
      <c r="K3955" s="86" t="s">
        <v>1491</v>
      </c>
      <c r="L3955" s="88">
        <v>43175</v>
      </c>
      <c r="M3955" s="87"/>
      <c r="N3955" s="87"/>
      <c r="O3955" s="93"/>
      <c r="P3955" s="86"/>
      <c r="Q3955" s="86">
        <v>0</v>
      </c>
      <c r="R3955" s="86">
        <v>30</v>
      </c>
      <c r="S3955" s="86">
        <v>30</v>
      </c>
      <c r="T3955" s="86">
        <v>0</v>
      </c>
      <c r="U3955" s="86" t="s">
        <v>1561</v>
      </c>
      <c r="V3955" s="86" t="s">
        <v>1567</v>
      </c>
      <c r="W3955" s="86" t="s">
        <v>1563</v>
      </c>
      <c r="X3955" s="86" t="s">
        <v>1564</v>
      </c>
      <c r="Y3955" s="94" t="s">
        <v>1565</v>
      </c>
      <c r="Z3955" s="93"/>
      <c r="AA3955" s="86"/>
      <c r="AB3955" s="86"/>
      <c r="AC3955" s="86"/>
      <c r="AD3955" s="86" t="s">
        <v>1633</v>
      </c>
      <c r="AE3955" s="86"/>
      <c r="AF3955" s="86"/>
      <c r="AG3955" s="94" t="s">
        <v>1575</v>
      </c>
    </row>
    <row r="3956" spans="1:33" x14ac:dyDescent="0.25">
      <c r="A3956" s="86" t="s">
        <v>1011</v>
      </c>
      <c r="B3956" s="87">
        <v>24</v>
      </c>
      <c r="C3956" s="87" t="s">
        <v>1012</v>
      </c>
      <c r="D3956" s="88">
        <v>43138</v>
      </c>
      <c r="E3956" s="88"/>
      <c r="F3956" s="88"/>
      <c r="G3956" s="88"/>
      <c r="H3956" s="88" t="s">
        <v>1362</v>
      </c>
      <c r="I3956" s="89" t="s">
        <v>1014</v>
      </c>
      <c r="J3956" s="92" t="s">
        <v>1492</v>
      </c>
      <c r="K3956" s="86" t="s">
        <v>1491</v>
      </c>
      <c r="L3956" s="88">
        <v>43175</v>
      </c>
      <c r="M3956" s="87"/>
      <c r="N3956" s="87"/>
      <c r="O3956" s="93"/>
      <c r="P3956" s="86"/>
      <c r="Q3956" s="86">
        <v>0</v>
      </c>
      <c r="R3956" s="86">
        <v>24</v>
      </c>
      <c r="S3956" s="86">
        <v>24</v>
      </c>
      <c r="T3956" s="86">
        <v>0</v>
      </c>
      <c r="U3956" s="86" t="s">
        <v>1561</v>
      </c>
      <c r="V3956" s="86" t="s">
        <v>1562</v>
      </c>
      <c r="W3956" s="86" t="s">
        <v>1563</v>
      </c>
      <c r="X3956" s="86" t="s">
        <v>1564</v>
      </c>
      <c r="Y3956" s="94" t="s">
        <v>1565</v>
      </c>
      <c r="Z3956" s="93"/>
      <c r="AA3956" s="86">
        <v>43182</v>
      </c>
      <c r="AB3956" s="86"/>
      <c r="AC3956" s="86"/>
      <c r="AD3956" s="86" t="s">
        <v>1633</v>
      </c>
      <c r="AE3956" s="86"/>
      <c r="AF3956" s="86"/>
      <c r="AG3956" s="94" t="s">
        <v>1575</v>
      </c>
    </row>
    <row r="3957" spans="1:33" x14ac:dyDescent="0.25">
      <c r="A3957" s="86" t="s">
        <v>1022</v>
      </c>
      <c r="B3957" s="87">
        <v>34</v>
      </c>
      <c r="C3957" s="87" t="s">
        <v>1077</v>
      </c>
      <c r="D3957" s="88">
        <v>43156</v>
      </c>
      <c r="E3957" s="88">
        <v>43157</v>
      </c>
      <c r="F3957" s="88">
        <v>43174</v>
      </c>
      <c r="G3957" s="88">
        <v>43175</v>
      </c>
      <c r="H3957" s="88">
        <v>4</v>
      </c>
      <c r="I3957" s="89" t="s">
        <v>1125</v>
      </c>
      <c r="J3957" s="92" t="s">
        <v>1518</v>
      </c>
      <c r="K3957" s="86" t="s">
        <v>1491</v>
      </c>
      <c r="L3957" s="88">
        <v>43175</v>
      </c>
      <c r="M3957" s="87"/>
      <c r="N3957" s="87"/>
      <c r="O3957" s="93"/>
      <c r="P3957" s="86"/>
      <c r="Q3957" s="86">
        <v>0</v>
      </c>
      <c r="R3957" s="86">
        <v>34</v>
      </c>
      <c r="S3957" s="86"/>
      <c r="T3957" s="86"/>
      <c r="U3957" s="86" t="s">
        <v>1568</v>
      </c>
      <c r="V3957" s="86" t="s">
        <v>1567</v>
      </c>
      <c r="W3957" s="86" t="s">
        <v>1572</v>
      </c>
      <c r="X3957" s="86" t="s">
        <v>1567</v>
      </c>
      <c r="Y3957" s="94" t="s">
        <v>1565</v>
      </c>
      <c r="Z3957" s="93"/>
      <c r="AA3957" s="86"/>
      <c r="AB3957" s="86" t="s">
        <v>1624</v>
      </c>
      <c r="AC3957" s="86" t="s">
        <v>1624</v>
      </c>
      <c r="AD3957" s="86"/>
      <c r="AE3957" s="86"/>
      <c r="AF3957" s="86"/>
      <c r="AG3957" s="94" t="s">
        <v>1575</v>
      </c>
    </row>
    <row r="3958" spans="1:33" x14ac:dyDescent="0.25">
      <c r="A3958" s="86" t="s">
        <v>1011</v>
      </c>
      <c r="B3958" s="87">
        <v>30</v>
      </c>
      <c r="C3958" s="87" t="s">
        <v>1012</v>
      </c>
      <c r="D3958" s="88">
        <v>43103.431944444441</v>
      </c>
      <c r="E3958" s="88">
        <v>43109</v>
      </c>
      <c r="F3958" s="88">
        <v>43174</v>
      </c>
      <c r="G3958" s="88">
        <v>43176</v>
      </c>
      <c r="H3958" s="88">
        <v>4</v>
      </c>
      <c r="I3958" s="89" t="s">
        <v>1014</v>
      </c>
      <c r="J3958" s="92" t="s">
        <v>1509</v>
      </c>
      <c r="K3958" s="86" t="s">
        <v>1491</v>
      </c>
      <c r="L3958" s="88">
        <v>43175</v>
      </c>
      <c r="M3958" s="87">
        <v>0</v>
      </c>
      <c r="N3958" s="87"/>
      <c r="O3958" s="93"/>
      <c r="P3958" s="86"/>
      <c r="Q3958" s="86">
        <v>0</v>
      </c>
      <c r="R3958" s="86">
        <v>30</v>
      </c>
      <c r="S3958" s="86">
        <v>20</v>
      </c>
      <c r="T3958" s="86">
        <v>10</v>
      </c>
      <c r="U3958" s="86" t="s">
        <v>1568</v>
      </c>
      <c r="V3958" s="86" t="s">
        <v>1567</v>
      </c>
      <c r="W3958" s="86" t="s">
        <v>1563</v>
      </c>
      <c r="X3958" s="86" t="s">
        <v>1564</v>
      </c>
      <c r="Y3958" s="94" t="s">
        <v>1565</v>
      </c>
      <c r="Z3958" s="93"/>
      <c r="AA3958" s="86"/>
      <c r="AB3958" s="86"/>
      <c r="AC3958" s="86"/>
      <c r="AD3958" s="86" t="s">
        <v>1633</v>
      </c>
      <c r="AE3958" s="86"/>
      <c r="AF3958" s="86"/>
      <c r="AG3958" s="94" t="s">
        <v>1575</v>
      </c>
    </row>
    <row r="3959" spans="1:33" x14ac:dyDescent="0.25">
      <c r="A3959" s="86" t="s">
        <v>1011</v>
      </c>
      <c r="B3959" s="87">
        <v>30</v>
      </c>
      <c r="C3959" s="87" t="s">
        <v>1012</v>
      </c>
      <c r="D3959" s="88">
        <v>43131</v>
      </c>
      <c r="E3959" s="88">
        <v>43136</v>
      </c>
      <c r="F3959" s="88">
        <v>43171</v>
      </c>
      <c r="G3959" s="88">
        <v>43172</v>
      </c>
      <c r="H3959" s="88">
        <v>4</v>
      </c>
      <c r="I3959" s="89" t="s">
        <v>1014</v>
      </c>
      <c r="J3959" s="92" t="s">
        <v>1499</v>
      </c>
      <c r="K3959" s="86" t="s">
        <v>1491</v>
      </c>
      <c r="L3959" s="88">
        <v>43176</v>
      </c>
      <c r="M3959" s="87"/>
      <c r="N3959" s="87"/>
      <c r="O3959" s="93"/>
      <c r="P3959" s="86"/>
      <c r="Q3959" s="86">
        <v>0</v>
      </c>
      <c r="R3959" s="86">
        <v>30</v>
      </c>
      <c r="S3959" s="86">
        <v>30</v>
      </c>
      <c r="T3959" s="86">
        <v>0</v>
      </c>
      <c r="U3959" s="86" t="s">
        <v>1561</v>
      </c>
      <c r="V3959" s="86" t="s">
        <v>1567</v>
      </c>
      <c r="W3959" s="86" t="s">
        <v>1563</v>
      </c>
      <c r="X3959" s="86" t="s">
        <v>1564</v>
      </c>
      <c r="Y3959" s="94" t="s">
        <v>1565</v>
      </c>
      <c r="Z3959" s="93"/>
      <c r="AA3959" s="86"/>
      <c r="AB3959" s="86"/>
      <c r="AC3959" s="86"/>
      <c r="AD3959" s="86" t="s">
        <v>1633</v>
      </c>
      <c r="AE3959" s="86"/>
      <c r="AF3959" s="86"/>
      <c r="AG3959" s="94" t="s">
        <v>1575</v>
      </c>
    </row>
    <row r="3960" spans="1:33" x14ac:dyDescent="0.25">
      <c r="A3960" s="86" t="s">
        <v>1011</v>
      </c>
      <c r="B3960" s="87">
        <v>30</v>
      </c>
      <c r="C3960" s="87" t="s">
        <v>1012</v>
      </c>
      <c r="D3960" s="88">
        <v>43108</v>
      </c>
      <c r="E3960" s="88">
        <v>43109</v>
      </c>
      <c r="F3960" s="88">
        <v>43175</v>
      </c>
      <c r="G3960" s="88">
        <v>43176</v>
      </c>
      <c r="H3960" s="88">
        <v>3</v>
      </c>
      <c r="I3960" s="89" t="s">
        <v>1014</v>
      </c>
      <c r="J3960" s="92" t="s">
        <v>1504</v>
      </c>
      <c r="K3960" s="86" t="s">
        <v>1491</v>
      </c>
      <c r="L3960" s="88">
        <v>43176</v>
      </c>
      <c r="M3960" s="87"/>
      <c r="N3960" s="87"/>
      <c r="O3960" s="93"/>
      <c r="P3960" s="86"/>
      <c r="Q3960" s="86">
        <v>3</v>
      </c>
      <c r="R3960" s="86">
        <v>27</v>
      </c>
      <c r="S3960" s="86">
        <v>27</v>
      </c>
      <c r="T3960" s="86">
        <v>0</v>
      </c>
      <c r="U3960" s="86" t="s">
        <v>1568</v>
      </c>
      <c r="V3960" s="86" t="s">
        <v>1562</v>
      </c>
      <c r="W3960" s="86" t="s">
        <v>1563</v>
      </c>
      <c r="X3960" s="86" t="s">
        <v>1564</v>
      </c>
      <c r="Y3960" s="94" t="s">
        <v>1565</v>
      </c>
      <c r="Z3960" s="93"/>
      <c r="AA3960" s="86">
        <v>43188</v>
      </c>
      <c r="AB3960" s="86"/>
      <c r="AC3960" s="86"/>
      <c r="AD3960" s="86" t="s">
        <v>1633</v>
      </c>
      <c r="AE3960" s="86"/>
      <c r="AF3960" s="86"/>
      <c r="AG3960" s="94" t="s">
        <v>1575</v>
      </c>
    </row>
    <row r="3961" spans="1:33" x14ac:dyDescent="0.25">
      <c r="A3961" s="86" t="s">
        <v>1011</v>
      </c>
      <c r="B3961" s="87">
        <v>24</v>
      </c>
      <c r="C3961" s="87" t="s">
        <v>1012</v>
      </c>
      <c r="D3961" s="88">
        <v>43115</v>
      </c>
      <c r="E3961" s="88">
        <v>43116</v>
      </c>
      <c r="F3961" s="88">
        <v>43175</v>
      </c>
      <c r="G3961" s="88">
        <v>43176</v>
      </c>
      <c r="H3961" s="88">
        <v>3</v>
      </c>
      <c r="I3961" s="89" t="s">
        <v>1013</v>
      </c>
      <c r="J3961" s="92" t="s">
        <v>1500</v>
      </c>
      <c r="K3961" s="86" t="s">
        <v>1491</v>
      </c>
      <c r="L3961" s="88">
        <v>43176</v>
      </c>
      <c r="M3961" s="87"/>
      <c r="N3961" s="87"/>
      <c r="O3961" s="93"/>
      <c r="P3961" s="86"/>
      <c r="Q3961" s="86">
        <v>1</v>
      </c>
      <c r="R3961" s="86">
        <v>23</v>
      </c>
      <c r="S3961" s="86">
        <v>20</v>
      </c>
      <c r="T3961" s="86">
        <v>3</v>
      </c>
      <c r="U3961" s="86" t="s">
        <v>1561</v>
      </c>
      <c r="V3961" s="86" t="s">
        <v>1562</v>
      </c>
      <c r="W3961" s="86" t="s">
        <v>1563</v>
      </c>
      <c r="X3961" s="86" t="s">
        <v>1564</v>
      </c>
      <c r="Y3961" s="94" t="s">
        <v>1565</v>
      </c>
      <c r="Z3961" s="93"/>
      <c r="AA3961" s="86">
        <v>43188</v>
      </c>
      <c r="AB3961" s="86"/>
      <c r="AC3961" s="86"/>
      <c r="AD3961" s="86" t="s">
        <v>1633</v>
      </c>
      <c r="AE3961" s="86"/>
      <c r="AF3961" s="86"/>
      <c r="AG3961" s="94" t="s">
        <v>1575</v>
      </c>
    </row>
    <row r="3962" spans="1:33" x14ac:dyDescent="0.25">
      <c r="A3962" s="86" t="s">
        <v>1011</v>
      </c>
      <c r="B3962" s="87">
        <v>30</v>
      </c>
      <c r="C3962" s="87" t="s">
        <v>1012</v>
      </c>
      <c r="D3962" s="88">
        <v>43122</v>
      </c>
      <c r="E3962" s="88">
        <v>43127</v>
      </c>
      <c r="F3962" s="88">
        <v>43172</v>
      </c>
      <c r="G3962" s="88">
        <v>43176</v>
      </c>
      <c r="H3962" s="88">
        <v>4</v>
      </c>
      <c r="I3962" s="89" t="s">
        <v>1013</v>
      </c>
      <c r="J3962" s="92" t="s">
        <v>1498</v>
      </c>
      <c r="K3962" s="86" t="s">
        <v>1491</v>
      </c>
      <c r="L3962" s="88">
        <v>43176</v>
      </c>
      <c r="M3962" s="87"/>
      <c r="N3962" s="87"/>
      <c r="O3962" s="93"/>
      <c r="P3962" s="86"/>
      <c r="Q3962" s="86">
        <v>3</v>
      </c>
      <c r="R3962" s="86">
        <v>27</v>
      </c>
      <c r="S3962" s="86">
        <v>27</v>
      </c>
      <c r="T3962" s="86">
        <v>0</v>
      </c>
      <c r="U3962" s="86" t="s">
        <v>1561</v>
      </c>
      <c r="V3962" s="86" t="s">
        <v>1567</v>
      </c>
      <c r="W3962" s="86" t="s">
        <v>1563</v>
      </c>
      <c r="X3962" s="86" t="s">
        <v>1564</v>
      </c>
      <c r="Y3962" s="94" t="s">
        <v>1565</v>
      </c>
      <c r="Z3962" s="93"/>
      <c r="AA3962" s="86"/>
      <c r="AB3962" s="86"/>
      <c r="AC3962" s="86"/>
      <c r="AD3962" s="86" t="s">
        <v>1633</v>
      </c>
      <c r="AE3962" s="86"/>
      <c r="AF3962" s="86"/>
      <c r="AG3962" s="94" t="s">
        <v>1575</v>
      </c>
    </row>
    <row r="3963" spans="1:33" x14ac:dyDescent="0.25">
      <c r="A3963" s="86" t="s">
        <v>1011</v>
      </c>
      <c r="B3963" s="87">
        <v>25</v>
      </c>
      <c r="C3963" s="87" t="s">
        <v>1012</v>
      </c>
      <c r="D3963" s="88">
        <v>43126</v>
      </c>
      <c r="E3963" s="88">
        <v>43130</v>
      </c>
      <c r="F3963" s="88">
        <v>43173</v>
      </c>
      <c r="G3963" s="88">
        <v>43176</v>
      </c>
      <c r="H3963" s="88">
        <v>4</v>
      </c>
      <c r="I3963" s="89" t="s">
        <v>1014</v>
      </c>
      <c r="J3963" s="92" t="s">
        <v>1516</v>
      </c>
      <c r="K3963" s="86" t="s">
        <v>1491</v>
      </c>
      <c r="L3963" s="88">
        <v>43176</v>
      </c>
      <c r="M3963" s="87"/>
      <c r="N3963" s="87"/>
      <c r="O3963" s="93"/>
      <c r="P3963" s="86"/>
      <c r="Q3963" s="86">
        <v>0</v>
      </c>
      <c r="R3963" s="86">
        <v>25</v>
      </c>
      <c r="S3963" s="86">
        <v>25</v>
      </c>
      <c r="T3963" s="86">
        <v>0</v>
      </c>
      <c r="U3963" s="86" t="s">
        <v>1561</v>
      </c>
      <c r="V3963" s="86" t="s">
        <v>1567</v>
      </c>
      <c r="W3963" s="86" t="s">
        <v>1563</v>
      </c>
      <c r="X3963" s="86" t="s">
        <v>1564</v>
      </c>
      <c r="Y3963" s="94" t="s">
        <v>1565</v>
      </c>
      <c r="Z3963" s="93"/>
      <c r="AA3963" s="86"/>
      <c r="AB3963" s="86"/>
      <c r="AC3963" s="86"/>
      <c r="AD3963" s="86" t="s">
        <v>1633</v>
      </c>
      <c r="AE3963" s="86"/>
      <c r="AF3963" s="86"/>
      <c r="AG3963" s="94" t="s">
        <v>1575</v>
      </c>
    </row>
    <row r="3964" spans="1:33" x14ac:dyDescent="0.25">
      <c r="A3964" s="86" t="s">
        <v>1011</v>
      </c>
      <c r="B3964" s="87">
        <v>25</v>
      </c>
      <c r="C3964" s="87" t="s">
        <v>1012</v>
      </c>
      <c r="D3964" s="88">
        <v>43126</v>
      </c>
      <c r="E3964" s="88">
        <v>43130</v>
      </c>
      <c r="F3964" s="88">
        <v>43173</v>
      </c>
      <c r="G3964" s="88">
        <v>43176</v>
      </c>
      <c r="H3964" s="88">
        <v>4</v>
      </c>
      <c r="I3964" s="89" t="s">
        <v>1014</v>
      </c>
      <c r="J3964" s="92" t="s">
        <v>1505</v>
      </c>
      <c r="K3964" s="86" t="s">
        <v>1491</v>
      </c>
      <c r="L3964" s="88">
        <v>43176</v>
      </c>
      <c r="M3964" s="87"/>
      <c r="N3964" s="87"/>
      <c r="O3964" s="93"/>
      <c r="P3964" s="86"/>
      <c r="Q3964" s="86">
        <v>0</v>
      </c>
      <c r="R3964" s="86">
        <v>25</v>
      </c>
      <c r="S3964" s="86">
        <v>25</v>
      </c>
      <c r="T3964" s="86">
        <v>0</v>
      </c>
      <c r="U3964" s="86" t="s">
        <v>1561</v>
      </c>
      <c r="V3964" s="86" t="s">
        <v>1562</v>
      </c>
      <c r="W3964" s="86" t="s">
        <v>1563</v>
      </c>
      <c r="X3964" s="86" t="s">
        <v>1564</v>
      </c>
      <c r="Y3964" s="94" t="s">
        <v>1565</v>
      </c>
      <c r="Z3964" s="93"/>
      <c r="AA3964" s="86">
        <v>43207</v>
      </c>
      <c r="AB3964" s="86"/>
      <c r="AC3964" s="86"/>
      <c r="AD3964" s="86" t="s">
        <v>1633</v>
      </c>
      <c r="AE3964" s="86"/>
      <c r="AF3964" s="86"/>
      <c r="AG3964" s="94" t="s">
        <v>1575</v>
      </c>
    </row>
    <row r="3965" spans="1:33" x14ac:dyDescent="0.25">
      <c r="A3965" s="86" t="s">
        <v>1011</v>
      </c>
      <c r="B3965" s="87">
        <v>25</v>
      </c>
      <c r="C3965" s="87" t="s">
        <v>1012</v>
      </c>
      <c r="D3965" s="88">
        <v>43129</v>
      </c>
      <c r="E3965" s="88">
        <v>43131</v>
      </c>
      <c r="F3965" s="88">
        <v>43148</v>
      </c>
      <c r="G3965" s="88">
        <v>43176</v>
      </c>
      <c r="H3965" s="88">
        <v>4</v>
      </c>
      <c r="I3965" s="89" t="s">
        <v>1014</v>
      </c>
      <c r="J3965" s="92" t="s">
        <v>1505</v>
      </c>
      <c r="K3965" s="86" t="s">
        <v>1491</v>
      </c>
      <c r="L3965" s="88">
        <v>43176</v>
      </c>
      <c r="M3965" s="87"/>
      <c r="N3965" s="87"/>
      <c r="O3965" s="93"/>
      <c r="P3965" s="86"/>
      <c r="Q3965" s="86">
        <v>0</v>
      </c>
      <c r="R3965" s="86">
        <v>25</v>
      </c>
      <c r="S3965" s="86">
        <v>24</v>
      </c>
      <c r="T3965" s="86">
        <v>1</v>
      </c>
      <c r="U3965" s="86" t="s">
        <v>1561</v>
      </c>
      <c r="V3965" s="86" t="s">
        <v>1562</v>
      </c>
      <c r="W3965" s="86" t="s">
        <v>1563</v>
      </c>
      <c r="X3965" s="86" t="s">
        <v>1564</v>
      </c>
      <c r="Y3965" s="94" t="s">
        <v>1565</v>
      </c>
      <c r="Z3965" s="93"/>
      <c r="AA3965" s="86">
        <v>43188</v>
      </c>
      <c r="AB3965" s="86"/>
      <c r="AC3965" s="86"/>
      <c r="AD3965" s="86" t="s">
        <v>1633</v>
      </c>
      <c r="AE3965" s="86"/>
      <c r="AF3965" s="86"/>
      <c r="AG3965" s="94" t="s">
        <v>1575</v>
      </c>
    </row>
    <row r="3966" spans="1:33" x14ac:dyDescent="0.25">
      <c r="A3966" s="86" t="s">
        <v>1011</v>
      </c>
      <c r="B3966" s="87">
        <v>30</v>
      </c>
      <c r="C3966" s="87" t="s">
        <v>1012</v>
      </c>
      <c r="D3966" s="88">
        <v>43129</v>
      </c>
      <c r="E3966" s="88">
        <v>43140</v>
      </c>
      <c r="F3966" s="88">
        <v>43175</v>
      </c>
      <c r="G3966" s="88">
        <v>43176</v>
      </c>
      <c r="H3966" s="88">
        <v>4</v>
      </c>
      <c r="I3966" s="89" t="s">
        <v>1014</v>
      </c>
      <c r="J3966" s="92" t="s">
        <v>1506</v>
      </c>
      <c r="K3966" s="86" t="s">
        <v>1491</v>
      </c>
      <c r="L3966" s="88">
        <v>43176</v>
      </c>
      <c r="M3966" s="87"/>
      <c r="N3966" s="87"/>
      <c r="O3966" s="93"/>
      <c r="P3966" s="86"/>
      <c r="Q3966" s="86">
        <v>0</v>
      </c>
      <c r="R3966" s="86">
        <v>30</v>
      </c>
      <c r="S3966" s="86">
        <v>27</v>
      </c>
      <c r="T3966" s="86">
        <v>3</v>
      </c>
      <c r="U3966" s="86" t="s">
        <v>1561</v>
      </c>
      <c r="V3966" s="86" t="s">
        <v>1567</v>
      </c>
      <c r="W3966" s="86" t="s">
        <v>1563</v>
      </c>
      <c r="X3966" s="86" t="s">
        <v>1564</v>
      </c>
      <c r="Y3966" s="94" t="s">
        <v>1565</v>
      </c>
      <c r="Z3966" s="93"/>
      <c r="AA3966" s="86"/>
      <c r="AB3966" s="86"/>
      <c r="AC3966" s="86"/>
      <c r="AD3966" s="86" t="s">
        <v>1633</v>
      </c>
      <c r="AE3966" s="86"/>
      <c r="AF3966" s="86"/>
      <c r="AG3966" s="94" t="s">
        <v>1575</v>
      </c>
    </row>
    <row r="3967" spans="1:33" x14ac:dyDescent="0.25">
      <c r="A3967" s="86" t="s">
        <v>1011</v>
      </c>
      <c r="B3967" s="87">
        <v>30</v>
      </c>
      <c r="C3967" s="87" t="s">
        <v>1012</v>
      </c>
      <c r="D3967" s="88">
        <v>43131</v>
      </c>
      <c r="E3967" s="88">
        <v>43136</v>
      </c>
      <c r="F3967" s="88">
        <v>43172</v>
      </c>
      <c r="G3967" s="88">
        <v>43176</v>
      </c>
      <c r="H3967" s="88">
        <v>4</v>
      </c>
      <c r="I3967" s="89" t="s">
        <v>1014</v>
      </c>
      <c r="J3967" s="92" t="s">
        <v>1492</v>
      </c>
      <c r="K3967" s="86" t="s">
        <v>1491</v>
      </c>
      <c r="L3967" s="88">
        <v>43176</v>
      </c>
      <c r="M3967" s="87"/>
      <c r="N3967" s="87"/>
      <c r="O3967" s="93"/>
      <c r="P3967" s="86"/>
      <c r="Q3967" s="86">
        <v>0</v>
      </c>
      <c r="R3967" s="86">
        <v>30</v>
      </c>
      <c r="S3967" s="86">
        <v>30</v>
      </c>
      <c r="T3967" s="86">
        <v>0</v>
      </c>
      <c r="U3967" s="86" t="s">
        <v>1561</v>
      </c>
      <c r="V3967" s="86" t="s">
        <v>1567</v>
      </c>
      <c r="W3967" s="86" t="s">
        <v>1563</v>
      </c>
      <c r="X3967" s="86" t="s">
        <v>1564</v>
      </c>
      <c r="Y3967" s="94" t="s">
        <v>1565</v>
      </c>
      <c r="Z3967" s="93"/>
      <c r="AA3967" s="86"/>
      <c r="AB3967" s="86"/>
      <c r="AC3967" s="86"/>
      <c r="AD3967" s="86" t="s">
        <v>1633</v>
      </c>
      <c r="AE3967" s="86"/>
      <c r="AF3967" s="86"/>
      <c r="AG3967" s="94" t="s">
        <v>1575</v>
      </c>
    </row>
    <row r="3968" spans="1:33" x14ac:dyDescent="0.25">
      <c r="A3968" s="86" t="s">
        <v>1011</v>
      </c>
      <c r="B3968" s="87">
        <v>20</v>
      </c>
      <c r="C3968" s="87" t="s">
        <v>1012</v>
      </c>
      <c r="D3968" s="88">
        <v>43131</v>
      </c>
      <c r="E3968" s="88">
        <v>43136</v>
      </c>
      <c r="F3968" s="88">
        <v>43175</v>
      </c>
      <c r="G3968" s="88">
        <v>43176</v>
      </c>
      <c r="H3968" s="88">
        <v>3</v>
      </c>
      <c r="I3968" s="89" t="s">
        <v>1014</v>
      </c>
      <c r="J3968" s="92" t="s">
        <v>1495</v>
      </c>
      <c r="K3968" s="86" t="s">
        <v>1491</v>
      </c>
      <c r="L3968" s="88">
        <v>43176</v>
      </c>
      <c r="M3968" s="87">
        <v>0</v>
      </c>
      <c r="N3968" s="87"/>
      <c r="O3968" s="93"/>
      <c r="P3968" s="86"/>
      <c r="Q3968" s="86">
        <v>0</v>
      </c>
      <c r="R3968" s="86">
        <v>20</v>
      </c>
      <c r="S3968" s="86">
        <v>18</v>
      </c>
      <c r="T3968" s="86">
        <v>2</v>
      </c>
      <c r="U3968" s="86" t="s">
        <v>1568</v>
      </c>
      <c r="V3968" s="86" t="s">
        <v>1562</v>
      </c>
      <c r="W3968" s="86" t="s">
        <v>1563</v>
      </c>
      <c r="X3968" s="86" t="s">
        <v>1564</v>
      </c>
      <c r="Y3968" s="94" t="s">
        <v>1565</v>
      </c>
      <c r="Z3968" s="93"/>
      <c r="AA3968" s="86">
        <v>43196</v>
      </c>
      <c r="AB3968" s="86"/>
      <c r="AC3968" s="86"/>
      <c r="AD3968" s="86" t="s">
        <v>1633</v>
      </c>
      <c r="AE3968" s="86"/>
      <c r="AF3968" s="86"/>
      <c r="AG3968" s="94" t="s">
        <v>1575</v>
      </c>
    </row>
    <row r="3969" spans="1:33" x14ac:dyDescent="0.25">
      <c r="A3969" s="86" t="s">
        <v>1011</v>
      </c>
      <c r="B3969" s="87">
        <v>30</v>
      </c>
      <c r="C3969" s="87" t="s">
        <v>1012</v>
      </c>
      <c r="D3969" s="88">
        <v>43131</v>
      </c>
      <c r="E3969" s="88">
        <v>43137</v>
      </c>
      <c r="F3969" s="88">
        <v>43175</v>
      </c>
      <c r="G3969" s="88">
        <v>43176</v>
      </c>
      <c r="H3969" s="88">
        <v>3</v>
      </c>
      <c r="I3969" s="89" t="s">
        <v>1013</v>
      </c>
      <c r="J3969" s="92" t="s">
        <v>1504</v>
      </c>
      <c r="K3969" s="86" t="s">
        <v>1491</v>
      </c>
      <c r="L3969" s="88">
        <v>43176</v>
      </c>
      <c r="M3969" s="87">
        <v>0</v>
      </c>
      <c r="N3969" s="87"/>
      <c r="O3969" s="93"/>
      <c r="P3969" s="86"/>
      <c r="Q3969" s="86">
        <v>13</v>
      </c>
      <c r="R3969" s="86">
        <v>17</v>
      </c>
      <c r="S3969" s="86">
        <v>17</v>
      </c>
      <c r="T3969" s="86">
        <v>0</v>
      </c>
      <c r="U3969" s="86" t="s">
        <v>1568</v>
      </c>
      <c r="V3969" s="86" t="s">
        <v>1567</v>
      </c>
      <c r="W3969" s="86" t="s">
        <v>1563</v>
      </c>
      <c r="X3969" s="86" t="s">
        <v>1564</v>
      </c>
      <c r="Y3969" s="94" t="s">
        <v>1565</v>
      </c>
      <c r="Z3969" s="93"/>
      <c r="AA3969" s="86"/>
      <c r="AB3969" s="86"/>
      <c r="AC3969" s="86"/>
      <c r="AD3969" s="86" t="s">
        <v>1633</v>
      </c>
      <c r="AE3969" s="86"/>
      <c r="AF3969" s="86"/>
      <c r="AG3969" s="94" t="s">
        <v>1575</v>
      </c>
    </row>
    <row r="3970" spans="1:33" x14ac:dyDescent="0.25">
      <c r="A3970" s="86" t="s">
        <v>1011</v>
      </c>
      <c r="B3970" s="87">
        <v>30</v>
      </c>
      <c r="C3970" s="87" t="s">
        <v>1012</v>
      </c>
      <c r="D3970" s="88">
        <v>43131</v>
      </c>
      <c r="E3970" s="88">
        <v>43136</v>
      </c>
      <c r="F3970" s="88">
        <v>43175</v>
      </c>
      <c r="G3970" s="88">
        <v>43176</v>
      </c>
      <c r="H3970" s="88">
        <v>4</v>
      </c>
      <c r="I3970" s="89" t="s">
        <v>1013</v>
      </c>
      <c r="J3970" s="92" t="s">
        <v>1504</v>
      </c>
      <c r="K3970" s="86" t="s">
        <v>1491</v>
      </c>
      <c r="L3970" s="88">
        <v>43176</v>
      </c>
      <c r="M3970" s="87"/>
      <c r="N3970" s="87"/>
      <c r="O3970" s="93"/>
      <c r="P3970" s="86"/>
      <c r="Q3970" s="86">
        <v>8</v>
      </c>
      <c r="R3970" s="86">
        <v>22</v>
      </c>
      <c r="S3970" s="86">
        <v>22</v>
      </c>
      <c r="T3970" s="86">
        <v>0</v>
      </c>
      <c r="U3970" s="86" t="s">
        <v>1561</v>
      </c>
      <c r="V3970" s="86" t="s">
        <v>1567</v>
      </c>
      <c r="W3970" s="86" t="s">
        <v>1563</v>
      </c>
      <c r="X3970" s="86" t="s">
        <v>1564</v>
      </c>
      <c r="Y3970" s="94" t="s">
        <v>1565</v>
      </c>
      <c r="Z3970" s="93"/>
      <c r="AA3970" s="86"/>
      <c r="AB3970" s="86"/>
      <c r="AC3970" s="86"/>
      <c r="AD3970" s="86" t="s">
        <v>1633</v>
      </c>
      <c r="AE3970" s="86"/>
      <c r="AF3970" s="86"/>
      <c r="AG3970" s="94" t="s">
        <v>1575</v>
      </c>
    </row>
    <row r="3971" spans="1:33" x14ac:dyDescent="0.25">
      <c r="A3971" s="86" t="s">
        <v>1011</v>
      </c>
      <c r="B3971" s="87">
        <v>30</v>
      </c>
      <c r="C3971" s="87" t="s">
        <v>1012</v>
      </c>
      <c r="D3971" s="88" t="s">
        <v>1106</v>
      </c>
      <c r="E3971" s="88">
        <v>43140</v>
      </c>
      <c r="F3971" s="88">
        <v>43175</v>
      </c>
      <c r="G3971" s="88" t="s">
        <v>1363</v>
      </c>
      <c r="H3971" s="88">
        <v>4</v>
      </c>
      <c r="I3971" s="89" t="s">
        <v>1014</v>
      </c>
      <c r="J3971" s="92" t="s">
        <v>1503</v>
      </c>
      <c r="K3971" s="86" t="s">
        <v>1491</v>
      </c>
      <c r="L3971" s="88">
        <v>43176</v>
      </c>
      <c r="M3971" s="87">
        <v>0</v>
      </c>
      <c r="N3971" s="87"/>
      <c r="O3971" s="93"/>
      <c r="P3971" s="86"/>
      <c r="Q3971" s="86">
        <v>0</v>
      </c>
      <c r="R3971" s="86">
        <v>30</v>
      </c>
      <c r="S3971" s="86">
        <v>29</v>
      </c>
      <c r="T3971" s="86">
        <v>1</v>
      </c>
      <c r="U3971" s="86" t="s">
        <v>1561</v>
      </c>
      <c r="V3971" s="86" t="s">
        <v>1567</v>
      </c>
      <c r="W3971" s="86" t="s">
        <v>1563</v>
      </c>
      <c r="X3971" s="86" t="s">
        <v>1564</v>
      </c>
      <c r="Y3971" s="94" t="s">
        <v>1565</v>
      </c>
      <c r="Z3971" s="93"/>
      <c r="AA3971" s="86"/>
      <c r="AB3971" s="86"/>
      <c r="AC3971" s="86"/>
      <c r="AD3971" s="86" t="s">
        <v>1633</v>
      </c>
      <c r="AE3971" s="86"/>
      <c r="AF3971" s="86"/>
      <c r="AG3971" s="94" t="s">
        <v>1575</v>
      </c>
    </row>
    <row r="3972" spans="1:33" x14ac:dyDescent="0.25">
      <c r="A3972" s="86" t="s">
        <v>1011</v>
      </c>
      <c r="B3972" s="87">
        <v>30</v>
      </c>
      <c r="C3972" s="87" t="s">
        <v>1012</v>
      </c>
      <c r="D3972" s="88" t="s">
        <v>1108</v>
      </c>
      <c r="E3972" s="88">
        <v>43139</v>
      </c>
      <c r="F3972" s="88">
        <v>43175</v>
      </c>
      <c r="G3972" s="88" t="s">
        <v>1363</v>
      </c>
      <c r="H3972" s="88">
        <v>4</v>
      </c>
      <c r="I3972" s="89" t="s">
        <v>1105</v>
      </c>
      <c r="J3972" s="92" t="s">
        <v>1496</v>
      </c>
      <c r="K3972" s="86" t="s">
        <v>1491</v>
      </c>
      <c r="L3972" s="88">
        <v>43176</v>
      </c>
      <c r="M3972" s="87"/>
      <c r="N3972" s="87"/>
      <c r="O3972" s="93"/>
      <c r="P3972" s="86"/>
      <c r="Q3972" s="86">
        <v>2</v>
      </c>
      <c r="R3972" s="86">
        <v>28</v>
      </c>
      <c r="S3972" s="86">
        <v>28</v>
      </c>
      <c r="T3972" s="86">
        <v>0</v>
      </c>
      <c r="U3972" s="86" t="s">
        <v>1568</v>
      </c>
      <c r="V3972" s="86" t="s">
        <v>1567</v>
      </c>
      <c r="W3972" s="86" t="s">
        <v>1563</v>
      </c>
      <c r="X3972" s="86" t="s">
        <v>1564</v>
      </c>
      <c r="Y3972" s="94" t="s">
        <v>1565</v>
      </c>
      <c r="Z3972" s="93"/>
      <c r="AA3972" s="86"/>
      <c r="AB3972" s="86"/>
      <c r="AC3972" s="86"/>
      <c r="AD3972" s="86" t="s">
        <v>1633</v>
      </c>
      <c r="AE3972" s="86"/>
      <c r="AF3972" s="86"/>
      <c r="AG3972" s="94" t="s">
        <v>1575</v>
      </c>
    </row>
    <row r="3973" spans="1:33" x14ac:dyDescent="0.25">
      <c r="A3973" s="86" t="s">
        <v>1011</v>
      </c>
      <c r="B3973" s="87">
        <v>30</v>
      </c>
      <c r="C3973" s="87" t="s">
        <v>1012</v>
      </c>
      <c r="D3973" s="88" t="s">
        <v>1108</v>
      </c>
      <c r="E3973" s="88">
        <v>43139</v>
      </c>
      <c r="F3973" s="88">
        <v>43174</v>
      </c>
      <c r="G3973" s="88" t="s">
        <v>1363</v>
      </c>
      <c r="H3973" s="88">
        <v>4</v>
      </c>
      <c r="I3973" s="89" t="s">
        <v>1105</v>
      </c>
      <c r="J3973" s="92" t="s">
        <v>1496</v>
      </c>
      <c r="K3973" s="86" t="s">
        <v>1491</v>
      </c>
      <c r="L3973" s="88">
        <v>43176</v>
      </c>
      <c r="M3973" s="87"/>
      <c r="N3973" s="87"/>
      <c r="O3973" s="93"/>
      <c r="P3973" s="86"/>
      <c r="Q3973" s="86">
        <v>2</v>
      </c>
      <c r="R3973" s="86">
        <v>28</v>
      </c>
      <c r="S3973" s="86">
        <v>27</v>
      </c>
      <c r="T3973" s="86">
        <v>1</v>
      </c>
      <c r="U3973" s="86" t="s">
        <v>1561</v>
      </c>
      <c r="V3973" s="86" t="s">
        <v>1562</v>
      </c>
      <c r="W3973" s="86" t="s">
        <v>1563</v>
      </c>
      <c r="X3973" s="86" t="s">
        <v>1564</v>
      </c>
      <c r="Y3973" s="94" t="s">
        <v>1565</v>
      </c>
      <c r="Z3973" s="93"/>
      <c r="AA3973" s="86">
        <v>43188</v>
      </c>
      <c r="AB3973" s="86"/>
      <c r="AC3973" s="86"/>
      <c r="AD3973" s="86" t="s">
        <v>1633</v>
      </c>
      <c r="AE3973" s="86"/>
      <c r="AF3973" s="86"/>
      <c r="AG3973" s="94" t="s">
        <v>1575</v>
      </c>
    </row>
    <row r="3974" spans="1:33" x14ac:dyDescent="0.25">
      <c r="A3974" s="86" t="s">
        <v>1011</v>
      </c>
      <c r="B3974" s="87">
        <v>16</v>
      </c>
      <c r="C3974" s="87" t="s">
        <v>1012</v>
      </c>
      <c r="D3974" s="88" t="s">
        <v>1106</v>
      </c>
      <c r="E3974" s="88">
        <v>43141</v>
      </c>
      <c r="F3974" s="88">
        <v>43175</v>
      </c>
      <c r="G3974" s="88" t="s">
        <v>1363</v>
      </c>
      <c r="H3974" s="88">
        <v>4</v>
      </c>
      <c r="I3974" s="89" t="s">
        <v>1105</v>
      </c>
      <c r="J3974" s="92" t="s">
        <v>1497</v>
      </c>
      <c r="K3974" s="86" t="s">
        <v>1491</v>
      </c>
      <c r="L3974" s="88">
        <v>43176</v>
      </c>
      <c r="M3974" s="87"/>
      <c r="N3974" s="87"/>
      <c r="O3974" s="93"/>
      <c r="P3974" s="86"/>
      <c r="Q3974" s="86">
        <v>0</v>
      </c>
      <c r="R3974" s="86">
        <v>16</v>
      </c>
      <c r="S3974" s="86">
        <v>16</v>
      </c>
      <c r="T3974" s="86">
        <v>0</v>
      </c>
      <c r="U3974" s="86" t="s">
        <v>1561</v>
      </c>
      <c r="V3974" s="86" t="s">
        <v>1562</v>
      </c>
      <c r="W3974" s="86" t="s">
        <v>1563</v>
      </c>
      <c r="X3974" s="86" t="s">
        <v>1564</v>
      </c>
      <c r="Y3974" s="94" t="s">
        <v>1565</v>
      </c>
      <c r="Z3974" s="93"/>
      <c r="AA3974" s="86">
        <v>43178</v>
      </c>
      <c r="AB3974" s="86"/>
      <c r="AC3974" s="86"/>
      <c r="AD3974" s="86" t="s">
        <v>1633</v>
      </c>
      <c r="AE3974" s="86"/>
      <c r="AF3974" s="86"/>
      <c r="AG3974" s="94" t="s">
        <v>1575</v>
      </c>
    </row>
    <row r="3975" spans="1:33" x14ac:dyDescent="0.25">
      <c r="A3975" s="86" t="s">
        <v>1011</v>
      </c>
      <c r="B3975" s="87">
        <v>16</v>
      </c>
      <c r="C3975" s="87" t="s">
        <v>1012</v>
      </c>
      <c r="D3975" s="88" t="s">
        <v>1106</v>
      </c>
      <c r="E3975" s="88">
        <v>43137</v>
      </c>
      <c r="F3975" s="88">
        <v>43175</v>
      </c>
      <c r="G3975" s="88" t="s">
        <v>1363</v>
      </c>
      <c r="H3975" s="88">
        <v>4</v>
      </c>
      <c r="I3975" s="89" t="s">
        <v>1014</v>
      </c>
      <c r="J3975" s="92" t="s">
        <v>1514</v>
      </c>
      <c r="K3975" s="86" t="s">
        <v>1491</v>
      </c>
      <c r="L3975" s="88">
        <v>43176</v>
      </c>
      <c r="M3975" s="87">
        <v>0</v>
      </c>
      <c r="N3975" s="87"/>
      <c r="O3975" s="93"/>
      <c r="P3975" s="86"/>
      <c r="Q3975" s="86">
        <v>4</v>
      </c>
      <c r="R3975" s="86">
        <v>12</v>
      </c>
      <c r="S3975" s="86">
        <v>12</v>
      </c>
      <c r="T3975" s="86">
        <v>0</v>
      </c>
      <c r="U3975" s="86" t="s">
        <v>1561</v>
      </c>
      <c r="V3975" s="86" t="s">
        <v>1562</v>
      </c>
      <c r="W3975" s="86" t="s">
        <v>1563</v>
      </c>
      <c r="X3975" s="86" t="s">
        <v>1564</v>
      </c>
      <c r="Y3975" s="94" t="s">
        <v>1565</v>
      </c>
      <c r="Z3975" s="93"/>
      <c r="AA3975" s="86">
        <v>43188</v>
      </c>
      <c r="AB3975" s="86"/>
      <c r="AC3975" s="86"/>
      <c r="AD3975" s="86" t="s">
        <v>1633</v>
      </c>
      <c r="AE3975" s="86"/>
      <c r="AF3975" s="86"/>
      <c r="AG3975" s="94" t="s">
        <v>1575</v>
      </c>
    </row>
    <row r="3976" spans="1:33" x14ac:dyDescent="0.25">
      <c r="A3976" s="86" t="s">
        <v>1011</v>
      </c>
      <c r="B3976" s="87">
        <v>23</v>
      </c>
      <c r="C3976" s="87" t="s">
        <v>1012</v>
      </c>
      <c r="D3976" s="88" t="s">
        <v>1108</v>
      </c>
      <c r="E3976" s="88">
        <v>43136</v>
      </c>
      <c r="F3976" s="88">
        <v>43175</v>
      </c>
      <c r="G3976" s="88" t="s">
        <v>1363</v>
      </c>
      <c r="H3976" s="88">
        <v>4</v>
      </c>
      <c r="I3976" s="89" t="s">
        <v>1105</v>
      </c>
      <c r="J3976" s="92" t="s">
        <v>1504</v>
      </c>
      <c r="K3976" s="86" t="s">
        <v>1491</v>
      </c>
      <c r="L3976" s="88">
        <v>43176</v>
      </c>
      <c r="M3976" s="87"/>
      <c r="N3976" s="87"/>
      <c r="O3976" s="93"/>
      <c r="P3976" s="86"/>
      <c r="Q3976" s="86">
        <v>0</v>
      </c>
      <c r="R3976" s="86">
        <v>23</v>
      </c>
      <c r="S3976" s="86">
        <v>23</v>
      </c>
      <c r="T3976" s="86">
        <v>0</v>
      </c>
      <c r="U3976" s="86" t="s">
        <v>1561</v>
      </c>
      <c r="V3976" s="86" t="s">
        <v>1567</v>
      </c>
      <c r="W3976" s="86" t="s">
        <v>1563</v>
      </c>
      <c r="X3976" s="86" t="s">
        <v>1564</v>
      </c>
      <c r="Y3976" s="94" t="s">
        <v>1565</v>
      </c>
      <c r="Z3976" s="93"/>
      <c r="AA3976" s="86"/>
      <c r="AB3976" s="86"/>
      <c r="AC3976" s="86"/>
      <c r="AD3976" s="86" t="s">
        <v>1633</v>
      </c>
      <c r="AE3976" s="86"/>
      <c r="AF3976" s="86"/>
      <c r="AG3976" s="94" t="s">
        <v>1575</v>
      </c>
    </row>
    <row r="3977" spans="1:33" x14ac:dyDescent="0.25">
      <c r="A3977" s="86" t="s">
        <v>1011</v>
      </c>
      <c r="B3977" s="87">
        <v>30</v>
      </c>
      <c r="C3977" s="87" t="s">
        <v>1012</v>
      </c>
      <c r="D3977" s="88" t="s">
        <v>1108</v>
      </c>
      <c r="E3977" s="88">
        <v>43136</v>
      </c>
      <c r="F3977" s="88">
        <v>43175</v>
      </c>
      <c r="G3977" s="88" t="s">
        <v>1363</v>
      </c>
      <c r="H3977" s="88">
        <v>4</v>
      </c>
      <c r="I3977" s="89" t="s">
        <v>1105</v>
      </c>
      <c r="J3977" s="92" t="s">
        <v>1492</v>
      </c>
      <c r="K3977" s="86" t="s">
        <v>1491</v>
      </c>
      <c r="L3977" s="88">
        <v>43176</v>
      </c>
      <c r="M3977" s="87"/>
      <c r="N3977" s="87"/>
      <c r="O3977" s="93"/>
      <c r="P3977" s="86"/>
      <c r="Q3977" s="86">
        <v>0</v>
      </c>
      <c r="R3977" s="86">
        <v>30</v>
      </c>
      <c r="S3977" s="86">
        <v>30</v>
      </c>
      <c r="T3977" s="86">
        <v>0</v>
      </c>
      <c r="U3977" s="86" t="s">
        <v>1568</v>
      </c>
      <c r="V3977" s="86" t="s">
        <v>1562</v>
      </c>
      <c r="W3977" s="86" t="s">
        <v>1563</v>
      </c>
      <c r="X3977" s="86" t="s">
        <v>1564</v>
      </c>
      <c r="Y3977" s="94" t="s">
        <v>1565</v>
      </c>
      <c r="Z3977" s="93"/>
      <c r="AA3977" s="86">
        <v>43213</v>
      </c>
      <c r="AB3977" s="86"/>
      <c r="AC3977" s="86"/>
      <c r="AD3977" s="86" t="s">
        <v>1633</v>
      </c>
      <c r="AE3977" s="86"/>
      <c r="AF3977" s="86"/>
      <c r="AG3977" s="94" t="s">
        <v>1575</v>
      </c>
    </row>
    <row r="3978" spans="1:33" x14ac:dyDescent="0.25">
      <c r="A3978" s="86" t="s">
        <v>1011</v>
      </c>
      <c r="B3978" s="87">
        <v>30</v>
      </c>
      <c r="C3978" s="87" t="s">
        <v>1012</v>
      </c>
      <c r="D3978" s="88">
        <v>43138</v>
      </c>
      <c r="E3978" s="88">
        <v>43140</v>
      </c>
      <c r="F3978" s="88">
        <v>43175</v>
      </c>
      <c r="G3978" s="88">
        <v>43176</v>
      </c>
      <c r="H3978" s="88">
        <v>4</v>
      </c>
      <c r="I3978" s="89" t="s">
        <v>1105</v>
      </c>
      <c r="J3978" s="92" t="s">
        <v>1492</v>
      </c>
      <c r="K3978" s="86" t="s">
        <v>1491</v>
      </c>
      <c r="L3978" s="88">
        <v>43176</v>
      </c>
      <c r="M3978" s="87"/>
      <c r="N3978" s="87"/>
      <c r="O3978" s="93"/>
      <c r="P3978" s="86"/>
      <c r="Q3978" s="86">
        <v>0</v>
      </c>
      <c r="R3978" s="86">
        <v>30</v>
      </c>
      <c r="S3978" s="86">
        <v>30</v>
      </c>
      <c r="T3978" s="86">
        <v>0</v>
      </c>
      <c r="U3978" s="86" t="s">
        <v>1561</v>
      </c>
      <c r="V3978" s="86" t="s">
        <v>1562</v>
      </c>
      <c r="W3978" s="86" t="s">
        <v>1563</v>
      </c>
      <c r="X3978" s="86" t="s">
        <v>1564</v>
      </c>
      <c r="Y3978" s="94" t="s">
        <v>1565</v>
      </c>
      <c r="Z3978" s="93"/>
      <c r="AA3978" s="86">
        <v>43213</v>
      </c>
      <c r="AB3978" s="86"/>
      <c r="AC3978" s="86"/>
      <c r="AD3978" s="86" t="s">
        <v>1633</v>
      </c>
      <c r="AE3978" s="86"/>
      <c r="AF3978" s="86"/>
      <c r="AG3978" s="94" t="s">
        <v>1575</v>
      </c>
    </row>
    <row r="3979" spans="1:33" x14ac:dyDescent="0.25">
      <c r="A3979" s="86" t="s">
        <v>1011</v>
      </c>
      <c r="B3979" s="87">
        <v>20</v>
      </c>
      <c r="C3979" s="87" t="s">
        <v>1012</v>
      </c>
      <c r="D3979" s="88">
        <v>43138</v>
      </c>
      <c r="E3979" s="88">
        <v>43138</v>
      </c>
      <c r="F3979" s="88">
        <v>43173</v>
      </c>
      <c r="G3979" s="88">
        <v>43176</v>
      </c>
      <c r="H3979" s="88">
        <v>4</v>
      </c>
      <c r="I3979" s="89" t="s">
        <v>1105</v>
      </c>
      <c r="J3979" s="92" t="s">
        <v>1497</v>
      </c>
      <c r="K3979" s="86" t="s">
        <v>1491</v>
      </c>
      <c r="L3979" s="88">
        <v>43176</v>
      </c>
      <c r="M3979" s="87"/>
      <c r="N3979" s="87"/>
      <c r="O3979" s="93"/>
      <c r="P3979" s="86"/>
      <c r="Q3979" s="86">
        <v>6</v>
      </c>
      <c r="R3979" s="86">
        <v>14</v>
      </c>
      <c r="S3979" s="86">
        <v>14</v>
      </c>
      <c r="T3979" s="86">
        <v>0</v>
      </c>
      <c r="U3979" s="86" t="s">
        <v>1561</v>
      </c>
      <c r="V3979" s="86" t="s">
        <v>1567</v>
      </c>
      <c r="W3979" s="86" t="s">
        <v>1563</v>
      </c>
      <c r="X3979" s="86" t="s">
        <v>1564</v>
      </c>
      <c r="Y3979" s="94" t="s">
        <v>1565</v>
      </c>
      <c r="Z3979" s="93"/>
      <c r="AA3979" s="86"/>
      <c r="AB3979" s="86"/>
      <c r="AC3979" s="86"/>
      <c r="AD3979" s="86" t="s">
        <v>1633</v>
      </c>
      <c r="AE3979" s="86"/>
      <c r="AF3979" s="86"/>
      <c r="AG3979" s="94" t="s">
        <v>1575</v>
      </c>
    </row>
    <row r="3980" spans="1:33" x14ac:dyDescent="0.25">
      <c r="A3980" s="86" t="s">
        <v>1011</v>
      </c>
      <c r="B3980" s="87">
        <v>30</v>
      </c>
      <c r="C3980" s="87" t="s">
        <v>1012</v>
      </c>
      <c r="D3980" s="88">
        <v>43138</v>
      </c>
      <c r="E3980" s="88">
        <v>43140</v>
      </c>
      <c r="F3980" s="88">
        <v>43175</v>
      </c>
      <c r="G3980" s="88">
        <v>43176</v>
      </c>
      <c r="H3980" s="88">
        <v>4</v>
      </c>
      <c r="I3980" s="89" t="s">
        <v>1105</v>
      </c>
      <c r="J3980" s="92" t="s">
        <v>1490</v>
      </c>
      <c r="K3980" s="86" t="s">
        <v>1491</v>
      </c>
      <c r="L3980" s="88">
        <v>43176</v>
      </c>
      <c r="M3980" s="87"/>
      <c r="N3980" s="87"/>
      <c r="O3980" s="93"/>
      <c r="P3980" s="86"/>
      <c r="Q3980" s="86">
        <v>0</v>
      </c>
      <c r="R3980" s="86">
        <v>30</v>
      </c>
      <c r="S3980" s="86">
        <v>30</v>
      </c>
      <c r="T3980" s="86">
        <v>0</v>
      </c>
      <c r="U3980" s="86" t="s">
        <v>1561</v>
      </c>
      <c r="V3980" s="86" t="s">
        <v>1562</v>
      </c>
      <c r="W3980" s="86" t="s">
        <v>1563</v>
      </c>
      <c r="X3980" s="86" t="s">
        <v>1564</v>
      </c>
      <c r="Y3980" s="94" t="s">
        <v>1565</v>
      </c>
      <c r="Z3980" s="93"/>
      <c r="AA3980" s="86">
        <v>43178</v>
      </c>
      <c r="AB3980" s="86"/>
      <c r="AC3980" s="86"/>
      <c r="AD3980" s="86" t="s">
        <v>1633</v>
      </c>
      <c r="AE3980" s="86"/>
      <c r="AF3980" s="86"/>
      <c r="AG3980" s="94" t="s">
        <v>1575</v>
      </c>
    </row>
    <row r="3981" spans="1:33" x14ac:dyDescent="0.25">
      <c r="A3981" s="86" t="s">
        <v>1011</v>
      </c>
      <c r="B3981" s="87">
        <v>30</v>
      </c>
      <c r="C3981" s="87" t="s">
        <v>1012</v>
      </c>
      <c r="D3981" s="88">
        <v>43147</v>
      </c>
      <c r="E3981" s="88">
        <v>43147</v>
      </c>
      <c r="F3981" s="88">
        <v>43175</v>
      </c>
      <c r="G3981" s="88">
        <v>43176</v>
      </c>
      <c r="H3981" s="88">
        <v>4</v>
      </c>
      <c r="I3981" s="89" t="s">
        <v>1014</v>
      </c>
      <c r="J3981" s="92" t="s">
        <v>1492</v>
      </c>
      <c r="K3981" s="86" t="s">
        <v>1491</v>
      </c>
      <c r="L3981" s="88">
        <v>43176</v>
      </c>
      <c r="M3981" s="87"/>
      <c r="N3981" s="87"/>
      <c r="O3981" s="93"/>
      <c r="P3981" s="86"/>
      <c r="Q3981" s="86">
        <v>0</v>
      </c>
      <c r="R3981" s="86">
        <v>30</v>
      </c>
      <c r="S3981" s="86">
        <v>30</v>
      </c>
      <c r="T3981" s="86">
        <v>0</v>
      </c>
      <c r="U3981" s="86" t="s">
        <v>1561</v>
      </c>
      <c r="V3981" s="86" t="s">
        <v>1567</v>
      </c>
      <c r="W3981" s="86" t="s">
        <v>1563</v>
      </c>
      <c r="X3981" s="86" t="s">
        <v>1564</v>
      </c>
      <c r="Y3981" s="94" t="s">
        <v>1565</v>
      </c>
      <c r="Z3981" s="93"/>
      <c r="AA3981" s="86"/>
      <c r="AB3981" s="86"/>
      <c r="AC3981" s="86"/>
      <c r="AD3981" s="86" t="s">
        <v>1633</v>
      </c>
      <c r="AE3981" s="86"/>
      <c r="AF3981" s="86"/>
      <c r="AG3981" s="94" t="s">
        <v>1575</v>
      </c>
    </row>
    <row r="3982" spans="1:33" x14ac:dyDescent="0.25">
      <c r="A3982" s="86" t="s">
        <v>1011</v>
      </c>
      <c r="B3982" s="87">
        <v>30</v>
      </c>
      <c r="C3982" s="87" t="s">
        <v>1012</v>
      </c>
      <c r="D3982" s="88">
        <v>43147</v>
      </c>
      <c r="E3982" s="88">
        <v>43147</v>
      </c>
      <c r="F3982" s="88">
        <v>43175</v>
      </c>
      <c r="G3982" s="88">
        <v>43176</v>
      </c>
      <c r="H3982" s="88">
        <v>4</v>
      </c>
      <c r="I3982" s="89" t="s">
        <v>1014</v>
      </c>
      <c r="J3982" s="92" t="s">
        <v>1500</v>
      </c>
      <c r="K3982" s="86" t="s">
        <v>1491</v>
      </c>
      <c r="L3982" s="88">
        <v>43176</v>
      </c>
      <c r="M3982" s="87">
        <v>0</v>
      </c>
      <c r="N3982" s="87"/>
      <c r="O3982" s="93"/>
      <c r="P3982" s="86"/>
      <c r="Q3982" s="86">
        <v>1</v>
      </c>
      <c r="R3982" s="86">
        <v>29</v>
      </c>
      <c r="S3982" s="86">
        <v>27</v>
      </c>
      <c r="T3982" s="86">
        <v>2</v>
      </c>
      <c r="U3982" s="86" t="s">
        <v>1568</v>
      </c>
      <c r="V3982" s="86" t="s">
        <v>1562</v>
      </c>
      <c r="W3982" s="86" t="s">
        <v>1563</v>
      </c>
      <c r="X3982" s="86" t="s">
        <v>1564</v>
      </c>
      <c r="Y3982" s="94" t="s">
        <v>1565</v>
      </c>
      <c r="Z3982" s="93"/>
      <c r="AA3982" s="86">
        <v>43204</v>
      </c>
      <c r="AB3982" s="86"/>
      <c r="AC3982" s="86"/>
      <c r="AD3982" s="86" t="s">
        <v>1633</v>
      </c>
      <c r="AE3982" s="86"/>
      <c r="AF3982" s="86"/>
      <c r="AG3982" s="94" t="s">
        <v>1575</v>
      </c>
    </row>
    <row r="3983" spans="1:33" x14ac:dyDescent="0.25">
      <c r="A3983" s="86" t="s">
        <v>1011</v>
      </c>
      <c r="B3983" s="87">
        <v>27</v>
      </c>
      <c r="C3983" s="87" t="s">
        <v>1012</v>
      </c>
      <c r="D3983" s="88">
        <v>43147</v>
      </c>
      <c r="E3983" s="88">
        <v>43147</v>
      </c>
      <c r="F3983" s="88">
        <v>43175</v>
      </c>
      <c r="G3983" s="88">
        <v>43176</v>
      </c>
      <c r="H3983" s="88">
        <v>4</v>
      </c>
      <c r="I3983" s="89" t="s">
        <v>1014</v>
      </c>
      <c r="J3983" s="92" t="s">
        <v>1493</v>
      </c>
      <c r="K3983" s="86" t="s">
        <v>1491</v>
      </c>
      <c r="L3983" s="88">
        <v>43176</v>
      </c>
      <c r="M3983" s="87"/>
      <c r="N3983" s="87"/>
      <c r="O3983" s="93"/>
      <c r="P3983" s="86"/>
      <c r="Q3983" s="86">
        <v>1</v>
      </c>
      <c r="R3983" s="86">
        <v>26</v>
      </c>
      <c r="S3983" s="86">
        <v>26</v>
      </c>
      <c r="T3983" s="86">
        <v>0</v>
      </c>
      <c r="U3983" s="86" t="s">
        <v>1561</v>
      </c>
      <c r="V3983" s="86" t="s">
        <v>1567</v>
      </c>
      <c r="W3983" s="86" t="s">
        <v>1563</v>
      </c>
      <c r="X3983" s="86" t="s">
        <v>1564</v>
      </c>
      <c r="Y3983" s="94" t="s">
        <v>1565</v>
      </c>
      <c r="Z3983" s="93"/>
      <c r="AA3983" s="86"/>
      <c r="AB3983" s="86"/>
      <c r="AC3983" s="86"/>
      <c r="AD3983" s="86" t="s">
        <v>1633</v>
      </c>
      <c r="AE3983" s="86"/>
      <c r="AF3983" s="86"/>
      <c r="AG3983" s="94" t="s">
        <v>1575</v>
      </c>
    </row>
    <row r="3984" spans="1:33" x14ac:dyDescent="0.25">
      <c r="A3984" s="86" t="s">
        <v>1011</v>
      </c>
      <c r="B3984" s="87">
        <v>30</v>
      </c>
      <c r="C3984" s="87" t="s">
        <v>1012</v>
      </c>
      <c r="D3984" s="88">
        <v>43150</v>
      </c>
      <c r="E3984" s="88">
        <v>43155</v>
      </c>
      <c r="F3984" s="88">
        <v>43175</v>
      </c>
      <c r="G3984" s="88">
        <v>43176</v>
      </c>
      <c r="H3984" s="88">
        <v>4</v>
      </c>
      <c r="I3984" s="89" t="s">
        <v>1014</v>
      </c>
      <c r="J3984" s="92" t="s">
        <v>1492</v>
      </c>
      <c r="K3984" s="86" t="s">
        <v>1491</v>
      </c>
      <c r="L3984" s="88">
        <v>43176</v>
      </c>
      <c r="M3984" s="87"/>
      <c r="N3984" s="87"/>
      <c r="O3984" s="93"/>
      <c r="P3984" s="86"/>
      <c r="Q3984" s="86">
        <v>1</v>
      </c>
      <c r="R3984" s="86">
        <v>29</v>
      </c>
      <c r="S3984" s="86">
        <v>28</v>
      </c>
      <c r="T3984" s="86">
        <v>1</v>
      </c>
      <c r="U3984" s="86" t="s">
        <v>1561</v>
      </c>
      <c r="V3984" s="86" t="s">
        <v>1562</v>
      </c>
      <c r="W3984" s="86" t="s">
        <v>1563</v>
      </c>
      <c r="X3984" s="86" t="s">
        <v>1564</v>
      </c>
      <c r="Y3984" s="94" t="s">
        <v>1565</v>
      </c>
      <c r="Z3984" s="93"/>
      <c r="AA3984" s="86">
        <v>43188</v>
      </c>
      <c r="AB3984" s="86"/>
      <c r="AC3984" s="86"/>
      <c r="AD3984" s="86" t="s">
        <v>1633</v>
      </c>
      <c r="AE3984" s="86"/>
      <c r="AF3984" s="86"/>
      <c r="AG3984" s="94" t="s">
        <v>1575</v>
      </c>
    </row>
    <row r="3985" spans="1:33" x14ac:dyDescent="0.25">
      <c r="A3985" s="86" t="s">
        <v>1011</v>
      </c>
      <c r="B3985" s="87">
        <v>30</v>
      </c>
      <c r="C3985" s="87" t="s">
        <v>1012</v>
      </c>
      <c r="D3985" s="88">
        <v>43150</v>
      </c>
      <c r="E3985" s="88">
        <v>43153</v>
      </c>
      <c r="F3985" s="88">
        <v>43174</v>
      </c>
      <c r="G3985" s="88">
        <v>43176</v>
      </c>
      <c r="H3985" s="88">
        <v>4</v>
      </c>
      <c r="I3985" s="89" t="s">
        <v>1014</v>
      </c>
      <c r="J3985" s="92" t="s">
        <v>1495</v>
      </c>
      <c r="K3985" s="86" t="s">
        <v>1491</v>
      </c>
      <c r="L3985" s="88">
        <v>43176</v>
      </c>
      <c r="M3985" s="87"/>
      <c r="N3985" s="87"/>
      <c r="O3985" s="93"/>
      <c r="P3985" s="86"/>
      <c r="Q3985" s="86">
        <v>0</v>
      </c>
      <c r="R3985" s="86">
        <v>30</v>
      </c>
      <c r="S3985" s="86">
        <v>29</v>
      </c>
      <c r="T3985" s="86">
        <v>1</v>
      </c>
      <c r="U3985" s="86" t="s">
        <v>1561</v>
      </c>
      <c r="V3985" s="86" t="s">
        <v>1567</v>
      </c>
      <c r="W3985" s="86" t="s">
        <v>1563</v>
      </c>
      <c r="X3985" s="86" t="s">
        <v>1564</v>
      </c>
      <c r="Y3985" s="94" t="s">
        <v>1565</v>
      </c>
      <c r="Z3985" s="93"/>
      <c r="AA3985" s="86"/>
      <c r="AB3985" s="86"/>
      <c r="AC3985" s="86"/>
      <c r="AD3985" s="86" t="s">
        <v>1633</v>
      </c>
      <c r="AE3985" s="86"/>
      <c r="AF3985" s="86"/>
      <c r="AG3985" s="94" t="s">
        <v>1575</v>
      </c>
    </row>
    <row r="3986" spans="1:33" x14ac:dyDescent="0.25">
      <c r="A3986" s="86" t="s">
        <v>1011</v>
      </c>
      <c r="B3986" s="87">
        <v>30</v>
      </c>
      <c r="C3986" s="87" t="s">
        <v>1012</v>
      </c>
      <c r="D3986" s="88">
        <v>43150</v>
      </c>
      <c r="E3986" s="88">
        <v>43153</v>
      </c>
      <c r="F3986" s="88">
        <v>43174</v>
      </c>
      <c r="G3986" s="88">
        <v>43176</v>
      </c>
      <c r="H3986" s="88">
        <v>3</v>
      </c>
      <c r="I3986" s="89" t="s">
        <v>1014</v>
      </c>
      <c r="J3986" s="92" t="s">
        <v>1495</v>
      </c>
      <c r="K3986" s="86" t="s">
        <v>1491</v>
      </c>
      <c r="L3986" s="88">
        <v>43176</v>
      </c>
      <c r="M3986" s="87"/>
      <c r="N3986" s="87"/>
      <c r="O3986" s="93"/>
      <c r="P3986" s="86"/>
      <c r="Q3986" s="86">
        <v>0</v>
      </c>
      <c r="R3986" s="86">
        <v>30</v>
      </c>
      <c r="S3986" s="86">
        <v>29</v>
      </c>
      <c r="T3986" s="86">
        <v>1</v>
      </c>
      <c r="U3986" s="86" t="s">
        <v>1561</v>
      </c>
      <c r="V3986" s="86" t="s">
        <v>1567</v>
      </c>
      <c r="W3986" s="86" t="s">
        <v>1563</v>
      </c>
      <c r="X3986" s="86" t="s">
        <v>1564</v>
      </c>
      <c r="Y3986" s="94" t="s">
        <v>1565</v>
      </c>
      <c r="Z3986" s="93"/>
      <c r="AA3986" s="86"/>
      <c r="AB3986" s="86"/>
      <c r="AC3986" s="86"/>
      <c r="AD3986" s="86" t="s">
        <v>1633</v>
      </c>
      <c r="AE3986" s="86"/>
      <c r="AF3986" s="86"/>
      <c r="AG3986" s="94" t="s">
        <v>1575</v>
      </c>
    </row>
    <row r="3987" spans="1:33" x14ac:dyDescent="0.25">
      <c r="A3987" s="86" t="s">
        <v>1011</v>
      </c>
      <c r="B3987" s="87">
        <v>30</v>
      </c>
      <c r="C3987" s="87" t="s">
        <v>1012</v>
      </c>
      <c r="D3987" s="88">
        <v>43156</v>
      </c>
      <c r="E3987" s="88">
        <v>43158</v>
      </c>
      <c r="F3987" s="88">
        <v>43175</v>
      </c>
      <c r="G3987" s="88">
        <v>43176</v>
      </c>
      <c r="H3987" s="88">
        <v>4</v>
      </c>
      <c r="I3987" s="89" t="s">
        <v>1013</v>
      </c>
      <c r="J3987" s="92" t="s">
        <v>1508</v>
      </c>
      <c r="K3987" s="86" t="s">
        <v>1491</v>
      </c>
      <c r="L3987" s="88">
        <v>43176</v>
      </c>
      <c r="M3987" s="87"/>
      <c r="N3987" s="87"/>
      <c r="O3987" s="93"/>
      <c r="P3987" s="86"/>
      <c r="Q3987" s="86">
        <v>0</v>
      </c>
      <c r="R3987" s="86">
        <v>30</v>
      </c>
      <c r="S3987" s="86">
        <v>30</v>
      </c>
      <c r="T3987" s="86">
        <v>0</v>
      </c>
      <c r="U3987" s="86" t="s">
        <v>1561</v>
      </c>
      <c r="V3987" s="86" t="s">
        <v>1567</v>
      </c>
      <c r="W3987" s="86" t="s">
        <v>1563</v>
      </c>
      <c r="X3987" s="86" t="s">
        <v>1564</v>
      </c>
      <c r="Y3987" s="94" t="s">
        <v>1565</v>
      </c>
      <c r="Z3987" s="93"/>
      <c r="AA3987" s="86"/>
      <c r="AB3987" s="86"/>
      <c r="AC3987" s="86"/>
      <c r="AD3987" s="86" t="s">
        <v>1633</v>
      </c>
      <c r="AE3987" s="86"/>
      <c r="AF3987" s="86"/>
      <c r="AG3987" s="94" t="s">
        <v>1575</v>
      </c>
    </row>
    <row r="3988" spans="1:33" x14ac:dyDescent="0.25">
      <c r="A3988" s="86" t="s">
        <v>1011</v>
      </c>
      <c r="B3988" s="87">
        <v>30</v>
      </c>
      <c r="C3988" s="87" t="s">
        <v>1012</v>
      </c>
      <c r="D3988" s="88">
        <v>43156</v>
      </c>
      <c r="E3988" s="88">
        <v>43157</v>
      </c>
      <c r="F3988" s="88">
        <v>43175</v>
      </c>
      <c r="G3988" s="88">
        <v>43176</v>
      </c>
      <c r="H3988" s="88">
        <v>4</v>
      </c>
      <c r="I3988" s="89" t="s">
        <v>1014</v>
      </c>
      <c r="J3988" s="92" t="s">
        <v>1506</v>
      </c>
      <c r="K3988" s="86" t="s">
        <v>1491</v>
      </c>
      <c r="L3988" s="88">
        <v>43176</v>
      </c>
      <c r="M3988" s="87">
        <v>0</v>
      </c>
      <c r="N3988" s="87"/>
      <c r="O3988" s="93"/>
      <c r="P3988" s="86"/>
      <c r="Q3988" s="86">
        <v>0</v>
      </c>
      <c r="R3988" s="86">
        <v>30</v>
      </c>
      <c r="S3988" s="86">
        <v>28</v>
      </c>
      <c r="T3988" s="86">
        <v>2</v>
      </c>
      <c r="U3988" s="86" t="s">
        <v>1568</v>
      </c>
      <c r="V3988" s="86" t="s">
        <v>1567</v>
      </c>
      <c r="W3988" s="86" t="s">
        <v>1563</v>
      </c>
      <c r="X3988" s="86" t="s">
        <v>1564</v>
      </c>
      <c r="Y3988" s="94" t="s">
        <v>1565</v>
      </c>
      <c r="Z3988" s="93"/>
      <c r="AA3988" s="86"/>
      <c r="AB3988" s="86"/>
      <c r="AC3988" s="86"/>
      <c r="AD3988" s="86" t="s">
        <v>1633</v>
      </c>
      <c r="AE3988" s="86"/>
      <c r="AF3988" s="86"/>
      <c r="AG3988" s="94" t="s">
        <v>1575</v>
      </c>
    </row>
    <row r="3989" spans="1:33" x14ac:dyDescent="0.25">
      <c r="A3989" s="86" t="s">
        <v>1011</v>
      </c>
      <c r="B3989" s="87">
        <v>25</v>
      </c>
      <c r="C3989" s="87" t="s">
        <v>1012</v>
      </c>
      <c r="D3989" s="88">
        <v>43156</v>
      </c>
      <c r="E3989" s="88">
        <v>43158</v>
      </c>
      <c r="F3989" s="88">
        <v>43175</v>
      </c>
      <c r="G3989" s="88">
        <v>43176</v>
      </c>
      <c r="H3989" s="88">
        <v>4</v>
      </c>
      <c r="I3989" s="89" t="s">
        <v>1014</v>
      </c>
      <c r="J3989" s="92" t="s">
        <v>1501</v>
      </c>
      <c r="K3989" s="86" t="s">
        <v>1491</v>
      </c>
      <c r="L3989" s="88">
        <v>43176</v>
      </c>
      <c r="M3989" s="87">
        <v>0</v>
      </c>
      <c r="N3989" s="87"/>
      <c r="O3989" s="93"/>
      <c r="P3989" s="86"/>
      <c r="Q3989" s="86">
        <v>0</v>
      </c>
      <c r="R3989" s="86">
        <v>25</v>
      </c>
      <c r="S3989" s="86">
        <v>25</v>
      </c>
      <c r="T3989" s="86">
        <v>0</v>
      </c>
      <c r="U3989" s="86" t="s">
        <v>1561</v>
      </c>
      <c r="V3989" s="86" t="s">
        <v>1562</v>
      </c>
      <c r="W3989" s="86" t="s">
        <v>1563</v>
      </c>
      <c r="X3989" s="86" t="s">
        <v>1564</v>
      </c>
      <c r="Y3989" s="94" t="s">
        <v>1565</v>
      </c>
      <c r="Z3989" s="93"/>
      <c r="AA3989" s="86">
        <v>43188</v>
      </c>
      <c r="AB3989" s="86"/>
      <c r="AC3989" s="86"/>
      <c r="AD3989" s="86" t="s">
        <v>1633</v>
      </c>
      <c r="AE3989" s="86"/>
      <c r="AF3989" s="86"/>
      <c r="AG3989" s="94" t="s">
        <v>1575</v>
      </c>
    </row>
    <row r="3990" spans="1:33" x14ac:dyDescent="0.25">
      <c r="A3990" s="86" t="s">
        <v>1011</v>
      </c>
      <c r="B3990" s="87">
        <v>30</v>
      </c>
      <c r="C3990" s="87" t="s">
        <v>1012</v>
      </c>
      <c r="D3990" s="88">
        <v>43150</v>
      </c>
      <c r="E3990" s="88">
        <v>43157</v>
      </c>
      <c r="F3990" s="88">
        <v>43174</v>
      </c>
      <c r="G3990" s="88">
        <v>43176</v>
      </c>
      <c r="H3990" s="88">
        <v>4</v>
      </c>
      <c r="I3990" s="89" t="s">
        <v>1014</v>
      </c>
      <c r="J3990" s="92" t="s">
        <v>1492</v>
      </c>
      <c r="K3990" s="86" t="s">
        <v>1491</v>
      </c>
      <c r="L3990" s="88">
        <v>43176</v>
      </c>
      <c r="M3990" s="87"/>
      <c r="N3990" s="87"/>
      <c r="O3990" s="93"/>
      <c r="P3990" s="86"/>
      <c r="Q3990" s="86">
        <v>0</v>
      </c>
      <c r="R3990" s="86">
        <v>30</v>
      </c>
      <c r="S3990" s="86">
        <v>30</v>
      </c>
      <c r="T3990" s="86">
        <v>0</v>
      </c>
      <c r="U3990" s="86" t="s">
        <v>1568</v>
      </c>
      <c r="V3990" s="86" t="s">
        <v>1567</v>
      </c>
      <c r="W3990" s="86" t="s">
        <v>1563</v>
      </c>
      <c r="X3990" s="86" t="s">
        <v>1564</v>
      </c>
      <c r="Y3990" s="94" t="s">
        <v>1565</v>
      </c>
      <c r="Z3990" s="93"/>
      <c r="AA3990" s="86"/>
      <c r="AB3990" s="86"/>
      <c r="AC3990" s="86"/>
      <c r="AD3990" s="86" t="s">
        <v>1633</v>
      </c>
      <c r="AE3990" s="86"/>
      <c r="AF3990" s="86"/>
      <c r="AG3990" s="94" t="s">
        <v>1575</v>
      </c>
    </row>
    <row r="3991" spans="1:33" x14ac:dyDescent="0.25">
      <c r="A3991" s="86" t="s">
        <v>1022</v>
      </c>
      <c r="B3991" s="87">
        <v>23</v>
      </c>
      <c r="C3991" s="87" t="s">
        <v>1300</v>
      </c>
      <c r="D3991" s="88">
        <v>43173</v>
      </c>
      <c r="E3991" s="88">
        <v>43116</v>
      </c>
      <c r="F3991" s="88">
        <v>43206</v>
      </c>
      <c r="G3991" s="88">
        <v>43175</v>
      </c>
      <c r="H3991" s="88"/>
      <c r="I3991" s="89" t="s">
        <v>1016</v>
      </c>
      <c r="J3991" s="92" t="s">
        <v>1509</v>
      </c>
      <c r="K3991" s="86" t="s">
        <v>1491</v>
      </c>
      <c r="L3991" s="88">
        <v>43176</v>
      </c>
      <c r="M3991" s="87"/>
      <c r="N3991" s="87"/>
      <c r="O3991" s="93"/>
      <c r="P3991" s="86"/>
      <c r="Q3991" s="86">
        <v>0</v>
      </c>
      <c r="R3991" s="86">
        <v>23</v>
      </c>
      <c r="S3991" s="86">
        <v>23</v>
      </c>
      <c r="T3991" s="86">
        <v>0</v>
      </c>
      <c r="U3991" s="86" t="s">
        <v>1561</v>
      </c>
      <c r="V3991" s="86" t="s">
        <v>1567</v>
      </c>
      <c r="W3991" s="86" t="s">
        <v>1563</v>
      </c>
      <c r="X3991" s="86" t="s">
        <v>1564</v>
      </c>
      <c r="Y3991" s="94" t="s">
        <v>1565</v>
      </c>
      <c r="Z3991" s="93"/>
      <c r="AA3991" s="86"/>
      <c r="AB3991" s="86"/>
      <c r="AC3991" s="86"/>
      <c r="AD3991" s="86" t="s">
        <v>1640</v>
      </c>
      <c r="AE3991" s="86"/>
      <c r="AF3991" s="86"/>
      <c r="AG3991" s="94" t="s">
        <v>1575</v>
      </c>
    </row>
    <row r="3992" spans="1:33" x14ac:dyDescent="0.25">
      <c r="A3992" s="86" t="s">
        <v>1011</v>
      </c>
      <c r="B3992" s="87">
        <v>30</v>
      </c>
      <c r="C3992" s="87" t="s">
        <v>1012</v>
      </c>
      <c r="D3992" s="88">
        <v>43066.488194444442</v>
      </c>
      <c r="E3992" s="88">
        <v>43068</v>
      </c>
      <c r="F3992" s="88">
        <v>43168</v>
      </c>
      <c r="G3992" s="88">
        <v>43174</v>
      </c>
      <c r="H3992" s="88">
        <v>4</v>
      </c>
      <c r="I3992" s="89" t="s">
        <v>1014</v>
      </c>
      <c r="J3992" s="92" t="s">
        <v>1502</v>
      </c>
      <c r="K3992" s="86" t="s">
        <v>1491</v>
      </c>
      <c r="L3992" s="88">
        <v>43176</v>
      </c>
      <c r="M3992" s="87"/>
      <c r="N3992" s="87"/>
      <c r="O3992" s="93"/>
      <c r="P3992" s="86"/>
      <c r="Q3992" s="86">
        <v>10</v>
      </c>
      <c r="R3992" s="86">
        <v>20</v>
      </c>
      <c r="S3992" s="86">
        <v>10</v>
      </c>
      <c r="T3992" s="86">
        <v>10</v>
      </c>
      <c r="U3992" s="86" t="s">
        <v>1561</v>
      </c>
      <c r="V3992" s="86" t="s">
        <v>1567</v>
      </c>
      <c r="W3992" s="86" t="s">
        <v>1563</v>
      </c>
      <c r="X3992" s="86" t="s">
        <v>1564</v>
      </c>
      <c r="Y3992" s="94" t="s">
        <v>1565</v>
      </c>
      <c r="Z3992" s="93"/>
      <c r="AA3992" s="86"/>
      <c r="AB3992" s="86"/>
      <c r="AC3992" s="86"/>
      <c r="AD3992" s="86" t="s">
        <v>1633</v>
      </c>
      <c r="AE3992" s="86"/>
      <c r="AF3992" s="86"/>
      <c r="AG3992" s="94" t="s">
        <v>1575</v>
      </c>
    </row>
    <row r="3993" spans="1:33" x14ac:dyDescent="0.25">
      <c r="A3993" s="86" t="s">
        <v>1011</v>
      </c>
      <c r="B3993" s="87">
        <v>30</v>
      </c>
      <c r="C3993" s="87" t="s">
        <v>1012</v>
      </c>
      <c r="D3993" s="88">
        <v>43125</v>
      </c>
      <c r="E3993" s="88">
        <v>43132</v>
      </c>
      <c r="F3993" s="88">
        <v>43176</v>
      </c>
      <c r="G3993" s="88">
        <v>43177</v>
      </c>
      <c r="H3993" s="88">
        <v>4</v>
      </c>
      <c r="I3993" s="89" t="s">
        <v>1014</v>
      </c>
      <c r="J3993" s="92" t="s">
        <v>1504</v>
      </c>
      <c r="K3993" s="86" t="s">
        <v>1491</v>
      </c>
      <c r="L3993" s="88">
        <v>43177</v>
      </c>
      <c r="M3993" s="87"/>
      <c r="N3993" s="87"/>
      <c r="O3993" s="93"/>
      <c r="P3993" s="86"/>
      <c r="Q3993" s="86">
        <v>3</v>
      </c>
      <c r="R3993" s="86">
        <v>27</v>
      </c>
      <c r="S3993" s="86">
        <v>27</v>
      </c>
      <c r="T3993" s="86">
        <v>0</v>
      </c>
      <c r="U3993" s="86" t="s">
        <v>1561</v>
      </c>
      <c r="V3993" s="86" t="s">
        <v>1562</v>
      </c>
      <c r="W3993" s="86" t="s">
        <v>1563</v>
      </c>
      <c r="X3993" s="86" t="s">
        <v>1564</v>
      </c>
      <c r="Y3993" s="94" t="s">
        <v>1565</v>
      </c>
      <c r="Z3993" s="93"/>
      <c r="AA3993" s="86">
        <v>43188</v>
      </c>
      <c r="AB3993" s="86"/>
      <c r="AC3993" s="86"/>
      <c r="AD3993" s="86" t="s">
        <v>1633</v>
      </c>
      <c r="AE3993" s="86"/>
      <c r="AF3993" s="86"/>
      <c r="AG3993" s="94" t="s">
        <v>1575</v>
      </c>
    </row>
    <row r="3994" spans="1:33" x14ac:dyDescent="0.25">
      <c r="A3994" s="86" t="s">
        <v>1011</v>
      </c>
      <c r="B3994" s="87">
        <v>30</v>
      </c>
      <c r="C3994" s="87" t="s">
        <v>1012</v>
      </c>
      <c r="D3994" s="88">
        <v>43125</v>
      </c>
      <c r="E3994" s="88">
        <v>43131</v>
      </c>
      <c r="F3994" s="88">
        <v>43176</v>
      </c>
      <c r="G3994" s="88">
        <v>43177</v>
      </c>
      <c r="H3994" s="88">
        <v>4</v>
      </c>
      <c r="I3994" s="89" t="s">
        <v>1014</v>
      </c>
      <c r="J3994" s="92" t="s">
        <v>1495</v>
      </c>
      <c r="K3994" s="86" t="s">
        <v>1491</v>
      </c>
      <c r="L3994" s="88">
        <v>43177</v>
      </c>
      <c r="M3994" s="87"/>
      <c r="N3994" s="87"/>
      <c r="O3994" s="93"/>
      <c r="P3994" s="86"/>
      <c r="Q3994" s="86">
        <v>5</v>
      </c>
      <c r="R3994" s="86">
        <v>25</v>
      </c>
      <c r="S3994" s="86">
        <v>23</v>
      </c>
      <c r="T3994" s="86">
        <v>2</v>
      </c>
      <c r="U3994" s="86" t="s">
        <v>1561</v>
      </c>
      <c r="V3994" s="86" t="s">
        <v>1562</v>
      </c>
      <c r="W3994" s="86" t="s">
        <v>1563</v>
      </c>
      <c r="X3994" s="86" t="s">
        <v>1564</v>
      </c>
      <c r="Y3994" s="94" t="s">
        <v>1565</v>
      </c>
      <c r="Z3994" s="93"/>
      <c r="AA3994" s="86">
        <v>43200</v>
      </c>
      <c r="AB3994" s="86"/>
      <c r="AC3994" s="86"/>
      <c r="AD3994" s="86" t="s">
        <v>1633</v>
      </c>
      <c r="AE3994" s="86"/>
      <c r="AF3994" s="86"/>
      <c r="AG3994" s="94" t="s">
        <v>1575</v>
      </c>
    </row>
    <row r="3995" spans="1:33" x14ac:dyDescent="0.25">
      <c r="A3995" s="86" t="s">
        <v>1011</v>
      </c>
      <c r="B3995" s="87">
        <v>30</v>
      </c>
      <c r="C3995" s="87" t="s">
        <v>1012</v>
      </c>
      <c r="D3995" s="88">
        <v>43125</v>
      </c>
      <c r="E3995" s="88">
        <v>43127</v>
      </c>
      <c r="F3995" s="88">
        <v>43176</v>
      </c>
      <c r="G3995" s="88">
        <v>43177</v>
      </c>
      <c r="H3995" s="88">
        <v>4</v>
      </c>
      <c r="I3995" s="89" t="s">
        <v>1014</v>
      </c>
      <c r="J3995" s="92" t="s">
        <v>1495</v>
      </c>
      <c r="K3995" s="86" t="s">
        <v>1491</v>
      </c>
      <c r="L3995" s="88">
        <v>43177</v>
      </c>
      <c r="M3995" s="87"/>
      <c r="N3995" s="87"/>
      <c r="O3995" s="93"/>
      <c r="P3995" s="86"/>
      <c r="Q3995" s="86">
        <v>0</v>
      </c>
      <c r="R3995" s="86">
        <v>30</v>
      </c>
      <c r="S3995" s="86">
        <v>30</v>
      </c>
      <c r="T3995" s="86">
        <v>0</v>
      </c>
      <c r="U3995" s="86" t="s">
        <v>1561</v>
      </c>
      <c r="V3995" s="86" t="s">
        <v>1562</v>
      </c>
      <c r="W3995" s="86" t="s">
        <v>1563</v>
      </c>
      <c r="X3995" s="86" t="s">
        <v>1564</v>
      </c>
      <c r="Y3995" s="94" t="s">
        <v>1565</v>
      </c>
      <c r="Z3995" s="93"/>
      <c r="AA3995" s="86">
        <v>43178</v>
      </c>
      <c r="AB3995" s="86"/>
      <c r="AC3995" s="86"/>
      <c r="AD3995" s="86" t="s">
        <v>1633</v>
      </c>
      <c r="AE3995" s="86"/>
      <c r="AF3995" s="86"/>
      <c r="AG3995" s="94" t="s">
        <v>1575</v>
      </c>
    </row>
    <row r="3996" spans="1:33" x14ac:dyDescent="0.25">
      <c r="A3996" s="86" t="s">
        <v>1011</v>
      </c>
      <c r="B3996" s="87">
        <v>30</v>
      </c>
      <c r="C3996" s="87" t="s">
        <v>1012</v>
      </c>
      <c r="D3996" s="88">
        <v>43129</v>
      </c>
      <c r="E3996" s="88">
        <v>43131</v>
      </c>
      <c r="F3996" s="88">
        <v>43148</v>
      </c>
      <c r="G3996" s="88">
        <v>43177</v>
      </c>
      <c r="H3996" s="88">
        <v>4</v>
      </c>
      <c r="I3996" s="89" t="s">
        <v>1014</v>
      </c>
      <c r="J3996" s="92" t="s">
        <v>1492</v>
      </c>
      <c r="K3996" s="86" t="s">
        <v>1491</v>
      </c>
      <c r="L3996" s="88">
        <v>43177</v>
      </c>
      <c r="M3996" s="87"/>
      <c r="N3996" s="87"/>
      <c r="O3996" s="93"/>
      <c r="P3996" s="86"/>
      <c r="Q3996" s="86">
        <v>0</v>
      </c>
      <c r="R3996" s="86">
        <v>30</v>
      </c>
      <c r="S3996" s="86">
        <v>30</v>
      </c>
      <c r="T3996" s="86">
        <v>0</v>
      </c>
      <c r="U3996" s="86" t="s">
        <v>1568</v>
      </c>
      <c r="V3996" s="86" t="s">
        <v>1567</v>
      </c>
      <c r="W3996" s="86" t="s">
        <v>1563</v>
      </c>
      <c r="X3996" s="86" t="s">
        <v>1564</v>
      </c>
      <c r="Y3996" s="94" t="s">
        <v>1565</v>
      </c>
      <c r="Z3996" s="93"/>
      <c r="AA3996" s="86"/>
      <c r="AB3996" s="86"/>
      <c r="AC3996" s="86"/>
      <c r="AD3996" s="86" t="s">
        <v>1633</v>
      </c>
      <c r="AE3996" s="86"/>
      <c r="AF3996" s="86"/>
      <c r="AG3996" s="94" t="s">
        <v>1575</v>
      </c>
    </row>
    <row r="3997" spans="1:33" x14ac:dyDescent="0.25">
      <c r="A3997" s="86" t="s">
        <v>1011</v>
      </c>
      <c r="B3997" s="87">
        <v>21</v>
      </c>
      <c r="C3997" s="87" t="s">
        <v>1012</v>
      </c>
      <c r="D3997" s="88" t="s">
        <v>1108</v>
      </c>
      <c r="E3997" s="88">
        <v>43138</v>
      </c>
      <c r="F3997" s="88">
        <v>43171</v>
      </c>
      <c r="G3997" s="88" t="s">
        <v>1364</v>
      </c>
      <c r="H3997" s="88">
        <v>4</v>
      </c>
      <c r="I3997" s="89" t="s">
        <v>1014</v>
      </c>
      <c r="J3997" s="92" t="s">
        <v>1506</v>
      </c>
      <c r="K3997" s="86" t="s">
        <v>1491</v>
      </c>
      <c r="L3997" s="88">
        <v>43177</v>
      </c>
      <c r="M3997" s="87"/>
      <c r="N3997" s="87"/>
      <c r="O3997" s="93"/>
      <c r="P3997" s="86"/>
      <c r="Q3997" s="86">
        <v>0</v>
      </c>
      <c r="R3997" s="86">
        <v>21</v>
      </c>
      <c r="S3997" s="86">
        <v>21</v>
      </c>
      <c r="T3997" s="86">
        <v>0</v>
      </c>
      <c r="U3997" s="86" t="s">
        <v>1561</v>
      </c>
      <c r="V3997" s="86" t="s">
        <v>1567</v>
      </c>
      <c r="W3997" s="86" t="s">
        <v>1563</v>
      </c>
      <c r="X3997" s="86" t="s">
        <v>1564</v>
      </c>
      <c r="Y3997" s="94" t="s">
        <v>1565</v>
      </c>
      <c r="Z3997" s="93"/>
      <c r="AA3997" s="86"/>
      <c r="AB3997" s="86"/>
      <c r="AC3997" s="86"/>
      <c r="AD3997" s="86" t="s">
        <v>1633</v>
      </c>
      <c r="AE3997" s="86"/>
      <c r="AF3997" s="86"/>
      <c r="AG3997" s="94" t="s">
        <v>1575</v>
      </c>
    </row>
    <row r="3998" spans="1:33" x14ac:dyDescent="0.25">
      <c r="A3998" s="86" t="s">
        <v>1011</v>
      </c>
      <c r="B3998" s="87">
        <v>30</v>
      </c>
      <c r="C3998" s="87" t="s">
        <v>1012</v>
      </c>
      <c r="D3998" s="88">
        <v>43138</v>
      </c>
      <c r="E3998" s="88">
        <v>43141</v>
      </c>
      <c r="F3998" s="88">
        <v>43176</v>
      </c>
      <c r="G3998" s="88">
        <v>43177</v>
      </c>
      <c r="H3998" s="88">
        <v>4</v>
      </c>
      <c r="I3998" s="89" t="s">
        <v>1015</v>
      </c>
      <c r="J3998" s="92" t="s">
        <v>1501</v>
      </c>
      <c r="K3998" s="86" t="s">
        <v>1491</v>
      </c>
      <c r="L3998" s="88">
        <v>43177</v>
      </c>
      <c r="M3998" s="87"/>
      <c r="N3998" s="87"/>
      <c r="O3998" s="93"/>
      <c r="P3998" s="86"/>
      <c r="Q3998" s="86">
        <v>1</v>
      </c>
      <c r="R3998" s="86">
        <v>29</v>
      </c>
      <c r="S3998" s="86">
        <v>29</v>
      </c>
      <c r="T3998" s="86">
        <v>0</v>
      </c>
      <c r="U3998" s="86" t="s">
        <v>1561</v>
      </c>
      <c r="V3998" s="86" t="s">
        <v>1562</v>
      </c>
      <c r="W3998" s="86" t="s">
        <v>1563</v>
      </c>
      <c r="X3998" s="86" t="s">
        <v>1564</v>
      </c>
      <c r="Y3998" s="94" t="s">
        <v>1565</v>
      </c>
      <c r="Z3998" s="93"/>
      <c r="AA3998" s="86">
        <v>43188</v>
      </c>
      <c r="AB3998" s="86"/>
      <c r="AC3998" s="86"/>
      <c r="AD3998" s="86" t="s">
        <v>1633</v>
      </c>
      <c r="AE3998" s="86"/>
      <c r="AF3998" s="86"/>
      <c r="AG3998" s="94" t="s">
        <v>1575</v>
      </c>
    </row>
    <row r="3999" spans="1:33" x14ac:dyDescent="0.25">
      <c r="A3999" s="86" t="s">
        <v>1011</v>
      </c>
      <c r="B3999" s="87">
        <v>30</v>
      </c>
      <c r="C3999" s="87" t="s">
        <v>1012</v>
      </c>
      <c r="D3999" s="88">
        <v>43150</v>
      </c>
      <c r="E3999" s="88">
        <v>43155</v>
      </c>
      <c r="F3999" s="88">
        <v>43172</v>
      </c>
      <c r="G3999" s="88">
        <v>43177</v>
      </c>
      <c r="H3999" s="88">
        <v>4</v>
      </c>
      <c r="I3999" s="89" t="s">
        <v>1105</v>
      </c>
      <c r="J3999" s="92" t="s">
        <v>1493</v>
      </c>
      <c r="K3999" s="86" t="s">
        <v>1491</v>
      </c>
      <c r="L3999" s="88">
        <v>43177</v>
      </c>
      <c r="M3999" s="87"/>
      <c r="N3999" s="87"/>
      <c r="O3999" s="93"/>
      <c r="P3999" s="86"/>
      <c r="Q3999" s="86">
        <v>0</v>
      </c>
      <c r="R3999" s="86">
        <v>30</v>
      </c>
      <c r="S3999" s="86">
        <v>30</v>
      </c>
      <c r="T3999" s="86">
        <v>0</v>
      </c>
      <c r="U3999" s="86" t="s">
        <v>1561</v>
      </c>
      <c r="V3999" s="86" t="s">
        <v>1567</v>
      </c>
      <c r="W3999" s="86" t="s">
        <v>1563</v>
      </c>
      <c r="X3999" s="86" t="s">
        <v>1564</v>
      </c>
      <c r="Y3999" s="94" t="s">
        <v>1565</v>
      </c>
      <c r="Z3999" s="93"/>
      <c r="AA3999" s="86"/>
      <c r="AB3999" s="86"/>
      <c r="AC3999" s="86"/>
      <c r="AD3999" s="86" t="s">
        <v>1633</v>
      </c>
      <c r="AE3999" s="86"/>
      <c r="AF3999" s="86"/>
      <c r="AG3999" s="94" t="s">
        <v>1575</v>
      </c>
    </row>
    <row r="4000" spans="1:33" x14ac:dyDescent="0.25">
      <c r="A4000" s="86" t="s">
        <v>1011</v>
      </c>
      <c r="B4000" s="87">
        <v>30</v>
      </c>
      <c r="C4000" s="87" t="s">
        <v>1012</v>
      </c>
      <c r="D4000" s="88">
        <v>43150</v>
      </c>
      <c r="E4000" s="88">
        <v>43154</v>
      </c>
      <c r="F4000" s="88">
        <v>43175</v>
      </c>
      <c r="G4000" s="88">
        <v>43177</v>
      </c>
      <c r="H4000" s="88">
        <v>4</v>
      </c>
      <c r="I4000" s="89" t="s">
        <v>1014</v>
      </c>
      <c r="J4000" s="92" t="s">
        <v>1495</v>
      </c>
      <c r="K4000" s="86" t="s">
        <v>1491</v>
      </c>
      <c r="L4000" s="88">
        <v>43177</v>
      </c>
      <c r="M4000" s="87"/>
      <c r="N4000" s="87"/>
      <c r="O4000" s="93"/>
      <c r="P4000" s="86"/>
      <c r="Q4000" s="86">
        <v>1</v>
      </c>
      <c r="R4000" s="86">
        <v>29</v>
      </c>
      <c r="S4000" s="86">
        <v>24</v>
      </c>
      <c r="T4000" s="86">
        <v>5</v>
      </c>
      <c r="U4000" s="86" t="s">
        <v>1561</v>
      </c>
      <c r="V4000" s="86" t="s">
        <v>1567</v>
      </c>
      <c r="W4000" s="86" t="s">
        <v>1563</v>
      </c>
      <c r="X4000" s="86" t="s">
        <v>1564</v>
      </c>
      <c r="Y4000" s="94" t="s">
        <v>1565</v>
      </c>
      <c r="Z4000" s="93"/>
      <c r="AA4000" s="86"/>
      <c r="AB4000" s="86"/>
      <c r="AC4000" s="86"/>
      <c r="AD4000" s="86" t="s">
        <v>1633</v>
      </c>
      <c r="AE4000" s="86"/>
      <c r="AF4000" s="86"/>
      <c r="AG4000" s="94" t="s">
        <v>1575</v>
      </c>
    </row>
    <row r="4001" spans="1:33" x14ac:dyDescent="0.25">
      <c r="A4001" s="86" t="s">
        <v>1011</v>
      </c>
      <c r="B4001" s="87">
        <v>30</v>
      </c>
      <c r="C4001" s="87" t="s">
        <v>1012</v>
      </c>
      <c r="D4001" s="88" t="s">
        <v>1126</v>
      </c>
      <c r="E4001" s="88" t="s">
        <v>1345</v>
      </c>
      <c r="F4001" s="88" t="s">
        <v>1361</v>
      </c>
      <c r="G4001" s="88" t="s">
        <v>1364</v>
      </c>
      <c r="H4001" s="88">
        <v>4</v>
      </c>
      <c r="I4001" s="89" t="s">
        <v>1014</v>
      </c>
      <c r="J4001" s="92" t="s">
        <v>1492</v>
      </c>
      <c r="K4001" s="86" t="s">
        <v>1491</v>
      </c>
      <c r="L4001" s="88">
        <v>43177</v>
      </c>
      <c r="M4001" s="87"/>
      <c r="N4001" s="87"/>
      <c r="O4001" s="93"/>
      <c r="P4001" s="86"/>
      <c r="Q4001" s="86">
        <v>0</v>
      </c>
      <c r="R4001" s="86">
        <v>30</v>
      </c>
      <c r="S4001" s="86">
        <v>11</v>
      </c>
      <c r="T4001" s="86">
        <v>19</v>
      </c>
      <c r="U4001" s="86" t="s">
        <v>1561</v>
      </c>
      <c r="V4001" s="86" t="s">
        <v>1567</v>
      </c>
      <c r="W4001" s="86" t="s">
        <v>1563</v>
      </c>
      <c r="X4001" s="86" t="s">
        <v>1564</v>
      </c>
      <c r="Y4001" s="94" t="s">
        <v>1565</v>
      </c>
      <c r="Z4001" s="93"/>
      <c r="AA4001" s="86"/>
      <c r="AB4001" s="86"/>
      <c r="AC4001" s="86"/>
      <c r="AD4001" s="86" t="s">
        <v>1633</v>
      </c>
      <c r="AE4001" s="86"/>
      <c r="AF4001" s="86"/>
      <c r="AG4001" s="94" t="s">
        <v>1575</v>
      </c>
    </row>
    <row r="4002" spans="1:33" x14ac:dyDescent="0.25">
      <c r="A4002" s="86" t="s">
        <v>1011</v>
      </c>
      <c r="B4002" s="87">
        <v>30</v>
      </c>
      <c r="C4002" s="87" t="s">
        <v>1012</v>
      </c>
      <c r="D4002" s="88" t="s">
        <v>1347</v>
      </c>
      <c r="E4002" s="88" t="s">
        <v>1349</v>
      </c>
      <c r="F4002" s="88" t="s">
        <v>1363</v>
      </c>
      <c r="G4002" s="88" t="s">
        <v>1364</v>
      </c>
      <c r="H4002" s="88">
        <v>4</v>
      </c>
      <c r="I4002" s="89" t="s">
        <v>1105</v>
      </c>
      <c r="J4002" s="92" t="s">
        <v>1502</v>
      </c>
      <c r="K4002" s="86" t="s">
        <v>1491</v>
      </c>
      <c r="L4002" s="88">
        <v>43177</v>
      </c>
      <c r="M4002" s="87"/>
      <c r="N4002" s="87"/>
      <c r="O4002" s="93"/>
      <c r="P4002" s="86"/>
      <c r="Q4002" s="86">
        <v>1</v>
      </c>
      <c r="R4002" s="86">
        <v>29</v>
      </c>
      <c r="S4002" s="86">
        <v>29</v>
      </c>
      <c r="T4002" s="86">
        <v>0</v>
      </c>
      <c r="U4002" s="86" t="s">
        <v>1561</v>
      </c>
      <c r="V4002" s="86" t="s">
        <v>1562</v>
      </c>
      <c r="W4002" s="86" t="s">
        <v>1563</v>
      </c>
      <c r="X4002" s="86" t="s">
        <v>1564</v>
      </c>
      <c r="Y4002" s="94" t="s">
        <v>1565</v>
      </c>
      <c r="Z4002" s="93"/>
      <c r="AA4002" s="86">
        <v>43182</v>
      </c>
      <c r="AB4002" s="86"/>
      <c r="AC4002" s="86"/>
      <c r="AD4002" s="86" t="s">
        <v>1633</v>
      </c>
      <c r="AE4002" s="86"/>
      <c r="AF4002" s="86"/>
      <c r="AG4002" s="94" t="s">
        <v>1575</v>
      </c>
    </row>
    <row r="4003" spans="1:33" x14ac:dyDescent="0.25">
      <c r="A4003" s="86" t="s">
        <v>1011</v>
      </c>
      <c r="B4003" s="87">
        <v>30</v>
      </c>
      <c r="C4003" s="87" t="s">
        <v>1012</v>
      </c>
      <c r="D4003" s="88">
        <v>43115</v>
      </c>
      <c r="E4003" s="88">
        <v>43116</v>
      </c>
      <c r="F4003" s="88">
        <v>43164</v>
      </c>
      <c r="G4003" s="88">
        <v>43166</v>
      </c>
      <c r="H4003" s="88">
        <v>4</v>
      </c>
      <c r="I4003" s="89" t="s">
        <v>1105</v>
      </c>
      <c r="J4003" s="92" t="s">
        <v>1500</v>
      </c>
      <c r="K4003" s="86" t="s">
        <v>1491</v>
      </c>
      <c r="L4003" s="88">
        <v>43177</v>
      </c>
      <c r="M4003" s="87"/>
      <c r="N4003" s="87"/>
      <c r="O4003" s="93"/>
      <c r="P4003" s="86"/>
      <c r="Q4003" s="86">
        <v>0</v>
      </c>
      <c r="R4003" s="86">
        <v>30</v>
      </c>
      <c r="S4003" s="86"/>
      <c r="T4003" s="86"/>
      <c r="U4003" s="86" t="s">
        <v>1568</v>
      </c>
      <c r="V4003" s="86" t="s">
        <v>1567</v>
      </c>
      <c r="W4003" s="86" t="s">
        <v>1563</v>
      </c>
      <c r="X4003" s="86" t="s">
        <v>1567</v>
      </c>
      <c r="Y4003" s="94" t="s">
        <v>1565</v>
      </c>
      <c r="Z4003" s="93"/>
      <c r="AA4003" s="86"/>
      <c r="AB4003" s="86" t="s">
        <v>1624</v>
      </c>
      <c r="AC4003" s="86" t="s">
        <v>1624</v>
      </c>
      <c r="AD4003" s="86" t="s">
        <v>1641</v>
      </c>
      <c r="AE4003" s="86"/>
      <c r="AF4003" s="86"/>
      <c r="AG4003" s="94" t="s">
        <v>1575</v>
      </c>
    </row>
    <row r="4004" spans="1:33" x14ac:dyDescent="0.25">
      <c r="A4004" s="86" t="s">
        <v>1011</v>
      </c>
      <c r="B4004" s="87">
        <v>30</v>
      </c>
      <c r="C4004" s="87" t="s">
        <v>1012</v>
      </c>
      <c r="D4004" s="88">
        <v>43108</v>
      </c>
      <c r="E4004" s="88">
        <v>43111</v>
      </c>
      <c r="F4004" s="88">
        <v>43173</v>
      </c>
      <c r="G4004" s="88">
        <v>43178</v>
      </c>
      <c r="H4004" s="88">
        <v>4</v>
      </c>
      <c r="I4004" s="89" t="s">
        <v>1016</v>
      </c>
      <c r="J4004" s="92" t="s">
        <v>1498</v>
      </c>
      <c r="K4004" s="86" t="s">
        <v>1491</v>
      </c>
      <c r="L4004" s="88">
        <v>43177</v>
      </c>
      <c r="M4004" s="87"/>
      <c r="N4004" s="87"/>
      <c r="O4004" s="93"/>
      <c r="P4004" s="86"/>
      <c r="Q4004" s="86">
        <v>7</v>
      </c>
      <c r="R4004" s="86">
        <v>23</v>
      </c>
      <c r="S4004" s="86">
        <v>9</v>
      </c>
      <c r="T4004" s="86">
        <v>14</v>
      </c>
      <c r="U4004" s="86" t="s">
        <v>1561</v>
      </c>
      <c r="V4004" s="86" t="s">
        <v>1562</v>
      </c>
      <c r="W4004" s="86" t="s">
        <v>1563</v>
      </c>
      <c r="X4004" s="86" t="s">
        <v>1564</v>
      </c>
      <c r="Y4004" s="94" t="s">
        <v>1565</v>
      </c>
      <c r="Z4004" s="93"/>
      <c r="AA4004" s="86">
        <v>43188</v>
      </c>
      <c r="AB4004" s="86"/>
      <c r="AC4004" s="86"/>
      <c r="AD4004" s="86" t="s">
        <v>1633</v>
      </c>
      <c r="AE4004" s="86"/>
      <c r="AF4004" s="86"/>
      <c r="AG4004" s="94" t="s">
        <v>1575</v>
      </c>
    </row>
    <row r="4005" spans="1:33" x14ac:dyDescent="0.25">
      <c r="A4005" s="86" t="s">
        <v>1011</v>
      </c>
      <c r="B4005" s="87">
        <v>25</v>
      </c>
      <c r="C4005" s="87" t="s">
        <v>1012</v>
      </c>
      <c r="D4005" s="88">
        <v>43130</v>
      </c>
      <c r="E4005" s="88">
        <v>43136</v>
      </c>
      <c r="F4005" s="88">
        <v>43171</v>
      </c>
      <c r="G4005" s="88" t="s">
        <v>1355</v>
      </c>
      <c r="H4005" s="88">
        <v>4</v>
      </c>
      <c r="I4005" s="89" t="s">
        <v>1014</v>
      </c>
      <c r="J4005" s="92" t="s">
        <v>1494</v>
      </c>
      <c r="K4005" s="86" t="s">
        <v>1491</v>
      </c>
      <c r="L4005" s="88">
        <v>43178</v>
      </c>
      <c r="M4005" s="87"/>
      <c r="N4005" s="87"/>
      <c r="O4005" s="93"/>
      <c r="P4005" s="86"/>
      <c r="Q4005" s="86">
        <v>0</v>
      </c>
      <c r="R4005" s="86">
        <v>25</v>
      </c>
      <c r="S4005" s="86">
        <v>25</v>
      </c>
      <c r="T4005" s="86">
        <v>0</v>
      </c>
      <c r="U4005" s="86" t="s">
        <v>1561</v>
      </c>
      <c r="V4005" s="86" t="s">
        <v>1567</v>
      </c>
      <c r="W4005" s="86" t="s">
        <v>1563</v>
      </c>
      <c r="X4005" s="86" t="s">
        <v>1564</v>
      </c>
      <c r="Y4005" s="94" t="s">
        <v>1565</v>
      </c>
      <c r="Z4005" s="93"/>
      <c r="AA4005" s="86"/>
      <c r="AB4005" s="86"/>
      <c r="AC4005" s="86"/>
      <c r="AD4005" s="86" t="s">
        <v>1633</v>
      </c>
      <c r="AE4005" s="86"/>
      <c r="AF4005" s="86"/>
      <c r="AG4005" s="94" t="s">
        <v>1575</v>
      </c>
    </row>
    <row r="4006" spans="1:33" x14ac:dyDescent="0.25">
      <c r="A4006" s="86" t="s">
        <v>1011</v>
      </c>
      <c r="B4006" s="87">
        <v>29</v>
      </c>
      <c r="C4006" s="87" t="s">
        <v>1012</v>
      </c>
      <c r="D4006" s="88">
        <v>43108</v>
      </c>
      <c r="E4006" s="88">
        <v>43109</v>
      </c>
      <c r="F4006" s="88">
        <v>43175</v>
      </c>
      <c r="G4006" s="88">
        <v>43178</v>
      </c>
      <c r="H4006" s="88">
        <v>4</v>
      </c>
      <c r="I4006" s="89" t="s">
        <v>1014</v>
      </c>
      <c r="J4006" s="92" t="s">
        <v>1505</v>
      </c>
      <c r="K4006" s="86" t="s">
        <v>1491</v>
      </c>
      <c r="L4006" s="88">
        <v>43178</v>
      </c>
      <c r="M4006" s="87"/>
      <c r="N4006" s="87"/>
      <c r="O4006" s="93"/>
      <c r="P4006" s="86"/>
      <c r="Q4006" s="86">
        <v>0</v>
      </c>
      <c r="R4006" s="86">
        <v>29</v>
      </c>
      <c r="S4006" s="86">
        <v>29</v>
      </c>
      <c r="T4006" s="86">
        <v>0</v>
      </c>
      <c r="U4006" s="86" t="s">
        <v>1561</v>
      </c>
      <c r="V4006" s="86" t="s">
        <v>1562</v>
      </c>
      <c r="W4006" s="86" t="s">
        <v>1563</v>
      </c>
      <c r="X4006" s="86" t="s">
        <v>1564</v>
      </c>
      <c r="Y4006" s="94" t="s">
        <v>1565</v>
      </c>
      <c r="Z4006" s="93"/>
      <c r="AA4006" s="86">
        <v>43207</v>
      </c>
      <c r="AB4006" s="86"/>
      <c r="AC4006" s="86"/>
      <c r="AD4006" s="86" t="s">
        <v>1633</v>
      </c>
      <c r="AE4006" s="86"/>
      <c r="AF4006" s="86"/>
      <c r="AG4006" s="94" t="s">
        <v>1575</v>
      </c>
    </row>
    <row r="4007" spans="1:33" x14ac:dyDescent="0.25">
      <c r="A4007" s="86" t="s">
        <v>1011</v>
      </c>
      <c r="B4007" s="87">
        <v>30</v>
      </c>
      <c r="C4007" s="87" t="s">
        <v>1012</v>
      </c>
      <c r="D4007" s="88">
        <v>43108</v>
      </c>
      <c r="E4007" s="88">
        <v>43110</v>
      </c>
      <c r="F4007" s="88">
        <v>43176</v>
      </c>
      <c r="G4007" s="88">
        <v>43178</v>
      </c>
      <c r="H4007" s="88">
        <v>4</v>
      </c>
      <c r="I4007" s="89" t="s">
        <v>1016</v>
      </c>
      <c r="J4007" s="92" t="s">
        <v>1498</v>
      </c>
      <c r="K4007" s="86" t="s">
        <v>1491</v>
      </c>
      <c r="L4007" s="88">
        <v>43178</v>
      </c>
      <c r="M4007" s="87"/>
      <c r="N4007" s="87"/>
      <c r="O4007" s="93"/>
      <c r="P4007" s="86"/>
      <c r="Q4007" s="86">
        <v>2</v>
      </c>
      <c r="R4007" s="86">
        <v>28</v>
      </c>
      <c r="S4007" s="86">
        <v>0</v>
      </c>
      <c r="T4007" s="86">
        <v>28</v>
      </c>
      <c r="U4007" s="86" t="s">
        <v>1561</v>
      </c>
      <c r="V4007" s="86" t="s">
        <v>1562</v>
      </c>
      <c r="W4007" s="86" t="s">
        <v>1563</v>
      </c>
      <c r="X4007" s="86" t="s">
        <v>1564</v>
      </c>
      <c r="Y4007" s="94" t="s">
        <v>1565</v>
      </c>
      <c r="Z4007" s="93"/>
      <c r="AA4007" s="86">
        <v>43188</v>
      </c>
      <c r="AB4007" s="86"/>
      <c r="AC4007" s="86"/>
      <c r="AD4007" s="86" t="s">
        <v>1633</v>
      </c>
      <c r="AE4007" s="86"/>
      <c r="AF4007" s="86"/>
      <c r="AG4007" s="94" t="s">
        <v>1575</v>
      </c>
    </row>
    <row r="4008" spans="1:33" x14ac:dyDescent="0.25">
      <c r="A4008" s="86" t="s">
        <v>1011</v>
      </c>
      <c r="B4008" s="87">
        <v>30</v>
      </c>
      <c r="C4008" s="87" t="s">
        <v>1012</v>
      </c>
      <c r="D4008" s="88">
        <v>43108</v>
      </c>
      <c r="E4008" s="88">
        <v>43111</v>
      </c>
      <c r="F4008" s="88">
        <v>43176</v>
      </c>
      <c r="G4008" s="88">
        <v>43178</v>
      </c>
      <c r="H4008" s="88">
        <v>4</v>
      </c>
      <c r="I4008" s="89" t="s">
        <v>1015</v>
      </c>
      <c r="J4008" s="92" t="s">
        <v>1492</v>
      </c>
      <c r="K4008" s="86" t="s">
        <v>1491</v>
      </c>
      <c r="L4008" s="88">
        <v>43178</v>
      </c>
      <c r="M4008" s="87">
        <v>0</v>
      </c>
      <c r="N4008" s="87"/>
      <c r="O4008" s="93"/>
      <c r="P4008" s="86"/>
      <c r="Q4008" s="86">
        <v>0</v>
      </c>
      <c r="R4008" s="86">
        <v>30</v>
      </c>
      <c r="S4008" s="86">
        <v>22</v>
      </c>
      <c r="T4008" s="86">
        <v>8</v>
      </c>
      <c r="U4008" s="86" t="s">
        <v>1561</v>
      </c>
      <c r="V4008" s="86" t="s">
        <v>1562</v>
      </c>
      <c r="W4008" s="86" t="s">
        <v>1563</v>
      </c>
      <c r="X4008" s="86" t="s">
        <v>1564</v>
      </c>
      <c r="Y4008" s="94" t="s">
        <v>1565</v>
      </c>
      <c r="Z4008" s="93"/>
      <c r="AA4008" s="86">
        <v>43188</v>
      </c>
      <c r="AB4008" s="86"/>
      <c r="AC4008" s="86"/>
      <c r="AD4008" s="86" t="s">
        <v>1633</v>
      </c>
      <c r="AE4008" s="86"/>
      <c r="AF4008" s="86"/>
      <c r="AG4008" s="94" t="s">
        <v>1575</v>
      </c>
    </row>
    <row r="4009" spans="1:33" x14ac:dyDescent="0.25">
      <c r="A4009" s="86" t="s">
        <v>1011</v>
      </c>
      <c r="B4009" s="87">
        <v>30</v>
      </c>
      <c r="C4009" s="87" t="s">
        <v>1012</v>
      </c>
      <c r="D4009" s="88">
        <v>43120</v>
      </c>
      <c r="E4009" s="88">
        <v>43129</v>
      </c>
      <c r="F4009" s="88">
        <v>43174</v>
      </c>
      <c r="G4009" s="88">
        <v>43178</v>
      </c>
      <c r="H4009" s="88">
        <v>4</v>
      </c>
      <c r="I4009" s="89" t="s">
        <v>1020</v>
      </c>
      <c r="J4009" s="92" t="s">
        <v>1493</v>
      </c>
      <c r="K4009" s="86" t="s">
        <v>1491</v>
      </c>
      <c r="L4009" s="88">
        <v>43178</v>
      </c>
      <c r="M4009" s="87"/>
      <c r="N4009" s="87"/>
      <c r="O4009" s="93"/>
      <c r="P4009" s="86"/>
      <c r="Q4009" s="86">
        <v>6</v>
      </c>
      <c r="R4009" s="86">
        <v>24</v>
      </c>
      <c r="S4009" s="86">
        <v>24</v>
      </c>
      <c r="T4009" s="86">
        <v>0</v>
      </c>
      <c r="U4009" s="86" t="s">
        <v>1561</v>
      </c>
      <c r="V4009" s="86" t="s">
        <v>1567</v>
      </c>
      <c r="W4009" s="86" t="s">
        <v>1563</v>
      </c>
      <c r="X4009" s="86" t="s">
        <v>1564</v>
      </c>
      <c r="Y4009" s="94" t="s">
        <v>1565</v>
      </c>
      <c r="Z4009" s="93"/>
      <c r="AA4009" s="86"/>
      <c r="AB4009" s="86"/>
      <c r="AC4009" s="86"/>
      <c r="AD4009" s="86" t="s">
        <v>1633</v>
      </c>
      <c r="AE4009" s="86"/>
      <c r="AF4009" s="86"/>
      <c r="AG4009" s="94" t="s">
        <v>1575</v>
      </c>
    </row>
    <row r="4010" spans="1:33" x14ac:dyDescent="0.25">
      <c r="A4010" s="86" t="s">
        <v>1011</v>
      </c>
      <c r="B4010" s="87">
        <v>30</v>
      </c>
      <c r="C4010" s="87" t="s">
        <v>1012</v>
      </c>
      <c r="D4010" s="88">
        <v>43120</v>
      </c>
      <c r="E4010" s="88">
        <v>43126</v>
      </c>
      <c r="F4010" s="88">
        <v>43173</v>
      </c>
      <c r="G4010" s="88">
        <v>43178</v>
      </c>
      <c r="H4010" s="88">
        <v>4</v>
      </c>
      <c r="I4010" s="89" t="s">
        <v>1014</v>
      </c>
      <c r="J4010" s="92" t="s">
        <v>1500</v>
      </c>
      <c r="K4010" s="86" t="s">
        <v>1491</v>
      </c>
      <c r="L4010" s="88">
        <v>43178</v>
      </c>
      <c r="M4010" s="87">
        <v>0</v>
      </c>
      <c r="N4010" s="87"/>
      <c r="O4010" s="93"/>
      <c r="P4010" s="86"/>
      <c r="Q4010" s="86">
        <v>0</v>
      </c>
      <c r="R4010" s="86">
        <v>30</v>
      </c>
      <c r="S4010" s="86">
        <v>30</v>
      </c>
      <c r="T4010" s="86">
        <v>0</v>
      </c>
      <c r="U4010" s="86" t="s">
        <v>1561</v>
      </c>
      <c r="V4010" s="86" t="s">
        <v>1562</v>
      </c>
      <c r="W4010" s="86" t="s">
        <v>1563</v>
      </c>
      <c r="X4010" s="86" t="s">
        <v>1564</v>
      </c>
      <c r="Y4010" s="94" t="s">
        <v>1565</v>
      </c>
      <c r="Z4010" s="93"/>
      <c r="AA4010" s="86">
        <v>43204</v>
      </c>
      <c r="AB4010" s="86"/>
      <c r="AC4010" s="86"/>
      <c r="AD4010" s="86" t="s">
        <v>1633</v>
      </c>
      <c r="AE4010" s="86"/>
      <c r="AF4010" s="86"/>
      <c r="AG4010" s="94" t="s">
        <v>1575</v>
      </c>
    </row>
    <row r="4011" spans="1:33" x14ac:dyDescent="0.25">
      <c r="A4011" s="86" t="s">
        <v>1011</v>
      </c>
      <c r="B4011" s="87">
        <v>30</v>
      </c>
      <c r="C4011" s="87" t="s">
        <v>1012</v>
      </c>
      <c r="D4011" s="88">
        <v>43122</v>
      </c>
      <c r="E4011" s="88">
        <v>43125</v>
      </c>
      <c r="F4011" s="88">
        <v>43172</v>
      </c>
      <c r="G4011" s="88">
        <v>43178</v>
      </c>
      <c r="H4011" s="88">
        <v>4</v>
      </c>
      <c r="I4011" s="89" t="s">
        <v>1016</v>
      </c>
      <c r="J4011" s="92" t="s">
        <v>1493</v>
      </c>
      <c r="K4011" s="86" t="s">
        <v>1491</v>
      </c>
      <c r="L4011" s="88">
        <v>43178</v>
      </c>
      <c r="M4011" s="87"/>
      <c r="N4011" s="87"/>
      <c r="O4011" s="93"/>
      <c r="P4011" s="86"/>
      <c r="Q4011" s="86">
        <v>0</v>
      </c>
      <c r="R4011" s="86">
        <v>30</v>
      </c>
      <c r="S4011" s="86">
        <v>30</v>
      </c>
      <c r="T4011" s="86">
        <v>0</v>
      </c>
      <c r="U4011" s="86" t="s">
        <v>1561</v>
      </c>
      <c r="V4011" s="86" t="s">
        <v>1567</v>
      </c>
      <c r="W4011" s="86" t="s">
        <v>1563</v>
      </c>
      <c r="X4011" s="86" t="s">
        <v>1564</v>
      </c>
      <c r="Y4011" s="94" t="s">
        <v>1565</v>
      </c>
      <c r="Z4011" s="93"/>
      <c r="AA4011" s="86"/>
      <c r="AB4011" s="86"/>
      <c r="AC4011" s="86"/>
      <c r="AD4011" s="86" t="s">
        <v>1633</v>
      </c>
      <c r="AE4011" s="86"/>
      <c r="AF4011" s="86"/>
      <c r="AG4011" s="94" t="s">
        <v>1575</v>
      </c>
    </row>
    <row r="4012" spans="1:33" x14ac:dyDescent="0.25">
      <c r="A4012" s="86" t="s">
        <v>1011</v>
      </c>
      <c r="B4012" s="87">
        <v>30</v>
      </c>
      <c r="C4012" s="87" t="s">
        <v>1012</v>
      </c>
      <c r="D4012" s="88">
        <v>43125</v>
      </c>
      <c r="E4012" s="88">
        <v>43129</v>
      </c>
      <c r="F4012" s="88">
        <v>43176</v>
      </c>
      <c r="G4012" s="88">
        <v>43178</v>
      </c>
      <c r="H4012" s="88">
        <v>3</v>
      </c>
      <c r="I4012" s="89" t="s">
        <v>1016</v>
      </c>
      <c r="J4012" s="92" t="s">
        <v>1493</v>
      </c>
      <c r="K4012" s="86" t="s">
        <v>1491</v>
      </c>
      <c r="L4012" s="88">
        <v>43178</v>
      </c>
      <c r="M4012" s="87"/>
      <c r="N4012" s="87"/>
      <c r="O4012" s="93"/>
      <c r="P4012" s="86"/>
      <c r="Q4012" s="86">
        <v>0</v>
      </c>
      <c r="R4012" s="86">
        <v>30</v>
      </c>
      <c r="S4012" s="86">
        <v>26</v>
      </c>
      <c r="T4012" s="86">
        <v>4</v>
      </c>
      <c r="U4012" s="86" t="s">
        <v>1561</v>
      </c>
      <c r="V4012" s="86" t="s">
        <v>1567</v>
      </c>
      <c r="W4012" s="86" t="s">
        <v>1563</v>
      </c>
      <c r="X4012" s="86" t="s">
        <v>1564</v>
      </c>
      <c r="Y4012" s="94" t="s">
        <v>1565</v>
      </c>
      <c r="Z4012" s="93"/>
      <c r="AA4012" s="86"/>
      <c r="AB4012" s="86"/>
      <c r="AC4012" s="86"/>
      <c r="AD4012" s="86" t="s">
        <v>1633</v>
      </c>
      <c r="AE4012" s="86"/>
      <c r="AF4012" s="86"/>
      <c r="AG4012" s="94" t="s">
        <v>1575</v>
      </c>
    </row>
    <row r="4013" spans="1:33" x14ac:dyDescent="0.25">
      <c r="A4013" s="86" t="s">
        <v>1011</v>
      </c>
      <c r="B4013" s="87">
        <v>30</v>
      </c>
      <c r="C4013" s="87" t="s">
        <v>1012</v>
      </c>
      <c r="D4013" s="88">
        <v>43129</v>
      </c>
      <c r="E4013" s="88">
        <v>43129</v>
      </c>
      <c r="F4013" s="88">
        <v>43176</v>
      </c>
      <c r="G4013" s="88">
        <v>43178</v>
      </c>
      <c r="H4013" s="88">
        <v>3</v>
      </c>
      <c r="I4013" s="89" t="s">
        <v>1013</v>
      </c>
      <c r="J4013" s="92" t="s">
        <v>1502</v>
      </c>
      <c r="K4013" s="86" t="s">
        <v>1491</v>
      </c>
      <c r="L4013" s="88">
        <v>43178</v>
      </c>
      <c r="M4013" s="87"/>
      <c r="N4013" s="87"/>
      <c r="O4013" s="93"/>
      <c r="P4013" s="86"/>
      <c r="Q4013" s="86">
        <v>0</v>
      </c>
      <c r="R4013" s="86">
        <v>30</v>
      </c>
      <c r="S4013" s="86">
        <v>30</v>
      </c>
      <c r="T4013" s="86">
        <v>0</v>
      </c>
      <c r="U4013" s="86" t="s">
        <v>1561</v>
      </c>
      <c r="V4013" s="86" t="s">
        <v>1567</v>
      </c>
      <c r="W4013" s="86" t="s">
        <v>1563</v>
      </c>
      <c r="X4013" s="86" t="s">
        <v>1564</v>
      </c>
      <c r="Y4013" s="94" t="s">
        <v>1565</v>
      </c>
      <c r="Z4013" s="93"/>
      <c r="AA4013" s="86"/>
      <c r="AB4013" s="86"/>
      <c r="AC4013" s="86"/>
      <c r="AD4013" s="86" t="s">
        <v>1633</v>
      </c>
      <c r="AE4013" s="86"/>
      <c r="AF4013" s="86"/>
      <c r="AG4013" s="94" t="s">
        <v>1575</v>
      </c>
    </row>
    <row r="4014" spans="1:33" x14ac:dyDescent="0.25">
      <c r="A4014" s="86" t="s">
        <v>1011</v>
      </c>
      <c r="B4014" s="87">
        <v>30</v>
      </c>
      <c r="C4014" s="87" t="s">
        <v>1012</v>
      </c>
      <c r="D4014" s="88">
        <v>43129</v>
      </c>
      <c r="E4014" s="88">
        <v>43136</v>
      </c>
      <c r="F4014" s="88">
        <v>43176</v>
      </c>
      <c r="G4014" s="88">
        <v>43178</v>
      </c>
      <c r="H4014" s="88">
        <v>4</v>
      </c>
      <c r="I4014" s="89" t="s">
        <v>1013</v>
      </c>
      <c r="J4014" s="92" t="s">
        <v>1496</v>
      </c>
      <c r="K4014" s="86" t="s">
        <v>1491</v>
      </c>
      <c r="L4014" s="88">
        <v>43178</v>
      </c>
      <c r="M4014" s="87"/>
      <c r="N4014" s="87"/>
      <c r="O4014" s="93"/>
      <c r="P4014" s="86"/>
      <c r="Q4014" s="86">
        <v>0</v>
      </c>
      <c r="R4014" s="86">
        <v>30</v>
      </c>
      <c r="S4014" s="86">
        <v>30</v>
      </c>
      <c r="T4014" s="86">
        <v>0</v>
      </c>
      <c r="U4014" s="86" t="s">
        <v>1568</v>
      </c>
      <c r="V4014" s="86" t="s">
        <v>1562</v>
      </c>
      <c r="W4014" s="86" t="s">
        <v>1563</v>
      </c>
      <c r="X4014" s="86" t="s">
        <v>1564</v>
      </c>
      <c r="Y4014" s="94" t="s">
        <v>1565</v>
      </c>
      <c r="Z4014" s="93"/>
      <c r="AA4014" s="86">
        <v>43188</v>
      </c>
      <c r="AB4014" s="86"/>
      <c r="AC4014" s="86"/>
      <c r="AD4014" s="86" t="s">
        <v>1633</v>
      </c>
      <c r="AE4014" s="86"/>
      <c r="AF4014" s="86"/>
      <c r="AG4014" s="94" t="s">
        <v>1575</v>
      </c>
    </row>
    <row r="4015" spans="1:33" x14ac:dyDescent="0.25">
      <c r="A4015" s="86" t="s">
        <v>1011</v>
      </c>
      <c r="B4015" s="87">
        <v>30</v>
      </c>
      <c r="C4015" s="87" t="s">
        <v>1012</v>
      </c>
      <c r="D4015" s="88" t="s">
        <v>1108</v>
      </c>
      <c r="E4015" s="88">
        <v>43139</v>
      </c>
      <c r="F4015" s="88">
        <v>43174</v>
      </c>
      <c r="G4015" s="88" t="s">
        <v>1365</v>
      </c>
      <c r="H4015" s="88">
        <v>4</v>
      </c>
      <c r="I4015" s="89" t="s">
        <v>1014</v>
      </c>
      <c r="J4015" s="92" t="s">
        <v>1492</v>
      </c>
      <c r="K4015" s="86" t="s">
        <v>1491</v>
      </c>
      <c r="L4015" s="88">
        <v>43178</v>
      </c>
      <c r="M4015" s="87"/>
      <c r="N4015" s="87"/>
      <c r="O4015" s="93"/>
      <c r="P4015" s="86"/>
      <c r="Q4015" s="86">
        <v>0</v>
      </c>
      <c r="R4015" s="86">
        <v>30</v>
      </c>
      <c r="S4015" s="86">
        <v>30</v>
      </c>
      <c r="T4015" s="86">
        <v>0</v>
      </c>
      <c r="U4015" s="86" t="s">
        <v>1561</v>
      </c>
      <c r="V4015" s="86" t="s">
        <v>1567</v>
      </c>
      <c r="W4015" s="86" t="s">
        <v>1563</v>
      </c>
      <c r="X4015" s="86" t="s">
        <v>1564</v>
      </c>
      <c r="Y4015" s="94" t="s">
        <v>1565</v>
      </c>
      <c r="Z4015" s="93"/>
      <c r="AA4015" s="86"/>
      <c r="AB4015" s="86"/>
      <c r="AC4015" s="86"/>
      <c r="AD4015" s="86" t="s">
        <v>1633</v>
      </c>
      <c r="AE4015" s="86"/>
      <c r="AF4015" s="86"/>
      <c r="AG4015" s="94" t="s">
        <v>1575</v>
      </c>
    </row>
    <row r="4016" spans="1:33" x14ac:dyDescent="0.25">
      <c r="A4016" s="86" t="s">
        <v>1011</v>
      </c>
      <c r="B4016" s="87">
        <v>23</v>
      </c>
      <c r="C4016" s="87" t="s">
        <v>1012</v>
      </c>
      <c r="D4016" s="88" t="s">
        <v>1106</v>
      </c>
      <c r="E4016" s="88">
        <v>43141</v>
      </c>
      <c r="F4016" s="88">
        <v>43176</v>
      </c>
      <c r="G4016" s="88" t="s">
        <v>1365</v>
      </c>
      <c r="H4016" s="88">
        <v>4</v>
      </c>
      <c r="I4016" s="89" t="s">
        <v>1105</v>
      </c>
      <c r="J4016" s="92" t="s">
        <v>1497</v>
      </c>
      <c r="K4016" s="86" t="s">
        <v>1491</v>
      </c>
      <c r="L4016" s="88">
        <v>43178</v>
      </c>
      <c r="M4016" s="87">
        <v>0</v>
      </c>
      <c r="N4016" s="87"/>
      <c r="O4016" s="93"/>
      <c r="P4016" s="86"/>
      <c r="Q4016" s="86">
        <v>4</v>
      </c>
      <c r="R4016" s="86">
        <v>19</v>
      </c>
      <c r="S4016" s="86">
        <v>17</v>
      </c>
      <c r="T4016" s="86">
        <v>2</v>
      </c>
      <c r="U4016" s="86" t="s">
        <v>1561</v>
      </c>
      <c r="V4016" s="86" t="s">
        <v>1562</v>
      </c>
      <c r="W4016" s="86" t="s">
        <v>1563</v>
      </c>
      <c r="X4016" s="86" t="s">
        <v>1564</v>
      </c>
      <c r="Y4016" s="94" t="s">
        <v>1565</v>
      </c>
      <c r="Z4016" s="93"/>
      <c r="AA4016" s="86">
        <v>43192</v>
      </c>
      <c r="AB4016" s="86"/>
      <c r="AC4016" s="86"/>
      <c r="AD4016" s="86" t="s">
        <v>1633</v>
      </c>
      <c r="AE4016" s="86"/>
      <c r="AF4016" s="86"/>
      <c r="AG4016" s="94" t="s">
        <v>1575</v>
      </c>
    </row>
    <row r="4017" spans="1:33" x14ac:dyDescent="0.25">
      <c r="A4017" s="86" t="s">
        <v>1011</v>
      </c>
      <c r="B4017" s="87">
        <v>30</v>
      </c>
      <c r="C4017" s="87" t="s">
        <v>1012</v>
      </c>
      <c r="D4017" s="88" t="s">
        <v>1108</v>
      </c>
      <c r="E4017" s="88">
        <v>43139</v>
      </c>
      <c r="F4017" s="88">
        <v>43174</v>
      </c>
      <c r="G4017" s="88" t="s">
        <v>1365</v>
      </c>
      <c r="H4017" s="88">
        <v>4</v>
      </c>
      <c r="I4017" s="89" t="s">
        <v>1105</v>
      </c>
      <c r="J4017" s="92" t="s">
        <v>1493</v>
      </c>
      <c r="K4017" s="86" t="s">
        <v>1491</v>
      </c>
      <c r="L4017" s="88">
        <v>43178</v>
      </c>
      <c r="M4017" s="87">
        <v>0</v>
      </c>
      <c r="N4017" s="87"/>
      <c r="O4017" s="93"/>
      <c r="P4017" s="86"/>
      <c r="Q4017" s="86">
        <v>0</v>
      </c>
      <c r="R4017" s="86">
        <v>30</v>
      </c>
      <c r="S4017" s="86">
        <v>30</v>
      </c>
      <c r="T4017" s="86">
        <v>0</v>
      </c>
      <c r="U4017" s="86" t="s">
        <v>1561</v>
      </c>
      <c r="V4017" s="86" t="s">
        <v>1567</v>
      </c>
      <c r="W4017" s="86" t="s">
        <v>1563</v>
      </c>
      <c r="X4017" s="86" t="s">
        <v>1564</v>
      </c>
      <c r="Y4017" s="94" t="s">
        <v>1565</v>
      </c>
      <c r="Z4017" s="93"/>
      <c r="AA4017" s="86"/>
      <c r="AB4017" s="86"/>
      <c r="AC4017" s="86"/>
      <c r="AD4017" s="86" t="s">
        <v>1633</v>
      </c>
      <c r="AE4017" s="86"/>
      <c r="AF4017" s="86"/>
      <c r="AG4017" s="94" t="s">
        <v>1575</v>
      </c>
    </row>
    <row r="4018" spans="1:33" x14ac:dyDescent="0.25">
      <c r="A4018" s="86" t="s">
        <v>1011</v>
      </c>
      <c r="B4018" s="87">
        <v>30</v>
      </c>
      <c r="C4018" s="87" t="s">
        <v>1012</v>
      </c>
      <c r="D4018" s="88" t="s">
        <v>1108</v>
      </c>
      <c r="E4018" s="88">
        <v>43139</v>
      </c>
      <c r="F4018" s="88">
        <v>43174</v>
      </c>
      <c r="G4018" s="88" t="s">
        <v>1365</v>
      </c>
      <c r="H4018" s="88">
        <v>4</v>
      </c>
      <c r="I4018" s="89" t="s">
        <v>1105</v>
      </c>
      <c r="J4018" s="92" t="s">
        <v>1493</v>
      </c>
      <c r="K4018" s="86" t="s">
        <v>1491</v>
      </c>
      <c r="L4018" s="88">
        <v>43178</v>
      </c>
      <c r="M4018" s="87">
        <v>0</v>
      </c>
      <c r="N4018" s="87"/>
      <c r="O4018" s="93"/>
      <c r="P4018" s="86"/>
      <c r="Q4018" s="86">
        <v>2</v>
      </c>
      <c r="R4018" s="86">
        <v>28</v>
      </c>
      <c r="S4018" s="86">
        <v>28</v>
      </c>
      <c r="T4018" s="86">
        <v>0</v>
      </c>
      <c r="U4018" s="86" t="s">
        <v>1569</v>
      </c>
      <c r="V4018" s="86" t="s">
        <v>1562</v>
      </c>
      <c r="W4018" s="86" t="s">
        <v>1563</v>
      </c>
      <c r="X4018" s="86" t="s">
        <v>1564</v>
      </c>
      <c r="Y4018" s="94" t="s">
        <v>1565</v>
      </c>
      <c r="Z4018" s="93"/>
      <c r="AA4018" s="86">
        <v>43215</v>
      </c>
      <c r="AB4018" s="86"/>
      <c r="AC4018" s="86"/>
      <c r="AD4018" s="86" t="s">
        <v>1633</v>
      </c>
      <c r="AE4018" s="86"/>
      <c r="AF4018" s="86"/>
      <c r="AG4018" s="94" t="s">
        <v>1575</v>
      </c>
    </row>
    <row r="4019" spans="1:33" x14ac:dyDescent="0.25">
      <c r="A4019" s="86" t="s">
        <v>1011</v>
      </c>
      <c r="B4019" s="87">
        <v>30</v>
      </c>
      <c r="C4019" s="87" t="s">
        <v>1012</v>
      </c>
      <c r="D4019" s="88" t="s">
        <v>1108</v>
      </c>
      <c r="E4019" s="88">
        <v>43137</v>
      </c>
      <c r="F4019" s="88">
        <v>43176</v>
      </c>
      <c r="G4019" s="88" t="s">
        <v>1365</v>
      </c>
      <c r="H4019" s="88">
        <v>4</v>
      </c>
      <c r="I4019" s="89" t="s">
        <v>1105</v>
      </c>
      <c r="J4019" s="92" t="s">
        <v>1493</v>
      </c>
      <c r="K4019" s="86" t="s">
        <v>1491</v>
      </c>
      <c r="L4019" s="88">
        <v>43178</v>
      </c>
      <c r="M4019" s="87">
        <v>0</v>
      </c>
      <c r="N4019" s="87"/>
      <c r="O4019" s="93"/>
      <c r="P4019" s="86"/>
      <c r="Q4019" s="86">
        <v>0</v>
      </c>
      <c r="R4019" s="86">
        <v>30</v>
      </c>
      <c r="S4019" s="86">
        <v>5</v>
      </c>
      <c r="T4019" s="86">
        <v>25</v>
      </c>
      <c r="U4019" s="86" t="s">
        <v>1561</v>
      </c>
      <c r="V4019" s="86" t="s">
        <v>1562</v>
      </c>
      <c r="W4019" s="86" t="s">
        <v>1563</v>
      </c>
      <c r="X4019" s="86" t="s">
        <v>1564</v>
      </c>
      <c r="Y4019" s="94" t="s">
        <v>1565</v>
      </c>
      <c r="Z4019" s="93"/>
      <c r="AA4019" s="86">
        <v>43215</v>
      </c>
      <c r="AB4019" s="86"/>
      <c r="AC4019" s="86"/>
      <c r="AD4019" s="86" t="s">
        <v>1633</v>
      </c>
      <c r="AE4019" s="86"/>
      <c r="AF4019" s="86"/>
      <c r="AG4019" s="94" t="s">
        <v>1575</v>
      </c>
    </row>
    <row r="4020" spans="1:33" x14ac:dyDescent="0.25">
      <c r="A4020" s="86" t="s">
        <v>1011</v>
      </c>
      <c r="B4020" s="87">
        <v>30</v>
      </c>
      <c r="C4020" s="87" t="s">
        <v>1012</v>
      </c>
      <c r="D4020" s="88">
        <v>43138</v>
      </c>
      <c r="E4020" s="88">
        <v>43141</v>
      </c>
      <c r="F4020" s="88">
        <v>43176</v>
      </c>
      <c r="G4020" s="88">
        <v>43178</v>
      </c>
      <c r="H4020" s="88">
        <v>4</v>
      </c>
      <c r="I4020" s="89" t="s">
        <v>1014</v>
      </c>
      <c r="J4020" s="92" t="s">
        <v>1493</v>
      </c>
      <c r="K4020" s="86" t="s">
        <v>1491</v>
      </c>
      <c r="L4020" s="88">
        <v>43178</v>
      </c>
      <c r="M4020" s="87">
        <v>0</v>
      </c>
      <c r="N4020" s="87"/>
      <c r="O4020" s="93"/>
      <c r="P4020" s="86"/>
      <c r="Q4020" s="86">
        <v>2</v>
      </c>
      <c r="R4020" s="86">
        <v>28</v>
      </c>
      <c r="S4020" s="86">
        <v>26</v>
      </c>
      <c r="T4020" s="86">
        <v>2</v>
      </c>
      <c r="U4020" s="86" t="s">
        <v>1561</v>
      </c>
      <c r="V4020" s="86" t="s">
        <v>1567</v>
      </c>
      <c r="W4020" s="86" t="s">
        <v>1563</v>
      </c>
      <c r="X4020" s="86" t="s">
        <v>1564</v>
      </c>
      <c r="Y4020" s="94" t="s">
        <v>1565</v>
      </c>
      <c r="Z4020" s="93"/>
      <c r="AA4020" s="86"/>
      <c r="AB4020" s="86"/>
      <c r="AC4020" s="86"/>
      <c r="AD4020" s="86" t="s">
        <v>1633</v>
      </c>
      <c r="AE4020" s="86"/>
      <c r="AF4020" s="86"/>
      <c r="AG4020" s="94" t="s">
        <v>1575</v>
      </c>
    </row>
    <row r="4021" spans="1:33" x14ac:dyDescent="0.25">
      <c r="A4021" s="86" t="s">
        <v>1011</v>
      </c>
      <c r="B4021" s="87">
        <v>30</v>
      </c>
      <c r="C4021" s="87" t="s">
        <v>1012</v>
      </c>
      <c r="D4021" s="88">
        <v>43138</v>
      </c>
      <c r="E4021" s="88">
        <v>43141</v>
      </c>
      <c r="F4021" s="88">
        <v>43176</v>
      </c>
      <c r="G4021" s="88">
        <v>43178</v>
      </c>
      <c r="H4021" s="88">
        <v>4</v>
      </c>
      <c r="I4021" s="89" t="s">
        <v>1105</v>
      </c>
      <c r="J4021" s="92" t="s">
        <v>1495</v>
      </c>
      <c r="K4021" s="86" t="s">
        <v>1491</v>
      </c>
      <c r="L4021" s="88">
        <v>43178</v>
      </c>
      <c r="M4021" s="87">
        <v>0</v>
      </c>
      <c r="N4021" s="87"/>
      <c r="O4021" s="93"/>
      <c r="P4021" s="86"/>
      <c r="Q4021" s="86">
        <v>0</v>
      </c>
      <c r="R4021" s="86">
        <v>30</v>
      </c>
      <c r="S4021" s="86">
        <v>28</v>
      </c>
      <c r="T4021" s="86">
        <v>2</v>
      </c>
      <c r="U4021" s="86" t="s">
        <v>1561</v>
      </c>
      <c r="V4021" s="86" t="s">
        <v>1567</v>
      </c>
      <c r="W4021" s="86" t="s">
        <v>1563</v>
      </c>
      <c r="X4021" s="86" t="s">
        <v>1564</v>
      </c>
      <c r="Y4021" s="94" t="s">
        <v>1565</v>
      </c>
      <c r="Z4021" s="93"/>
      <c r="AA4021" s="86"/>
      <c r="AB4021" s="86"/>
      <c r="AC4021" s="86"/>
      <c r="AD4021" s="86" t="s">
        <v>1633</v>
      </c>
      <c r="AE4021" s="86"/>
      <c r="AF4021" s="86"/>
      <c r="AG4021" s="94" t="s">
        <v>1575</v>
      </c>
    </row>
    <row r="4022" spans="1:33" x14ac:dyDescent="0.25">
      <c r="A4022" s="86" t="s">
        <v>1011</v>
      </c>
      <c r="B4022" s="87">
        <v>30</v>
      </c>
      <c r="C4022" s="87" t="s">
        <v>1012</v>
      </c>
      <c r="D4022" s="88">
        <v>43139</v>
      </c>
      <c r="E4022" s="88">
        <v>43143</v>
      </c>
      <c r="F4022" s="88">
        <v>43177</v>
      </c>
      <c r="G4022" s="88">
        <v>43178</v>
      </c>
      <c r="H4022" s="88">
        <v>4</v>
      </c>
      <c r="I4022" s="89" t="s">
        <v>1014</v>
      </c>
      <c r="J4022" s="92" t="s">
        <v>1493</v>
      </c>
      <c r="K4022" s="86" t="s">
        <v>1491</v>
      </c>
      <c r="L4022" s="88">
        <v>43178</v>
      </c>
      <c r="M4022" s="87">
        <v>0</v>
      </c>
      <c r="N4022" s="87"/>
      <c r="O4022" s="93"/>
      <c r="P4022" s="86"/>
      <c r="Q4022" s="86">
        <v>3</v>
      </c>
      <c r="R4022" s="86">
        <v>27</v>
      </c>
      <c r="S4022" s="86">
        <v>27</v>
      </c>
      <c r="T4022" s="86">
        <v>0</v>
      </c>
      <c r="U4022" s="86" t="s">
        <v>1561</v>
      </c>
      <c r="V4022" s="86" t="s">
        <v>1562</v>
      </c>
      <c r="W4022" s="86" t="s">
        <v>1563</v>
      </c>
      <c r="X4022" s="86" t="s">
        <v>1564</v>
      </c>
      <c r="Y4022" s="94" t="s">
        <v>1565</v>
      </c>
      <c r="Z4022" s="93"/>
      <c r="AA4022" s="86">
        <v>43215</v>
      </c>
      <c r="AB4022" s="86"/>
      <c r="AC4022" s="86"/>
      <c r="AD4022" s="86" t="s">
        <v>1633</v>
      </c>
      <c r="AE4022" s="86"/>
      <c r="AF4022" s="86"/>
      <c r="AG4022" s="94" t="s">
        <v>1575</v>
      </c>
    </row>
    <row r="4023" spans="1:33" x14ac:dyDescent="0.25">
      <c r="A4023" s="86" t="s">
        <v>1011</v>
      </c>
      <c r="B4023" s="87">
        <v>30</v>
      </c>
      <c r="C4023" s="87" t="s">
        <v>1012</v>
      </c>
      <c r="D4023" s="88">
        <v>43147</v>
      </c>
      <c r="E4023" s="88">
        <v>43151</v>
      </c>
      <c r="F4023" s="88">
        <v>43174</v>
      </c>
      <c r="G4023" s="88">
        <v>43178</v>
      </c>
      <c r="H4023" s="88">
        <v>3</v>
      </c>
      <c r="I4023" s="89" t="s">
        <v>1105</v>
      </c>
      <c r="J4023" s="92" t="s">
        <v>1509</v>
      </c>
      <c r="K4023" s="86" t="s">
        <v>1491</v>
      </c>
      <c r="L4023" s="88">
        <v>43178</v>
      </c>
      <c r="M4023" s="87"/>
      <c r="N4023" s="87"/>
      <c r="O4023" s="93"/>
      <c r="P4023" s="86"/>
      <c r="Q4023" s="86">
        <v>0</v>
      </c>
      <c r="R4023" s="86">
        <v>30</v>
      </c>
      <c r="S4023" s="86">
        <v>27</v>
      </c>
      <c r="T4023" s="86">
        <v>3</v>
      </c>
      <c r="U4023" s="86" t="s">
        <v>1561</v>
      </c>
      <c r="V4023" s="86" t="s">
        <v>1562</v>
      </c>
      <c r="W4023" s="86" t="s">
        <v>1563</v>
      </c>
      <c r="X4023" s="86" t="s">
        <v>1564</v>
      </c>
      <c r="Y4023" s="94" t="s">
        <v>1565</v>
      </c>
      <c r="Z4023" s="93"/>
      <c r="AA4023" s="86">
        <v>43188</v>
      </c>
      <c r="AB4023" s="86"/>
      <c r="AC4023" s="86"/>
      <c r="AD4023" s="86" t="s">
        <v>1633</v>
      </c>
      <c r="AE4023" s="86"/>
      <c r="AF4023" s="86"/>
      <c r="AG4023" s="94" t="s">
        <v>1575</v>
      </c>
    </row>
    <row r="4024" spans="1:33" x14ac:dyDescent="0.25">
      <c r="A4024" s="86" t="s">
        <v>1011</v>
      </c>
      <c r="B4024" s="87">
        <v>30</v>
      </c>
      <c r="C4024" s="87" t="s">
        <v>1012</v>
      </c>
      <c r="D4024" s="88">
        <v>43147</v>
      </c>
      <c r="E4024" s="88">
        <v>43148</v>
      </c>
      <c r="F4024" s="88">
        <v>43176</v>
      </c>
      <c r="G4024" s="88">
        <v>43178</v>
      </c>
      <c r="H4024" s="88">
        <v>4</v>
      </c>
      <c r="I4024" s="89" t="s">
        <v>1013</v>
      </c>
      <c r="J4024" s="92" t="s">
        <v>1496</v>
      </c>
      <c r="K4024" s="86" t="s">
        <v>1491</v>
      </c>
      <c r="L4024" s="88">
        <v>43178</v>
      </c>
      <c r="M4024" s="87"/>
      <c r="N4024" s="87"/>
      <c r="O4024" s="93"/>
      <c r="P4024" s="86"/>
      <c r="Q4024" s="86">
        <v>0</v>
      </c>
      <c r="R4024" s="86">
        <v>30</v>
      </c>
      <c r="S4024" s="86">
        <v>30</v>
      </c>
      <c r="T4024" s="86">
        <v>0</v>
      </c>
      <c r="U4024" s="86" t="s">
        <v>1561</v>
      </c>
      <c r="V4024" s="86" t="s">
        <v>1562</v>
      </c>
      <c r="W4024" s="86" t="s">
        <v>1563</v>
      </c>
      <c r="X4024" s="86" t="s">
        <v>1564</v>
      </c>
      <c r="Y4024" s="94" t="s">
        <v>1565</v>
      </c>
      <c r="Z4024" s="93"/>
      <c r="AA4024" s="86">
        <v>43192</v>
      </c>
      <c r="AB4024" s="86"/>
      <c r="AC4024" s="86"/>
      <c r="AD4024" s="86" t="s">
        <v>1633</v>
      </c>
      <c r="AE4024" s="86"/>
      <c r="AF4024" s="86"/>
      <c r="AG4024" s="94" t="s">
        <v>1575</v>
      </c>
    </row>
    <row r="4025" spans="1:33" x14ac:dyDescent="0.25">
      <c r="A4025" s="86" t="s">
        <v>1011</v>
      </c>
      <c r="B4025" s="87">
        <v>30</v>
      </c>
      <c r="C4025" s="87" t="s">
        <v>1012</v>
      </c>
      <c r="D4025" s="88">
        <v>43147</v>
      </c>
      <c r="E4025" s="88">
        <v>43147</v>
      </c>
      <c r="F4025" s="88">
        <v>43175</v>
      </c>
      <c r="G4025" s="88">
        <v>43178</v>
      </c>
      <c r="H4025" s="88">
        <v>4</v>
      </c>
      <c r="I4025" s="89" t="s">
        <v>1014</v>
      </c>
      <c r="J4025" s="92" t="s">
        <v>1507</v>
      </c>
      <c r="K4025" s="86" t="s">
        <v>1491</v>
      </c>
      <c r="L4025" s="88">
        <v>43178</v>
      </c>
      <c r="M4025" s="87"/>
      <c r="N4025" s="87"/>
      <c r="O4025" s="93"/>
      <c r="P4025" s="86"/>
      <c r="Q4025" s="86">
        <v>7</v>
      </c>
      <c r="R4025" s="86">
        <v>23</v>
      </c>
      <c r="S4025" s="86">
        <v>21</v>
      </c>
      <c r="T4025" s="86">
        <v>2</v>
      </c>
      <c r="U4025" s="86" t="s">
        <v>1561</v>
      </c>
      <c r="V4025" s="86" t="s">
        <v>1567</v>
      </c>
      <c r="W4025" s="86" t="s">
        <v>1563</v>
      </c>
      <c r="X4025" s="86" t="s">
        <v>1564</v>
      </c>
      <c r="Y4025" s="94" t="s">
        <v>1565</v>
      </c>
      <c r="Z4025" s="93"/>
      <c r="AA4025" s="86"/>
      <c r="AB4025" s="86"/>
      <c r="AC4025" s="86"/>
      <c r="AD4025" s="86" t="s">
        <v>1633</v>
      </c>
      <c r="AE4025" s="86"/>
      <c r="AF4025" s="86"/>
      <c r="AG4025" s="94" t="s">
        <v>1575</v>
      </c>
    </row>
    <row r="4026" spans="1:33" x14ac:dyDescent="0.25">
      <c r="A4026" s="86" t="s">
        <v>1011</v>
      </c>
      <c r="B4026" s="87">
        <v>30</v>
      </c>
      <c r="C4026" s="87" t="s">
        <v>1012</v>
      </c>
      <c r="D4026" s="88">
        <v>43147</v>
      </c>
      <c r="E4026" s="88">
        <v>43149</v>
      </c>
      <c r="F4026" s="88">
        <v>43177</v>
      </c>
      <c r="G4026" s="88">
        <v>43178</v>
      </c>
      <c r="H4026" s="88">
        <v>4</v>
      </c>
      <c r="I4026" s="89" t="s">
        <v>1014</v>
      </c>
      <c r="J4026" s="92" t="s">
        <v>1501</v>
      </c>
      <c r="K4026" s="86" t="s">
        <v>1491</v>
      </c>
      <c r="L4026" s="88">
        <v>43178</v>
      </c>
      <c r="M4026" s="87">
        <v>0</v>
      </c>
      <c r="N4026" s="87"/>
      <c r="O4026" s="93"/>
      <c r="P4026" s="86"/>
      <c r="Q4026" s="86">
        <v>1</v>
      </c>
      <c r="R4026" s="86">
        <v>29</v>
      </c>
      <c r="S4026" s="86">
        <v>0</v>
      </c>
      <c r="T4026" s="86">
        <v>29</v>
      </c>
      <c r="U4026" s="86" t="s">
        <v>1561</v>
      </c>
      <c r="V4026" s="86" t="s">
        <v>1562</v>
      </c>
      <c r="W4026" s="86" t="s">
        <v>1563</v>
      </c>
      <c r="X4026" s="86" t="s">
        <v>1564</v>
      </c>
      <c r="Y4026" s="94" t="s">
        <v>1565</v>
      </c>
      <c r="Z4026" s="93"/>
      <c r="AA4026" s="86">
        <v>43188</v>
      </c>
      <c r="AB4026" s="86"/>
      <c r="AC4026" s="86"/>
      <c r="AD4026" s="86" t="s">
        <v>1633</v>
      </c>
      <c r="AE4026" s="86"/>
      <c r="AF4026" s="86"/>
      <c r="AG4026" s="94" t="s">
        <v>1575</v>
      </c>
    </row>
    <row r="4027" spans="1:33" x14ac:dyDescent="0.25">
      <c r="A4027" s="86" t="s">
        <v>1011</v>
      </c>
      <c r="B4027" s="87">
        <v>30</v>
      </c>
      <c r="C4027" s="87" t="s">
        <v>1012</v>
      </c>
      <c r="D4027" s="88">
        <v>43150</v>
      </c>
      <c r="E4027" s="88">
        <v>43158</v>
      </c>
      <c r="F4027" s="88">
        <v>43176</v>
      </c>
      <c r="G4027" s="88">
        <v>43178</v>
      </c>
      <c r="H4027" s="88">
        <v>4</v>
      </c>
      <c r="I4027" s="89" t="s">
        <v>1014</v>
      </c>
      <c r="J4027" s="92" t="s">
        <v>1503</v>
      </c>
      <c r="K4027" s="86" t="s">
        <v>1491</v>
      </c>
      <c r="L4027" s="88">
        <v>43178</v>
      </c>
      <c r="M4027" s="87"/>
      <c r="N4027" s="87"/>
      <c r="O4027" s="93"/>
      <c r="P4027" s="86"/>
      <c r="Q4027" s="86">
        <v>0</v>
      </c>
      <c r="R4027" s="86">
        <v>30</v>
      </c>
      <c r="S4027" s="86">
        <v>24</v>
      </c>
      <c r="T4027" s="86">
        <v>6</v>
      </c>
      <c r="U4027" s="86" t="s">
        <v>1561</v>
      </c>
      <c r="V4027" s="86" t="s">
        <v>1562</v>
      </c>
      <c r="W4027" s="86" t="s">
        <v>1563</v>
      </c>
      <c r="X4027" s="86" t="s">
        <v>1564</v>
      </c>
      <c r="Y4027" s="94" t="s">
        <v>1565</v>
      </c>
      <c r="Z4027" s="93"/>
      <c r="AA4027" s="86">
        <v>43196</v>
      </c>
      <c r="AB4027" s="86"/>
      <c r="AC4027" s="86"/>
      <c r="AD4027" s="86" t="s">
        <v>1633</v>
      </c>
      <c r="AE4027" s="86"/>
      <c r="AF4027" s="86"/>
      <c r="AG4027" s="94" t="s">
        <v>1575</v>
      </c>
    </row>
    <row r="4028" spans="1:33" x14ac:dyDescent="0.25">
      <c r="A4028" s="86" t="s">
        <v>1011</v>
      </c>
      <c r="B4028" s="87">
        <v>10</v>
      </c>
      <c r="C4028" s="87" t="s">
        <v>1012</v>
      </c>
      <c r="D4028" s="88">
        <v>43156</v>
      </c>
      <c r="E4028" s="88">
        <v>43158</v>
      </c>
      <c r="F4028" s="88">
        <v>43175</v>
      </c>
      <c r="G4028" s="88">
        <v>43178</v>
      </c>
      <c r="H4028" s="88">
        <v>4</v>
      </c>
      <c r="I4028" s="89" t="s">
        <v>1014</v>
      </c>
      <c r="J4028" s="92" t="s">
        <v>1493</v>
      </c>
      <c r="K4028" s="86" t="s">
        <v>1491</v>
      </c>
      <c r="L4028" s="88">
        <v>43178</v>
      </c>
      <c r="M4028" s="87"/>
      <c r="N4028" s="87"/>
      <c r="O4028" s="93"/>
      <c r="P4028" s="86"/>
      <c r="Q4028" s="86">
        <v>0</v>
      </c>
      <c r="R4028" s="86">
        <v>10</v>
      </c>
      <c r="S4028" s="86">
        <v>10</v>
      </c>
      <c r="T4028" s="86">
        <v>0</v>
      </c>
      <c r="U4028" s="86" t="s">
        <v>1561</v>
      </c>
      <c r="V4028" s="86" t="s">
        <v>1562</v>
      </c>
      <c r="W4028" s="86" t="s">
        <v>1563</v>
      </c>
      <c r="X4028" s="86" t="s">
        <v>1564</v>
      </c>
      <c r="Y4028" s="94" t="s">
        <v>1565</v>
      </c>
      <c r="Z4028" s="93"/>
      <c r="AA4028" s="86">
        <v>43188</v>
      </c>
      <c r="AB4028" s="86"/>
      <c r="AC4028" s="86"/>
      <c r="AD4028" s="86" t="s">
        <v>1633</v>
      </c>
      <c r="AE4028" s="86"/>
      <c r="AF4028" s="86"/>
      <c r="AG4028" s="94" t="s">
        <v>1575</v>
      </c>
    </row>
    <row r="4029" spans="1:33" x14ac:dyDescent="0.25">
      <c r="A4029" s="86" t="s">
        <v>1011</v>
      </c>
      <c r="B4029" s="87">
        <v>30</v>
      </c>
      <c r="C4029" s="87" t="s">
        <v>1012</v>
      </c>
      <c r="D4029" s="88">
        <v>43156</v>
      </c>
      <c r="E4029" s="88">
        <v>43159</v>
      </c>
      <c r="F4029" s="88">
        <v>43176</v>
      </c>
      <c r="G4029" s="88">
        <v>43178</v>
      </c>
      <c r="H4029" s="88">
        <v>4</v>
      </c>
      <c r="I4029" s="89" t="s">
        <v>1014</v>
      </c>
      <c r="J4029" s="92" t="s">
        <v>1506</v>
      </c>
      <c r="K4029" s="86" t="s">
        <v>1491</v>
      </c>
      <c r="L4029" s="88">
        <v>43178</v>
      </c>
      <c r="M4029" s="87">
        <v>0</v>
      </c>
      <c r="N4029" s="87"/>
      <c r="O4029" s="93"/>
      <c r="P4029" s="86"/>
      <c r="Q4029" s="86">
        <v>0</v>
      </c>
      <c r="R4029" s="86">
        <v>30</v>
      </c>
      <c r="S4029" s="86">
        <v>22</v>
      </c>
      <c r="T4029" s="86">
        <v>8</v>
      </c>
      <c r="U4029" s="86" t="s">
        <v>1561</v>
      </c>
      <c r="V4029" s="86" t="s">
        <v>1567</v>
      </c>
      <c r="W4029" s="86" t="s">
        <v>1563</v>
      </c>
      <c r="X4029" s="86" t="s">
        <v>1564</v>
      </c>
      <c r="Y4029" s="94" t="s">
        <v>1565</v>
      </c>
      <c r="Z4029" s="93"/>
      <c r="AA4029" s="86"/>
      <c r="AB4029" s="86"/>
      <c r="AC4029" s="86"/>
      <c r="AD4029" s="86" t="s">
        <v>1633</v>
      </c>
      <c r="AE4029" s="86"/>
      <c r="AF4029" s="86"/>
      <c r="AG4029" s="94" t="s">
        <v>1575</v>
      </c>
    </row>
    <row r="4030" spans="1:33" x14ac:dyDescent="0.25">
      <c r="A4030" s="86" t="s">
        <v>1011</v>
      </c>
      <c r="B4030" s="87">
        <v>30</v>
      </c>
      <c r="C4030" s="87" t="s">
        <v>1012</v>
      </c>
      <c r="D4030" s="88">
        <v>43157</v>
      </c>
      <c r="E4030" s="88">
        <v>43160</v>
      </c>
      <c r="F4030" s="88">
        <v>43177</v>
      </c>
      <c r="G4030" s="88">
        <v>43178</v>
      </c>
      <c r="H4030" s="88">
        <v>4</v>
      </c>
      <c r="I4030" s="89" t="s">
        <v>1014</v>
      </c>
      <c r="J4030" s="92" t="s">
        <v>1493</v>
      </c>
      <c r="K4030" s="86" t="s">
        <v>1491</v>
      </c>
      <c r="L4030" s="88">
        <v>43178</v>
      </c>
      <c r="M4030" s="87">
        <v>0</v>
      </c>
      <c r="N4030" s="87"/>
      <c r="O4030" s="93"/>
      <c r="P4030" s="86"/>
      <c r="Q4030" s="86">
        <v>0</v>
      </c>
      <c r="R4030" s="86">
        <v>30</v>
      </c>
      <c r="S4030" s="86">
        <v>30</v>
      </c>
      <c r="T4030" s="86">
        <v>0</v>
      </c>
      <c r="U4030" s="86" t="s">
        <v>1561</v>
      </c>
      <c r="V4030" s="86" t="s">
        <v>1567</v>
      </c>
      <c r="W4030" s="86" t="s">
        <v>1563</v>
      </c>
      <c r="X4030" s="86" t="s">
        <v>1564</v>
      </c>
      <c r="Y4030" s="94" t="s">
        <v>1565</v>
      </c>
      <c r="Z4030" s="93"/>
      <c r="AA4030" s="86"/>
      <c r="AB4030" s="86"/>
      <c r="AC4030" s="86"/>
      <c r="AD4030" s="86" t="s">
        <v>1633</v>
      </c>
      <c r="AE4030" s="86"/>
      <c r="AF4030" s="86"/>
      <c r="AG4030" s="94" t="s">
        <v>1575</v>
      </c>
    </row>
    <row r="4031" spans="1:33" x14ac:dyDescent="0.25">
      <c r="A4031" s="86" t="s">
        <v>1011</v>
      </c>
      <c r="B4031" s="87">
        <v>30</v>
      </c>
      <c r="C4031" s="87" t="s">
        <v>1012</v>
      </c>
      <c r="D4031" s="88" t="s">
        <v>1124</v>
      </c>
      <c r="E4031" s="88" t="s">
        <v>1339</v>
      </c>
      <c r="F4031" s="88" t="s">
        <v>1364</v>
      </c>
      <c r="G4031" s="88" t="s">
        <v>1365</v>
      </c>
      <c r="H4031" s="88">
        <v>4</v>
      </c>
      <c r="I4031" s="89" t="s">
        <v>1105</v>
      </c>
      <c r="J4031" s="92" t="s">
        <v>1502</v>
      </c>
      <c r="K4031" s="86" t="s">
        <v>1491</v>
      </c>
      <c r="L4031" s="88">
        <v>43178</v>
      </c>
      <c r="M4031" s="87"/>
      <c r="N4031" s="87"/>
      <c r="O4031" s="93"/>
      <c r="P4031" s="86"/>
      <c r="Q4031" s="86">
        <v>3</v>
      </c>
      <c r="R4031" s="86">
        <v>27</v>
      </c>
      <c r="S4031" s="86">
        <v>27</v>
      </c>
      <c r="T4031" s="86">
        <v>0</v>
      </c>
      <c r="U4031" s="86" t="s">
        <v>1561</v>
      </c>
      <c r="V4031" s="86" t="s">
        <v>1567</v>
      </c>
      <c r="W4031" s="86" t="s">
        <v>1563</v>
      </c>
      <c r="X4031" s="86" t="s">
        <v>1564</v>
      </c>
      <c r="Y4031" s="94" t="s">
        <v>1565</v>
      </c>
      <c r="Z4031" s="93"/>
      <c r="AA4031" s="86"/>
      <c r="AB4031" s="86"/>
      <c r="AC4031" s="86"/>
      <c r="AD4031" s="86" t="s">
        <v>1633</v>
      </c>
      <c r="AE4031" s="86"/>
      <c r="AF4031" s="86"/>
      <c r="AG4031" s="94" t="s">
        <v>1575</v>
      </c>
    </row>
    <row r="4032" spans="1:33" x14ac:dyDescent="0.25">
      <c r="A4032" s="86" t="s">
        <v>1011</v>
      </c>
      <c r="B4032" s="87">
        <v>30</v>
      </c>
      <c r="C4032" s="87" t="s">
        <v>1012</v>
      </c>
      <c r="D4032" s="88" t="s">
        <v>1124</v>
      </c>
      <c r="E4032" s="88" t="s">
        <v>1339</v>
      </c>
      <c r="F4032" s="88" t="s">
        <v>1364</v>
      </c>
      <c r="G4032" s="88" t="s">
        <v>1365</v>
      </c>
      <c r="H4032" s="88">
        <v>4</v>
      </c>
      <c r="I4032" s="89" t="s">
        <v>1014</v>
      </c>
      <c r="J4032" s="92" t="s">
        <v>1500</v>
      </c>
      <c r="K4032" s="86" t="s">
        <v>1491</v>
      </c>
      <c r="L4032" s="88">
        <v>43178</v>
      </c>
      <c r="M4032" s="87">
        <v>0</v>
      </c>
      <c r="N4032" s="87"/>
      <c r="O4032" s="93"/>
      <c r="P4032" s="86"/>
      <c r="Q4032" s="86">
        <v>0</v>
      </c>
      <c r="R4032" s="86">
        <v>30</v>
      </c>
      <c r="S4032" s="86">
        <v>28</v>
      </c>
      <c r="T4032" s="86">
        <v>2</v>
      </c>
      <c r="U4032" s="86" t="s">
        <v>1561</v>
      </c>
      <c r="V4032" s="86" t="s">
        <v>1562</v>
      </c>
      <c r="W4032" s="86" t="s">
        <v>1563</v>
      </c>
      <c r="X4032" s="86" t="s">
        <v>1564</v>
      </c>
      <c r="Y4032" s="94" t="s">
        <v>1565</v>
      </c>
      <c r="Z4032" s="93"/>
      <c r="AA4032" s="86">
        <v>43204</v>
      </c>
      <c r="AB4032" s="86"/>
      <c r="AC4032" s="86"/>
      <c r="AD4032" s="86" t="s">
        <v>1633</v>
      </c>
      <c r="AE4032" s="86"/>
      <c r="AF4032" s="86"/>
      <c r="AG4032" s="94" t="s">
        <v>1575</v>
      </c>
    </row>
    <row r="4033" spans="1:33" x14ac:dyDescent="0.25">
      <c r="A4033" s="86" t="s">
        <v>1011</v>
      </c>
      <c r="B4033" s="87">
        <v>30</v>
      </c>
      <c r="C4033" s="87" t="s">
        <v>1012</v>
      </c>
      <c r="D4033" s="88" t="s">
        <v>1124</v>
      </c>
      <c r="E4033" s="88" t="s">
        <v>1339</v>
      </c>
      <c r="F4033" s="88" t="s">
        <v>1364</v>
      </c>
      <c r="G4033" s="88" t="s">
        <v>1365</v>
      </c>
      <c r="H4033" s="88">
        <v>4</v>
      </c>
      <c r="I4033" s="89" t="s">
        <v>1105</v>
      </c>
      <c r="J4033" s="92" t="s">
        <v>1495</v>
      </c>
      <c r="K4033" s="86" t="s">
        <v>1491</v>
      </c>
      <c r="L4033" s="88">
        <v>43178</v>
      </c>
      <c r="M4033" s="87"/>
      <c r="N4033" s="87"/>
      <c r="O4033" s="93"/>
      <c r="P4033" s="86"/>
      <c r="Q4033" s="86">
        <v>1</v>
      </c>
      <c r="R4033" s="86">
        <v>29</v>
      </c>
      <c r="S4033" s="86">
        <v>28</v>
      </c>
      <c r="T4033" s="86">
        <v>1</v>
      </c>
      <c r="U4033" s="86" t="s">
        <v>1561</v>
      </c>
      <c r="V4033" s="86" t="s">
        <v>1567</v>
      </c>
      <c r="W4033" s="86" t="s">
        <v>1563</v>
      </c>
      <c r="X4033" s="86" t="s">
        <v>1564</v>
      </c>
      <c r="Y4033" s="94" t="s">
        <v>1565</v>
      </c>
      <c r="Z4033" s="93"/>
      <c r="AA4033" s="86"/>
      <c r="AB4033" s="86"/>
      <c r="AC4033" s="86"/>
      <c r="AD4033" s="86" t="s">
        <v>1633</v>
      </c>
      <c r="AE4033" s="86"/>
      <c r="AF4033" s="86"/>
      <c r="AG4033" s="94" t="s">
        <v>1575</v>
      </c>
    </row>
    <row r="4034" spans="1:33" x14ac:dyDescent="0.25">
      <c r="A4034" s="86" t="s">
        <v>1011</v>
      </c>
      <c r="B4034" s="87">
        <v>30</v>
      </c>
      <c r="C4034" s="87" t="s">
        <v>1012</v>
      </c>
      <c r="D4034" s="88" t="s">
        <v>1121</v>
      </c>
      <c r="E4034" s="88" t="s">
        <v>1339</v>
      </c>
      <c r="F4034" s="88" t="s">
        <v>1364</v>
      </c>
      <c r="G4034" s="88" t="s">
        <v>1365</v>
      </c>
      <c r="H4034" s="88">
        <v>4</v>
      </c>
      <c r="I4034" s="89" t="s">
        <v>1105</v>
      </c>
      <c r="J4034" s="92" t="s">
        <v>1502</v>
      </c>
      <c r="K4034" s="86" t="s">
        <v>1491</v>
      </c>
      <c r="L4034" s="88">
        <v>43178</v>
      </c>
      <c r="M4034" s="87"/>
      <c r="N4034" s="87"/>
      <c r="O4034" s="93"/>
      <c r="P4034" s="86"/>
      <c r="Q4034" s="86">
        <v>4</v>
      </c>
      <c r="R4034" s="86">
        <v>26</v>
      </c>
      <c r="S4034" s="86">
        <v>26</v>
      </c>
      <c r="T4034" s="86">
        <v>0</v>
      </c>
      <c r="U4034" s="86" t="s">
        <v>1561</v>
      </c>
      <c r="V4034" s="86" t="s">
        <v>1567</v>
      </c>
      <c r="W4034" s="86" t="s">
        <v>1563</v>
      </c>
      <c r="X4034" s="86" t="s">
        <v>1564</v>
      </c>
      <c r="Y4034" s="94" t="s">
        <v>1565</v>
      </c>
      <c r="Z4034" s="93"/>
      <c r="AA4034" s="86"/>
      <c r="AB4034" s="86"/>
      <c r="AC4034" s="86"/>
      <c r="AD4034" s="86" t="s">
        <v>1633</v>
      </c>
      <c r="AE4034" s="86"/>
      <c r="AF4034" s="86"/>
      <c r="AG4034" s="94" t="s">
        <v>1575</v>
      </c>
    </row>
    <row r="4035" spans="1:33" x14ac:dyDescent="0.25">
      <c r="A4035" s="86" t="s">
        <v>1011</v>
      </c>
      <c r="B4035" s="87">
        <v>20</v>
      </c>
      <c r="C4035" s="87" t="s">
        <v>1012</v>
      </c>
      <c r="D4035" s="88">
        <v>43108</v>
      </c>
      <c r="E4035" s="88">
        <v>43110</v>
      </c>
      <c r="F4035" s="88">
        <v>43176</v>
      </c>
      <c r="G4035" s="88">
        <v>43179</v>
      </c>
      <c r="H4035" s="88">
        <v>4</v>
      </c>
      <c r="I4035" s="89" t="s">
        <v>1105</v>
      </c>
      <c r="J4035" s="92" t="s">
        <v>1492</v>
      </c>
      <c r="K4035" s="86" t="s">
        <v>1491</v>
      </c>
      <c r="L4035" s="88">
        <v>43178</v>
      </c>
      <c r="M4035" s="87"/>
      <c r="N4035" s="87"/>
      <c r="O4035" s="93"/>
      <c r="P4035" s="86"/>
      <c r="Q4035" s="86">
        <v>0</v>
      </c>
      <c r="R4035" s="86">
        <v>20</v>
      </c>
      <c r="S4035" s="86">
        <v>20</v>
      </c>
      <c r="T4035" s="86">
        <v>0</v>
      </c>
      <c r="U4035" s="86" t="s">
        <v>1561</v>
      </c>
      <c r="V4035" s="86" t="s">
        <v>1562</v>
      </c>
      <c r="W4035" s="86" t="s">
        <v>1563</v>
      </c>
      <c r="X4035" s="86" t="s">
        <v>1564</v>
      </c>
      <c r="Y4035" s="94" t="s">
        <v>1565</v>
      </c>
      <c r="Z4035" s="93"/>
      <c r="AA4035" s="86">
        <v>43213</v>
      </c>
      <c r="AB4035" s="86"/>
      <c r="AC4035" s="86"/>
      <c r="AD4035" s="86" t="s">
        <v>1633</v>
      </c>
      <c r="AE4035" s="86"/>
      <c r="AF4035" s="86"/>
      <c r="AG4035" s="94" t="s">
        <v>1575</v>
      </c>
    </row>
    <row r="4036" spans="1:33" x14ac:dyDescent="0.25">
      <c r="A4036" s="86" t="s">
        <v>1022</v>
      </c>
      <c r="B4036" s="87">
        <v>19</v>
      </c>
      <c r="C4036" s="87" t="s">
        <v>1082</v>
      </c>
      <c r="D4036" s="88">
        <v>43173</v>
      </c>
      <c r="E4036" s="88">
        <v>43045</v>
      </c>
      <c r="F4036" s="88">
        <v>43127</v>
      </c>
      <c r="G4036" s="88">
        <v>43148</v>
      </c>
      <c r="H4036" s="88"/>
      <c r="I4036" s="89" t="s">
        <v>1013</v>
      </c>
      <c r="J4036" s="92" t="s">
        <v>1508</v>
      </c>
      <c r="K4036" s="86" t="s">
        <v>1491</v>
      </c>
      <c r="L4036" s="88">
        <v>43178</v>
      </c>
      <c r="M4036" s="87"/>
      <c r="N4036" s="87"/>
      <c r="O4036" s="93"/>
      <c r="P4036" s="86"/>
      <c r="Q4036" s="86">
        <v>0</v>
      </c>
      <c r="R4036" s="86">
        <v>19</v>
      </c>
      <c r="S4036" s="86">
        <v>19</v>
      </c>
      <c r="T4036" s="86">
        <v>0</v>
      </c>
      <c r="U4036" s="86" t="s">
        <v>1561</v>
      </c>
      <c r="V4036" s="86" t="s">
        <v>1562</v>
      </c>
      <c r="W4036" s="86" t="s">
        <v>1563</v>
      </c>
      <c r="X4036" s="86" t="s">
        <v>1564</v>
      </c>
      <c r="Y4036" s="94" t="s">
        <v>1565</v>
      </c>
      <c r="Z4036" s="93"/>
      <c r="AA4036" s="86">
        <v>43192</v>
      </c>
      <c r="AB4036" s="86"/>
      <c r="AC4036" s="86"/>
      <c r="AD4036" s="86" t="s">
        <v>1642</v>
      </c>
      <c r="AE4036" s="86"/>
      <c r="AF4036" s="86"/>
      <c r="AG4036" s="94" t="s">
        <v>1575</v>
      </c>
    </row>
    <row r="4037" spans="1:33" x14ac:dyDescent="0.25">
      <c r="A4037" s="86" t="s">
        <v>1011</v>
      </c>
      <c r="B4037" s="87">
        <v>30</v>
      </c>
      <c r="C4037" s="87" t="s">
        <v>1012</v>
      </c>
      <c r="D4037" s="88">
        <v>43115</v>
      </c>
      <c r="E4037" s="88">
        <v>43118</v>
      </c>
      <c r="F4037" s="88">
        <v>43153</v>
      </c>
      <c r="G4037" s="88">
        <v>43154</v>
      </c>
      <c r="H4037" s="88">
        <v>4</v>
      </c>
      <c r="I4037" s="89" t="s">
        <v>1014</v>
      </c>
      <c r="J4037" s="92" t="s">
        <v>1495</v>
      </c>
      <c r="K4037" s="86" t="s">
        <v>1491</v>
      </c>
      <c r="L4037" s="88">
        <v>43179</v>
      </c>
      <c r="M4037" s="87"/>
      <c r="N4037" s="87"/>
      <c r="O4037" s="93"/>
      <c r="P4037" s="86"/>
      <c r="Q4037" s="86">
        <v>2</v>
      </c>
      <c r="R4037" s="86">
        <v>28</v>
      </c>
      <c r="S4037" s="86">
        <v>26</v>
      </c>
      <c r="T4037" s="86">
        <v>2</v>
      </c>
      <c r="U4037" s="86" t="s">
        <v>1561</v>
      </c>
      <c r="V4037" s="86" t="s">
        <v>1562</v>
      </c>
      <c r="W4037" s="86" t="s">
        <v>1563</v>
      </c>
      <c r="X4037" s="86" t="s">
        <v>1564</v>
      </c>
      <c r="Y4037" s="94" t="s">
        <v>1565</v>
      </c>
      <c r="Z4037" s="93"/>
      <c r="AA4037" s="86">
        <v>43192</v>
      </c>
      <c r="AB4037" s="86"/>
      <c r="AC4037" s="86"/>
      <c r="AD4037" s="86" t="s">
        <v>1633</v>
      </c>
      <c r="AE4037" s="86"/>
      <c r="AF4037" s="86"/>
      <c r="AG4037" s="94" t="s">
        <v>1575</v>
      </c>
    </row>
    <row r="4038" spans="1:33" x14ac:dyDescent="0.25">
      <c r="A4038" s="86" t="s">
        <v>1011</v>
      </c>
      <c r="B4038" s="87">
        <v>30</v>
      </c>
      <c r="C4038" s="87" t="s">
        <v>1012</v>
      </c>
      <c r="D4038" s="88">
        <v>43116</v>
      </c>
      <c r="E4038" s="88">
        <v>43123</v>
      </c>
      <c r="F4038" s="88">
        <v>43158</v>
      </c>
      <c r="G4038" s="88">
        <v>43159</v>
      </c>
      <c r="H4038" s="88">
        <v>4</v>
      </c>
      <c r="I4038" s="89" t="s">
        <v>1014</v>
      </c>
      <c r="J4038" s="92" t="s">
        <v>1495</v>
      </c>
      <c r="K4038" s="86" t="s">
        <v>1491</v>
      </c>
      <c r="L4038" s="88">
        <v>43179</v>
      </c>
      <c r="M4038" s="87"/>
      <c r="N4038" s="87"/>
      <c r="O4038" s="93"/>
      <c r="P4038" s="86"/>
      <c r="Q4038" s="86">
        <v>2</v>
      </c>
      <c r="R4038" s="86">
        <v>28</v>
      </c>
      <c r="S4038" s="86">
        <v>27</v>
      </c>
      <c r="T4038" s="86">
        <v>1</v>
      </c>
      <c r="U4038" s="86" t="s">
        <v>1561</v>
      </c>
      <c r="V4038" s="86" t="s">
        <v>1562</v>
      </c>
      <c r="W4038" s="86" t="s">
        <v>1563</v>
      </c>
      <c r="X4038" s="86" t="s">
        <v>1564</v>
      </c>
      <c r="Y4038" s="94" t="s">
        <v>1565</v>
      </c>
      <c r="Z4038" s="93"/>
      <c r="AA4038" s="86">
        <v>43188</v>
      </c>
      <c r="AB4038" s="86"/>
      <c r="AC4038" s="86"/>
      <c r="AD4038" s="86" t="s">
        <v>1633</v>
      </c>
      <c r="AE4038" s="86"/>
      <c r="AF4038" s="86"/>
      <c r="AG4038" s="94" t="s">
        <v>1575</v>
      </c>
    </row>
    <row r="4039" spans="1:33" x14ac:dyDescent="0.25">
      <c r="A4039" s="86" t="s">
        <v>1011</v>
      </c>
      <c r="B4039" s="87">
        <v>30</v>
      </c>
      <c r="C4039" s="87" t="s">
        <v>1012</v>
      </c>
      <c r="D4039" s="88">
        <v>43115</v>
      </c>
      <c r="E4039" s="88">
        <v>43119</v>
      </c>
      <c r="F4039" s="88">
        <v>43178</v>
      </c>
      <c r="G4039" s="88">
        <v>43179</v>
      </c>
      <c r="H4039" s="88">
        <v>4</v>
      </c>
      <c r="I4039" s="89" t="s">
        <v>1013</v>
      </c>
      <c r="J4039" s="92" t="s">
        <v>1490</v>
      </c>
      <c r="K4039" s="86" t="s">
        <v>1491</v>
      </c>
      <c r="L4039" s="88">
        <v>43179</v>
      </c>
      <c r="M4039" s="87"/>
      <c r="N4039" s="87"/>
      <c r="O4039" s="93"/>
      <c r="P4039" s="86"/>
      <c r="Q4039" s="86">
        <v>0</v>
      </c>
      <c r="R4039" s="86">
        <v>30</v>
      </c>
      <c r="S4039" s="86">
        <v>30</v>
      </c>
      <c r="T4039" s="86">
        <v>0</v>
      </c>
      <c r="U4039" s="86" t="s">
        <v>1561</v>
      </c>
      <c r="V4039" s="86" t="s">
        <v>1562</v>
      </c>
      <c r="W4039" s="86" t="s">
        <v>1563</v>
      </c>
      <c r="X4039" s="86" t="s">
        <v>1564</v>
      </c>
      <c r="Y4039" s="94" t="s">
        <v>1565</v>
      </c>
      <c r="Z4039" s="93"/>
      <c r="AA4039" s="86">
        <v>43196</v>
      </c>
      <c r="AB4039" s="86"/>
      <c r="AC4039" s="86"/>
      <c r="AD4039" s="86" t="s">
        <v>1633</v>
      </c>
      <c r="AE4039" s="86"/>
      <c r="AF4039" s="86"/>
      <c r="AG4039" s="94" t="s">
        <v>1575</v>
      </c>
    </row>
    <row r="4040" spans="1:33" x14ac:dyDescent="0.25">
      <c r="A4040" s="86" t="s">
        <v>1011</v>
      </c>
      <c r="B4040" s="87">
        <v>30</v>
      </c>
      <c r="C4040" s="87" t="s">
        <v>1012</v>
      </c>
      <c r="D4040" s="88">
        <v>43122</v>
      </c>
      <c r="E4040" s="88">
        <v>43126</v>
      </c>
      <c r="F4040" s="88">
        <v>43176</v>
      </c>
      <c r="G4040" s="88">
        <v>43179</v>
      </c>
      <c r="H4040" s="88">
        <v>4</v>
      </c>
      <c r="I4040" s="89" t="s">
        <v>1015</v>
      </c>
      <c r="J4040" s="92" t="s">
        <v>1490</v>
      </c>
      <c r="K4040" s="86" t="s">
        <v>1491</v>
      </c>
      <c r="L4040" s="88">
        <v>43179</v>
      </c>
      <c r="M4040" s="87"/>
      <c r="N4040" s="87"/>
      <c r="O4040" s="93"/>
      <c r="P4040" s="86"/>
      <c r="Q4040" s="86">
        <v>0</v>
      </c>
      <c r="R4040" s="86">
        <v>30</v>
      </c>
      <c r="S4040" s="86">
        <v>30</v>
      </c>
      <c r="T4040" s="86">
        <v>0</v>
      </c>
      <c r="U4040" s="86" t="s">
        <v>1561</v>
      </c>
      <c r="V4040" s="86" t="s">
        <v>1562</v>
      </c>
      <c r="W4040" s="86" t="s">
        <v>1563</v>
      </c>
      <c r="X4040" s="86" t="s">
        <v>1564</v>
      </c>
      <c r="Y4040" s="94" t="s">
        <v>1565</v>
      </c>
      <c r="Z4040" s="93"/>
      <c r="AA4040" s="86">
        <v>43196</v>
      </c>
      <c r="AB4040" s="86"/>
      <c r="AC4040" s="86"/>
      <c r="AD4040" s="86" t="s">
        <v>1633</v>
      </c>
      <c r="AE4040" s="86"/>
      <c r="AF4040" s="86"/>
      <c r="AG4040" s="94" t="s">
        <v>1575</v>
      </c>
    </row>
    <row r="4041" spans="1:33" x14ac:dyDescent="0.25">
      <c r="A4041" s="86" t="s">
        <v>1011</v>
      </c>
      <c r="B4041" s="87">
        <v>30</v>
      </c>
      <c r="C4041" s="87" t="s">
        <v>1012</v>
      </c>
      <c r="D4041" s="88">
        <v>43129</v>
      </c>
      <c r="E4041" s="88">
        <v>43131</v>
      </c>
      <c r="F4041" s="88">
        <v>43178</v>
      </c>
      <c r="G4041" s="88">
        <v>43179</v>
      </c>
      <c r="H4041" s="88">
        <v>3</v>
      </c>
      <c r="I4041" s="89" t="s">
        <v>1014</v>
      </c>
      <c r="J4041" s="92" t="s">
        <v>1494</v>
      </c>
      <c r="K4041" s="86" t="s">
        <v>1491</v>
      </c>
      <c r="L4041" s="88">
        <v>43179</v>
      </c>
      <c r="M4041" s="87"/>
      <c r="N4041" s="87"/>
      <c r="O4041" s="93"/>
      <c r="P4041" s="86"/>
      <c r="Q4041" s="86">
        <v>0</v>
      </c>
      <c r="R4041" s="86">
        <v>30</v>
      </c>
      <c r="S4041" s="86"/>
      <c r="T4041" s="86"/>
      <c r="U4041" s="86" t="s">
        <v>1568</v>
      </c>
      <c r="V4041" s="86" t="s">
        <v>1567</v>
      </c>
      <c r="W4041" s="86" t="s">
        <v>1563</v>
      </c>
      <c r="X4041" s="86" t="s">
        <v>1567</v>
      </c>
      <c r="Y4041" s="94" t="s">
        <v>1565</v>
      </c>
      <c r="Z4041" s="93"/>
      <c r="AA4041" s="86"/>
      <c r="AB4041" s="86" t="s">
        <v>1624</v>
      </c>
      <c r="AC4041" s="86" t="s">
        <v>1624</v>
      </c>
      <c r="AD4041" s="86" t="s">
        <v>1643</v>
      </c>
      <c r="AE4041" s="86"/>
      <c r="AF4041" s="86"/>
      <c r="AG4041" s="94" t="s">
        <v>1575</v>
      </c>
    </row>
    <row r="4042" spans="1:33" x14ac:dyDescent="0.25">
      <c r="A4042" s="86" t="s">
        <v>1011</v>
      </c>
      <c r="B4042" s="87">
        <v>30</v>
      </c>
      <c r="C4042" s="87" t="s">
        <v>1012</v>
      </c>
      <c r="D4042" s="88">
        <v>43130</v>
      </c>
      <c r="E4042" s="88">
        <v>43134</v>
      </c>
      <c r="F4042" s="88">
        <v>43178</v>
      </c>
      <c r="G4042" s="88" t="s">
        <v>1366</v>
      </c>
      <c r="H4042" s="88">
        <v>4</v>
      </c>
      <c r="I4042" s="89" t="s">
        <v>1013</v>
      </c>
      <c r="J4042" s="92" t="s">
        <v>1496</v>
      </c>
      <c r="K4042" s="86" t="s">
        <v>1491</v>
      </c>
      <c r="L4042" s="88">
        <v>43179</v>
      </c>
      <c r="M4042" s="87">
        <v>0</v>
      </c>
      <c r="N4042" s="87"/>
      <c r="O4042" s="93"/>
      <c r="P4042" s="86"/>
      <c r="Q4042" s="86">
        <v>0</v>
      </c>
      <c r="R4042" s="86">
        <v>30</v>
      </c>
      <c r="S4042" s="86">
        <v>26</v>
      </c>
      <c r="T4042" s="86">
        <v>4</v>
      </c>
      <c r="U4042" s="86" t="s">
        <v>1568</v>
      </c>
      <c r="V4042" s="86" t="s">
        <v>1562</v>
      </c>
      <c r="W4042" s="86" t="s">
        <v>1563</v>
      </c>
      <c r="X4042" s="86" t="s">
        <v>1564</v>
      </c>
      <c r="Y4042" s="94" t="s">
        <v>1565</v>
      </c>
      <c r="Z4042" s="93"/>
      <c r="AA4042" s="86">
        <v>43206</v>
      </c>
      <c r="AB4042" s="86"/>
      <c r="AC4042" s="86"/>
      <c r="AD4042" s="86" t="s">
        <v>1633</v>
      </c>
      <c r="AE4042" s="86"/>
      <c r="AF4042" s="86"/>
      <c r="AG4042" s="94" t="s">
        <v>1575</v>
      </c>
    </row>
    <row r="4043" spans="1:33" x14ac:dyDescent="0.25">
      <c r="A4043" s="86" t="s">
        <v>1011</v>
      </c>
      <c r="B4043" s="87">
        <v>30</v>
      </c>
      <c r="C4043" s="87" t="s">
        <v>1012</v>
      </c>
      <c r="D4043" s="88">
        <v>43131</v>
      </c>
      <c r="E4043" s="88">
        <v>43134</v>
      </c>
      <c r="F4043" s="88">
        <v>43178</v>
      </c>
      <c r="G4043" s="88">
        <v>43179</v>
      </c>
      <c r="H4043" s="88">
        <v>4</v>
      </c>
      <c r="I4043" s="89" t="s">
        <v>1014</v>
      </c>
      <c r="J4043" s="92" t="s">
        <v>1492</v>
      </c>
      <c r="K4043" s="86" t="s">
        <v>1491</v>
      </c>
      <c r="L4043" s="88">
        <v>43179</v>
      </c>
      <c r="M4043" s="87"/>
      <c r="N4043" s="87"/>
      <c r="O4043" s="93"/>
      <c r="P4043" s="86"/>
      <c r="Q4043" s="86">
        <v>0</v>
      </c>
      <c r="R4043" s="86">
        <v>30</v>
      </c>
      <c r="S4043" s="86">
        <v>30</v>
      </c>
      <c r="T4043" s="86">
        <v>0</v>
      </c>
      <c r="U4043" s="86" t="s">
        <v>1561</v>
      </c>
      <c r="V4043" s="86" t="s">
        <v>1562</v>
      </c>
      <c r="W4043" s="86" t="s">
        <v>1563</v>
      </c>
      <c r="X4043" s="86" t="s">
        <v>1564</v>
      </c>
      <c r="Y4043" s="94" t="s">
        <v>1565</v>
      </c>
      <c r="Z4043" s="93"/>
      <c r="AA4043" s="86">
        <v>43213</v>
      </c>
      <c r="AB4043" s="86"/>
      <c r="AC4043" s="86"/>
      <c r="AD4043" s="86" t="s">
        <v>1633</v>
      </c>
      <c r="AE4043" s="86"/>
      <c r="AF4043" s="86"/>
      <c r="AG4043" s="94" t="s">
        <v>1575</v>
      </c>
    </row>
    <row r="4044" spans="1:33" x14ac:dyDescent="0.25">
      <c r="A4044" s="86" t="s">
        <v>1011</v>
      </c>
      <c r="B4044" s="87">
        <v>30</v>
      </c>
      <c r="C4044" s="87" t="s">
        <v>1012</v>
      </c>
      <c r="D4044" s="88" t="s">
        <v>1106</v>
      </c>
      <c r="E4044" s="88">
        <v>43141</v>
      </c>
      <c r="F4044" s="88">
        <v>43174</v>
      </c>
      <c r="G4044" s="88" t="s">
        <v>1366</v>
      </c>
      <c r="H4044" s="88">
        <v>4</v>
      </c>
      <c r="I4044" s="89" t="s">
        <v>1014</v>
      </c>
      <c r="J4044" s="92" t="s">
        <v>1492</v>
      </c>
      <c r="K4044" s="86" t="s">
        <v>1491</v>
      </c>
      <c r="L4044" s="88">
        <v>43179</v>
      </c>
      <c r="M4044" s="87">
        <v>0</v>
      </c>
      <c r="N4044" s="87"/>
      <c r="O4044" s="93"/>
      <c r="P4044" s="86"/>
      <c r="Q4044" s="86">
        <v>0</v>
      </c>
      <c r="R4044" s="86">
        <v>30</v>
      </c>
      <c r="S4044" s="86">
        <v>30</v>
      </c>
      <c r="T4044" s="86">
        <v>0</v>
      </c>
      <c r="U4044" s="86" t="s">
        <v>1561</v>
      </c>
      <c r="V4044" s="86" t="s">
        <v>1567</v>
      </c>
      <c r="W4044" s="86" t="s">
        <v>1563</v>
      </c>
      <c r="X4044" s="86" t="s">
        <v>1564</v>
      </c>
      <c r="Y4044" s="94" t="s">
        <v>1565</v>
      </c>
      <c r="Z4044" s="93"/>
      <c r="AA4044" s="86"/>
      <c r="AB4044" s="86"/>
      <c r="AC4044" s="86"/>
      <c r="AD4044" s="86" t="s">
        <v>1633</v>
      </c>
      <c r="AE4044" s="86"/>
      <c r="AF4044" s="86"/>
      <c r="AG4044" s="94" t="s">
        <v>1575</v>
      </c>
    </row>
    <row r="4045" spans="1:33" x14ac:dyDescent="0.25">
      <c r="A4045" s="86" t="s">
        <v>1011</v>
      </c>
      <c r="B4045" s="87">
        <v>29</v>
      </c>
      <c r="C4045" s="87" t="s">
        <v>1012</v>
      </c>
      <c r="D4045" s="88">
        <v>43138</v>
      </c>
      <c r="E4045" s="88">
        <v>43143</v>
      </c>
      <c r="F4045" s="88">
        <v>43178</v>
      </c>
      <c r="G4045" s="88">
        <v>43179</v>
      </c>
      <c r="H4045" s="88">
        <v>4</v>
      </c>
      <c r="I4045" s="89" t="s">
        <v>1014</v>
      </c>
      <c r="J4045" s="92" t="s">
        <v>1494</v>
      </c>
      <c r="K4045" s="86" t="s">
        <v>1491</v>
      </c>
      <c r="L4045" s="88">
        <v>43179</v>
      </c>
      <c r="M4045" s="87"/>
      <c r="N4045" s="87"/>
      <c r="O4045" s="93"/>
      <c r="P4045" s="86"/>
      <c r="Q4045" s="86">
        <v>0</v>
      </c>
      <c r="R4045" s="86">
        <v>29</v>
      </c>
      <c r="S4045" s="86">
        <v>29</v>
      </c>
      <c r="T4045" s="86">
        <v>0</v>
      </c>
      <c r="U4045" s="86" t="s">
        <v>1561</v>
      </c>
      <c r="V4045" s="86" t="s">
        <v>1562</v>
      </c>
      <c r="W4045" s="86" t="s">
        <v>1563</v>
      </c>
      <c r="X4045" s="86" t="s">
        <v>1564</v>
      </c>
      <c r="Y4045" s="94" t="s">
        <v>1565</v>
      </c>
      <c r="Z4045" s="93"/>
      <c r="AA4045" s="86">
        <v>43200</v>
      </c>
      <c r="AB4045" s="86"/>
      <c r="AC4045" s="86"/>
      <c r="AD4045" s="86" t="s">
        <v>1633</v>
      </c>
      <c r="AE4045" s="86"/>
      <c r="AF4045" s="86"/>
      <c r="AG4045" s="94" t="s">
        <v>1575</v>
      </c>
    </row>
    <row r="4046" spans="1:33" x14ac:dyDescent="0.25">
      <c r="A4046" s="86" t="s">
        <v>1011</v>
      </c>
      <c r="B4046" s="87">
        <v>30</v>
      </c>
      <c r="C4046" s="87" t="s">
        <v>1012</v>
      </c>
      <c r="D4046" s="88">
        <v>43139</v>
      </c>
      <c r="E4046" s="88">
        <v>43143</v>
      </c>
      <c r="F4046" s="88">
        <v>43178</v>
      </c>
      <c r="G4046" s="88">
        <v>43179</v>
      </c>
      <c r="H4046" s="88">
        <v>4</v>
      </c>
      <c r="I4046" s="89" t="s">
        <v>1014</v>
      </c>
      <c r="J4046" s="92" t="s">
        <v>1501</v>
      </c>
      <c r="K4046" s="86" t="s">
        <v>1491</v>
      </c>
      <c r="L4046" s="88">
        <v>43179</v>
      </c>
      <c r="M4046" s="87"/>
      <c r="N4046" s="87"/>
      <c r="O4046" s="93"/>
      <c r="P4046" s="86"/>
      <c r="Q4046" s="86">
        <v>2</v>
      </c>
      <c r="R4046" s="86">
        <v>28</v>
      </c>
      <c r="S4046" s="86">
        <v>28</v>
      </c>
      <c r="T4046" s="86">
        <v>0</v>
      </c>
      <c r="U4046" s="86" t="s">
        <v>1561</v>
      </c>
      <c r="V4046" s="86" t="s">
        <v>1562</v>
      </c>
      <c r="W4046" s="86" t="s">
        <v>1563</v>
      </c>
      <c r="X4046" s="86" t="s">
        <v>1564</v>
      </c>
      <c r="Y4046" s="94" t="s">
        <v>1565</v>
      </c>
      <c r="Z4046" s="93"/>
      <c r="AA4046" s="86">
        <v>43188</v>
      </c>
      <c r="AB4046" s="86"/>
      <c r="AC4046" s="86"/>
      <c r="AD4046" s="86" t="s">
        <v>1633</v>
      </c>
      <c r="AE4046" s="86"/>
      <c r="AF4046" s="86"/>
      <c r="AG4046" s="94" t="s">
        <v>1575</v>
      </c>
    </row>
    <row r="4047" spans="1:33" x14ac:dyDescent="0.25">
      <c r="A4047" s="86" t="s">
        <v>1011</v>
      </c>
      <c r="B4047" s="87">
        <v>30</v>
      </c>
      <c r="C4047" s="87" t="s">
        <v>1012</v>
      </c>
      <c r="D4047" s="88">
        <v>43138</v>
      </c>
      <c r="E4047" s="88">
        <v>43143</v>
      </c>
      <c r="F4047" s="88">
        <v>43178</v>
      </c>
      <c r="G4047" s="88">
        <v>43179</v>
      </c>
      <c r="H4047" s="88">
        <v>4</v>
      </c>
      <c r="I4047" s="89" t="s">
        <v>1014</v>
      </c>
      <c r="J4047" s="92" t="s">
        <v>1499</v>
      </c>
      <c r="K4047" s="86" t="s">
        <v>1491</v>
      </c>
      <c r="L4047" s="88">
        <v>43179</v>
      </c>
      <c r="M4047" s="87"/>
      <c r="N4047" s="87"/>
      <c r="O4047" s="93"/>
      <c r="P4047" s="86"/>
      <c r="Q4047" s="86">
        <v>0</v>
      </c>
      <c r="R4047" s="86">
        <v>30</v>
      </c>
      <c r="S4047" s="86">
        <v>30</v>
      </c>
      <c r="T4047" s="86">
        <v>0</v>
      </c>
      <c r="U4047" s="86" t="s">
        <v>1561</v>
      </c>
      <c r="V4047" s="86" t="s">
        <v>1562</v>
      </c>
      <c r="W4047" s="86" t="s">
        <v>1563</v>
      </c>
      <c r="X4047" s="86" t="s">
        <v>1564</v>
      </c>
      <c r="Y4047" s="94" t="s">
        <v>1565</v>
      </c>
      <c r="Z4047" s="93"/>
      <c r="AA4047" s="86">
        <v>43206</v>
      </c>
      <c r="AB4047" s="86"/>
      <c r="AC4047" s="86"/>
      <c r="AD4047" s="86" t="s">
        <v>1633</v>
      </c>
      <c r="AE4047" s="86"/>
      <c r="AF4047" s="86"/>
      <c r="AG4047" s="94" t="s">
        <v>1575</v>
      </c>
    </row>
    <row r="4048" spans="1:33" x14ac:dyDescent="0.25">
      <c r="A4048" s="86" t="s">
        <v>1011</v>
      </c>
      <c r="B4048" s="87">
        <v>30</v>
      </c>
      <c r="C4048" s="87" t="s">
        <v>1012</v>
      </c>
      <c r="D4048" s="88">
        <v>43138</v>
      </c>
      <c r="E4048" s="88">
        <v>43141</v>
      </c>
      <c r="F4048" s="88">
        <v>43178</v>
      </c>
      <c r="G4048" s="88">
        <v>43179</v>
      </c>
      <c r="H4048" s="88">
        <v>4</v>
      </c>
      <c r="I4048" s="89" t="s">
        <v>1014</v>
      </c>
      <c r="J4048" s="92" t="s">
        <v>1495</v>
      </c>
      <c r="K4048" s="86" t="s">
        <v>1491</v>
      </c>
      <c r="L4048" s="88">
        <v>43179</v>
      </c>
      <c r="M4048" s="87"/>
      <c r="N4048" s="87"/>
      <c r="O4048" s="93"/>
      <c r="P4048" s="86"/>
      <c r="Q4048" s="86">
        <v>7</v>
      </c>
      <c r="R4048" s="86">
        <v>23</v>
      </c>
      <c r="S4048" s="86">
        <v>22</v>
      </c>
      <c r="T4048" s="86">
        <v>1</v>
      </c>
      <c r="U4048" s="86" t="s">
        <v>1561</v>
      </c>
      <c r="V4048" s="86" t="s">
        <v>1562</v>
      </c>
      <c r="W4048" s="86" t="s">
        <v>1563</v>
      </c>
      <c r="X4048" s="86" t="s">
        <v>1564</v>
      </c>
      <c r="Y4048" s="94" t="s">
        <v>1565</v>
      </c>
      <c r="Z4048" s="93"/>
      <c r="AA4048" s="86">
        <v>43200</v>
      </c>
      <c r="AB4048" s="86"/>
      <c r="AC4048" s="86"/>
      <c r="AD4048" s="86" t="s">
        <v>1633</v>
      </c>
      <c r="AE4048" s="86"/>
      <c r="AF4048" s="86"/>
      <c r="AG4048" s="94" t="s">
        <v>1575</v>
      </c>
    </row>
    <row r="4049" spans="1:33" x14ac:dyDescent="0.25">
      <c r="A4049" s="86" t="s">
        <v>1011</v>
      </c>
      <c r="B4049" s="87">
        <v>20</v>
      </c>
      <c r="C4049" s="87" t="s">
        <v>1012</v>
      </c>
      <c r="D4049" s="88">
        <v>43147</v>
      </c>
      <c r="E4049" s="88">
        <v>43150</v>
      </c>
      <c r="F4049" s="88">
        <v>43178</v>
      </c>
      <c r="G4049" s="88">
        <v>43179</v>
      </c>
      <c r="H4049" s="88">
        <v>4</v>
      </c>
      <c r="I4049" s="89" t="s">
        <v>1014</v>
      </c>
      <c r="J4049" s="92" t="s">
        <v>1493</v>
      </c>
      <c r="K4049" s="86" t="s">
        <v>1491</v>
      </c>
      <c r="L4049" s="88">
        <v>43179</v>
      </c>
      <c r="M4049" s="87"/>
      <c r="N4049" s="87"/>
      <c r="O4049" s="93"/>
      <c r="P4049" s="86"/>
      <c r="Q4049" s="86">
        <v>0</v>
      </c>
      <c r="R4049" s="86">
        <v>20</v>
      </c>
      <c r="S4049" s="86">
        <v>20</v>
      </c>
      <c r="T4049" s="86">
        <v>0</v>
      </c>
      <c r="U4049" s="86" t="s">
        <v>1561</v>
      </c>
      <c r="V4049" s="86" t="s">
        <v>1567</v>
      </c>
      <c r="W4049" s="86" t="s">
        <v>1563</v>
      </c>
      <c r="X4049" s="86" t="s">
        <v>1564</v>
      </c>
      <c r="Y4049" s="94" t="s">
        <v>1565</v>
      </c>
      <c r="Z4049" s="93"/>
      <c r="AA4049" s="86"/>
      <c r="AB4049" s="86"/>
      <c r="AC4049" s="86"/>
      <c r="AD4049" s="86" t="s">
        <v>1633</v>
      </c>
      <c r="AE4049" s="86"/>
      <c r="AF4049" s="86"/>
      <c r="AG4049" s="94" t="s">
        <v>1575</v>
      </c>
    </row>
    <row r="4050" spans="1:33" x14ac:dyDescent="0.25">
      <c r="A4050" s="86" t="s">
        <v>1011</v>
      </c>
      <c r="B4050" s="87">
        <v>30</v>
      </c>
      <c r="C4050" s="87" t="s">
        <v>1012</v>
      </c>
      <c r="D4050" s="88">
        <v>43147</v>
      </c>
      <c r="E4050" s="88">
        <v>43150</v>
      </c>
      <c r="F4050" s="88">
        <v>43178</v>
      </c>
      <c r="G4050" s="88">
        <v>43179</v>
      </c>
      <c r="H4050" s="88">
        <v>4</v>
      </c>
      <c r="I4050" s="89" t="s">
        <v>1014</v>
      </c>
      <c r="J4050" s="92" t="s">
        <v>1493</v>
      </c>
      <c r="K4050" s="86" t="s">
        <v>1491</v>
      </c>
      <c r="L4050" s="88">
        <v>43179</v>
      </c>
      <c r="M4050" s="87"/>
      <c r="N4050" s="87"/>
      <c r="O4050" s="93"/>
      <c r="P4050" s="86"/>
      <c r="Q4050" s="86">
        <v>2</v>
      </c>
      <c r="R4050" s="86">
        <v>28</v>
      </c>
      <c r="S4050" s="86">
        <v>28</v>
      </c>
      <c r="T4050" s="86">
        <v>0</v>
      </c>
      <c r="U4050" s="86" t="s">
        <v>1561</v>
      </c>
      <c r="V4050" s="86" t="s">
        <v>1567</v>
      </c>
      <c r="W4050" s="86" t="s">
        <v>1563</v>
      </c>
      <c r="X4050" s="86" t="s">
        <v>1564</v>
      </c>
      <c r="Y4050" s="94" t="s">
        <v>1565</v>
      </c>
      <c r="Z4050" s="93"/>
      <c r="AA4050" s="86"/>
      <c r="AB4050" s="86"/>
      <c r="AC4050" s="86"/>
      <c r="AD4050" s="86" t="s">
        <v>1633</v>
      </c>
      <c r="AE4050" s="86"/>
      <c r="AF4050" s="86"/>
      <c r="AG4050" s="94" t="s">
        <v>1575</v>
      </c>
    </row>
    <row r="4051" spans="1:33" x14ac:dyDescent="0.25">
      <c r="A4051" s="86" t="s">
        <v>1011</v>
      </c>
      <c r="B4051" s="87">
        <v>30</v>
      </c>
      <c r="C4051" s="87" t="s">
        <v>1012</v>
      </c>
      <c r="D4051" s="88">
        <v>43147</v>
      </c>
      <c r="E4051" s="88">
        <v>43150</v>
      </c>
      <c r="F4051" s="88">
        <v>43178</v>
      </c>
      <c r="G4051" s="88">
        <v>43179</v>
      </c>
      <c r="H4051" s="88">
        <v>4</v>
      </c>
      <c r="I4051" s="89" t="s">
        <v>1014</v>
      </c>
      <c r="J4051" s="92" t="s">
        <v>1501</v>
      </c>
      <c r="K4051" s="86" t="s">
        <v>1491</v>
      </c>
      <c r="L4051" s="88">
        <v>43179</v>
      </c>
      <c r="M4051" s="87"/>
      <c r="N4051" s="87"/>
      <c r="O4051" s="93"/>
      <c r="P4051" s="86"/>
      <c r="Q4051" s="86">
        <v>0</v>
      </c>
      <c r="R4051" s="86">
        <v>30</v>
      </c>
      <c r="S4051" s="86">
        <v>30</v>
      </c>
      <c r="T4051" s="86">
        <v>0</v>
      </c>
      <c r="U4051" s="86" t="s">
        <v>1561</v>
      </c>
      <c r="V4051" s="86" t="s">
        <v>1562</v>
      </c>
      <c r="W4051" s="86" t="s">
        <v>1563</v>
      </c>
      <c r="X4051" s="86" t="s">
        <v>1564</v>
      </c>
      <c r="Y4051" s="94" t="s">
        <v>1565</v>
      </c>
      <c r="Z4051" s="93"/>
      <c r="AA4051" s="86">
        <v>43188</v>
      </c>
      <c r="AB4051" s="86"/>
      <c r="AC4051" s="86"/>
      <c r="AD4051" s="86" t="s">
        <v>1633</v>
      </c>
      <c r="AE4051" s="86"/>
      <c r="AF4051" s="86"/>
      <c r="AG4051" s="94" t="s">
        <v>1575</v>
      </c>
    </row>
    <row r="4052" spans="1:33" x14ac:dyDescent="0.25">
      <c r="A4052" s="86" t="s">
        <v>1011</v>
      </c>
      <c r="B4052" s="87">
        <v>16</v>
      </c>
      <c r="C4052" s="87" t="s">
        <v>1012</v>
      </c>
      <c r="D4052" s="88">
        <v>43150</v>
      </c>
      <c r="E4052" s="88">
        <v>43155</v>
      </c>
      <c r="F4052" s="88">
        <v>43178</v>
      </c>
      <c r="G4052" s="88">
        <v>43179</v>
      </c>
      <c r="H4052" s="88">
        <v>4</v>
      </c>
      <c r="I4052" s="89" t="s">
        <v>1014</v>
      </c>
      <c r="J4052" s="92" t="s">
        <v>1492</v>
      </c>
      <c r="K4052" s="86" t="s">
        <v>1491</v>
      </c>
      <c r="L4052" s="88">
        <v>43179</v>
      </c>
      <c r="M4052" s="87"/>
      <c r="N4052" s="87"/>
      <c r="O4052" s="93"/>
      <c r="P4052" s="86"/>
      <c r="Q4052" s="86">
        <v>0</v>
      </c>
      <c r="R4052" s="86">
        <v>16</v>
      </c>
      <c r="S4052" s="86">
        <v>16</v>
      </c>
      <c r="T4052" s="86">
        <v>0</v>
      </c>
      <c r="U4052" s="86" t="s">
        <v>1568</v>
      </c>
      <c r="V4052" s="86" t="s">
        <v>1567</v>
      </c>
      <c r="W4052" s="86" t="s">
        <v>1563</v>
      </c>
      <c r="X4052" s="86" t="s">
        <v>1564</v>
      </c>
      <c r="Y4052" s="94" t="s">
        <v>1565</v>
      </c>
      <c r="Z4052" s="93"/>
      <c r="AA4052" s="86"/>
      <c r="AB4052" s="86"/>
      <c r="AC4052" s="86"/>
      <c r="AD4052" s="86" t="s">
        <v>1633</v>
      </c>
      <c r="AE4052" s="86"/>
      <c r="AF4052" s="86"/>
      <c r="AG4052" s="94" t="s">
        <v>1575</v>
      </c>
    </row>
    <row r="4053" spans="1:33" x14ac:dyDescent="0.25">
      <c r="A4053" s="86" t="s">
        <v>1011</v>
      </c>
      <c r="B4053" s="87">
        <v>25</v>
      </c>
      <c r="C4053" s="87" t="s">
        <v>1012</v>
      </c>
      <c r="D4053" s="88">
        <v>43151</v>
      </c>
      <c r="E4053" s="88" t="s">
        <v>1124</v>
      </c>
      <c r="F4053" s="88" t="s">
        <v>1365</v>
      </c>
      <c r="G4053" s="88" t="s">
        <v>1366</v>
      </c>
      <c r="H4053" s="88">
        <v>4</v>
      </c>
      <c r="I4053" s="89" t="s">
        <v>1014</v>
      </c>
      <c r="J4053" s="92" t="s">
        <v>1503</v>
      </c>
      <c r="K4053" s="86" t="s">
        <v>1491</v>
      </c>
      <c r="L4053" s="88">
        <v>43179</v>
      </c>
      <c r="M4053" s="87"/>
      <c r="N4053" s="87"/>
      <c r="O4053" s="93"/>
      <c r="P4053" s="86"/>
      <c r="Q4053" s="86">
        <v>4</v>
      </c>
      <c r="R4053" s="86">
        <v>21</v>
      </c>
      <c r="S4053" s="86">
        <v>17</v>
      </c>
      <c r="T4053" s="86">
        <v>4</v>
      </c>
      <c r="U4053" s="86" t="s">
        <v>1561</v>
      </c>
      <c r="V4053" s="86" t="s">
        <v>1567</v>
      </c>
      <c r="W4053" s="86" t="s">
        <v>1563</v>
      </c>
      <c r="X4053" s="86" t="s">
        <v>1564</v>
      </c>
      <c r="Y4053" s="94" t="s">
        <v>1565</v>
      </c>
      <c r="Z4053" s="93"/>
      <c r="AA4053" s="86"/>
      <c r="AB4053" s="86"/>
      <c r="AC4053" s="86"/>
      <c r="AD4053" s="86" t="s">
        <v>1633</v>
      </c>
      <c r="AE4053" s="86"/>
      <c r="AF4053" s="86"/>
      <c r="AG4053" s="94" t="s">
        <v>1575</v>
      </c>
    </row>
    <row r="4054" spans="1:33" x14ac:dyDescent="0.25">
      <c r="A4054" s="86" t="s">
        <v>1011</v>
      </c>
      <c r="B4054" s="87">
        <v>30</v>
      </c>
      <c r="C4054" s="87" t="s">
        <v>1012</v>
      </c>
      <c r="D4054" s="88">
        <v>43156</v>
      </c>
      <c r="E4054" s="88">
        <v>43159</v>
      </c>
      <c r="F4054" s="88">
        <v>43176</v>
      </c>
      <c r="G4054" s="88">
        <v>43179</v>
      </c>
      <c r="H4054" s="88">
        <v>4</v>
      </c>
      <c r="I4054" s="89" t="s">
        <v>1014</v>
      </c>
      <c r="J4054" s="92" t="s">
        <v>1496</v>
      </c>
      <c r="K4054" s="86" t="s">
        <v>1491</v>
      </c>
      <c r="L4054" s="88">
        <v>43179</v>
      </c>
      <c r="M4054" s="87"/>
      <c r="N4054" s="87"/>
      <c r="O4054" s="93"/>
      <c r="P4054" s="86"/>
      <c r="Q4054" s="86">
        <v>5</v>
      </c>
      <c r="R4054" s="86">
        <v>25</v>
      </c>
      <c r="S4054" s="86">
        <v>24</v>
      </c>
      <c r="T4054" s="86">
        <v>1</v>
      </c>
      <c r="U4054" s="86" t="s">
        <v>1561</v>
      </c>
      <c r="V4054" s="86" t="s">
        <v>1562</v>
      </c>
      <c r="W4054" s="86" t="s">
        <v>1563</v>
      </c>
      <c r="X4054" s="86" t="s">
        <v>1564</v>
      </c>
      <c r="Y4054" s="94" t="s">
        <v>1565</v>
      </c>
      <c r="Z4054" s="93"/>
      <c r="AA4054" s="86">
        <v>43188</v>
      </c>
      <c r="AB4054" s="86"/>
      <c r="AC4054" s="86"/>
      <c r="AD4054" s="86" t="s">
        <v>1633</v>
      </c>
      <c r="AE4054" s="86"/>
      <c r="AF4054" s="86"/>
      <c r="AG4054" s="94" t="s">
        <v>1575</v>
      </c>
    </row>
    <row r="4055" spans="1:33" x14ac:dyDescent="0.25">
      <c r="A4055" s="86" t="s">
        <v>1011</v>
      </c>
      <c r="B4055" s="87">
        <v>30</v>
      </c>
      <c r="C4055" s="87" t="s">
        <v>1012</v>
      </c>
      <c r="D4055" s="88" t="s">
        <v>1121</v>
      </c>
      <c r="E4055" s="88" t="s">
        <v>1339</v>
      </c>
      <c r="F4055" s="88" t="s">
        <v>1365</v>
      </c>
      <c r="G4055" s="88" t="s">
        <v>1366</v>
      </c>
      <c r="H4055" s="88">
        <v>4</v>
      </c>
      <c r="I4055" s="89" t="s">
        <v>1014</v>
      </c>
      <c r="J4055" s="92" t="s">
        <v>1509</v>
      </c>
      <c r="K4055" s="86" t="s">
        <v>1491</v>
      </c>
      <c r="L4055" s="88">
        <v>43179</v>
      </c>
      <c r="M4055" s="87">
        <v>0</v>
      </c>
      <c r="N4055" s="87"/>
      <c r="O4055" s="93"/>
      <c r="P4055" s="86"/>
      <c r="Q4055" s="86">
        <v>0</v>
      </c>
      <c r="R4055" s="86">
        <v>30</v>
      </c>
      <c r="S4055" s="86">
        <v>30</v>
      </c>
      <c r="T4055" s="86">
        <v>0</v>
      </c>
      <c r="U4055" s="86" t="s">
        <v>1561</v>
      </c>
      <c r="V4055" s="86" t="s">
        <v>1562</v>
      </c>
      <c r="W4055" s="86" t="s">
        <v>1563</v>
      </c>
      <c r="X4055" s="86" t="s">
        <v>1564</v>
      </c>
      <c r="Y4055" s="94" t="s">
        <v>1565</v>
      </c>
      <c r="Z4055" s="93"/>
      <c r="AA4055" s="86">
        <v>43188</v>
      </c>
      <c r="AB4055" s="86"/>
      <c r="AC4055" s="86"/>
      <c r="AD4055" s="86" t="s">
        <v>1633</v>
      </c>
      <c r="AE4055" s="86"/>
      <c r="AF4055" s="86"/>
      <c r="AG4055" s="94" t="s">
        <v>1575</v>
      </c>
    </row>
    <row r="4056" spans="1:33" x14ac:dyDescent="0.25">
      <c r="A4056" s="86" t="s">
        <v>1011</v>
      </c>
      <c r="B4056" s="87">
        <v>22</v>
      </c>
      <c r="C4056" s="87" t="s">
        <v>1012</v>
      </c>
      <c r="D4056" s="88" t="s">
        <v>1121</v>
      </c>
      <c r="E4056" s="88" t="s">
        <v>1339</v>
      </c>
      <c r="F4056" s="88" t="s">
        <v>1365</v>
      </c>
      <c r="G4056" s="88" t="s">
        <v>1366</v>
      </c>
      <c r="H4056" s="88">
        <v>4</v>
      </c>
      <c r="I4056" s="89" t="s">
        <v>1014</v>
      </c>
      <c r="J4056" s="92" t="s">
        <v>1505</v>
      </c>
      <c r="K4056" s="86" t="s">
        <v>1491</v>
      </c>
      <c r="L4056" s="88">
        <v>43179</v>
      </c>
      <c r="M4056" s="87"/>
      <c r="N4056" s="87"/>
      <c r="O4056" s="93"/>
      <c r="P4056" s="86"/>
      <c r="Q4056" s="86">
        <v>0</v>
      </c>
      <c r="R4056" s="86">
        <v>22</v>
      </c>
      <c r="S4056" s="86">
        <v>22</v>
      </c>
      <c r="T4056" s="86">
        <v>0</v>
      </c>
      <c r="U4056" s="86" t="s">
        <v>1561</v>
      </c>
      <c r="V4056" s="86" t="s">
        <v>1562</v>
      </c>
      <c r="W4056" s="86" t="s">
        <v>1563</v>
      </c>
      <c r="X4056" s="86" t="s">
        <v>1564</v>
      </c>
      <c r="Y4056" s="94" t="s">
        <v>1565</v>
      </c>
      <c r="Z4056" s="93"/>
      <c r="AA4056" s="86">
        <v>43207</v>
      </c>
      <c r="AB4056" s="86"/>
      <c r="AC4056" s="86"/>
      <c r="AD4056" s="86" t="s">
        <v>1633</v>
      </c>
      <c r="AE4056" s="86"/>
      <c r="AF4056" s="86"/>
      <c r="AG4056" s="94" t="s">
        <v>1575</v>
      </c>
    </row>
    <row r="4057" spans="1:33" x14ac:dyDescent="0.25">
      <c r="A4057" s="86" t="s">
        <v>1011</v>
      </c>
      <c r="B4057" s="87">
        <v>30</v>
      </c>
      <c r="C4057" s="87" t="s">
        <v>1012</v>
      </c>
      <c r="D4057" s="88" t="s">
        <v>1347</v>
      </c>
      <c r="E4057" s="88" t="s">
        <v>1367</v>
      </c>
      <c r="F4057" s="88" t="s">
        <v>1364</v>
      </c>
      <c r="G4057" s="88" t="s">
        <v>1366</v>
      </c>
      <c r="H4057" s="88">
        <v>4</v>
      </c>
      <c r="I4057" s="89" t="s">
        <v>1014</v>
      </c>
      <c r="J4057" s="92" t="s">
        <v>1504</v>
      </c>
      <c r="K4057" s="86" t="s">
        <v>1491</v>
      </c>
      <c r="L4057" s="88">
        <v>43179</v>
      </c>
      <c r="M4057" s="87"/>
      <c r="N4057" s="87"/>
      <c r="O4057" s="93"/>
      <c r="P4057" s="86"/>
      <c r="Q4057" s="86">
        <v>1</v>
      </c>
      <c r="R4057" s="86">
        <v>29</v>
      </c>
      <c r="S4057" s="86">
        <v>29</v>
      </c>
      <c r="T4057" s="86">
        <v>0</v>
      </c>
      <c r="U4057" s="86" t="s">
        <v>1561</v>
      </c>
      <c r="V4057" s="86" t="s">
        <v>1562</v>
      </c>
      <c r="W4057" s="86" t="s">
        <v>1563</v>
      </c>
      <c r="X4057" s="86" t="s">
        <v>1564</v>
      </c>
      <c r="Y4057" s="94" t="s">
        <v>1565</v>
      </c>
      <c r="Z4057" s="93"/>
      <c r="AA4057" s="86">
        <v>43188</v>
      </c>
      <c r="AB4057" s="86"/>
      <c r="AC4057" s="86"/>
      <c r="AD4057" s="86" t="s">
        <v>1633</v>
      </c>
      <c r="AE4057" s="86"/>
      <c r="AF4057" s="86"/>
      <c r="AG4057" s="94" t="s">
        <v>1575</v>
      </c>
    </row>
    <row r="4058" spans="1:33" x14ac:dyDescent="0.25">
      <c r="A4058" s="86" t="s">
        <v>1011</v>
      </c>
      <c r="B4058" s="87">
        <v>30</v>
      </c>
      <c r="C4058" s="87" t="s">
        <v>1012</v>
      </c>
      <c r="D4058" s="88">
        <v>43095</v>
      </c>
      <c r="E4058" s="88">
        <v>43096</v>
      </c>
      <c r="F4058" s="88">
        <v>43176</v>
      </c>
      <c r="G4058" s="88">
        <v>43180</v>
      </c>
      <c r="H4058" s="88">
        <v>4</v>
      </c>
      <c r="I4058" s="89" t="s">
        <v>1014</v>
      </c>
      <c r="J4058" s="92" t="s">
        <v>1500</v>
      </c>
      <c r="K4058" s="86" t="s">
        <v>1491</v>
      </c>
      <c r="L4058" s="88">
        <v>43179</v>
      </c>
      <c r="M4058" s="87"/>
      <c r="N4058" s="87"/>
      <c r="O4058" s="93"/>
      <c r="P4058" s="86"/>
      <c r="Q4058" s="86">
        <v>0</v>
      </c>
      <c r="R4058" s="86">
        <v>30</v>
      </c>
      <c r="S4058" s="86">
        <v>29</v>
      </c>
      <c r="T4058" s="86">
        <v>1</v>
      </c>
      <c r="U4058" s="86" t="s">
        <v>1561</v>
      </c>
      <c r="V4058" s="86" t="s">
        <v>1562</v>
      </c>
      <c r="W4058" s="86" t="s">
        <v>1563</v>
      </c>
      <c r="X4058" s="86" t="s">
        <v>1564</v>
      </c>
      <c r="Y4058" s="94" t="s">
        <v>1565</v>
      </c>
      <c r="Z4058" s="93"/>
      <c r="AA4058" s="86">
        <v>43204</v>
      </c>
      <c r="AB4058" s="86"/>
      <c r="AC4058" s="86"/>
      <c r="AD4058" s="86" t="s">
        <v>1633</v>
      </c>
      <c r="AE4058" s="86"/>
      <c r="AF4058" s="86"/>
      <c r="AG4058" s="94" t="s">
        <v>1575</v>
      </c>
    </row>
    <row r="4059" spans="1:33" x14ac:dyDescent="0.25">
      <c r="A4059" s="86" t="s">
        <v>1011</v>
      </c>
      <c r="B4059" s="87">
        <v>3</v>
      </c>
      <c r="C4059" s="87" t="s">
        <v>1368</v>
      </c>
      <c r="D4059" s="88">
        <v>43175</v>
      </c>
      <c r="E4059" s="88">
        <v>42996</v>
      </c>
      <c r="F4059" s="88">
        <v>43017</v>
      </c>
      <c r="G4059" s="88"/>
      <c r="H4059" s="88">
        <v>4</v>
      </c>
      <c r="I4059" s="89" t="s">
        <v>1014</v>
      </c>
      <c r="J4059" s="92" t="s">
        <v>1497</v>
      </c>
      <c r="K4059" s="86" t="s">
        <v>1491</v>
      </c>
      <c r="L4059" s="88">
        <v>43179</v>
      </c>
      <c r="M4059" s="87"/>
      <c r="N4059" s="87"/>
      <c r="O4059" s="93"/>
      <c r="P4059" s="86"/>
      <c r="Q4059" s="86">
        <v>2</v>
      </c>
      <c r="R4059" s="86">
        <v>1</v>
      </c>
      <c r="S4059" s="86"/>
      <c r="T4059" s="86"/>
      <c r="U4059" s="86" t="s">
        <v>1568</v>
      </c>
      <c r="V4059" s="86" t="s">
        <v>1562</v>
      </c>
      <c r="W4059" s="86" t="s">
        <v>1563</v>
      </c>
      <c r="X4059" s="86" t="s">
        <v>1567</v>
      </c>
      <c r="Y4059" s="94" t="s">
        <v>1565</v>
      </c>
      <c r="Z4059" s="93"/>
      <c r="AA4059" s="86">
        <v>43196</v>
      </c>
      <c r="AB4059" s="86" t="s">
        <v>1644</v>
      </c>
      <c r="AC4059" s="86" t="s">
        <v>1645</v>
      </c>
      <c r="AD4059" s="86"/>
      <c r="AE4059" s="86"/>
      <c r="AF4059" s="86"/>
      <c r="AG4059" s="94" t="s">
        <v>1575</v>
      </c>
    </row>
    <row r="4060" spans="1:33" x14ac:dyDescent="0.25">
      <c r="A4060" s="86" t="s">
        <v>1011</v>
      </c>
      <c r="B4060" s="87">
        <v>1</v>
      </c>
      <c r="C4060" s="87" t="s">
        <v>1368</v>
      </c>
      <c r="D4060" s="88">
        <v>43175</v>
      </c>
      <c r="E4060" s="88">
        <v>42963</v>
      </c>
      <c r="F4060" s="88">
        <v>42985</v>
      </c>
      <c r="G4060" s="88"/>
      <c r="H4060" s="88">
        <v>4</v>
      </c>
      <c r="I4060" s="89" t="s">
        <v>1014</v>
      </c>
      <c r="J4060" s="92" t="s">
        <v>1497</v>
      </c>
      <c r="K4060" s="86" t="s">
        <v>1491</v>
      </c>
      <c r="L4060" s="88">
        <v>43179</v>
      </c>
      <c r="M4060" s="87"/>
      <c r="N4060" s="87"/>
      <c r="O4060" s="93"/>
      <c r="P4060" s="86"/>
      <c r="Q4060" s="86">
        <v>1</v>
      </c>
      <c r="R4060" s="86">
        <v>0</v>
      </c>
      <c r="S4060" s="86"/>
      <c r="T4060" s="86"/>
      <c r="U4060" s="86" t="s">
        <v>1569</v>
      </c>
      <c r="V4060" s="86" t="s">
        <v>1562</v>
      </c>
      <c r="W4060" s="86" t="s">
        <v>1563</v>
      </c>
      <c r="X4060" s="86" t="s">
        <v>1567</v>
      </c>
      <c r="Y4060" s="94" t="s">
        <v>1565</v>
      </c>
      <c r="Z4060" s="93"/>
      <c r="AA4060" s="86">
        <v>43196</v>
      </c>
      <c r="AB4060" s="86" t="s">
        <v>1644</v>
      </c>
      <c r="AC4060" s="86" t="s">
        <v>1645</v>
      </c>
      <c r="AD4060" s="86"/>
      <c r="AE4060" s="86"/>
      <c r="AF4060" s="86"/>
      <c r="AG4060" s="94" t="s">
        <v>1575</v>
      </c>
    </row>
    <row r="4061" spans="1:33" x14ac:dyDescent="0.25">
      <c r="A4061" s="86" t="s">
        <v>1011</v>
      </c>
      <c r="B4061" s="87">
        <v>3</v>
      </c>
      <c r="C4061" s="87" t="s">
        <v>1368</v>
      </c>
      <c r="D4061" s="88">
        <v>43175</v>
      </c>
      <c r="E4061" s="88">
        <v>42913</v>
      </c>
      <c r="F4061" s="88">
        <v>42930</v>
      </c>
      <c r="G4061" s="88"/>
      <c r="H4061" s="88">
        <v>4</v>
      </c>
      <c r="I4061" s="89" t="s">
        <v>1014</v>
      </c>
      <c r="J4061" s="92" t="s">
        <v>1497</v>
      </c>
      <c r="K4061" s="86" t="s">
        <v>1491</v>
      </c>
      <c r="L4061" s="88">
        <v>43179</v>
      </c>
      <c r="M4061" s="87"/>
      <c r="N4061" s="87"/>
      <c r="O4061" s="93"/>
      <c r="P4061" s="86"/>
      <c r="Q4061" s="86">
        <v>3</v>
      </c>
      <c r="R4061" s="86">
        <v>0</v>
      </c>
      <c r="S4061" s="86"/>
      <c r="T4061" s="86"/>
      <c r="U4061" s="86" t="s">
        <v>1569</v>
      </c>
      <c r="V4061" s="86" t="s">
        <v>1562</v>
      </c>
      <c r="W4061" s="86" t="s">
        <v>1563</v>
      </c>
      <c r="X4061" s="86" t="s">
        <v>1567</v>
      </c>
      <c r="Y4061" s="94" t="s">
        <v>1565</v>
      </c>
      <c r="Z4061" s="93"/>
      <c r="AA4061" s="86">
        <v>43196</v>
      </c>
      <c r="AB4061" s="86" t="s">
        <v>1644</v>
      </c>
      <c r="AC4061" s="86" t="s">
        <v>1645</v>
      </c>
      <c r="AD4061" s="86"/>
      <c r="AE4061" s="86"/>
      <c r="AF4061" s="86"/>
      <c r="AG4061" s="94" t="s">
        <v>1575</v>
      </c>
    </row>
    <row r="4062" spans="1:33" x14ac:dyDescent="0.25">
      <c r="A4062" s="86" t="s">
        <v>1011</v>
      </c>
      <c r="B4062" s="87">
        <v>2</v>
      </c>
      <c r="C4062" s="87" t="s">
        <v>1368</v>
      </c>
      <c r="D4062" s="88">
        <v>43175</v>
      </c>
      <c r="E4062" s="88">
        <v>43055</v>
      </c>
      <c r="F4062" s="88">
        <v>43075</v>
      </c>
      <c r="G4062" s="88"/>
      <c r="H4062" s="88">
        <v>4</v>
      </c>
      <c r="I4062" s="89" t="s">
        <v>1014</v>
      </c>
      <c r="J4062" s="92" t="s">
        <v>1497</v>
      </c>
      <c r="K4062" s="86" t="s">
        <v>1491</v>
      </c>
      <c r="L4062" s="88">
        <v>43179</v>
      </c>
      <c r="M4062" s="87"/>
      <c r="N4062" s="87"/>
      <c r="O4062" s="93"/>
      <c r="P4062" s="86"/>
      <c r="Q4062" s="86">
        <v>1</v>
      </c>
      <c r="R4062" s="86">
        <v>1</v>
      </c>
      <c r="S4062" s="86"/>
      <c r="T4062" s="86"/>
      <c r="U4062" s="86" t="s">
        <v>1568</v>
      </c>
      <c r="V4062" s="86" t="s">
        <v>1562</v>
      </c>
      <c r="W4062" s="86" t="s">
        <v>1563</v>
      </c>
      <c r="X4062" s="86" t="s">
        <v>1567</v>
      </c>
      <c r="Y4062" s="94" t="s">
        <v>1565</v>
      </c>
      <c r="Z4062" s="93"/>
      <c r="AA4062" s="86">
        <v>43196</v>
      </c>
      <c r="AB4062" s="86" t="s">
        <v>1644</v>
      </c>
      <c r="AC4062" s="86" t="s">
        <v>1645</v>
      </c>
      <c r="AD4062" s="86"/>
      <c r="AE4062" s="86"/>
      <c r="AF4062" s="86"/>
      <c r="AG4062" s="94" t="s">
        <v>1575</v>
      </c>
    </row>
    <row r="4063" spans="1:33" x14ac:dyDescent="0.25">
      <c r="A4063" s="86" t="s">
        <v>1011</v>
      </c>
      <c r="B4063" s="87">
        <v>22</v>
      </c>
      <c r="C4063" s="87" t="s">
        <v>1012</v>
      </c>
      <c r="D4063" s="88">
        <v>43115</v>
      </c>
      <c r="E4063" s="88">
        <v>43117</v>
      </c>
      <c r="F4063" s="88">
        <v>43176</v>
      </c>
      <c r="G4063" s="88">
        <v>43179</v>
      </c>
      <c r="H4063" s="88">
        <v>3</v>
      </c>
      <c r="I4063" s="89" t="s">
        <v>1015</v>
      </c>
      <c r="J4063" s="92" t="s">
        <v>1503</v>
      </c>
      <c r="K4063" s="86" t="s">
        <v>1491</v>
      </c>
      <c r="L4063" s="88">
        <v>43180</v>
      </c>
      <c r="M4063" s="87"/>
      <c r="N4063" s="87"/>
      <c r="O4063" s="93"/>
      <c r="P4063" s="86"/>
      <c r="Q4063" s="86">
        <v>0</v>
      </c>
      <c r="R4063" s="86">
        <v>22</v>
      </c>
      <c r="S4063" s="86">
        <v>11</v>
      </c>
      <c r="T4063" s="86">
        <v>11</v>
      </c>
      <c r="U4063" s="86" t="s">
        <v>1561</v>
      </c>
      <c r="V4063" s="86" t="s">
        <v>1567</v>
      </c>
      <c r="W4063" s="86" t="s">
        <v>1563</v>
      </c>
      <c r="X4063" s="86" t="s">
        <v>1564</v>
      </c>
      <c r="Y4063" s="94" t="s">
        <v>1565</v>
      </c>
      <c r="Z4063" s="93"/>
      <c r="AA4063" s="86"/>
      <c r="AB4063" s="86"/>
      <c r="AC4063" s="86"/>
      <c r="AD4063" s="86" t="s">
        <v>1633</v>
      </c>
      <c r="AE4063" s="86"/>
      <c r="AF4063" s="86"/>
      <c r="AG4063" s="94" t="s">
        <v>1575</v>
      </c>
    </row>
    <row r="4064" spans="1:33" x14ac:dyDescent="0.25">
      <c r="A4064" s="86" t="s">
        <v>1011</v>
      </c>
      <c r="B4064" s="87">
        <v>30</v>
      </c>
      <c r="C4064" s="87" t="s">
        <v>1012</v>
      </c>
      <c r="D4064" s="88">
        <v>43157</v>
      </c>
      <c r="E4064" s="88">
        <v>43157</v>
      </c>
      <c r="F4064" s="88">
        <v>43178</v>
      </c>
      <c r="G4064" s="88">
        <v>43179</v>
      </c>
      <c r="H4064" s="88">
        <v>4</v>
      </c>
      <c r="I4064" s="89" t="s">
        <v>1014</v>
      </c>
      <c r="J4064" s="92" t="s">
        <v>1505</v>
      </c>
      <c r="K4064" s="86" t="s">
        <v>1491</v>
      </c>
      <c r="L4064" s="88">
        <v>43180</v>
      </c>
      <c r="M4064" s="87"/>
      <c r="N4064" s="87"/>
      <c r="O4064" s="93"/>
      <c r="P4064" s="86"/>
      <c r="Q4064" s="86">
        <v>2</v>
      </c>
      <c r="R4064" s="86">
        <v>28</v>
      </c>
      <c r="S4064" s="86">
        <v>28</v>
      </c>
      <c r="T4064" s="86">
        <v>0</v>
      </c>
      <c r="U4064" s="86" t="s">
        <v>1561</v>
      </c>
      <c r="V4064" s="86" t="s">
        <v>1562</v>
      </c>
      <c r="W4064" s="86" t="s">
        <v>1563</v>
      </c>
      <c r="X4064" s="86" t="s">
        <v>1564</v>
      </c>
      <c r="Y4064" s="94" t="s">
        <v>1565</v>
      </c>
      <c r="Z4064" s="93"/>
      <c r="AA4064" s="86">
        <v>43188</v>
      </c>
      <c r="AB4064" s="86"/>
      <c r="AC4064" s="86"/>
      <c r="AD4064" s="86" t="s">
        <v>1633</v>
      </c>
      <c r="AE4064" s="86"/>
      <c r="AF4064" s="86"/>
      <c r="AG4064" s="94" t="s">
        <v>1575</v>
      </c>
    </row>
    <row r="4065" spans="1:33" x14ac:dyDescent="0.25">
      <c r="A4065" s="86" t="s">
        <v>1011</v>
      </c>
      <c r="B4065" s="87">
        <v>30</v>
      </c>
      <c r="C4065" s="87" t="s">
        <v>1012</v>
      </c>
      <c r="D4065" s="88">
        <v>43102.433333333334</v>
      </c>
      <c r="E4065" s="88">
        <v>43108</v>
      </c>
      <c r="F4065" s="88">
        <v>43179</v>
      </c>
      <c r="G4065" s="88">
        <v>43180</v>
      </c>
      <c r="H4065" s="88">
        <v>4</v>
      </c>
      <c r="I4065" s="89" t="s">
        <v>1015</v>
      </c>
      <c r="J4065" s="92" t="s">
        <v>1492</v>
      </c>
      <c r="K4065" s="86" t="s">
        <v>1491</v>
      </c>
      <c r="L4065" s="88">
        <v>43180</v>
      </c>
      <c r="M4065" s="87"/>
      <c r="N4065" s="87"/>
      <c r="O4065" s="93"/>
      <c r="P4065" s="86"/>
      <c r="Q4065" s="86">
        <v>1</v>
      </c>
      <c r="R4065" s="86">
        <v>29</v>
      </c>
      <c r="S4065" s="86">
        <v>28</v>
      </c>
      <c r="T4065" s="86">
        <v>1</v>
      </c>
      <c r="U4065" s="86" t="s">
        <v>1561</v>
      </c>
      <c r="V4065" s="86" t="s">
        <v>1567</v>
      </c>
      <c r="W4065" s="86" t="s">
        <v>1563</v>
      </c>
      <c r="X4065" s="86" t="s">
        <v>1564</v>
      </c>
      <c r="Y4065" s="94" t="s">
        <v>1565</v>
      </c>
      <c r="Z4065" s="93"/>
      <c r="AA4065" s="86"/>
      <c r="AB4065" s="86"/>
      <c r="AC4065" s="86"/>
      <c r="AD4065" s="86" t="s">
        <v>1633</v>
      </c>
      <c r="AE4065" s="86"/>
      <c r="AF4065" s="86"/>
      <c r="AG4065" s="94" t="s">
        <v>1575</v>
      </c>
    </row>
    <row r="4066" spans="1:33" x14ac:dyDescent="0.25">
      <c r="A4066" s="86" t="s">
        <v>1011</v>
      </c>
      <c r="B4066" s="87">
        <v>30</v>
      </c>
      <c r="C4066" s="87" t="s">
        <v>1012</v>
      </c>
      <c r="D4066" s="88">
        <v>43101.424305555556</v>
      </c>
      <c r="E4066" s="88">
        <v>43107</v>
      </c>
      <c r="F4066" s="88">
        <v>43179</v>
      </c>
      <c r="G4066" s="88">
        <v>43180</v>
      </c>
      <c r="H4066" s="88">
        <v>4</v>
      </c>
      <c r="I4066" s="89" t="s">
        <v>1015</v>
      </c>
      <c r="J4066" s="92" t="s">
        <v>1501</v>
      </c>
      <c r="K4066" s="86" t="s">
        <v>1491</v>
      </c>
      <c r="L4066" s="88">
        <v>43180</v>
      </c>
      <c r="M4066" s="87"/>
      <c r="N4066" s="87"/>
      <c r="O4066" s="93"/>
      <c r="P4066" s="86"/>
      <c r="Q4066" s="86">
        <v>0</v>
      </c>
      <c r="R4066" s="86">
        <v>30</v>
      </c>
      <c r="S4066" s="86">
        <v>30</v>
      </c>
      <c r="T4066" s="86">
        <v>0</v>
      </c>
      <c r="U4066" s="86" t="s">
        <v>1561</v>
      </c>
      <c r="V4066" s="86" t="s">
        <v>1562</v>
      </c>
      <c r="W4066" s="86" t="s">
        <v>1563</v>
      </c>
      <c r="X4066" s="86" t="s">
        <v>1564</v>
      </c>
      <c r="Y4066" s="94" t="s">
        <v>1565</v>
      </c>
      <c r="Z4066" s="93"/>
      <c r="AA4066" s="86">
        <v>43188</v>
      </c>
      <c r="AB4066" s="86"/>
      <c r="AC4066" s="86"/>
      <c r="AD4066" s="86" t="s">
        <v>1633</v>
      </c>
      <c r="AE4066" s="86"/>
      <c r="AF4066" s="86"/>
      <c r="AG4066" s="94" t="s">
        <v>1575</v>
      </c>
    </row>
    <row r="4067" spans="1:33" x14ac:dyDescent="0.25">
      <c r="A4067" s="86" t="s">
        <v>1011</v>
      </c>
      <c r="B4067" s="87">
        <v>30</v>
      </c>
      <c r="C4067" s="87" t="s">
        <v>1012</v>
      </c>
      <c r="D4067" s="88">
        <v>43108</v>
      </c>
      <c r="E4067" s="88">
        <v>43110</v>
      </c>
      <c r="F4067" s="88">
        <v>43176</v>
      </c>
      <c r="G4067" s="88">
        <v>43180</v>
      </c>
      <c r="H4067" s="88">
        <v>4</v>
      </c>
      <c r="I4067" s="89" t="s">
        <v>1015</v>
      </c>
      <c r="J4067" s="92" t="s">
        <v>1501</v>
      </c>
      <c r="K4067" s="86" t="s">
        <v>1491</v>
      </c>
      <c r="L4067" s="88">
        <v>43180</v>
      </c>
      <c r="M4067" s="87"/>
      <c r="N4067" s="87"/>
      <c r="O4067" s="93"/>
      <c r="P4067" s="86"/>
      <c r="Q4067" s="86">
        <v>0</v>
      </c>
      <c r="R4067" s="86">
        <v>30</v>
      </c>
      <c r="S4067" s="86">
        <v>30</v>
      </c>
      <c r="T4067" s="86">
        <v>0</v>
      </c>
      <c r="U4067" s="86" t="s">
        <v>1568</v>
      </c>
      <c r="V4067" s="86" t="s">
        <v>1562</v>
      </c>
      <c r="W4067" s="86" t="s">
        <v>1563</v>
      </c>
      <c r="X4067" s="86" t="s">
        <v>1564</v>
      </c>
      <c r="Y4067" s="94" t="s">
        <v>1565</v>
      </c>
      <c r="Z4067" s="93"/>
      <c r="AA4067" s="86">
        <v>43188</v>
      </c>
      <c r="AB4067" s="86"/>
      <c r="AC4067" s="86"/>
      <c r="AD4067" s="86" t="s">
        <v>1633</v>
      </c>
      <c r="AE4067" s="86"/>
      <c r="AF4067" s="86"/>
      <c r="AG4067" s="94" t="s">
        <v>1575</v>
      </c>
    </row>
    <row r="4068" spans="1:33" x14ac:dyDescent="0.25">
      <c r="A4068" s="86" t="s">
        <v>1011</v>
      </c>
      <c r="B4068" s="87">
        <v>22</v>
      </c>
      <c r="C4068" s="87" t="s">
        <v>1012</v>
      </c>
      <c r="D4068" s="88">
        <v>43116</v>
      </c>
      <c r="E4068" s="88">
        <v>43119</v>
      </c>
      <c r="F4068" s="88">
        <v>43178</v>
      </c>
      <c r="G4068" s="88">
        <v>43180</v>
      </c>
      <c r="H4068" s="88">
        <v>4</v>
      </c>
      <c r="I4068" s="89" t="s">
        <v>1015</v>
      </c>
      <c r="J4068" s="92" t="s">
        <v>1503</v>
      </c>
      <c r="K4068" s="86" t="s">
        <v>1491</v>
      </c>
      <c r="L4068" s="88">
        <v>43180</v>
      </c>
      <c r="M4068" s="87"/>
      <c r="N4068" s="87"/>
      <c r="O4068" s="93"/>
      <c r="P4068" s="86"/>
      <c r="Q4068" s="86">
        <v>0</v>
      </c>
      <c r="R4068" s="86">
        <v>22</v>
      </c>
      <c r="S4068" s="86">
        <v>21</v>
      </c>
      <c r="T4068" s="86">
        <v>1</v>
      </c>
      <c r="U4068" s="86" t="s">
        <v>1561</v>
      </c>
      <c r="V4068" s="86" t="s">
        <v>1567</v>
      </c>
      <c r="W4068" s="86" t="s">
        <v>1563</v>
      </c>
      <c r="X4068" s="86" t="s">
        <v>1564</v>
      </c>
      <c r="Y4068" s="94" t="s">
        <v>1565</v>
      </c>
      <c r="Z4068" s="93"/>
      <c r="AA4068" s="86"/>
      <c r="AB4068" s="86"/>
      <c r="AC4068" s="86"/>
      <c r="AD4068" s="86" t="s">
        <v>1633</v>
      </c>
      <c r="AE4068" s="86"/>
      <c r="AF4068" s="86"/>
      <c r="AG4068" s="94" t="s">
        <v>1575</v>
      </c>
    </row>
    <row r="4069" spans="1:33" x14ac:dyDescent="0.25">
      <c r="A4069" s="86" t="s">
        <v>1011</v>
      </c>
      <c r="B4069" s="87">
        <v>30</v>
      </c>
      <c r="C4069" s="87" t="s">
        <v>1012</v>
      </c>
      <c r="D4069" s="88">
        <v>43116</v>
      </c>
      <c r="E4069" s="88">
        <v>43119</v>
      </c>
      <c r="F4069" s="88">
        <v>43178</v>
      </c>
      <c r="G4069" s="88">
        <v>43180</v>
      </c>
      <c r="H4069" s="88">
        <v>4</v>
      </c>
      <c r="I4069" s="89" t="s">
        <v>1015</v>
      </c>
      <c r="J4069" s="92" t="s">
        <v>1495</v>
      </c>
      <c r="K4069" s="86" t="s">
        <v>1491</v>
      </c>
      <c r="L4069" s="88">
        <v>43180</v>
      </c>
      <c r="M4069" s="87">
        <v>0</v>
      </c>
      <c r="N4069" s="87"/>
      <c r="O4069" s="93"/>
      <c r="P4069" s="86"/>
      <c r="Q4069" s="86">
        <v>0</v>
      </c>
      <c r="R4069" s="86">
        <v>30</v>
      </c>
      <c r="S4069" s="86">
        <v>30</v>
      </c>
      <c r="T4069" s="86">
        <v>0</v>
      </c>
      <c r="U4069" s="86" t="s">
        <v>1561</v>
      </c>
      <c r="V4069" s="86" t="s">
        <v>1567</v>
      </c>
      <c r="W4069" s="86" t="s">
        <v>1563</v>
      </c>
      <c r="X4069" s="86" t="s">
        <v>1564</v>
      </c>
      <c r="Y4069" s="94" t="s">
        <v>1565</v>
      </c>
      <c r="Z4069" s="93"/>
      <c r="AA4069" s="86"/>
      <c r="AB4069" s="86"/>
      <c r="AC4069" s="86"/>
      <c r="AD4069" s="86" t="s">
        <v>1633</v>
      </c>
      <c r="AE4069" s="86"/>
      <c r="AF4069" s="86"/>
      <c r="AG4069" s="94" t="s">
        <v>1575</v>
      </c>
    </row>
    <row r="4070" spans="1:33" x14ac:dyDescent="0.25">
      <c r="A4070" s="86" t="s">
        <v>1011</v>
      </c>
      <c r="B4070" s="87">
        <v>30</v>
      </c>
      <c r="C4070" s="87" t="s">
        <v>1012</v>
      </c>
      <c r="D4070" s="88">
        <v>43129</v>
      </c>
      <c r="E4070" s="88">
        <v>43137</v>
      </c>
      <c r="F4070" s="88">
        <v>43178</v>
      </c>
      <c r="G4070" s="88">
        <v>43180</v>
      </c>
      <c r="H4070" s="88">
        <v>4</v>
      </c>
      <c r="I4070" s="89" t="s">
        <v>1015</v>
      </c>
      <c r="J4070" s="92" t="s">
        <v>1495</v>
      </c>
      <c r="K4070" s="86" t="s">
        <v>1491</v>
      </c>
      <c r="L4070" s="88">
        <v>43180</v>
      </c>
      <c r="M4070" s="87"/>
      <c r="N4070" s="87"/>
      <c r="O4070" s="93"/>
      <c r="P4070" s="86"/>
      <c r="Q4070" s="86">
        <v>0</v>
      </c>
      <c r="R4070" s="86">
        <v>30</v>
      </c>
      <c r="S4070" s="86">
        <v>30</v>
      </c>
      <c r="T4070" s="86">
        <v>0</v>
      </c>
      <c r="U4070" s="86" t="s">
        <v>1561</v>
      </c>
      <c r="V4070" s="86" t="s">
        <v>1562</v>
      </c>
      <c r="W4070" s="86" t="s">
        <v>1563</v>
      </c>
      <c r="X4070" s="86" t="s">
        <v>1564</v>
      </c>
      <c r="Y4070" s="94" t="s">
        <v>1565</v>
      </c>
      <c r="Z4070" s="93"/>
      <c r="AA4070" s="86">
        <v>43196</v>
      </c>
      <c r="AB4070" s="86"/>
      <c r="AC4070" s="86"/>
      <c r="AD4070" s="86" t="s">
        <v>1633</v>
      </c>
      <c r="AE4070" s="86"/>
      <c r="AF4070" s="86"/>
      <c r="AG4070" s="94" t="s">
        <v>1575</v>
      </c>
    </row>
    <row r="4071" spans="1:33" x14ac:dyDescent="0.25">
      <c r="A4071" s="86" t="s">
        <v>1011</v>
      </c>
      <c r="B4071" s="87">
        <v>30</v>
      </c>
      <c r="C4071" s="87" t="s">
        <v>1012</v>
      </c>
      <c r="D4071" s="88">
        <v>43131</v>
      </c>
      <c r="E4071" s="88">
        <v>43137</v>
      </c>
      <c r="F4071" s="88">
        <v>43165</v>
      </c>
      <c r="G4071" s="88">
        <v>43180</v>
      </c>
      <c r="H4071" s="88">
        <v>4</v>
      </c>
      <c r="I4071" s="89" t="s">
        <v>1014</v>
      </c>
      <c r="J4071" s="92" t="s">
        <v>1492</v>
      </c>
      <c r="K4071" s="86" t="s">
        <v>1491</v>
      </c>
      <c r="L4071" s="88">
        <v>43180</v>
      </c>
      <c r="M4071" s="87"/>
      <c r="N4071" s="87"/>
      <c r="O4071" s="93"/>
      <c r="P4071" s="86"/>
      <c r="Q4071" s="86">
        <v>4</v>
      </c>
      <c r="R4071" s="86">
        <v>26</v>
      </c>
      <c r="S4071" s="86">
        <v>26</v>
      </c>
      <c r="T4071" s="86">
        <v>0</v>
      </c>
      <c r="U4071" s="86" t="s">
        <v>1561</v>
      </c>
      <c r="V4071" s="86" t="s">
        <v>1562</v>
      </c>
      <c r="W4071" s="86" t="s">
        <v>1563</v>
      </c>
      <c r="X4071" s="86" t="s">
        <v>1564</v>
      </c>
      <c r="Y4071" s="94" t="s">
        <v>1565</v>
      </c>
      <c r="Z4071" s="93"/>
      <c r="AA4071" s="86">
        <v>43213</v>
      </c>
      <c r="AB4071" s="86"/>
      <c r="AC4071" s="86"/>
      <c r="AD4071" s="86" t="s">
        <v>1633</v>
      </c>
      <c r="AE4071" s="86"/>
      <c r="AF4071" s="86"/>
      <c r="AG4071" s="94" t="s">
        <v>1575</v>
      </c>
    </row>
    <row r="4072" spans="1:33" x14ac:dyDescent="0.25">
      <c r="A4072" s="86" t="s">
        <v>1011</v>
      </c>
      <c r="B4072" s="87">
        <v>24</v>
      </c>
      <c r="C4072" s="87" t="s">
        <v>1012</v>
      </c>
      <c r="D4072" s="88" t="s">
        <v>1106</v>
      </c>
      <c r="E4072" s="88">
        <v>43145</v>
      </c>
      <c r="F4072" s="88">
        <v>43179</v>
      </c>
      <c r="G4072" s="88" t="s">
        <v>1369</v>
      </c>
      <c r="H4072" s="88">
        <v>4</v>
      </c>
      <c r="I4072" s="89" t="s">
        <v>1014</v>
      </c>
      <c r="J4072" s="92" t="s">
        <v>1500</v>
      </c>
      <c r="K4072" s="86" t="s">
        <v>1491</v>
      </c>
      <c r="L4072" s="88">
        <v>43180</v>
      </c>
      <c r="M4072" s="87"/>
      <c r="N4072" s="87"/>
      <c r="O4072" s="93"/>
      <c r="P4072" s="86"/>
      <c r="Q4072" s="86">
        <v>0</v>
      </c>
      <c r="R4072" s="86">
        <v>24</v>
      </c>
      <c r="S4072" s="86">
        <v>24</v>
      </c>
      <c r="T4072" s="86">
        <v>0</v>
      </c>
      <c r="U4072" s="86" t="s">
        <v>1561</v>
      </c>
      <c r="V4072" s="86" t="s">
        <v>1562</v>
      </c>
      <c r="W4072" s="86" t="s">
        <v>1563</v>
      </c>
      <c r="X4072" s="86" t="s">
        <v>1564</v>
      </c>
      <c r="Y4072" s="94" t="s">
        <v>1565</v>
      </c>
      <c r="Z4072" s="93"/>
      <c r="AA4072" s="86">
        <v>43204</v>
      </c>
      <c r="AB4072" s="86"/>
      <c r="AC4072" s="86"/>
      <c r="AD4072" s="86" t="s">
        <v>1633</v>
      </c>
      <c r="AE4072" s="86"/>
      <c r="AF4072" s="86"/>
      <c r="AG4072" s="94" t="s">
        <v>1575</v>
      </c>
    </row>
    <row r="4073" spans="1:33" x14ac:dyDescent="0.25">
      <c r="A4073" s="86" t="s">
        <v>1011</v>
      </c>
      <c r="B4073" s="87">
        <v>30</v>
      </c>
      <c r="C4073" s="87" t="s">
        <v>1012</v>
      </c>
      <c r="D4073" s="88" t="s">
        <v>1108</v>
      </c>
      <c r="E4073" s="88">
        <v>43132</v>
      </c>
      <c r="F4073" s="88">
        <v>43179</v>
      </c>
      <c r="G4073" s="88" t="s">
        <v>1369</v>
      </c>
      <c r="H4073" s="88">
        <v>3</v>
      </c>
      <c r="I4073" s="89" t="s">
        <v>1014</v>
      </c>
      <c r="J4073" s="92" t="s">
        <v>1495</v>
      </c>
      <c r="K4073" s="86" t="s">
        <v>1491</v>
      </c>
      <c r="L4073" s="88">
        <v>43180</v>
      </c>
      <c r="M4073" s="87"/>
      <c r="N4073" s="87"/>
      <c r="O4073" s="93"/>
      <c r="P4073" s="86"/>
      <c r="Q4073" s="86">
        <v>0</v>
      </c>
      <c r="R4073" s="86">
        <v>30</v>
      </c>
      <c r="S4073" s="86">
        <v>30</v>
      </c>
      <c r="T4073" s="86">
        <v>0</v>
      </c>
      <c r="U4073" s="86" t="s">
        <v>1561</v>
      </c>
      <c r="V4073" s="86" t="s">
        <v>1562</v>
      </c>
      <c r="W4073" s="86" t="s">
        <v>1563</v>
      </c>
      <c r="X4073" s="86" t="s">
        <v>1564</v>
      </c>
      <c r="Y4073" s="94" t="s">
        <v>1565</v>
      </c>
      <c r="Z4073" s="93"/>
      <c r="AA4073" s="86">
        <v>43196</v>
      </c>
      <c r="AB4073" s="86"/>
      <c r="AC4073" s="86"/>
      <c r="AD4073" s="86" t="s">
        <v>1633</v>
      </c>
      <c r="AE4073" s="86"/>
      <c r="AF4073" s="86"/>
      <c r="AG4073" s="94" t="s">
        <v>1575</v>
      </c>
    </row>
    <row r="4074" spans="1:33" x14ac:dyDescent="0.25">
      <c r="A4074" s="86" t="s">
        <v>1011</v>
      </c>
      <c r="B4074" s="87">
        <v>30</v>
      </c>
      <c r="C4074" s="87" t="s">
        <v>1012</v>
      </c>
      <c r="D4074" s="88" t="s">
        <v>1108</v>
      </c>
      <c r="E4074" s="88">
        <v>43139</v>
      </c>
      <c r="F4074" s="88">
        <v>43179</v>
      </c>
      <c r="G4074" s="88" t="s">
        <v>1369</v>
      </c>
      <c r="H4074" s="88">
        <v>4</v>
      </c>
      <c r="I4074" s="89" t="s">
        <v>1013</v>
      </c>
      <c r="J4074" s="92" t="s">
        <v>1508</v>
      </c>
      <c r="K4074" s="86" t="s">
        <v>1491</v>
      </c>
      <c r="L4074" s="88">
        <v>43180</v>
      </c>
      <c r="M4074" s="87"/>
      <c r="N4074" s="87"/>
      <c r="O4074" s="93"/>
      <c r="P4074" s="86"/>
      <c r="Q4074" s="86">
        <v>0</v>
      </c>
      <c r="R4074" s="86">
        <v>30</v>
      </c>
      <c r="S4074" s="86">
        <v>30</v>
      </c>
      <c r="T4074" s="86">
        <v>0</v>
      </c>
      <c r="U4074" s="86" t="s">
        <v>1561</v>
      </c>
      <c r="V4074" s="86" t="s">
        <v>1562</v>
      </c>
      <c r="W4074" s="86" t="s">
        <v>1563</v>
      </c>
      <c r="X4074" s="86" t="s">
        <v>1564</v>
      </c>
      <c r="Y4074" s="94" t="s">
        <v>1565</v>
      </c>
      <c r="Z4074" s="93"/>
      <c r="AA4074" s="86">
        <v>43188</v>
      </c>
      <c r="AB4074" s="86"/>
      <c r="AC4074" s="86"/>
      <c r="AD4074" s="86" t="s">
        <v>1633</v>
      </c>
      <c r="AE4074" s="86"/>
      <c r="AF4074" s="86"/>
      <c r="AG4074" s="94" t="s">
        <v>1575</v>
      </c>
    </row>
    <row r="4075" spans="1:33" x14ac:dyDescent="0.25">
      <c r="A4075" s="86" t="s">
        <v>1011</v>
      </c>
      <c r="B4075" s="87">
        <v>30</v>
      </c>
      <c r="C4075" s="87" t="s">
        <v>1012</v>
      </c>
      <c r="D4075" s="88">
        <v>43138</v>
      </c>
      <c r="E4075" s="88">
        <v>43141</v>
      </c>
      <c r="F4075" s="88">
        <v>43179</v>
      </c>
      <c r="G4075" s="88">
        <v>43180</v>
      </c>
      <c r="H4075" s="88">
        <v>4</v>
      </c>
      <c r="I4075" s="89" t="s">
        <v>1014</v>
      </c>
      <c r="J4075" s="92" t="s">
        <v>1501</v>
      </c>
      <c r="K4075" s="86" t="s">
        <v>1491</v>
      </c>
      <c r="L4075" s="88">
        <v>43180</v>
      </c>
      <c r="M4075" s="87"/>
      <c r="N4075" s="87"/>
      <c r="O4075" s="93"/>
      <c r="P4075" s="86"/>
      <c r="Q4075" s="86">
        <v>0</v>
      </c>
      <c r="R4075" s="86">
        <v>30</v>
      </c>
      <c r="S4075" s="86">
        <v>30</v>
      </c>
      <c r="T4075" s="86">
        <v>0</v>
      </c>
      <c r="U4075" s="86" t="s">
        <v>1561</v>
      </c>
      <c r="V4075" s="86" t="s">
        <v>1562</v>
      </c>
      <c r="W4075" s="86" t="s">
        <v>1563</v>
      </c>
      <c r="X4075" s="86" t="s">
        <v>1564</v>
      </c>
      <c r="Y4075" s="94" t="s">
        <v>1565</v>
      </c>
      <c r="Z4075" s="93"/>
      <c r="AA4075" s="86">
        <v>43188</v>
      </c>
      <c r="AB4075" s="86"/>
      <c r="AC4075" s="86"/>
      <c r="AD4075" s="86" t="s">
        <v>1633</v>
      </c>
      <c r="AE4075" s="86"/>
      <c r="AF4075" s="86"/>
      <c r="AG4075" s="94" t="s">
        <v>1575</v>
      </c>
    </row>
    <row r="4076" spans="1:33" x14ac:dyDescent="0.25">
      <c r="A4076" s="86" t="s">
        <v>1011</v>
      </c>
      <c r="B4076" s="87">
        <v>30</v>
      </c>
      <c r="C4076" s="87" t="s">
        <v>1012</v>
      </c>
      <c r="D4076" s="88">
        <v>43138</v>
      </c>
      <c r="E4076" s="88">
        <v>43144</v>
      </c>
      <c r="F4076" s="88">
        <v>43179</v>
      </c>
      <c r="G4076" s="88">
        <v>43180</v>
      </c>
      <c r="H4076" s="88">
        <v>4</v>
      </c>
      <c r="I4076" s="89" t="s">
        <v>1014</v>
      </c>
      <c r="J4076" s="92" t="s">
        <v>1493</v>
      </c>
      <c r="K4076" s="86" t="s">
        <v>1491</v>
      </c>
      <c r="L4076" s="88">
        <v>43180</v>
      </c>
      <c r="M4076" s="87">
        <v>0</v>
      </c>
      <c r="N4076" s="87"/>
      <c r="O4076" s="93"/>
      <c r="P4076" s="86"/>
      <c r="Q4076" s="86">
        <v>0</v>
      </c>
      <c r="R4076" s="86">
        <v>30</v>
      </c>
      <c r="S4076" s="86">
        <v>30</v>
      </c>
      <c r="T4076" s="86">
        <v>0</v>
      </c>
      <c r="U4076" s="86" t="s">
        <v>1561</v>
      </c>
      <c r="V4076" s="86" t="s">
        <v>1567</v>
      </c>
      <c r="W4076" s="86" t="s">
        <v>1563</v>
      </c>
      <c r="X4076" s="86" t="s">
        <v>1564</v>
      </c>
      <c r="Y4076" s="94" t="s">
        <v>1565</v>
      </c>
      <c r="Z4076" s="93"/>
      <c r="AA4076" s="86"/>
      <c r="AB4076" s="86"/>
      <c r="AC4076" s="86"/>
      <c r="AD4076" s="86" t="s">
        <v>1633</v>
      </c>
      <c r="AE4076" s="86"/>
      <c r="AF4076" s="86"/>
      <c r="AG4076" s="94" t="s">
        <v>1575</v>
      </c>
    </row>
    <row r="4077" spans="1:33" x14ac:dyDescent="0.25">
      <c r="A4077" s="86" t="s">
        <v>1011</v>
      </c>
      <c r="B4077" s="87">
        <v>30</v>
      </c>
      <c r="C4077" s="87" t="s">
        <v>1012</v>
      </c>
      <c r="D4077" s="88">
        <v>43138</v>
      </c>
      <c r="E4077" s="88">
        <v>43140</v>
      </c>
      <c r="F4077" s="88">
        <v>43179</v>
      </c>
      <c r="G4077" s="88">
        <v>43180</v>
      </c>
      <c r="H4077" s="88">
        <v>4</v>
      </c>
      <c r="I4077" s="89" t="s">
        <v>1014</v>
      </c>
      <c r="J4077" s="92" t="s">
        <v>1505</v>
      </c>
      <c r="K4077" s="86" t="s">
        <v>1491</v>
      </c>
      <c r="L4077" s="88">
        <v>43180</v>
      </c>
      <c r="M4077" s="87"/>
      <c r="N4077" s="87"/>
      <c r="O4077" s="93"/>
      <c r="P4077" s="86"/>
      <c r="Q4077" s="86">
        <v>0</v>
      </c>
      <c r="R4077" s="86">
        <v>30</v>
      </c>
      <c r="S4077" s="86">
        <v>13</v>
      </c>
      <c r="T4077" s="86">
        <v>17</v>
      </c>
      <c r="U4077" s="86" t="s">
        <v>1561</v>
      </c>
      <c r="V4077" s="86" t="s">
        <v>1562</v>
      </c>
      <c r="W4077" s="86" t="s">
        <v>1563</v>
      </c>
      <c r="X4077" s="86" t="s">
        <v>1564</v>
      </c>
      <c r="Y4077" s="94" t="s">
        <v>1565</v>
      </c>
      <c r="Z4077" s="93"/>
      <c r="AA4077" s="86">
        <v>43196</v>
      </c>
      <c r="AB4077" s="86"/>
      <c r="AC4077" s="86"/>
      <c r="AD4077" s="86" t="s">
        <v>1633</v>
      </c>
      <c r="AE4077" s="86"/>
      <c r="AF4077" s="86"/>
      <c r="AG4077" s="94" t="s">
        <v>1575</v>
      </c>
    </row>
    <row r="4078" spans="1:33" x14ac:dyDescent="0.25">
      <c r="A4078" s="86" t="s">
        <v>1011</v>
      </c>
      <c r="B4078" s="87">
        <v>30</v>
      </c>
      <c r="C4078" s="87" t="s">
        <v>1012</v>
      </c>
      <c r="D4078" s="88">
        <v>43147</v>
      </c>
      <c r="E4078" s="88">
        <v>43151</v>
      </c>
      <c r="F4078" s="88">
        <v>43179</v>
      </c>
      <c r="G4078" s="88">
        <v>43180</v>
      </c>
      <c r="H4078" s="88">
        <v>4</v>
      </c>
      <c r="I4078" s="89" t="s">
        <v>1014</v>
      </c>
      <c r="J4078" s="92" t="s">
        <v>1501</v>
      </c>
      <c r="K4078" s="86" t="s">
        <v>1491</v>
      </c>
      <c r="L4078" s="88">
        <v>43180</v>
      </c>
      <c r="M4078" s="87">
        <v>0</v>
      </c>
      <c r="N4078" s="87"/>
      <c r="O4078" s="93"/>
      <c r="P4078" s="86"/>
      <c r="Q4078" s="86">
        <v>0</v>
      </c>
      <c r="R4078" s="86">
        <v>30</v>
      </c>
      <c r="S4078" s="86">
        <v>2</v>
      </c>
      <c r="T4078" s="86">
        <v>28</v>
      </c>
      <c r="U4078" s="86" t="s">
        <v>1561</v>
      </c>
      <c r="V4078" s="86" t="s">
        <v>1562</v>
      </c>
      <c r="W4078" s="86" t="s">
        <v>1563</v>
      </c>
      <c r="X4078" s="86" t="s">
        <v>1564</v>
      </c>
      <c r="Y4078" s="94" t="s">
        <v>1565</v>
      </c>
      <c r="Z4078" s="93"/>
      <c r="AA4078" s="86">
        <v>43188</v>
      </c>
      <c r="AB4078" s="86"/>
      <c r="AC4078" s="86"/>
      <c r="AD4078" s="86" t="s">
        <v>1633</v>
      </c>
      <c r="AE4078" s="86"/>
      <c r="AF4078" s="86"/>
      <c r="AG4078" s="94" t="s">
        <v>1575</v>
      </c>
    </row>
    <row r="4079" spans="1:33" x14ac:dyDescent="0.25">
      <c r="A4079" s="86" t="s">
        <v>1011</v>
      </c>
      <c r="B4079" s="87">
        <v>30</v>
      </c>
      <c r="C4079" s="87" t="s">
        <v>1012</v>
      </c>
      <c r="D4079" s="88">
        <v>43147</v>
      </c>
      <c r="E4079" s="88">
        <v>43151</v>
      </c>
      <c r="F4079" s="88">
        <v>43179</v>
      </c>
      <c r="G4079" s="88">
        <v>43180</v>
      </c>
      <c r="H4079" s="88">
        <v>4</v>
      </c>
      <c r="I4079" s="89" t="s">
        <v>1014</v>
      </c>
      <c r="J4079" s="92" t="s">
        <v>1501</v>
      </c>
      <c r="K4079" s="86" t="s">
        <v>1491</v>
      </c>
      <c r="L4079" s="88">
        <v>43180</v>
      </c>
      <c r="M4079" s="87"/>
      <c r="N4079" s="87"/>
      <c r="O4079" s="93"/>
      <c r="P4079" s="86"/>
      <c r="Q4079" s="86">
        <v>0</v>
      </c>
      <c r="R4079" s="86">
        <v>30</v>
      </c>
      <c r="S4079" s="86">
        <v>30</v>
      </c>
      <c r="T4079" s="86">
        <v>0</v>
      </c>
      <c r="U4079" s="86" t="s">
        <v>1561</v>
      </c>
      <c r="V4079" s="86" t="s">
        <v>1562</v>
      </c>
      <c r="W4079" s="86" t="s">
        <v>1563</v>
      </c>
      <c r="X4079" s="86" t="s">
        <v>1564</v>
      </c>
      <c r="Y4079" s="94" t="s">
        <v>1565</v>
      </c>
      <c r="Z4079" s="93"/>
      <c r="AA4079" s="86">
        <v>43188</v>
      </c>
      <c r="AB4079" s="86"/>
      <c r="AC4079" s="86"/>
      <c r="AD4079" s="86" t="s">
        <v>1633</v>
      </c>
      <c r="AE4079" s="86"/>
      <c r="AF4079" s="86"/>
      <c r="AG4079" s="94" t="s">
        <v>1575</v>
      </c>
    </row>
    <row r="4080" spans="1:33" x14ac:dyDescent="0.25">
      <c r="A4080" s="86" t="s">
        <v>1011</v>
      </c>
      <c r="B4080" s="87">
        <v>30</v>
      </c>
      <c r="C4080" s="87" t="s">
        <v>1012</v>
      </c>
      <c r="D4080" s="88">
        <v>43147</v>
      </c>
      <c r="E4080" s="88">
        <v>43143</v>
      </c>
      <c r="F4080" s="88">
        <v>43179</v>
      </c>
      <c r="G4080" s="88">
        <v>43180</v>
      </c>
      <c r="H4080" s="88">
        <v>4</v>
      </c>
      <c r="I4080" s="89" t="s">
        <v>1014</v>
      </c>
      <c r="J4080" s="92" t="s">
        <v>1501</v>
      </c>
      <c r="K4080" s="86" t="s">
        <v>1491</v>
      </c>
      <c r="L4080" s="88">
        <v>43180</v>
      </c>
      <c r="M4080" s="87"/>
      <c r="N4080" s="87"/>
      <c r="O4080" s="93"/>
      <c r="P4080" s="86"/>
      <c r="Q4080" s="86">
        <v>1</v>
      </c>
      <c r="R4080" s="86">
        <v>29</v>
      </c>
      <c r="S4080" s="86">
        <v>29</v>
      </c>
      <c r="T4080" s="86">
        <v>0</v>
      </c>
      <c r="U4080" s="86" t="s">
        <v>1561</v>
      </c>
      <c r="V4080" s="86" t="s">
        <v>1562</v>
      </c>
      <c r="W4080" s="86" t="s">
        <v>1563</v>
      </c>
      <c r="X4080" s="86" t="s">
        <v>1564</v>
      </c>
      <c r="Y4080" s="94" t="s">
        <v>1565</v>
      </c>
      <c r="Z4080" s="93"/>
      <c r="AA4080" s="86">
        <v>43188</v>
      </c>
      <c r="AB4080" s="86"/>
      <c r="AC4080" s="86"/>
      <c r="AD4080" s="86" t="s">
        <v>1633</v>
      </c>
      <c r="AE4080" s="86"/>
      <c r="AF4080" s="86"/>
      <c r="AG4080" s="94" t="s">
        <v>1575</v>
      </c>
    </row>
    <row r="4081" spans="1:33" x14ac:dyDescent="0.25">
      <c r="A4081" s="86" t="s">
        <v>1011</v>
      </c>
      <c r="B4081" s="87">
        <v>30</v>
      </c>
      <c r="C4081" s="87" t="s">
        <v>1012</v>
      </c>
      <c r="D4081" s="88">
        <v>43150</v>
      </c>
      <c r="E4081" s="88">
        <v>43151</v>
      </c>
      <c r="F4081" s="88">
        <v>43179</v>
      </c>
      <c r="G4081" s="88">
        <v>43180</v>
      </c>
      <c r="H4081" s="88">
        <v>4</v>
      </c>
      <c r="I4081" s="89" t="s">
        <v>1014</v>
      </c>
      <c r="J4081" s="92" t="s">
        <v>1492</v>
      </c>
      <c r="K4081" s="86" t="s">
        <v>1491</v>
      </c>
      <c r="L4081" s="88">
        <v>43180</v>
      </c>
      <c r="M4081" s="87"/>
      <c r="N4081" s="87"/>
      <c r="O4081" s="93"/>
      <c r="P4081" s="86"/>
      <c r="Q4081" s="86">
        <v>1</v>
      </c>
      <c r="R4081" s="86">
        <v>29</v>
      </c>
      <c r="S4081" s="86">
        <v>25</v>
      </c>
      <c r="T4081" s="86">
        <v>4</v>
      </c>
      <c r="U4081" s="86" t="s">
        <v>1561</v>
      </c>
      <c r="V4081" s="86" t="s">
        <v>1562</v>
      </c>
      <c r="W4081" s="86" t="s">
        <v>1563</v>
      </c>
      <c r="X4081" s="86" t="s">
        <v>1564</v>
      </c>
      <c r="Y4081" s="94" t="s">
        <v>1565</v>
      </c>
      <c r="Z4081" s="93"/>
      <c r="AA4081" s="86">
        <v>43192</v>
      </c>
      <c r="AB4081" s="86"/>
      <c r="AC4081" s="86"/>
      <c r="AD4081" s="86" t="s">
        <v>1633</v>
      </c>
      <c r="AE4081" s="86"/>
      <c r="AF4081" s="86"/>
      <c r="AG4081" s="94" t="s">
        <v>1575</v>
      </c>
    </row>
    <row r="4082" spans="1:33" x14ac:dyDescent="0.25">
      <c r="A4082" s="86" t="s">
        <v>1011</v>
      </c>
      <c r="B4082" s="87">
        <v>30</v>
      </c>
      <c r="C4082" s="87" t="s">
        <v>1012</v>
      </c>
      <c r="D4082" s="88" t="s">
        <v>1126</v>
      </c>
      <c r="E4082" s="88" t="s">
        <v>1342</v>
      </c>
      <c r="F4082" s="88" t="s">
        <v>1366</v>
      </c>
      <c r="G4082" s="88" t="s">
        <v>1369</v>
      </c>
      <c r="H4082" s="88">
        <v>4</v>
      </c>
      <c r="I4082" s="89" t="s">
        <v>1014</v>
      </c>
      <c r="J4082" s="92" t="s">
        <v>1501</v>
      </c>
      <c r="K4082" s="86" t="s">
        <v>1491</v>
      </c>
      <c r="L4082" s="88">
        <v>43180</v>
      </c>
      <c r="M4082" s="87"/>
      <c r="N4082" s="87"/>
      <c r="O4082" s="93"/>
      <c r="P4082" s="86"/>
      <c r="Q4082" s="86">
        <v>1</v>
      </c>
      <c r="R4082" s="86">
        <v>29</v>
      </c>
      <c r="S4082" s="86">
        <v>29</v>
      </c>
      <c r="T4082" s="86">
        <v>0</v>
      </c>
      <c r="U4082" s="86" t="s">
        <v>1561</v>
      </c>
      <c r="V4082" s="86" t="s">
        <v>1562</v>
      </c>
      <c r="W4082" s="86" t="s">
        <v>1563</v>
      </c>
      <c r="X4082" s="86" t="s">
        <v>1564</v>
      </c>
      <c r="Y4082" s="94" t="s">
        <v>1565</v>
      </c>
      <c r="Z4082" s="93"/>
      <c r="AA4082" s="86">
        <v>43188</v>
      </c>
      <c r="AB4082" s="86"/>
      <c r="AC4082" s="86"/>
      <c r="AD4082" s="86" t="s">
        <v>1633</v>
      </c>
      <c r="AE4082" s="86"/>
      <c r="AF4082" s="86"/>
      <c r="AG4082" s="94" t="s">
        <v>1575</v>
      </c>
    </row>
    <row r="4083" spans="1:33" x14ac:dyDescent="0.25">
      <c r="A4083" s="86" t="s">
        <v>1011</v>
      </c>
      <c r="B4083" s="87">
        <v>30</v>
      </c>
      <c r="C4083" s="87" t="s">
        <v>1012</v>
      </c>
      <c r="D4083" s="88" t="s">
        <v>1124</v>
      </c>
      <c r="E4083" s="88" t="s">
        <v>1342</v>
      </c>
      <c r="F4083" s="88" t="s">
        <v>1366</v>
      </c>
      <c r="G4083" s="88" t="s">
        <v>1369</v>
      </c>
      <c r="H4083" s="88">
        <v>4</v>
      </c>
      <c r="I4083" s="89" t="s">
        <v>1014</v>
      </c>
      <c r="J4083" s="92" t="s">
        <v>1495</v>
      </c>
      <c r="K4083" s="86" t="s">
        <v>1491</v>
      </c>
      <c r="L4083" s="88">
        <v>43180</v>
      </c>
      <c r="M4083" s="87"/>
      <c r="N4083" s="87"/>
      <c r="O4083" s="93"/>
      <c r="P4083" s="86"/>
      <c r="Q4083" s="86">
        <v>1</v>
      </c>
      <c r="R4083" s="86">
        <v>29</v>
      </c>
      <c r="S4083" s="86">
        <v>28</v>
      </c>
      <c r="T4083" s="86">
        <v>1</v>
      </c>
      <c r="U4083" s="86" t="s">
        <v>1561</v>
      </c>
      <c r="V4083" s="86" t="s">
        <v>1562</v>
      </c>
      <c r="W4083" s="86" t="s">
        <v>1563</v>
      </c>
      <c r="X4083" s="86" t="s">
        <v>1564</v>
      </c>
      <c r="Y4083" s="94" t="s">
        <v>1565</v>
      </c>
      <c r="Z4083" s="93"/>
      <c r="AA4083" s="86">
        <v>43192</v>
      </c>
      <c r="AB4083" s="86"/>
      <c r="AC4083" s="86"/>
      <c r="AD4083" s="86" t="s">
        <v>1633</v>
      </c>
      <c r="AE4083" s="86"/>
      <c r="AF4083" s="86"/>
      <c r="AG4083" s="94" t="s">
        <v>1575</v>
      </c>
    </row>
    <row r="4084" spans="1:33" x14ac:dyDescent="0.25">
      <c r="A4084" s="86" t="s">
        <v>1011</v>
      </c>
      <c r="B4084" s="87">
        <v>30</v>
      </c>
      <c r="C4084" s="87" t="s">
        <v>1012</v>
      </c>
      <c r="D4084" s="88" t="s">
        <v>1124</v>
      </c>
      <c r="E4084" s="88" t="s">
        <v>1342</v>
      </c>
      <c r="F4084" s="88" t="s">
        <v>1366</v>
      </c>
      <c r="G4084" s="88" t="s">
        <v>1369</v>
      </c>
      <c r="H4084" s="88">
        <v>4</v>
      </c>
      <c r="I4084" s="89" t="s">
        <v>1014</v>
      </c>
      <c r="J4084" s="92" t="s">
        <v>1492</v>
      </c>
      <c r="K4084" s="86" t="s">
        <v>1491</v>
      </c>
      <c r="L4084" s="88">
        <v>43180</v>
      </c>
      <c r="M4084" s="87"/>
      <c r="N4084" s="87"/>
      <c r="O4084" s="93"/>
      <c r="P4084" s="86"/>
      <c r="Q4084" s="86">
        <v>0</v>
      </c>
      <c r="R4084" s="86">
        <v>30</v>
      </c>
      <c r="S4084" s="86">
        <v>30</v>
      </c>
      <c r="T4084" s="86">
        <v>0</v>
      </c>
      <c r="U4084" s="86" t="s">
        <v>1561</v>
      </c>
      <c r="V4084" s="86" t="s">
        <v>1562</v>
      </c>
      <c r="W4084" s="86" t="s">
        <v>1563</v>
      </c>
      <c r="X4084" s="86" t="s">
        <v>1564</v>
      </c>
      <c r="Y4084" s="94" t="s">
        <v>1565</v>
      </c>
      <c r="Z4084" s="93"/>
      <c r="AA4084" s="86">
        <v>43213</v>
      </c>
      <c r="AB4084" s="86"/>
      <c r="AC4084" s="86"/>
      <c r="AD4084" s="86" t="s">
        <v>1633</v>
      </c>
      <c r="AE4084" s="86"/>
      <c r="AF4084" s="86"/>
      <c r="AG4084" s="94" t="s">
        <v>1575</v>
      </c>
    </row>
    <row r="4085" spans="1:33" x14ac:dyDescent="0.25">
      <c r="A4085" s="86" t="s">
        <v>1011</v>
      </c>
      <c r="B4085" s="87">
        <v>30</v>
      </c>
      <c r="C4085" s="87" t="s">
        <v>1012</v>
      </c>
      <c r="D4085" s="88" t="s">
        <v>1347</v>
      </c>
      <c r="E4085" s="88" t="s">
        <v>1352</v>
      </c>
      <c r="F4085" s="88" t="s">
        <v>1366</v>
      </c>
      <c r="G4085" s="88" t="s">
        <v>1369</v>
      </c>
      <c r="H4085" s="88">
        <v>4</v>
      </c>
      <c r="I4085" s="89" t="s">
        <v>1014</v>
      </c>
      <c r="J4085" s="92" t="s">
        <v>1492</v>
      </c>
      <c r="K4085" s="86" t="s">
        <v>1491</v>
      </c>
      <c r="L4085" s="88">
        <v>43180</v>
      </c>
      <c r="M4085" s="87"/>
      <c r="N4085" s="87"/>
      <c r="O4085" s="93"/>
      <c r="P4085" s="86"/>
      <c r="Q4085" s="86">
        <v>1</v>
      </c>
      <c r="R4085" s="86">
        <v>29</v>
      </c>
      <c r="S4085" s="86">
        <v>22</v>
      </c>
      <c r="T4085" s="86">
        <v>7</v>
      </c>
      <c r="U4085" s="86" t="s">
        <v>1561</v>
      </c>
      <c r="V4085" s="86" t="s">
        <v>1562</v>
      </c>
      <c r="W4085" s="86" t="s">
        <v>1563</v>
      </c>
      <c r="X4085" s="86" t="s">
        <v>1564</v>
      </c>
      <c r="Y4085" s="94" t="s">
        <v>1565</v>
      </c>
      <c r="Z4085" s="93"/>
      <c r="AA4085" s="86">
        <v>43196</v>
      </c>
      <c r="AB4085" s="86"/>
      <c r="AC4085" s="86"/>
      <c r="AD4085" s="86" t="s">
        <v>1633</v>
      </c>
      <c r="AE4085" s="86"/>
      <c r="AF4085" s="86"/>
      <c r="AG4085" s="94" t="s">
        <v>1575</v>
      </c>
    </row>
    <row r="4086" spans="1:33" x14ac:dyDescent="0.25">
      <c r="A4086" s="86" t="s">
        <v>1011</v>
      </c>
      <c r="B4086" s="87">
        <v>30</v>
      </c>
      <c r="C4086" s="87" t="s">
        <v>1012</v>
      </c>
      <c r="D4086" s="88">
        <v>43115</v>
      </c>
      <c r="E4086" s="88">
        <v>43120</v>
      </c>
      <c r="F4086" s="88">
        <v>43180</v>
      </c>
      <c r="G4086" s="88">
        <v>43181</v>
      </c>
      <c r="H4086" s="88">
        <v>4</v>
      </c>
      <c r="I4086" s="89" t="s">
        <v>1014</v>
      </c>
      <c r="J4086" s="92" t="s">
        <v>1497</v>
      </c>
      <c r="K4086" s="86" t="s">
        <v>1491</v>
      </c>
      <c r="L4086" s="88">
        <v>43180</v>
      </c>
      <c r="M4086" s="87"/>
      <c r="N4086" s="87"/>
      <c r="O4086" s="93"/>
      <c r="P4086" s="86"/>
      <c r="Q4086" s="86">
        <v>4</v>
      </c>
      <c r="R4086" s="86">
        <v>26</v>
      </c>
      <c r="S4086" s="86">
        <v>8</v>
      </c>
      <c r="T4086" s="86">
        <v>18</v>
      </c>
      <c r="U4086" s="86" t="s">
        <v>1568</v>
      </c>
      <c r="V4086" s="86" t="s">
        <v>1567</v>
      </c>
      <c r="W4086" s="86" t="s">
        <v>1563</v>
      </c>
      <c r="X4086" s="86" t="s">
        <v>1564</v>
      </c>
      <c r="Y4086" s="94" t="s">
        <v>1565</v>
      </c>
      <c r="Z4086" s="93"/>
      <c r="AA4086" s="86"/>
      <c r="AB4086" s="86"/>
      <c r="AC4086" s="86"/>
      <c r="AD4086" s="86" t="s">
        <v>1633</v>
      </c>
      <c r="AE4086" s="86"/>
      <c r="AF4086" s="86"/>
      <c r="AG4086" s="94" t="s">
        <v>1575</v>
      </c>
    </row>
    <row r="4087" spans="1:33" x14ac:dyDescent="0.25">
      <c r="A4087" s="86" t="s">
        <v>1011</v>
      </c>
      <c r="B4087" s="87">
        <v>28</v>
      </c>
      <c r="C4087" s="87" t="s">
        <v>1012</v>
      </c>
      <c r="D4087" s="88" t="s">
        <v>1345</v>
      </c>
      <c r="E4087" s="88" t="s">
        <v>1352</v>
      </c>
      <c r="F4087" s="88" t="s">
        <v>1366</v>
      </c>
      <c r="G4087" s="88" t="s">
        <v>1369</v>
      </c>
      <c r="H4087" s="88">
        <v>4</v>
      </c>
      <c r="I4087" s="89" t="s">
        <v>1014</v>
      </c>
      <c r="J4087" s="92" t="s">
        <v>1490</v>
      </c>
      <c r="K4087" s="86" t="s">
        <v>1491</v>
      </c>
      <c r="L4087" s="88">
        <v>43180</v>
      </c>
      <c r="M4087" s="87"/>
      <c r="N4087" s="87"/>
      <c r="O4087" s="93"/>
      <c r="P4087" s="86"/>
      <c r="Q4087" s="86">
        <v>0</v>
      </c>
      <c r="R4087" s="86">
        <v>28</v>
      </c>
      <c r="S4087" s="86">
        <v>27</v>
      </c>
      <c r="T4087" s="86">
        <v>1</v>
      </c>
      <c r="U4087" s="86" t="s">
        <v>1561</v>
      </c>
      <c r="V4087" s="86" t="s">
        <v>1562</v>
      </c>
      <c r="W4087" s="86" t="s">
        <v>1563</v>
      </c>
      <c r="X4087" s="86" t="s">
        <v>1564</v>
      </c>
      <c r="Y4087" s="94" t="s">
        <v>1565</v>
      </c>
      <c r="Z4087" s="93"/>
      <c r="AA4087" s="86">
        <v>43196</v>
      </c>
      <c r="AB4087" s="86"/>
      <c r="AC4087" s="86"/>
      <c r="AD4087" s="86" t="s">
        <v>1633</v>
      </c>
      <c r="AE4087" s="86"/>
      <c r="AF4087" s="86"/>
      <c r="AG4087" s="94" t="s">
        <v>1575</v>
      </c>
    </row>
    <row r="4088" spans="1:33" x14ac:dyDescent="0.25">
      <c r="A4088" s="86" t="s">
        <v>1022</v>
      </c>
      <c r="B4088" s="87">
        <v>27</v>
      </c>
      <c r="C4088" s="87" t="s">
        <v>1061</v>
      </c>
      <c r="D4088" s="88"/>
      <c r="E4088" s="88"/>
      <c r="F4088" s="88"/>
      <c r="G4088" s="88"/>
      <c r="H4088" s="88"/>
      <c r="I4088" s="89" t="s">
        <v>1370</v>
      </c>
      <c r="J4088" s="92" t="s">
        <v>1501</v>
      </c>
      <c r="K4088" s="86" t="s">
        <v>1491</v>
      </c>
      <c r="L4088" s="88">
        <v>43180</v>
      </c>
      <c r="M4088" s="87"/>
      <c r="N4088" s="87"/>
      <c r="O4088" s="93"/>
      <c r="P4088" s="86"/>
      <c r="Q4088" s="86">
        <v>5</v>
      </c>
      <c r="R4088" s="86">
        <v>22</v>
      </c>
      <c r="S4088" s="86">
        <v>22</v>
      </c>
      <c r="T4088" s="86">
        <v>0</v>
      </c>
      <c r="U4088" s="86" t="s">
        <v>1561</v>
      </c>
      <c r="V4088" s="86" t="s">
        <v>1562</v>
      </c>
      <c r="W4088" s="86" t="s">
        <v>1563</v>
      </c>
      <c r="X4088" s="86" t="s">
        <v>1564</v>
      </c>
      <c r="Y4088" s="94" t="s">
        <v>1565</v>
      </c>
      <c r="Z4088" s="93"/>
      <c r="AA4088" s="86">
        <v>43188</v>
      </c>
      <c r="AB4088" s="86" t="s">
        <v>1582</v>
      </c>
      <c r="AC4088" s="86" t="s">
        <v>1582</v>
      </c>
      <c r="AD4088" s="86" t="s">
        <v>1633</v>
      </c>
      <c r="AE4088" s="86"/>
      <c r="AF4088" s="86"/>
      <c r="AG4088" s="94" t="s">
        <v>1575</v>
      </c>
    </row>
    <row r="4089" spans="1:33" x14ac:dyDescent="0.25">
      <c r="A4089" s="86" t="s">
        <v>1011</v>
      </c>
      <c r="B4089" s="87">
        <v>30</v>
      </c>
      <c r="C4089" s="87" t="s">
        <v>1012</v>
      </c>
      <c r="D4089" s="88">
        <v>43129</v>
      </c>
      <c r="E4089" s="88">
        <v>43136</v>
      </c>
      <c r="F4089" s="88">
        <v>43180</v>
      </c>
      <c r="G4089" s="88">
        <v>43181</v>
      </c>
      <c r="H4089" s="88">
        <v>4</v>
      </c>
      <c r="I4089" s="89" t="s">
        <v>1020</v>
      </c>
      <c r="J4089" s="92" t="s">
        <v>1492</v>
      </c>
      <c r="K4089" s="86" t="s">
        <v>1491</v>
      </c>
      <c r="L4089" s="88">
        <v>43181</v>
      </c>
      <c r="M4089" s="87"/>
      <c r="N4089" s="87"/>
      <c r="O4089" s="93"/>
      <c r="P4089" s="86"/>
      <c r="Q4089" s="86">
        <v>1</v>
      </c>
      <c r="R4089" s="86">
        <v>29</v>
      </c>
      <c r="S4089" s="86">
        <v>21</v>
      </c>
      <c r="T4089" s="86">
        <v>8</v>
      </c>
      <c r="U4089" s="86" t="s">
        <v>1561</v>
      </c>
      <c r="V4089" s="86" t="s">
        <v>1567</v>
      </c>
      <c r="W4089" s="86" t="s">
        <v>1563</v>
      </c>
      <c r="X4089" s="86" t="s">
        <v>1564</v>
      </c>
      <c r="Y4089" s="94" t="s">
        <v>1565</v>
      </c>
      <c r="Z4089" s="93"/>
      <c r="AA4089" s="86"/>
      <c r="AB4089" s="86"/>
      <c r="AC4089" s="86"/>
      <c r="AD4089" s="86" t="s">
        <v>1633</v>
      </c>
      <c r="AE4089" s="86"/>
      <c r="AF4089" s="86"/>
      <c r="AG4089" s="94" t="s">
        <v>1575</v>
      </c>
    </row>
    <row r="4090" spans="1:33" x14ac:dyDescent="0.25">
      <c r="A4090" s="86" t="s">
        <v>1011</v>
      </c>
      <c r="B4090" s="87">
        <v>30</v>
      </c>
      <c r="C4090" s="87" t="s">
        <v>1012</v>
      </c>
      <c r="D4090" s="88">
        <v>43129</v>
      </c>
      <c r="E4090" s="88">
        <v>43138</v>
      </c>
      <c r="F4090" s="88">
        <v>43179</v>
      </c>
      <c r="G4090" s="88">
        <v>43181</v>
      </c>
      <c r="H4090" s="88">
        <v>4</v>
      </c>
      <c r="I4090" s="89" t="s">
        <v>1014</v>
      </c>
      <c r="J4090" s="92" t="s">
        <v>1490</v>
      </c>
      <c r="K4090" s="86" t="s">
        <v>1491</v>
      </c>
      <c r="L4090" s="88">
        <v>43181</v>
      </c>
      <c r="M4090" s="87"/>
      <c r="N4090" s="87"/>
      <c r="O4090" s="93"/>
      <c r="P4090" s="86"/>
      <c r="Q4090" s="86">
        <v>0</v>
      </c>
      <c r="R4090" s="86">
        <v>30</v>
      </c>
      <c r="S4090" s="86">
        <v>30</v>
      </c>
      <c r="T4090" s="86">
        <v>0</v>
      </c>
      <c r="U4090" s="86" t="s">
        <v>1561</v>
      </c>
      <c r="V4090" s="86" t="s">
        <v>1562</v>
      </c>
      <c r="W4090" s="86" t="s">
        <v>1563</v>
      </c>
      <c r="X4090" s="86" t="s">
        <v>1564</v>
      </c>
      <c r="Y4090" s="94" t="s">
        <v>1565</v>
      </c>
      <c r="Z4090" s="93"/>
      <c r="AA4090" s="86">
        <v>43196</v>
      </c>
      <c r="AB4090" s="86"/>
      <c r="AC4090" s="86"/>
      <c r="AD4090" s="86" t="s">
        <v>1633</v>
      </c>
      <c r="AE4090" s="86"/>
      <c r="AF4090" s="86"/>
      <c r="AG4090" s="94" t="s">
        <v>1575</v>
      </c>
    </row>
    <row r="4091" spans="1:33" x14ac:dyDescent="0.25">
      <c r="A4091" s="86" t="s">
        <v>1011</v>
      </c>
      <c r="B4091" s="87">
        <v>30</v>
      </c>
      <c r="C4091" s="87" t="s">
        <v>1012</v>
      </c>
      <c r="D4091" s="88" t="s">
        <v>1108</v>
      </c>
      <c r="E4091" s="88">
        <v>43137</v>
      </c>
      <c r="F4091" s="88">
        <v>43180</v>
      </c>
      <c r="G4091" s="88" t="s">
        <v>1371</v>
      </c>
      <c r="H4091" s="88">
        <v>4</v>
      </c>
      <c r="I4091" s="89" t="s">
        <v>1014</v>
      </c>
      <c r="J4091" s="92" t="s">
        <v>1492</v>
      </c>
      <c r="K4091" s="86" t="s">
        <v>1491</v>
      </c>
      <c r="L4091" s="88">
        <v>43181</v>
      </c>
      <c r="M4091" s="87">
        <v>0</v>
      </c>
      <c r="N4091" s="87"/>
      <c r="O4091" s="93"/>
      <c r="P4091" s="86"/>
      <c r="Q4091" s="86">
        <v>8</v>
      </c>
      <c r="R4091" s="86">
        <v>22</v>
      </c>
      <c r="S4091" s="86">
        <v>22</v>
      </c>
      <c r="T4091" s="86">
        <v>0</v>
      </c>
      <c r="U4091" s="86" t="s">
        <v>1561</v>
      </c>
      <c r="V4091" s="86" t="s">
        <v>1567</v>
      </c>
      <c r="W4091" s="86" t="s">
        <v>1563</v>
      </c>
      <c r="X4091" s="86" t="s">
        <v>1564</v>
      </c>
      <c r="Y4091" s="94" t="s">
        <v>1565</v>
      </c>
      <c r="Z4091" s="93"/>
      <c r="AA4091" s="86"/>
      <c r="AB4091" s="86"/>
      <c r="AC4091" s="86"/>
      <c r="AD4091" s="86" t="s">
        <v>1633</v>
      </c>
      <c r="AE4091" s="86"/>
      <c r="AF4091" s="86"/>
      <c r="AG4091" s="94" t="s">
        <v>1575</v>
      </c>
    </row>
    <row r="4092" spans="1:33" x14ac:dyDescent="0.25">
      <c r="A4092" s="86" t="s">
        <v>1011</v>
      </c>
      <c r="B4092" s="87">
        <v>30</v>
      </c>
      <c r="C4092" s="87" t="s">
        <v>1012</v>
      </c>
      <c r="D4092" s="88" t="s">
        <v>1108</v>
      </c>
      <c r="E4092" s="88">
        <v>43138</v>
      </c>
      <c r="F4092" s="88">
        <v>43180</v>
      </c>
      <c r="G4092" s="88" t="s">
        <v>1371</v>
      </c>
      <c r="H4092" s="88">
        <v>4</v>
      </c>
      <c r="I4092" s="89" t="s">
        <v>1014</v>
      </c>
      <c r="J4092" s="92" t="s">
        <v>1495</v>
      </c>
      <c r="K4092" s="86" t="s">
        <v>1491</v>
      </c>
      <c r="L4092" s="88">
        <v>43181</v>
      </c>
      <c r="M4092" s="87"/>
      <c r="N4092" s="87"/>
      <c r="O4092" s="93"/>
      <c r="P4092" s="86"/>
      <c r="Q4092" s="86">
        <v>0</v>
      </c>
      <c r="R4092" s="86">
        <v>30</v>
      </c>
      <c r="S4092" s="86">
        <v>30</v>
      </c>
      <c r="T4092" s="86">
        <v>0</v>
      </c>
      <c r="U4092" s="86" t="s">
        <v>1561</v>
      </c>
      <c r="V4092" s="86" t="s">
        <v>1562</v>
      </c>
      <c r="W4092" s="86" t="s">
        <v>1563</v>
      </c>
      <c r="X4092" s="86" t="s">
        <v>1564</v>
      </c>
      <c r="Y4092" s="94" t="s">
        <v>1565</v>
      </c>
      <c r="Z4092" s="93"/>
      <c r="AA4092" s="86">
        <v>43196</v>
      </c>
      <c r="AB4092" s="86"/>
      <c r="AC4092" s="86"/>
      <c r="AD4092" s="86" t="s">
        <v>1633</v>
      </c>
      <c r="AE4092" s="86"/>
      <c r="AF4092" s="86"/>
      <c r="AG4092" s="94" t="s">
        <v>1575</v>
      </c>
    </row>
    <row r="4093" spans="1:33" x14ac:dyDescent="0.25">
      <c r="A4093" s="86" t="s">
        <v>1011</v>
      </c>
      <c r="B4093" s="87">
        <v>30</v>
      </c>
      <c r="C4093" s="87" t="s">
        <v>1012</v>
      </c>
      <c r="D4093" s="88">
        <v>43138</v>
      </c>
      <c r="E4093" s="88">
        <v>43141</v>
      </c>
      <c r="F4093" s="88">
        <v>43180</v>
      </c>
      <c r="G4093" s="88">
        <v>43181</v>
      </c>
      <c r="H4093" s="88">
        <v>4</v>
      </c>
      <c r="I4093" s="89" t="s">
        <v>1014</v>
      </c>
      <c r="J4093" s="92" t="s">
        <v>1508</v>
      </c>
      <c r="K4093" s="86" t="s">
        <v>1491</v>
      </c>
      <c r="L4093" s="88">
        <v>43181</v>
      </c>
      <c r="M4093" s="87"/>
      <c r="N4093" s="87"/>
      <c r="O4093" s="93"/>
      <c r="P4093" s="86"/>
      <c r="Q4093" s="86">
        <v>0</v>
      </c>
      <c r="R4093" s="86">
        <v>30</v>
      </c>
      <c r="S4093" s="86">
        <v>29</v>
      </c>
      <c r="T4093" s="86">
        <v>1</v>
      </c>
      <c r="U4093" s="86" t="s">
        <v>1561</v>
      </c>
      <c r="V4093" s="86" t="s">
        <v>1562</v>
      </c>
      <c r="W4093" s="86" t="s">
        <v>1563</v>
      </c>
      <c r="X4093" s="86" t="s">
        <v>1564</v>
      </c>
      <c r="Y4093" s="94" t="s">
        <v>1565</v>
      </c>
      <c r="Z4093" s="93"/>
      <c r="AA4093" s="86">
        <v>43188</v>
      </c>
      <c r="AB4093" s="86"/>
      <c r="AC4093" s="86"/>
      <c r="AD4093" s="86" t="s">
        <v>1633</v>
      </c>
      <c r="AE4093" s="86"/>
      <c r="AF4093" s="86"/>
      <c r="AG4093" s="94" t="s">
        <v>1575</v>
      </c>
    </row>
    <row r="4094" spans="1:33" x14ac:dyDescent="0.25">
      <c r="A4094" s="86" t="s">
        <v>1011</v>
      </c>
      <c r="B4094" s="87">
        <v>30</v>
      </c>
      <c r="C4094" s="87" t="s">
        <v>1012</v>
      </c>
      <c r="D4094" s="88">
        <v>43139</v>
      </c>
      <c r="E4094" s="88">
        <v>43145</v>
      </c>
      <c r="F4094" s="88">
        <v>43180</v>
      </c>
      <c r="G4094" s="88">
        <v>43181</v>
      </c>
      <c r="H4094" s="88">
        <v>4</v>
      </c>
      <c r="I4094" s="89" t="s">
        <v>1014</v>
      </c>
      <c r="J4094" s="92" t="s">
        <v>1495</v>
      </c>
      <c r="K4094" s="86" t="s">
        <v>1491</v>
      </c>
      <c r="L4094" s="88">
        <v>43181</v>
      </c>
      <c r="M4094" s="87"/>
      <c r="N4094" s="87"/>
      <c r="O4094" s="93"/>
      <c r="P4094" s="86"/>
      <c r="Q4094" s="86">
        <v>0</v>
      </c>
      <c r="R4094" s="86">
        <v>30</v>
      </c>
      <c r="S4094" s="86">
        <v>30</v>
      </c>
      <c r="T4094" s="86">
        <v>0</v>
      </c>
      <c r="U4094" s="86" t="s">
        <v>1561</v>
      </c>
      <c r="V4094" s="86" t="s">
        <v>1567</v>
      </c>
      <c r="W4094" s="86" t="s">
        <v>1563</v>
      </c>
      <c r="X4094" s="86" t="s">
        <v>1564</v>
      </c>
      <c r="Y4094" s="94" t="s">
        <v>1565</v>
      </c>
      <c r="Z4094" s="93"/>
      <c r="AA4094" s="86"/>
      <c r="AB4094" s="86"/>
      <c r="AC4094" s="86"/>
      <c r="AD4094" s="86" t="s">
        <v>1633</v>
      </c>
      <c r="AE4094" s="86"/>
      <c r="AF4094" s="86"/>
      <c r="AG4094" s="94" t="s">
        <v>1575</v>
      </c>
    </row>
    <row r="4095" spans="1:33" x14ac:dyDescent="0.25">
      <c r="A4095" s="86" t="s">
        <v>1011</v>
      </c>
      <c r="B4095" s="87">
        <v>25</v>
      </c>
      <c r="C4095" s="87" t="s">
        <v>1012</v>
      </c>
      <c r="D4095" s="88">
        <v>43139</v>
      </c>
      <c r="E4095" s="88">
        <v>43145</v>
      </c>
      <c r="F4095" s="88">
        <v>43180</v>
      </c>
      <c r="G4095" s="88">
        <v>43181</v>
      </c>
      <c r="H4095" s="88">
        <v>4</v>
      </c>
      <c r="I4095" s="89" t="s">
        <v>1014</v>
      </c>
      <c r="J4095" s="92" t="s">
        <v>1494</v>
      </c>
      <c r="K4095" s="86" t="s">
        <v>1491</v>
      </c>
      <c r="L4095" s="88">
        <v>43181</v>
      </c>
      <c r="M4095" s="87"/>
      <c r="N4095" s="87"/>
      <c r="O4095" s="93"/>
      <c r="P4095" s="86"/>
      <c r="Q4095" s="86">
        <v>0</v>
      </c>
      <c r="R4095" s="86">
        <v>25</v>
      </c>
      <c r="S4095" s="86">
        <v>25</v>
      </c>
      <c r="T4095" s="86">
        <v>0</v>
      </c>
      <c r="U4095" s="86" t="s">
        <v>1561</v>
      </c>
      <c r="V4095" s="86" t="s">
        <v>1562</v>
      </c>
      <c r="W4095" s="86" t="s">
        <v>1563</v>
      </c>
      <c r="X4095" s="86" t="s">
        <v>1564</v>
      </c>
      <c r="Y4095" s="94" t="s">
        <v>1565</v>
      </c>
      <c r="Z4095" s="93"/>
      <c r="AA4095" s="86">
        <v>43192</v>
      </c>
      <c r="AB4095" s="86"/>
      <c r="AC4095" s="86"/>
      <c r="AD4095" s="86" t="s">
        <v>1633</v>
      </c>
      <c r="AE4095" s="86"/>
      <c r="AF4095" s="86"/>
      <c r="AG4095" s="94" t="s">
        <v>1575</v>
      </c>
    </row>
    <row r="4096" spans="1:33" x14ac:dyDescent="0.25">
      <c r="A4096" s="86" t="s">
        <v>1011</v>
      </c>
      <c r="B4096" s="87">
        <v>30</v>
      </c>
      <c r="C4096" s="87" t="s">
        <v>1012</v>
      </c>
      <c r="D4096" s="88">
        <v>43139</v>
      </c>
      <c r="E4096" s="88">
        <v>43145</v>
      </c>
      <c r="F4096" s="88">
        <v>43180</v>
      </c>
      <c r="G4096" s="88">
        <v>43181</v>
      </c>
      <c r="H4096" s="88">
        <v>4</v>
      </c>
      <c r="I4096" s="89" t="s">
        <v>1014</v>
      </c>
      <c r="J4096" s="92" t="s">
        <v>1501</v>
      </c>
      <c r="K4096" s="86" t="s">
        <v>1491</v>
      </c>
      <c r="L4096" s="88">
        <v>43181</v>
      </c>
      <c r="M4096" s="87"/>
      <c r="N4096" s="87"/>
      <c r="O4096" s="93"/>
      <c r="P4096" s="86"/>
      <c r="Q4096" s="86">
        <v>0</v>
      </c>
      <c r="R4096" s="86">
        <v>30</v>
      </c>
      <c r="S4096" s="86">
        <v>30</v>
      </c>
      <c r="T4096" s="86">
        <v>0</v>
      </c>
      <c r="U4096" s="86" t="s">
        <v>1568</v>
      </c>
      <c r="V4096" s="86" t="s">
        <v>1562</v>
      </c>
      <c r="W4096" s="86" t="s">
        <v>1563</v>
      </c>
      <c r="X4096" s="86" t="s">
        <v>1564</v>
      </c>
      <c r="Y4096" s="94" t="s">
        <v>1565</v>
      </c>
      <c r="Z4096" s="93"/>
      <c r="AA4096" s="86">
        <v>43188</v>
      </c>
      <c r="AB4096" s="86"/>
      <c r="AC4096" s="86"/>
      <c r="AD4096" s="86" t="s">
        <v>1633</v>
      </c>
      <c r="AE4096" s="86"/>
      <c r="AF4096" s="86"/>
      <c r="AG4096" s="94" t="s">
        <v>1575</v>
      </c>
    </row>
    <row r="4097" spans="1:33" x14ac:dyDescent="0.25">
      <c r="A4097" s="86" t="s">
        <v>1011</v>
      </c>
      <c r="B4097" s="87">
        <v>30</v>
      </c>
      <c r="C4097" s="87" t="s">
        <v>1012</v>
      </c>
      <c r="D4097" s="88">
        <v>43147</v>
      </c>
      <c r="E4097" s="88">
        <v>43152</v>
      </c>
      <c r="F4097" s="88">
        <v>43180</v>
      </c>
      <c r="G4097" s="88">
        <v>43181</v>
      </c>
      <c r="H4097" s="88">
        <v>4</v>
      </c>
      <c r="I4097" s="89" t="s">
        <v>1014</v>
      </c>
      <c r="J4097" s="92" t="s">
        <v>1492</v>
      </c>
      <c r="K4097" s="86" t="s">
        <v>1491</v>
      </c>
      <c r="L4097" s="88">
        <v>43181</v>
      </c>
      <c r="M4097" s="87"/>
      <c r="N4097" s="87"/>
      <c r="O4097" s="93"/>
      <c r="P4097" s="86"/>
      <c r="Q4097" s="86">
        <v>3</v>
      </c>
      <c r="R4097" s="86">
        <v>27</v>
      </c>
      <c r="S4097" s="86">
        <v>22</v>
      </c>
      <c r="T4097" s="86">
        <v>5</v>
      </c>
      <c r="U4097" s="86" t="s">
        <v>1561</v>
      </c>
      <c r="V4097" s="86" t="s">
        <v>1562</v>
      </c>
      <c r="W4097" s="86" t="s">
        <v>1563</v>
      </c>
      <c r="X4097" s="86" t="s">
        <v>1564</v>
      </c>
      <c r="Y4097" s="94" t="s">
        <v>1565</v>
      </c>
      <c r="Z4097" s="93"/>
      <c r="AA4097" s="86">
        <v>43188</v>
      </c>
      <c r="AB4097" s="86"/>
      <c r="AC4097" s="86"/>
      <c r="AD4097" s="86" t="s">
        <v>1633</v>
      </c>
      <c r="AE4097" s="86"/>
      <c r="AF4097" s="86"/>
      <c r="AG4097" s="94" t="s">
        <v>1575</v>
      </c>
    </row>
    <row r="4098" spans="1:33" x14ac:dyDescent="0.25">
      <c r="A4098" s="86" t="s">
        <v>1011</v>
      </c>
      <c r="B4098" s="87">
        <v>30</v>
      </c>
      <c r="C4098" s="87" t="s">
        <v>1012</v>
      </c>
      <c r="D4098" s="88">
        <v>43156</v>
      </c>
      <c r="E4098" s="88">
        <v>43159</v>
      </c>
      <c r="F4098" s="88">
        <v>43178</v>
      </c>
      <c r="G4098" s="88">
        <v>43181</v>
      </c>
      <c r="H4098" s="88">
        <v>4</v>
      </c>
      <c r="I4098" s="89" t="s">
        <v>1014</v>
      </c>
      <c r="J4098" s="92" t="s">
        <v>1496</v>
      </c>
      <c r="K4098" s="86" t="s">
        <v>1491</v>
      </c>
      <c r="L4098" s="88">
        <v>43181</v>
      </c>
      <c r="M4098" s="87"/>
      <c r="N4098" s="87"/>
      <c r="O4098" s="93"/>
      <c r="P4098" s="86"/>
      <c r="Q4098" s="86">
        <v>0</v>
      </c>
      <c r="R4098" s="86">
        <v>30</v>
      </c>
      <c r="S4098" s="86">
        <v>30</v>
      </c>
      <c r="T4098" s="86">
        <v>0</v>
      </c>
      <c r="U4098" s="86" t="s">
        <v>1561</v>
      </c>
      <c r="V4098" s="86" t="s">
        <v>1562</v>
      </c>
      <c r="W4098" s="86" t="s">
        <v>1563</v>
      </c>
      <c r="X4098" s="86" t="s">
        <v>1564</v>
      </c>
      <c r="Y4098" s="94" t="s">
        <v>1565</v>
      </c>
      <c r="Z4098" s="93"/>
      <c r="AA4098" s="86">
        <v>43188</v>
      </c>
      <c r="AB4098" s="86"/>
      <c r="AC4098" s="86"/>
      <c r="AD4098" s="86" t="s">
        <v>1633</v>
      </c>
      <c r="AE4098" s="86"/>
      <c r="AF4098" s="86"/>
      <c r="AG4098" s="94" t="s">
        <v>1575</v>
      </c>
    </row>
    <row r="4099" spans="1:33" x14ac:dyDescent="0.25">
      <c r="A4099" s="86" t="s">
        <v>1011</v>
      </c>
      <c r="B4099" s="87">
        <v>27</v>
      </c>
      <c r="C4099" s="87" t="s">
        <v>1012</v>
      </c>
      <c r="D4099" s="88">
        <v>43156</v>
      </c>
      <c r="E4099" s="88">
        <v>43163</v>
      </c>
      <c r="F4099" s="88">
        <v>43180</v>
      </c>
      <c r="G4099" s="88">
        <v>43181</v>
      </c>
      <c r="H4099" s="88">
        <v>4</v>
      </c>
      <c r="I4099" s="89" t="s">
        <v>1014</v>
      </c>
      <c r="J4099" s="92" t="s">
        <v>1505</v>
      </c>
      <c r="K4099" s="86" t="s">
        <v>1491</v>
      </c>
      <c r="L4099" s="88">
        <v>43181</v>
      </c>
      <c r="M4099" s="87"/>
      <c r="N4099" s="87"/>
      <c r="O4099" s="93"/>
      <c r="P4099" s="86"/>
      <c r="Q4099" s="86">
        <v>1</v>
      </c>
      <c r="R4099" s="86">
        <v>26</v>
      </c>
      <c r="S4099" s="86">
        <v>26</v>
      </c>
      <c r="T4099" s="86">
        <v>0</v>
      </c>
      <c r="U4099" s="86" t="s">
        <v>1568</v>
      </c>
      <c r="V4099" s="86" t="s">
        <v>1562</v>
      </c>
      <c r="W4099" s="86" t="s">
        <v>1563</v>
      </c>
      <c r="X4099" s="86" t="s">
        <v>1564</v>
      </c>
      <c r="Y4099" s="94" t="s">
        <v>1565</v>
      </c>
      <c r="Z4099" s="93"/>
      <c r="AA4099" s="86">
        <v>43188</v>
      </c>
      <c r="AB4099" s="86"/>
      <c r="AC4099" s="86"/>
      <c r="AD4099" s="86" t="s">
        <v>1633</v>
      </c>
      <c r="AE4099" s="86"/>
      <c r="AF4099" s="86"/>
      <c r="AG4099" s="94" t="s">
        <v>1575</v>
      </c>
    </row>
    <row r="4100" spans="1:33" x14ac:dyDescent="0.25">
      <c r="A4100" s="86" t="s">
        <v>1011</v>
      </c>
      <c r="B4100" s="87">
        <v>30</v>
      </c>
      <c r="C4100" s="87" t="s">
        <v>1012</v>
      </c>
      <c r="D4100" s="88" t="s">
        <v>1126</v>
      </c>
      <c r="E4100" s="88" t="s">
        <v>1347</v>
      </c>
      <c r="F4100" s="88" t="s">
        <v>1369</v>
      </c>
      <c r="G4100" s="88" t="s">
        <v>1371</v>
      </c>
      <c r="H4100" s="88">
        <v>3</v>
      </c>
      <c r="I4100" s="89" t="s">
        <v>1014</v>
      </c>
      <c r="J4100" s="92" t="s">
        <v>1492</v>
      </c>
      <c r="K4100" s="86" t="s">
        <v>1491</v>
      </c>
      <c r="L4100" s="88">
        <v>43181</v>
      </c>
      <c r="M4100" s="87"/>
      <c r="N4100" s="87"/>
      <c r="O4100" s="93"/>
      <c r="P4100" s="86"/>
      <c r="Q4100" s="86">
        <v>0</v>
      </c>
      <c r="R4100" s="86">
        <v>30</v>
      </c>
      <c r="S4100" s="86">
        <v>30</v>
      </c>
      <c r="T4100" s="86">
        <v>0</v>
      </c>
      <c r="U4100" s="86" t="s">
        <v>1568</v>
      </c>
      <c r="V4100" s="86" t="s">
        <v>1567</v>
      </c>
      <c r="W4100" s="86" t="s">
        <v>1563</v>
      </c>
      <c r="X4100" s="86" t="s">
        <v>1564</v>
      </c>
      <c r="Y4100" s="94" t="s">
        <v>1565</v>
      </c>
      <c r="Z4100" s="93"/>
      <c r="AA4100" s="86"/>
      <c r="AB4100" s="86"/>
      <c r="AC4100" s="86"/>
      <c r="AD4100" s="86" t="s">
        <v>1633</v>
      </c>
      <c r="AE4100" s="86"/>
      <c r="AF4100" s="86"/>
      <c r="AG4100" s="94" t="s">
        <v>1575</v>
      </c>
    </row>
    <row r="4101" spans="1:33" x14ac:dyDescent="0.25">
      <c r="A4101" s="86" t="s">
        <v>1011</v>
      </c>
      <c r="B4101" s="87">
        <v>30</v>
      </c>
      <c r="C4101" s="87" t="s">
        <v>1012</v>
      </c>
      <c r="D4101" s="88" t="s">
        <v>1347</v>
      </c>
      <c r="E4101" s="88" t="s">
        <v>1353</v>
      </c>
      <c r="F4101" s="88" t="s">
        <v>1369</v>
      </c>
      <c r="G4101" s="88" t="s">
        <v>1371</v>
      </c>
      <c r="H4101" s="88">
        <v>4</v>
      </c>
      <c r="I4101" s="89" t="s">
        <v>1372</v>
      </c>
      <c r="J4101" s="92" t="s">
        <v>1508</v>
      </c>
      <c r="K4101" s="86" t="s">
        <v>1491</v>
      </c>
      <c r="L4101" s="88">
        <v>43181</v>
      </c>
      <c r="M4101" s="87">
        <v>0</v>
      </c>
      <c r="N4101" s="87"/>
      <c r="O4101" s="93"/>
      <c r="P4101" s="86"/>
      <c r="Q4101" s="86">
        <v>0</v>
      </c>
      <c r="R4101" s="86">
        <v>30</v>
      </c>
      <c r="S4101" s="86">
        <v>30</v>
      </c>
      <c r="T4101" s="86">
        <v>0</v>
      </c>
      <c r="U4101" s="86" t="s">
        <v>1568</v>
      </c>
      <c r="V4101" s="86" t="s">
        <v>1562</v>
      </c>
      <c r="W4101" s="86" t="s">
        <v>1563</v>
      </c>
      <c r="X4101" s="86" t="s">
        <v>1564</v>
      </c>
      <c r="Y4101" s="94" t="s">
        <v>1565</v>
      </c>
      <c r="Z4101" s="93"/>
      <c r="AA4101" s="86">
        <v>43188</v>
      </c>
      <c r="AB4101" s="86"/>
      <c r="AC4101" s="86"/>
      <c r="AD4101" s="86" t="s">
        <v>1633</v>
      </c>
      <c r="AE4101" s="86"/>
      <c r="AF4101" s="86"/>
      <c r="AG4101" s="94" t="s">
        <v>1575</v>
      </c>
    </row>
    <row r="4102" spans="1:33" x14ac:dyDescent="0.25">
      <c r="A4102" s="86" t="s">
        <v>1011</v>
      </c>
      <c r="B4102" s="87">
        <v>20</v>
      </c>
      <c r="C4102" s="87" t="s">
        <v>1012</v>
      </c>
      <c r="D4102" s="88">
        <v>43115</v>
      </c>
      <c r="E4102" s="88">
        <v>43118</v>
      </c>
      <c r="F4102" s="88">
        <v>43173</v>
      </c>
      <c r="G4102" s="88">
        <v>43182</v>
      </c>
      <c r="H4102" s="88">
        <v>4</v>
      </c>
      <c r="I4102" s="89" t="s">
        <v>1014</v>
      </c>
      <c r="J4102" s="92" t="s">
        <v>1508</v>
      </c>
      <c r="K4102" s="86" t="s">
        <v>1491</v>
      </c>
      <c r="L4102" s="88">
        <v>43181</v>
      </c>
      <c r="M4102" s="87">
        <v>0</v>
      </c>
      <c r="N4102" s="87"/>
      <c r="O4102" s="93"/>
      <c r="P4102" s="86"/>
      <c r="Q4102" s="86">
        <v>0</v>
      </c>
      <c r="R4102" s="86">
        <v>20</v>
      </c>
      <c r="S4102" s="86">
        <v>16</v>
      </c>
      <c r="T4102" s="86">
        <v>4</v>
      </c>
      <c r="U4102" s="86" t="s">
        <v>1561</v>
      </c>
      <c r="V4102" s="86" t="s">
        <v>1567</v>
      </c>
      <c r="W4102" s="86" t="s">
        <v>1563</v>
      </c>
      <c r="X4102" s="86" t="s">
        <v>1564</v>
      </c>
      <c r="Y4102" s="94" t="s">
        <v>1565</v>
      </c>
      <c r="Z4102" s="93"/>
      <c r="AA4102" s="86"/>
      <c r="AB4102" s="86"/>
      <c r="AC4102" s="86"/>
      <c r="AD4102" s="86" t="s">
        <v>1633</v>
      </c>
      <c r="AE4102" s="86"/>
      <c r="AF4102" s="86"/>
      <c r="AG4102" s="94" t="s">
        <v>1575</v>
      </c>
    </row>
    <row r="4103" spans="1:33" x14ac:dyDescent="0.25">
      <c r="A4103" s="86" t="s">
        <v>1011</v>
      </c>
      <c r="B4103" s="87">
        <v>30</v>
      </c>
      <c r="C4103" s="87" t="s">
        <v>1012</v>
      </c>
      <c r="D4103" s="88">
        <v>43168</v>
      </c>
      <c r="E4103" s="88">
        <v>43170</v>
      </c>
      <c r="F4103" s="88">
        <v>43180</v>
      </c>
      <c r="G4103" s="88">
        <v>43181</v>
      </c>
      <c r="H4103" s="88">
        <v>4</v>
      </c>
      <c r="I4103" s="89" t="s">
        <v>1014</v>
      </c>
      <c r="J4103" s="92" t="s">
        <v>1492</v>
      </c>
      <c r="K4103" s="86" t="s">
        <v>1491</v>
      </c>
      <c r="L4103" s="88">
        <v>43181</v>
      </c>
      <c r="M4103" s="87"/>
      <c r="N4103" s="87"/>
      <c r="O4103" s="93"/>
      <c r="P4103" s="86"/>
      <c r="Q4103" s="86">
        <v>10</v>
      </c>
      <c r="R4103" s="86">
        <v>20</v>
      </c>
      <c r="S4103" s="86">
        <v>17</v>
      </c>
      <c r="T4103" s="86">
        <v>3</v>
      </c>
      <c r="U4103" s="86" t="s">
        <v>1561</v>
      </c>
      <c r="V4103" s="86" t="s">
        <v>1562</v>
      </c>
      <c r="W4103" s="86" t="s">
        <v>1563</v>
      </c>
      <c r="X4103" s="86" t="s">
        <v>1564</v>
      </c>
      <c r="Y4103" s="94" t="s">
        <v>1565</v>
      </c>
      <c r="Z4103" s="93"/>
      <c r="AA4103" s="86">
        <v>43200</v>
      </c>
      <c r="AB4103" s="86"/>
      <c r="AC4103" s="86"/>
      <c r="AD4103" s="86" t="s">
        <v>1633</v>
      </c>
      <c r="AE4103" s="86"/>
      <c r="AF4103" s="86"/>
      <c r="AG4103" s="94" t="s">
        <v>1575</v>
      </c>
    </row>
    <row r="4104" spans="1:33" x14ac:dyDescent="0.25">
      <c r="A4104" s="86" t="s">
        <v>1011</v>
      </c>
      <c r="B4104" s="87">
        <v>30</v>
      </c>
      <c r="C4104" s="87" t="s">
        <v>1012</v>
      </c>
      <c r="D4104" s="88" t="s">
        <v>1108</v>
      </c>
      <c r="E4104" s="88">
        <v>43138</v>
      </c>
      <c r="F4104" s="88">
        <v>43175</v>
      </c>
      <c r="G4104" s="88" t="s">
        <v>1366</v>
      </c>
      <c r="H4104" s="88">
        <v>4</v>
      </c>
      <c r="I4104" s="89" t="s">
        <v>1014</v>
      </c>
      <c r="J4104" s="92" t="s">
        <v>1495</v>
      </c>
      <c r="K4104" s="86" t="s">
        <v>1491</v>
      </c>
      <c r="L4104" s="88">
        <v>43182</v>
      </c>
      <c r="M4104" s="87"/>
      <c r="N4104" s="87"/>
      <c r="O4104" s="93"/>
      <c r="P4104" s="86"/>
      <c r="Q4104" s="86">
        <v>1</v>
      </c>
      <c r="R4104" s="86">
        <v>29</v>
      </c>
      <c r="S4104" s="86">
        <v>29</v>
      </c>
      <c r="T4104" s="86">
        <v>0</v>
      </c>
      <c r="U4104" s="86" t="s">
        <v>1561</v>
      </c>
      <c r="V4104" s="86" t="s">
        <v>1567</v>
      </c>
      <c r="W4104" s="86" t="s">
        <v>1563</v>
      </c>
      <c r="X4104" s="86" t="s">
        <v>1564</v>
      </c>
      <c r="Y4104" s="94" t="s">
        <v>1565</v>
      </c>
      <c r="Z4104" s="93"/>
      <c r="AA4104" s="86"/>
      <c r="AB4104" s="86"/>
      <c r="AC4104" s="86"/>
      <c r="AD4104" s="86" t="s">
        <v>1633</v>
      </c>
      <c r="AE4104" s="86"/>
      <c r="AF4104" s="86"/>
      <c r="AG4104" s="94" t="s">
        <v>1575</v>
      </c>
    </row>
    <row r="4105" spans="1:33" x14ac:dyDescent="0.25">
      <c r="A4105" s="86" t="s">
        <v>1011</v>
      </c>
      <c r="B4105" s="87">
        <v>30</v>
      </c>
      <c r="C4105" s="87" t="s">
        <v>1012</v>
      </c>
      <c r="D4105" s="88">
        <v>43115</v>
      </c>
      <c r="E4105" s="88">
        <v>43115</v>
      </c>
      <c r="F4105" s="88">
        <v>43180</v>
      </c>
      <c r="G4105" s="88">
        <v>43182</v>
      </c>
      <c r="H4105" s="88">
        <v>4</v>
      </c>
      <c r="I4105" s="89" t="s">
        <v>1016</v>
      </c>
      <c r="J4105" s="92" t="s">
        <v>1494</v>
      </c>
      <c r="K4105" s="86" t="s">
        <v>1491</v>
      </c>
      <c r="L4105" s="88">
        <v>43182</v>
      </c>
      <c r="M4105" s="87">
        <v>0</v>
      </c>
      <c r="N4105" s="87"/>
      <c r="O4105" s="93"/>
      <c r="P4105" s="86"/>
      <c r="Q4105" s="86">
        <v>1</v>
      </c>
      <c r="R4105" s="86">
        <v>29</v>
      </c>
      <c r="S4105" s="86">
        <v>28</v>
      </c>
      <c r="T4105" s="86">
        <v>1</v>
      </c>
      <c r="U4105" s="86" t="s">
        <v>1561</v>
      </c>
      <c r="V4105" s="86" t="s">
        <v>1567</v>
      </c>
      <c r="W4105" s="86" t="s">
        <v>1563</v>
      </c>
      <c r="X4105" s="86" t="s">
        <v>1564</v>
      </c>
      <c r="Y4105" s="94" t="s">
        <v>1565</v>
      </c>
      <c r="Z4105" s="93"/>
      <c r="AA4105" s="86"/>
      <c r="AB4105" s="86"/>
      <c r="AC4105" s="86"/>
      <c r="AD4105" s="86" t="s">
        <v>1633</v>
      </c>
      <c r="AE4105" s="86"/>
      <c r="AF4105" s="86"/>
      <c r="AG4105" s="94" t="s">
        <v>1575</v>
      </c>
    </row>
    <row r="4106" spans="1:33" x14ac:dyDescent="0.25">
      <c r="A4106" s="86" t="s">
        <v>1011</v>
      </c>
      <c r="B4106" s="87">
        <v>27</v>
      </c>
      <c r="C4106" s="87" t="s">
        <v>1012</v>
      </c>
      <c r="D4106" s="88">
        <v>43120</v>
      </c>
      <c r="E4106" s="88">
        <v>43125</v>
      </c>
      <c r="F4106" s="88">
        <v>43172</v>
      </c>
      <c r="G4106" s="88">
        <v>43182</v>
      </c>
      <c r="H4106" s="88">
        <v>4</v>
      </c>
      <c r="I4106" s="89" t="s">
        <v>1016</v>
      </c>
      <c r="J4106" s="92" t="s">
        <v>1508</v>
      </c>
      <c r="K4106" s="86" t="s">
        <v>1491</v>
      </c>
      <c r="L4106" s="88">
        <v>43182</v>
      </c>
      <c r="M4106" s="87"/>
      <c r="N4106" s="87"/>
      <c r="O4106" s="93"/>
      <c r="P4106" s="86"/>
      <c r="Q4106" s="86">
        <v>2</v>
      </c>
      <c r="R4106" s="86">
        <v>25</v>
      </c>
      <c r="S4106" s="86">
        <v>3</v>
      </c>
      <c r="T4106" s="86">
        <v>22</v>
      </c>
      <c r="U4106" s="86" t="s">
        <v>1561</v>
      </c>
      <c r="V4106" s="86" t="s">
        <v>1562</v>
      </c>
      <c r="W4106" s="86" t="s">
        <v>1563</v>
      </c>
      <c r="X4106" s="86" t="s">
        <v>1564</v>
      </c>
      <c r="Y4106" s="94" t="s">
        <v>1565</v>
      </c>
      <c r="Z4106" s="93"/>
      <c r="AA4106" s="86">
        <v>43196</v>
      </c>
      <c r="AB4106" s="86"/>
      <c r="AC4106" s="86"/>
      <c r="AD4106" s="86" t="s">
        <v>1633</v>
      </c>
      <c r="AE4106" s="86"/>
      <c r="AF4106" s="86"/>
      <c r="AG4106" s="94" t="s">
        <v>1575</v>
      </c>
    </row>
    <row r="4107" spans="1:33" x14ac:dyDescent="0.25">
      <c r="A4107" s="86" t="s">
        <v>1011</v>
      </c>
      <c r="B4107" s="87">
        <v>30</v>
      </c>
      <c r="C4107" s="87" t="s">
        <v>1012</v>
      </c>
      <c r="D4107" s="88">
        <v>43125</v>
      </c>
      <c r="E4107" s="88">
        <v>43130</v>
      </c>
      <c r="F4107" s="88">
        <v>43177</v>
      </c>
      <c r="G4107" s="88">
        <v>43182</v>
      </c>
      <c r="H4107" s="88">
        <v>4</v>
      </c>
      <c r="I4107" s="89" t="s">
        <v>1016</v>
      </c>
      <c r="J4107" s="92" t="s">
        <v>1494</v>
      </c>
      <c r="K4107" s="86" t="s">
        <v>1491</v>
      </c>
      <c r="L4107" s="88">
        <v>43182</v>
      </c>
      <c r="M4107" s="87"/>
      <c r="N4107" s="87"/>
      <c r="O4107" s="93"/>
      <c r="P4107" s="86"/>
      <c r="Q4107" s="86">
        <v>0</v>
      </c>
      <c r="R4107" s="86">
        <v>30</v>
      </c>
      <c r="S4107" s="86">
        <v>25</v>
      </c>
      <c r="T4107" s="86">
        <v>5</v>
      </c>
      <c r="U4107" s="86" t="s">
        <v>1561</v>
      </c>
      <c r="V4107" s="86" t="s">
        <v>1562</v>
      </c>
      <c r="W4107" s="86" t="s">
        <v>1563</v>
      </c>
      <c r="X4107" s="86" t="s">
        <v>1564</v>
      </c>
      <c r="Y4107" s="94" t="s">
        <v>1565</v>
      </c>
      <c r="Z4107" s="93"/>
      <c r="AA4107" s="86">
        <v>43192</v>
      </c>
      <c r="AB4107" s="86"/>
      <c r="AC4107" s="86"/>
      <c r="AD4107" s="86" t="s">
        <v>1633</v>
      </c>
      <c r="AE4107" s="86"/>
      <c r="AF4107" s="86"/>
      <c r="AG4107" s="94" t="s">
        <v>1575</v>
      </c>
    </row>
    <row r="4108" spans="1:33" x14ac:dyDescent="0.25">
      <c r="A4108" s="86" t="s">
        <v>1011</v>
      </c>
      <c r="B4108" s="87">
        <v>30</v>
      </c>
      <c r="C4108" s="87" t="s">
        <v>1012</v>
      </c>
      <c r="D4108" s="88">
        <v>43125</v>
      </c>
      <c r="E4108" s="88">
        <v>43127</v>
      </c>
      <c r="F4108" s="88">
        <v>43181</v>
      </c>
      <c r="G4108" s="88">
        <v>43182</v>
      </c>
      <c r="H4108" s="88">
        <v>4</v>
      </c>
      <c r="I4108" s="89" t="s">
        <v>1016</v>
      </c>
      <c r="J4108" s="92" t="s">
        <v>1493</v>
      </c>
      <c r="K4108" s="86" t="s">
        <v>1491</v>
      </c>
      <c r="L4108" s="88">
        <v>43182</v>
      </c>
      <c r="M4108" s="87"/>
      <c r="N4108" s="87"/>
      <c r="O4108" s="93"/>
      <c r="P4108" s="86"/>
      <c r="Q4108" s="86">
        <v>0</v>
      </c>
      <c r="R4108" s="86">
        <v>30</v>
      </c>
      <c r="S4108" s="86">
        <v>30</v>
      </c>
      <c r="T4108" s="86">
        <v>0</v>
      </c>
      <c r="U4108" s="86" t="s">
        <v>1561</v>
      </c>
      <c r="V4108" s="86" t="s">
        <v>1567</v>
      </c>
      <c r="W4108" s="86" t="s">
        <v>1563</v>
      </c>
      <c r="X4108" s="86" t="s">
        <v>1564</v>
      </c>
      <c r="Y4108" s="94" t="s">
        <v>1565</v>
      </c>
      <c r="Z4108" s="93"/>
      <c r="AA4108" s="86"/>
      <c r="AB4108" s="86"/>
      <c r="AC4108" s="86"/>
      <c r="AD4108" s="86" t="s">
        <v>1633</v>
      </c>
      <c r="AE4108" s="86"/>
      <c r="AF4108" s="86"/>
      <c r="AG4108" s="94" t="s">
        <v>1575</v>
      </c>
    </row>
    <row r="4109" spans="1:33" x14ac:dyDescent="0.25">
      <c r="A4109" s="86" t="s">
        <v>1011</v>
      </c>
      <c r="B4109" s="87">
        <v>30</v>
      </c>
      <c r="C4109" s="87" t="s">
        <v>1012</v>
      </c>
      <c r="D4109" s="88">
        <v>43129</v>
      </c>
      <c r="E4109" s="88">
        <v>43132</v>
      </c>
      <c r="F4109" s="88">
        <v>43181</v>
      </c>
      <c r="G4109" s="88">
        <v>43182</v>
      </c>
      <c r="H4109" s="88">
        <v>4</v>
      </c>
      <c r="I4109" s="89" t="s">
        <v>1014</v>
      </c>
      <c r="J4109" s="92" t="s">
        <v>1492</v>
      </c>
      <c r="K4109" s="86" t="s">
        <v>1491</v>
      </c>
      <c r="L4109" s="88">
        <v>43182</v>
      </c>
      <c r="M4109" s="87"/>
      <c r="N4109" s="87"/>
      <c r="O4109" s="93"/>
      <c r="P4109" s="86"/>
      <c r="Q4109" s="86">
        <v>1</v>
      </c>
      <c r="R4109" s="86">
        <v>29</v>
      </c>
      <c r="S4109" s="86">
        <v>29</v>
      </c>
      <c r="T4109" s="86">
        <v>0</v>
      </c>
      <c r="U4109" s="86" t="s">
        <v>1561</v>
      </c>
      <c r="V4109" s="86" t="s">
        <v>1567</v>
      </c>
      <c r="W4109" s="86" t="s">
        <v>1563</v>
      </c>
      <c r="X4109" s="86" t="s">
        <v>1564</v>
      </c>
      <c r="Y4109" s="94" t="s">
        <v>1565</v>
      </c>
      <c r="Z4109" s="93"/>
      <c r="AA4109" s="86"/>
      <c r="AB4109" s="86"/>
      <c r="AC4109" s="86"/>
      <c r="AD4109" s="86" t="s">
        <v>1633</v>
      </c>
      <c r="AE4109" s="86"/>
      <c r="AF4109" s="86"/>
      <c r="AG4109" s="94" t="s">
        <v>1575</v>
      </c>
    </row>
    <row r="4110" spans="1:33" x14ac:dyDescent="0.25">
      <c r="A4110" s="86" t="s">
        <v>1011</v>
      </c>
      <c r="B4110" s="87">
        <v>30</v>
      </c>
      <c r="C4110" s="87" t="s">
        <v>1012</v>
      </c>
      <c r="D4110" s="88">
        <v>43130</v>
      </c>
      <c r="E4110" s="88">
        <v>43134</v>
      </c>
      <c r="F4110" s="88">
        <v>43181</v>
      </c>
      <c r="G4110" s="88" t="s">
        <v>1373</v>
      </c>
      <c r="H4110" s="88">
        <v>3</v>
      </c>
      <c r="I4110" s="89" t="s">
        <v>1014</v>
      </c>
      <c r="J4110" s="92" t="s">
        <v>1490</v>
      </c>
      <c r="K4110" s="86" t="s">
        <v>1491</v>
      </c>
      <c r="L4110" s="88">
        <v>43182</v>
      </c>
      <c r="M4110" s="87"/>
      <c r="N4110" s="87"/>
      <c r="O4110" s="93"/>
      <c r="P4110" s="86"/>
      <c r="Q4110" s="86">
        <v>0</v>
      </c>
      <c r="R4110" s="86">
        <v>30</v>
      </c>
      <c r="S4110" s="86">
        <v>30</v>
      </c>
      <c r="T4110" s="86">
        <v>0</v>
      </c>
      <c r="U4110" s="86" t="s">
        <v>1561</v>
      </c>
      <c r="V4110" s="86" t="s">
        <v>1562</v>
      </c>
      <c r="W4110" s="86" t="s">
        <v>1563</v>
      </c>
      <c r="X4110" s="86" t="s">
        <v>1564</v>
      </c>
      <c r="Y4110" s="94" t="s">
        <v>1565</v>
      </c>
      <c r="Z4110" s="93"/>
      <c r="AA4110" s="86">
        <v>43196</v>
      </c>
      <c r="AB4110" s="86"/>
      <c r="AC4110" s="86"/>
      <c r="AD4110" s="86" t="s">
        <v>1633</v>
      </c>
      <c r="AE4110" s="86"/>
      <c r="AF4110" s="86"/>
      <c r="AG4110" s="94" t="s">
        <v>1575</v>
      </c>
    </row>
    <row r="4111" spans="1:33" x14ac:dyDescent="0.25">
      <c r="A4111" s="86" t="s">
        <v>1011</v>
      </c>
      <c r="B4111" s="87">
        <v>30</v>
      </c>
      <c r="C4111" s="87" t="s">
        <v>1012</v>
      </c>
      <c r="D4111" s="88">
        <v>43131</v>
      </c>
      <c r="E4111" s="88">
        <v>43134</v>
      </c>
      <c r="F4111" s="88">
        <v>43179</v>
      </c>
      <c r="G4111" s="88">
        <v>43182</v>
      </c>
      <c r="H4111" s="88">
        <v>4</v>
      </c>
      <c r="I4111" s="89" t="s">
        <v>1013</v>
      </c>
      <c r="J4111" s="92" t="s">
        <v>1496</v>
      </c>
      <c r="K4111" s="86" t="s">
        <v>1491</v>
      </c>
      <c r="L4111" s="88">
        <v>43182</v>
      </c>
      <c r="M4111" s="87">
        <v>0</v>
      </c>
      <c r="N4111" s="87"/>
      <c r="O4111" s="93"/>
      <c r="P4111" s="86"/>
      <c r="Q4111" s="86">
        <v>0</v>
      </c>
      <c r="R4111" s="86">
        <v>30</v>
      </c>
      <c r="S4111" s="86">
        <v>27</v>
      </c>
      <c r="T4111" s="86">
        <v>3</v>
      </c>
      <c r="U4111" s="86" t="s">
        <v>1568</v>
      </c>
      <c r="V4111" s="86" t="s">
        <v>1562</v>
      </c>
      <c r="W4111" s="86" t="s">
        <v>1563</v>
      </c>
      <c r="X4111" s="86" t="s">
        <v>1564</v>
      </c>
      <c r="Y4111" s="94" t="s">
        <v>1565</v>
      </c>
      <c r="Z4111" s="93"/>
      <c r="AA4111" s="86">
        <v>43206</v>
      </c>
      <c r="AB4111" s="86"/>
      <c r="AC4111" s="86"/>
      <c r="AD4111" s="86" t="s">
        <v>1633</v>
      </c>
      <c r="AE4111" s="86"/>
      <c r="AF4111" s="86"/>
      <c r="AG4111" s="94" t="s">
        <v>1575</v>
      </c>
    </row>
    <row r="4112" spans="1:33" x14ac:dyDescent="0.25">
      <c r="A4112" s="86" t="s">
        <v>1011</v>
      </c>
      <c r="B4112" s="87">
        <v>30</v>
      </c>
      <c r="C4112" s="87" t="s">
        <v>1012</v>
      </c>
      <c r="D4112" s="88" t="s">
        <v>1106</v>
      </c>
      <c r="E4112" s="88">
        <v>43141</v>
      </c>
      <c r="F4112" s="88">
        <v>43181</v>
      </c>
      <c r="G4112" s="88" t="s">
        <v>1373</v>
      </c>
      <c r="H4112" s="88">
        <v>4</v>
      </c>
      <c r="I4112" s="89" t="s">
        <v>1014</v>
      </c>
      <c r="J4112" s="92" t="s">
        <v>1500</v>
      </c>
      <c r="K4112" s="86" t="s">
        <v>1491</v>
      </c>
      <c r="L4112" s="88">
        <v>43182</v>
      </c>
      <c r="M4112" s="87"/>
      <c r="N4112" s="87"/>
      <c r="O4112" s="93"/>
      <c r="P4112" s="86"/>
      <c r="Q4112" s="86">
        <v>6</v>
      </c>
      <c r="R4112" s="86">
        <v>24</v>
      </c>
      <c r="S4112" s="86">
        <v>24</v>
      </c>
      <c r="T4112" s="86">
        <v>0</v>
      </c>
      <c r="U4112" s="86" t="s">
        <v>1561</v>
      </c>
      <c r="V4112" s="86" t="s">
        <v>1562</v>
      </c>
      <c r="W4112" s="86" t="s">
        <v>1563</v>
      </c>
      <c r="X4112" s="86" t="s">
        <v>1564</v>
      </c>
      <c r="Y4112" s="94" t="s">
        <v>1565</v>
      </c>
      <c r="Z4112" s="93"/>
      <c r="AA4112" s="86">
        <v>43188</v>
      </c>
      <c r="AB4112" s="86"/>
      <c r="AC4112" s="86"/>
      <c r="AD4112" s="86" t="s">
        <v>1633</v>
      </c>
      <c r="AE4112" s="86"/>
      <c r="AF4112" s="86"/>
      <c r="AG4112" s="94" t="s">
        <v>1575</v>
      </c>
    </row>
    <row r="4113" spans="1:33" x14ac:dyDescent="0.25">
      <c r="A4113" s="86" t="s">
        <v>1011</v>
      </c>
      <c r="B4113" s="87">
        <v>30</v>
      </c>
      <c r="C4113" s="87" t="s">
        <v>1012</v>
      </c>
      <c r="D4113" s="88" t="s">
        <v>1108</v>
      </c>
      <c r="E4113" s="88">
        <v>43139</v>
      </c>
      <c r="F4113" s="88">
        <v>43181</v>
      </c>
      <c r="G4113" s="88" t="s">
        <v>1373</v>
      </c>
      <c r="H4113" s="88">
        <v>4</v>
      </c>
      <c r="I4113" s="89" t="s">
        <v>1356</v>
      </c>
      <c r="J4113" s="92" t="s">
        <v>1497</v>
      </c>
      <c r="K4113" s="86" t="s">
        <v>1491</v>
      </c>
      <c r="L4113" s="88">
        <v>43182</v>
      </c>
      <c r="M4113" s="87">
        <v>0</v>
      </c>
      <c r="N4113" s="87"/>
      <c r="O4113" s="93"/>
      <c r="P4113" s="86"/>
      <c r="Q4113" s="86">
        <v>4</v>
      </c>
      <c r="R4113" s="86">
        <v>26</v>
      </c>
      <c r="S4113" s="86">
        <v>26</v>
      </c>
      <c r="T4113" s="86">
        <v>0</v>
      </c>
      <c r="U4113" s="86" t="s">
        <v>1561</v>
      </c>
      <c r="V4113" s="86" t="s">
        <v>1562</v>
      </c>
      <c r="W4113" s="86" t="s">
        <v>1563</v>
      </c>
      <c r="X4113" s="86" t="s">
        <v>1564</v>
      </c>
      <c r="Y4113" s="94" t="s">
        <v>1565</v>
      </c>
      <c r="Z4113" s="93"/>
      <c r="AA4113" s="86">
        <v>43192</v>
      </c>
      <c r="AB4113" s="86"/>
      <c r="AC4113" s="86"/>
      <c r="AD4113" s="86" t="s">
        <v>1633</v>
      </c>
      <c r="AE4113" s="86"/>
      <c r="AF4113" s="86"/>
      <c r="AG4113" s="94" t="s">
        <v>1575</v>
      </c>
    </row>
    <row r="4114" spans="1:33" x14ac:dyDescent="0.25">
      <c r="A4114" s="86" t="s">
        <v>1011</v>
      </c>
      <c r="B4114" s="87">
        <v>30</v>
      </c>
      <c r="C4114" s="87" t="s">
        <v>1012</v>
      </c>
      <c r="D4114" s="88" t="s">
        <v>1108</v>
      </c>
      <c r="E4114" s="88">
        <v>43139</v>
      </c>
      <c r="F4114" s="88">
        <v>43181</v>
      </c>
      <c r="G4114" s="88" t="s">
        <v>1373</v>
      </c>
      <c r="H4114" s="88">
        <v>4</v>
      </c>
      <c r="I4114" s="89" t="s">
        <v>1014</v>
      </c>
      <c r="J4114" s="92" t="s">
        <v>1493</v>
      </c>
      <c r="K4114" s="86" t="s">
        <v>1491</v>
      </c>
      <c r="L4114" s="88">
        <v>43182</v>
      </c>
      <c r="M4114" s="87"/>
      <c r="N4114" s="87"/>
      <c r="O4114" s="93"/>
      <c r="P4114" s="86"/>
      <c r="Q4114" s="86">
        <v>6</v>
      </c>
      <c r="R4114" s="86">
        <v>24</v>
      </c>
      <c r="S4114" s="86">
        <v>24</v>
      </c>
      <c r="T4114" s="86">
        <v>0</v>
      </c>
      <c r="U4114" s="86" t="s">
        <v>1561</v>
      </c>
      <c r="V4114" s="86" t="s">
        <v>1567</v>
      </c>
      <c r="W4114" s="86" t="s">
        <v>1563</v>
      </c>
      <c r="X4114" s="86" t="s">
        <v>1564</v>
      </c>
      <c r="Y4114" s="94" t="s">
        <v>1565</v>
      </c>
      <c r="Z4114" s="93"/>
      <c r="AA4114" s="86"/>
      <c r="AB4114" s="86"/>
      <c r="AC4114" s="86"/>
      <c r="AD4114" s="86" t="s">
        <v>1633</v>
      </c>
      <c r="AE4114" s="86"/>
      <c r="AF4114" s="86"/>
      <c r="AG4114" s="94" t="s">
        <v>1575</v>
      </c>
    </row>
    <row r="4115" spans="1:33" x14ac:dyDescent="0.25">
      <c r="A4115" s="86" t="s">
        <v>1011</v>
      </c>
      <c r="B4115" s="87">
        <v>30</v>
      </c>
      <c r="C4115" s="87" t="s">
        <v>1012</v>
      </c>
      <c r="D4115" s="88">
        <v>43138</v>
      </c>
      <c r="E4115" s="88">
        <v>43140</v>
      </c>
      <c r="F4115" s="88">
        <v>43181</v>
      </c>
      <c r="G4115" s="88">
        <v>43182</v>
      </c>
      <c r="H4115" s="88">
        <v>4</v>
      </c>
      <c r="I4115" s="89" t="s">
        <v>1014</v>
      </c>
      <c r="J4115" s="92" t="s">
        <v>1490</v>
      </c>
      <c r="K4115" s="86" t="s">
        <v>1491</v>
      </c>
      <c r="L4115" s="88">
        <v>43182</v>
      </c>
      <c r="M4115" s="87"/>
      <c r="N4115" s="87"/>
      <c r="O4115" s="93"/>
      <c r="P4115" s="86"/>
      <c r="Q4115" s="86">
        <v>0</v>
      </c>
      <c r="R4115" s="86">
        <v>30</v>
      </c>
      <c r="S4115" s="86">
        <v>30</v>
      </c>
      <c r="T4115" s="86">
        <v>0</v>
      </c>
      <c r="U4115" s="86" t="s">
        <v>1561</v>
      </c>
      <c r="V4115" s="86" t="s">
        <v>1562</v>
      </c>
      <c r="W4115" s="86" t="s">
        <v>1563</v>
      </c>
      <c r="X4115" s="86" t="s">
        <v>1564</v>
      </c>
      <c r="Y4115" s="94" t="s">
        <v>1565</v>
      </c>
      <c r="Z4115" s="93"/>
      <c r="AA4115" s="86">
        <v>43196</v>
      </c>
      <c r="AB4115" s="86"/>
      <c r="AC4115" s="86"/>
      <c r="AD4115" s="86" t="s">
        <v>1633</v>
      </c>
      <c r="AE4115" s="86"/>
      <c r="AF4115" s="86"/>
      <c r="AG4115" s="94" t="s">
        <v>1575</v>
      </c>
    </row>
    <row r="4116" spans="1:33" x14ac:dyDescent="0.25">
      <c r="A4116" s="86" t="s">
        <v>1011</v>
      </c>
      <c r="B4116" s="87">
        <v>30</v>
      </c>
      <c r="C4116" s="87" t="s">
        <v>1012</v>
      </c>
      <c r="D4116" s="88">
        <v>43139</v>
      </c>
      <c r="E4116" s="88">
        <v>43146</v>
      </c>
      <c r="F4116" s="88">
        <v>43181</v>
      </c>
      <c r="G4116" s="88">
        <v>43182</v>
      </c>
      <c r="H4116" s="88">
        <v>4</v>
      </c>
      <c r="I4116" s="89" t="s">
        <v>1014</v>
      </c>
      <c r="J4116" s="92" t="s">
        <v>1501</v>
      </c>
      <c r="K4116" s="86" t="s">
        <v>1491</v>
      </c>
      <c r="L4116" s="88">
        <v>43182</v>
      </c>
      <c r="M4116" s="87"/>
      <c r="N4116" s="87"/>
      <c r="O4116" s="93"/>
      <c r="P4116" s="86"/>
      <c r="Q4116" s="86">
        <v>8</v>
      </c>
      <c r="R4116" s="86">
        <v>22</v>
      </c>
      <c r="S4116" s="86">
        <v>22</v>
      </c>
      <c r="T4116" s="86">
        <v>0</v>
      </c>
      <c r="U4116" s="86" t="s">
        <v>1561</v>
      </c>
      <c r="V4116" s="86" t="s">
        <v>1567</v>
      </c>
      <c r="W4116" s="86" t="s">
        <v>1563</v>
      </c>
      <c r="X4116" s="86" t="s">
        <v>1564</v>
      </c>
      <c r="Y4116" s="94" t="s">
        <v>1565</v>
      </c>
      <c r="Z4116" s="93"/>
      <c r="AA4116" s="86"/>
      <c r="AB4116" s="86"/>
      <c r="AC4116" s="86"/>
      <c r="AD4116" s="86" t="s">
        <v>1633</v>
      </c>
      <c r="AE4116" s="86"/>
      <c r="AF4116" s="86"/>
      <c r="AG4116" s="94" t="s">
        <v>1575</v>
      </c>
    </row>
    <row r="4117" spans="1:33" x14ac:dyDescent="0.25">
      <c r="A4117" s="86" t="s">
        <v>1011</v>
      </c>
      <c r="B4117" s="87">
        <v>30</v>
      </c>
      <c r="C4117" s="87" t="s">
        <v>1012</v>
      </c>
      <c r="D4117" s="88">
        <v>43147</v>
      </c>
      <c r="E4117" s="88">
        <v>43150</v>
      </c>
      <c r="F4117" s="88">
        <v>43180</v>
      </c>
      <c r="G4117" s="88">
        <v>43182</v>
      </c>
      <c r="H4117" s="88">
        <v>4</v>
      </c>
      <c r="I4117" s="89" t="s">
        <v>1014</v>
      </c>
      <c r="J4117" s="92" t="s">
        <v>1492</v>
      </c>
      <c r="K4117" s="86" t="s">
        <v>1491</v>
      </c>
      <c r="L4117" s="88">
        <v>43182</v>
      </c>
      <c r="M4117" s="87">
        <v>0</v>
      </c>
      <c r="N4117" s="87"/>
      <c r="O4117" s="93"/>
      <c r="P4117" s="86"/>
      <c r="Q4117" s="86">
        <v>2</v>
      </c>
      <c r="R4117" s="86">
        <v>28</v>
      </c>
      <c r="S4117" s="86">
        <v>28</v>
      </c>
      <c r="T4117" s="86">
        <v>0</v>
      </c>
      <c r="U4117" s="86" t="s">
        <v>1561</v>
      </c>
      <c r="V4117" s="86" t="s">
        <v>1562</v>
      </c>
      <c r="W4117" s="86" t="s">
        <v>1563</v>
      </c>
      <c r="X4117" s="86" t="s">
        <v>1564</v>
      </c>
      <c r="Y4117" s="94" t="s">
        <v>1565</v>
      </c>
      <c r="Z4117" s="93"/>
      <c r="AA4117" s="86">
        <v>43200</v>
      </c>
      <c r="AB4117" s="86"/>
      <c r="AC4117" s="86"/>
      <c r="AD4117" s="86" t="s">
        <v>1633</v>
      </c>
      <c r="AE4117" s="86"/>
      <c r="AF4117" s="86"/>
      <c r="AG4117" s="94" t="s">
        <v>1575</v>
      </c>
    </row>
    <row r="4118" spans="1:33" x14ac:dyDescent="0.25">
      <c r="A4118" s="86" t="s">
        <v>1011</v>
      </c>
      <c r="B4118" s="87">
        <v>15</v>
      </c>
      <c r="C4118" s="87" t="s">
        <v>1012</v>
      </c>
      <c r="D4118" s="88">
        <v>43147</v>
      </c>
      <c r="E4118" s="88">
        <v>43150</v>
      </c>
      <c r="F4118" s="88">
        <v>43180</v>
      </c>
      <c r="G4118" s="88">
        <v>43182</v>
      </c>
      <c r="H4118" s="88">
        <v>4</v>
      </c>
      <c r="I4118" s="89" t="s">
        <v>1014</v>
      </c>
      <c r="J4118" s="92" t="s">
        <v>1498</v>
      </c>
      <c r="K4118" s="86" t="s">
        <v>1491</v>
      </c>
      <c r="L4118" s="88">
        <v>43182</v>
      </c>
      <c r="M4118" s="87"/>
      <c r="N4118" s="87"/>
      <c r="O4118" s="93"/>
      <c r="P4118" s="86"/>
      <c r="Q4118" s="86">
        <v>0</v>
      </c>
      <c r="R4118" s="86">
        <v>15</v>
      </c>
      <c r="S4118" s="86">
        <v>15</v>
      </c>
      <c r="T4118" s="86">
        <v>0</v>
      </c>
      <c r="U4118" s="86" t="s">
        <v>1561</v>
      </c>
      <c r="V4118" s="86" t="s">
        <v>1562</v>
      </c>
      <c r="W4118" s="86" t="s">
        <v>1563</v>
      </c>
      <c r="X4118" s="86" t="s">
        <v>1564</v>
      </c>
      <c r="Y4118" s="94" t="s">
        <v>1565</v>
      </c>
      <c r="Z4118" s="93"/>
      <c r="AA4118" s="86">
        <v>43192</v>
      </c>
      <c r="AB4118" s="86"/>
      <c r="AC4118" s="86"/>
      <c r="AD4118" s="86" t="s">
        <v>1633</v>
      </c>
      <c r="AE4118" s="86"/>
      <c r="AF4118" s="86"/>
      <c r="AG4118" s="94" t="s">
        <v>1575</v>
      </c>
    </row>
    <row r="4119" spans="1:33" x14ac:dyDescent="0.25">
      <c r="A4119" s="86" t="s">
        <v>1011</v>
      </c>
      <c r="B4119" s="87">
        <v>21</v>
      </c>
      <c r="C4119" s="87" t="s">
        <v>1012</v>
      </c>
      <c r="D4119" s="88">
        <v>43147</v>
      </c>
      <c r="E4119" s="88">
        <v>43151</v>
      </c>
      <c r="F4119" s="88">
        <v>43181</v>
      </c>
      <c r="G4119" s="88">
        <v>43182</v>
      </c>
      <c r="H4119" s="88">
        <v>4</v>
      </c>
      <c r="I4119" s="89" t="s">
        <v>1014</v>
      </c>
      <c r="J4119" s="92" t="s">
        <v>1498</v>
      </c>
      <c r="K4119" s="86" t="s">
        <v>1491</v>
      </c>
      <c r="L4119" s="88">
        <v>43182</v>
      </c>
      <c r="M4119" s="87"/>
      <c r="N4119" s="87"/>
      <c r="O4119" s="93"/>
      <c r="P4119" s="86"/>
      <c r="Q4119" s="86">
        <v>0</v>
      </c>
      <c r="R4119" s="86">
        <v>21</v>
      </c>
      <c r="S4119" s="86">
        <v>21</v>
      </c>
      <c r="T4119" s="86">
        <v>0</v>
      </c>
      <c r="U4119" s="86" t="s">
        <v>1561</v>
      </c>
      <c r="V4119" s="86" t="s">
        <v>1562</v>
      </c>
      <c r="W4119" s="86" t="s">
        <v>1563</v>
      </c>
      <c r="X4119" s="86" t="s">
        <v>1564</v>
      </c>
      <c r="Y4119" s="94" t="s">
        <v>1565</v>
      </c>
      <c r="Z4119" s="93"/>
      <c r="AA4119" s="86">
        <v>43192</v>
      </c>
      <c r="AB4119" s="86"/>
      <c r="AC4119" s="86"/>
      <c r="AD4119" s="86" t="s">
        <v>1633</v>
      </c>
      <c r="AE4119" s="86"/>
      <c r="AF4119" s="86"/>
      <c r="AG4119" s="94" t="s">
        <v>1575</v>
      </c>
    </row>
    <row r="4120" spans="1:33" x14ac:dyDescent="0.25">
      <c r="A4120" s="86" t="s">
        <v>1011</v>
      </c>
      <c r="B4120" s="87">
        <v>30</v>
      </c>
      <c r="C4120" s="87" t="s">
        <v>1012</v>
      </c>
      <c r="D4120" s="88">
        <v>43147</v>
      </c>
      <c r="E4120" s="88">
        <v>43146</v>
      </c>
      <c r="F4120" s="88">
        <v>43181</v>
      </c>
      <c r="G4120" s="88">
        <v>43182</v>
      </c>
      <c r="H4120" s="88">
        <v>4</v>
      </c>
      <c r="I4120" s="89" t="s">
        <v>1014</v>
      </c>
      <c r="J4120" s="92" t="s">
        <v>1501</v>
      </c>
      <c r="K4120" s="86" t="s">
        <v>1491</v>
      </c>
      <c r="L4120" s="88">
        <v>43182</v>
      </c>
      <c r="M4120" s="87"/>
      <c r="N4120" s="87"/>
      <c r="O4120" s="93"/>
      <c r="P4120" s="86"/>
      <c r="Q4120" s="86">
        <v>0</v>
      </c>
      <c r="R4120" s="86">
        <v>30</v>
      </c>
      <c r="S4120" s="86">
        <v>29</v>
      </c>
      <c r="T4120" s="86">
        <v>1</v>
      </c>
      <c r="U4120" s="86" t="s">
        <v>1561</v>
      </c>
      <c r="V4120" s="86" t="s">
        <v>1562</v>
      </c>
      <c r="W4120" s="86" t="s">
        <v>1563</v>
      </c>
      <c r="X4120" s="86" t="s">
        <v>1564</v>
      </c>
      <c r="Y4120" s="94" t="s">
        <v>1565</v>
      </c>
      <c r="Z4120" s="93"/>
      <c r="AA4120" s="86">
        <v>43188</v>
      </c>
      <c r="AB4120" s="86"/>
      <c r="AC4120" s="86"/>
      <c r="AD4120" s="86" t="s">
        <v>1633</v>
      </c>
      <c r="AE4120" s="86"/>
      <c r="AF4120" s="86"/>
      <c r="AG4120" s="94" t="s">
        <v>1575</v>
      </c>
    </row>
    <row r="4121" spans="1:33" x14ac:dyDescent="0.25">
      <c r="A4121" s="86" t="s">
        <v>1011</v>
      </c>
      <c r="B4121" s="87">
        <v>30</v>
      </c>
      <c r="C4121" s="87" t="s">
        <v>1012</v>
      </c>
      <c r="D4121" s="88">
        <v>43147</v>
      </c>
      <c r="E4121" s="88">
        <v>43146</v>
      </c>
      <c r="F4121" s="88">
        <v>43181</v>
      </c>
      <c r="G4121" s="88">
        <v>43182</v>
      </c>
      <c r="H4121" s="88">
        <v>4</v>
      </c>
      <c r="I4121" s="89" t="s">
        <v>1014</v>
      </c>
      <c r="J4121" s="92" t="s">
        <v>1501</v>
      </c>
      <c r="K4121" s="86" t="s">
        <v>1491</v>
      </c>
      <c r="L4121" s="88">
        <v>43182</v>
      </c>
      <c r="M4121" s="87"/>
      <c r="N4121" s="87"/>
      <c r="O4121" s="93"/>
      <c r="P4121" s="86"/>
      <c r="Q4121" s="86">
        <v>1</v>
      </c>
      <c r="R4121" s="86">
        <v>29</v>
      </c>
      <c r="S4121" s="86">
        <v>29</v>
      </c>
      <c r="T4121" s="86">
        <v>0</v>
      </c>
      <c r="U4121" s="86" t="s">
        <v>1561</v>
      </c>
      <c r="V4121" s="86" t="s">
        <v>1562</v>
      </c>
      <c r="W4121" s="86" t="s">
        <v>1563</v>
      </c>
      <c r="X4121" s="86" t="s">
        <v>1564</v>
      </c>
      <c r="Y4121" s="94" t="s">
        <v>1565</v>
      </c>
      <c r="Z4121" s="93"/>
      <c r="AA4121" s="86">
        <v>43192</v>
      </c>
      <c r="AB4121" s="86"/>
      <c r="AC4121" s="86"/>
      <c r="AD4121" s="86" t="s">
        <v>1633</v>
      </c>
      <c r="AE4121" s="86"/>
      <c r="AF4121" s="86"/>
      <c r="AG4121" s="94" t="s">
        <v>1575</v>
      </c>
    </row>
    <row r="4122" spans="1:33" x14ac:dyDescent="0.25">
      <c r="A4122" s="86" t="s">
        <v>1011</v>
      </c>
      <c r="B4122" s="87">
        <v>30</v>
      </c>
      <c r="C4122" s="87" t="s">
        <v>1012</v>
      </c>
      <c r="D4122" s="88">
        <v>43150</v>
      </c>
      <c r="E4122" s="88">
        <v>43153</v>
      </c>
      <c r="F4122" s="88">
        <v>43181</v>
      </c>
      <c r="G4122" s="88">
        <v>43182</v>
      </c>
      <c r="H4122" s="88">
        <v>4</v>
      </c>
      <c r="I4122" s="89" t="s">
        <v>1014</v>
      </c>
      <c r="J4122" s="92" t="s">
        <v>1492</v>
      </c>
      <c r="K4122" s="86" t="s">
        <v>1491</v>
      </c>
      <c r="L4122" s="88">
        <v>43182</v>
      </c>
      <c r="M4122" s="87"/>
      <c r="N4122" s="87"/>
      <c r="O4122" s="93"/>
      <c r="P4122" s="86"/>
      <c r="Q4122" s="86">
        <v>0</v>
      </c>
      <c r="R4122" s="86">
        <v>30</v>
      </c>
      <c r="S4122" s="86">
        <v>27</v>
      </c>
      <c r="T4122" s="86">
        <v>3</v>
      </c>
      <c r="U4122" s="86" t="s">
        <v>1561</v>
      </c>
      <c r="V4122" s="86" t="s">
        <v>1562</v>
      </c>
      <c r="W4122" s="86" t="s">
        <v>1563</v>
      </c>
      <c r="X4122" s="86" t="s">
        <v>1564</v>
      </c>
      <c r="Y4122" s="94" t="s">
        <v>1565</v>
      </c>
      <c r="Z4122" s="93"/>
      <c r="AA4122" s="86">
        <v>43192</v>
      </c>
      <c r="AB4122" s="86"/>
      <c r="AC4122" s="86"/>
      <c r="AD4122" s="86" t="s">
        <v>1633</v>
      </c>
      <c r="AE4122" s="86"/>
      <c r="AF4122" s="86"/>
      <c r="AG4122" s="94" t="s">
        <v>1575</v>
      </c>
    </row>
    <row r="4123" spans="1:33" x14ac:dyDescent="0.25">
      <c r="A4123" s="86" t="s">
        <v>1011</v>
      </c>
      <c r="B4123" s="87">
        <v>30</v>
      </c>
      <c r="C4123" s="87" t="s">
        <v>1012</v>
      </c>
      <c r="D4123" s="88">
        <v>43151</v>
      </c>
      <c r="E4123" s="88" t="s">
        <v>1121</v>
      </c>
      <c r="F4123" s="88" t="s">
        <v>1371</v>
      </c>
      <c r="G4123" s="88" t="s">
        <v>1373</v>
      </c>
      <c r="H4123" s="88">
        <v>4</v>
      </c>
      <c r="I4123" s="89" t="s">
        <v>1014</v>
      </c>
      <c r="J4123" s="92" t="s">
        <v>1501</v>
      </c>
      <c r="K4123" s="86" t="s">
        <v>1491</v>
      </c>
      <c r="L4123" s="88">
        <v>43182</v>
      </c>
      <c r="M4123" s="87"/>
      <c r="N4123" s="87"/>
      <c r="O4123" s="93"/>
      <c r="P4123" s="86"/>
      <c r="Q4123" s="86">
        <v>1</v>
      </c>
      <c r="R4123" s="86">
        <v>29</v>
      </c>
      <c r="S4123" s="86">
        <v>29</v>
      </c>
      <c r="T4123" s="86">
        <v>0</v>
      </c>
      <c r="U4123" s="86" t="s">
        <v>1561</v>
      </c>
      <c r="V4123" s="86" t="s">
        <v>1562</v>
      </c>
      <c r="W4123" s="86" t="s">
        <v>1563</v>
      </c>
      <c r="X4123" s="86" t="s">
        <v>1564</v>
      </c>
      <c r="Y4123" s="94" t="s">
        <v>1565</v>
      </c>
      <c r="Z4123" s="93"/>
      <c r="AA4123" s="86">
        <v>43192</v>
      </c>
      <c r="AB4123" s="86"/>
      <c r="AC4123" s="86"/>
      <c r="AD4123" s="86" t="s">
        <v>1633</v>
      </c>
      <c r="AE4123" s="86"/>
      <c r="AF4123" s="86"/>
      <c r="AG4123" s="94" t="s">
        <v>1575</v>
      </c>
    </row>
    <row r="4124" spans="1:33" x14ac:dyDescent="0.25">
      <c r="A4124" s="86" t="s">
        <v>1011</v>
      </c>
      <c r="B4124" s="87">
        <v>30</v>
      </c>
      <c r="C4124" s="87" t="s">
        <v>1012</v>
      </c>
      <c r="D4124" s="88" t="s">
        <v>1124</v>
      </c>
      <c r="E4124" s="88" t="s">
        <v>1260</v>
      </c>
      <c r="F4124" s="88" t="s">
        <v>1371</v>
      </c>
      <c r="G4124" s="88" t="s">
        <v>1373</v>
      </c>
      <c r="H4124" s="88">
        <v>4</v>
      </c>
      <c r="I4124" s="89" t="s">
        <v>1014</v>
      </c>
      <c r="J4124" s="92" t="s">
        <v>1492</v>
      </c>
      <c r="K4124" s="86" t="s">
        <v>1491</v>
      </c>
      <c r="L4124" s="88">
        <v>43182</v>
      </c>
      <c r="M4124" s="87">
        <v>0</v>
      </c>
      <c r="N4124" s="87"/>
      <c r="O4124" s="93"/>
      <c r="P4124" s="86"/>
      <c r="Q4124" s="86">
        <v>2</v>
      </c>
      <c r="R4124" s="86">
        <v>28</v>
      </c>
      <c r="S4124" s="86">
        <v>8</v>
      </c>
      <c r="T4124" s="86">
        <v>20</v>
      </c>
      <c r="U4124" s="86" t="s">
        <v>1561</v>
      </c>
      <c r="V4124" s="86" t="s">
        <v>1562</v>
      </c>
      <c r="W4124" s="86" t="s">
        <v>1563</v>
      </c>
      <c r="X4124" s="86" t="s">
        <v>1564</v>
      </c>
      <c r="Y4124" s="94" t="s">
        <v>1565</v>
      </c>
      <c r="Z4124" s="93"/>
      <c r="AA4124" s="86">
        <v>43192</v>
      </c>
      <c r="AB4124" s="86"/>
      <c r="AC4124" s="86"/>
      <c r="AD4124" s="86" t="s">
        <v>1633</v>
      </c>
      <c r="AE4124" s="86"/>
      <c r="AF4124" s="86"/>
      <c r="AG4124" s="94" t="s">
        <v>1575</v>
      </c>
    </row>
    <row r="4125" spans="1:33" x14ac:dyDescent="0.25">
      <c r="A4125" s="86" t="s">
        <v>1011</v>
      </c>
      <c r="B4125" s="87">
        <v>26</v>
      </c>
      <c r="C4125" s="87" t="s">
        <v>1012</v>
      </c>
      <c r="D4125" s="88" t="s">
        <v>1347</v>
      </c>
      <c r="E4125" s="88" t="s">
        <v>1345</v>
      </c>
      <c r="F4125" s="88" t="s">
        <v>1371</v>
      </c>
      <c r="G4125" s="88" t="s">
        <v>1373</v>
      </c>
      <c r="H4125" s="88">
        <v>4</v>
      </c>
      <c r="I4125" s="89" t="s">
        <v>1014</v>
      </c>
      <c r="J4125" s="92" t="s">
        <v>1507</v>
      </c>
      <c r="K4125" s="86" t="s">
        <v>1491</v>
      </c>
      <c r="L4125" s="88">
        <v>43182</v>
      </c>
      <c r="M4125" s="87"/>
      <c r="N4125" s="87"/>
      <c r="O4125" s="93"/>
      <c r="P4125" s="86"/>
      <c r="Q4125" s="86">
        <v>0</v>
      </c>
      <c r="R4125" s="86">
        <v>26</v>
      </c>
      <c r="S4125" s="86">
        <v>26</v>
      </c>
      <c r="T4125" s="86">
        <v>0</v>
      </c>
      <c r="U4125" s="86" t="s">
        <v>1561</v>
      </c>
      <c r="V4125" s="86" t="s">
        <v>1562</v>
      </c>
      <c r="W4125" s="86" t="s">
        <v>1563</v>
      </c>
      <c r="X4125" s="86" t="s">
        <v>1564</v>
      </c>
      <c r="Y4125" s="94" t="s">
        <v>1565</v>
      </c>
      <c r="Z4125" s="93"/>
      <c r="AA4125" s="86">
        <v>43188</v>
      </c>
      <c r="AB4125" s="86"/>
      <c r="AC4125" s="86"/>
      <c r="AD4125" s="86" t="s">
        <v>1633</v>
      </c>
      <c r="AE4125" s="86"/>
      <c r="AF4125" s="86"/>
      <c r="AG4125" s="94" t="s">
        <v>1575</v>
      </c>
    </row>
    <row r="4126" spans="1:33" x14ac:dyDescent="0.25">
      <c r="A4126" s="86" t="s">
        <v>1011</v>
      </c>
      <c r="B4126" s="87">
        <v>30</v>
      </c>
      <c r="C4126" s="87" t="s">
        <v>1012</v>
      </c>
      <c r="D4126" s="88" t="s">
        <v>1347</v>
      </c>
      <c r="E4126" s="88" t="s">
        <v>1347</v>
      </c>
      <c r="F4126" s="88" t="s">
        <v>1371</v>
      </c>
      <c r="G4126" s="88" t="s">
        <v>1373</v>
      </c>
      <c r="H4126" s="88">
        <v>4</v>
      </c>
      <c r="I4126" s="89" t="s">
        <v>1356</v>
      </c>
      <c r="J4126" s="92" t="s">
        <v>1497</v>
      </c>
      <c r="K4126" s="86" t="s">
        <v>1491</v>
      </c>
      <c r="L4126" s="88">
        <v>43182</v>
      </c>
      <c r="M4126" s="87"/>
      <c r="N4126" s="87"/>
      <c r="O4126" s="93"/>
      <c r="P4126" s="86"/>
      <c r="Q4126" s="86">
        <v>0</v>
      </c>
      <c r="R4126" s="86">
        <v>30</v>
      </c>
      <c r="S4126" s="86">
        <v>16</v>
      </c>
      <c r="T4126" s="86">
        <v>14</v>
      </c>
      <c r="U4126" s="86" t="s">
        <v>1568</v>
      </c>
      <c r="V4126" s="86" t="s">
        <v>1562</v>
      </c>
      <c r="W4126" s="86" t="s">
        <v>1563</v>
      </c>
      <c r="X4126" s="86" t="s">
        <v>1564</v>
      </c>
      <c r="Y4126" s="94" t="s">
        <v>1565</v>
      </c>
      <c r="Z4126" s="93"/>
      <c r="AA4126" s="86">
        <v>43188</v>
      </c>
      <c r="AB4126" s="86"/>
      <c r="AC4126" s="86"/>
      <c r="AD4126" s="86" t="s">
        <v>1633</v>
      </c>
      <c r="AE4126" s="86"/>
      <c r="AF4126" s="86"/>
      <c r="AG4126" s="94" t="s">
        <v>1575</v>
      </c>
    </row>
    <row r="4127" spans="1:33" x14ac:dyDescent="0.25">
      <c r="A4127" s="86" t="s">
        <v>1022</v>
      </c>
      <c r="B4127" s="87">
        <v>23</v>
      </c>
      <c r="C4127" s="87" t="s">
        <v>1023</v>
      </c>
      <c r="D4127" s="88">
        <v>43174</v>
      </c>
      <c r="E4127" s="88">
        <v>43125</v>
      </c>
      <c r="F4127" s="88">
        <v>43180</v>
      </c>
      <c r="G4127" s="88">
        <v>43181</v>
      </c>
      <c r="H4127" s="88">
        <v>3</v>
      </c>
      <c r="I4127" s="89" t="s">
        <v>1013</v>
      </c>
      <c r="J4127" s="92" t="s">
        <v>1514</v>
      </c>
      <c r="K4127" s="86" t="s">
        <v>1491</v>
      </c>
      <c r="L4127" s="88">
        <v>43182</v>
      </c>
      <c r="M4127" s="87"/>
      <c r="N4127" s="87"/>
      <c r="O4127" s="93"/>
      <c r="P4127" s="86"/>
      <c r="Q4127" s="86">
        <v>0</v>
      </c>
      <c r="R4127" s="86">
        <v>23</v>
      </c>
      <c r="S4127" s="86">
        <v>23</v>
      </c>
      <c r="T4127" s="86">
        <v>0</v>
      </c>
      <c r="U4127" s="86" t="s">
        <v>1561</v>
      </c>
      <c r="V4127" s="86" t="s">
        <v>1562</v>
      </c>
      <c r="W4127" s="86" t="s">
        <v>1563</v>
      </c>
      <c r="X4127" s="86" t="s">
        <v>1564</v>
      </c>
      <c r="Y4127" s="94" t="s">
        <v>1565</v>
      </c>
      <c r="Z4127" s="93"/>
      <c r="AA4127" s="86">
        <v>43192</v>
      </c>
      <c r="AB4127" s="86"/>
      <c r="AC4127" s="86"/>
      <c r="AD4127" s="86" t="s">
        <v>1642</v>
      </c>
      <c r="AE4127" s="86"/>
      <c r="AF4127" s="86"/>
      <c r="AG4127" s="94" t="s">
        <v>1575</v>
      </c>
    </row>
    <row r="4128" spans="1:33" x14ac:dyDescent="0.25">
      <c r="A4128" s="86" t="s">
        <v>1022</v>
      </c>
      <c r="B4128" s="87">
        <v>29</v>
      </c>
      <c r="C4128" s="87" t="s">
        <v>1061</v>
      </c>
      <c r="D4128" s="88">
        <v>43115</v>
      </c>
      <c r="E4128" s="88">
        <v>43120</v>
      </c>
      <c r="F4128" s="88">
        <v>43159</v>
      </c>
      <c r="G4128" s="88">
        <v>43161</v>
      </c>
      <c r="H4128" s="88">
        <v>4</v>
      </c>
      <c r="I4128" s="89" t="s">
        <v>1015</v>
      </c>
      <c r="J4128" s="92" t="s">
        <v>1501</v>
      </c>
      <c r="K4128" s="86" t="s">
        <v>1491</v>
      </c>
      <c r="L4128" s="88">
        <v>43182</v>
      </c>
      <c r="M4128" s="87"/>
      <c r="N4128" s="87"/>
      <c r="O4128" s="93"/>
      <c r="P4128" s="86"/>
      <c r="Q4128" s="86">
        <v>3</v>
      </c>
      <c r="R4128" s="86">
        <v>26</v>
      </c>
      <c r="S4128" s="86">
        <v>26</v>
      </c>
      <c r="T4128" s="86">
        <v>0</v>
      </c>
      <c r="U4128" s="86" t="s">
        <v>1561</v>
      </c>
      <c r="V4128" s="86" t="s">
        <v>1562</v>
      </c>
      <c r="W4128" s="86" t="s">
        <v>1563</v>
      </c>
      <c r="X4128" s="86" t="s">
        <v>1564</v>
      </c>
      <c r="Y4128" s="94" t="s">
        <v>1565</v>
      </c>
      <c r="Z4128" s="93"/>
      <c r="AA4128" s="86">
        <v>43188</v>
      </c>
      <c r="AB4128" s="86" t="s">
        <v>1582</v>
      </c>
      <c r="AC4128" s="86" t="s">
        <v>1582</v>
      </c>
      <c r="AD4128" s="86" t="s">
        <v>1633</v>
      </c>
      <c r="AE4128" s="86"/>
      <c r="AF4128" s="86"/>
      <c r="AG4128" s="94" t="s">
        <v>1575</v>
      </c>
    </row>
    <row r="4129" spans="1:33" x14ac:dyDescent="0.25">
      <c r="A4129" s="86" t="s">
        <v>1011</v>
      </c>
      <c r="B4129" s="87">
        <v>2</v>
      </c>
      <c r="C4129" s="87" t="s">
        <v>1368</v>
      </c>
      <c r="D4129" s="88">
        <v>43180</v>
      </c>
      <c r="E4129" s="88">
        <v>43088</v>
      </c>
      <c r="F4129" s="88">
        <v>43125</v>
      </c>
      <c r="G4129" s="88">
        <v>43127</v>
      </c>
      <c r="H4129" s="88">
        <v>4</v>
      </c>
      <c r="I4129" s="89" t="s">
        <v>1014</v>
      </c>
      <c r="J4129" s="92" t="s">
        <v>1498</v>
      </c>
      <c r="K4129" s="86" t="s">
        <v>1491</v>
      </c>
      <c r="L4129" s="88">
        <v>43182</v>
      </c>
      <c r="M4129" s="87"/>
      <c r="N4129" s="87"/>
      <c r="O4129" s="93"/>
      <c r="P4129" s="86"/>
      <c r="Q4129" s="86">
        <v>0</v>
      </c>
      <c r="R4129" s="86">
        <v>2</v>
      </c>
      <c r="S4129" s="86"/>
      <c r="T4129" s="86"/>
      <c r="U4129" s="86" t="s">
        <v>1561</v>
      </c>
      <c r="V4129" s="86" t="s">
        <v>1562</v>
      </c>
      <c r="W4129" s="86" t="s">
        <v>1563</v>
      </c>
      <c r="X4129" s="86" t="s">
        <v>1567</v>
      </c>
      <c r="Y4129" s="94" t="s">
        <v>1565</v>
      </c>
      <c r="Z4129" s="93"/>
      <c r="AA4129" s="86">
        <v>43192</v>
      </c>
      <c r="AB4129" s="86" t="s">
        <v>1644</v>
      </c>
      <c r="AC4129" s="86" t="s">
        <v>1645</v>
      </c>
      <c r="AD4129" s="86"/>
      <c r="AE4129" s="86"/>
      <c r="AF4129" s="86"/>
      <c r="AG4129" s="94" t="s">
        <v>1575</v>
      </c>
    </row>
    <row r="4130" spans="1:33" x14ac:dyDescent="0.25">
      <c r="A4130" s="86" t="s">
        <v>1011</v>
      </c>
      <c r="B4130" s="87">
        <v>1</v>
      </c>
      <c r="C4130" s="87" t="s">
        <v>1368</v>
      </c>
      <c r="D4130" s="88">
        <v>43180</v>
      </c>
      <c r="E4130" s="88">
        <v>43088</v>
      </c>
      <c r="F4130" s="88">
        <v>43125</v>
      </c>
      <c r="G4130" s="88">
        <v>43126</v>
      </c>
      <c r="H4130" s="88">
        <v>4</v>
      </c>
      <c r="I4130" s="89" t="s">
        <v>1014</v>
      </c>
      <c r="J4130" s="92" t="s">
        <v>1498</v>
      </c>
      <c r="K4130" s="86" t="s">
        <v>1491</v>
      </c>
      <c r="L4130" s="88">
        <v>43182</v>
      </c>
      <c r="M4130" s="87"/>
      <c r="N4130" s="87"/>
      <c r="O4130" s="93"/>
      <c r="P4130" s="86"/>
      <c r="Q4130" s="86">
        <v>0</v>
      </c>
      <c r="R4130" s="86">
        <v>1</v>
      </c>
      <c r="S4130" s="86"/>
      <c r="T4130" s="86"/>
      <c r="U4130" s="86" t="s">
        <v>1561</v>
      </c>
      <c r="V4130" s="86" t="s">
        <v>1562</v>
      </c>
      <c r="W4130" s="86" t="s">
        <v>1563</v>
      </c>
      <c r="X4130" s="86" t="s">
        <v>1567</v>
      </c>
      <c r="Y4130" s="94" t="s">
        <v>1565</v>
      </c>
      <c r="Z4130" s="93"/>
      <c r="AA4130" s="86">
        <v>43192</v>
      </c>
      <c r="AB4130" s="86" t="s">
        <v>1644</v>
      </c>
      <c r="AC4130" s="86" t="s">
        <v>1645</v>
      </c>
      <c r="AD4130" s="86"/>
      <c r="AE4130" s="86"/>
      <c r="AF4130" s="86"/>
      <c r="AG4130" s="94" t="s">
        <v>1575</v>
      </c>
    </row>
    <row r="4131" spans="1:33" x14ac:dyDescent="0.25">
      <c r="A4131" s="86" t="s">
        <v>1011</v>
      </c>
      <c r="B4131" s="87">
        <v>3</v>
      </c>
      <c r="C4131" s="87" t="s">
        <v>1368</v>
      </c>
      <c r="D4131" s="88">
        <v>43180</v>
      </c>
      <c r="E4131" s="88">
        <v>43088</v>
      </c>
      <c r="F4131" s="88">
        <v>43123</v>
      </c>
      <c r="G4131" s="88">
        <v>43125</v>
      </c>
      <c r="H4131" s="88">
        <v>4</v>
      </c>
      <c r="I4131" s="89" t="s">
        <v>1014</v>
      </c>
      <c r="J4131" s="92" t="s">
        <v>1498</v>
      </c>
      <c r="K4131" s="86" t="s">
        <v>1491</v>
      </c>
      <c r="L4131" s="88">
        <v>43182</v>
      </c>
      <c r="M4131" s="87"/>
      <c r="N4131" s="87"/>
      <c r="O4131" s="93"/>
      <c r="P4131" s="86"/>
      <c r="Q4131" s="86">
        <v>0</v>
      </c>
      <c r="R4131" s="86">
        <v>3</v>
      </c>
      <c r="S4131" s="86"/>
      <c r="T4131" s="86"/>
      <c r="U4131" s="86" t="s">
        <v>1568</v>
      </c>
      <c r="V4131" s="86" t="s">
        <v>1562</v>
      </c>
      <c r="W4131" s="86" t="s">
        <v>1563</v>
      </c>
      <c r="X4131" s="86" t="s">
        <v>1567</v>
      </c>
      <c r="Y4131" s="94" t="s">
        <v>1565</v>
      </c>
      <c r="Z4131" s="93"/>
      <c r="AA4131" s="86">
        <v>43192</v>
      </c>
      <c r="AB4131" s="86" t="s">
        <v>1644</v>
      </c>
      <c r="AC4131" s="86" t="s">
        <v>1645</v>
      </c>
      <c r="AD4131" s="86"/>
      <c r="AE4131" s="86"/>
      <c r="AF4131" s="86"/>
      <c r="AG4131" s="94" t="s">
        <v>1575</v>
      </c>
    </row>
    <row r="4132" spans="1:33" x14ac:dyDescent="0.25">
      <c r="A4132" s="86" t="s">
        <v>1011</v>
      </c>
      <c r="B4132" s="87">
        <v>30</v>
      </c>
      <c r="C4132" s="87" t="s">
        <v>1012</v>
      </c>
      <c r="D4132" s="88">
        <v>43102.435416666667</v>
      </c>
      <c r="E4132" s="88">
        <v>43108</v>
      </c>
      <c r="F4132" s="88">
        <v>43182</v>
      </c>
      <c r="G4132" s="88">
        <v>43183</v>
      </c>
      <c r="H4132" s="88">
        <v>4</v>
      </c>
      <c r="I4132" s="89" t="s">
        <v>1014</v>
      </c>
      <c r="J4132" s="92" t="s">
        <v>1493</v>
      </c>
      <c r="K4132" s="86" t="s">
        <v>1491</v>
      </c>
      <c r="L4132" s="88">
        <v>43182</v>
      </c>
      <c r="M4132" s="87">
        <v>0</v>
      </c>
      <c r="N4132" s="87"/>
      <c r="O4132" s="93"/>
      <c r="P4132" s="86"/>
      <c r="Q4132" s="86">
        <v>0</v>
      </c>
      <c r="R4132" s="86">
        <v>30</v>
      </c>
      <c r="S4132" s="86">
        <v>29</v>
      </c>
      <c r="T4132" s="86">
        <v>1</v>
      </c>
      <c r="U4132" s="86" t="s">
        <v>1561</v>
      </c>
      <c r="V4132" s="86" t="s">
        <v>1562</v>
      </c>
      <c r="W4132" s="86" t="s">
        <v>1563</v>
      </c>
      <c r="X4132" s="86" t="s">
        <v>1564</v>
      </c>
      <c r="Y4132" s="94" t="s">
        <v>1565</v>
      </c>
      <c r="Z4132" s="93"/>
      <c r="AA4132" s="86">
        <v>43197</v>
      </c>
      <c r="AB4132" s="86"/>
      <c r="AC4132" s="86"/>
      <c r="AD4132" s="86" t="s">
        <v>1633</v>
      </c>
      <c r="AE4132" s="86"/>
      <c r="AF4132" s="86"/>
      <c r="AG4132" s="94" t="s">
        <v>1575</v>
      </c>
    </row>
    <row r="4133" spans="1:33" x14ac:dyDescent="0.25">
      <c r="A4133" s="86" t="s">
        <v>1011</v>
      </c>
      <c r="B4133" s="87">
        <v>30</v>
      </c>
      <c r="C4133" s="87" t="s">
        <v>1012</v>
      </c>
      <c r="D4133" s="88" t="s">
        <v>1108</v>
      </c>
      <c r="E4133" s="88">
        <v>43139</v>
      </c>
      <c r="F4133" s="88">
        <v>43164</v>
      </c>
      <c r="G4133" s="88" t="s">
        <v>1367</v>
      </c>
      <c r="H4133" s="88">
        <v>3</v>
      </c>
      <c r="I4133" s="89" t="s">
        <v>1013</v>
      </c>
      <c r="J4133" s="92" t="s">
        <v>1493</v>
      </c>
      <c r="K4133" s="86" t="s">
        <v>1491</v>
      </c>
      <c r="L4133" s="88">
        <v>43183</v>
      </c>
      <c r="M4133" s="87"/>
      <c r="N4133" s="87"/>
      <c r="O4133" s="93"/>
      <c r="P4133" s="86"/>
      <c r="Q4133" s="86">
        <v>0</v>
      </c>
      <c r="R4133" s="86">
        <v>30</v>
      </c>
      <c r="S4133" s="86">
        <v>30</v>
      </c>
      <c r="T4133" s="86">
        <v>0</v>
      </c>
      <c r="U4133" s="86" t="s">
        <v>1561</v>
      </c>
      <c r="V4133" s="86" t="s">
        <v>1567</v>
      </c>
      <c r="W4133" s="86" t="s">
        <v>1563</v>
      </c>
      <c r="X4133" s="86" t="s">
        <v>1564</v>
      </c>
      <c r="Y4133" s="94" t="s">
        <v>1565</v>
      </c>
      <c r="Z4133" s="93"/>
      <c r="AA4133" s="86"/>
      <c r="AB4133" s="86"/>
      <c r="AC4133" s="86"/>
      <c r="AD4133" s="86" t="s">
        <v>1633</v>
      </c>
      <c r="AE4133" s="86"/>
      <c r="AF4133" s="86"/>
      <c r="AG4133" s="94" t="s">
        <v>1575</v>
      </c>
    </row>
    <row r="4134" spans="1:33" x14ac:dyDescent="0.25">
      <c r="A4134" s="86" t="s">
        <v>1011</v>
      </c>
      <c r="B4134" s="87">
        <v>30</v>
      </c>
      <c r="C4134" s="87" t="s">
        <v>1012</v>
      </c>
      <c r="D4134" s="88">
        <v>43102.432638888888</v>
      </c>
      <c r="E4134" s="88">
        <v>43108</v>
      </c>
      <c r="F4134" s="88">
        <v>43182</v>
      </c>
      <c r="G4134" s="88">
        <v>43183</v>
      </c>
      <c r="H4134" s="88">
        <v>4</v>
      </c>
      <c r="I4134" s="89" t="s">
        <v>1015</v>
      </c>
      <c r="J4134" s="92" t="s">
        <v>1493</v>
      </c>
      <c r="K4134" s="86" t="s">
        <v>1491</v>
      </c>
      <c r="L4134" s="88">
        <v>43183</v>
      </c>
      <c r="M4134" s="87"/>
      <c r="N4134" s="87"/>
      <c r="O4134" s="93"/>
      <c r="P4134" s="86"/>
      <c r="Q4134" s="86">
        <v>0</v>
      </c>
      <c r="R4134" s="86">
        <v>30</v>
      </c>
      <c r="S4134" s="86">
        <v>28</v>
      </c>
      <c r="T4134" s="86">
        <v>2</v>
      </c>
      <c r="U4134" s="86" t="s">
        <v>1561</v>
      </c>
      <c r="V4134" s="86" t="s">
        <v>1567</v>
      </c>
      <c r="W4134" s="86" t="s">
        <v>1563</v>
      </c>
      <c r="X4134" s="86" t="s">
        <v>1564</v>
      </c>
      <c r="Y4134" s="94" t="s">
        <v>1565</v>
      </c>
      <c r="Z4134" s="93"/>
      <c r="AA4134" s="86"/>
      <c r="AB4134" s="86"/>
      <c r="AC4134" s="86"/>
      <c r="AD4134" s="86" t="s">
        <v>1633</v>
      </c>
      <c r="AE4134" s="86"/>
      <c r="AF4134" s="86"/>
      <c r="AG4134" s="94" t="s">
        <v>1575</v>
      </c>
    </row>
    <row r="4135" spans="1:33" x14ac:dyDescent="0.25">
      <c r="A4135" s="86" t="s">
        <v>1011</v>
      </c>
      <c r="B4135" s="87">
        <v>30</v>
      </c>
      <c r="C4135" s="87" t="s">
        <v>1012</v>
      </c>
      <c r="D4135" s="88">
        <v>43115</v>
      </c>
      <c r="E4135" s="88">
        <v>43115</v>
      </c>
      <c r="F4135" s="88">
        <v>43182</v>
      </c>
      <c r="G4135" s="88">
        <v>43183</v>
      </c>
      <c r="H4135" s="88">
        <v>4</v>
      </c>
      <c r="I4135" s="89" t="s">
        <v>1015</v>
      </c>
      <c r="J4135" s="92" t="s">
        <v>1493</v>
      </c>
      <c r="K4135" s="86" t="s">
        <v>1491</v>
      </c>
      <c r="L4135" s="88">
        <v>43183</v>
      </c>
      <c r="M4135" s="87">
        <v>0</v>
      </c>
      <c r="N4135" s="87"/>
      <c r="O4135" s="93"/>
      <c r="P4135" s="86"/>
      <c r="Q4135" s="86">
        <v>0</v>
      </c>
      <c r="R4135" s="86">
        <v>30</v>
      </c>
      <c r="S4135" s="86">
        <v>15</v>
      </c>
      <c r="T4135" s="86">
        <v>15</v>
      </c>
      <c r="U4135" s="86" t="s">
        <v>1561</v>
      </c>
      <c r="V4135" s="86" t="s">
        <v>1567</v>
      </c>
      <c r="W4135" s="86" t="s">
        <v>1563</v>
      </c>
      <c r="X4135" s="86" t="s">
        <v>1564</v>
      </c>
      <c r="Y4135" s="94" t="s">
        <v>1565</v>
      </c>
      <c r="Z4135" s="93"/>
      <c r="AA4135" s="86"/>
      <c r="AB4135" s="86"/>
      <c r="AC4135" s="86"/>
      <c r="AD4135" s="86" t="s">
        <v>1633</v>
      </c>
      <c r="AE4135" s="86"/>
      <c r="AF4135" s="86"/>
      <c r="AG4135" s="94" t="s">
        <v>1575</v>
      </c>
    </row>
    <row r="4136" spans="1:33" x14ac:dyDescent="0.25">
      <c r="A4136" s="86" t="s">
        <v>1011</v>
      </c>
      <c r="B4136" s="87">
        <v>30</v>
      </c>
      <c r="C4136" s="87" t="s">
        <v>1012</v>
      </c>
      <c r="D4136" s="88">
        <v>43116</v>
      </c>
      <c r="E4136" s="88">
        <v>43122</v>
      </c>
      <c r="F4136" s="88">
        <v>43182</v>
      </c>
      <c r="G4136" s="88">
        <v>43183</v>
      </c>
      <c r="H4136" s="88">
        <v>4</v>
      </c>
      <c r="I4136" s="89" t="s">
        <v>1020</v>
      </c>
      <c r="J4136" s="92" t="s">
        <v>1493</v>
      </c>
      <c r="K4136" s="86" t="s">
        <v>1491</v>
      </c>
      <c r="L4136" s="88">
        <v>43183</v>
      </c>
      <c r="M4136" s="87"/>
      <c r="N4136" s="87"/>
      <c r="O4136" s="93"/>
      <c r="P4136" s="86"/>
      <c r="Q4136" s="86">
        <v>6</v>
      </c>
      <c r="R4136" s="86">
        <v>24</v>
      </c>
      <c r="S4136" s="86">
        <v>24</v>
      </c>
      <c r="T4136" s="86">
        <v>0</v>
      </c>
      <c r="U4136" s="86" t="s">
        <v>1561</v>
      </c>
      <c r="V4136" s="86" t="s">
        <v>1567</v>
      </c>
      <c r="W4136" s="86" t="s">
        <v>1563</v>
      </c>
      <c r="X4136" s="86" t="s">
        <v>1564</v>
      </c>
      <c r="Y4136" s="94" t="s">
        <v>1565</v>
      </c>
      <c r="Z4136" s="93"/>
      <c r="AA4136" s="86"/>
      <c r="AB4136" s="86"/>
      <c r="AC4136" s="86"/>
      <c r="AD4136" s="86" t="s">
        <v>1633</v>
      </c>
      <c r="AE4136" s="86"/>
      <c r="AF4136" s="86"/>
      <c r="AG4136" s="94" t="s">
        <v>1575</v>
      </c>
    </row>
    <row r="4137" spans="1:33" x14ac:dyDescent="0.25">
      <c r="A4137" s="86" t="s">
        <v>1011</v>
      </c>
      <c r="B4137" s="87">
        <v>30</v>
      </c>
      <c r="C4137" s="87" t="s">
        <v>1012</v>
      </c>
      <c r="D4137" s="88">
        <v>43120</v>
      </c>
      <c r="E4137" s="88">
        <v>43126</v>
      </c>
      <c r="F4137" s="88">
        <v>43173</v>
      </c>
      <c r="G4137" s="88">
        <v>43183</v>
      </c>
      <c r="H4137" s="88">
        <v>4</v>
      </c>
      <c r="I4137" s="89" t="s">
        <v>1020</v>
      </c>
      <c r="J4137" s="92" t="s">
        <v>1492</v>
      </c>
      <c r="K4137" s="86" t="s">
        <v>1491</v>
      </c>
      <c r="L4137" s="88">
        <v>43183</v>
      </c>
      <c r="M4137" s="87"/>
      <c r="N4137" s="87"/>
      <c r="O4137" s="93"/>
      <c r="P4137" s="86"/>
      <c r="Q4137" s="86">
        <v>18</v>
      </c>
      <c r="R4137" s="86">
        <v>12</v>
      </c>
      <c r="S4137" s="86">
        <v>12</v>
      </c>
      <c r="T4137" s="86">
        <v>0</v>
      </c>
      <c r="U4137" s="86" t="s">
        <v>1561</v>
      </c>
      <c r="V4137" s="86" t="s">
        <v>1567</v>
      </c>
      <c r="W4137" s="86" t="s">
        <v>1563</v>
      </c>
      <c r="X4137" s="86" t="s">
        <v>1564</v>
      </c>
      <c r="Y4137" s="94" t="s">
        <v>1565</v>
      </c>
      <c r="Z4137" s="93"/>
      <c r="AA4137" s="86"/>
      <c r="AB4137" s="86"/>
      <c r="AC4137" s="86"/>
      <c r="AD4137" s="86" t="s">
        <v>1633</v>
      </c>
      <c r="AE4137" s="86"/>
      <c r="AF4137" s="86"/>
      <c r="AG4137" s="94" t="s">
        <v>1575</v>
      </c>
    </row>
    <row r="4138" spans="1:33" x14ac:dyDescent="0.25">
      <c r="A4138" s="86" t="s">
        <v>1011</v>
      </c>
      <c r="B4138" s="87">
        <v>30</v>
      </c>
      <c r="C4138" s="87" t="s">
        <v>1012</v>
      </c>
      <c r="D4138" s="88">
        <v>43125</v>
      </c>
      <c r="E4138" s="88">
        <v>43127</v>
      </c>
      <c r="F4138" s="88">
        <v>43181</v>
      </c>
      <c r="G4138" s="88">
        <v>43183</v>
      </c>
      <c r="H4138" s="88">
        <v>4</v>
      </c>
      <c r="I4138" s="89" t="s">
        <v>1016</v>
      </c>
      <c r="J4138" s="92" t="s">
        <v>1492</v>
      </c>
      <c r="K4138" s="86" t="s">
        <v>1491</v>
      </c>
      <c r="L4138" s="88">
        <v>43183</v>
      </c>
      <c r="M4138" s="87">
        <v>0</v>
      </c>
      <c r="N4138" s="87"/>
      <c r="O4138" s="93"/>
      <c r="P4138" s="86"/>
      <c r="Q4138" s="86">
        <v>0</v>
      </c>
      <c r="R4138" s="86">
        <v>30</v>
      </c>
      <c r="S4138" s="86">
        <v>30</v>
      </c>
      <c r="T4138" s="86">
        <v>0</v>
      </c>
      <c r="U4138" s="86" t="s">
        <v>1569</v>
      </c>
      <c r="V4138" s="86" t="s">
        <v>1567</v>
      </c>
      <c r="W4138" s="86" t="s">
        <v>1563</v>
      </c>
      <c r="X4138" s="86" t="s">
        <v>1564</v>
      </c>
      <c r="Y4138" s="94" t="s">
        <v>1565</v>
      </c>
      <c r="Z4138" s="93"/>
      <c r="AA4138" s="86"/>
      <c r="AB4138" s="86"/>
      <c r="AC4138" s="86"/>
      <c r="AD4138" s="86" t="s">
        <v>1633</v>
      </c>
      <c r="AE4138" s="86"/>
      <c r="AF4138" s="86"/>
      <c r="AG4138" s="94" t="s">
        <v>1575</v>
      </c>
    </row>
    <row r="4139" spans="1:33" x14ac:dyDescent="0.25">
      <c r="A4139" s="86" t="s">
        <v>1011</v>
      </c>
      <c r="B4139" s="87">
        <v>30</v>
      </c>
      <c r="C4139" s="87" t="s">
        <v>1012</v>
      </c>
      <c r="D4139" s="88">
        <v>43129</v>
      </c>
      <c r="E4139" s="88">
        <v>43132</v>
      </c>
      <c r="F4139" s="88">
        <v>43182</v>
      </c>
      <c r="G4139" s="88">
        <v>43183</v>
      </c>
      <c r="H4139" s="88">
        <v>4</v>
      </c>
      <c r="I4139" s="89" t="s">
        <v>1014</v>
      </c>
      <c r="J4139" s="92" t="s">
        <v>1492</v>
      </c>
      <c r="K4139" s="86" t="s">
        <v>1491</v>
      </c>
      <c r="L4139" s="88">
        <v>43183</v>
      </c>
      <c r="M4139" s="87"/>
      <c r="N4139" s="87"/>
      <c r="O4139" s="93"/>
      <c r="P4139" s="86"/>
      <c r="Q4139" s="86">
        <v>0</v>
      </c>
      <c r="R4139" s="86">
        <v>30</v>
      </c>
      <c r="S4139" s="86">
        <v>30</v>
      </c>
      <c r="T4139" s="86">
        <v>0</v>
      </c>
      <c r="U4139" s="86" t="s">
        <v>1561</v>
      </c>
      <c r="V4139" s="86" t="s">
        <v>1567</v>
      </c>
      <c r="W4139" s="86" t="s">
        <v>1563</v>
      </c>
      <c r="X4139" s="86" t="s">
        <v>1564</v>
      </c>
      <c r="Y4139" s="94" t="s">
        <v>1565</v>
      </c>
      <c r="Z4139" s="93"/>
      <c r="AA4139" s="86"/>
      <c r="AB4139" s="86"/>
      <c r="AC4139" s="86"/>
      <c r="AD4139" s="86" t="s">
        <v>1633</v>
      </c>
      <c r="AE4139" s="86"/>
      <c r="AF4139" s="86"/>
      <c r="AG4139" s="94" t="s">
        <v>1575</v>
      </c>
    </row>
    <row r="4140" spans="1:33" x14ac:dyDescent="0.25">
      <c r="A4140" s="86" t="s">
        <v>1011</v>
      </c>
      <c r="B4140" s="87">
        <v>30</v>
      </c>
      <c r="C4140" s="87" t="s">
        <v>1012</v>
      </c>
      <c r="D4140" s="88">
        <v>43131</v>
      </c>
      <c r="E4140" s="88">
        <v>43138</v>
      </c>
      <c r="F4140" s="88">
        <v>43182</v>
      </c>
      <c r="G4140" s="88">
        <v>43183</v>
      </c>
      <c r="H4140" s="88">
        <v>4</v>
      </c>
      <c r="I4140" s="89" t="s">
        <v>1014</v>
      </c>
      <c r="J4140" s="92" t="s">
        <v>1495</v>
      </c>
      <c r="K4140" s="86" t="s">
        <v>1491</v>
      </c>
      <c r="L4140" s="88">
        <v>43183</v>
      </c>
      <c r="M4140" s="87"/>
      <c r="N4140" s="87"/>
      <c r="O4140" s="93"/>
      <c r="P4140" s="86"/>
      <c r="Q4140" s="86">
        <v>0</v>
      </c>
      <c r="R4140" s="86">
        <v>30</v>
      </c>
      <c r="S4140" s="86">
        <v>29</v>
      </c>
      <c r="T4140" s="86">
        <v>1</v>
      </c>
      <c r="U4140" s="86" t="s">
        <v>1561</v>
      </c>
      <c r="V4140" s="86" t="s">
        <v>1562</v>
      </c>
      <c r="W4140" s="86" t="s">
        <v>1563</v>
      </c>
      <c r="X4140" s="86" t="s">
        <v>1564</v>
      </c>
      <c r="Y4140" s="94" t="s">
        <v>1565</v>
      </c>
      <c r="Z4140" s="93"/>
      <c r="AA4140" s="86"/>
      <c r="AB4140" s="86"/>
      <c r="AC4140" s="86"/>
      <c r="AD4140" s="86" t="s">
        <v>1633</v>
      </c>
      <c r="AE4140" s="86"/>
      <c r="AF4140" s="86"/>
      <c r="AG4140" s="94" t="s">
        <v>1575</v>
      </c>
    </row>
    <row r="4141" spans="1:33" x14ac:dyDescent="0.25">
      <c r="A4141" s="86" t="s">
        <v>1011</v>
      </c>
      <c r="B4141" s="87">
        <v>30</v>
      </c>
      <c r="C4141" s="87" t="s">
        <v>1012</v>
      </c>
      <c r="D4141" s="88" t="s">
        <v>1106</v>
      </c>
      <c r="E4141" s="88">
        <v>43138</v>
      </c>
      <c r="F4141" s="88">
        <v>43182</v>
      </c>
      <c r="G4141" s="88" t="s">
        <v>1374</v>
      </c>
      <c r="H4141" s="88">
        <v>4</v>
      </c>
      <c r="I4141" s="89" t="s">
        <v>1014</v>
      </c>
      <c r="J4141" s="92" t="s">
        <v>1509</v>
      </c>
      <c r="K4141" s="86" t="s">
        <v>1491</v>
      </c>
      <c r="L4141" s="88">
        <v>43183</v>
      </c>
      <c r="M4141" s="87"/>
      <c r="N4141" s="87"/>
      <c r="O4141" s="93"/>
      <c r="P4141" s="86"/>
      <c r="Q4141" s="86">
        <v>0</v>
      </c>
      <c r="R4141" s="86">
        <v>30</v>
      </c>
      <c r="S4141" s="86">
        <v>19</v>
      </c>
      <c r="T4141" s="86">
        <v>11</v>
      </c>
      <c r="U4141" s="86" t="s">
        <v>1561</v>
      </c>
      <c r="V4141" s="86" t="s">
        <v>1562</v>
      </c>
      <c r="W4141" s="86" t="s">
        <v>1563</v>
      </c>
      <c r="X4141" s="86" t="s">
        <v>1564</v>
      </c>
      <c r="Y4141" s="94" t="s">
        <v>1565</v>
      </c>
      <c r="Z4141" s="93"/>
      <c r="AA4141" s="86">
        <v>43188</v>
      </c>
      <c r="AB4141" s="86"/>
      <c r="AC4141" s="86"/>
      <c r="AD4141" s="86" t="s">
        <v>1633</v>
      </c>
      <c r="AE4141" s="86"/>
      <c r="AF4141" s="86"/>
      <c r="AG4141" s="94" t="s">
        <v>1575</v>
      </c>
    </row>
    <row r="4142" spans="1:33" x14ac:dyDescent="0.25">
      <c r="A4142" s="86" t="s">
        <v>1011</v>
      </c>
      <c r="B4142" s="87">
        <v>30</v>
      </c>
      <c r="C4142" s="87" t="s">
        <v>1012</v>
      </c>
      <c r="D4142" s="88" t="s">
        <v>1106</v>
      </c>
      <c r="E4142" s="88">
        <v>43141</v>
      </c>
      <c r="F4142" s="88">
        <v>43182</v>
      </c>
      <c r="G4142" s="88" t="s">
        <v>1374</v>
      </c>
      <c r="H4142" s="88">
        <v>4</v>
      </c>
      <c r="I4142" s="89" t="s">
        <v>1014</v>
      </c>
      <c r="J4142" s="92" t="s">
        <v>1500</v>
      </c>
      <c r="K4142" s="86" t="s">
        <v>1491</v>
      </c>
      <c r="L4142" s="88">
        <v>43183</v>
      </c>
      <c r="M4142" s="87">
        <v>0</v>
      </c>
      <c r="N4142" s="87"/>
      <c r="O4142" s="93"/>
      <c r="P4142" s="86"/>
      <c r="Q4142" s="86">
        <v>0</v>
      </c>
      <c r="R4142" s="86">
        <v>30</v>
      </c>
      <c r="S4142" s="86">
        <v>30</v>
      </c>
      <c r="T4142" s="86">
        <v>0</v>
      </c>
      <c r="U4142" s="86" t="s">
        <v>1568</v>
      </c>
      <c r="V4142" s="86" t="s">
        <v>1562</v>
      </c>
      <c r="W4142" s="86" t="s">
        <v>1563</v>
      </c>
      <c r="X4142" s="86" t="s">
        <v>1564</v>
      </c>
      <c r="Y4142" s="94" t="s">
        <v>1565</v>
      </c>
      <c r="Z4142" s="93"/>
      <c r="AA4142" s="86">
        <v>43204</v>
      </c>
      <c r="AB4142" s="86"/>
      <c r="AC4142" s="86"/>
      <c r="AD4142" s="86" t="s">
        <v>1633</v>
      </c>
      <c r="AE4142" s="86"/>
      <c r="AF4142" s="86"/>
      <c r="AG4142" s="94" t="s">
        <v>1575</v>
      </c>
    </row>
    <row r="4143" spans="1:33" x14ac:dyDescent="0.25">
      <c r="A4143" s="86" t="s">
        <v>1011</v>
      </c>
      <c r="B4143" s="87">
        <v>20</v>
      </c>
      <c r="C4143" s="87" t="s">
        <v>1012</v>
      </c>
      <c r="D4143" s="88" t="s">
        <v>1106</v>
      </c>
      <c r="E4143" s="88">
        <v>43143</v>
      </c>
      <c r="F4143" s="88">
        <v>43182</v>
      </c>
      <c r="G4143" s="88" t="s">
        <v>1374</v>
      </c>
      <c r="H4143" s="88">
        <v>4</v>
      </c>
      <c r="I4143" s="89" t="s">
        <v>1014</v>
      </c>
      <c r="J4143" s="92" t="s">
        <v>1506</v>
      </c>
      <c r="K4143" s="86" t="s">
        <v>1491</v>
      </c>
      <c r="L4143" s="88">
        <v>43183</v>
      </c>
      <c r="M4143" s="87">
        <v>0</v>
      </c>
      <c r="N4143" s="87"/>
      <c r="O4143" s="93"/>
      <c r="P4143" s="86"/>
      <c r="Q4143" s="86">
        <v>1</v>
      </c>
      <c r="R4143" s="86">
        <v>19</v>
      </c>
      <c r="S4143" s="86">
        <v>19</v>
      </c>
      <c r="T4143" s="86">
        <v>0</v>
      </c>
      <c r="U4143" s="86" t="s">
        <v>1561</v>
      </c>
      <c r="V4143" s="86" t="s">
        <v>1567</v>
      </c>
      <c r="W4143" s="86" t="s">
        <v>1563</v>
      </c>
      <c r="X4143" s="86" t="s">
        <v>1564</v>
      </c>
      <c r="Y4143" s="94" t="s">
        <v>1565</v>
      </c>
      <c r="Z4143" s="93"/>
      <c r="AA4143" s="86"/>
      <c r="AB4143" s="86"/>
      <c r="AC4143" s="86"/>
      <c r="AD4143" s="86" t="s">
        <v>1633</v>
      </c>
      <c r="AE4143" s="86"/>
      <c r="AF4143" s="86"/>
      <c r="AG4143" s="94" t="s">
        <v>1575</v>
      </c>
    </row>
    <row r="4144" spans="1:33" x14ac:dyDescent="0.25">
      <c r="A4144" s="86" t="s">
        <v>1011</v>
      </c>
      <c r="B4144" s="87">
        <v>30</v>
      </c>
      <c r="C4144" s="87" t="s">
        <v>1012</v>
      </c>
      <c r="D4144" s="88" t="s">
        <v>1106</v>
      </c>
      <c r="E4144" s="88">
        <v>43141</v>
      </c>
      <c r="F4144" s="88">
        <v>43182</v>
      </c>
      <c r="G4144" s="88" t="s">
        <v>1374</v>
      </c>
      <c r="H4144" s="88">
        <v>4</v>
      </c>
      <c r="I4144" s="89" t="s">
        <v>1014</v>
      </c>
      <c r="J4144" s="92" t="s">
        <v>1493</v>
      </c>
      <c r="K4144" s="86" t="s">
        <v>1491</v>
      </c>
      <c r="L4144" s="88">
        <v>43183</v>
      </c>
      <c r="M4144" s="87"/>
      <c r="N4144" s="87"/>
      <c r="O4144" s="93"/>
      <c r="P4144" s="86"/>
      <c r="Q4144" s="86">
        <v>0</v>
      </c>
      <c r="R4144" s="86">
        <v>30</v>
      </c>
      <c r="S4144" s="86">
        <v>30</v>
      </c>
      <c r="T4144" s="86">
        <v>0</v>
      </c>
      <c r="U4144" s="86" t="s">
        <v>1561</v>
      </c>
      <c r="V4144" s="86" t="s">
        <v>1567</v>
      </c>
      <c r="W4144" s="86" t="s">
        <v>1563</v>
      </c>
      <c r="X4144" s="86" t="s">
        <v>1564</v>
      </c>
      <c r="Y4144" s="94" t="s">
        <v>1565</v>
      </c>
      <c r="Z4144" s="93"/>
      <c r="AA4144" s="86"/>
      <c r="AB4144" s="86"/>
      <c r="AC4144" s="86"/>
      <c r="AD4144" s="86" t="s">
        <v>1633</v>
      </c>
      <c r="AE4144" s="86"/>
      <c r="AF4144" s="86"/>
      <c r="AG4144" s="94" t="s">
        <v>1575</v>
      </c>
    </row>
    <row r="4145" spans="1:33" x14ac:dyDescent="0.25">
      <c r="A4145" s="86" t="s">
        <v>1011</v>
      </c>
      <c r="B4145" s="87">
        <v>30</v>
      </c>
      <c r="C4145" s="87" t="s">
        <v>1012</v>
      </c>
      <c r="D4145" s="88" t="s">
        <v>1108</v>
      </c>
      <c r="E4145" s="88">
        <v>43140</v>
      </c>
      <c r="F4145" s="88">
        <v>43182</v>
      </c>
      <c r="G4145" s="88" t="s">
        <v>1374</v>
      </c>
      <c r="H4145" s="88">
        <v>4</v>
      </c>
      <c r="I4145" s="89" t="s">
        <v>1014</v>
      </c>
      <c r="J4145" s="92" t="s">
        <v>1511</v>
      </c>
      <c r="K4145" s="86" t="s">
        <v>1491</v>
      </c>
      <c r="L4145" s="88">
        <v>43183</v>
      </c>
      <c r="M4145" s="87"/>
      <c r="N4145" s="87"/>
      <c r="O4145" s="93"/>
      <c r="P4145" s="86"/>
      <c r="Q4145" s="86">
        <v>0</v>
      </c>
      <c r="R4145" s="86">
        <v>30</v>
      </c>
      <c r="S4145" s="86">
        <v>24</v>
      </c>
      <c r="T4145" s="86">
        <v>6</v>
      </c>
      <c r="U4145" s="86" t="s">
        <v>1561</v>
      </c>
      <c r="V4145" s="86" t="s">
        <v>1562</v>
      </c>
      <c r="W4145" s="86" t="s">
        <v>1563</v>
      </c>
      <c r="X4145" s="86" t="s">
        <v>1564</v>
      </c>
      <c r="Y4145" s="94" t="s">
        <v>1565</v>
      </c>
      <c r="Z4145" s="93"/>
      <c r="AA4145" s="86">
        <v>43192</v>
      </c>
      <c r="AB4145" s="86"/>
      <c r="AC4145" s="86"/>
      <c r="AD4145" s="86" t="s">
        <v>1633</v>
      </c>
      <c r="AE4145" s="86"/>
      <c r="AF4145" s="86"/>
      <c r="AG4145" s="94" t="s">
        <v>1575</v>
      </c>
    </row>
    <row r="4146" spans="1:33" x14ac:dyDescent="0.25">
      <c r="A4146" s="86" t="s">
        <v>1011</v>
      </c>
      <c r="B4146" s="87">
        <v>30</v>
      </c>
      <c r="C4146" s="87" t="s">
        <v>1012</v>
      </c>
      <c r="D4146" s="88">
        <v>43139</v>
      </c>
      <c r="E4146" s="88">
        <v>43145</v>
      </c>
      <c r="F4146" s="88">
        <v>43182</v>
      </c>
      <c r="G4146" s="88">
        <v>43183</v>
      </c>
      <c r="H4146" s="88">
        <v>4</v>
      </c>
      <c r="I4146" s="89" t="s">
        <v>1014</v>
      </c>
      <c r="J4146" s="92" t="s">
        <v>1492</v>
      </c>
      <c r="K4146" s="86" t="s">
        <v>1491</v>
      </c>
      <c r="L4146" s="88">
        <v>43183</v>
      </c>
      <c r="M4146" s="87">
        <v>0</v>
      </c>
      <c r="N4146" s="87"/>
      <c r="O4146" s="93"/>
      <c r="P4146" s="86"/>
      <c r="Q4146" s="86">
        <v>0</v>
      </c>
      <c r="R4146" s="86">
        <v>30</v>
      </c>
      <c r="S4146" s="86">
        <v>30</v>
      </c>
      <c r="T4146" s="86">
        <v>0</v>
      </c>
      <c r="U4146" s="86" t="s">
        <v>1561</v>
      </c>
      <c r="V4146" s="86" t="s">
        <v>1567</v>
      </c>
      <c r="W4146" s="86" t="s">
        <v>1563</v>
      </c>
      <c r="X4146" s="86" t="s">
        <v>1564</v>
      </c>
      <c r="Y4146" s="94" t="s">
        <v>1565</v>
      </c>
      <c r="Z4146" s="93"/>
      <c r="AA4146" s="86"/>
      <c r="AB4146" s="86"/>
      <c r="AC4146" s="86"/>
      <c r="AD4146" s="86" t="s">
        <v>1633</v>
      </c>
      <c r="AE4146" s="86"/>
      <c r="AF4146" s="86"/>
      <c r="AG4146" s="94" t="s">
        <v>1575</v>
      </c>
    </row>
    <row r="4147" spans="1:33" x14ac:dyDescent="0.25">
      <c r="A4147" s="86" t="s">
        <v>1011</v>
      </c>
      <c r="B4147" s="87">
        <v>30</v>
      </c>
      <c r="C4147" s="87" t="s">
        <v>1012</v>
      </c>
      <c r="D4147" s="88">
        <v>43147</v>
      </c>
      <c r="E4147" s="88">
        <v>43146</v>
      </c>
      <c r="F4147" s="88">
        <v>43181</v>
      </c>
      <c r="G4147" s="88">
        <v>43183</v>
      </c>
      <c r="H4147" s="88">
        <v>4</v>
      </c>
      <c r="I4147" s="89" t="s">
        <v>1356</v>
      </c>
      <c r="J4147" s="92" t="s">
        <v>1504</v>
      </c>
      <c r="K4147" s="86" t="s">
        <v>1491</v>
      </c>
      <c r="L4147" s="88">
        <v>43183</v>
      </c>
      <c r="M4147" s="87"/>
      <c r="N4147" s="87"/>
      <c r="O4147" s="93"/>
      <c r="P4147" s="86"/>
      <c r="Q4147" s="86">
        <v>0</v>
      </c>
      <c r="R4147" s="86">
        <v>30</v>
      </c>
      <c r="S4147" s="86">
        <v>30</v>
      </c>
      <c r="T4147" s="86">
        <v>0</v>
      </c>
      <c r="U4147" s="86" t="s">
        <v>1561</v>
      </c>
      <c r="V4147" s="86" t="s">
        <v>1562</v>
      </c>
      <c r="W4147" s="86" t="s">
        <v>1563</v>
      </c>
      <c r="X4147" s="86" t="s">
        <v>1564</v>
      </c>
      <c r="Y4147" s="94" t="s">
        <v>1565</v>
      </c>
      <c r="Z4147" s="93"/>
      <c r="AA4147" s="86">
        <v>43192</v>
      </c>
      <c r="AB4147" s="86"/>
      <c r="AC4147" s="86"/>
      <c r="AD4147" s="86" t="s">
        <v>1633</v>
      </c>
      <c r="AE4147" s="86"/>
      <c r="AF4147" s="86"/>
      <c r="AG4147" s="94" t="s">
        <v>1575</v>
      </c>
    </row>
    <row r="4148" spans="1:33" x14ac:dyDescent="0.25">
      <c r="A4148" s="86" t="s">
        <v>1011</v>
      </c>
      <c r="B4148" s="87">
        <v>30</v>
      </c>
      <c r="C4148" s="87" t="s">
        <v>1012</v>
      </c>
      <c r="D4148" s="88">
        <v>43147</v>
      </c>
      <c r="E4148" s="88">
        <v>43147</v>
      </c>
      <c r="F4148" s="88">
        <v>43182</v>
      </c>
      <c r="G4148" s="88">
        <v>43183</v>
      </c>
      <c r="H4148" s="88">
        <v>4</v>
      </c>
      <c r="I4148" s="89" t="s">
        <v>1014</v>
      </c>
      <c r="J4148" s="92" t="s">
        <v>1507</v>
      </c>
      <c r="K4148" s="86" t="s">
        <v>1491</v>
      </c>
      <c r="L4148" s="88">
        <v>43183</v>
      </c>
      <c r="M4148" s="87"/>
      <c r="N4148" s="87"/>
      <c r="O4148" s="93"/>
      <c r="P4148" s="86"/>
      <c r="Q4148" s="86">
        <v>3</v>
      </c>
      <c r="R4148" s="86">
        <v>27</v>
      </c>
      <c r="S4148" s="86">
        <v>27</v>
      </c>
      <c r="T4148" s="86">
        <v>0</v>
      </c>
      <c r="U4148" s="86" t="s">
        <v>1561</v>
      </c>
      <c r="V4148" s="86" t="s">
        <v>1562</v>
      </c>
      <c r="W4148" s="86" t="s">
        <v>1563</v>
      </c>
      <c r="X4148" s="86" t="s">
        <v>1564</v>
      </c>
      <c r="Y4148" s="94" t="s">
        <v>1565</v>
      </c>
      <c r="Z4148" s="93"/>
      <c r="AA4148" s="86">
        <v>43192</v>
      </c>
      <c r="AB4148" s="86"/>
      <c r="AC4148" s="86"/>
      <c r="AD4148" s="86" t="s">
        <v>1633</v>
      </c>
      <c r="AE4148" s="86"/>
      <c r="AF4148" s="86"/>
      <c r="AG4148" s="94" t="s">
        <v>1575</v>
      </c>
    </row>
    <row r="4149" spans="1:33" x14ac:dyDescent="0.25">
      <c r="A4149" s="86" t="s">
        <v>1011</v>
      </c>
      <c r="B4149" s="87">
        <v>30</v>
      </c>
      <c r="C4149" s="87" t="s">
        <v>1012</v>
      </c>
      <c r="D4149" s="88">
        <v>43147</v>
      </c>
      <c r="E4149" s="88">
        <v>43150</v>
      </c>
      <c r="F4149" s="88">
        <v>43178</v>
      </c>
      <c r="G4149" s="88">
        <v>43183</v>
      </c>
      <c r="H4149" s="88">
        <v>4</v>
      </c>
      <c r="I4149" s="89" t="s">
        <v>1014</v>
      </c>
      <c r="J4149" s="92" t="s">
        <v>1494</v>
      </c>
      <c r="K4149" s="86" t="s">
        <v>1491</v>
      </c>
      <c r="L4149" s="88">
        <v>43183</v>
      </c>
      <c r="M4149" s="87"/>
      <c r="N4149" s="87"/>
      <c r="O4149" s="93"/>
      <c r="P4149" s="86"/>
      <c r="Q4149" s="86">
        <v>2</v>
      </c>
      <c r="R4149" s="86">
        <v>28</v>
      </c>
      <c r="S4149" s="86">
        <v>28</v>
      </c>
      <c r="T4149" s="86">
        <v>0</v>
      </c>
      <c r="U4149" s="86" t="s">
        <v>1561</v>
      </c>
      <c r="V4149" s="86" t="s">
        <v>1562</v>
      </c>
      <c r="W4149" s="86" t="s">
        <v>1563</v>
      </c>
      <c r="X4149" s="86" t="s">
        <v>1564</v>
      </c>
      <c r="Y4149" s="94" t="s">
        <v>1565</v>
      </c>
      <c r="Z4149" s="93"/>
      <c r="AA4149" s="86">
        <v>43192</v>
      </c>
      <c r="AB4149" s="86"/>
      <c r="AC4149" s="86"/>
      <c r="AD4149" s="86" t="s">
        <v>1633</v>
      </c>
      <c r="AE4149" s="86"/>
      <c r="AF4149" s="86"/>
      <c r="AG4149" s="94" t="s">
        <v>1575</v>
      </c>
    </row>
    <row r="4150" spans="1:33" x14ac:dyDescent="0.25">
      <c r="A4150" s="86" t="s">
        <v>1011</v>
      </c>
      <c r="B4150" s="87">
        <v>30</v>
      </c>
      <c r="C4150" s="87" t="s">
        <v>1012</v>
      </c>
      <c r="D4150" s="88">
        <v>43147</v>
      </c>
      <c r="E4150" s="88">
        <v>43147</v>
      </c>
      <c r="F4150" s="88">
        <v>43182</v>
      </c>
      <c r="G4150" s="88">
        <v>43183</v>
      </c>
      <c r="H4150" s="88">
        <v>4</v>
      </c>
      <c r="I4150" s="89" t="s">
        <v>1014</v>
      </c>
      <c r="J4150" s="92" t="s">
        <v>1501</v>
      </c>
      <c r="K4150" s="86" t="s">
        <v>1491</v>
      </c>
      <c r="L4150" s="88">
        <v>43183</v>
      </c>
      <c r="M4150" s="87"/>
      <c r="N4150" s="87"/>
      <c r="O4150" s="93"/>
      <c r="P4150" s="86"/>
      <c r="Q4150" s="86">
        <v>0</v>
      </c>
      <c r="R4150" s="86">
        <v>30</v>
      </c>
      <c r="S4150" s="86">
        <v>30</v>
      </c>
      <c r="T4150" s="86">
        <v>0</v>
      </c>
      <c r="U4150" s="86" t="s">
        <v>1568</v>
      </c>
      <c r="V4150" s="86" t="s">
        <v>1562</v>
      </c>
      <c r="W4150" s="86" t="s">
        <v>1563</v>
      </c>
      <c r="X4150" s="86" t="s">
        <v>1564</v>
      </c>
      <c r="Y4150" s="94" t="s">
        <v>1565</v>
      </c>
      <c r="Z4150" s="93"/>
      <c r="AA4150" s="86">
        <v>43188</v>
      </c>
      <c r="AB4150" s="86"/>
      <c r="AC4150" s="86"/>
      <c r="AD4150" s="86" t="s">
        <v>1633</v>
      </c>
      <c r="AE4150" s="86"/>
      <c r="AF4150" s="86"/>
      <c r="AG4150" s="94" t="s">
        <v>1575</v>
      </c>
    </row>
    <row r="4151" spans="1:33" x14ac:dyDescent="0.25">
      <c r="A4151" s="86" t="s">
        <v>1011</v>
      </c>
      <c r="B4151" s="87">
        <v>30</v>
      </c>
      <c r="C4151" s="87" t="s">
        <v>1012</v>
      </c>
      <c r="D4151" s="88">
        <v>43150</v>
      </c>
      <c r="E4151" s="88">
        <v>43154</v>
      </c>
      <c r="F4151" s="88">
        <v>43182</v>
      </c>
      <c r="G4151" s="88">
        <v>43183</v>
      </c>
      <c r="H4151" s="88">
        <v>4</v>
      </c>
      <c r="I4151" s="89" t="s">
        <v>1014</v>
      </c>
      <c r="J4151" s="92" t="s">
        <v>1504</v>
      </c>
      <c r="K4151" s="86" t="s">
        <v>1491</v>
      </c>
      <c r="L4151" s="88">
        <v>43183</v>
      </c>
      <c r="M4151" s="87"/>
      <c r="N4151" s="87"/>
      <c r="O4151" s="93"/>
      <c r="P4151" s="86"/>
      <c r="Q4151" s="86">
        <v>3</v>
      </c>
      <c r="R4151" s="86">
        <v>27</v>
      </c>
      <c r="S4151" s="86">
        <v>23</v>
      </c>
      <c r="T4151" s="86">
        <v>4</v>
      </c>
      <c r="U4151" s="86" t="s">
        <v>1568</v>
      </c>
      <c r="V4151" s="86" t="s">
        <v>1562</v>
      </c>
      <c r="W4151" s="86" t="s">
        <v>1563</v>
      </c>
      <c r="X4151" s="86" t="s">
        <v>1564</v>
      </c>
      <c r="Y4151" s="94" t="s">
        <v>1565</v>
      </c>
      <c r="Z4151" s="93"/>
      <c r="AA4151" s="86">
        <v>43192</v>
      </c>
      <c r="AB4151" s="86"/>
      <c r="AC4151" s="86"/>
      <c r="AD4151" s="86" t="s">
        <v>1633</v>
      </c>
      <c r="AE4151" s="86"/>
      <c r="AF4151" s="86"/>
      <c r="AG4151" s="94" t="s">
        <v>1575</v>
      </c>
    </row>
    <row r="4152" spans="1:33" x14ac:dyDescent="0.25">
      <c r="A4152" s="86" t="s">
        <v>1011</v>
      </c>
      <c r="B4152" s="87">
        <v>30</v>
      </c>
      <c r="C4152" s="87" t="s">
        <v>1012</v>
      </c>
      <c r="D4152" s="88" t="s">
        <v>1126</v>
      </c>
      <c r="E4152" s="88" t="s">
        <v>1345</v>
      </c>
      <c r="F4152" s="88" t="s">
        <v>1373</v>
      </c>
      <c r="G4152" s="88" t="s">
        <v>1374</v>
      </c>
      <c r="H4152" s="88">
        <v>4</v>
      </c>
      <c r="I4152" s="89" t="s">
        <v>1016</v>
      </c>
      <c r="J4152" s="92" t="s">
        <v>1496</v>
      </c>
      <c r="K4152" s="86" t="s">
        <v>1491</v>
      </c>
      <c r="L4152" s="88">
        <v>43183</v>
      </c>
      <c r="M4152" s="87"/>
      <c r="N4152" s="87"/>
      <c r="O4152" s="93"/>
      <c r="P4152" s="86"/>
      <c r="Q4152" s="86">
        <v>0</v>
      </c>
      <c r="R4152" s="86">
        <v>30</v>
      </c>
      <c r="S4152" s="86">
        <v>30</v>
      </c>
      <c r="T4152" s="86">
        <v>0</v>
      </c>
      <c r="U4152" s="86" t="s">
        <v>1561</v>
      </c>
      <c r="V4152" s="86" t="s">
        <v>1562</v>
      </c>
      <c r="W4152" s="86" t="s">
        <v>1563</v>
      </c>
      <c r="X4152" s="86" t="s">
        <v>1564</v>
      </c>
      <c r="Y4152" s="94" t="s">
        <v>1565</v>
      </c>
      <c r="Z4152" s="93"/>
      <c r="AA4152" s="86">
        <v>43213</v>
      </c>
      <c r="AB4152" s="86"/>
      <c r="AC4152" s="86"/>
      <c r="AD4152" s="86" t="s">
        <v>1633</v>
      </c>
      <c r="AE4152" s="86"/>
      <c r="AF4152" s="86"/>
      <c r="AG4152" s="94" t="s">
        <v>1575</v>
      </c>
    </row>
    <row r="4153" spans="1:33" x14ac:dyDescent="0.25">
      <c r="A4153" s="86" t="s">
        <v>1011</v>
      </c>
      <c r="B4153" s="87">
        <v>30</v>
      </c>
      <c r="C4153" s="87" t="s">
        <v>1012</v>
      </c>
      <c r="D4153" s="88" t="s">
        <v>1124</v>
      </c>
      <c r="E4153" s="88" t="s">
        <v>1339</v>
      </c>
      <c r="F4153" s="88" t="s">
        <v>1373</v>
      </c>
      <c r="G4153" s="88" t="s">
        <v>1374</v>
      </c>
      <c r="H4153" s="88">
        <v>4</v>
      </c>
      <c r="I4153" s="89" t="s">
        <v>1014</v>
      </c>
      <c r="J4153" s="92" t="s">
        <v>1495</v>
      </c>
      <c r="K4153" s="86" t="s">
        <v>1491</v>
      </c>
      <c r="L4153" s="88">
        <v>43183</v>
      </c>
      <c r="M4153" s="87"/>
      <c r="N4153" s="87"/>
      <c r="O4153" s="93"/>
      <c r="P4153" s="86"/>
      <c r="Q4153" s="86">
        <v>0</v>
      </c>
      <c r="R4153" s="86">
        <v>30</v>
      </c>
      <c r="S4153" s="86">
        <v>29</v>
      </c>
      <c r="T4153" s="86">
        <v>1</v>
      </c>
      <c r="U4153" s="86" t="s">
        <v>1561</v>
      </c>
      <c r="V4153" s="86" t="s">
        <v>1562</v>
      </c>
      <c r="W4153" s="86" t="s">
        <v>1563</v>
      </c>
      <c r="X4153" s="86" t="s">
        <v>1564</v>
      </c>
      <c r="Y4153" s="94" t="s">
        <v>1565</v>
      </c>
      <c r="Z4153" s="93"/>
      <c r="AA4153" s="86">
        <v>43192</v>
      </c>
      <c r="AB4153" s="86"/>
      <c r="AC4153" s="86"/>
      <c r="AD4153" s="86" t="s">
        <v>1633</v>
      </c>
      <c r="AE4153" s="86"/>
      <c r="AF4153" s="86"/>
      <c r="AG4153" s="94" t="s">
        <v>1575</v>
      </c>
    </row>
    <row r="4154" spans="1:33" x14ac:dyDescent="0.25">
      <c r="A4154" s="86" t="s">
        <v>1011</v>
      </c>
      <c r="B4154" s="87">
        <v>30</v>
      </c>
      <c r="C4154" s="87" t="s">
        <v>1012</v>
      </c>
      <c r="D4154" s="88" t="s">
        <v>1347</v>
      </c>
      <c r="E4154" s="88" t="s">
        <v>1351</v>
      </c>
      <c r="F4154" s="88" t="s">
        <v>1373</v>
      </c>
      <c r="G4154" s="88" t="s">
        <v>1374</v>
      </c>
      <c r="H4154" s="88">
        <v>4</v>
      </c>
      <c r="I4154" s="89" t="s">
        <v>1014</v>
      </c>
      <c r="J4154" s="92" t="s">
        <v>1492</v>
      </c>
      <c r="K4154" s="86" t="s">
        <v>1491</v>
      </c>
      <c r="L4154" s="88">
        <v>43183</v>
      </c>
      <c r="M4154" s="87">
        <v>0</v>
      </c>
      <c r="N4154" s="87"/>
      <c r="O4154" s="93"/>
      <c r="P4154" s="86"/>
      <c r="Q4154" s="86">
        <v>0</v>
      </c>
      <c r="R4154" s="86">
        <v>30</v>
      </c>
      <c r="S4154" s="86">
        <v>7</v>
      </c>
      <c r="T4154" s="86">
        <v>23</v>
      </c>
      <c r="U4154" s="86" t="s">
        <v>1561</v>
      </c>
      <c r="V4154" s="86" t="s">
        <v>1562</v>
      </c>
      <c r="W4154" s="86" t="s">
        <v>1563</v>
      </c>
      <c r="X4154" s="86" t="s">
        <v>1564</v>
      </c>
      <c r="Y4154" s="94" t="s">
        <v>1565</v>
      </c>
      <c r="Z4154" s="93"/>
      <c r="AA4154" s="86">
        <v>43213</v>
      </c>
      <c r="AB4154" s="86"/>
      <c r="AC4154" s="86"/>
      <c r="AD4154" s="86" t="s">
        <v>1633</v>
      </c>
      <c r="AE4154" s="86"/>
      <c r="AF4154" s="86"/>
      <c r="AG4154" s="94" t="s">
        <v>1575</v>
      </c>
    </row>
    <row r="4155" spans="1:33" x14ac:dyDescent="0.25">
      <c r="A4155" s="86" t="s">
        <v>1011</v>
      </c>
      <c r="B4155" s="87">
        <v>24</v>
      </c>
      <c r="C4155" s="87" t="s">
        <v>1012</v>
      </c>
      <c r="D4155" s="88" t="s">
        <v>1341</v>
      </c>
      <c r="E4155" s="88">
        <v>43098</v>
      </c>
      <c r="F4155" s="88">
        <v>43177</v>
      </c>
      <c r="G4155" s="88">
        <v>43184</v>
      </c>
      <c r="H4155" s="88">
        <v>4</v>
      </c>
      <c r="I4155" s="89" t="s">
        <v>1014</v>
      </c>
      <c r="J4155" s="92" t="s">
        <v>1505</v>
      </c>
      <c r="K4155" s="86" t="s">
        <v>1491</v>
      </c>
      <c r="L4155" s="88">
        <v>43183</v>
      </c>
      <c r="M4155" s="87"/>
      <c r="N4155" s="87"/>
      <c r="O4155" s="93"/>
      <c r="P4155" s="86"/>
      <c r="Q4155" s="86">
        <v>0</v>
      </c>
      <c r="R4155" s="86">
        <v>24</v>
      </c>
      <c r="S4155" s="86">
        <v>21</v>
      </c>
      <c r="T4155" s="86">
        <v>3</v>
      </c>
      <c r="U4155" s="86" t="s">
        <v>1561</v>
      </c>
      <c r="V4155" s="86" t="s">
        <v>1562</v>
      </c>
      <c r="W4155" s="86" t="s">
        <v>1563</v>
      </c>
      <c r="X4155" s="86" t="s">
        <v>1564</v>
      </c>
      <c r="Y4155" s="94" t="s">
        <v>1565</v>
      </c>
      <c r="Z4155" s="93"/>
      <c r="AA4155" s="86">
        <v>43207</v>
      </c>
      <c r="AB4155" s="86"/>
      <c r="AC4155" s="86"/>
      <c r="AD4155" s="86" t="s">
        <v>1633</v>
      </c>
      <c r="AE4155" s="86"/>
      <c r="AF4155" s="86"/>
      <c r="AG4155" s="94" t="s">
        <v>1575</v>
      </c>
    </row>
    <row r="4156" spans="1:33" x14ac:dyDescent="0.25">
      <c r="A4156" s="86" t="s">
        <v>1022</v>
      </c>
      <c r="B4156" s="87">
        <v>14</v>
      </c>
      <c r="C4156" s="87" t="s">
        <v>1375</v>
      </c>
      <c r="D4156" s="88">
        <v>43174</v>
      </c>
      <c r="E4156" s="88">
        <v>43130</v>
      </c>
      <c r="F4156" s="88">
        <v>43167</v>
      </c>
      <c r="G4156" s="88">
        <v>43171</v>
      </c>
      <c r="H4156" s="88">
        <v>3</v>
      </c>
      <c r="I4156" s="89" t="s">
        <v>1013</v>
      </c>
      <c r="J4156" s="92" t="s">
        <v>1508</v>
      </c>
      <c r="K4156" s="86" t="s">
        <v>1491</v>
      </c>
      <c r="L4156" s="88">
        <v>43183</v>
      </c>
      <c r="M4156" s="87"/>
      <c r="N4156" s="87"/>
      <c r="O4156" s="93"/>
      <c r="P4156" s="86"/>
      <c r="Q4156" s="86">
        <v>3</v>
      </c>
      <c r="R4156" s="86">
        <v>11</v>
      </c>
      <c r="S4156" s="86">
        <v>11</v>
      </c>
      <c r="T4156" s="86">
        <v>0</v>
      </c>
      <c r="U4156" s="86" t="s">
        <v>1568</v>
      </c>
      <c r="V4156" s="86" t="s">
        <v>1562</v>
      </c>
      <c r="W4156" s="86" t="s">
        <v>1563</v>
      </c>
      <c r="X4156" s="86" t="s">
        <v>1564</v>
      </c>
      <c r="Y4156" s="94" t="s">
        <v>1565</v>
      </c>
      <c r="Z4156" s="93"/>
      <c r="AA4156" s="86">
        <v>43196</v>
      </c>
      <c r="AB4156" s="86"/>
      <c r="AC4156" s="86"/>
      <c r="AD4156" s="86" t="s">
        <v>1646</v>
      </c>
      <c r="AE4156" s="86"/>
      <c r="AF4156" s="86"/>
      <c r="AG4156" s="94" t="s">
        <v>1575</v>
      </c>
    </row>
    <row r="4157" spans="1:33" x14ac:dyDescent="0.25">
      <c r="A4157" s="86" t="s">
        <v>1022</v>
      </c>
      <c r="B4157" s="87">
        <v>30</v>
      </c>
      <c r="C4157" s="87" t="s">
        <v>1376</v>
      </c>
      <c r="D4157" s="88">
        <v>43173</v>
      </c>
      <c r="E4157" s="88">
        <v>43110</v>
      </c>
      <c r="F4157" s="88">
        <v>43159</v>
      </c>
      <c r="G4157" s="88">
        <v>43171</v>
      </c>
      <c r="H4157" s="88"/>
      <c r="I4157" s="89" t="s">
        <v>1072</v>
      </c>
      <c r="J4157" s="92" t="s">
        <v>1498</v>
      </c>
      <c r="K4157" s="86" t="s">
        <v>1491</v>
      </c>
      <c r="L4157" s="88">
        <v>43183</v>
      </c>
      <c r="M4157" s="87"/>
      <c r="N4157" s="87"/>
      <c r="O4157" s="93"/>
      <c r="P4157" s="86"/>
      <c r="Q4157" s="86">
        <v>3</v>
      </c>
      <c r="R4157" s="86">
        <v>27</v>
      </c>
      <c r="S4157" s="86">
        <v>26</v>
      </c>
      <c r="T4157" s="86">
        <v>1</v>
      </c>
      <c r="U4157" s="86" t="s">
        <v>1561</v>
      </c>
      <c r="V4157" s="86" t="s">
        <v>1567</v>
      </c>
      <c r="W4157" s="86" t="s">
        <v>1563</v>
      </c>
      <c r="X4157" s="86" t="s">
        <v>1564</v>
      </c>
      <c r="Y4157" s="94" t="s">
        <v>1565</v>
      </c>
      <c r="Z4157" s="93"/>
      <c r="AA4157" s="86"/>
      <c r="AB4157" s="86"/>
      <c r="AC4157" s="86"/>
      <c r="AD4157" s="86" t="s">
        <v>1634</v>
      </c>
      <c r="AE4157" s="86"/>
      <c r="AF4157" s="86"/>
      <c r="AG4157" s="94" t="s">
        <v>1575</v>
      </c>
    </row>
    <row r="4158" spans="1:33" x14ac:dyDescent="0.25">
      <c r="A4158" s="86" t="s">
        <v>1022</v>
      </c>
      <c r="B4158" s="87">
        <v>8</v>
      </c>
      <c r="C4158" s="87" t="s">
        <v>1043</v>
      </c>
      <c r="D4158" s="88">
        <v>43174</v>
      </c>
      <c r="E4158" s="88" t="s">
        <v>1377</v>
      </c>
      <c r="F4158" s="88">
        <v>42958</v>
      </c>
      <c r="G4158" s="88">
        <v>42959</v>
      </c>
      <c r="H4158" s="88">
        <v>4</v>
      </c>
      <c r="I4158" s="89" t="s">
        <v>1020</v>
      </c>
      <c r="J4158" s="92" t="s">
        <v>1503</v>
      </c>
      <c r="K4158" s="86" t="s">
        <v>1491</v>
      </c>
      <c r="L4158" s="88">
        <v>43183</v>
      </c>
      <c r="M4158" s="87"/>
      <c r="N4158" s="87"/>
      <c r="O4158" s="93"/>
      <c r="P4158" s="86"/>
      <c r="Q4158" s="86">
        <v>0</v>
      </c>
      <c r="R4158" s="86">
        <v>8</v>
      </c>
      <c r="S4158" s="86"/>
      <c r="T4158" s="86"/>
      <c r="U4158" s="86" t="s">
        <v>1568</v>
      </c>
      <c r="V4158" s="86" t="s">
        <v>1562</v>
      </c>
      <c r="W4158" s="86" t="s">
        <v>1563</v>
      </c>
      <c r="X4158" s="86" t="s">
        <v>1567</v>
      </c>
      <c r="Y4158" s="94" t="s">
        <v>1565</v>
      </c>
      <c r="Z4158" s="93"/>
      <c r="AA4158" s="86">
        <v>43196</v>
      </c>
      <c r="AB4158" s="86" t="s">
        <v>1647</v>
      </c>
      <c r="AC4158" s="86" t="s">
        <v>1645</v>
      </c>
      <c r="AD4158" s="86"/>
      <c r="AE4158" s="86"/>
      <c r="AF4158" s="86"/>
      <c r="AG4158" s="94" t="s">
        <v>1575</v>
      </c>
    </row>
    <row r="4159" spans="1:33" x14ac:dyDescent="0.25">
      <c r="A4159" s="86" t="s">
        <v>1022</v>
      </c>
      <c r="B4159" s="87">
        <v>4</v>
      </c>
      <c r="C4159" s="87" t="s">
        <v>1043</v>
      </c>
      <c r="D4159" s="88">
        <v>43174</v>
      </c>
      <c r="E4159" s="88" t="s">
        <v>1378</v>
      </c>
      <c r="F4159" s="88" t="s">
        <v>1379</v>
      </c>
      <c r="G4159" s="88">
        <v>42962</v>
      </c>
      <c r="H4159" s="88">
        <v>4</v>
      </c>
      <c r="I4159" s="89" t="s">
        <v>1020</v>
      </c>
      <c r="J4159" s="92" t="s">
        <v>1503</v>
      </c>
      <c r="K4159" s="86" t="s">
        <v>1491</v>
      </c>
      <c r="L4159" s="88">
        <v>43183</v>
      </c>
      <c r="M4159" s="87"/>
      <c r="N4159" s="87"/>
      <c r="O4159" s="93"/>
      <c r="P4159" s="86"/>
      <c r="Q4159" s="86">
        <v>0</v>
      </c>
      <c r="R4159" s="86">
        <v>4</v>
      </c>
      <c r="S4159" s="86"/>
      <c r="T4159" s="86"/>
      <c r="U4159" s="86" t="s">
        <v>1568</v>
      </c>
      <c r="V4159" s="86" t="s">
        <v>1562</v>
      </c>
      <c r="W4159" s="86" t="s">
        <v>1563</v>
      </c>
      <c r="X4159" s="86" t="s">
        <v>1567</v>
      </c>
      <c r="Y4159" s="94" t="s">
        <v>1565</v>
      </c>
      <c r="Z4159" s="93"/>
      <c r="AA4159" s="86">
        <v>43196</v>
      </c>
      <c r="AB4159" s="86" t="s">
        <v>1647</v>
      </c>
      <c r="AC4159" s="86" t="s">
        <v>1645</v>
      </c>
      <c r="AD4159" s="86"/>
      <c r="AE4159" s="86"/>
      <c r="AF4159" s="86"/>
      <c r="AG4159" s="94" t="s">
        <v>1575</v>
      </c>
    </row>
    <row r="4160" spans="1:33" x14ac:dyDescent="0.25">
      <c r="A4160" s="86" t="s">
        <v>1022</v>
      </c>
      <c r="B4160" s="87">
        <v>8</v>
      </c>
      <c r="C4160" s="87" t="s">
        <v>1043</v>
      </c>
      <c r="D4160" s="88">
        <v>43174</v>
      </c>
      <c r="E4160" s="88">
        <v>42895</v>
      </c>
      <c r="F4160" s="88" t="s">
        <v>1380</v>
      </c>
      <c r="G4160" s="88">
        <v>43049</v>
      </c>
      <c r="H4160" s="88">
        <v>4</v>
      </c>
      <c r="I4160" s="89" t="s">
        <v>1020</v>
      </c>
      <c r="J4160" s="92" t="s">
        <v>1503</v>
      </c>
      <c r="K4160" s="86" t="s">
        <v>1491</v>
      </c>
      <c r="L4160" s="88">
        <v>43183</v>
      </c>
      <c r="M4160" s="87"/>
      <c r="N4160" s="87"/>
      <c r="O4160" s="93"/>
      <c r="P4160" s="86"/>
      <c r="Q4160" s="86">
        <v>0</v>
      </c>
      <c r="R4160" s="86">
        <v>8</v>
      </c>
      <c r="S4160" s="86"/>
      <c r="T4160" s="86"/>
      <c r="U4160" s="86" t="s">
        <v>1568</v>
      </c>
      <c r="V4160" s="86" t="s">
        <v>1562</v>
      </c>
      <c r="W4160" s="86" t="s">
        <v>1563</v>
      </c>
      <c r="X4160" s="86" t="s">
        <v>1567</v>
      </c>
      <c r="Y4160" s="94" t="s">
        <v>1565</v>
      </c>
      <c r="Z4160" s="93"/>
      <c r="AA4160" s="86">
        <v>43196</v>
      </c>
      <c r="AB4160" s="86" t="s">
        <v>1647</v>
      </c>
      <c r="AC4160" s="86" t="s">
        <v>1645</v>
      </c>
      <c r="AD4160" s="86"/>
      <c r="AE4160" s="86"/>
      <c r="AF4160" s="86"/>
      <c r="AG4160" s="94" t="s">
        <v>1575</v>
      </c>
    </row>
    <row r="4161" spans="1:33" x14ac:dyDescent="0.25">
      <c r="A4161" s="86" t="s">
        <v>1022</v>
      </c>
      <c r="B4161" s="87">
        <v>3</v>
      </c>
      <c r="C4161" s="87" t="s">
        <v>1043</v>
      </c>
      <c r="D4161" s="88">
        <v>43174</v>
      </c>
      <c r="E4161" s="88" t="s">
        <v>1381</v>
      </c>
      <c r="F4161" s="88" t="s">
        <v>1382</v>
      </c>
      <c r="G4161" s="88">
        <v>42994</v>
      </c>
      <c r="H4161" s="88">
        <v>4</v>
      </c>
      <c r="I4161" s="89" t="s">
        <v>1020</v>
      </c>
      <c r="J4161" s="92" t="s">
        <v>1503</v>
      </c>
      <c r="K4161" s="86" t="s">
        <v>1491</v>
      </c>
      <c r="L4161" s="88">
        <v>43183</v>
      </c>
      <c r="M4161" s="87"/>
      <c r="N4161" s="87"/>
      <c r="O4161" s="93"/>
      <c r="P4161" s="86"/>
      <c r="Q4161" s="86">
        <v>0</v>
      </c>
      <c r="R4161" s="86">
        <v>3</v>
      </c>
      <c r="S4161" s="86"/>
      <c r="T4161" s="86"/>
      <c r="U4161" s="86" t="s">
        <v>1568</v>
      </c>
      <c r="V4161" s="86" t="s">
        <v>1562</v>
      </c>
      <c r="W4161" s="86" t="s">
        <v>1563</v>
      </c>
      <c r="X4161" s="86" t="s">
        <v>1567</v>
      </c>
      <c r="Y4161" s="94" t="s">
        <v>1565</v>
      </c>
      <c r="Z4161" s="93"/>
      <c r="AA4161" s="86">
        <v>43196</v>
      </c>
      <c r="AB4161" s="86" t="s">
        <v>1647</v>
      </c>
      <c r="AC4161" s="86" t="s">
        <v>1645</v>
      </c>
      <c r="AD4161" s="86"/>
      <c r="AE4161" s="86"/>
      <c r="AF4161" s="86"/>
      <c r="AG4161" s="94" t="s">
        <v>1575</v>
      </c>
    </row>
    <row r="4162" spans="1:33" x14ac:dyDescent="0.25">
      <c r="A4162" s="86" t="s">
        <v>1022</v>
      </c>
      <c r="B4162" s="87">
        <v>4</v>
      </c>
      <c r="C4162" s="87" t="s">
        <v>1043</v>
      </c>
      <c r="D4162" s="88">
        <v>43174</v>
      </c>
      <c r="E4162" s="88">
        <v>42772</v>
      </c>
      <c r="F4162" s="88" t="s">
        <v>1383</v>
      </c>
      <c r="G4162" s="88">
        <v>42948</v>
      </c>
      <c r="H4162" s="88">
        <v>4</v>
      </c>
      <c r="I4162" s="89" t="s">
        <v>1020</v>
      </c>
      <c r="J4162" s="92" t="s">
        <v>1503</v>
      </c>
      <c r="K4162" s="86" t="s">
        <v>1491</v>
      </c>
      <c r="L4162" s="88">
        <v>43183</v>
      </c>
      <c r="M4162" s="87"/>
      <c r="N4162" s="87"/>
      <c r="O4162" s="93"/>
      <c r="P4162" s="86"/>
      <c r="Q4162" s="86">
        <v>0</v>
      </c>
      <c r="R4162" s="86">
        <v>4</v>
      </c>
      <c r="S4162" s="86"/>
      <c r="T4162" s="86"/>
      <c r="U4162" s="86" t="s">
        <v>1568</v>
      </c>
      <c r="V4162" s="86" t="s">
        <v>1562</v>
      </c>
      <c r="W4162" s="86" t="s">
        <v>1563</v>
      </c>
      <c r="X4162" s="86" t="s">
        <v>1567</v>
      </c>
      <c r="Y4162" s="94" t="s">
        <v>1565</v>
      </c>
      <c r="Z4162" s="93"/>
      <c r="AA4162" s="86">
        <v>43196</v>
      </c>
      <c r="AB4162" s="86" t="s">
        <v>1647</v>
      </c>
      <c r="AC4162" s="86" t="s">
        <v>1645</v>
      </c>
      <c r="AD4162" s="86"/>
      <c r="AE4162" s="86"/>
      <c r="AF4162" s="86"/>
      <c r="AG4162" s="94" t="s">
        <v>1575</v>
      </c>
    </row>
    <row r="4163" spans="1:33" x14ac:dyDescent="0.25">
      <c r="A4163" s="86" t="s">
        <v>1022</v>
      </c>
      <c r="B4163" s="87">
        <v>2</v>
      </c>
      <c r="C4163" s="87" t="s">
        <v>1043</v>
      </c>
      <c r="D4163" s="88">
        <v>43174</v>
      </c>
      <c r="E4163" s="88" t="s">
        <v>1384</v>
      </c>
      <c r="F4163" s="88" t="s">
        <v>1385</v>
      </c>
      <c r="G4163" s="88">
        <v>43091</v>
      </c>
      <c r="H4163" s="88">
        <v>4</v>
      </c>
      <c r="I4163" s="89" t="s">
        <v>1020</v>
      </c>
      <c r="J4163" s="92" t="s">
        <v>1503</v>
      </c>
      <c r="K4163" s="86" t="s">
        <v>1491</v>
      </c>
      <c r="L4163" s="88">
        <v>43183</v>
      </c>
      <c r="M4163" s="87"/>
      <c r="N4163" s="87"/>
      <c r="O4163" s="93"/>
      <c r="P4163" s="86"/>
      <c r="Q4163" s="86">
        <v>0</v>
      </c>
      <c r="R4163" s="86">
        <v>2</v>
      </c>
      <c r="S4163" s="86"/>
      <c r="T4163" s="86"/>
      <c r="U4163" s="86" t="s">
        <v>1568</v>
      </c>
      <c r="V4163" s="86" t="s">
        <v>1562</v>
      </c>
      <c r="W4163" s="86" t="s">
        <v>1563</v>
      </c>
      <c r="X4163" s="86" t="s">
        <v>1567</v>
      </c>
      <c r="Y4163" s="94" t="s">
        <v>1565</v>
      </c>
      <c r="Z4163" s="93"/>
      <c r="AA4163" s="86">
        <v>43196</v>
      </c>
      <c r="AB4163" s="86" t="s">
        <v>1647</v>
      </c>
      <c r="AC4163" s="86" t="s">
        <v>1645</v>
      </c>
      <c r="AD4163" s="86"/>
      <c r="AE4163" s="86"/>
      <c r="AF4163" s="86"/>
      <c r="AG4163" s="94" t="s">
        <v>1575</v>
      </c>
    </row>
    <row r="4164" spans="1:33" x14ac:dyDescent="0.25">
      <c r="A4164" s="86" t="s">
        <v>1022</v>
      </c>
      <c r="B4164" s="87">
        <v>1</v>
      </c>
      <c r="C4164" s="87" t="s">
        <v>1043</v>
      </c>
      <c r="D4164" s="88">
        <v>43174</v>
      </c>
      <c r="E4164" s="88" t="s">
        <v>1386</v>
      </c>
      <c r="F4164" s="88">
        <v>43051</v>
      </c>
      <c r="G4164" s="88">
        <v>43052</v>
      </c>
      <c r="H4164" s="88">
        <v>4</v>
      </c>
      <c r="I4164" s="89" t="s">
        <v>1020</v>
      </c>
      <c r="J4164" s="92" t="s">
        <v>1503</v>
      </c>
      <c r="K4164" s="86" t="s">
        <v>1491</v>
      </c>
      <c r="L4164" s="88">
        <v>43183</v>
      </c>
      <c r="M4164" s="87"/>
      <c r="N4164" s="87"/>
      <c r="O4164" s="93"/>
      <c r="P4164" s="86"/>
      <c r="Q4164" s="86">
        <v>0</v>
      </c>
      <c r="R4164" s="86">
        <v>1</v>
      </c>
      <c r="S4164" s="86"/>
      <c r="T4164" s="86"/>
      <c r="U4164" s="86" t="s">
        <v>1568</v>
      </c>
      <c r="V4164" s="86" t="s">
        <v>1562</v>
      </c>
      <c r="W4164" s="86" t="s">
        <v>1563</v>
      </c>
      <c r="X4164" s="86" t="s">
        <v>1567</v>
      </c>
      <c r="Y4164" s="94" t="s">
        <v>1565</v>
      </c>
      <c r="Z4164" s="93"/>
      <c r="AA4164" s="86">
        <v>43196</v>
      </c>
      <c r="AB4164" s="86" t="s">
        <v>1647</v>
      </c>
      <c r="AC4164" s="86" t="s">
        <v>1645</v>
      </c>
      <c r="AD4164" s="86"/>
      <c r="AE4164" s="86"/>
      <c r="AF4164" s="86"/>
      <c r="AG4164" s="94" t="s">
        <v>1575</v>
      </c>
    </row>
    <row r="4165" spans="1:33" x14ac:dyDescent="0.25">
      <c r="A4165" s="86" t="s">
        <v>1022</v>
      </c>
      <c r="B4165" s="87">
        <v>3</v>
      </c>
      <c r="C4165" s="87" t="s">
        <v>1043</v>
      </c>
      <c r="D4165" s="88">
        <v>43174</v>
      </c>
      <c r="E4165" s="88" t="s">
        <v>1380</v>
      </c>
      <c r="F4165" s="88">
        <v>42928</v>
      </c>
      <c r="G4165" s="88">
        <v>42929</v>
      </c>
      <c r="H4165" s="88">
        <v>4</v>
      </c>
      <c r="I4165" s="89" t="s">
        <v>1020</v>
      </c>
      <c r="J4165" s="92" t="s">
        <v>1503</v>
      </c>
      <c r="K4165" s="86" t="s">
        <v>1491</v>
      </c>
      <c r="L4165" s="88">
        <v>43183</v>
      </c>
      <c r="M4165" s="87"/>
      <c r="N4165" s="87"/>
      <c r="O4165" s="93"/>
      <c r="P4165" s="86"/>
      <c r="Q4165" s="86">
        <v>0</v>
      </c>
      <c r="R4165" s="86">
        <v>3</v>
      </c>
      <c r="S4165" s="86"/>
      <c r="T4165" s="86"/>
      <c r="U4165" s="86" t="s">
        <v>1568</v>
      </c>
      <c r="V4165" s="86" t="s">
        <v>1562</v>
      </c>
      <c r="W4165" s="86" t="s">
        <v>1563</v>
      </c>
      <c r="X4165" s="86" t="s">
        <v>1567</v>
      </c>
      <c r="Y4165" s="94" t="s">
        <v>1565</v>
      </c>
      <c r="Z4165" s="93"/>
      <c r="AA4165" s="86">
        <v>43196</v>
      </c>
      <c r="AB4165" s="86" t="s">
        <v>1647</v>
      </c>
      <c r="AC4165" s="86" t="s">
        <v>1645</v>
      </c>
      <c r="AD4165" s="86"/>
      <c r="AE4165" s="86"/>
      <c r="AF4165" s="86"/>
      <c r="AG4165" s="94" t="s">
        <v>1575</v>
      </c>
    </row>
    <row r="4166" spans="1:33" x14ac:dyDescent="0.25">
      <c r="A4166" s="86" t="s">
        <v>1022</v>
      </c>
      <c r="B4166" s="87">
        <v>2</v>
      </c>
      <c r="C4166" s="87" t="s">
        <v>1043</v>
      </c>
      <c r="D4166" s="88">
        <v>43174</v>
      </c>
      <c r="E4166" s="88" t="s">
        <v>1387</v>
      </c>
      <c r="F4166" s="88">
        <v>42898</v>
      </c>
      <c r="G4166" s="88">
        <v>42899</v>
      </c>
      <c r="H4166" s="88">
        <v>4</v>
      </c>
      <c r="I4166" s="89" t="s">
        <v>1020</v>
      </c>
      <c r="J4166" s="92" t="s">
        <v>1503</v>
      </c>
      <c r="K4166" s="86" t="s">
        <v>1491</v>
      </c>
      <c r="L4166" s="88">
        <v>43183</v>
      </c>
      <c r="M4166" s="87"/>
      <c r="N4166" s="87"/>
      <c r="O4166" s="93"/>
      <c r="P4166" s="86"/>
      <c r="Q4166" s="86">
        <v>0</v>
      </c>
      <c r="R4166" s="86">
        <v>2</v>
      </c>
      <c r="S4166" s="86"/>
      <c r="T4166" s="86"/>
      <c r="U4166" s="86" t="s">
        <v>1568</v>
      </c>
      <c r="V4166" s="86" t="s">
        <v>1562</v>
      </c>
      <c r="W4166" s="86" t="s">
        <v>1563</v>
      </c>
      <c r="X4166" s="86" t="s">
        <v>1567</v>
      </c>
      <c r="Y4166" s="94" t="s">
        <v>1565</v>
      </c>
      <c r="Z4166" s="93"/>
      <c r="AA4166" s="86">
        <v>43196</v>
      </c>
      <c r="AB4166" s="86" t="s">
        <v>1647</v>
      </c>
      <c r="AC4166" s="86" t="s">
        <v>1645</v>
      </c>
      <c r="AD4166" s="86"/>
      <c r="AE4166" s="86"/>
      <c r="AF4166" s="86"/>
      <c r="AG4166" s="94" t="s">
        <v>1575</v>
      </c>
    </row>
    <row r="4167" spans="1:33" x14ac:dyDescent="0.25">
      <c r="A4167" s="86" t="s">
        <v>1022</v>
      </c>
      <c r="B4167" s="87">
        <v>2</v>
      </c>
      <c r="C4167" s="87" t="s">
        <v>1043</v>
      </c>
      <c r="D4167" s="88">
        <v>43174</v>
      </c>
      <c r="E4167" s="88" t="s">
        <v>1388</v>
      </c>
      <c r="F4167" s="88" t="s">
        <v>1389</v>
      </c>
      <c r="G4167" s="88">
        <v>43067</v>
      </c>
      <c r="H4167" s="88">
        <v>4</v>
      </c>
      <c r="I4167" s="89" t="s">
        <v>1020</v>
      </c>
      <c r="J4167" s="92" t="s">
        <v>1503</v>
      </c>
      <c r="K4167" s="86" t="s">
        <v>1491</v>
      </c>
      <c r="L4167" s="88">
        <v>43183</v>
      </c>
      <c r="M4167" s="87"/>
      <c r="N4167" s="87"/>
      <c r="O4167" s="93"/>
      <c r="P4167" s="86"/>
      <c r="Q4167" s="86">
        <v>0</v>
      </c>
      <c r="R4167" s="86">
        <v>2</v>
      </c>
      <c r="S4167" s="86"/>
      <c r="T4167" s="86"/>
      <c r="U4167" s="86" t="s">
        <v>1568</v>
      </c>
      <c r="V4167" s="86" t="s">
        <v>1562</v>
      </c>
      <c r="W4167" s="86" t="s">
        <v>1563</v>
      </c>
      <c r="X4167" s="86" t="s">
        <v>1567</v>
      </c>
      <c r="Y4167" s="94" t="s">
        <v>1565</v>
      </c>
      <c r="Z4167" s="93"/>
      <c r="AA4167" s="86">
        <v>43196</v>
      </c>
      <c r="AB4167" s="86" t="s">
        <v>1647</v>
      </c>
      <c r="AC4167" s="86" t="s">
        <v>1645</v>
      </c>
      <c r="AD4167" s="86"/>
      <c r="AE4167" s="86"/>
      <c r="AF4167" s="86"/>
      <c r="AG4167" s="94" t="s">
        <v>1575</v>
      </c>
    </row>
    <row r="4168" spans="1:33" x14ac:dyDescent="0.25">
      <c r="A4168" s="86" t="s">
        <v>1022</v>
      </c>
      <c r="B4168" s="87">
        <v>1</v>
      </c>
      <c r="C4168" s="87" t="s">
        <v>1043</v>
      </c>
      <c r="D4168" s="88">
        <v>43174</v>
      </c>
      <c r="E4168" s="88" t="s">
        <v>1388</v>
      </c>
      <c r="F4168" s="88" t="s">
        <v>1389</v>
      </c>
      <c r="G4168" s="88">
        <v>43067</v>
      </c>
      <c r="H4168" s="88">
        <v>4</v>
      </c>
      <c r="I4168" s="89" t="s">
        <v>1020</v>
      </c>
      <c r="J4168" s="92" t="s">
        <v>1503</v>
      </c>
      <c r="K4168" s="86" t="s">
        <v>1491</v>
      </c>
      <c r="L4168" s="88">
        <v>43183</v>
      </c>
      <c r="M4168" s="87"/>
      <c r="N4168" s="87"/>
      <c r="O4168" s="93"/>
      <c r="P4168" s="86"/>
      <c r="Q4168" s="86">
        <v>0</v>
      </c>
      <c r="R4168" s="86">
        <v>1</v>
      </c>
      <c r="S4168" s="86"/>
      <c r="T4168" s="86"/>
      <c r="U4168" s="86" t="s">
        <v>1568</v>
      </c>
      <c r="V4168" s="86" t="s">
        <v>1562</v>
      </c>
      <c r="W4168" s="86" t="s">
        <v>1563</v>
      </c>
      <c r="X4168" s="86" t="s">
        <v>1567</v>
      </c>
      <c r="Y4168" s="94" t="s">
        <v>1565</v>
      </c>
      <c r="Z4168" s="93"/>
      <c r="AA4168" s="86">
        <v>43196</v>
      </c>
      <c r="AB4168" s="86" t="s">
        <v>1647</v>
      </c>
      <c r="AC4168" s="86" t="s">
        <v>1645</v>
      </c>
      <c r="AD4168" s="86"/>
      <c r="AE4168" s="86"/>
      <c r="AF4168" s="86"/>
      <c r="AG4168" s="94" t="s">
        <v>1575</v>
      </c>
    </row>
    <row r="4169" spans="1:33" x14ac:dyDescent="0.25">
      <c r="A4169" s="86" t="s">
        <v>1022</v>
      </c>
      <c r="B4169" s="87">
        <v>5</v>
      </c>
      <c r="C4169" s="87" t="s">
        <v>1043</v>
      </c>
      <c r="D4169" s="88">
        <v>43174</v>
      </c>
      <c r="E4169" s="88" t="s">
        <v>1390</v>
      </c>
      <c r="F4169" s="88">
        <v>42928</v>
      </c>
      <c r="G4169" s="88">
        <v>42929</v>
      </c>
      <c r="H4169" s="88">
        <v>4</v>
      </c>
      <c r="I4169" s="89" t="s">
        <v>1033</v>
      </c>
      <c r="J4169" s="92" t="s">
        <v>1503</v>
      </c>
      <c r="K4169" s="86" t="s">
        <v>1491</v>
      </c>
      <c r="L4169" s="88">
        <v>43183</v>
      </c>
      <c r="M4169" s="87"/>
      <c r="N4169" s="87"/>
      <c r="O4169" s="93"/>
      <c r="P4169" s="86"/>
      <c r="Q4169" s="86">
        <v>0</v>
      </c>
      <c r="R4169" s="86">
        <v>5</v>
      </c>
      <c r="S4169" s="86"/>
      <c r="T4169" s="86"/>
      <c r="U4169" s="86" t="s">
        <v>1568</v>
      </c>
      <c r="V4169" s="86" t="s">
        <v>1562</v>
      </c>
      <c r="W4169" s="86" t="s">
        <v>1563</v>
      </c>
      <c r="X4169" s="86" t="s">
        <v>1567</v>
      </c>
      <c r="Y4169" s="94" t="s">
        <v>1565</v>
      </c>
      <c r="Z4169" s="93"/>
      <c r="AA4169" s="86">
        <v>43196</v>
      </c>
      <c r="AB4169" s="86" t="s">
        <v>1647</v>
      </c>
      <c r="AC4169" s="86" t="s">
        <v>1645</v>
      </c>
      <c r="AD4169" s="86"/>
      <c r="AE4169" s="86"/>
      <c r="AF4169" s="86"/>
      <c r="AG4169" s="94" t="s">
        <v>1575</v>
      </c>
    </row>
    <row r="4170" spans="1:33" x14ac:dyDescent="0.25">
      <c r="A4170" s="86" t="s">
        <v>1022</v>
      </c>
      <c r="B4170" s="87">
        <v>7</v>
      </c>
      <c r="C4170" s="87" t="s">
        <v>1043</v>
      </c>
      <c r="D4170" s="88">
        <v>43174</v>
      </c>
      <c r="E4170" s="88">
        <v>43048</v>
      </c>
      <c r="F4170" s="88">
        <v>43049</v>
      </c>
      <c r="G4170" s="88">
        <v>43050</v>
      </c>
      <c r="H4170" s="88">
        <v>4</v>
      </c>
      <c r="I4170" s="89" t="s">
        <v>1033</v>
      </c>
      <c r="J4170" s="92" t="s">
        <v>1503</v>
      </c>
      <c r="K4170" s="86" t="s">
        <v>1491</v>
      </c>
      <c r="L4170" s="88">
        <v>43183</v>
      </c>
      <c r="M4170" s="87"/>
      <c r="N4170" s="87"/>
      <c r="O4170" s="93"/>
      <c r="P4170" s="86"/>
      <c r="Q4170" s="86">
        <v>0</v>
      </c>
      <c r="R4170" s="86">
        <v>7</v>
      </c>
      <c r="S4170" s="86"/>
      <c r="T4170" s="86"/>
      <c r="U4170" s="86" t="s">
        <v>1568</v>
      </c>
      <c r="V4170" s="86" t="s">
        <v>1562</v>
      </c>
      <c r="W4170" s="86" t="s">
        <v>1563</v>
      </c>
      <c r="X4170" s="86" t="s">
        <v>1567</v>
      </c>
      <c r="Y4170" s="94" t="s">
        <v>1565</v>
      </c>
      <c r="Z4170" s="93"/>
      <c r="AA4170" s="86">
        <v>43196</v>
      </c>
      <c r="AB4170" s="86" t="s">
        <v>1647</v>
      </c>
      <c r="AC4170" s="86" t="s">
        <v>1645</v>
      </c>
      <c r="AD4170" s="86"/>
      <c r="AE4170" s="86"/>
      <c r="AF4170" s="86"/>
      <c r="AG4170" s="94" t="s">
        <v>1575</v>
      </c>
    </row>
    <row r="4171" spans="1:33" x14ac:dyDescent="0.25">
      <c r="A4171" s="86" t="s">
        <v>1022</v>
      </c>
      <c r="B4171" s="87">
        <v>6</v>
      </c>
      <c r="C4171" s="87" t="s">
        <v>1043</v>
      </c>
      <c r="D4171" s="88">
        <v>43174</v>
      </c>
      <c r="E4171" s="88" t="s">
        <v>1391</v>
      </c>
      <c r="F4171" s="88">
        <v>42897</v>
      </c>
      <c r="G4171" s="88">
        <v>42898</v>
      </c>
      <c r="H4171" s="88">
        <v>4</v>
      </c>
      <c r="I4171" s="89" t="s">
        <v>1033</v>
      </c>
      <c r="J4171" s="92" t="s">
        <v>1503</v>
      </c>
      <c r="K4171" s="86" t="s">
        <v>1491</v>
      </c>
      <c r="L4171" s="88">
        <v>43183</v>
      </c>
      <c r="M4171" s="87"/>
      <c r="N4171" s="87"/>
      <c r="O4171" s="93"/>
      <c r="P4171" s="86"/>
      <c r="Q4171" s="86">
        <v>0</v>
      </c>
      <c r="R4171" s="86">
        <v>6</v>
      </c>
      <c r="S4171" s="86"/>
      <c r="T4171" s="86"/>
      <c r="U4171" s="86" t="s">
        <v>1568</v>
      </c>
      <c r="V4171" s="86" t="s">
        <v>1562</v>
      </c>
      <c r="W4171" s="86" t="s">
        <v>1563</v>
      </c>
      <c r="X4171" s="86" t="s">
        <v>1567</v>
      </c>
      <c r="Y4171" s="94" t="s">
        <v>1565</v>
      </c>
      <c r="Z4171" s="93"/>
      <c r="AA4171" s="86">
        <v>43196</v>
      </c>
      <c r="AB4171" s="86" t="s">
        <v>1647</v>
      </c>
      <c r="AC4171" s="86" t="s">
        <v>1645</v>
      </c>
      <c r="AD4171" s="86"/>
      <c r="AE4171" s="86"/>
      <c r="AF4171" s="86"/>
      <c r="AG4171" s="94" t="s">
        <v>1575</v>
      </c>
    </row>
    <row r="4172" spans="1:33" x14ac:dyDescent="0.25">
      <c r="A4172" s="86" t="s">
        <v>1022</v>
      </c>
      <c r="B4172" s="87">
        <v>6</v>
      </c>
      <c r="C4172" s="87" t="s">
        <v>1043</v>
      </c>
      <c r="D4172" s="88">
        <v>43174</v>
      </c>
      <c r="E4172" s="88" t="s">
        <v>1392</v>
      </c>
      <c r="F4172" s="88" t="s">
        <v>1393</v>
      </c>
      <c r="G4172" s="88">
        <v>43056</v>
      </c>
      <c r="H4172" s="88">
        <v>4</v>
      </c>
      <c r="I4172" s="89" t="s">
        <v>1033</v>
      </c>
      <c r="J4172" s="92" t="s">
        <v>1503</v>
      </c>
      <c r="K4172" s="86" t="s">
        <v>1491</v>
      </c>
      <c r="L4172" s="88">
        <v>43183</v>
      </c>
      <c r="M4172" s="87"/>
      <c r="N4172" s="87"/>
      <c r="O4172" s="93"/>
      <c r="P4172" s="86"/>
      <c r="Q4172" s="86">
        <v>0</v>
      </c>
      <c r="R4172" s="86">
        <v>6</v>
      </c>
      <c r="S4172" s="86"/>
      <c r="T4172" s="86"/>
      <c r="U4172" s="86" t="s">
        <v>1568</v>
      </c>
      <c r="V4172" s="86" t="s">
        <v>1562</v>
      </c>
      <c r="W4172" s="86" t="s">
        <v>1563</v>
      </c>
      <c r="X4172" s="86" t="s">
        <v>1567</v>
      </c>
      <c r="Y4172" s="94" t="s">
        <v>1565</v>
      </c>
      <c r="Z4172" s="93"/>
      <c r="AA4172" s="86">
        <v>43196</v>
      </c>
      <c r="AB4172" s="86" t="s">
        <v>1647</v>
      </c>
      <c r="AC4172" s="86" t="s">
        <v>1645</v>
      </c>
      <c r="AD4172" s="86"/>
      <c r="AE4172" s="86"/>
      <c r="AF4172" s="86"/>
      <c r="AG4172" s="94" t="s">
        <v>1575</v>
      </c>
    </row>
    <row r="4173" spans="1:33" x14ac:dyDescent="0.25">
      <c r="A4173" s="86" t="s">
        <v>1022</v>
      </c>
      <c r="B4173" s="87">
        <v>4</v>
      </c>
      <c r="C4173" s="87" t="s">
        <v>1043</v>
      </c>
      <c r="D4173" s="88">
        <v>43174</v>
      </c>
      <c r="E4173" s="88">
        <v>42805</v>
      </c>
      <c r="F4173" s="88" t="s">
        <v>1394</v>
      </c>
      <c r="G4173" s="88">
        <v>43065</v>
      </c>
      <c r="H4173" s="88">
        <v>4</v>
      </c>
      <c r="I4173" s="89" t="s">
        <v>1033</v>
      </c>
      <c r="J4173" s="92" t="s">
        <v>1503</v>
      </c>
      <c r="K4173" s="86" t="s">
        <v>1491</v>
      </c>
      <c r="L4173" s="88">
        <v>43183</v>
      </c>
      <c r="M4173" s="87"/>
      <c r="N4173" s="87"/>
      <c r="O4173" s="93"/>
      <c r="P4173" s="86"/>
      <c r="Q4173" s="86">
        <v>0</v>
      </c>
      <c r="R4173" s="86">
        <v>4</v>
      </c>
      <c r="S4173" s="86"/>
      <c r="T4173" s="86"/>
      <c r="U4173" s="86" t="s">
        <v>1568</v>
      </c>
      <c r="V4173" s="86" t="s">
        <v>1562</v>
      </c>
      <c r="W4173" s="86" t="s">
        <v>1563</v>
      </c>
      <c r="X4173" s="86" t="s">
        <v>1567</v>
      </c>
      <c r="Y4173" s="94" t="s">
        <v>1565</v>
      </c>
      <c r="Z4173" s="93"/>
      <c r="AA4173" s="86">
        <v>43196</v>
      </c>
      <c r="AB4173" s="86" t="s">
        <v>1647</v>
      </c>
      <c r="AC4173" s="86" t="s">
        <v>1645</v>
      </c>
      <c r="AD4173" s="86"/>
      <c r="AE4173" s="86"/>
      <c r="AF4173" s="86"/>
      <c r="AG4173" s="94" t="s">
        <v>1575</v>
      </c>
    </row>
    <row r="4174" spans="1:33" x14ac:dyDescent="0.25">
      <c r="A4174" s="86" t="s">
        <v>1022</v>
      </c>
      <c r="B4174" s="87">
        <v>5</v>
      </c>
      <c r="C4174" s="87" t="s">
        <v>1043</v>
      </c>
      <c r="D4174" s="88">
        <v>43174</v>
      </c>
      <c r="E4174" s="88">
        <v>42958</v>
      </c>
      <c r="F4174" s="88">
        <v>42747</v>
      </c>
      <c r="G4174" s="88">
        <v>42748</v>
      </c>
      <c r="H4174" s="88">
        <v>4</v>
      </c>
      <c r="I4174" s="89" t="s">
        <v>1033</v>
      </c>
      <c r="J4174" s="92" t="s">
        <v>1503</v>
      </c>
      <c r="K4174" s="86" t="s">
        <v>1491</v>
      </c>
      <c r="L4174" s="88">
        <v>43183</v>
      </c>
      <c r="M4174" s="87"/>
      <c r="N4174" s="87"/>
      <c r="O4174" s="93"/>
      <c r="P4174" s="86"/>
      <c r="Q4174" s="86">
        <v>0</v>
      </c>
      <c r="R4174" s="86">
        <v>5</v>
      </c>
      <c r="S4174" s="86"/>
      <c r="T4174" s="86"/>
      <c r="U4174" s="86" t="s">
        <v>1568</v>
      </c>
      <c r="V4174" s="86" t="s">
        <v>1562</v>
      </c>
      <c r="W4174" s="86" t="s">
        <v>1563</v>
      </c>
      <c r="X4174" s="86" t="s">
        <v>1567</v>
      </c>
      <c r="Y4174" s="94" t="s">
        <v>1565</v>
      </c>
      <c r="Z4174" s="93"/>
      <c r="AA4174" s="86">
        <v>43196</v>
      </c>
      <c r="AB4174" s="86" t="s">
        <v>1647</v>
      </c>
      <c r="AC4174" s="86" t="s">
        <v>1645</v>
      </c>
      <c r="AD4174" s="86"/>
      <c r="AE4174" s="86"/>
      <c r="AF4174" s="86"/>
      <c r="AG4174" s="94" t="s">
        <v>1575</v>
      </c>
    </row>
    <row r="4175" spans="1:33" x14ac:dyDescent="0.25">
      <c r="A4175" s="86" t="s">
        <v>1022</v>
      </c>
      <c r="B4175" s="87">
        <v>3</v>
      </c>
      <c r="C4175" s="87" t="s">
        <v>1043</v>
      </c>
      <c r="D4175" s="88">
        <v>43174</v>
      </c>
      <c r="E4175" s="88">
        <v>42800</v>
      </c>
      <c r="F4175" s="88" t="s">
        <v>1395</v>
      </c>
      <c r="G4175" s="88">
        <v>42934</v>
      </c>
      <c r="H4175" s="88">
        <v>4</v>
      </c>
      <c r="I4175" s="89" t="s">
        <v>1033</v>
      </c>
      <c r="J4175" s="92" t="s">
        <v>1503</v>
      </c>
      <c r="K4175" s="86" t="s">
        <v>1491</v>
      </c>
      <c r="L4175" s="88">
        <v>43183</v>
      </c>
      <c r="M4175" s="87"/>
      <c r="N4175" s="87"/>
      <c r="O4175" s="93"/>
      <c r="P4175" s="86"/>
      <c r="Q4175" s="86">
        <v>0</v>
      </c>
      <c r="R4175" s="86">
        <v>3</v>
      </c>
      <c r="S4175" s="86"/>
      <c r="T4175" s="86"/>
      <c r="U4175" s="86" t="s">
        <v>1568</v>
      </c>
      <c r="V4175" s="86" t="s">
        <v>1562</v>
      </c>
      <c r="W4175" s="86" t="s">
        <v>1563</v>
      </c>
      <c r="X4175" s="86" t="s">
        <v>1567</v>
      </c>
      <c r="Y4175" s="94" t="s">
        <v>1565</v>
      </c>
      <c r="Z4175" s="93"/>
      <c r="AA4175" s="86">
        <v>43196</v>
      </c>
      <c r="AB4175" s="86" t="s">
        <v>1647</v>
      </c>
      <c r="AC4175" s="86" t="s">
        <v>1645</v>
      </c>
      <c r="AD4175" s="86"/>
      <c r="AE4175" s="86"/>
      <c r="AF4175" s="86"/>
      <c r="AG4175" s="94" t="s">
        <v>1575</v>
      </c>
    </row>
    <row r="4176" spans="1:33" x14ac:dyDescent="0.25">
      <c r="A4176" s="86" t="s">
        <v>1022</v>
      </c>
      <c r="B4176" s="87">
        <v>3</v>
      </c>
      <c r="C4176" s="87" t="s">
        <v>1043</v>
      </c>
      <c r="D4176" s="88">
        <v>43174</v>
      </c>
      <c r="E4176" s="88" t="s">
        <v>1396</v>
      </c>
      <c r="F4176" s="88" t="s">
        <v>1397</v>
      </c>
      <c r="G4176" s="88">
        <v>43018</v>
      </c>
      <c r="H4176" s="88">
        <v>4</v>
      </c>
      <c r="I4176" s="89" t="s">
        <v>1033</v>
      </c>
      <c r="J4176" s="92" t="s">
        <v>1503</v>
      </c>
      <c r="K4176" s="86" t="s">
        <v>1491</v>
      </c>
      <c r="L4176" s="88">
        <v>43183</v>
      </c>
      <c r="M4176" s="87"/>
      <c r="N4176" s="87"/>
      <c r="O4176" s="93"/>
      <c r="P4176" s="86"/>
      <c r="Q4176" s="86">
        <v>0</v>
      </c>
      <c r="R4176" s="86">
        <v>3</v>
      </c>
      <c r="S4176" s="86"/>
      <c r="T4176" s="86"/>
      <c r="U4176" s="86" t="s">
        <v>1568</v>
      </c>
      <c r="V4176" s="86" t="s">
        <v>1562</v>
      </c>
      <c r="W4176" s="86" t="s">
        <v>1563</v>
      </c>
      <c r="X4176" s="86" t="s">
        <v>1567</v>
      </c>
      <c r="Y4176" s="94" t="s">
        <v>1565</v>
      </c>
      <c r="Z4176" s="93"/>
      <c r="AA4176" s="86">
        <v>43196</v>
      </c>
      <c r="AB4176" s="86" t="s">
        <v>1647</v>
      </c>
      <c r="AC4176" s="86" t="s">
        <v>1645</v>
      </c>
      <c r="AD4176" s="86"/>
      <c r="AE4176" s="86"/>
      <c r="AF4176" s="86"/>
      <c r="AG4176" s="94" t="s">
        <v>1575</v>
      </c>
    </row>
    <row r="4177" spans="1:33" x14ac:dyDescent="0.25">
      <c r="A4177" s="86" t="s">
        <v>1022</v>
      </c>
      <c r="B4177" s="87">
        <v>4</v>
      </c>
      <c r="C4177" s="87" t="s">
        <v>1043</v>
      </c>
      <c r="D4177" s="88">
        <v>43174</v>
      </c>
      <c r="E4177" s="88" t="s">
        <v>1389</v>
      </c>
      <c r="F4177" s="88" t="s">
        <v>1398</v>
      </c>
      <c r="G4177" s="88">
        <v>43089</v>
      </c>
      <c r="H4177" s="88">
        <v>4</v>
      </c>
      <c r="I4177" s="89" t="s">
        <v>1033</v>
      </c>
      <c r="J4177" s="92" t="s">
        <v>1503</v>
      </c>
      <c r="K4177" s="86" t="s">
        <v>1491</v>
      </c>
      <c r="L4177" s="88">
        <v>43183</v>
      </c>
      <c r="M4177" s="87"/>
      <c r="N4177" s="87"/>
      <c r="O4177" s="93"/>
      <c r="P4177" s="86"/>
      <c r="Q4177" s="86">
        <v>0</v>
      </c>
      <c r="R4177" s="86">
        <v>4</v>
      </c>
      <c r="S4177" s="86"/>
      <c r="T4177" s="86"/>
      <c r="U4177" s="86" t="s">
        <v>1568</v>
      </c>
      <c r="V4177" s="86" t="s">
        <v>1562</v>
      </c>
      <c r="W4177" s="86" t="s">
        <v>1563</v>
      </c>
      <c r="X4177" s="86" t="s">
        <v>1567</v>
      </c>
      <c r="Y4177" s="94" t="s">
        <v>1565</v>
      </c>
      <c r="Z4177" s="93"/>
      <c r="AA4177" s="86">
        <v>43196</v>
      </c>
      <c r="AB4177" s="86" t="s">
        <v>1647</v>
      </c>
      <c r="AC4177" s="86" t="s">
        <v>1645</v>
      </c>
      <c r="AD4177" s="86"/>
      <c r="AE4177" s="86"/>
      <c r="AF4177" s="86"/>
      <c r="AG4177" s="94" t="s">
        <v>1575</v>
      </c>
    </row>
    <row r="4178" spans="1:33" x14ac:dyDescent="0.25">
      <c r="A4178" s="86" t="s">
        <v>1022</v>
      </c>
      <c r="B4178" s="87">
        <v>2</v>
      </c>
      <c r="C4178" s="87" t="s">
        <v>1043</v>
      </c>
      <c r="D4178" s="88">
        <v>43174</v>
      </c>
      <c r="E4178" s="88">
        <v>43078</v>
      </c>
      <c r="F4178" s="88">
        <v>43097</v>
      </c>
      <c r="G4178" s="88">
        <v>43098</v>
      </c>
      <c r="H4178" s="88">
        <v>4</v>
      </c>
      <c r="I4178" s="89" t="s">
        <v>1033</v>
      </c>
      <c r="J4178" s="92" t="s">
        <v>1503</v>
      </c>
      <c r="K4178" s="86" t="s">
        <v>1491</v>
      </c>
      <c r="L4178" s="88">
        <v>43183</v>
      </c>
      <c r="M4178" s="87"/>
      <c r="N4178" s="87"/>
      <c r="O4178" s="93"/>
      <c r="P4178" s="86"/>
      <c r="Q4178" s="86">
        <v>0</v>
      </c>
      <c r="R4178" s="86">
        <v>2</v>
      </c>
      <c r="S4178" s="86"/>
      <c r="T4178" s="86"/>
      <c r="U4178" s="86" t="s">
        <v>1568</v>
      </c>
      <c r="V4178" s="86" t="s">
        <v>1562</v>
      </c>
      <c r="W4178" s="86" t="s">
        <v>1563</v>
      </c>
      <c r="X4178" s="86" t="s">
        <v>1567</v>
      </c>
      <c r="Y4178" s="94" t="s">
        <v>1565</v>
      </c>
      <c r="Z4178" s="93"/>
      <c r="AA4178" s="86">
        <v>43196</v>
      </c>
      <c r="AB4178" s="86" t="s">
        <v>1647</v>
      </c>
      <c r="AC4178" s="86" t="s">
        <v>1645</v>
      </c>
      <c r="AD4178" s="86"/>
      <c r="AE4178" s="86"/>
      <c r="AF4178" s="86"/>
      <c r="AG4178" s="94" t="s">
        <v>1575</v>
      </c>
    </row>
    <row r="4179" spans="1:33" x14ac:dyDescent="0.25">
      <c r="A4179" s="86" t="s">
        <v>1022</v>
      </c>
      <c r="B4179" s="87">
        <v>2</v>
      </c>
      <c r="C4179" s="87" t="s">
        <v>1043</v>
      </c>
      <c r="D4179" s="88">
        <v>43174</v>
      </c>
      <c r="E4179" s="88">
        <v>43078</v>
      </c>
      <c r="F4179" s="88">
        <v>43097</v>
      </c>
      <c r="G4179" s="88">
        <v>43098</v>
      </c>
      <c r="H4179" s="88">
        <v>4</v>
      </c>
      <c r="I4179" s="89" t="s">
        <v>1033</v>
      </c>
      <c r="J4179" s="92" t="s">
        <v>1503</v>
      </c>
      <c r="K4179" s="86" t="s">
        <v>1491</v>
      </c>
      <c r="L4179" s="88">
        <v>43183</v>
      </c>
      <c r="M4179" s="87"/>
      <c r="N4179" s="87"/>
      <c r="O4179" s="93"/>
      <c r="P4179" s="86"/>
      <c r="Q4179" s="86">
        <v>0</v>
      </c>
      <c r="R4179" s="86">
        <v>2</v>
      </c>
      <c r="S4179" s="86"/>
      <c r="T4179" s="86"/>
      <c r="U4179" s="86" t="s">
        <v>1568</v>
      </c>
      <c r="V4179" s="86" t="s">
        <v>1562</v>
      </c>
      <c r="W4179" s="86" t="s">
        <v>1563</v>
      </c>
      <c r="X4179" s="86" t="s">
        <v>1567</v>
      </c>
      <c r="Y4179" s="94" t="s">
        <v>1565</v>
      </c>
      <c r="Z4179" s="93"/>
      <c r="AA4179" s="86">
        <v>43196</v>
      </c>
      <c r="AB4179" s="86" t="s">
        <v>1647</v>
      </c>
      <c r="AC4179" s="86" t="s">
        <v>1645</v>
      </c>
      <c r="AD4179" s="86"/>
      <c r="AE4179" s="86"/>
      <c r="AF4179" s="86"/>
      <c r="AG4179" s="94" t="s">
        <v>1575</v>
      </c>
    </row>
    <row r="4180" spans="1:33" x14ac:dyDescent="0.25">
      <c r="A4180" s="86" t="s">
        <v>1022</v>
      </c>
      <c r="B4180" s="87">
        <v>3</v>
      </c>
      <c r="C4180" s="87" t="s">
        <v>1043</v>
      </c>
      <c r="D4180" s="88">
        <v>43174</v>
      </c>
      <c r="E4180" s="88">
        <v>43078</v>
      </c>
      <c r="F4180" s="88">
        <v>43097</v>
      </c>
      <c r="G4180" s="88">
        <v>43098</v>
      </c>
      <c r="H4180" s="88">
        <v>4</v>
      </c>
      <c r="I4180" s="89" t="s">
        <v>1033</v>
      </c>
      <c r="J4180" s="92" t="s">
        <v>1503</v>
      </c>
      <c r="K4180" s="86" t="s">
        <v>1491</v>
      </c>
      <c r="L4180" s="88">
        <v>43183</v>
      </c>
      <c r="M4180" s="87"/>
      <c r="N4180" s="87"/>
      <c r="O4180" s="93"/>
      <c r="P4180" s="86"/>
      <c r="Q4180" s="86">
        <v>0</v>
      </c>
      <c r="R4180" s="86">
        <v>3</v>
      </c>
      <c r="S4180" s="86"/>
      <c r="T4180" s="86"/>
      <c r="U4180" s="86" t="s">
        <v>1568</v>
      </c>
      <c r="V4180" s="86" t="s">
        <v>1562</v>
      </c>
      <c r="W4180" s="86" t="s">
        <v>1563</v>
      </c>
      <c r="X4180" s="86" t="s">
        <v>1567</v>
      </c>
      <c r="Y4180" s="94" t="s">
        <v>1565</v>
      </c>
      <c r="Z4180" s="93"/>
      <c r="AA4180" s="86">
        <v>43196</v>
      </c>
      <c r="AB4180" s="86" t="s">
        <v>1647</v>
      </c>
      <c r="AC4180" s="86" t="s">
        <v>1645</v>
      </c>
      <c r="AD4180" s="86"/>
      <c r="AE4180" s="86"/>
      <c r="AF4180" s="86"/>
      <c r="AG4180" s="94" t="s">
        <v>1575</v>
      </c>
    </row>
    <row r="4181" spans="1:33" x14ac:dyDescent="0.25">
      <c r="A4181" s="86" t="s">
        <v>1011</v>
      </c>
      <c r="B4181" s="87">
        <v>9</v>
      </c>
      <c r="C4181" s="87" t="s">
        <v>1368</v>
      </c>
      <c r="D4181" s="88">
        <v>43175</v>
      </c>
      <c r="E4181" s="88">
        <v>43064</v>
      </c>
      <c r="F4181" s="88">
        <v>43081</v>
      </c>
      <c r="G4181" s="88"/>
      <c r="H4181" s="88">
        <v>4</v>
      </c>
      <c r="I4181" s="89" t="s">
        <v>1014</v>
      </c>
      <c r="J4181" s="92" t="s">
        <v>1492</v>
      </c>
      <c r="K4181" s="86" t="s">
        <v>1491</v>
      </c>
      <c r="L4181" s="88">
        <v>43183</v>
      </c>
      <c r="M4181" s="87"/>
      <c r="N4181" s="87"/>
      <c r="O4181" s="93"/>
      <c r="P4181" s="86"/>
      <c r="Q4181" s="86">
        <v>1</v>
      </c>
      <c r="R4181" s="86">
        <v>8</v>
      </c>
      <c r="S4181" s="86"/>
      <c r="T4181" s="86"/>
      <c r="U4181" s="86" t="s">
        <v>1561</v>
      </c>
      <c r="V4181" s="86" t="s">
        <v>1562</v>
      </c>
      <c r="W4181" s="86" t="s">
        <v>1563</v>
      </c>
      <c r="X4181" s="86" t="s">
        <v>1567</v>
      </c>
      <c r="Y4181" s="94" t="s">
        <v>1565</v>
      </c>
      <c r="Z4181" s="93"/>
      <c r="AA4181" s="86">
        <v>43196</v>
      </c>
      <c r="AB4181" s="86" t="s">
        <v>1644</v>
      </c>
      <c r="AC4181" s="86" t="s">
        <v>1645</v>
      </c>
      <c r="AD4181" s="86"/>
      <c r="AE4181" s="86"/>
      <c r="AF4181" s="86"/>
      <c r="AG4181" s="94" t="s">
        <v>1575</v>
      </c>
    </row>
    <row r="4182" spans="1:33" x14ac:dyDescent="0.25">
      <c r="A4182" s="86" t="s">
        <v>1011</v>
      </c>
      <c r="B4182" s="87">
        <v>28</v>
      </c>
      <c r="C4182" s="87" t="s">
        <v>1012</v>
      </c>
      <c r="D4182" s="88" t="s">
        <v>1349</v>
      </c>
      <c r="E4182" s="88" t="s">
        <v>1354</v>
      </c>
      <c r="F4182" s="88" t="s">
        <v>1371</v>
      </c>
      <c r="G4182" s="88" t="s">
        <v>1373</v>
      </c>
      <c r="H4182" s="88">
        <v>4</v>
      </c>
      <c r="I4182" s="89" t="s">
        <v>1014</v>
      </c>
      <c r="J4182" s="92" t="s">
        <v>1497</v>
      </c>
      <c r="K4182" s="86" t="s">
        <v>1491</v>
      </c>
      <c r="L4182" s="88">
        <v>43184</v>
      </c>
      <c r="M4182" s="87">
        <v>0</v>
      </c>
      <c r="N4182" s="87"/>
      <c r="O4182" s="93"/>
      <c r="P4182" s="86"/>
      <c r="Q4182" s="86">
        <v>4</v>
      </c>
      <c r="R4182" s="86">
        <v>24</v>
      </c>
      <c r="S4182" s="86">
        <v>22</v>
      </c>
      <c r="T4182" s="86">
        <v>2</v>
      </c>
      <c r="U4182" s="86" t="s">
        <v>1561</v>
      </c>
      <c r="V4182" s="86" t="s">
        <v>1567</v>
      </c>
      <c r="W4182" s="86" t="s">
        <v>1563</v>
      </c>
      <c r="X4182" s="86" t="s">
        <v>1564</v>
      </c>
      <c r="Y4182" s="94" t="s">
        <v>1565</v>
      </c>
      <c r="Z4182" s="93"/>
      <c r="AA4182" s="86"/>
      <c r="AB4182" s="86"/>
      <c r="AC4182" s="86"/>
      <c r="AD4182" s="86" t="s">
        <v>1633</v>
      </c>
      <c r="AE4182" s="86"/>
      <c r="AF4182" s="86"/>
      <c r="AG4182" s="94" t="s">
        <v>1575</v>
      </c>
    </row>
    <row r="4183" spans="1:33" x14ac:dyDescent="0.25">
      <c r="A4183" s="86" t="s">
        <v>1011</v>
      </c>
      <c r="B4183" s="87">
        <v>30</v>
      </c>
      <c r="C4183" s="87" t="s">
        <v>1012</v>
      </c>
      <c r="D4183" s="88">
        <v>43120</v>
      </c>
      <c r="E4183" s="88">
        <v>43127</v>
      </c>
      <c r="F4183" s="88">
        <v>43183</v>
      </c>
      <c r="G4183" s="88">
        <v>43184</v>
      </c>
      <c r="H4183" s="88">
        <v>3</v>
      </c>
      <c r="I4183" s="89" t="s">
        <v>1014</v>
      </c>
      <c r="J4183" s="92" t="s">
        <v>1504</v>
      </c>
      <c r="K4183" s="86" t="s">
        <v>1491</v>
      </c>
      <c r="L4183" s="88">
        <v>43184</v>
      </c>
      <c r="M4183" s="87"/>
      <c r="N4183" s="87"/>
      <c r="O4183" s="93"/>
      <c r="P4183" s="86"/>
      <c r="Q4183" s="86">
        <v>3</v>
      </c>
      <c r="R4183" s="86">
        <v>27</v>
      </c>
      <c r="S4183" s="86">
        <v>27</v>
      </c>
      <c r="T4183" s="86">
        <v>0</v>
      </c>
      <c r="U4183" s="86" t="s">
        <v>1561</v>
      </c>
      <c r="V4183" s="86" t="s">
        <v>1562</v>
      </c>
      <c r="W4183" s="86" t="s">
        <v>1563</v>
      </c>
      <c r="X4183" s="86" t="s">
        <v>1564</v>
      </c>
      <c r="Y4183" s="94" t="s">
        <v>1565</v>
      </c>
      <c r="Z4183" s="93"/>
      <c r="AA4183" s="86">
        <v>43188</v>
      </c>
      <c r="AB4183" s="86"/>
      <c r="AC4183" s="86"/>
      <c r="AD4183" s="86" t="s">
        <v>1633</v>
      </c>
      <c r="AE4183" s="86"/>
      <c r="AF4183" s="86"/>
      <c r="AG4183" s="94" t="s">
        <v>1575</v>
      </c>
    </row>
    <row r="4184" spans="1:33" x14ac:dyDescent="0.25">
      <c r="A4184" s="86" t="s">
        <v>1011</v>
      </c>
      <c r="B4184" s="87">
        <v>30</v>
      </c>
      <c r="C4184" s="87" t="s">
        <v>1012</v>
      </c>
      <c r="D4184" s="88">
        <v>43120</v>
      </c>
      <c r="E4184" s="88">
        <v>43122</v>
      </c>
      <c r="F4184" s="88">
        <v>43181</v>
      </c>
      <c r="G4184" s="88">
        <v>43184</v>
      </c>
      <c r="H4184" s="88">
        <v>4</v>
      </c>
      <c r="I4184" s="89" t="s">
        <v>1013</v>
      </c>
      <c r="J4184" s="92" t="s">
        <v>1490</v>
      </c>
      <c r="K4184" s="86" t="s">
        <v>1491</v>
      </c>
      <c r="L4184" s="88">
        <v>43184</v>
      </c>
      <c r="M4184" s="87"/>
      <c r="N4184" s="87"/>
      <c r="O4184" s="93"/>
      <c r="P4184" s="86"/>
      <c r="Q4184" s="86">
        <v>0</v>
      </c>
      <c r="R4184" s="86">
        <v>30</v>
      </c>
      <c r="S4184" s="86">
        <v>30</v>
      </c>
      <c r="T4184" s="86">
        <v>0</v>
      </c>
      <c r="U4184" s="86" t="s">
        <v>1561</v>
      </c>
      <c r="V4184" s="86" t="s">
        <v>1562</v>
      </c>
      <c r="W4184" s="86" t="s">
        <v>1563</v>
      </c>
      <c r="X4184" s="86" t="s">
        <v>1564</v>
      </c>
      <c r="Y4184" s="94" t="s">
        <v>1565</v>
      </c>
      <c r="Z4184" s="93"/>
      <c r="AA4184" s="86">
        <v>43196</v>
      </c>
      <c r="AB4184" s="86"/>
      <c r="AC4184" s="86"/>
      <c r="AD4184" s="86" t="s">
        <v>1633</v>
      </c>
      <c r="AE4184" s="86"/>
      <c r="AF4184" s="86"/>
      <c r="AG4184" s="94" t="s">
        <v>1575</v>
      </c>
    </row>
    <row r="4185" spans="1:33" x14ac:dyDescent="0.25">
      <c r="A4185" s="86" t="s">
        <v>1011</v>
      </c>
      <c r="B4185" s="87">
        <v>30</v>
      </c>
      <c r="C4185" s="87" t="s">
        <v>1012</v>
      </c>
      <c r="D4185" s="88">
        <v>43129</v>
      </c>
      <c r="E4185" s="88">
        <v>43129</v>
      </c>
      <c r="F4185" s="88">
        <v>43183</v>
      </c>
      <c r="G4185" s="88">
        <v>43184</v>
      </c>
      <c r="H4185" s="88">
        <v>4</v>
      </c>
      <c r="I4185" s="89" t="s">
        <v>1015</v>
      </c>
      <c r="J4185" s="92" t="s">
        <v>1501</v>
      </c>
      <c r="K4185" s="86" t="s">
        <v>1491</v>
      </c>
      <c r="L4185" s="88">
        <v>43184</v>
      </c>
      <c r="M4185" s="87"/>
      <c r="N4185" s="87"/>
      <c r="O4185" s="93"/>
      <c r="P4185" s="86"/>
      <c r="Q4185" s="86">
        <v>2</v>
      </c>
      <c r="R4185" s="86">
        <v>28</v>
      </c>
      <c r="S4185" s="86">
        <v>28</v>
      </c>
      <c r="T4185" s="86">
        <v>0</v>
      </c>
      <c r="U4185" s="86" t="s">
        <v>1561</v>
      </c>
      <c r="V4185" s="86" t="s">
        <v>1562</v>
      </c>
      <c r="W4185" s="86" t="s">
        <v>1563</v>
      </c>
      <c r="X4185" s="86" t="s">
        <v>1564</v>
      </c>
      <c r="Y4185" s="94" t="s">
        <v>1565</v>
      </c>
      <c r="Z4185" s="93"/>
      <c r="AA4185" s="86">
        <v>43188</v>
      </c>
      <c r="AB4185" s="86"/>
      <c r="AC4185" s="86"/>
      <c r="AD4185" s="86" t="s">
        <v>1633</v>
      </c>
      <c r="AE4185" s="86"/>
      <c r="AF4185" s="86"/>
      <c r="AG4185" s="94" t="s">
        <v>1575</v>
      </c>
    </row>
    <row r="4186" spans="1:33" x14ac:dyDescent="0.25">
      <c r="A4186" s="86" t="s">
        <v>1011</v>
      </c>
      <c r="B4186" s="87">
        <v>29</v>
      </c>
      <c r="C4186" s="87" t="s">
        <v>1012</v>
      </c>
      <c r="D4186" s="88">
        <v>43129</v>
      </c>
      <c r="E4186" s="88">
        <v>43129</v>
      </c>
      <c r="F4186" s="88">
        <v>43183</v>
      </c>
      <c r="G4186" s="88">
        <v>43184</v>
      </c>
      <c r="H4186" s="88">
        <v>4</v>
      </c>
      <c r="I4186" s="89" t="s">
        <v>1016</v>
      </c>
      <c r="J4186" s="92" t="s">
        <v>1493</v>
      </c>
      <c r="K4186" s="86" t="s">
        <v>1491</v>
      </c>
      <c r="L4186" s="88">
        <v>43184</v>
      </c>
      <c r="M4186" s="87"/>
      <c r="N4186" s="87"/>
      <c r="O4186" s="93"/>
      <c r="P4186" s="86"/>
      <c r="Q4186" s="86">
        <v>0</v>
      </c>
      <c r="R4186" s="86">
        <v>29</v>
      </c>
      <c r="S4186" s="86">
        <v>28</v>
      </c>
      <c r="T4186" s="86">
        <v>1</v>
      </c>
      <c r="U4186" s="86" t="s">
        <v>1561</v>
      </c>
      <c r="V4186" s="86" t="s">
        <v>1562</v>
      </c>
      <c r="W4186" s="86" t="s">
        <v>1563</v>
      </c>
      <c r="X4186" s="86" t="s">
        <v>1564</v>
      </c>
      <c r="Y4186" s="94" t="s">
        <v>1565</v>
      </c>
      <c r="Z4186" s="93"/>
      <c r="AA4186" s="86">
        <v>43188</v>
      </c>
      <c r="AB4186" s="86"/>
      <c r="AC4186" s="86"/>
      <c r="AD4186" s="86" t="s">
        <v>1633</v>
      </c>
      <c r="AE4186" s="86"/>
      <c r="AF4186" s="86"/>
      <c r="AG4186" s="94" t="s">
        <v>1575</v>
      </c>
    </row>
    <row r="4187" spans="1:33" x14ac:dyDescent="0.25">
      <c r="A4187" s="86" t="s">
        <v>1011</v>
      </c>
      <c r="B4187" s="87">
        <v>30</v>
      </c>
      <c r="C4187" s="87" t="s">
        <v>1012</v>
      </c>
      <c r="D4187" s="88" t="s">
        <v>1108</v>
      </c>
      <c r="E4187" s="88">
        <v>43140</v>
      </c>
      <c r="F4187" s="88">
        <v>43183</v>
      </c>
      <c r="G4187" s="88" t="s">
        <v>1399</v>
      </c>
      <c r="H4187" s="88">
        <v>4</v>
      </c>
      <c r="I4187" s="89" t="s">
        <v>1014</v>
      </c>
      <c r="J4187" s="92" t="s">
        <v>1492</v>
      </c>
      <c r="K4187" s="86" t="s">
        <v>1491</v>
      </c>
      <c r="L4187" s="88">
        <v>43184</v>
      </c>
      <c r="M4187" s="87">
        <v>0</v>
      </c>
      <c r="N4187" s="87"/>
      <c r="O4187" s="93"/>
      <c r="P4187" s="86"/>
      <c r="Q4187" s="86">
        <v>0</v>
      </c>
      <c r="R4187" s="86">
        <v>30</v>
      </c>
      <c r="S4187" s="86">
        <v>30</v>
      </c>
      <c r="T4187" s="86">
        <v>0</v>
      </c>
      <c r="U4187" s="86" t="s">
        <v>1561</v>
      </c>
      <c r="V4187" s="86" t="s">
        <v>1567</v>
      </c>
      <c r="W4187" s="86" t="s">
        <v>1563</v>
      </c>
      <c r="X4187" s="86" t="s">
        <v>1564</v>
      </c>
      <c r="Y4187" s="94" t="s">
        <v>1565</v>
      </c>
      <c r="Z4187" s="93"/>
      <c r="AA4187" s="86"/>
      <c r="AB4187" s="86"/>
      <c r="AC4187" s="86"/>
      <c r="AD4187" s="86" t="s">
        <v>1633</v>
      </c>
      <c r="AE4187" s="86"/>
      <c r="AF4187" s="86"/>
      <c r="AG4187" s="94" t="s">
        <v>1575</v>
      </c>
    </row>
    <row r="4188" spans="1:33" x14ac:dyDescent="0.25">
      <c r="A4188" s="86" t="s">
        <v>1011</v>
      </c>
      <c r="B4188" s="87">
        <v>30</v>
      </c>
      <c r="C4188" s="87" t="s">
        <v>1012</v>
      </c>
      <c r="D4188" s="88">
        <v>43139</v>
      </c>
      <c r="E4188" s="88">
        <v>43143</v>
      </c>
      <c r="F4188" s="88">
        <v>43183</v>
      </c>
      <c r="G4188" s="88">
        <v>43184</v>
      </c>
      <c r="H4188" s="88">
        <v>4</v>
      </c>
      <c r="I4188" s="89" t="s">
        <v>1105</v>
      </c>
      <c r="J4188" s="92" t="s">
        <v>1492</v>
      </c>
      <c r="K4188" s="86" t="s">
        <v>1491</v>
      </c>
      <c r="L4188" s="88">
        <v>43184</v>
      </c>
      <c r="M4188" s="87"/>
      <c r="N4188" s="87"/>
      <c r="O4188" s="93"/>
      <c r="P4188" s="86"/>
      <c r="Q4188" s="86">
        <v>1</v>
      </c>
      <c r="R4188" s="86">
        <v>29</v>
      </c>
      <c r="S4188" s="86">
        <v>28</v>
      </c>
      <c r="T4188" s="86">
        <v>1</v>
      </c>
      <c r="U4188" s="86" t="s">
        <v>1561</v>
      </c>
      <c r="V4188" s="86" t="s">
        <v>1567</v>
      </c>
      <c r="W4188" s="86" t="s">
        <v>1563</v>
      </c>
      <c r="X4188" s="86" t="s">
        <v>1564</v>
      </c>
      <c r="Y4188" s="94" t="s">
        <v>1565</v>
      </c>
      <c r="Z4188" s="93"/>
      <c r="AA4188" s="86"/>
      <c r="AB4188" s="86"/>
      <c r="AC4188" s="86"/>
      <c r="AD4188" s="86" t="s">
        <v>1633</v>
      </c>
      <c r="AE4188" s="86"/>
      <c r="AF4188" s="86"/>
      <c r="AG4188" s="94" t="s">
        <v>1575</v>
      </c>
    </row>
    <row r="4189" spans="1:33" x14ac:dyDescent="0.25">
      <c r="A4189" s="86" t="s">
        <v>1011</v>
      </c>
      <c r="B4189" s="87">
        <v>30</v>
      </c>
      <c r="C4189" s="87" t="s">
        <v>1012</v>
      </c>
      <c r="D4189" s="88">
        <v>43147</v>
      </c>
      <c r="E4189" s="88">
        <v>43147</v>
      </c>
      <c r="F4189" s="88">
        <v>43182</v>
      </c>
      <c r="G4189" s="88">
        <v>43184</v>
      </c>
      <c r="H4189" s="88">
        <v>4</v>
      </c>
      <c r="I4189" s="89" t="s">
        <v>1105</v>
      </c>
      <c r="J4189" s="92" t="s">
        <v>1490</v>
      </c>
      <c r="K4189" s="86" t="s">
        <v>1491</v>
      </c>
      <c r="L4189" s="88">
        <v>43184</v>
      </c>
      <c r="M4189" s="87"/>
      <c r="N4189" s="87"/>
      <c r="O4189" s="93"/>
      <c r="P4189" s="86"/>
      <c r="Q4189" s="86">
        <v>0</v>
      </c>
      <c r="R4189" s="86">
        <v>30</v>
      </c>
      <c r="S4189" s="86">
        <v>29</v>
      </c>
      <c r="T4189" s="86">
        <v>1</v>
      </c>
      <c r="U4189" s="86" t="s">
        <v>1561</v>
      </c>
      <c r="V4189" s="86" t="s">
        <v>1562</v>
      </c>
      <c r="W4189" s="86" t="s">
        <v>1563</v>
      </c>
      <c r="X4189" s="86" t="s">
        <v>1564</v>
      </c>
      <c r="Y4189" s="94" t="s">
        <v>1565</v>
      </c>
      <c r="Z4189" s="93"/>
      <c r="AA4189" s="86">
        <v>43196</v>
      </c>
      <c r="AB4189" s="86"/>
      <c r="AC4189" s="86"/>
      <c r="AD4189" s="86" t="s">
        <v>1633</v>
      </c>
      <c r="AE4189" s="86"/>
      <c r="AF4189" s="86"/>
      <c r="AG4189" s="94" t="s">
        <v>1575</v>
      </c>
    </row>
    <row r="4190" spans="1:33" x14ac:dyDescent="0.25">
      <c r="A4190" s="86" t="s">
        <v>1011</v>
      </c>
      <c r="B4190" s="87">
        <v>30</v>
      </c>
      <c r="C4190" s="87" t="s">
        <v>1012</v>
      </c>
      <c r="D4190" s="88">
        <v>43147</v>
      </c>
      <c r="E4190" s="88">
        <v>43146</v>
      </c>
      <c r="F4190" s="88">
        <v>43181</v>
      </c>
      <c r="G4190" s="88">
        <v>43184</v>
      </c>
      <c r="H4190" s="88">
        <v>4</v>
      </c>
      <c r="I4190" s="89" t="s">
        <v>1014</v>
      </c>
      <c r="J4190" s="92" t="s">
        <v>1501</v>
      </c>
      <c r="K4190" s="86" t="s">
        <v>1491</v>
      </c>
      <c r="L4190" s="88">
        <v>43184</v>
      </c>
      <c r="M4190" s="87"/>
      <c r="N4190" s="87"/>
      <c r="O4190" s="93"/>
      <c r="P4190" s="86"/>
      <c r="Q4190" s="86">
        <v>1</v>
      </c>
      <c r="R4190" s="86">
        <v>29</v>
      </c>
      <c r="S4190" s="86">
        <v>29</v>
      </c>
      <c r="T4190" s="86">
        <v>0</v>
      </c>
      <c r="U4190" s="86" t="s">
        <v>1561</v>
      </c>
      <c r="V4190" s="86" t="s">
        <v>1562</v>
      </c>
      <c r="W4190" s="86" t="s">
        <v>1563</v>
      </c>
      <c r="X4190" s="86" t="s">
        <v>1564</v>
      </c>
      <c r="Y4190" s="94" t="s">
        <v>1565</v>
      </c>
      <c r="Z4190" s="93"/>
      <c r="AA4190" s="86">
        <v>43192</v>
      </c>
      <c r="AB4190" s="86"/>
      <c r="AC4190" s="86"/>
      <c r="AD4190" s="86" t="s">
        <v>1633</v>
      </c>
      <c r="AE4190" s="86"/>
      <c r="AF4190" s="86"/>
      <c r="AG4190" s="94" t="s">
        <v>1575</v>
      </c>
    </row>
    <row r="4191" spans="1:33" x14ac:dyDescent="0.25">
      <c r="A4191" s="86" t="s">
        <v>1011</v>
      </c>
      <c r="B4191" s="87">
        <v>30</v>
      </c>
      <c r="C4191" s="87" t="s">
        <v>1012</v>
      </c>
      <c r="D4191" s="88">
        <v>43150</v>
      </c>
      <c r="E4191" s="88">
        <v>43155</v>
      </c>
      <c r="F4191" s="88">
        <v>43183</v>
      </c>
      <c r="G4191" s="88">
        <v>43184</v>
      </c>
      <c r="H4191" s="88">
        <v>4</v>
      </c>
      <c r="I4191" s="89" t="s">
        <v>1014</v>
      </c>
      <c r="J4191" s="92" t="s">
        <v>1507</v>
      </c>
      <c r="K4191" s="86" t="s">
        <v>1491</v>
      </c>
      <c r="L4191" s="88">
        <v>43184</v>
      </c>
      <c r="M4191" s="87"/>
      <c r="N4191" s="87"/>
      <c r="O4191" s="93"/>
      <c r="P4191" s="86"/>
      <c r="Q4191" s="86">
        <v>4</v>
      </c>
      <c r="R4191" s="86">
        <v>26</v>
      </c>
      <c r="S4191" s="86">
        <v>26</v>
      </c>
      <c r="T4191" s="86">
        <v>0</v>
      </c>
      <c r="U4191" s="86" t="s">
        <v>1561</v>
      </c>
      <c r="V4191" s="86" t="s">
        <v>1562</v>
      </c>
      <c r="W4191" s="86" t="s">
        <v>1563</v>
      </c>
      <c r="X4191" s="86" t="s">
        <v>1564</v>
      </c>
      <c r="Y4191" s="94" t="s">
        <v>1565</v>
      </c>
      <c r="Z4191" s="93"/>
      <c r="AA4191" s="86">
        <v>43192</v>
      </c>
      <c r="AB4191" s="86"/>
      <c r="AC4191" s="86"/>
      <c r="AD4191" s="86" t="s">
        <v>1633</v>
      </c>
      <c r="AE4191" s="86"/>
      <c r="AF4191" s="86"/>
      <c r="AG4191" s="94" t="s">
        <v>1575</v>
      </c>
    </row>
    <row r="4192" spans="1:33" x14ac:dyDescent="0.25">
      <c r="A4192" s="86" t="s">
        <v>1011</v>
      </c>
      <c r="B4192" s="87">
        <v>30</v>
      </c>
      <c r="C4192" s="87" t="s">
        <v>1012</v>
      </c>
      <c r="D4192" s="88">
        <v>43151</v>
      </c>
      <c r="E4192" s="88" t="s">
        <v>1118</v>
      </c>
      <c r="F4192" s="88" t="s">
        <v>1374</v>
      </c>
      <c r="G4192" s="88" t="s">
        <v>1399</v>
      </c>
      <c r="H4192" s="88">
        <v>4</v>
      </c>
      <c r="I4192" s="89" t="s">
        <v>1014</v>
      </c>
      <c r="J4192" s="92" t="s">
        <v>1511</v>
      </c>
      <c r="K4192" s="86" t="s">
        <v>1491</v>
      </c>
      <c r="L4192" s="88">
        <v>43184</v>
      </c>
      <c r="M4192" s="87"/>
      <c r="N4192" s="87"/>
      <c r="O4192" s="93"/>
      <c r="P4192" s="86"/>
      <c r="Q4192" s="86">
        <v>2</v>
      </c>
      <c r="R4192" s="86">
        <v>28</v>
      </c>
      <c r="S4192" s="86">
        <v>27</v>
      </c>
      <c r="T4192" s="86">
        <v>1</v>
      </c>
      <c r="U4192" s="86" t="s">
        <v>1561</v>
      </c>
      <c r="V4192" s="86" t="s">
        <v>1562</v>
      </c>
      <c r="W4192" s="86" t="s">
        <v>1563</v>
      </c>
      <c r="X4192" s="86" t="s">
        <v>1564</v>
      </c>
      <c r="Y4192" s="94" t="s">
        <v>1565</v>
      </c>
      <c r="Z4192" s="93"/>
      <c r="AA4192" s="86">
        <v>43192</v>
      </c>
      <c r="AB4192" s="86"/>
      <c r="AC4192" s="86"/>
      <c r="AD4192" s="86" t="s">
        <v>1633</v>
      </c>
      <c r="AE4192" s="86"/>
      <c r="AF4192" s="86"/>
      <c r="AG4192" s="94" t="s">
        <v>1575</v>
      </c>
    </row>
    <row r="4193" spans="1:33" x14ac:dyDescent="0.25">
      <c r="A4193" s="86" t="s">
        <v>1011</v>
      </c>
      <c r="B4193" s="87">
        <v>30</v>
      </c>
      <c r="C4193" s="87" t="s">
        <v>1012</v>
      </c>
      <c r="D4193" s="88" t="s">
        <v>1126</v>
      </c>
      <c r="E4193" s="88" t="s">
        <v>1347</v>
      </c>
      <c r="F4193" s="88" t="s">
        <v>1371</v>
      </c>
      <c r="G4193" s="88" t="s">
        <v>1399</v>
      </c>
      <c r="H4193" s="88">
        <v>4</v>
      </c>
      <c r="I4193" s="89" t="s">
        <v>1014</v>
      </c>
      <c r="J4193" s="92" t="s">
        <v>1511</v>
      </c>
      <c r="K4193" s="86" t="s">
        <v>1491</v>
      </c>
      <c r="L4193" s="88">
        <v>43184</v>
      </c>
      <c r="M4193" s="87"/>
      <c r="N4193" s="87"/>
      <c r="O4193" s="93"/>
      <c r="P4193" s="86"/>
      <c r="Q4193" s="86">
        <v>0</v>
      </c>
      <c r="R4193" s="86">
        <v>30</v>
      </c>
      <c r="S4193" s="86">
        <v>28</v>
      </c>
      <c r="T4193" s="86">
        <v>2</v>
      </c>
      <c r="U4193" s="86" t="s">
        <v>1561</v>
      </c>
      <c r="V4193" s="86" t="s">
        <v>1562</v>
      </c>
      <c r="W4193" s="86" t="s">
        <v>1563</v>
      </c>
      <c r="X4193" s="86" t="s">
        <v>1564</v>
      </c>
      <c r="Y4193" s="94" t="s">
        <v>1565</v>
      </c>
      <c r="Z4193" s="93"/>
      <c r="AA4193" s="86">
        <v>43192</v>
      </c>
      <c r="AB4193" s="86"/>
      <c r="AC4193" s="86"/>
      <c r="AD4193" s="86" t="s">
        <v>1633</v>
      </c>
      <c r="AE4193" s="86"/>
      <c r="AF4193" s="86"/>
      <c r="AG4193" s="94" t="s">
        <v>1575</v>
      </c>
    </row>
    <row r="4194" spans="1:33" x14ac:dyDescent="0.25">
      <c r="A4194" s="86" t="s">
        <v>1011</v>
      </c>
      <c r="B4194" s="87">
        <v>30</v>
      </c>
      <c r="C4194" s="87" t="s">
        <v>1012</v>
      </c>
      <c r="D4194" s="88" t="s">
        <v>1347</v>
      </c>
      <c r="E4194" s="88" t="s">
        <v>1349</v>
      </c>
      <c r="F4194" s="88" t="s">
        <v>1374</v>
      </c>
      <c r="G4194" s="88" t="s">
        <v>1399</v>
      </c>
      <c r="H4194" s="88">
        <v>4</v>
      </c>
      <c r="I4194" s="89" t="s">
        <v>1105</v>
      </c>
      <c r="J4194" s="92" t="s">
        <v>1493</v>
      </c>
      <c r="K4194" s="86" t="s">
        <v>1491</v>
      </c>
      <c r="L4194" s="88">
        <v>43184</v>
      </c>
      <c r="M4194" s="87"/>
      <c r="N4194" s="87"/>
      <c r="O4194" s="93"/>
      <c r="P4194" s="86"/>
      <c r="Q4194" s="86">
        <v>0</v>
      </c>
      <c r="R4194" s="86">
        <v>30</v>
      </c>
      <c r="S4194" s="86">
        <v>30</v>
      </c>
      <c r="T4194" s="86">
        <v>0</v>
      </c>
      <c r="U4194" s="86" t="s">
        <v>1561</v>
      </c>
      <c r="V4194" s="86" t="s">
        <v>1567</v>
      </c>
      <c r="W4194" s="86" t="s">
        <v>1563</v>
      </c>
      <c r="X4194" s="86" t="s">
        <v>1564</v>
      </c>
      <c r="Y4194" s="94" t="s">
        <v>1565</v>
      </c>
      <c r="Z4194" s="93"/>
      <c r="AA4194" s="86"/>
      <c r="AB4194" s="86"/>
      <c r="AC4194" s="86"/>
      <c r="AD4194" s="86" t="s">
        <v>1633</v>
      </c>
      <c r="AE4194" s="86"/>
      <c r="AF4194" s="86"/>
      <c r="AG4194" s="94" t="s">
        <v>1575</v>
      </c>
    </row>
    <row r="4195" spans="1:33" x14ac:dyDescent="0.25">
      <c r="A4195" s="86" t="s">
        <v>1011</v>
      </c>
      <c r="B4195" s="87">
        <v>30</v>
      </c>
      <c r="C4195" s="87" t="s">
        <v>1012</v>
      </c>
      <c r="D4195" s="88" t="s">
        <v>1347</v>
      </c>
      <c r="E4195" s="88" t="s">
        <v>1349</v>
      </c>
      <c r="F4195" s="88" t="s">
        <v>1374</v>
      </c>
      <c r="G4195" s="88" t="s">
        <v>1399</v>
      </c>
      <c r="H4195" s="88">
        <v>4</v>
      </c>
      <c r="I4195" s="89" t="s">
        <v>1105</v>
      </c>
      <c r="J4195" s="92" t="s">
        <v>1504</v>
      </c>
      <c r="K4195" s="86" t="s">
        <v>1491</v>
      </c>
      <c r="L4195" s="88">
        <v>43184</v>
      </c>
      <c r="M4195" s="87"/>
      <c r="N4195" s="87"/>
      <c r="O4195" s="93"/>
      <c r="P4195" s="86"/>
      <c r="Q4195" s="86">
        <v>0</v>
      </c>
      <c r="R4195" s="86">
        <v>30</v>
      </c>
      <c r="S4195" s="86">
        <v>28</v>
      </c>
      <c r="T4195" s="86">
        <v>2</v>
      </c>
      <c r="U4195" s="86" t="s">
        <v>1561</v>
      </c>
      <c r="V4195" s="86" t="s">
        <v>1562</v>
      </c>
      <c r="W4195" s="86" t="s">
        <v>1563</v>
      </c>
      <c r="X4195" s="86" t="s">
        <v>1564</v>
      </c>
      <c r="Y4195" s="94" t="s">
        <v>1565</v>
      </c>
      <c r="Z4195" s="93"/>
      <c r="AA4195" s="86">
        <v>43192</v>
      </c>
      <c r="AB4195" s="86"/>
      <c r="AC4195" s="86"/>
      <c r="AD4195" s="86" t="s">
        <v>1633</v>
      </c>
      <c r="AE4195" s="86"/>
      <c r="AF4195" s="86"/>
      <c r="AG4195" s="94" t="s">
        <v>1575</v>
      </c>
    </row>
    <row r="4196" spans="1:33" x14ac:dyDescent="0.25">
      <c r="A4196" s="86" t="s">
        <v>1011</v>
      </c>
      <c r="B4196" s="87">
        <v>30</v>
      </c>
      <c r="C4196" s="87" t="s">
        <v>1012</v>
      </c>
      <c r="D4196" s="88">
        <v>43115</v>
      </c>
      <c r="E4196" s="88">
        <v>43122</v>
      </c>
      <c r="F4196" s="88">
        <v>43182</v>
      </c>
      <c r="G4196" s="88">
        <v>43185</v>
      </c>
      <c r="H4196" s="88">
        <v>4</v>
      </c>
      <c r="I4196" s="89" t="s">
        <v>1105</v>
      </c>
      <c r="J4196" s="92" t="s">
        <v>1504</v>
      </c>
      <c r="K4196" s="86" t="s">
        <v>1491</v>
      </c>
      <c r="L4196" s="88">
        <v>43184</v>
      </c>
      <c r="M4196" s="87"/>
      <c r="N4196" s="87"/>
      <c r="O4196" s="93"/>
      <c r="P4196" s="86"/>
      <c r="Q4196" s="86">
        <v>0</v>
      </c>
      <c r="R4196" s="86">
        <v>30</v>
      </c>
      <c r="S4196" s="86">
        <v>30</v>
      </c>
      <c r="T4196" s="86">
        <v>0</v>
      </c>
      <c r="U4196" s="86" t="s">
        <v>1561</v>
      </c>
      <c r="V4196" s="86" t="s">
        <v>1562</v>
      </c>
      <c r="W4196" s="86" t="s">
        <v>1563</v>
      </c>
      <c r="X4196" s="86" t="s">
        <v>1564</v>
      </c>
      <c r="Y4196" s="94" t="s">
        <v>1565</v>
      </c>
      <c r="Z4196" s="93"/>
      <c r="AA4196" s="86">
        <v>43196</v>
      </c>
      <c r="AB4196" s="86"/>
      <c r="AC4196" s="86"/>
      <c r="AD4196" s="86" t="s">
        <v>1633</v>
      </c>
      <c r="AE4196" s="86"/>
      <c r="AF4196" s="86"/>
      <c r="AG4196" s="94" t="s">
        <v>1575</v>
      </c>
    </row>
    <row r="4197" spans="1:33" x14ac:dyDescent="0.25">
      <c r="A4197" s="86" t="s">
        <v>1011</v>
      </c>
      <c r="B4197" s="87">
        <v>25</v>
      </c>
      <c r="C4197" s="87" t="s">
        <v>1012</v>
      </c>
      <c r="D4197" s="88" t="s">
        <v>1349</v>
      </c>
      <c r="E4197" s="88" t="s">
        <v>1357</v>
      </c>
      <c r="F4197" s="88" t="s">
        <v>1374</v>
      </c>
      <c r="G4197" s="88" t="s">
        <v>1399</v>
      </c>
      <c r="H4197" s="88">
        <v>4</v>
      </c>
      <c r="I4197" s="89" t="s">
        <v>1105</v>
      </c>
      <c r="J4197" s="92" t="s">
        <v>1497</v>
      </c>
      <c r="K4197" s="86" t="s">
        <v>1491</v>
      </c>
      <c r="L4197" s="88">
        <v>43184</v>
      </c>
      <c r="M4197" s="87"/>
      <c r="N4197" s="87"/>
      <c r="O4197" s="93"/>
      <c r="P4197" s="86"/>
      <c r="Q4197" s="86">
        <v>0</v>
      </c>
      <c r="R4197" s="86">
        <v>25</v>
      </c>
      <c r="S4197" s="86">
        <v>24</v>
      </c>
      <c r="T4197" s="86">
        <v>1</v>
      </c>
      <c r="U4197" s="86" t="s">
        <v>1568</v>
      </c>
      <c r="V4197" s="86" t="s">
        <v>1562</v>
      </c>
      <c r="W4197" s="86" t="s">
        <v>1563</v>
      </c>
      <c r="X4197" s="86" t="s">
        <v>1564</v>
      </c>
      <c r="Y4197" s="94" t="s">
        <v>1565</v>
      </c>
      <c r="Z4197" s="93"/>
      <c r="AA4197" s="86">
        <v>43188</v>
      </c>
      <c r="AB4197" s="86"/>
      <c r="AC4197" s="86"/>
      <c r="AD4197" s="86" t="s">
        <v>1633</v>
      </c>
      <c r="AE4197" s="86"/>
      <c r="AF4197" s="86"/>
      <c r="AG4197" s="94" t="s">
        <v>1575</v>
      </c>
    </row>
    <row r="4198" spans="1:33" x14ac:dyDescent="0.25">
      <c r="A4198" s="86" t="s">
        <v>1022</v>
      </c>
      <c r="B4198" s="87">
        <v>25</v>
      </c>
      <c r="C4198" s="87" t="s">
        <v>1333</v>
      </c>
      <c r="D4198" s="88">
        <v>43180</v>
      </c>
      <c r="E4198" s="88">
        <v>43117</v>
      </c>
      <c r="F4198" s="88">
        <v>43169</v>
      </c>
      <c r="G4198" s="88">
        <v>43180</v>
      </c>
      <c r="H4198" s="88">
        <v>4</v>
      </c>
      <c r="I4198" s="89" t="s">
        <v>1014</v>
      </c>
      <c r="J4198" s="92" t="s">
        <v>1536</v>
      </c>
      <c r="K4198" s="86" t="s">
        <v>1491</v>
      </c>
      <c r="L4198" s="88">
        <v>43184</v>
      </c>
      <c r="M4198" s="87"/>
      <c r="N4198" s="87"/>
      <c r="O4198" s="93"/>
      <c r="P4198" s="86"/>
      <c r="Q4198" s="86">
        <v>0</v>
      </c>
      <c r="R4198" s="86">
        <v>25</v>
      </c>
      <c r="S4198" s="86">
        <v>25</v>
      </c>
      <c r="T4198" s="86">
        <v>0</v>
      </c>
      <c r="U4198" s="86" t="s">
        <v>1561</v>
      </c>
      <c r="V4198" s="86" t="s">
        <v>1562</v>
      </c>
      <c r="W4198" s="86" t="s">
        <v>1563</v>
      </c>
      <c r="X4198" s="86" t="s">
        <v>1564</v>
      </c>
      <c r="Y4198" s="94" t="s">
        <v>1565</v>
      </c>
      <c r="Z4198" s="93"/>
      <c r="AA4198" s="86">
        <v>43206</v>
      </c>
      <c r="AB4198" s="86" t="s">
        <v>1582</v>
      </c>
      <c r="AC4198" s="86"/>
      <c r="AD4198" s="86" t="s">
        <v>1633</v>
      </c>
      <c r="AE4198" s="86"/>
      <c r="AF4198" s="86"/>
      <c r="AG4198" s="94" t="s">
        <v>1575</v>
      </c>
    </row>
    <row r="4199" spans="1:33" x14ac:dyDescent="0.25">
      <c r="A4199" s="86" t="s">
        <v>1022</v>
      </c>
      <c r="B4199" s="87">
        <v>25</v>
      </c>
      <c r="C4199" s="87" t="s">
        <v>1333</v>
      </c>
      <c r="D4199" s="88">
        <v>43180</v>
      </c>
      <c r="E4199" s="88">
        <v>43117</v>
      </c>
      <c r="F4199" s="88">
        <v>43169</v>
      </c>
      <c r="G4199" s="88">
        <v>43180</v>
      </c>
      <c r="H4199" s="88">
        <v>4</v>
      </c>
      <c r="I4199" s="89" t="s">
        <v>1014</v>
      </c>
      <c r="J4199" s="92" t="s">
        <v>1536</v>
      </c>
      <c r="K4199" s="86" t="s">
        <v>1491</v>
      </c>
      <c r="L4199" s="88">
        <v>43184</v>
      </c>
      <c r="M4199" s="87"/>
      <c r="N4199" s="87"/>
      <c r="O4199" s="93"/>
      <c r="P4199" s="86"/>
      <c r="Q4199" s="86">
        <v>1</v>
      </c>
      <c r="R4199" s="86">
        <v>24</v>
      </c>
      <c r="S4199" s="86">
        <v>23</v>
      </c>
      <c r="T4199" s="86">
        <v>1</v>
      </c>
      <c r="U4199" s="86" t="s">
        <v>1561</v>
      </c>
      <c r="V4199" s="86" t="s">
        <v>1567</v>
      </c>
      <c r="W4199" s="86" t="s">
        <v>1563</v>
      </c>
      <c r="X4199" s="86" t="s">
        <v>1564</v>
      </c>
      <c r="Y4199" s="94" t="s">
        <v>1565</v>
      </c>
      <c r="Z4199" s="93"/>
      <c r="AA4199" s="86">
        <v>43206</v>
      </c>
      <c r="AB4199" s="86" t="s">
        <v>1582</v>
      </c>
      <c r="AC4199" s="86"/>
      <c r="AD4199" s="86" t="s">
        <v>1633</v>
      </c>
      <c r="AE4199" s="86"/>
      <c r="AF4199" s="86"/>
      <c r="AG4199" s="94" t="s">
        <v>1575</v>
      </c>
    </row>
    <row r="4200" spans="1:33" x14ac:dyDescent="0.25">
      <c r="A4200" s="86" t="s">
        <v>1022</v>
      </c>
      <c r="B4200" s="87">
        <v>21</v>
      </c>
      <c r="C4200" s="87" t="s">
        <v>1119</v>
      </c>
      <c r="D4200" s="88">
        <v>43145</v>
      </c>
      <c r="E4200" s="88">
        <v>43007</v>
      </c>
      <c r="F4200" s="88">
        <v>43131</v>
      </c>
      <c r="G4200" s="88">
        <v>43136</v>
      </c>
      <c r="H4200" s="88">
        <v>3</v>
      </c>
      <c r="I4200" s="89" t="s">
        <v>1013</v>
      </c>
      <c r="J4200" s="92" t="s">
        <v>1508</v>
      </c>
      <c r="K4200" s="86" t="s">
        <v>1491</v>
      </c>
      <c r="L4200" s="88">
        <v>43184</v>
      </c>
      <c r="M4200" s="87"/>
      <c r="N4200" s="87"/>
      <c r="O4200" s="93"/>
      <c r="P4200" s="86"/>
      <c r="Q4200" s="86">
        <v>0</v>
      </c>
      <c r="R4200" s="86">
        <v>21</v>
      </c>
      <c r="S4200" s="86">
        <v>19</v>
      </c>
      <c r="T4200" s="86">
        <v>2</v>
      </c>
      <c r="U4200" s="86" t="s">
        <v>1561</v>
      </c>
      <c r="V4200" s="86" t="s">
        <v>1562</v>
      </c>
      <c r="W4200" s="86" t="s">
        <v>1563</v>
      </c>
      <c r="X4200" s="86" t="s">
        <v>1564</v>
      </c>
      <c r="Y4200" s="94" t="s">
        <v>1565</v>
      </c>
      <c r="Z4200" s="93"/>
      <c r="AA4200" s="86">
        <v>43196</v>
      </c>
      <c r="AB4200" s="86"/>
      <c r="AC4200" s="86"/>
      <c r="AD4200" s="86" t="s">
        <v>1642</v>
      </c>
      <c r="AE4200" s="86"/>
      <c r="AF4200" s="86"/>
      <c r="AG4200" s="94" t="s">
        <v>1575</v>
      </c>
    </row>
    <row r="4201" spans="1:33" x14ac:dyDescent="0.25">
      <c r="A4201" s="86" t="s">
        <v>1022</v>
      </c>
      <c r="B4201" s="87">
        <v>17</v>
      </c>
      <c r="C4201" s="87" t="s">
        <v>1119</v>
      </c>
      <c r="D4201" s="88">
        <v>43145</v>
      </c>
      <c r="E4201" s="88">
        <v>43003</v>
      </c>
      <c r="F4201" s="88">
        <v>43130</v>
      </c>
      <c r="G4201" s="88">
        <v>43135</v>
      </c>
      <c r="H4201" s="88">
        <v>3</v>
      </c>
      <c r="I4201" s="89" t="s">
        <v>1013</v>
      </c>
      <c r="J4201" s="92" t="s">
        <v>1508</v>
      </c>
      <c r="K4201" s="86" t="s">
        <v>1491</v>
      </c>
      <c r="L4201" s="88">
        <v>43184</v>
      </c>
      <c r="M4201" s="87"/>
      <c r="N4201" s="87"/>
      <c r="O4201" s="93"/>
      <c r="P4201" s="86"/>
      <c r="Q4201" s="86">
        <v>1</v>
      </c>
      <c r="R4201" s="86">
        <v>16</v>
      </c>
      <c r="S4201" s="86">
        <v>13</v>
      </c>
      <c r="T4201" s="86">
        <v>3</v>
      </c>
      <c r="U4201" s="86" t="s">
        <v>1561</v>
      </c>
      <c r="V4201" s="86" t="s">
        <v>1562</v>
      </c>
      <c r="W4201" s="86" t="s">
        <v>1563</v>
      </c>
      <c r="X4201" s="86" t="s">
        <v>1564</v>
      </c>
      <c r="Y4201" s="94" t="s">
        <v>1565</v>
      </c>
      <c r="Z4201" s="93"/>
      <c r="AA4201" s="86">
        <v>43196</v>
      </c>
      <c r="AB4201" s="86"/>
      <c r="AC4201" s="86"/>
      <c r="AD4201" s="86" t="s">
        <v>1642</v>
      </c>
      <c r="AE4201" s="86"/>
      <c r="AF4201" s="86"/>
      <c r="AG4201" s="94" t="s">
        <v>1575</v>
      </c>
    </row>
    <row r="4202" spans="1:33" x14ac:dyDescent="0.25">
      <c r="A4202" s="86" t="s">
        <v>1011</v>
      </c>
      <c r="B4202" s="87">
        <v>30</v>
      </c>
      <c r="C4202" s="87" t="s">
        <v>1012</v>
      </c>
      <c r="D4202" s="88">
        <v>43138</v>
      </c>
      <c r="E4202" s="88">
        <v>43143</v>
      </c>
      <c r="F4202" s="88">
        <v>43182</v>
      </c>
      <c r="G4202" s="88">
        <v>43183</v>
      </c>
      <c r="H4202" s="88">
        <v>4</v>
      </c>
      <c r="I4202" s="89" t="s">
        <v>1356</v>
      </c>
      <c r="J4202" s="92" t="s">
        <v>1504</v>
      </c>
      <c r="K4202" s="86" t="s">
        <v>1491</v>
      </c>
      <c r="L4202" s="88">
        <v>43185</v>
      </c>
      <c r="M4202" s="87"/>
      <c r="N4202" s="87"/>
      <c r="O4202" s="93"/>
      <c r="P4202" s="86"/>
      <c r="Q4202" s="86">
        <v>5</v>
      </c>
      <c r="R4202" s="86">
        <v>25</v>
      </c>
      <c r="S4202" s="86">
        <v>9</v>
      </c>
      <c r="T4202" s="86">
        <v>16</v>
      </c>
      <c r="U4202" s="86" t="s">
        <v>1561</v>
      </c>
      <c r="V4202" s="86" t="s">
        <v>1562</v>
      </c>
      <c r="W4202" s="86" t="s">
        <v>1563</v>
      </c>
      <c r="X4202" s="86" t="s">
        <v>1564</v>
      </c>
      <c r="Y4202" s="94" t="s">
        <v>1565</v>
      </c>
      <c r="Z4202" s="93"/>
      <c r="AA4202" s="86">
        <v>43188</v>
      </c>
      <c r="AB4202" s="86"/>
      <c r="AC4202" s="86"/>
      <c r="AD4202" s="86" t="s">
        <v>1633</v>
      </c>
      <c r="AE4202" s="86"/>
      <c r="AF4202" s="86"/>
      <c r="AG4202" s="94" t="s">
        <v>1575</v>
      </c>
    </row>
    <row r="4203" spans="1:33" x14ac:dyDescent="0.25">
      <c r="A4203" s="86" t="s">
        <v>1011</v>
      </c>
      <c r="B4203" s="87">
        <v>21</v>
      </c>
      <c r="C4203" s="87" t="s">
        <v>1012</v>
      </c>
      <c r="D4203" s="88">
        <v>43150</v>
      </c>
      <c r="E4203" s="88">
        <v>43157</v>
      </c>
      <c r="F4203" s="88">
        <v>43178</v>
      </c>
      <c r="G4203" s="88">
        <v>43179</v>
      </c>
      <c r="H4203" s="88">
        <v>4</v>
      </c>
      <c r="I4203" s="89" t="s">
        <v>1014</v>
      </c>
      <c r="J4203" s="92" t="s">
        <v>1509</v>
      </c>
      <c r="K4203" s="86" t="s">
        <v>1491</v>
      </c>
      <c r="L4203" s="88">
        <v>43185</v>
      </c>
      <c r="M4203" s="87"/>
      <c r="N4203" s="87"/>
      <c r="O4203" s="93"/>
      <c r="P4203" s="86"/>
      <c r="Q4203" s="86">
        <v>0</v>
      </c>
      <c r="R4203" s="86">
        <v>21</v>
      </c>
      <c r="S4203" s="86">
        <v>20</v>
      </c>
      <c r="T4203" s="86">
        <v>1</v>
      </c>
      <c r="U4203" s="86" t="s">
        <v>1568</v>
      </c>
      <c r="V4203" s="86" t="s">
        <v>1562</v>
      </c>
      <c r="W4203" s="86" t="s">
        <v>1563</v>
      </c>
      <c r="X4203" s="86" t="s">
        <v>1564</v>
      </c>
      <c r="Y4203" s="94" t="s">
        <v>1565</v>
      </c>
      <c r="Z4203" s="93"/>
      <c r="AA4203" s="86">
        <v>43192</v>
      </c>
      <c r="AB4203" s="86"/>
      <c r="AC4203" s="86"/>
      <c r="AD4203" s="86" t="s">
        <v>1633</v>
      </c>
      <c r="AE4203" s="86"/>
      <c r="AF4203" s="86"/>
      <c r="AG4203" s="94" t="s">
        <v>1575</v>
      </c>
    </row>
    <row r="4204" spans="1:33" x14ac:dyDescent="0.25">
      <c r="A4204" s="86" t="s">
        <v>1011</v>
      </c>
      <c r="B4204" s="87">
        <v>30</v>
      </c>
      <c r="C4204" s="87" t="s">
        <v>1012</v>
      </c>
      <c r="D4204" s="88">
        <v>43115</v>
      </c>
      <c r="E4204" s="88">
        <v>43118</v>
      </c>
      <c r="F4204" s="88">
        <v>43184</v>
      </c>
      <c r="G4204" s="88">
        <v>43185</v>
      </c>
      <c r="H4204" s="88">
        <v>4</v>
      </c>
      <c r="I4204" s="89" t="s">
        <v>1016</v>
      </c>
      <c r="J4204" s="92" t="s">
        <v>1494</v>
      </c>
      <c r="K4204" s="86" t="s">
        <v>1491</v>
      </c>
      <c r="L4204" s="88">
        <v>43185</v>
      </c>
      <c r="M4204" s="87">
        <v>0</v>
      </c>
      <c r="N4204" s="87"/>
      <c r="O4204" s="93"/>
      <c r="P4204" s="86"/>
      <c r="Q4204" s="86">
        <v>0</v>
      </c>
      <c r="R4204" s="86">
        <v>30</v>
      </c>
      <c r="S4204" s="86">
        <v>29</v>
      </c>
      <c r="T4204" s="86">
        <v>1</v>
      </c>
      <c r="U4204" s="86" t="s">
        <v>1561</v>
      </c>
      <c r="V4204" s="86" t="s">
        <v>1567</v>
      </c>
      <c r="W4204" s="86" t="s">
        <v>1563</v>
      </c>
      <c r="X4204" s="86" t="s">
        <v>1564</v>
      </c>
      <c r="Y4204" s="94" t="s">
        <v>1565</v>
      </c>
      <c r="Z4204" s="93"/>
      <c r="AA4204" s="86"/>
      <c r="AB4204" s="86"/>
      <c r="AC4204" s="86"/>
      <c r="AD4204" s="86" t="s">
        <v>1633</v>
      </c>
      <c r="AE4204" s="86"/>
      <c r="AF4204" s="86"/>
      <c r="AG4204" s="94" t="s">
        <v>1575</v>
      </c>
    </row>
    <row r="4205" spans="1:33" x14ac:dyDescent="0.25">
      <c r="A4205" s="86" t="s">
        <v>1011</v>
      </c>
      <c r="B4205" s="87">
        <v>30</v>
      </c>
      <c r="C4205" s="87" t="s">
        <v>1012</v>
      </c>
      <c r="D4205" s="88" t="s">
        <v>1106</v>
      </c>
      <c r="E4205" s="88">
        <v>43141</v>
      </c>
      <c r="F4205" s="88">
        <v>43181</v>
      </c>
      <c r="G4205" s="88" t="s">
        <v>1400</v>
      </c>
      <c r="H4205" s="88">
        <v>4</v>
      </c>
      <c r="I4205" s="89" t="s">
        <v>1015</v>
      </c>
      <c r="J4205" s="92" t="s">
        <v>1492</v>
      </c>
      <c r="K4205" s="86" t="s">
        <v>1491</v>
      </c>
      <c r="L4205" s="88">
        <v>43185</v>
      </c>
      <c r="M4205" s="87">
        <v>0</v>
      </c>
      <c r="N4205" s="87"/>
      <c r="O4205" s="93"/>
      <c r="P4205" s="86"/>
      <c r="Q4205" s="86">
        <v>7</v>
      </c>
      <c r="R4205" s="86">
        <v>23</v>
      </c>
      <c r="S4205" s="86">
        <v>4</v>
      </c>
      <c r="T4205" s="86">
        <v>19</v>
      </c>
      <c r="U4205" s="86" t="s">
        <v>1561</v>
      </c>
      <c r="V4205" s="86" t="s">
        <v>1562</v>
      </c>
      <c r="W4205" s="86" t="s">
        <v>1563</v>
      </c>
      <c r="X4205" s="86" t="s">
        <v>1564</v>
      </c>
      <c r="Y4205" s="94" t="s">
        <v>1565</v>
      </c>
      <c r="Z4205" s="93"/>
      <c r="AA4205" s="86">
        <v>43192</v>
      </c>
      <c r="AB4205" s="86"/>
      <c r="AC4205" s="86"/>
      <c r="AD4205" s="86" t="s">
        <v>1633</v>
      </c>
      <c r="AE4205" s="86"/>
      <c r="AF4205" s="86"/>
      <c r="AG4205" s="94" t="s">
        <v>1575</v>
      </c>
    </row>
    <row r="4206" spans="1:33" x14ac:dyDescent="0.25">
      <c r="A4206" s="86" t="s">
        <v>1011</v>
      </c>
      <c r="B4206" s="87">
        <v>25</v>
      </c>
      <c r="C4206" s="87" t="s">
        <v>1012</v>
      </c>
      <c r="D4206" s="88" t="s">
        <v>1106</v>
      </c>
      <c r="E4206" s="88">
        <v>43140</v>
      </c>
      <c r="F4206" s="88">
        <v>43183</v>
      </c>
      <c r="G4206" s="88" t="s">
        <v>1400</v>
      </c>
      <c r="H4206" s="88">
        <v>4</v>
      </c>
      <c r="I4206" s="89" t="s">
        <v>1105</v>
      </c>
      <c r="J4206" s="92" t="s">
        <v>1505</v>
      </c>
      <c r="K4206" s="86" t="s">
        <v>1491</v>
      </c>
      <c r="L4206" s="88">
        <v>43185</v>
      </c>
      <c r="M4206" s="87">
        <v>0</v>
      </c>
      <c r="N4206" s="87"/>
      <c r="O4206" s="93"/>
      <c r="P4206" s="86"/>
      <c r="Q4206" s="86">
        <v>0</v>
      </c>
      <c r="R4206" s="86">
        <v>25</v>
      </c>
      <c r="S4206" s="86">
        <v>23</v>
      </c>
      <c r="T4206" s="86">
        <v>2</v>
      </c>
      <c r="U4206" s="86" t="s">
        <v>1561</v>
      </c>
      <c r="V4206" s="86" t="s">
        <v>1562</v>
      </c>
      <c r="W4206" s="86" t="s">
        <v>1563</v>
      </c>
      <c r="X4206" s="86" t="s">
        <v>1564</v>
      </c>
      <c r="Y4206" s="94" t="s">
        <v>1565</v>
      </c>
      <c r="Z4206" s="93"/>
      <c r="AA4206" s="86">
        <v>43207</v>
      </c>
      <c r="AB4206" s="86"/>
      <c r="AC4206" s="86"/>
      <c r="AD4206" s="86" t="s">
        <v>1633</v>
      </c>
      <c r="AE4206" s="86"/>
      <c r="AF4206" s="86"/>
      <c r="AG4206" s="94" t="s">
        <v>1575</v>
      </c>
    </row>
    <row r="4207" spans="1:33" x14ac:dyDescent="0.25">
      <c r="A4207" s="86" t="s">
        <v>1011</v>
      </c>
      <c r="B4207" s="87">
        <v>30</v>
      </c>
      <c r="C4207" s="87" t="s">
        <v>1012</v>
      </c>
      <c r="D4207" s="88">
        <v>43138</v>
      </c>
      <c r="E4207" s="88">
        <v>43143</v>
      </c>
      <c r="F4207" s="88">
        <v>43178</v>
      </c>
      <c r="G4207" s="88">
        <v>43185</v>
      </c>
      <c r="H4207" s="88">
        <v>4</v>
      </c>
      <c r="I4207" s="89" t="s">
        <v>1014</v>
      </c>
      <c r="J4207" s="92" t="s">
        <v>1492</v>
      </c>
      <c r="K4207" s="86" t="s">
        <v>1491</v>
      </c>
      <c r="L4207" s="88">
        <v>43185</v>
      </c>
      <c r="M4207" s="87">
        <v>0</v>
      </c>
      <c r="N4207" s="87"/>
      <c r="O4207" s="93"/>
      <c r="P4207" s="86"/>
      <c r="Q4207" s="86">
        <v>0</v>
      </c>
      <c r="R4207" s="86">
        <v>30</v>
      </c>
      <c r="S4207" s="86">
        <v>0</v>
      </c>
      <c r="T4207" s="86">
        <v>30</v>
      </c>
      <c r="U4207" s="86" t="s">
        <v>1561</v>
      </c>
      <c r="V4207" s="86" t="s">
        <v>1562</v>
      </c>
      <c r="W4207" s="86" t="s">
        <v>1563</v>
      </c>
      <c r="X4207" s="86" t="s">
        <v>1564</v>
      </c>
      <c r="Y4207" s="94" t="s">
        <v>1565</v>
      </c>
      <c r="Z4207" s="93"/>
      <c r="AA4207" s="86">
        <v>43200</v>
      </c>
      <c r="AB4207" s="86"/>
      <c r="AC4207" s="86"/>
      <c r="AD4207" s="86" t="s">
        <v>1633</v>
      </c>
      <c r="AE4207" s="86"/>
      <c r="AF4207" s="86"/>
      <c r="AG4207" s="94" t="s">
        <v>1575</v>
      </c>
    </row>
    <row r="4208" spans="1:33" x14ac:dyDescent="0.25">
      <c r="A4208" s="86" t="s">
        <v>1011</v>
      </c>
      <c r="B4208" s="87">
        <v>30</v>
      </c>
      <c r="C4208" s="87" t="s">
        <v>1012</v>
      </c>
      <c r="D4208" s="88">
        <v>43138</v>
      </c>
      <c r="E4208" s="88">
        <v>43143</v>
      </c>
      <c r="F4208" s="88">
        <v>43178</v>
      </c>
      <c r="G4208" s="88">
        <v>43185</v>
      </c>
      <c r="H4208" s="88">
        <v>4</v>
      </c>
      <c r="I4208" s="89" t="s">
        <v>1105</v>
      </c>
      <c r="J4208" s="92" t="s">
        <v>1510</v>
      </c>
      <c r="K4208" s="86" t="s">
        <v>1491</v>
      </c>
      <c r="L4208" s="88">
        <v>43185</v>
      </c>
      <c r="M4208" s="87">
        <v>0</v>
      </c>
      <c r="N4208" s="87"/>
      <c r="O4208" s="93"/>
      <c r="P4208" s="86"/>
      <c r="Q4208" s="86">
        <v>3</v>
      </c>
      <c r="R4208" s="86">
        <v>27</v>
      </c>
      <c r="S4208" s="86">
        <v>20</v>
      </c>
      <c r="T4208" s="86">
        <v>7</v>
      </c>
      <c r="U4208" s="86" t="s">
        <v>1561</v>
      </c>
      <c r="V4208" s="86" t="s">
        <v>1562</v>
      </c>
      <c r="W4208" s="86"/>
      <c r="X4208" s="86" t="s">
        <v>1564</v>
      </c>
      <c r="Y4208" s="94" t="s">
        <v>1565</v>
      </c>
      <c r="Z4208" s="93"/>
      <c r="AA4208" s="86">
        <v>43196</v>
      </c>
      <c r="AB4208" s="86"/>
      <c r="AC4208" s="86"/>
      <c r="AD4208" s="86" t="s">
        <v>1633</v>
      </c>
      <c r="AE4208" s="86"/>
      <c r="AF4208" s="86"/>
      <c r="AG4208" s="94" t="s">
        <v>1575</v>
      </c>
    </row>
    <row r="4209" spans="1:33" x14ac:dyDescent="0.25">
      <c r="A4209" s="86" t="s">
        <v>1011</v>
      </c>
      <c r="B4209" s="87">
        <v>30</v>
      </c>
      <c r="C4209" s="87" t="s">
        <v>1012</v>
      </c>
      <c r="D4209" s="88">
        <v>43138</v>
      </c>
      <c r="E4209" s="88">
        <v>43140</v>
      </c>
      <c r="F4209" s="88">
        <v>43183</v>
      </c>
      <c r="G4209" s="88">
        <v>43185</v>
      </c>
      <c r="H4209" s="88">
        <v>4</v>
      </c>
      <c r="I4209" s="89" t="s">
        <v>1014</v>
      </c>
      <c r="J4209" s="92" t="s">
        <v>1493</v>
      </c>
      <c r="K4209" s="86" t="s">
        <v>1491</v>
      </c>
      <c r="L4209" s="88">
        <v>43185</v>
      </c>
      <c r="M4209" s="87">
        <v>0</v>
      </c>
      <c r="N4209" s="87"/>
      <c r="O4209" s="93"/>
      <c r="P4209" s="86"/>
      <c r="Q4209" s="86">
        <v>1</v>
      </c>
      <c r="R4209" s="86">
        <v>29</v>
      </c>
      <c r="S4209" s="86">
        <v>24</v>
      </c>
      <c r="T4209" s="86">
        <v>5</v>
      </c>
      <c r="U4209" s="86" t="s">
        <v>1561</v>
      </c>
      <c r="V4209" s="86" t="s">
        <v>1562</v>
      </c>
      <c r="W4209" s="86" t="s">
        <v>1563</v>
      </c>
      <c r="X4209" s="86" t="s">
        <v>1564</v>
      </c>
      <c r="Y4209" s="94" t="s">
        <v>1565</v>
      </c>
      <c r="Z4209" s="93"/>
      <c r="AA4209" s="86">
        <v>43215</v>
      </c>
      <c r="AB4209" s="86"/>
      <c r="AC4209" s="86"/>
      <c r="AD4209" s="86" t="s">
        <v>1633</v>
      </c>
      <c r="AE4209" s="86"/>
      <c r="AF4209" s="86"/>
      <c r="AG4209" s="94" t="s">
        <v>1575</v>
      </c>
    </row>
    <row r="4210" spans="1:33" x14ac:dyDescent="0.25">
      <c r="A4210" s="86" t="s">
        <v>1011</v>
      </c>
      <c r="B4210" s="87">
        <v>30</v>
      </c>
      <c r="C4210" s="87" t="s">
        <v>1012</v>
      </c>
      <c r="D4210" s="88">
        <v>43138</v>
      </c>
      <c r="E4210" s="88">
        <v>43144</v>
      </c>
      <c r="F4210" s="88">
        <v>43183</v>
      </c>
      <c r="G4210" s="88">
        <v>43185</v>
      </c>
      <c r="H4210" s="88">
        <v>4</v>
      </c>
      <c r="I4210" s="89" t="s">
        <v>1105</v>
      </c>
      <c r="J4210" s="92" t="s">
        <v>1501</v>
      </c>
      <c r="K4210" s="86" t="s">
        <v>1491</v>
      </c>
      <c r="L4210" s="88">
        <v>43185</v>
      </c>
      <c r="M4210" s="87"/>
      <c r="N4210" s="87"/>
      <c r="O4210" s="93"/>
      <c r="P4210" s="86"/>
      <c r="Q4210" s="86">
        <v>2</v>
      </c>
      <c r="R4210" s="86">
        <v>28</v>
      </c>
      <c r="S4210" s="86">
        <v>28</v>
      </c>
      <c r="T4210" s="86">
        <v>0</v>
      </c>
      <c r="U4210" s="86" t="s">
        <v>1568</v>
      </c>
      <c r="V4210" s="86" t="s">
        <v>1562</v>
      </c>
      <c r="W4210" s="86"/>
      <c r="X4210" s="86" t="s">
        <v>1564</v>
      </c>
      <c r="Y4210" s="94" t="s">
        <v>1565</v>
      </c>
      <c r="Z4210" s="93"/>
      <c r="AA4210" s="86">
        <v>43165</v>
      </c>
      <c r="AB4210" s="86"/>
      <c r="AC4210" s="86"/>
      <c r="AD4210" s="86" t="s">
        <v>1633</v>
      </c>
      <c r="AE4210" s="86"/>
      <c r="AF4210" s="86"/>
      <c r="AG4210" s="94" t="s">
        <v>1575</v>
      </c>
    </row>
    <row r="4211" spans="1:33" x14ac:dyDescent="0.25">
      <c r="A4211" s="86" t="s">
        <v>1011</v>
      </c>
      <c r="B4211" s="87">
        <v>30</v>
      </c>
      <c r="C4211" s="87" t="s">
        <v>1012</v>
      </c>
      <c r="D4211" s="88">
        <v>43138</v>
      </c>
      <c r="E4211" s="88">
        <v>43141</v>
      </c>
      <c r="F4211" s="88">
        <v>43183</v>
      </c>
      <c r="G4211" s="88">
        <v>43185</v>
      </c>
      <c r="H4211" s="88">
        <v>4</v>
      </c>
      <c r="I4211" s="89" t="s">
        <v>1105</v>
      </c>
      <c r="J4211" s="92" t="s">
        <v>1504</v>
      </c>
      <c r="K4211" s="86" t="s">
        <v>1491</v>
      </c>
      <c r="L4211" s="88">
        <v>43185</v>
      </c>
      <c r="M4211" s="87">
        <v>0</v>
      </c>
      <c r="N4211" s="87"/>
      <c r="O4211" s="93"/>
      <c r="P4211" s="86"/>
      <c r="Q4211" s="86">
        <v>0</v>
      </c>
      <c r="R4211" s="86">
        <v>30</v>
      </c>
      <c r="S4211" s="86">
        <v>30</v>
      </c>
      <c r="T4211" s="86">
        <v>0</v>
      </c>
      <c r="U4211" s="86" t="s">
        <v>1561</v>
      </c>
      <c r="V4211" s="86" t="s">
        <v>1562</v>
      </c>
      <c r="W4211" s="86" t="s">
        <v>1563</v>
      </c>
      <c r="X4211" s="86" t="s">
        <v>1564</v>
      </c>
      <c r="Y4211" s="94" t="s">
        <v>1565</v>
      </c>
      <c r="Z4211" s="93"/>
      <c r="AA4211" s="86">
        <v>43196</v>
      </c>
      <c r="AB4211" s="86"/>
      <c r="AC4211" s="86"/>
      <c r="AD4211" s="86" t="s">
        <v>1633</v>
      </c>
      <c r="AE4211" s="86"/>
      <c r="AF4211" s="86"/>
      <c r="AG4211" s="94" t="s">
        <v>1575</v>
      </c>
    </row>
    <row r="4212" spans="1:33" x14ac:dyDescent="0.25">
      <c r="A4212" s="86" t="s">
        <v>1011</v>
      </c>
      <c r="B4212" s="87">
        <v>30</v>
      </c>
      <c r="C4212" s="87" t="s">
        <v>1012</v>
      </c>
      <c r="D4212" s="88">
        <v>43147</v>
      </c>
      <c r="E4212" s="88">
        <v>43148</v>
      </c>
      <c r="F4212" s="88">
        <v>43183</v>
      </c>
      <c r="G4212" s="88">
        <v>43185</v>
      </c>
      <c r="H4212" s="88">
        <v>4</v>
      </c>
      <c r="I4212" s="89" t="s">
        <v>1105</v>
      </c>
      <c r="J4212" s="92" t="s">
        <v>1492</v>
      </c>
      <c r="K4212" s="86" t="s">
        <v>1491</v>
      </c>
      <c r="L4212" s="88">
        <v>43185</v>
      </c>
      <c r="M4212" s="87"/>
      <c r="N4212" s="87"/>
      <c r="O4212" s="93"/>
      <c r="P4212" s="86"/>
      <c r="Q4212" s="86">
        <v>0</v>
      </c>
      <c r="R4212" s="86">
        <v>30</v>
      </c>
      <c r="S4212" s="86">
        <v>30</v>
      </c>
      <c r="T4212" s="86">
        <v>0</v>
      </c>
      <c r="U4212" s="86" t="s">
        <v>1561</v>
      </c>
      <c r="V4212" s="86" t="s">
        <v>1567</v>
      </c>
      <c r="W4212" s="86" t="s">
        <v>1563</v>
      </c>
      <c r="X4212" s="86" t="s">
        <v>1564</v>
      </c>
      <c r="Y4212" s="94" t="s">
        <v>1565</v>
      </c>
      <c r="Z4212" s="93"/>
      <c r="AA4212" s="86"/>
      <c r="AB4212" s="86"/>
      <c r="AC4212" s="86"/>
      <c r="AD4212" s="86" t="s">
        <v>1633</v>
      </c>
      <c r="AE4212" s="86"/>
      <c r="AF4212" s="86"/>
      <c r="AG4212" s="94" t="s">
        <v>1575</v>
      </c>
    </row>
    <row r="4213" spans="1:33" x14ac:dyDescent="0.25">
      <c r="A4213" s="86" t="s">
        <v>1011</v>
      </c>
      <c r="B4213" s="87">
        <v>25</v>
      </c>
      <c r="C4213" s="87" t="s">
        <v>1012</v>
      </c>
      <c r="D4213" s="88">
        <v>43147</v>
      </c>
      <c r="E4213" s="88">
        <v>43147</v>
      </c>
      <c r="F4213" s="88">
        <v>43181</v>
      </c>
      <c r="G4213" s="88">
        <v>43185</v>
      </c>
      <c r="H4213" s="88">
        <v>4</v>
      </c>
      <c r="I4213" s="89" t="s">
        <v>1014</v>
      </c>
      <c r="J4213" s="92" t="s">
        <v>1495</v>
      </c>
      <c r="K4213" s="86" t="s">
        <v>1491</v>
      </c>
      <c r="L4213" s="88">
        <v>43185</v>
      </c>
      <c r="M4213" s="87"/>
      <c r="N4213" s="87"/>
      <c r="O4213" s="93"/>
      <c r="P4213" s="86"/>
      <c r="Q4213" s="86">
        <v>0</v>
      </c>
      <c r="R4213" s="86">
        <v>25</v>
      </c>
      <c r="S4213" s="86">
        <v>25</v>
      </c>
      <c r="T4213" s="86">
        <v>0</v>
      </c>
      <c r="U4213" s="86" t="s">
        <v>1561</v>
      </c>
      <c r="V4213" s="86" t="s">
        <v>1562</v>
      </c>
      <c r="W4213" s="86" t="s">
        <v>1563</v>
      </c>
      <c r="X4213" s="86" t="s">
        <v>1564</v>
      </c>
      <c r="Y4213" s="94" t="s">
        <v>1565</v>
      </c>
      <c r="Z4213" s="93"/>
      <c r="AA4213" s="86">
        <v>43192</v>
      </c>
      <c r="AB4213" s="86"/>
      <c r="AC4213" s="86"/>
      <c r="AD4213" s="86" t="s">
        <v>1633</v>
      </c>
      <c r="AE4213" s="86"/>
      <c r="AF4213" s="86"/>
      <c r="AG4213" s="94" t="s">
        <v>1575</v>
      </c>
    </row>
    <row r="4214" spans="1:33" x14ac:dyDescent="0.25">
      <c r="A4214" s="86" t="s">
        <v>1011</v>
      </c>
      <c r="B4214" s="87">
        <v>30</v>
      </c>
      <c r="C4214" s="87" t="s">
        <v>1012</v>
      </c>
      <c r="D4214" s="88">
        <v>43147</v>
      </c>
      <c r="E4214" s="88">
        <v>43150</v>
      </c>
      <c r="F4214" s="88">
        <v>43183</v>
      </c>
      <c r="G4214" s="88">
        <v>43185</v>
      </c>
      <c r="H4214" s="88">
        <v>4</v>
      </c>
      <c r="I4214" s="89" t="s">
        <v>1014</v>
      </c>
      <c r="J4214" s="92" t="s">
        <v>1498</v>
      </c>
      <c r="K4214" s="86" t="s">
        <v>1491</v>
      </c>
      <c r="L4214" s="88">
        <v>43185</v>
      </c>
      <c r="M4214" s="87"/>
      <c r="N4214" s="87"/>
      <c r="O4214" s="93"/>
      <c r="P4214" s="86"/>
      <c r="Q4214" s="86">
        <v>0</v>
      </c>
      <c r="R4214" s="86">
        <v>30</v>
      </c>
      <c r="S4214" s="86">
        <v>30</v>
      </c>
      <c r="T4214" s="86">
        <v>0</v>
      </c>
      <c r="U4214" s="86" t="s">
        <v>1561</v>
      </c>
      <c r="V4214" s="86" t="s">
        <v>1567</v>
      </c>
      <c r="W4214" s="86" t="s">
        <v>1563</v>
      </c>
      <c r="X4214" s="86" t="s">
        <v>1564</v>
      </c>
      <c r="Y4214" s="94" t="s">
        <v>1565</v>
      </c>
      <c r="Z4214" s="93"/>
      <c r="AA4214" s="86"/>
      <c r="AB4214" s="86"/>
      <c r="AC4214" s="86"/>
      <c r="AD4214" s="86" t="s">
        <v>1633</v>
      </c>
      <c r="AE4214" s="86"/>
      <c r="AF4214" s="86"/>
      <c r="AG4214" s="94" t="s">
        <v>1575</v>
      </c>
    </row>
    <row r="4215" spans="1:33" x14ac:dyDescent="0.25">
      <c r="A4215" s="86" t="s">
        <v>1011</v>
      </c>
      <c r="B4215" s="87">
        <v>30</v>
      </c>
      <c r="C4215" s="87" t="s">
        <v>1012</v>
      </c>
      <c r="D4215" s="88">
        <v>43147</v>
      </c>
      <c r="E4215" s="88">
        <v>43147</v>
      </c>
      <c r="F4215" s="88">
        <v>43182</v>
      </c>
      <c r="G4215" s="88">
        <v>43185</v>
      </c>
      <c r="H4215" s="88">
        <v>4</v>
      </c>
      <c r="I4215" s="89" t="s">
        <v>1015</v>
      </c>
      <c r="J4215" s="92" t="s">
        <v>1493</v>
      </c>
      <c r="K4215" s="86" t="s">
        <v>1491</v>
      </c>
      <c r="L4215" s="88">
        <v>43185</v>
      </c>
      <c r="M4215" s="87"/>
      <c r="N4215" s="87"/>
      <c r="O4215" s="93"/>
      <c r="P4215" s="86"/>
      <c r="Q4215" s="86">
        <v>0</v>
      </c>
      <c r="R4215" s="86">
        <v>30</v>
      </c>
      <c r="S4215" s="86">
        <v>29</v>
      </c>
      <c r="T4215" s="86">
        <v>1</v>
      </c>
      <c r="U4215" s="86" t="s">
        <v>1561</v>
      </c>
      <c r="V4215" s="86" t="s">
        <v>1562</v>
      </c>
      <c r="W4215" s="86" t="s">
        <v>1563</v>
      </c>
      <c r="X4215" s="86" t="s">
        <v>1564</v>
      </c>
      <c r="Y4215" s="94" t="s">
        <v>1565</v>
      </c>
      <c r="Z4215" s="93"/>
      <c r="AA4215" s="86">
        <v>43196</v>
      </c>
      <c r="AB4215" s="86"/>
      <c r="AC4215" s="86"/>
      <c r="AD4215" s="86" t="s">
        <v>1633</v>
      </c>
      <c r="AE4215" s="86"/>
      <c r="AF4215" s="86"/>
      <c r="AG4215" s="94" t="s">
        <v>1575</v>
      </c>
    </row>
    <row r="4216" spans="1:33" x14ac:dyDescent="0.25">
      <c r="A4216" s="86" t="s">
        <v>1011</v>
      </c>
      <c r="B4216" s="87">
        <v>30</v>
      </c>
      <c r="C4216" s="87" t="s">
        <v>1012</v>
      </c>
      <c r="D4216" s="88">
        <v>43147</v>
      </c>
      <c r="E4216" s="88">
        <v>43145</v>
      </c>
      <c r="F4216" s="88">
        <v>43180</v>
      </c>
      <c r="G4216" s="88">
        <v>43185</v>
      </c>
      <c r="H4216" s="88">
        <v>4</v>
      </c>
      <c r="I4216" s="89" t="s">
        <v>1014</v>
      </c>
      <c r="J4216" s="92" t="s">
        <v>1505</v>
      </c>
      <c r="K4216" s="86" t="s">
        <v>1491</v>
      </c>
      <c r="L4216" s="88">
        <v>43185</v>
      </c>
      <c r="M4216" s="87"/>
      <c r="N4216" s="87"/>
      <c r="O4216" s="93"/>
      <c r="P4216" s="86"/>
      <c r="Q4216" s="86">
        <v>5</v>
      </c>
      <c r="R4216" s="86">
        <v>25</v>
      </c>
      <c r="S4216" s="86">
        <v>6</v>
      </c>
      <c r="T4216" s="86">
        <v>19</v>
      </c>
      <c r="U4216" s="86" t="s">
        <v>1561</v>
      </c>
      <c r="V4216" s="86" t="s">
        <v>1562</v>
      </c>
      <c r="W4216" s="86" t="s">
        <v>1563</v>
      </c>
      <c r="X4216" s="86" t="s">
        <v>1564</v>
      </c>
      <c r="Y4216" s="94" t="s">
        <v>1565</v>
      </c>
      <c r="Z4216" s="93"/>
      <c r="AA4216" s="86">
        <v>43196</v>
      </c>
      <c r="AB4216" s="86"/>
      <c r="AC4216" s="86"/>
      <c r="AD4216" s="86" t="s">
        <v>1633</v>
      </c>
      <c r="AE4216" s="86"/>
      <c r="AF4216" s="86"/>
      <c r="AG4216" s="94" t="s">
        <v>1575</v>
      </c>
    </row>
    <row r="4217" spans="1:33" x14ac:dyDescent="0.25">
      <c r="A4217" s="86" t="s">
        <v>1011</v>
      </c>
      <c r="B4217" s="87">
        <v>25</v>
      </c>
      <c r="C4217" s="87" t="s">
        <v>1012</v>
      </c>
      <c r="D4217" s="88">
        <v>43150</v>
      </c>
      <c r="E4217" s="88">
        <v>43155</v>
      </c>
      <c r="F4217" s="88">
        <v>43179</v>
      </c>
      <c r="G4217" s="88">
        <v>43185</v>
      </c>
      <c r="H4217" s="88">
        <v>4</v>
      </c>
      <c r="I4217" s="89" t="s">
        <v>1014</v>
      </c>
      <c r="J4217" s="92" t="s">
        <v>1490</v>
      </c>
      <c r="K4217" s="86" t="s">
        <v>1491</v>
      </c>
      <c r="L4217" s="88">
        <v>43185</v>
      </c>
      <c r="M4217" s="87">
        <v>0</v>
      </c>
      <c r="N4217" s="87"/>
      <c r="O4217" s="93"/>
      <c r="P4217" s="86"/>
      <c r="Q4217" s="86">
        <v>0</v>
      </c>
      <c r="R4217" s="86">
        <v>25</v>
      </c>
      <c r="S4217" s="86">
        <v>25</v>
      </c>
      <c r="T4217" s="86">
        <v>0</v>
      </c>
      <c r="U4217" s="86" t="s">
        <v>1561</v>
      </c>
      <c r="V4217" s="86" t="s">
        <v>1567</v>
      </c>
      <c r="W4217" s="86" t="s">
        <v>1563</v>
      </c>
      <c r="X4217" s="86" t="s">
        <v>1564</v>
      </c>
      <c r="Y4217" s="94" t="s">
        <v>1565</v>
      </c>
      <c r="Z4217" s="93"/>
      <c r="AA4217" s="86"/>
      <c r="AB4217" s="86"/>
      <c r="AC4217" s="86"/>
      <c r="AD4217" s="86" t="s">
        <v>1633</v>
      </c>
      <c r="AE4217" s="86"/>
      <c r="AF4217" s="86"/>
      <c r="AG4217" s="94" t="s">
        <v>1575</v>
      </c>
    </row>
    <row r="4218" spans="1:33" x14ac:dyDescent="0.25">
      <c r="A4218" s="86" t="s">
        <v>1011</v>
      </c>
      <c r="B4218" s="87">
        <v>30</v>
      </c>
      <c r="C4218" s="87" t="s">
        <v>1012</v>
      </c>
      <c r="D4218" s="88">
        <v>43150</v>
      </c>
      <c r="E4218" s="88">
        <v>43155</v>
      </c>
      <c r="F4218" s="88">
        <v>43183</v>
      </c>
      <c r="G4218" s="88">
        <v>43185</v>
      </c>
      <c r="H4218" s="88">
        <v>4</v>
      </c>
      <c r="I4218" s="89" t="s">
        <v>1016</v>
      </c>
      <c r="J4218" s="92" t="s">
        <v>1508</v>
      </c>
      <c r="K4218" s="86" t="s">
        <v>1491</v>
      </c>
      <c r="L4218" s="88">
        <v>43185</v>
      </c>
      <c r="M4218" s="87"/>
      <c r="N4218" s="87"/>
      <c r="O4218" s="93"/>
      <c r="P4218" s="86"/>
      <c r="Q4218" s="86">
        <v>0</v>
      </c>
      <c r="R4218" s="86">
        <v>30</v>
      </c>
      <c r="S4218" s="86">
        <v>29</v>
      </c>
      <c r="T4218" s="86">
        <v>1</v>
      </c>
      <c r="U4218" s="86" t="s">
        <v>1561</v>
      </c>
      <c r="V4218" s="86" t="s">
        <v>1562</v>
      </c>
      <c r="W4218" s="86"/>
      <c r="X4218" s="86" t="s">
        <v>1564</v>
      </c>
      <c r="Y4218" s="94" t="s">
        <v>1565</v>
      </c>
      <c r="Z4218" s="93"/>
      <c r="AA4218" s="86">
        <v>43192</v>
      </c>
      <c r="AB4218" s="86"/>
      <c r="AC4218" s="86"/>
      <c r="AD4218" s="86" t="s">
        <v>1633</v>
      </c>
      <c r="AE4218" s="86"/>
      <c r="AF4218" s="86"/>
      <c r="AG4218" s="94" t="s">
        <v>1575</v>
      </c>
    </row>
    <row r="4219" spans="1:33" x14ac:dyDescent="0.25">
      <c r="A4219" s="86" t="s">
        <v>1011</v>
      </c>
      <c r="B4219" s="87">
        <v>30</v>
      </c>
      <c r="C4219" s="87" t="s">
        <v>1012</v>
      </c>
      <c r="D4219" s="88">
        <v>43150</v>
      </c>
      <c r="E4219" s="88">
        <v>43156</v>
      </c>
      <c r="F4219" s="88">
        <v>43184</v>
      </c>
      <c r="G4219" s="88">
        <v>43185</v>
      </c>
      <c r="H4219" s="88">
        <v>4</v>
      </c>
      <c r="I4219" s="89" t="s">
        <v>1014</v>
      </c>
      <c r="J4219" s="92" t="s">
        <v>1501</v>
      </c>
      <c r="K4219" s="86" t="s">
        <v>1491</v>
      </c>
      <c r="L4219" s="88">
        <v>43185</v>
      </c>
      <c r="M4219" s="87"/>
      <c r="N4219" s="87"/>
      <c r="O4219" s="93"/>
      <c r="P4219" s="86"/>
      <c r="Q4219" s="86">
        <v>0</v>
      </c>
      <c r="R4219" s="86">
        <v>30</v>
      </c>
      <c r="S4219" s="86">
        <v>29</v>
      </c>
      <c r="T4219" s="86">
        <v>1</v>
      </c>
      <c r="U4219" s="86" t="s">
        <v>1561</v>
      </c>
      <c r="V4219" s="86" t="s">
        <v>1562</v>
      </c>
      <c r="W4219" s="86"/>
      <c r="X4219" s="86" t="s">
        <v>1564</v>
      </c>
      <c r="Y4219" s="94" t="s">
        <v>1565</v>
      </c>
      <c r="Z4219" s="93"/>
      <c r="AA4219" s="86">
        <v>43192</v>
      </c>
      <c r="AB4219" s="86"/>
      <c r="AC4219" s="86"/>
      <c r="AD4219" s="86" t="s">
        <v>1633</v>
      </c>
      <c r="AE4219" s="86"/>
      <c r="AF4219" s="86"/>
      <c r="AG4219" s="94" t="s">
        <v>1575</v>
      </c>
    </row>
    <row r="4220" spans="1:33" x14ac:dyDescent="0.25">
      <c r="A4220" s="86" t="s">
        <v>1011</v>
      </c>
      <c r="B4220" s="87">
        <v>20</v>
      </c>
      <c r="C4220" s="87" t="s">
        <v>1012</v>
      </c>
      <c r="D4220" s="88">
        <v>43151</v>
      </c>
      <c r="E4220" s="88" t="s">
        <v>1118</v>
      </c>
      <c r="F4220" s="88" t="s">
        <v>1374</v>
      </c>
      <c r="G4220" s="88" t="s">
        <v>1400</v>
      </c>
      <c r="H4220" s="88">
        <v>4</v>
      </c>
      <c r="I4220" s="89" t="s">
        <v>1014</v>
      </c>
      <c r="J4220" s="92" t="s">
        <v>1492</v>
      </c>
      <c r="K4220" s="86" t="s">
        <v>1491</v>
      </c>
      <c r="L4220" s="88">
        <v>43185</v>
      </c>
      <c r="M4220" s="87">
        <v>0</v>
      </c>
      <c r="N4220" s="87"/>
      <c r="O4220" s="93"/>
      <c r="P4220" s="86"/>
      <c r="Q4220" s="86">
        <v>0</v>
      </c>
      <c r="R4220" s="86">
        <v>20</v>
      </c>
      <c r="S4220" s="86">
        <v>20</v>
      </c>
      <c r="T4220" s="86">
        <v>0</v>
      </c>
      <c r="U4220" s="86" t="s">
        <v>1561</v>
      </c>
      <c r="V4220" s="86" t="s">
        <v>1567</v>
      </c>
      <c r="W4220" s="86" t="s">
        <v>1563</v>
      </c>
      <c r="X4220" s="86" t="s">
        <v>1564</v>
      </c>
      <c r="Y4220" s="94" t="s">
        <v>1565</v>
      </c>
      <c r="Z4220" s="93"/>
      <c r="AA4220" s="86"/>
      <c r="AB4220" s="86"/>
      <c r="AC4220" s="86"/>
      <c r="AD4220" s="86" t="s">
        <v>1633</v>
      </c>
      <c r="AE4220" s="86"/>
      <c r="AF4220" s="86"/>
      <c r="AG4220" s="94" t="s">
        <v>1575</v>
      </c>
    </row>
    <row r="4221" spans="1:33" x14ac:dyDescent="0.25">
      <c r="A4221" s="86" t="s">
        <v>1011</v>
      </c>
      <c r="B4221" s="87">
        <v>30</v>
      </c>
      <c r="C4221" s="87" t="s">
        <v>1012</v>
      </c>
      <c r="D4221" s="88" t="s">
        <v>1347</v>
      </c>
      <c r="E4221" s="88" t="s">
        <v>1347</v>
      </c>
      <c r="F4221" s="88" t="s">
        <v>1374</v>
      </c>
      <c r="G4221" s="88" t="s">
        <v>1400</v>
      </c>
      <c r="H4221" s="88">
        <v>4</v>
      </c>
      <c r="I4221" s="89" t="s">
        <v>1014</v>
      </c>
      <c r="J4221" s="92" t="s">
        <v>1492</v>
      </c>
      <c r="K4221" s="86" t="s">
        <v>1491</v>
      </c>
      <c r="L4221" s="88">
        <v>43185</v>
      </c>
      <c r="M4221" s="87"/>
      <c r="N4221" s="87"/>
      <c r="O4221" s="93"/>
      <c r="P4221" s="86"/>
      <c r="Q4221" s="86">
        <v>0</v>
      </c>
      <c r="R4221" s="86">
        <v>30</v>
      </c>
      <c r="S4221" s="86">
        <v>30</v>
      </c>
      <c r="T4221" s="86">
        <v>0</v>
      </c>
      <c r="U4221" s="86" t="s">
        <v>1561</v>
      </c>
      <c r="V4221" s="86" t="s">
        <v>1567</v>
      </c>
      <c r="W4221" s="86" t="s">
        <v>1563</v>
      </c>
      <c r="X4221" s="86" t="s">
        <v>1564</v>
      </c>
      <c r="Y4221" s="94" t="s">
        <v>1565</v>
      </c>
      <c r="Z4221" s="93"/>
      <c r="AA4221" s="86"/>
      <c r="AB4221" s="86"/>
      <c r="AC4221" s="86"/>
      <c r="AD4221" s="86" t="s">
        <v>1633</v>
      </c>
      <c r="AE4221" s="86"/>
      <c r="AF4221" s="86"/>
      <c r="AG4221" s="94" t="s">
        <v>1575</v>
      </c>
    </row>
    <row r="4222" spans="1:33" x14ac:dyDescent="0.25">
      <c r="A4222" s="86" t="s">
        <v>1011</v>
      </c>
      <c r="B4222" s="87">
        <v>30</v>
      </c>
      <c r="C4222" s="87" t="s">
        <v>1012</v>
      </c>
      <c r="D4222" s="88" t="s">
        <v>1347</v>
      </c>
      <c r="E4222" s="88" t="s">
        <v>1349</v>
      </c>
      <c r="F4222" s="88" t="s">
        <v>1374</v>
      </c>
      <c r="G4222" s="88" t="s">
        <v>1400</v>
      </c>
      <c r="H4222" s="88">
        <v>4</v>
      </c>
      <c r="I4222" s="89" t="s">
        <v>1105</v>
      </c>
      <c r="J4222" s="92" t="s">
        <v>1497</v>
      </c>
      <c r="K4222" s="86" t="s">
        <v>1491</v>
      </c>
      <c r="L4222" s="88">
        <v>43185</v>
      </c>
      <c r="M4222" s="87"/>
      <c r="N4222" s="87"/>
      <c r="O4222" s="93"/>
      <c r="P4222" s="86"/>
      <c r="Q4222" s="86">
        <v>7</v>
      </c>
      <c r="R4222" s="86">
        <v>23</v>
      </c>
      <c r="S4222" s="86">
        <v>22</v>
      </c>
      <c r="T4222" s="86">
        <v>1</v>
      </c>
      <c r="U4222" s="86" t="s">
        <v>1568</v>
      </c>
      <c r="V4222" s="86" t="s">
        <v>1562</v>
      </c>
      <c r="W4222" s="86" t="s">
        <v>1563</v>
      </c>
      <c r="X4222" s="86" t="s">
        <v>1564</v>
      </c>
      <c r="Y4222" s="94" t="s">
        <v>1565</v>
      </c>
      <c r="Z4222" s="93"/>
      <c r="AA4222" s="86">
        <v>43192</v>
      </c>
      <c r="AB4222" s="86"/>
      <c r="AC4222" s="86"/>
      <c r="AD4222" s="86" t="s">
        <v>1633</v>
      </c>
      <c r="AE4222" s="86"/>
      <c r="AF4222" s="86"/>
      <c r="AG4222" s="94" t="s">
        <v>1575</v>
      </c>
    </row>
    <row r="4223" spans="1:33" x14ac:dyDescent="0.25">
      <c r="A4223" s="86" t="s">
        <v>1011</v>
      </c>
      <c r="B4223" s="87">
        <v>21</v>
      </c>
      <c r="C4223" s="87" t="s">
        <v>1012</v>
      </c>
      <c r="D4223" s="88" t="s">
        <v>1347</v>
      </c>
      <c r="E4223" s="88" t="s">
        <v>1349</v>
      </c>
      <c r="F4223" s="88" t="s">
        <v>1374</v>
      </c>
      <c r="G4223" s="88" t="s">
        <v>1400</v>
      </c>
      <c r="H4223" s="88">
        <v>4</v>
      </c>
      <c r="I4223" s="89" t="s">
        <v>1105</v>
      </c>
      <c r="J4223" s="92" t="s">
        <v>1505</v>
      </c>
      <c r="K4223" s="86" t="s">
        <v>1491</v>
      </c>
      <c r="L4223" s="88">
        <v>43185</v>
      </c>
      <c r="M4223" s="87">
        <v>0</v>
      </c>
      <c r="N4223" s="87"/>
      <c r="O4223" s="93"/>
      <c r="P4223" s="86"/>
      <c r="Q4223" s="86">
        <v>2</v>
      </c>
      <c r="R4223" s="86">
        <v>19</v>
      </c>
      <c r="S4223" s="86">
        <v>17</v>
      </c>
      <c r="T4223" s="86">
        <v>2</v>
      </c>
      <c r="U4223" s="86" t="s">
        <v>1561</v>
      </c>
      <c r="V4223" s="86" t="s">
        <v>1562</v>
      </c>
      <c r="W4223" s="86" t="s">
        <v>1563</v>
      </c>
      <c r="X4223" s="86" t="s">
        <v>1564</v>
      </c>
      <c r="Y4223" s="94" t="s">
        <v>1565</v>
      </c>
      <c r="Z4223" s="93"/>
      <c r="AA4223" s="86">
        <v>43196</v>
      </c>
      <c r="AB4223" s="86"/>
      <c r="AC4223" s="86"/>
      <c r="AD4223" s="86" t="s">
        <v>1633</v>
      </c>
      <c r="AE4223" s="86"/>
      <c r="AF4223" s="86"/>
      <c r="AG4223" s="94" t="s">
        <v>1575</v>
      </c>
    </row>
    <row r="4224" spans="1:33" x14ac:dyDescent="0.25">
      <c r="A4224" s="86" t="s">
        <v>1011</v>
      </c>
      <c r="B4224" s="87">
        <v>30</v>
      </c>
      <c r="C4224" s="87" t="s">
        <v>1012</v>
      </c>
      <c r="D4224" s="88">
        <v>43108</v>
      </c>
      <c r="E4224" s="88">
        <v>43111</v>
      </c>
      <c r="F4224" s="88">
        <v>43185</v>
      </c>
      <c r="G4224" s="88">
        <v>43186</v>
      </c>
      <c r="H4224" s="88">
        <v>4</v>
      </c>
      <c r="I4224" s="89" t="s">
        <v>1105</v>
      </c>
      <c r="J4224" s="92" t="s">
        <v>1504</v>
      </c>
      <c r="K4224" s="86" t="s">
        <v>1491</v>
      </c>
      <c r="L4224" s="88">
        <v>43185</v>
      </c>
      <c r="M4224" s="87"/>
      <c r="N4224" s="87"/>
      <c r="O4224" s="93"/>
      <c r="P4224" s="86"/>
      <c r="Q4224" s="86">
        <v>1</v>
      </c>
      <c r="R4224" s="86">
        <v>29</v>
      </c>
      <c r="S4224" s="86">
        <v>21</v>
      </c>
      <c r="T4224" s="86">
        <v>8</v>
      </c>
      <c r="U4224" s="86" t="s">
        <v>1561</v>
      </c>
      <c r="V4224" s="86" t="s">
        <v>1562</v>
      </c>
      <c r="W4224" s="86" t="s">
        <v>1563</v>
      </c>
      <c r="X4224" s="86" t="s">
        <v>1564</v>
      </c>
      <c r="Y4224" s="94" t="s">
        <v>1565</v>
      </c>
      <c r="Z4224" s="93"/>
      <c r="AA4224" s="86">
        <v>43192</v>
      </c>
      <c r="AB4224" s="86"/>
      <c r="AC4224" s="86"/>
      <c r="AD4224" s="86" t="s">
        <v>1633</v>
      </c>
      <c r="AE4224" s="86"/>
      <c r="AF4224" s="86"/>
      <c r="AG4224" s="94" t="s">
        <v>1575</v>
      </c>
    </row>
    <row r="4225" spans="1:33" x14ac:dyDescent="0.25">
      <c r="A4225" s="86" t="s">
        <v>1011</v>
      </c>
      <c r="B4225" s="87">
        <v>30</v>
      </c>
      <c r="C4225" s="87" t="s">
        <v>1012</v>
      </c>
      <c r="D4225" s="88">
        <v>43168</v>
      </c>
      <c r="E4225" s="88">
        <v>43173</v>
      </c>
      <c r="F4225" s="88">
        <v>43183</v>
      </c>
      <c r="G4225" s="88">
        <v>43185</v>
      </c>
      <c r="H4225" s="88">
        <v>4</v>
      </c>
      <c r="I4225" s="89" t="s">
        <v>1105</v>
      </c>
      <c r="J4225" s="92" t="s">
        <v>1497</v>
      </c>
      <c r="K4225" s="86" t="s">
        <v>1491</v>
      </c>
      <c r="L4225" s="88">
        <v>43185</v>
      </c>
      <c r="M4225" s="87"/>
      <c r="N4225" s="87"/>
      <c r="O4225" s="93"/>
      <c r="P4225" s="86"/>
      <c r="Q4225" s="86">
        <v>0</v>
      </c>
      <c r="R4225" s="86">
        <v>30</v>
      </c>
      <c r="S4225" s="86">
        <v>28</v>
      </c>
      <c r="T4225" s="86">
        <v>2</v>
      </c>
      <c r="U4225" s="86" t="s">
        <v>1568</v>
      </c>
      <c r="V4225" s="86" t="s">
        <v>1562</v>
      </c>
      <c r="W4225" s="86" t="s">
        <v>1563</v>
      </c>
      <c r="X4225" s="86" t="s">
        <v>1564</v>
      </c>
      <c r="Y4225" s="94" t="s">
        <v>1565</v>
      </c>
      <c r="Z4225" s="93"/>
      <c r="AA4225" s="86">
        <v>43192</v>
      </c>
      <c r="AB4225" s="86"/>
      <c r="AC4225" s="86"/>
      <c r="AD4225" s="86" t="s">
        <v>1633</v>
      </c>
      <c r="AE4225" s="86"/>
      <c r="AF4225" s="86"/>
      <c r="AG4225" s="94" t="s">
        <v>1575</v>
      </c>
    </row>
    <row r="4226" spans="1:33" x14ac:dyDescent="0.25">
      <c r="A4226" s="86" t="s">
        <v>1022</v>
      </c>
      <c r="B4226" s="87">
        <v>24</v>
      </c>
      <c r="C4226" s="87" t="s">
        <v>1050</v>
      </c>
      <c r="D4226" s="88">
        <v>43180</v>
      </c>
      <c r="E4226" s="88">
        <v>43133</v>
      </c>
      <c r="F4226" s="88">
        <v>43185</v>
      </c>
      <c r="G4226" s="88">
        <v>43185</v>
      </c>
      <c r="H4226" s="88"/>
      <c r="I4226" s="89" t="s">
        <v>1015</v>
      </c>
      <c r="J4226" s="92" t="s">
        <v>1535</v>
      </c>
      <c r="K4226" s="86" t="s">
        <v>1491</v>
      </c>
      <c r="L4226" s="88">
        <v>43185</v>
      </c>
      <c r="M4226" s="87"/>
      <c r="N4226" s="87"/>
      <c r="O4226" s="93"/>
      <c r="P4226" s="86"/>
      <c r="Q4226" s="86">
        <v>0</v>
      </c>
      <c r="R4226" s="86">
        <v>24</v>
      </c>
      <c r="S4226" s="86">
        <v>24</v>
      </c>
      <c r="T4226" s="86">
        <v>0</v>
      </c>
      <c r="U4226" s="86" t="s">
        <v>1561</v>
      </c>
      <c r="V4226" s="86" t="s">
        <v>1562</v>
      </c>
      <c r="W4226" s="86" t="s">
        <v>1563</v>
      </c>
      <c r="X4226" s="86" t="s">
        <v>1564</v>
      </c>
      <c r="Y4226" s="94" t="s">
        <v>1565</v>
      </c>
      <c r="Z4226" s="93"/>
      <c r="AA4226" s="86">
        <v>43192</v>
      </c>
      <c r="AB4226" s="86" t="s">
        <v>1582</v>
      </c>
      <c r="AC4226" s="86" t="s">
        <v>1582</v>
      </c>
      <c r="AD4226" s="86" t="s">
        <v>1633</v>
      </c>
      <c r="AE4226" s="86"/>
      <c r="AF4226" s="86"/>
      <c r="AG4226" s="94" t="s">
        <v>1575</v>
      </c>
    </row>
    <row r="4227" spans="1:33" x14ac:dyDescent="0.25">
      <c r="A4227" s="86" t="s">
        <v>1011</v>
      </c>
      <c r="B4227" s="87">
        <v>30</v>
      </c>
      <c r="C4227" s="87" t="s">
        <v>1012</v>
      </c>
      <c r="D4227" s="88">
        <v>43173</v>
      </c>
      <c r="E4227" s="88">
        <v>43173</v>
      </c>
      <c r="F4227" s="88">
        <v>43183</v>
      </c>
      <c r="G4227" s="88">
        <v>43184</v>
      </c>
      <c r="H4227" s="88">
        <v>4</v>
      </c>
      <c r="I4227" s="89" t="s">
        <v>1014</v>
      </c>
      <c r="J4227" s="92" t="s">
        <v>1495</v>
      </c>
      <c r="K4227" s="86" t="s">
        <v>1491</v>
      </c>
      <c r="L4227" s="88">
        <v>43185</v>
      </c>
      <c r="M4227" s="87"/>
      <c r="N4227" s="87"/>
      <c r="O4227" s="93"/>
      <c r="P4227" s="86"/>
      <c r="Q4227" s="86">
        <v>1</v>
      </c>
      <c r="R4227" s="86">
        <v>29</v>
      </c>
      <c r="S4227" s="86">
        <v>29</v>
      </c>
      <c r="T4227" s="86">
        <v>0</v>
      </c>
      <c r="U4227" s="86" t="s">
        <v>1561</v>
      </c>
      <c r="V4227" s="86" t="s">
        <v>1562</v>
      </c>
      <c r="W4227" s="86"/>
      <c r="X4227" s="86" t="s">
        <v>1564</v>
      </c>
      <c r="Y4227" s="94" t="s">
        <v>1565</v>
      </c>
      <c r="Z4227" s="93"/>
      <c r="AA4227" s="86">
        <v>43192</v>
      </c>
      <c r="AB4227" s="86"/>
      <c r="AC4227" s="86"/>
      <c r="AD4227" s="86" t="s">
        <v>1633</v>
      </c>
      <c r="AE4227" s="86"/>
      <c r="AF4227" s="86"/>
      <c r="AG4227" s="94" t="s">
        <v>1575</v>
      </c>
    </row>
    <row r="4228" spans="1:33" x14ac:dyDescent="0.25">
      <c r="A4228" s="86" t="s">
        <v>1011</v>
      </c>
      <c r="B4228" s="87">
        <v>30</v>
      </c>
      <c r="C4228" s="87" t="s">
        <v>1012</v>
      </c>
      <c r="D4228" s="88">
        <v>43173</v>
      </c>
      <c r="E4228" s="88">
        <v>43173</v>
      </c>
      <c r="F4228" s="88">
        <v>43183</v>
      </c>
      <c r="G4228" s="88">
        <v>43184</v>
      </c>
      <c r="H4228" s="88">
        <v>4</v>
      </c>
      <c r="I4228" s="89" t="s">
        <v>1014</v>
      </c>
      <c r="J4228" s="92" t="s">
        <v>1495</v>
      </c>
      <c r="K4228" s="86" t="s">
        <v>1491</v>
      </c>
      <c r="L4228" s="88">
        <v>43185</v>
      </c>
      <c r="M4228" s="87">
        <v>0</v>
      </c>
      <c r="N4228" s="87"/>
      <c r="O4228" s="93"/>
      <c r="P4228" s="86"/>
      <c r="Q4228" s="86">
        <v>0</v>
      </c>
      <c r="R4228" s="86">
        <v>30</v>
      </c>
      <c r="S4228" s="86">
        <v>30</v>
      </c>
      <c r="T4228" s="86">
        <v>0</v>
      </c>
      <c r="U4228" s="86" t="s">
        <v>1561</v>
      </c>
      <c r="V4228" s="86" t="s">
        <v>1562</v>
      </c>
      <c r="W4228" s="86"/>
      <c r="X4228" s="86" t="s">
        <v>1564</v>
      </c>
      <c r="Y4228" s="94" t="s">
        <v>1565</v>
      </c>
      <c r="Z4228" s="93"/>
      <c r="AA4228" s="86">
        <v>43192</v>
      </c>
      <c r="AB4228" s="86"/>
      <c r="AC4228" s="86"/>
      <c r="AD4228" s="86" t="s">
        <v>1633</v>
      </c>
      <c r="AE4228" s="86"/>
      <c r="AF4228" s="86"/>
      <c r="AG4228" s="94" t="s">
        <v>1575</v>
      </c>
    </row>
    <row r="4229" spans="1:33" x14ac:dyDescent="0.25">
      <c r="A4229" s="86" t="s">
        <v>1011</v>
      </c>
      <c r="B4229" s="87">
        <v>30</v>
      </c>
      <c r="C4229" s="87" t="s">
        <v>1012</v>
      </c>
      <c r="D4229" s="88">
        <v>43147</v>
      </c>
      <c r="E4229" s="88">
        <v>43147</v>
      </c>
      <c r="F4229" s="88">
        <v>43182</v>
      </c>
      <c r="G4229" s="88">
        <v>43183</v>
      </c>
      <c r="H4229" s="88">
        <v>4</v>
      </c>
      <c r="I4229" s="89" t="s">
        <v>1014</v>
      </c>
      <c r="J4229" s="92" t="s">
        <v>1490</v>
      </c>
      <c r="K4229" s="86" t="s">
        <v>1491</v>
      </c>
      <c r="L4229" s="88">
        <v>43186</v>
      </c>
      <c r="M4229" s="87"/>
      <c r="N4229" s="87"/>
      <c r="O4229" s="93"/>
      <c r="P4229" s="86"/>
      <c r="Q4229" s="86">
        <v>0</v>
      </c>
      <c r="R4229" s="86">
        <v>30</v>
      </c>
      <c r="S4229" s="86">
        <v>30</v>
      </c>
      <c r="T4229" s="86">
        <v>0</v>
      </c>
      <c r="U4229" s="86" t="s">
        <v>1561</v>
      </c>
      <c r="V4229" s="86" t="s">
        <v>1562</v>
      </c>
      <c r="W4229" s="86" t="s">
        <v>1563</v>
      </c>
      <c r="X4229" s="86" t="s">
        <v>1564</v>
      </c>
      <c r="Y4229" s="94" t="s">
        <v>1565</v>
      </c>
      <c r="Z4229" s="93"/>
      <c r="AA4229" s="86">
        <v>43188</v>
      </c>
      <c r="AB4229" s="86"/>
      <c r="AC4229" s="86"/>
      <c r="AD4229" s="86" t="s">
        <v>1633</v>
      </c>
      <c r="AE4229" s="86"/>
      <c r="AF4229" s="86"/>
      <c r="AG4229" s="94" t="s">
        <v>1575</v>
      </c>
    </row>
    <row r="4230" spans="1:33" x14ac:dyDescent="0.25">
      <c r="A4230" s="86" t="s">
        <v>1011</v>
      </c>
      <c r="B4230" s="87">
        <v>30</v>
      </c>
      <c r="C4230" s="87" t="s">
        <v>1012</v>
      </c>
      <c r="D4230" s="88" t="s">
        <v>1347</v>
      </c>
      <c r="E4230" s="88" t="s">
        <v>1367</v>
      </c>
      <c r="F4230" s="88" t="s">
        <v>1374</v>
      </c>
      <c r="G4230" s="88" t="s">
        <v>1399</v>
      </c>
      <c r="H4230" s="88">
        <v>4</v>
      </c>
      <c r="I4230" s="89" t="s">
        <v>1014</v>
      </c>
      <c r="J4230" s="92" t="s">
        <v>1495</v>
      </c>
      <c r="K4230" s="86" t="s">
        <v>1491</v>
      </c>
      <c r="L4230" s="88">
        <v>43186</v>
      </c>
      <c r="M4230" s="87"/>
      <c r="N4230" s="87"/>
      <c r="O4230" s="93"/>
      <c r="P4230" s="86"/>
      <c r="Q4230" s="86">
        <v>1</v>
      </c>
      <c r="R4230" s="86">
        <v>29</v>
      </c>
      <c r="S4230" s="86">
        <v>29</v>
      </c>
      <c r="T4230" s="86">
        <v>0</v>
      </c>
      <c r="U4230" s="86" t="s">
        <v>1561</v>
      </c>
      <c r="V4230" s="86" t="s">
        <v>1562</v>
      </c>
      <c r="W4230" s="86" t="s">
        <v>1563</v>
      </c>
      <c r="X4230" s="86" t="s">
        <v>1564</v>
      </c>
      <c r="Y4230" s="94" t="s">
        <v>1565</v>
      </c>
      <c r="Z4230" s="93"/>
      <c r="AA4230" s="86">
        <v>43192</v>
      </c>
      <c r="AB4230" s="86"/>
      <c r="AC4230" s="86"/>
      <c r="AD4230" s="86" t="s">
        <v>1633</v>
      </c>
      <c r="AE4230" s="86"/>
      <c r="AF4230" s="86"/>
      <c r="AG4230" s="94" t="s">
        <v>1575</v>
      </c>
    </row>
    <row r="4231" spans="1:33" x14ac:dyDescent="0.25">
      <c r="A4231" s="86" t="s">
        <v>1011</v>
      </c>
      <c r="B4231" s="87">
        <v>25</v>
      </c>
      <c r="C4231" s="87" t="s">
        <v>1012</v>
      </c>
      <c r="D4231" s="88">
        <v>43156</v>
      </c>
      <c r="E4231" s="88">
        <v>43157</v>
      </c>
      <c r="F4231" s="88">
        <v>43175</v>
      </c>
      <c r="G4231" s="88">
        <v>43176</v>
      </c>
      <c r="H4231" s="88">
        <v>4</v>
      </c>
      <c r="I4231" s="89" t="s">
        <v>1014</v>
      </c>
      <c r="J4231" s="92" t="s">
        <v>1505</v>
      </c>
      <c r="K4231" s="86" t="s">
        <v>1491</v>
      </c>
      <c r="L4231" s="88">
        <v>43186</v>
      </c>
      <c r="M4231" s="87"/>
      <c r="N4231" s="87"/>
      <c r="O4231" s="93"/>
      <c r="P4231" s="86"/>
      <c r="Q4231" s="86">
        <v>8</v>
      </c>
      <c r="R4231" s="86">
        <v>17</v>
      </c>
      <c r="S4231" s="86">
        <v>16</v>
      </c>
      <c r="T4231" s="86">
        <v>1</v>
      </c>
      <c r="U4231" s="86" t="s">
        <v>1561</v>
      </c>
      <c r="V4231" s="86" t="s">
        <v>1562</v>
      </c>
      <c r="W4231" s="86" t="s">
        <v>1563</v>
      </c>
      <c r="X4231" s="86" t="s">
        <v>1564</v>
      </c>
      <c r="Y4231" s="94" t="s">
        <v>1565</v>
      </c>
      <c r="Z4231" s="93"/>
      <c r="AA4231" s="86">
        <v>43196</v>
      </c>
      <c r="AB4231" s="86"/>
      <c r="AC4231" s="86"/>
      <c r="AD4231" s="86" t="s">
        <v>1633</v>
      </c>
      <c r="AE4231" s="86"/>
      <c r="AF4231" s="86"/>
      <c r="AG4231" s="94" t="s">
        <v>1575</v>
      </c>
    </row>
    <row r="4232" spans="1:33" x14ac:dyDescent="0.25">
      <c r="A4232" s="86" t="s">
        <v>1011</v>
      </c>
      <c r="B4232" s="87">
        <v>30</v>
      </c>
      <c r="C4232" s="87" t="s">
        <v>1012</v>
      </c>
      <c r="D4232" s="88">
        <v>43108</v>
      </c>
      <c r="E4232" s="88">
        <v>43111</v>
      </c>
      <c r="F4232" s="88">
        <v>43185</v>
      </c>
      <c r="G4232" s="88">
        <v>43186</v>
      </c>
      <c r="H4232" s="88">
        <v>4</v>
      </c>
      <c r="I4232" s="89" t="s">
        <v>1015</v>
      </c>
      <c r="J4232" s="92" t="s">
        <v>1493</v>
      </c>
      <c r="K4232" s="86" t="s">
        <v>1491</v>
      </c>
      <c r="L4232" s="88">
        <v>43186</v>
      </c>
      <c r="M4232" s="87"/>
      <c r="N4232" s="87"/>
      <c r="O4232" s="93"/>
      <c r="P4232" s="86"/>
      <c r="Q4232" s="86">
        <v>1</v>
      </c>
      <c r="R4232" s="86">
        <v>29</v>
      </c>
      <c r="S4232" s="86">
        <v>29</v>
      </c>
      <c r="T4232" s="86">
        <v>0</v>
      </c>
      <c r="U4232" s="86" t="s">
        <v>1561</v>
      </c>
      <c r="V4232" s="86" t="s">
        <v>1567</v>
      </c>
      <c r="W4232" s="86" t="s">
        <v>1563</v>
      </c>
      <c r="X4232" s="86" t="s">
        <v>1564</v>
      </c>
      <c r="Y4232" s="94" t="s">
        <v>1565</v>
      </c>
      <c r="Z4232" s="93"/>
      <c r="AA4232" s="86"/>
      <c r="AB4232" s="86"/>
      <c r="AC4232" s="86"/>
      <c r="AD4232" s="86" t="s">
        <v>1633</v>
      </c>
      <c r="AE4232" s="86"/>
      <c r="AF4232" s="86"/>
      <c r="AG4232" s="94" t="s">
        <v>1575</v>
      </c>
    </row>
    <row r="4233" spans="1:33" x14ac:dyDescent="0.25">
      <c r="A4233" s="86" t="s">
        <v>1011</v>
      </c>
      <c r="B4233" s="87">
        <v>30</v>
      </c>
      <c r="C4233" s="87" t="s">
        <v>1012</v>
      </c>
      <c r="D4233" s="88">
        <v>43115</v>
      </c>
      <c r="E4233" s="88">
        <v>43119</v>
      </c>
      <c r="F4233" s="88">
        <v>43185</v>
      </c>
      <c r="G4233" s="88">
        <v>43186</v>
      </c>
      <c r="H4233" s="88">
        <v>4</v>
      </c>
      <c r="I4233" s="89" t="s">
        <v>1015</v>
      </c>
      <c r="J4233" s="92" t="s">
        <v>1493</v>
      </c>
      <c r="K4233" s="86" t="s">
        <v>1491</v>
      </c>
      <c r="L4233" s="88">
        <v>43186</v>
      </c>
      <c r="M4233" s="87">
        <v>0</v>
      </c>
      <c r="N4233" s="87"/>
      <c r="O4233" s="93"/>
      <c r="P4233" s="86"/>
      <c r="Q4233" s="86">
        <v>0</v>
      </c>
      <c r="R4233" s="86">
        <v>30</v>
      </c>
      <c r="S4233" s="86">
        <v>27</v>
      </c>
      <c r="T4233" s="86">
        <v>3</v>
      </c>
      <c r="U4233" s="86" t="s">
        <v>1568</v>
      </c>
      <c r="V4233" s="86" t="s">
        <v>1567</v>
      </c>
      <c r="W4233" s="86" t="s">
        <v>1563</v>
      </c>
      <c r="X4233" s="86" t="s">
        <v>1564</v>
      </c>
      <c r="Y4233" s="94" t="s">
        <v>1565</v>
      </c>
      <c r="Z4233" s="93"/>
      <c r="AA4233" s="86"/>
      <c r="AB4233" s="86"/>
      <c r="AC4233" s="86"/>
      <c r="AD4233" s="86" t="s">
        <v>1633</v>
      </c>
      <c r="AE4233" s="86"/>
      <c r="AF4233" s="86"/>
      <c r="AG4233" s="94" t="s">
        <v>1575</v>
      </c>
    </row>
    <row r="4234" spans="1:33" x14ac:dyDescent="0.25">
      <c r="A4234" s="86" t="s">
        <v>1011</v>
      </c>
      <c r="B4234" s="87">
        <v>30</v>
      </c>
      <c r="C4234" s="87" t="s">
        <v>1012</v>
      </c>
      <c r="D4234" s="88">
        <v>43126</v>
      </c>
      <c r="E4234" s="88">
        <v>43127</v>
      </c>
      <c r="F4234" s="88">
        <v>43185</v>
      </c>
      <c r="G4234" s="88">
        <v>43186</v>
      </c>
      <c r="H4234" s="88">
        <v>3</v>
      </c>
      <c r="I4234" s="89" t="s">
        <v>1015</v>
      </c>
      <c r="J4234" s="92" t="s">
        <v>1492</v>
      </c>
      <c r="K4234" s="86" t="s">
        <v>1491</v>
      </c>
      <c r="L4234" s="88">
        <v>43186</v>
      </c>
      <c r="M4234" s="87">
        <v>0</v>
      </c>
      <c r="N4234" s="87"/>
      <c r="O4234" s="93"/>
      <c r="P4234" s="86"/>
      <c r="Q4234" s="86">
        <v>6</v>
      </c>
      <c r="R4234" s="86">
        <v>24</v>
      </c>
      <c r="S4234" s="86">
        <v>19</v>
      </c>
      <c r="T4234" s="86">
        <v>5</v>
      </c>
      <c r="U4234" s="86" t="s">
        <v>1561</v>
      </c>
      <c r="V4234" s="86" t="s">
        <v>1562</v>
      </c>
      <c r="W4234" s="86" t="s">
        <v>1563</v>
      </c>
      <c r="X4234" s="86" t="s">
        <v>1564</v>
      </c>
      <c r="Y4234" s="94" t="s">
        <v>1565</v>
      </c>
      <c r="Z4234" s="93"/>
      <c r="AA4234" s="86">
        <v>43192</v>
      </c>
      <c r="AB4234" s="86"/>
      <c r="AC4234" s="86"/>
      <c r="AD4234" s="86" t="s">
        <v>1633</v>
      </c>
      <c r="AE4234" s="86"/>
      <c r="AF4234" s="86"/>
      <c r="AG4234" s="94" t="s">
        <v>1575</v>
      </c>
    </row>
    <row r="4235" spans="1:33" x14ac:dyDescent="0.25">
      <c r="A4235" s="86" t="s">
        <v>1011</v>
      </c>
      <c r="B4235" s="87">
        <v>20</v>
      </c>
      <c r="C4235" s="87" t="s">
        <v>1012</v>
      </c>
      <c r="D4235" s="88">
        <v>43129</v>
      </c>
      <c r="E4235" s="88">
        <v>43136</v>
      </c>
      <c r="F4235" s="88">
        <v>43183</v>
      </c>
      <c r="G4235" s="88">
        <v>43186</v>
      </c>
      <c r="H4235" s="88">
        <v>4</v>
      </c>
      <c r="I4235" s="89" t="s">
        <v>1013</v>
      </c>
      <c r="J4235" s="92" t="s">
        <v>1494</v>
      </c>
      <c r="K4235" s="86" t="s">
        <v>1491</v>
      </c>
      <c r="L4235" s="88">
        <v>43186</v>
      </c>
      <c r="M4235" s="87">
        <v>0</v>
      </c>
      <c r="N4235" s="87"/>
      <c r="O4235" s="93"/>
      <c r="P4235" s="86"/>
      <c r="Q4235" s="86">
        <v>0</v>
      </c>
      <c r="R4235" s="86">
        <v>20</v>
      </c>
      <c r="S4235" s="86">
        <v>20</v>
      </c>
      <c r="T4235" s="86">
        <v>0</v>
      </c>
      <c r="U4235" s="86" t="s">
        <v>1561</v>
      </c>
      <c r="V4235" s="86" t="s">
        <v>1567</v>
      </c>
      <c r="W4235" s="86" t="s">
        <v>1563</v>
      </c>
      <c r="X4235" s="86" t="s">
        <v>1564</v>
      </c>
      <c r="Y4235" s="94" t="s">
        <v>1565</v>
      </c>
      <c r="Z4235" s="93"/>
      <c r="AA4235" s="86"/>
      <c r="AB4235" s="86"/>
      <c r="AC4235" s="86"/>
      <c r="AD4235" s="86" t="s">
        <v>1633</v>
      </c>
      <c r="AE4235" s="86"/>
      <c r="AF4235" s="86"/>
      <c r="AG4235" s="94" t="s">
        <v>1575</v>
      </c>
    </row>
    <row r="4236" spans="1:33" x14ac:dyDescent="0.25">
      <c r="A4236" s="86" t="s">
        <v>1011</v>
      </c>
      <c r="B4236" s="87">
        <v>25</v>
      </c>
      <c r="C4236" s="87" t="s">
        <v>1012</v>
      </c>
      <c r="D4236" s="88">
        <v>43129</v>
      </c>
      <c r="E4236" s="88">
        <v>43134</v>
      </c>
      <c r="F4236" s="88">
        <v>43181</v>
      </c>
      <c r="G4236" s="88">
        <v>43186</v>
      </c>
      <c r="H4236" s="88">
        <v>4</v>
      </c>
      <c r="I4236" s="89" t="s">
        <v>1014</v>
      </c>
      <c r="J4236" s="92" t="s">
        <v>1516</v>
      </c>
      <c r="K4236" s="86" t="s">
        <v>1491</v>
      </c>
      <c r="L4236" s="88">
        <v>43186</v>
      </c>
      <c r="M4236" s="87"/>
      <c r="N4236" s="87"/>
      <c r="O4236" s="93"/>
      <c r="P4236" s="86"/>
      <c r="Q4236" s="86">
        <v>0</v>
      </c>
      <c r="R4236" s="86">
        <v>25</v>
      </c>
      <c r="S4236" s="86">
        <v>25</v>
      </c>
      <c r="T4236" s="86">
        <v>0</v>
      </c>
      <c r="U4236" s="86" t="s">
        <v>1561</v>
      </c>
      <c r="V4236" s="86" t="s">
        <v>1567</v>
      </c>
      <c r="W4236" s="86" t="s">
        <v>1563</v>
      </c>
      <c r="X4236" s="86" t="s">
        <v>1564</v>
      </c>
      <c r="Y4236" s="94" t="s">
        <v>1565</v>
      </c>
      <c r="Z4236" s="93"/>
      <c r="AA4236" s="86"/>
      <c r="AB4236" s="86"/>
      <c r="AC4236" s="86"/>
      <c r="AD4236" s="86" t="s">
        <v>1633</v>
      </c>
      <c r="AE4236" s="86"/>
      <c r="AF4236" s="86"/>
      <c r="AG4236" s="94" t="s">
        <v>1575</v>
      </c>
    </row>
    <row r="4237" spans="1:33" x14ac:dyDescent="0.25">
      <c r="A4237" s="86" t="s">
        <v>1011</v>
      </c>
      <c r="B4237" s="87">
        <v>30</v>
      </c>
      <c r="C4237" s="87" t="s">
        <v>1012</v>
      </c>
      <c r="D4237" s="88">
        <v>43131</v>
      </c>
      <c r="E4237" s="88">
        <v>43134</v>
      </c>
      <c r="F4237" s="88">
        <v>43183</v>
      </c>
      <c r="G4237" s="88">
        <v>43186</v>
      </c>
      <c r="H4237" s="88">
        <v>4</v>
      </c>
      <c r="I4237" s="89" t="s">
        <v>1016</v>
      </c>
      <c r="J4237" s="92" t="s">
        <v>1493</v>
      </c>
      <c r="K4237" s="86" t="s">
        <v>1491</v>
      </c>
      <c r="L4237" s="88">
        <v>43186</v>
      </c>
      <c r="M4237" s="87">
        <v>0</v>
      </c>
      <c r="N4237" s="87"/>
      <c r="O4237" s="93"/>
      <c r="P4237" s="86"/>
      <c r="Q4237" s="86">
        <v>0</v>
      </c>
      <c r="R4237" s="86">
        <v>30</v>
      </c>
      <c r="S4237" s="86">
        <v>27</v>
      </c>
      <c r="T4237" s="86">
        <v>3</v>
      </c>
      <c r="U4237" s="86" t="s">
        <v>1561</v>
      </c>
      <c r="V4237" s="86" t="s">
        <v>1567</v>
      </c>
      <c r="W4237" s="86" t="s">
        <v>1563</v>
      </c>
      <c r="X4237" s="86" t="s">
        <v>1564</v>
      </c>
      <c r="Y4237" s="94" t="s">
        <v>1565</v>
      </c>
      <c r="Z4237" s="93"/>
      <c r="AA4237" s="86"/>
      <c r="AB4237" s="86"/>
      <c r="AC4237" s="86"/>
      <c r="AD4237" s="86" t="s">
        <v>1633</v>
      </c>
      <c r="AE4237" s="86"/>
      <c r="AF4237" s="86"/>
      <c r="AG4237" s="94" t="s">
        <v>1575</v>
      </c>
    </row>
    <row r="4238" spans="1:33" x14ac:dyDescent="0.25">
      <c r="A4238" s="86" t="s">
        <v>1011</v>
      </c>
      <c r="B4238" s="87">
        <v>30</v>
      </c>
      <c r="C4238" s="87" t="s">
        <v>1012</v>
      </c>
      <c r="D4238" s="88">
        <v>43131</v>
      </c>
      <c r="E4238" s="88">
        <v>43136</v>
      </c>
      <c r="F4238" s="88">
        <v>43181</v>
      </c>
      <c r="G4238" s="88">
        <v>43186</v>
      </c>
      <c r="H4238" s="88">
        <v>4</v>
      </c>
      <c r="I4238" s="89" t="s">
        <v>1014</v>
      </c>
      <c r="J4238" s="92" t="s">
        <v>1506</v>
      </c>
      <c r="K4238" s="86" t="s">
        <v>1491</v>
      </c>
      <c r="L4238" s="88">
        <v>43186</v>
      </c>
      <c r="M4238" s="87"/>
      <c r="N4238" s="87"/>
      <c r="O4238" s="93"/>
      <c r="P4238" s="86"/>
      <c r="Q4238" s="86">
        <v>0</v>
      </c>
      <c r="R4238" s="86">
        <v>30</v>
      </c>
      <c r="S4238" s="86">
        <v>30</v>
      </c>
      <c r="T4238" s="86">
        <v>0</v>
      </c>
      <c r="U4238" s="86" t="s">
        <v>1561</v>
      </c>
      <c r="V4238" s="86" t="s">
        <v>1567</v>
      </c>
      <c r="W4238" s="86" t="s">
        <v>1563</v>
      </c>
      <c r="X4238" s="86" t="s">
        <v>1564</v>
      </c>
      <c r="Y4238" s="94" t="s">
        <v>1565</v>
      </c>
      <c r="Z4238" s="93"/>
      <c r="AA4238" s="86"/>
      <c r="AB4238" s="86"/>
      <c r="AC4238" s="86"/>
      <c r="AD4238" s="86" t="s">
        <v>1633</v>
      </c>
      <c r="AE4238" s="86"/>
      <c r="AF4238" s="86"/>
      <c r="AG4238" s="94" t="s">
        <v>1575</v>
      </c>
    </row>
    <row r="4239" spans="1:33" x14ac:dyDescent="0.25">
      <c r="A4239" s="86" t="s">
        <v>1011</v>
      </c>
      <c r="B4239" s="87">
        <v>24</v>
      </c>
      <c r="C4239" s="87" t="s">
        <v>1012</v>
      </c>
      <c r="D4239" s="88" t="s">
        <v>1108</v>
      </c>
      <c r="E4239" s="88">
        <v>43139</v>
      </c>
      <c r="F4239" s="88">
        <v>43185</v>
      </c>
      <c r="G4239" s="88" t="s">
        <v>1401</v>
      </c>
      <c r="H4239" s="88">
        <v>4</v>
      </c>
      <c r="I4239" s="89" t="s">
        <v>1014</v>
      </c>
      <c r="J4239" s="92" t="s">
        <v>1492</v>
      </c>
      <c r="K4239" s="86" t="s">
        <v>1491</v>
      </c>
      <c r="L4239" s="88">
        <v>43186</v>
      </c>
      <c r="M4239" s="87"/>
      <c r="N4239" s="87"/>
      <c r="O4239" s="93"/>
      <c r="P4239" s="86"/>
      <c r="Q4239" s="86">
        <v>2</v>
      </c>
      <c r="R4239" s="86">
        <v>22</v>
      </c>
      <c r="S4239" s="86">
        <v>20</v>
      </c>
      <c r="T4239" s="86">
        <v>2</v>
      </c>
      <c r="U4239" s="86" t="s">
        <v>1561</v>
      </c>
      <c r="V4239" s="86" t="s">
        <v>1567</v>
      </c>
      <c r="W4239" s="86" t="s">
        <v>1563</v>
      </c>
      <c r="X4239" s="86" t="s">
        <v>1564</v>
      </c>
      <c r="Y4239" s="94" t="s">
        <v>1565</v>
      </c>
      <c r="Z4239" s="93"/>
      <c r="AA4239" s="86"/>
      <c r="AB4239" s="86"/>
      <c r="AC4239" s="86"/>
      <c r="AD4239" s="86" t="s">
        <v>1633</v>
      </c>
      <c r="AE4239" s="86"/>
      <c r="AF4239" s="86"/>
      <c r="AG4239" s="94" t="s">
        <v>1575</v>
      </c>
    </row>
    <row r="4240" spans="1:33" x14ac:dyDescent="0.25">
      <c r="A4240" s="86" t="s">
        <v>1011</v>
      </c>
      <c r="B4240" s="87">
        <v>30</v>
      </c>
      <c r="C4240" s="87" t="s">
        <v>1012</v>
      </c>
      <c r="D4240" s="88">
        <v>43138</v>
      </c>
      <c r="E4240" s="88">
        <v>43143</v>
      </c>
      <c r="F4240" s="88">
        <v>43183</v>
      </c>
      <c r="G4240" s="88">
        <v>43186</v>
      </c>
      <c r="H4240" s="88">
        <v>4</v>
      </c>
      <c r="I4240" s="89" t="s">
        <v>1014</v>
      </c>
      <c r="J4240" s="92" t="s">
        <v>1490</v>
      </c>
      <c r="K4240" s="86" t="s">
        <v>1491</v>
      </c>
      <c r="L4240" s="88">
        <v>43186</v>
      </c>
      <c r="M4240" s="87"/>
      <c r="N4240" s="87"/>
      <c r="O4240" s="93"/>
      <c r="P4240" s="86"/>
      <c r="Q4240" s="86">
        <v>0</v>
      </c>
      <c r="R4240" s="86">
        <v>30</v>
      </c>
      <c r="S4240" s="86">
        <v>30</v>
      </c>
      <c r="T4240" s="86">
        <v>0</v>
      </c>
      <c r="U4240" s="86" t="s">
        <v>1561</v>
      </c>
      <c r="V4240" s="86" t="s">
        <v>1562</v>
      </c>
      <c r="W4240" s="86" t="s">
        <v>1563</v>
      </c>
      <c r="X4240" s="86" t="s">
        <v>1564</v>
      </c>
      <c r="Y4240" s="94" t="s">
        <v>1565</v>
      </c>
      <c r="Z4240" s="93"/>
      <c r="AA4240" s="86">
        <v>43196</v>
      </c>
      <c r="AB4240" s="86"/>
      <c r="AC4240" s="86"/>
      <c r="AD4240" s="86" t="s">
        <v>1633</v>
      </c>
      <c r="AE4240" s="86"/>
      <c r="AF4240" s="86"/>
      <c r="AG4240" s="94" t="s">
        <v>1575</v>
      </c>
    </row>
    <row r="4241" spans="1:33" x14ac:dyDescent="0.25">
      <c r="A4241" s="86" t="s">
        <v>1011</v>
      </c>
      <c r="B4241" s="87">
        <v>30</v>
      </c>
      <c r="C4241" s="87" t="s">
        <v>1012</v>
      </c>
      <c r="D4241" s="88">
        <v>43147</v>
      </c>
      <c r="E4241" s="88">
        <v>43146</v>
      </c>
      <c r="F4241" s="88">
        <v>43186</v>
      </c>
      <c r="G4241" s="88">
        <v>43186</v>
      </c>
      <c r="H4241" s="88">
        <v>4</v>
      </c>
      <c r="I4241" s="89" t="s">
        <v>1014</v>
      </c>
      <c r="J4241" s="92" t="s">
        <v>1511</v>
      </c>
      <c r="K4241" s="86" t="s">
        <v>1491</v>
      </c>
      <c r="L4241" s="88">
        <v>43186</v>
      </c>
      <c r="M4241" s="87"/>
      <c r="N4241" s="87"/>
      <c r="O4241" s="93"/>
      <c r="P4241" s="86"/>
      <c r="Q4241" s="86">
        <v>1</v>
      </c>
      <c r="R4241" s="86">
        <v>29</v>
      </c>
      <c r="S4241" s="86">
        <v>26</v>
      </c>
      <c r="T4241" s="86">
        <v>3</v>
      </c>
      <c r="U4241" s="86" t="s">
        <v>1561</v>
      </c>
      <c r="V4241" s="86" t="s">
        <v>1567</v>
      </c>
      <c r="W4241" s="86" t="s">
        <v>1563</v>
      </c>
      <c r="X4241" s="86" t="s">
        <v>1564</v>
      </c>
      <c r="Y4241" s="94" t="s">
        <v>1565</v>
      </c>
      <c r="Z4241" s="93"/>
      <c r="AA4241" s="86"/>
      <c r="AB4241" s="86"/>
      <c r="AC4241" s="86"/>
      <c r="AD4241" s="86" t="s">
        <v>1633</v>
      </c>
      <c r="AE4241" s="86"/>
      <c r="AF4241" s="86"/>
      <c r="AG4241" s="94" t="s">
        <v>1575</v>
      </c>
    </row>
    <row r="4242" spans="1:33" x14ac:dyDescent="0.25">
      <c r="A4242" s="86" t="s">
        <v>1011</v>
      </c>
      <c r="B4242" s="87">
        <v>26</v>
      </c>
      <c r="C4242" s="87" t="s">
        <v>1012</v>
      </c>
      <c r="D4242" s="88">
        <v>43147</v>
      </c>
      <c r="E4242" s="88">
        <v>43150</v>
      </c>
      <c r="F4242" s="88">
        <v>43185</v>
      </c>
      <c r="G4242" s="88">
        <v>43186</v>
      </c>
      <c r="H4242" s="88">
        <v>4</v>
      </c>
      <c r="I4242" s="89" t="s">
        <v>1016</v>
      </c>
      <c r="J4242" s="92" t="s">
        <v>1497</v>
      </c>
      <c r="K4242" s="86" t="s">
        <v>1491</v>
      </c>
      <c r="L4242" s="88">
        <v>43186</v>
      </c>
      <c r="M4242" s="87"/>
      <c r="N4242" s="87"/>
      <c r="O4242" s="93"/>
      <c r="P4242" s="86"/>
      <c r="Q4242" s="86">
        <v>0</v>
      </c>
      <c r="R4242" s="86">
        <v>26</v>
      </c>
      <c r="S4242" s="86">
        <v>20</v>
      </c>
      <c r="T4242" s="86">
        <v>6</v>
      </c>
      <c r="U4242" s="86" t="s">
        <v>1568</v>
      </c>
      <c r="V4242" s="86" t="s">
        <v>1562</v>
      </c>
      <c r="W4242" s="86" t="s">
        <v>1563</v>
      </c>
      <c r="X4242" s="86" t="s">
        <v>1564</v>
      </c>
      <c r="Y4242" s="94" t="s">
        <v>1565</v>
      </c>
      <c r="Z4242" s="93"/>
      <c r="AA4242" s="86">
        <v>43192</v>
      </c>
      <c r="AB4242" s="86"/>
      <c r="AC4242" s="86"/>
      <c r="AD4242" s="86" t="s">
        <v>1633</v>
      </c>
      <c r="AE4242" s="86"/>
      <c r="AF4242" s="86"/>
      <c r="AG4242" s="94" t="s">
        <v>1575</v>
      </c>
    </row>
    <row r="4243" spans="1:33" x14ac:dyDescent="0.25">
      <c r="A4243" s="86" t="s">
        <v>1011</v>
      </c>
      <c r="B4243" s="87">
        <v>30</v>
      </c>
      <c r="C4243" s="87" t="s">
        <v>1012</v>
      </c>
      <c r="D4243" s="88">
        <v>43147</v>
      </c>
      <c r="E4243" s="88">
        <v>43150</v>
      </c>
      <c r="F4243" s="88">
        <v>43185</v>
      </c>
      <c r="G4243" s="88">
        <v>43186</v>
      </c>
      <c r="H4243" s="88">
        <v>4</v>
      </c>
      <c r="I4243" s="89" t="s">
        <v>1014</v>
      </c>
      <c r="J4243" s="92" t="s">
        <v>1507</v>
      </c>
      <c r="K4243" s="86" t="s">
        <v>1491</v>
      </c>
      <c r="L4243" s="88">
        <v>43186</v>
      </c>
      <c r="M4243" s="87">
        <v>0</v>
      </c>
      <c r="N4243" s="87"/>
      <c r="O4243" s="93"/>
      <c r="P4243" s="86"/>
      <c r="Q4243" s="86">
        <v>0</v>
      </c>
      <c r="R4243" s="86">
        <v>30</v>
      </c>
      <c r="S4243" s="86">
        <v>4</v>
      </c>
      <c r="T4243" s="86">
        <v>26</v>
      </c>
      <c r="U4243" s="86" t="s">
        <v>1561</v>
      </c>
      <c r="V4243" s="86" t="s">
        <v>1562</v>
      </c>
      <c r="W4243" s="86" t="s">
        <v>1563</v>
      </c>
      <c r="X4243" s="86" t="s">
        <v>1564</v>
      </c>
      <c r="Y4243" s="94" t="s">
        <v>1565</v>
      </c>
      <c r="Z4243" s="93"/>
      <c r="AA4243" s="86">
        <v>43196</v>
      </c>
      <c r="AB4243" s="86"/>
      <c r="AC4243" s="86"/>
      <c r="AD4243" s="86" t="s">
        <v>1633</v>
      </c>
      <c r="AE4243" s="86"/>
      <c r="AF4243" s="86"/>
      <c r="AG4243" s="94" t="s">
        <v>1575</v>
      </c>
    </row>
    <row r="4244" spans="1:33" x14ac:dyDescent="0.25">
      <c r="A4244" s="86" t="s">
        <v>1011</v>
      </c>
      <c r="B4244" s="87">
        <v>28</v>
      </c>
      <c r="C4244" s="87" t="s">
        <v>1012</v>
      </c>
      <c r="D4244" s="88">
        <v>43147</v>
      </c>
      <c r="E4244" s="88">
        <v>43150</v>
      </c>
      <c r="F4244" s="88">
        <v>43185</v>
      </c>
      <c r="G4244" s="88">
        <v>43186</v>
      </c>
      <c r="H4244" s="88">
        <v>4</v>
      </c>
      <c r="I4244" s="89" t="s">
        <v>1014</v>
      </c>
      <c r="J4244" s="92" t="s">
        <v>1495</v>
      </c>
      <c r="K4244" s="86" t="s">
        <v>1491</v>
      </c>
      <c r="L4244" s="88">
        <v>43186</v>
      </c>
      <c r="M4244" s="87">
        <v>0</v>
      </c>
      <c r="N4244" s="87"/>
      <c r="O4244" s="93"/>
      <c r="P4244" s="86"/>
      <c r="Q4244" s="86">
        <v>1</v>
      </c>
      <c r="R4244" s="86">
        <v>27</v>
      </c>
      <c r="S4244" s="86">
        <v>25</v>
      </c>
      <c r="T4244" s="86">
        <v>2</v>
      </c>
      <c r="U4244" s="86" t="s">
        <v>1561</v>
      </c>
      <c r="V4244" s="86" t="s">
        <v>1562</v>
      </c>
      <c r="W4244" s="86" t="s">
        <v>1563</v>
      </c>
      <c r="X4244" s="86" t="s">
        <v>1564</v>
      </c>
      <c r="Y4244" s="94" t="s">
        <v>1565</v>
      </c>
      <c r="Z4244" s="93"/>
      <c r="AA4244" s="86">
        <v>43192</v>
      </c>
      <c r="AB4244" s="86"/>
      <c r="AC4244" s="86"/>
      <c r="AD4244" s="86" t="s">
        <v>1633</v>
      </c>
      <c r="AE4244" s="86"/>
      <c r="AF4244" s="86"/>
      <c r="AG4244" s="94" t="s">
        <v>1575</v>
      </c>
    </row>
    <row r="4245" spans="1:33" x14ac:dyDescent="0.25">
      <c r="A4245" s="86" t="s">
        <v>1011</v>
      </c>
      <c r="B4245" s="87">
        <v>23</v>
      </c>
      <c r="C4245" s="87" t="s">
        <v>1012</v>
      </c>
      <c r="D4245" s="88">
        <v>43147</v>
      </c>
      <c r="E4245" s="88">
        <v>43148</v>
      </c>
      <c r="F4245" s="88">
        <v>43185</v>
      </c>
      <c r="G4245" s="88">
        <v>43186</v>
      </c>
      <c r="H4245" s="88">
        <v>4</v>
      </c>
      <c r="I4245" s="89" t="s">
        <v>1014</v>
      </c>
      <c r="J4245" s="92" t="s">
        <v>1495</v>
      </c>
      <c r="K4245" s="86" t="s">
        <v>1491</v>
      </c>
      <c r="L4245" s="88">
        <v>43186</v>
      </c>
      <c r="M4245" s="87">
        <v>0</v>
      </c>
      <c r="N4245" s="87"/>
      <c r="O4245" s="93"/>
      <c r="P4245" s="86"/>
      <c r="Q4245" s="86">
        <v>0</v>
      </c>
      <c r="R4245" s="86">
        <v>23</v>
      </c>
      <c r="S4245" s="86">
        <v>23</v>
      </c>
      <c r="T4245" s="86">
        <v>0</v>
      </c>
      <c r="U4245" s="86" t="s">
        <v>1568</v>
      </c>
      <c r="V4245" s="86" t="s">
        <v>1567</v>
      </c>
      <c r="W4245" s="86" t="s">
        <v>1563</v>
      </c>
      <c r="X4245" s="86" t="s">
        <v>1564</v>
      </c>
      <c r="Y4245" s="94" t="s">
        <v>1565</v>
      </c>
      <c r="Z4245" s="93"/>
      <c r="AA4245" s="86"/>
      <c r="AB4245" s="86"/>
      <c r="AC4245" s="86"/>
      <c r="AD4245" s="86" t="s">
        <v>1633</v>
      </c>
      <c r="AE4245" s="86"/>
      <c r="AF4245" s="86"/>
      <c r="AG4245" s="94" t="s">
        <v>1575</v>
      </c>
    </row>
    <row r="4246" spans="1:33" x14ac:dyDescent="0.25">
      <c r="A4246" s="86" t="s">
        <v>1011</v>
      </c>
      <c r="B4246" s="87">
        <v>30</v>
      </c>
      <c r="C4246" s="87" t="s">
        <v>1012</v>
      </c>
      <c r="D4246" s="88">
        <v>43147</v>
      </c>
      <c r="E4246" s="88">
        <v>43150</v>
      </c>
      <c r="F4246" s="88">
        <v>43185</v>
      </c>
      <c r="G4246" s="88">
        <v>43186</v>
      </c>
      <c r="H4246" s="88">
        <v>4</v>
      </c>
      <c r="I4246" s="89" t="s">
        <v>1014</v>
      </c>
      <c r="J4246" s="92" t="s">
        <v>1493</v>
      </c>
      <c r="K4246" s="86" t="s">
        <v>1491</v>
      </c>
      <c r="L4246" s="88">
        <v>43186</v>
      </c>
      <c r="M4246" s="87"/>
      <c r="N4246" s="87"/>
      <c r="O4246" s="93"/>
      <c r="P4246" s="86"/>
      <c r="Q4246" s="86">
        <v>0</v>
      </c>
      <c r="R4246" s="86">
        <v>30</v>
      </c>
      <c r="S4246" s="86">
        <v>29</v>
      </c>
      <c r="T4246" s="86">
        <v>1</v>
      </c>
      <c r="U4246" s="86" t="s">
        <v>1561</v>
      </c>
      <c r="V4246" s="86" t="s">
        <v>1562</v>
      </c>
      <c r="W4246" s="86" t="s">
        <v>1563</v>
      </c>
      <c r="X4246" s="86" t="s">
        <v>1564</v>
      </c>
      <c r="Y4246" s="94" t="s">
        <v>1565</v>
      </c>
      <c r="Z4246" s="93"/>
      <c r="AA4246" s="86">
        <v>43196</v>
      </c>
      <c r="AB4246" s="86"/>
      <c r="AC4246" s="86"/>
      <c r="AD4246" s="86" t="s">
        <v>1633</v>
      </c>
      <c r="AE4246" s="86"/>
      <c r="AF4246" s="86"/>
      <c r="AG4246" s="94" t="s">
        <v>1575</v>
      </c>
    </row>
    <row r="4247" spans="1:33" x14ac:dyDescent="0.25">
      <c r="A4247" s="86" t="s">
        <v>1011</v>
      </c>
      <c r="B4247" s="87">
        <v>30</v>
      </c>
      <c r="C4247" s="87" t="s">
        <v>1012</v>
      </c>
      <c r="D4247" s="88">
        <v>43147</v>
      </c>
      <c r="E4247" s="88">
        <v>43150</v>
      </c>
      <c r="F4247" s="88">
        <v>43185</v>
      </c>
      <c r="G4247" s="88">
        <v>43186</v>
      </c>
      <c r="H4247" s="88">
        <v>4</v>
      </c>
      <c r="I4247" s="89" t="s">
        <v>1014</v>
      </c>
      <c r="J4247" s="92" t="s">
        <v>1493</v>
      </c>
      <c r="K4247" s="86" t="s">
        <v>1491</v>
      </c>
      <c r="L4247" s="88">
        <v>43186</v>
      </c>
      <c r="M4247" s="87">
        <v>0</v>
      </c>
      <c r="N4247" s="87"/>
      <c r="O4247" s="93"/>
      <c r="P4247" s="86"/>
      <c r="Q4247" s="86">
        <v>0</v>
      </c>
      <c r="R4247" s="86">
        <v>30</v>
      </c>
      <c r="S4247" s="86">
        <v>27</v>
      </c>
      <c r="T4247" s="86">
        <v>3</v>
      </c>
      <c r="U4247" s="86" t="s">
        <v>1561</v>
      </c>
      <c r="V4247" s="86" t="s">
        <v>1562</v>
      </c>
      <c r="W4247" s="86" t="s">
        <v>1563</v>
      </c>
      <c r="X4247" s="86" t="s">
        <v>1564</v>
      </c>
      <c r="Y4247" s="94" t="s">
        <v>1565</v>
      </c>
      <c r="Z4247" s="93"/>
      <c r="AA4247" s="86">
        <v>43200</v>
      </c>
      <c r="AB4247" s="86"/>
      <c r="AC4247" s="86"/>
      <c r="AD4247" s="86" t="s">
        <v>1633</v>
      </c>
      <c r="AE4247" s="86"/>
      <c r="AF4247" s="86"/>
      <c r="AG4247" s="94" t="s">
        <v>1575</v>
      </c>
    </row>
    <row r="4248" spans="1:33" x14ac:dyDescent="0.25">
      <c r="A4248" s="86" t="s">
        <v>1011</v>
      </c>
      <c r="B4248" s="87">
        <v>30</v>
      </c>
      <c r="C4248" s="87" t="s">
        <v>1012</v>
      </c>
      <c r="D4248" s="88">
        <v>43147</v>
      </c>
      <c r="E4248" s="88">
        <v>43150</v>
      </c>
      <c r="F4248" s="88">
        <v>43185</v>
      </c>
      <c r="G4248" s="88">
        <v>43186</v>
      </c>
      <c r="H4248" s="88">
        <v>4</v>
      </c>
      <c r="I4248" s="89" t="s">
        <v>1014</v>
      </c>
      <c r="J4248" s="92" t="s">
        <v>1493</v>
      </c>
      <c r="K4248" s="86" t="s">
        <v>1491</v>
      </c>
      <c r="L4248" s="88">
        <v>43186</v>
      </c>
      <c r="M4248" s="87"/>
      <c r="N4248" s="87"/>
      <c r="O4248" s="93"/>
      <c r="P4248" s="86"/>
      <c r="Q4248" s="86">
        <v>6</v>
      </c>
      <c r="R4248" s="86">
        <v>24</v>
      </c>
      <c r="S4248" s="86">
        <v>24</v>
      </c>
      <c r="T4248" s="86">
        <v>0</v>
      </c>
      <c r="U4248" s="86" t="s">
        <v>1569</v>
      </c>
      <c r="V4248" s="86" t="s">
        <v>1567</v>
      </c>
      <c r="W4248" s="86" t="s">
        <v>1563</v>
      </c>
      <c r="X4248" s="86" t="s">
        <v>1564</v>
      </c>
      <c r="Y4248" s="94" t="s">
        <v>1565</v>
      </c>
      <c r="Z4248" s="93"/>
      <c r="AA4248" s="86"/>
      <c r="AB4248" s="86"/>
      <c r="AC4248" s="86"/>
      <c r="AD4248" s="86" t="s">
        <v>1633</v>
      </c>
      <c r="AE4248" s="86"/>
      <c r="AF4248" s="86"/>
      <c r="AG4248" s="94" t="s">
        <v>1575</v>
      </c>
    </row>
    <row r="4249" spans="1:33" x14ac:dyDescent="0.25">
      <c r="A4249" s="86" t="s">
        <v>1011</v>
      </c>
      <c r="B4249" s="87">
        <v>26</v>
      </c>
      <c r="C4249" s="87" t="s">
        <v>1012</v>
      </c>
      <c r="D4249" s="88">
        <v>43147</v>
      </c>
      <c r="E4249" s="88">
        <v>43150</v>
      </c>
      <c r="F4249" s="88">
        <v>43185</v>
      </c>
      <c r="G4249" s="88">
        <v>43186</v>
      </c>
      <c r="H4249" s="88">
        <v>4</v>
      </c>
      <c r="I4249" s="89" t="s">
        <v>1014</v>
      </c>
      <c r="J4249" s="92" t="s">
        <v>1501</v>
      </c>
      <c r="K4249" s="86" t="s">
        <v>1491</v>
      </c>
      <c r="L4249" s="88">
        <v>43186</v>
      </c>
      <c r="M4249" s="87"/>
      <c r="N4249" s="87"/>
      <c r="O4249" s="93"/>
      <c r="P4249" s="86"/>
      <c r="Q4249" s="86">
        <v>1</v>
      </c>
      <c r="R4249" s="86">
        <v>25</v>
      </c>
      <c r="S4249" s="86">
        <v>25</v>
      </c>
      <c r="T4249" s="86">
        <v>0</v>
      </c>
      <c r="U4249" s="86" t="s">
        <v>1561</v>
      </c>
      <c r="V4249" s="86" t="s">
        <v>1562</v>
      </c>
      <c r="W4249" s="86" t="s">
        <v>1563</v>
      </c>
      <c r="X4249" s="86" t="s">
        <v>1564</v>
      </c>
      <c r="Y4249" s="94" t="s">
        <v>1565</v>
      </c>
      <c r="Z4249" s="93"/>
      <c r="AA4249" s="86">
        <v>43192</v>
      </c>
      <c r="AB4249" s="86"/>
      <c r="AC4249" s="86"/>
      <c r="AD4249" s="86" t="s">
        <v>1633</v>
      </c>
      <c r="AE4249" s="86"/>
      <c r="AF4249" s="86"/>
      <c r="AG4249" s="94" t="s">
        <v>1575</v>
      </c>
    </row>
    <row r="4250" spans="1:33" x14ac:dyDescent="0.25">
      <c r="A4250" s="86" t="s">
        <v>1011</v>
      </c>
      <c r="B4250" s="87">
        <v>30</v>
      </c>
      <c r="C4250" s="87" t="s">
        <v>1012</v>
      </c>
      <c r="D4250" s="88">
        <v>43147</v>
      </c>
      <c r="E4250" s="88">
        <v>43150</v>
      </c>
      <c r="F4250" s="88">
        <v>43185</v>
      </c>
      <c r="G4250" s="88">
        <v>43186</v>
      </c>
      <c r="H4250" s="88">
        <v>4</v>
      </c>
      <c r="I4250" s="89" t="s">
        <v>1014</v>
      </c>
      <c r="J4250" s="92" t="s">
        <v>1492</v>
      </c>
      <c r="K4250" s="86" t="s">
        <v>1491</v>
      </c>
      <c r="L4250" s="88">
        <v>43186</v>
      </c>
      <c r="M4250" s="87">
        <v>0</v>
      </c>
      <c r="N4250" s="87"/>
      <c r="O4250" s="93"/>
      <c r="P4250" s="86"/>
      <c r="Q4250" s="86">
        <v>7</v>
      </c>
      <c r="R4250" s="86">
        <v>23</v>
      </c>
      <c r="S4250" s="86">
        <v>23</v>
      </c>
      <c r="T4250" s="86">
        <v>0</v>
      </c>
      <c r="U4250" s="86" t="s">
        <v>1561</v>
      </c>
      <c r="V4250" s="86" t="s">
        <v>1562</v>
      </c>
      <c r="W4250" s="86" t="s">
        <v>1563</v>
      </c>
      <c r="X4250" s="86" t="s">
        <v>1564</v>
      </c>
      <c r="Y4250" s="94" t="s">
        <v>1565</v>
      </c>
      <c r="Z4250" s="93"/>
      <c r="AA4250" s="86">
        <v>43192</v>
      </c>
      <c r="AB4250" s="86"/>
      <c r="AC4250" s="86"/>
      <c r="AD4250" s="86" t="s">
        <v>1633</v>
      </c>
      <c r="AE4250" s="86"/>
      <c r="AF4250" s="86"/>
      <c r="AG4250" s="94" t="s">
        <v>1575</v>
      </c>
    </row>
    <row r="4251" spans="1:33" x14ac:dyDescent="0.25">
      <c r="A4251" s="86" t="s">
        <v>1011</v>
      </c>
      <c r="B4251" s="87">
        <v>30</v>
      </c>
      <c r="C4251" s="87" t="s">
        <v>1012</v>
      </c>
      <c r="D4251" s="88">
        <v>43151</v>
      </c>
      <c r="E4251" s="88" t="s">
        <v>1121</v>
      </c>
      <c r="F4251" s="88" t="s">
        <v>1400</v>
      </c>
      <c r="G4251" s="88" t="s">
        <v>1402</v>
      </c>
      <c r="H4251" s="88">
        <v>4</v>
      </c>
      <c r="I4251" s="89" t="s">
        <v>1014</v>
      </c>
      <c r="J4251" s="92" t="s">
        <v>1492</v>
      </c>
      <c r="K4251" s="86" t="s">
        <v>1491</v>
      </c>
      <c r="L4251" s="88">
        <v>43186</v>
      </c>
      <c r="M4251" s="87"/>
      <c r="N4251" s="87"/>
      <c r="O4251" s="93"/>
      <c r="P4251" s="86"/>
      <c r="Q4251" s="86">
        <v>0</v>
      </c>
      <c r="R4251" s="86">
        <v>30</v>
      </c>
      <c r="S4251" s="86">
        <v>30</v>
      </c>
      <c r="T4251" s="86">
        <v>0</v>
      </c>
      <c r="U4251" s="86" t="s">
        <v>1561</v>
      </c>
      <c r="V4251" s="86" t="s">
        <v>1562</v>
      </c>
      <c r="W4251" s="86" t="s">
        <v>1563</v>
      </c>
      <c r="X4251" s="86" t="s">
        <v>1564</v>
      </c>
      <c r="Y4251" s="94" t="s">
        <v>1565</v>
      </c>
      <c r="Z4251" s="93"/>
      <c r="AA4251" s="86">
        <v>43206</v>
      </c>
      <c r="AB4251" s="86"/>
      <c r="AC4251" s="86"/>
      <c r="AD4251" s="86" t="s">
        <v>1633</v>
      </c>
      <c r="AE4251" s="86"/>
      <c r="AF4251" s="86"/>
      <c r="AG4251" s="94" t="s">
        <v>1575</v>
      </c>
    </row>
    <row r="4252" spans="1:33" x14ac:dyDescent="0.25">
      <c r="A4252" s="86" t="s">
        <v>1011</v>
      </c>
      <c r="B4252" s="87">
        <v>30</v>
      </c>
      <c r="C4252" s="87" t="s">
        <v>1012</v>
      </c>
      <c r="D4252" s="88">
        <v>43151</v>
      </c>
      <c r="E4252" s="88" t="s">
        <v>1121</v>
      </c>
      <c r="F4252" s="88" t="s">
        <v>1400</v>
      </c>
      <c r="G4252" s="88" t="s">
        <v>1401</v>
      </c>
      <c r="H4252" s="88">
        <v>4</v>
      </c>
      <c r="I4252" s="89" t="s">
        <v>1014</v>
      </c>
      <c r="J4252" s="92" t="s">
        <v>1490</v>
      </c>
      <c r="K4252" s="86" t="s">
        <v>1491</v>
      </c>
      <c r="L4252" s="88">
        <v>43186</v>
      </c>
      <c r="M4252" s="87"/>
      <c r="N4252" s="87"/>
      <c r="O4252" s="93"/>
      <c r="P4252" s="86"/>
      <c r="Q4252" s="86">
        <v>0</v>
      </c>
      <c r="R4252" s="86">
        <v>30</v>
      </c>
      <c r="S4252" s="86">
        <v>20</v>
      </c>
      <c r="T4252" s="86">
        <v>10</v>
      </c>
      <c r="U4252" s="86" t="s">
        <v>1561</v>
      </c>
      <c r="V4252" s="86" t="s">
        <v>1567</v>
      </c>
      <c r="W4252" s="86" t="s">
        <v>1563</v>
      </c>
      <c r="X4252" s="86" t="s">
        <v>1564</v>
      </c>
      <c r="Y4252" s="94" t="s">
        <v>1565</v>
      </c>
      <c r="Z4252" s="93"/>
      <c r="AA4252" s="86"/>
      <c r="AB4252" s="86"/>
      <c r="AC4252" s="86"/>
      <c r="AD4252" s="86" t="s">
        <v>1633</v>
      </c>
      <c r="AE4252" s="86"/>
      <c r="AF4252" s="86"/>
      <c r="AG4252" s="94" t="s">
        <v>1575</v>
      </c>
    </row>
    <row r="4253" spans="1:33" x14ac:dyDescent="0.25">
      <c r="A4253" s="86" t="s">
        <v>1011</v>
      </c>
      <c r="B4253" s="87">
        <v>12</v>
      </c>
      <c r="C4253" s="87" t="s">
        <v>1012</v>
      </c>
      <c r="D4253" s="88">
        <v>43151</v>
      </c>
      <c r="E4253" s="88" t="s">
        <v>1121</v>
      </c>
      <c r="F4253" s="88" t="s">
        <v>1400</v>
      </c>
      <c r="G4253" s="88" t="s">
        <v>1401</v>
      </c>
      <c r="H4253" s="88">
        <v>4</v>
      </c>
      <c r="I4253" s="89" t="s">
        <v>1014</v>
      </c>
      <c r="J4253" s="92" t="s">
        <v>1493</v>
      </c>
      <c r="K4253" s="86" t="s">
        <v>1491</v>
      </c>
      <c r="L4253" s="88">
        <v>43186</v>
      </c>
      <c r="M4253" s="87"/>
      <c r="N4253" s="87"/>
      <c r="O4253" s="93"/>
      <c r="P4253" s="86"/>
      <c r="Q4253" s="86">
        <v>0</v>
      </c>
      <c r="R4253" s="86">
        <v>12</v>
      </c>
      <c r="S4253" s="86">
        <v>0</v>
      </c>
      <c r="T4253" s="86">
        <v>12</v>
      </c>
      <c r="U4253" s="86" t="s">
        <v>1561</v>
      </c>
      <c r="V4253" s="86" t="s">
        <v>1567</v>
      </c>
      <c r="W4253" s="86" t="s">
        <v>1563</v>
      </c>
      <c r="X4253" s="86" t="s">
        <v>1564</v>
      </c>
      <c r="Y4253" s="94" t="s">
        <v>1565</v>
      </c>
      <c r="Z4253" s="93"/>
      <c r="AA4253" s="86"/>
      <c r="AB4253" s="86"/>
      <c r="AC4253" s="86"/>
      <c r="AD4253" s="86" t="s">
        <v>1633</v>
      </c>
      <c r="AE4253" s="86"/>
      <c r="AF4253" s="86"/>
      <c r="AG4253" s="94" t="s">
        <v>1575</v>
      </c>
    </row>
    <row r="4254" spans="1:33" x14ac:dyDescent="0.25">
      <c r="A4254" s="86" t="s">
        <v>1011</v>
      </c>
      <c r="B4254" s="87">
        <v>30</v>
      </c>
      <c r="C4254" s="87" t="s">
        <v>1012</v>
      </c>
      <c r="D4254" s="88" t="s">
        <v>1126</v>
      </c>
      <c r="E4254" s="88" t="s">
        <v>1349</v>
      </c>
      <c r="F4254" s="88" t="s">
        <v>1400</v>
      </c>
      <c r="G4254" s="88" t="s">
        <v>1401</v>
      </c>
      <c r="H4254" s="88">
        <v>4</v>
      </c>
      <c r="I4254" s="89" t="s">
        <v>1014</v>
      </c>
      <c r="J4254" s="92" t="s">
        <v>1493</v>
      </c>
      <c r="K4254" s="86" t="s">
        <v>1491</v>
      </c>
      <c r="L4254" s="88">
        <v>43186</v>
      </c>
      <c r="M4254" s="87"/>
      <c r="N4254" s="87"/>
      <c r="O4254" s="93"/>
      <c r="P4254" s="86"/>
      <c r="Q4254" s="86">
        <v>0</v>
      </c>
      <c r="R4254" s="86">
        <v>30</v>
      </c>
      <c r="S4254" s="86">
        <v>30</v>
      </c>
      <c r="T4254" s="86">
        <v>0</v>
      </c>
      <c r="U4254" s="86" t="s">
        <v>1561</v>
      </c>
      <c r="V4254" s="86" t="s">
        <v>1567</v>
      </c>
      <c r="W4254" s="86" t="s">
        <v>1563</v>
      </c>
      <c r="X4254" s="86" t="s">
        <v>1564</v>
      </c>
      <c r="Y4254" s="94" t="s">
        <v>1565</v>
      </c>
      <c r="Z4254" s="93"/>
      <c r="AA4254" s="86"/>
      <c r="AB4254" s="86"/>
      <c r="AC4254" s="86"/>
      <c r="AD4254" s="86" t="s">
        <v>1633</v>
      </c>
      <c r="AE4254" s="86"/>
      <c r="AF4254" s="86"/>
      <c r="AG4254" s="94" t="s">
        <v>1575</v>
      </c>
    </row>
    <row r="4255" spans="1:33" x14ac:dyDescent="0.25">
      <c r="A4255" s="86" t="s">
        <v>1011</v>
      </c>
      <c r="B4255" s="87">
        <v>26</v>
      </c>
      <c r="C4255" s="87" t="s">
        <v>1012</v>
      </c>
      <c r="D4255" s="88" t="s">
        <v>1347</v>
      </c>
      <c r="E4255" s="88" t="s">
        <v>1349</v>
      </c>
      <c r="F4255" s="88" t="s">
        <v>1399</v>
      </c>
      <c r="G4255" s="88" t="s">
        <v>1401</v>
      </c>
      <c r="H4255" s="88">
        <v>3</v>
      </c>
      <c r="I4255" s="89" t="s">
        <v>1014</v>
      </c>
      <c r="J4255" s="92" t="s">
        <v>1507</v>
      </c>
      <c r="K4255" s="86" t="s">
        <v>1491</v>
      </c>
      <c r="L4255" s="88">
        <v>43186</v>
      </c>
      <c r="M4255" s="87"/>
      <c r="N4255" s="87"/>
      <c r="O4255" s="93"/>
      <c r="P4255" s="86"/>
      <c r="Q4255" s="86">
        <v>1</v>
      </c>
      <c r="R4255" s="86">
        <v>25</v>
      </c>
      <c r="S4255" s="86">
        <v>14</v>
      </c>
      <c r="T4255" s="86">
        <v>11</v>
      </c>
      <c r="U4255" s="86" t="s">
        <v>1568</v>
      </c>
      <c r="V4255" s="86" t="s">
        <v>1562</v>
      </c>
      <c r="W4255" s="86" t="s">
        <v>1563</v>
      </c>
      <c r="X4255" s="86" t="s">
        <v>1564</v>
      </c>
      <c r="Y4255" s="94" t="s">
        <v>1565</v>
      </c>
      <c r="Z4255" s="93"/>
      <c r="AA4255" s="86">
        <v>43192</v>
      </c>
      <c r="AB4255" s="86"/>
      <c r="AC4255" s="86"/>
      <c r="AD4255" s="86" t="s">
        <v>1633</v>
      </c>
      <c r="AE4255" s="86"/>
      <c r="AF4255" s="86"/>
      <c r="AG4255" s="94" t="s">
        <v>1575</v>
      </c>
    </row>
    <row r="4256" spans="1:33" x14ac:dyDescent="0.25">
      <c r="A4256" s="86" t="s">
        <v>1011</v>
      </c>
      <c r="B4256" s="87">
        <v>30</v>
      </c>
      <c r="C4256" s="87" t="s">
        <v>1012</v>
      </c>
      <c r="D4256" s="88" t="s">
        <v>1347</v>
      </c>
      <c r="E4256" s="88" t="s">
        <v>1351</v>
      </c>
      <c r="F4256" s="88" t="s">
        <v>1400</v>
      </c>
      <c r="G4256" s="88" t="s">
        <v>1401</v>
      </c>
      <c r="H4256" s="88">
        <v>4</v>
      </c>
      <c r="I4256" s="89" t="s">
        <v>1372</v>
      </c>
      <c r="J4256" s="92" t="s">
        <v>1508</v>
      </c>
      <c r="K4256" s="86" t="s">
        <v>1491</v>
      </c>
      <c r="L4256" s="88">
        <v>43186</v>
      </c>
      <c r="M4256" s="87"/>
      <c r="N4256" s="87"/>
      <c r="O4256" s="93"/>
      <c r="P4256" s="86"/>
      <c r="Q4256" s="86">
        <v>0</v>
      </c>
      <c r="R4256" s="86">
        <v>30</v>
      </c>
      <c r="S4256" s="86">
        <v>30</v>
      </c>
      <c r="T4256" s="86">
        <v>0</v>
      </c>
      <c r="U4256" s="86" t="s">
        <v>1561</v>
      </c>
      <c r="V4256" s="86" t="s">
        <v>1562</v>
      </c>
      <c r="W4256" s="86" t="s">
        <v>1563</v>
      </c>
      <c r="X4256" s="86" t="s">
        <v>1564</v>
      </c>
      <c r="Y4256" s="94" t="s">
        <v>1565</v>
      </c>
      <c r="Z4256" s="93"/>
      <c r="AA4256" s="86">
        <v>43192</v>
      </c>
      <c r="AB4256" s="86"/>
      <c r="AC4256" s="86"/>
      <c r="AD4256" s="86" t="s">
        <v>1633</v>
      </c>
      <c r="AE4256" s="86"/>
      <c r="AF4256" s="86"/>
      <c r="AG4256" s="94" t="s">
        <v>1575</v>
      </c>
    </row>
    <row r="4257" spans="1:33" x14ac:dyDescent="0.25">
      <c r="A4257" s="86" t="s">
        <v>1011</v>
      </c>
      <c r="B4257" s="87">
        <v>30</v>
      </c>
      <c r="C4257" s="87" t="s">
        <v>1012</v>
      </c>
      <c r="D4257" s="88">
        <v>43115</v>
      </c>
      <c r="E4257" s="88">
        <v>43120</v>
      </c>
      <c r="F4257" s="88">
        <v>43186</v>
      </c>
      <c r="G4257" s="88">
        <v>43187</v>
      </c>
      <c r="H4257" s="88">
        <v>4</v>
      </c>
      <c r="I4257" s="89" t="s">
        <v>1014</v>
      </c>
      <c r="J4257" s="92" t="s">
        <v>1504</v>
      </c>
      <c r="K4257" s="86" t="s">
        <v>1491</v>
      </c>
      <c r="L4257" s="88">
        <v>43186</v>
      </c>
      <c r="M4257" s="87"/>
      <c r="N4257" s="87"/>
      <c r="O4257" s="93"/>
      <c r="P4257" s="86"/>
      <c r="Q4257" s="86">
        <v>1</v>
      </c>
      <c r="R4257" s="86">
        <v>29</v>
      </c>
      <c r="S4257" s="86">
        <v>29</v>
      </c>
      <c r="T4257" s="86">
        <v>0</v>
      </c>
      <c r="U4257" s="86" t="s">
        <v>1561</v>
      </c>
      <c r="V4257" s="86" t="s">
        <v>1562</v>
      </c>
      <c r="W4257" s="86" t="s">
        <v>1563</v>
      </c>
      <c r="X4257" s="86" t="s">
        <v>1564</v>
      </c>
      <c r="Y4257" s="94" t="s">
        <v>1565</v>
      </c>
      <c r="Z4257" s="93"/>
      <c r="AA4257" s="86">
        <v>43196</v>
      </c>
      <c r="AB4257" s="86"/>
      <c r="AC4257" s="86"/>
      <c r="AD4257" s="86" t="s">
        <v>1633</v>
      </c>
      <c r="AE4257" s="86"/>
      <c r="AF4257" s="86"/>
      <c r="AG4257" s="94" t="s">
        <v>1575</v>
      </c>
    </row>
    <row r="4258" spans="1:33" x14ac:dyDescent="0.25">
      <c r="A4258" s="86" t="s">
        <v>1011</v>
      </c>
      <c r="B4258" s="87">
        <v>30</v>
      </c>
      <c r="C4258" s="87" t="s">
        <v>1012</v>
      </c>
      <c r="D4258" s="88">
        <v>43174</v>
      </c>
      <c r="E4258" s="88">
        <v>43151</v>
      </c>
      <c r="F4258" s="88">
        <v>43185</v>
      </c>
      <c r="G4258" s="88">
        <v>43186</v>
      </c>
      <c r="H4258" s="88">
        <v>4</v>
      </c>
      <c r="I4258" s="89" t="s">
        <v>1014</v>
      </c>
      <c r="J4258" s="92" t="s">
        <v>1500</v>
      </c>
      <c r="K4258" s="86" t="s">
        <v>1491</v>
      </c>
      <c r="L4258" s="88">
        <v>43186</v>
      </c>
      <c r="M4258" s="87">
        <v>0</v>
      </c>
      <c r="N4258" s="87"/>
      <c r="O4258" s="93"/>
      <c r="P4258" s="86"/>
      <c r="Q4258" s="86">
        <v>0</v>
      </c>
      <c r="R4258" s="86">
        <v>30</v>
      </c>
      <c r="S4258" s="86">
        <v>6</v>
      </c>
      <c r="T4258" s="86">
        <v>24</v>
      </c>
      <c r="U4258" s="86" t="s">
        <v>1561</v>
      </c>
      <c r="V4258" s="86" t="s">
        <v>1562</v>
      </c>
      <c r="W4258" s="86" t="s">
        <v>1563</v>
      </c>
      <c r="X4258" s="86" t="s">
        <v>1564</v>
      </c>
      <c r="Y4258" s="94" t="s">
        <v>1565</v>
      </c>
      <c r="Z4258" s="93"/>
      <c r="AA4258" s="86"/>
      <c r="AB4258" s="86"/>
      <c r="AC4258" s="86"/>
      <c r="AD4258" s="86" t="s">
        <v>1633</v>
      </c>
      <c r="AE4258" s="86"/>
      <c r="AF4258" s="86"/>
      <c r="AG4258" s="94" t="s">
        <v>1575</v>
      </c>
    </row>
    <row r="4259" spans="1:33" x14ac:dyDescent="0.25">
      <c r="A4259" s="86" t="s">
        <v>1022</v>
      </c>
      <c r="B4259" s="87">
        <v>27</v>
      </c>
      <c r="C4259" s="87" t="s">
        <v>1061</v>
      </c>
      <c r="D4259" s="88">
        <v>43180</v>
      </c>
      <c r="E4259" s="88">
        <v>43134</v>
      </c>
      <c r="F4259" s="88">
        <v>43186</v>
      </c>
      <c r="G4259" s="88">
        <v>43186</v>
      </c>
      <c r="H4259" s="88"/>
      <c r="I4259" s="89" t="s">
        <v>1013</v>
      </c>
      <c r="J4259" s="92" t="s">
        <v>1501</v>
      </c>
      <c r="K4259" s="86" t="s">
        <v>1491</v>
      </c>
      <c r="L4259" s="88">
        <v>43186</v>
      </c>
      <c r="M4259" s="87"/>
      <c r="N4259" s="87"/>
      <c r="O4259" s="93"/>
      <c r="P4259" s="86"/>
      <c r="Q4259" s="86">
        <v>0</v>
      </c>
      <c r="R4259" s="86">
        <v>27</v>
      </c>
      <c r="S4259" s="86">
        <v>27</v>
      </c>
      <c r="T4259" s="86">
        <v>0</v>
      </c>
      <c r="U4259" s="86" t="s">
        <v>1561</v>
      </c>
      <c r="V4259" s="86" t="s">
        <v>1562</v>
      </c>
      <c r="W4259" s="86" t="s">
        <v>1563</v>
      </c>
      <c r="X4259" s="86" t="s">
        <v>1564</v>
      </c>
      <c r="Y4259" s="94" t="s">
        <v>1565</v>
      </c>
      <c r="Z4259" s="93"/>
      <c r="AA4259" s="86">
        <v>43192</v>
      </c>
      <c r="AB4259" s="86" t="s">
        <v>1582</v>
      </c>
      <c r="AC4259" s="86" t="s">
        <v>1582</v>
      </c>
      <c r="AD4259" s="86" t="s">
        <v>1633</v>
      </c>
      <c r="AE4259" s="86"/>
      <c r="AF4259" s="86"/>
      <c r="AG4259" s="94" t="s">
        <v>1575</v>
      </c>
    </row>
    <row r="4260" spans="1:33" x14ac:dyDescent="0.25">
      <c r="A4260" s="86" t="s">
        <v>1022</v>
      </c>
      <c r="B4260" s="87">
        <v>10</v>
      </c>
      <c r="C4260" s="87" t="s">
        <v>1061</v>
      </c>
      <c r="D4260" s="88">
        <v>43180</v>
      </c>
      <c r="E4260" s="88">
        <v>43012</v>
      </c>
      <c r="F4260" s="88">
        <v>43066</v>
      </c>
      <c r="G4260" s="88">
        <v>43186</v>
      </c>
      <c r="H4260" s="88"/>
      <c r="I4260" s="89" t="s">
        <v>1013</v>
      </c>
      <c r="J4260" s="92" t="s">
        <v>1501</v>
      </c>
      <c r="K4260" s="86" t="s">
        <v>1491</v>
      </c>
      <c r="L4260" s="88">
        <v>43186</v>
      </c>
      <c r="M4260" s="87"/>
      <c r="N4260" s="87"/>
      <c r="O4260" s="93"/>
      <c r="P4260" s="86"/>
      <c r="Q4260" s="86">
        <v>2</v>
      </c>
      <c r="R4260" s="86">
        <v>8</v>
      </c>
      <c r="S4260" s="86">
        <v>8</v>
      </c>
      <c r="T4260" s="86">
        <v>0</v>
      </c>
      <c r="U4260" s="86" t="s">
        <v>1561</v>
      </c>
      <c r="V4260" s="86" t="s">
        <v>1567</v>
      </c>
      <c r="W4260" s="86" t="s">
        <v>1563</v>
      </c>
      <c r="X4260" s="86" t="s">
        <v>1564</v>
      </c>
      <c r="Y4260" s="94" t="s">
        <v>1565</v>
      </c>
      <c r="Z4260" s="93"/>
      <c r="AA4260" s="86"/>
      <c r="AB4260" s="86" t="s">
        <v>1582</v>
      </c>
      <c r="AC4260" s="86" t="s">
        <v>1582</v>
      </c>
      <c r="AD4260" s="86" t="s">
        <v>1633</v>
      </c>
      <c r="AE4260" s="86"/>
      <c r="AF4260" s="86"/>
      <c r="AG4260" s="94" t="s">
        <v>1575</v>
      </c>
    </row>
    <row r="4261" spans="1:33" x14ac:dyDescent="0.25">
      <c r="A4261" s="86" t="s">
        <v>1011</v>
      </c>
      <c r="B4261" s="87">
        <v>30</v>
      </c>
      <c r="C4261" s="87" t="s">
        <v>1012</v>
      </c>
      <c r="D4261" s="88">
        <v>43120</v>
      </c>
      <c r="E4261" s="88">
        <v>43126</v>
      </c>
      <c r="F4261" s="88">
        <v>43186</v>
      </c>
      <c r="G4261" s="88">
        <v>43187</v>
      </c>
      <c r="H4261" s="88">
        <v>4</v>
      </c>
      <c r="I4261" s="89" t="s">
        <v>1015</v>
      </c>
      <c r="J4261" s="92" t="s">
        <v>1492</v>
      </c>
      <c r="K4261" s="86" t="s">
        <v>1491</v>
      </c>
      <c r="L4261" s="88">
        <v>43187</v>
      </c>
      <c r="M4261" s="87">
        <v>0</v>
      </c>
      <c r="N4261" s="87"/>
      <c r="O4261" s="93"/>
      <c r="P4261" s="86"/>
      <c r="Q4261" s="86">
        <v>9</v>
      </c>
      <c r="R4261" s="86">
        <v>21</v>
      </c>
      <c r="S4261" s="86">
        <v>2</v>
      </c>
      <c r="T4261" s="86">
        <v>19</v>
      </c>
      <c r="U4261" s="86" t="s">
        <v>1568</v>
      </c>
      <c r="V4261" s="86" t="s">
        <v>1562</v>
      </c>
      <c r="W4261" s="86" t="s">
        <v>1563</v>
      </c>
      <c r="X4261" s="86" t="s">
        <v>1564</v>
      </c>
      <c r="Y4261" s="94" t="s">
        <v>1565</v>
      </c>
      <c r="Z4261" s="93"/>
      <c r="AA4261" s="86">
        <v>43192</v>
      </c>
      <c r="AB4261" s="86"/>
      <c r="AC4261" s="86"/>
      <c r="AD4261" s="86" t="s">
        <v>1633</v>
      </c>
      <c r="AE4261" s="86"/>
      <c r="AF4261" s="86"/>
      <c r="AG4261" s="94" t="s">
        <v>1575</v>
      </c>
    </row>
    <row r="4262" spans="1:33" x14ac:dyDescent="0.25">
      <c r="A4262" s="86" t="s">
        <v>1011</v>
      </c>
      <c r="B4262" s="87">
        <v>30</v>
      </c>
      <c r="C4262" s="87" t="s">
        <v>1012</v>
      </c>
      <c r="D4262" s="88">
        <v>43120</v>
      </c>
      <c r="E4262" s="88">
        <v>43123</v>
      </c>
      <c r="F4262" s="88">
        <v>43183</v>
      </c>
      <c r="G4262" s="88">
        <v>43187</v>
      </c>
      <c r="H4262" s="88">
        <v>3</v>
      </c>
      <c r="I4262" s="89" t="s">
        <v>1014</v>
      </c>
      <c r="J4262" s="92" t="s">
        <v>1492</v>
      </c>
      <c r="K4262" s="86" t="s">
        <v>1491</v>
      </c>
      <c r="L4262" s="88">
        <v>43187</v>
      </c>
      <c r="M4262" s="87"/>
      <c r="N4262" s="87"/>
      <c r="O4262" s="93"/>
      <c r="P4262" s="86"/>
      <c r="Q4262" s="86">
        <v>1</v>
      </c>
      <c r="R4262" s="86">
        <v>29</v>
      </c>
      <c r="S4262" s="86"/>
      <c r="T4262" s="86"/>
      <c r="U4262" s="86" t="s">
        <v>1568</v>
      </c>
      <c r="V4262" s="86" t="s">
        <v>1567</v>
      </c>
      <c r="W4262" s="86" t="s">
        <v>1563</v>
      </c>
      <c r="X4262" s="86" t="s">
        <v>1567</v>
      </c>
      <c r="Y4262" s="94" t="s">
        <v>1565</v>
      </c>
      <c r="Z4262" s="93"/>
      <c r="AA4262" s="86"/>
      <c r="AB4262" s="86" t="s">
        <v>1624</v>
      </c>
      <c r="AC4262" s="86" t="s">
        <v>1624</v>
      </c>
      <c r="AD4262" s="86"/>
      <c r="AE4262" s="86"/>
      <c r="AF4262" s="86"/>
      <c r="AG4262" s="94" t="s">
        <v>1575</v>
      </c>
    </row>
    <row r="4263" spans="1:33" x14ac:dyDescent="0.25">
      <c r="A4263" s="86" t="s">
        <v>1011</v>
      </c>
      <c r="B4263" s="87">
        <v>30</v>
      </c>
      <c r="C4263" s="87" t="s">
        <v>1012</v>
      </c>
      <c r="D4263" s="88">
        <v>43129</v>
      </c>
      <c r="E4263" s="88">
        <v>43132</v>
      </c>
      <c r="F4263" s="88">
        <v>43186</v>
      </c>
      <c r="G4263" s="88">
        <v>43187</v>
      </c>
      <c r="H4263" s="88">
        <v>4</v>
      </c>
      <c r="I4263" s="89" t="s">
        <v>1013</v>
      </c>
      <c r="J4263" s="92" t="s">
        <v>1490</v>
      </c>
      <c r="K4263" s="86" t="s">
        <v>1491</v>
      </c>
      <c r="L4263" s="88">
        <v>43187</v>
      </c>
      <c r="M4263" s="87"/>
      <c r="N4263" s="87"/>
      <c r="O4263" s="93"/>
      <c r="P4263" s="86"/>
      <c r="Q4263" s="86">
        <v>0</v>
      </c>
      <c r="R4263" s="86">
        <v>30</v>
      </c>
      <c r="S4263" s="86">
        <v>30</v>
      </c>
      <c r="T4263" s="86">
        <v>0</v>
      </c>
      <c r="U4263" s="86" t="s">
        <v>1561</v>
      </c>
      <c r="V4263" s="86" t="s">
        <v>1562</v>
      </c>
      <c r="W4263" s="86" t="s">
        <v>1563</v>
      </c>
      <c r="X4263" s="86" t="s">
        <v>1564</v>
      </c>
      <c r="Y4263" s="94" t="s">
        <v>1565</v>
      </c>
      <c r="Z4263" s="93"/>
      <c r="AA4263" s="86">
        <v>43196</v>
      </c>
      <c r="AB4263" s="86"/>
      <c r="AC4263" s="86"/>
      <c r="AD4263" s="86" t="s">
        <v>1633</v>
      </c>
      <c r="AE4263" s="86"/>
      <c r="AF4263" s="86"/>
      <c r="AG4263" s="94" t="s">
        <v>1575</v>
      </c>
    </row>
    <row r="4264" spans="1:33" x14ac:dyDescent="0.25">
      <c r="A4264" s="86" t="s">
        <v>1011</v>
      </c>
      <c r="B4264" s="87">
        <v>29</v>
      </c>
      <c r="C4264" s="87" t="s">
        <v>1012</v>
      </c>
      <c r="D4264" s="88">
        <v>43129</v>
      </c>
      <c r="E4264" s="88">
        <v>43143</v>
      </c>
      <c r="F4264" s="88">
        <v>43185</v>
      </c>
      <c r="G4264" s="88">
        <v>43187</v>
      </c>
      <c r="H4264" s="88">
        <v>4</v>
      </c>
      <c r="I4264" s="89" t="s">
        <v>1014</v>
      </c>
      <c r="J4264" s="92" t="s">
        <v>1490</v>
      </c>
      <c r="K4264" s="86" t="s">
        <v>1491</v>
      </c>
      <c r="L4264" s="88">
        <v>43187</v>
      </c>
      <c r="M4264" s="87">
        <v>0</v>
      </c>
      <c r="N4264" s="87"/>
      <c r="O4264" s="93"/>
      <c r="P4264" s="86"/>
      <c r="Q4264" s="86">
        <v>0</v>
      </c>
      <c r="R4264" s="86">
        <v>29</v>
      </c>
      <c r="S4264" s="86">
        <v>25</v>
      </c>
      <c r="T4264" s="86">
        <v>4</v>
      </c>
      <c r="U4264" s="86" t="s">
        <v>1561</v>
      </c>
      <c r="V4264" s="86" t="s">
        <v>1567</v>
      </c>
      <c r="W4264" s="86" t="s">
        <v>1563</v>
      </c>
      <c r="X4264" s="86" t="s">
        <v>1564</v>
      </c>
      <c r="Y4264" s="94" t="s">
        <v>1565</v>
      </c>
      <c r="Z4264" s="93"/>
      <c r="AA4264" s="86"/>
      <c r="AB4264" s="86"/>
      <c r="AC4264" s="86"/>
      <c r="AD4264" s="86" t="s">
        <v>1633</v>
      </c>
      <c r="AE4264" s="86"/>
      <c r="AF4264" s="86"/>
      <c r="AG4264" s="94" t="s">
        <v>1575</v>
      </c>
    </row>
    <row r="4265" spans="1:33" x14ac:dyDescent="0.25">
      <c r="A4265" s="86" t="s">
        <v>1011</v>
      </c>
      <c r="B4265" s="87">
        <v>30</v>
      </c>
      <c r="C4265" s="87" t="s">
        <v>1012</v>
      </c>
      <c r="D4265" s="88" t="s">
        <v>1106</v>
      </c>
      <c r="E4265" s="88">
        <v>43147</v>
      </c>
      <c r="F4265" s="88">
        <v>43186</v>
      </c>
      <c r="G4265" s="88" t="s">
        <v>1403</v>
      </c>
      <c r="H4265" s="88">
        <v>4</v>
      </c>
      <c r="I4265" s="89" t="s">
        <v>1014</v>
      </c>
      <c r="J4265" s="92" t="s">
        <v>1492</v>
      </c>
      <c r="K4265" s="86" t="s">
        <v>1491</v>
      </c>
      <c r="L4265" s="88">
        <v>43187</v>
      </c>
      <c r="M4265" s="87"/>
      <c r="N4265" s="87"/>
      <c r="O4265" s="93"/>
      <c r="P4265" s="86"/>
      <c r="Q4265" s="86">
        <v>5</v>
      </c>
      <c r="R4265" s="86">
        <v>25</v>
      </c>
      <c r="S4265" s="86">
        <v>25</v>
      </c>
      <c r="T4265" s="86">
        <v>0</v>
      </c>
      <c r="U4265" s="86" t="s">
        <v>1561</v>
      </c>
      <c r="V4265" s="86" t="s">
        <v>1567</v>
      </c>
      <c r="W4265" s="86" t="s">
        <v>1563</v>
      </c>
      <c r="X4265" s="86" t="s">
        <v>1564</v>
      </c>
      <c r="Y4265" s="94" t="s">
        <v>1565</v>
      </c>
      <c r="Z4265" s="93"/>
      <c r="AA4265" s="86"/>
      <c r="AB4265" s="86"/>
      <c r="AC4265" s="86"/>
      <c r="AD4265" s="86" t="s">
        <v>1633</v>
      </c>
      <c r="AE4265" s="86"/>
      <c r="AF4265" s="86"/>
      <c r="AG4265" s="94" t="s">
        <v>1575</v>
      </c>
    </row>
    <row r="4266" spans="1:33" x14ac:dyDescent="0.25">
      <c r="A4266" s="86" t="s">
        <v>1011</v>
      </c>
      <c r="B4266" s="87">
        <v>30</v>
      </c>
      <c r="C4266" s="87" t="s">
        <v>1012</v>
      </c>
      <c r="D4266" s="88">
        <v>43147</v>
      </c>
      <c r="E4266" s="88">
        <v>43143</v>
      </c>
      <c r="F4266" s="88">
        <v>43185</v>
      </c>
      <c r="G4266" s="88">
        <v>43187</v>
      </c>
      <c r="H4266" s="88">
        <v>4</v>
      </c>
      <c r="I4266" s="89" t="s">
        <v>1014</v>
      </c>
      <c r="J4266" s="92" t="s">
        <v>1492</v>
      </c>
      <c r="K4266" s="86" t="s">
        <v>1491</v>
      </c>
      <c r="L4266" s="88">
        <v>43187</v>
      </c>
      <c r="M4266" s="87"/>
      <c r="N4266" s="87"/>
      <c r="O4266" s="93"/>
      <c r="P4266" s="86"/>
      <c r="Q4266" s="86">
        <v>10</v>
      </c>
      <c r="R4266" s="86">
        <v>20</v>
      </c>
      <c r="S4266" s="86">
        <v>20</v>
      </c>
      <c r="T4266" s="86">
        <v>0</v>
      </c>
      <c r="U4266" s="86" t="s">
        <v>1561</v>
      </c>
      <c r="V4266" s="86" t="s">
        <v>1562</v>
      </c>
      <c r="W4266" s="86" t="s">
        <v>1563</v>
      </c>
      <c r="X4266" s="86" t="s">
        <v>1564</v>
      </c>
      <c r="Y4266" s="94" t="s">
        <v>1565</v>
      </c>
      <c r="Z4266" s="93"/>
      <c r="AA4266" s="86">
        <v>43213</v>
      </c>
      <c r="AB4266" s="86"/>
      <c r="AC4266" s="86"/>
      <c r="AD4266" s="86" t="s">
        <v>1633</v>
      </c>
      <c r="AE4266" s="86"/>
      <c r="AF4266" s="86"/>
      <c r="AG4266" s="94" t="s">
        <v>1575</v>
      </c>
    </row>
    <row r="4267" spans="1:33" x14ac:dyDescent="0.25">
      <c r="A4267" s="86" t="s">
        <v>1011</v>
      </c>
      <c r="B4267" s="87">
        <v>30</v>
      </c>
      <c r="C4267" s="87" t="s">
        <v>1012</v>
      </c>
      <c r="D4267" s="88">
        <v>43147</v>
      </c>
      <c r="E4267" s="88">
        <v>43151</v>
      </c>
      <c r="F4267" s="88">
        <v>43186</v>
      </c>
      <c r="G4267" s="88">
        <v>43187</v>
      </c>
      <c r="H4267" s="88">
        <v>4</v>
      </c>
      <c r="I4267" s="89" t="s">
        <v>1014</v>
      </c>
      <c r="J4267" s="92" t="s">
        <v>1492</v>
      </c>
      <c r="K4267" s="86" t="s">
        <v>1491</v>
      </c>
      <c r="L4267" s="88">
        <v>43187</v>
      </c>
      <c r="M4267" s="87"/>
      <c r="N4267" s="87"/>
      <c r="O4267" s="93"/>
      <c r="P4267" s="86"/>
      <c r="Q4267" s="86">
        <v>0</v>
      </c>
      <c r="R4267" s="86">
        <v>30</v>
      </c>
      <c r="S4267" s="86">
        <v>30</v>
      </c>
      <c r="T4267" s="86">
        <v>0</v>
      </c>
      <c r="U4267" s="86" t="s">
        <v>1561</v>
      </c>
      <c r="V4267" s="86" t="s">
        <v>1567</v>
      </c>
      <c r="W4267" s="86" t="s">
        <v>1563</v>
      </c>
      <c r="X4267" s="86" t="s">
        <v>1564</v>
      </c>
      <c r="Y4267" s="94" t="s">
        <v>1565</v>
      </c>
      <c r="Z4267" s="93"/>
      <c r="AA4267" s="86"/>
      <c r="AB4267" s="86"/>
      <c r="AC4267" s="86"/>
      <c r="AD4267" s="86" t="s">
        <v>1633</v>
      </c>
      <c r="AE4267" s="86"/>
      <c r="AF4267" s="86"/>
      <c r="AG4267" s="94" t="s">
        <v>1575</v>
      </c>
    </row>
    <row r="4268" spans="1:33" x14ac:dyDescent="0.25">
      <c r="A4268" s="86" t="s">
        <v>1011</v>
      </c>
      <c r="B4268" s="87">
        <v>30</v>
      </c>
      <c r="C4268" s="87" t="s">
        <v>1012</v>
      </c>
      <c r="D4268" s="88">
        <v>43147</v>
      </c>
      <c r="E4268" s="88">
        <v>43151</v>
      </c>
      <c r="F4268" s="88">
        <v>43186</v>
      </c>
      <c r="G4268" s="88">
        <v>43187</v>
      </c>
      <c r="H4268" s="88">
        <v>4</v>
      </c>
      <c r="I4268" s="89" t="s">
        <v>1014</v>
      </c>
      <c r="J4268" s="92" t="s">
        <v>1495</v>
      </c>
      <c r="K4268" s="86" t="s">
        <v>1491</v>
      </c>
      <c r="L4268" s="88">
        <v>43187</v>
      </c>
      <c r="M4268" s="87"/>
      <c r="N4268" s="87"/>
      <c r="O4268" s="93"/>
      <c r="P4268" s="86"/>
      <c r="Q4268" s="86">
        <v>0</v>
      </c>
      <c r="R4268" s="86">
        <v>30</v>
      </c>
      <c r="S4268" s="86">
        <v>29</v>
      </c>
      <c r="T4268" s="86">
        <v>1</v>
      </c>
      <c r="U4268" s="86" t="s">
        <v>1561</v>
      </c>
      <c r="V4268" s="86" t="s">
        <v>1562</v>
      </c>
      <c r="W4268" s="86" t="s">
        <v>1563</v>
      </c>
      <c r="X4268" s="86" t="s">
        <v>1564</v>
      </c>
      <c r="Y4268" s="94" t="s">
        <v>1565</v>
      </c>
      <c r="Z4268" s="93"/>
      <c r="AA4268" s="86">
        <v>43192</v>
      </c>
      <c r="AB4268" s="86"/>
      <c r="AC4268" s="86"/>
      <c r="AD4268" s="86" t="s">
        <v>1633</v>
      </c>
      <c r="AE4268" s="86"/>
      <c r="AF4268" s="86"/>
      <c r="AG4268" s="94" t="s">
        <v>1575</v>
      </c>
    </row>
    <row r="4269" spans="1:33" x14ac:dyDescent="0.25">
      <c r="A4269" s="86" t="s">
        <v>1011</v>
      </c>
      <c r="B4269" s="87">
        <v>30</v>
      </c>
      <c r="C4269" s="87" t="s">
        <v>1012</v>
      </c>
      <c r="D4269" s="88">
        <v>43147</v>
      </c>
      <c r="E4269" s="88">
        <v>43151</v>
      </c>
      <c r="F4269" s="88">
        <v>43186</v>
      </c>
      <c r="G4269" s="88">
        <v>43187</v>
      </c>
      <c r="H4269" s="88">
        <v>4</v>
      </c>
      <c r="I4269" s="89" t="s">
        <v>1014</v>
      </c>
      <c r="J4269" s="92" t="s">
        <v>1493</v>
      </c>
      <c r="K4269" s="86" t="s">
        <v>1491</v>
      </c>
      <c r="L4269" s="88">
        <v>43187</v>
      </c>
      <c r="M4269" s="87"/>
      <c r="N4269" s="87"/>
      <c r="O4269" s="93"/>
      <c r="P4269" s="86"/>
      <c r="Q4269" s="86">
        <v>5</v>
      </c>
      <c r="R4269" s="86">
        <v>25</v>
      </c>
      <c r="S4269" s="86">
        <v>24</v>
      </c>
      <c r="T4269" s="86">
        <v>1</v>
      </c>
      <c r="U4269" s="86" t="s">
        <v>1561</v>
      </c>
      <c r="V4269" s="86" t="s">
        <v>1567</v>
      </c>
      <c r="W4269" s="86" t="s">
        <v>1563</v>
      </c>
      <c r="X4269" s="86" t="s">
        <v>1564</v>
      </c>
      <c r="Y4269" s="94" t="s">
        <v>1565</v>
      </c>
      <c r="Z4269" s="93"/>
      <c r="AA4269" s="86"/>
      <c r="AB4269" s="86"/>
      <c r="AC4269" s="86"/>
      <c r="AD4269" s="86" t="s">
        <v>1633</v>
      </c>
      <c r="AE4269" s="86"/>
      <c r="AF4269" s="86"/>
      <c r="AG4269" s="94" t="s">
        <v>1575</v>
      </c>
    </row>
    <row r="4270" spans="1:33" x14ac:dyDescent="0.25">
      <c r="A4270" s="86" t="s">
        <v>1011</v>
      </c>
      <c r="B4270" s="87">
        <v>27</v>
      </c>
      <c r="C4270" s="87" t="s">
        <v>1012</v>
      </c>
      <c r="D4270" s="88">
        <v>43147</v>
      </c>
      <c r="E4270" s="88">
        <v>43148</v>
      </c>
      <c r="F4270" s="88">
        <v>43183</v>
      </c>
      <c r="G4270" s="88">
        <v>43187</v>
      </c>
      <c r="H4270" s="88">
        <v>4</v>
      </c>
      <c r="I4270" s="89" t="s">
        <v>1014</v>
      </c>
      <c r="J4270" s="92" t="s">
        <v>1493</v>
      </c>
      <c r="K4270" s="86" t="s">
        <v>1491</v>
      </c>
      <c r="L4270" s="88">
        <v>43187</v>
      </c>
      <c r="M4270" s="87"/>
      <c r="N4270" s="87"/>
      <c r="O4270" s="93"/>
      <c r="P4270" s="86"/>
      <c r="Q4270" s="86">
        <v>1</v>
      </c>
      <c r="R4270" s="86">
        <v>26</v>
      </c>
      <c r="S4270" s="86">
        <v>22</v>
      </c>
      <c r="T4270" s="86">
        <v>4</v>
      </c>
      <c r="U4270" s="86" t="s">
        <v>1561</v>
      </c>
      <c r="V4270" s="86" t="s">
        <v>1567</v>
      </c>
      <c r="W4270" s="86" t="s">
        <v>1563</v>
      </c>
      <c r="X4270" s="86" t="s">
        <v>1564</v>
      </c>
      <c r="Y4270" s="94" t="s">
        <v>1565</v>
      </c>
      <c r="Z4270" s="93"/>
      <c r="AA4270" s="86"/>
      <c r="AB4270" s="86"/>
      <c r="AC4270" s="86"/>
      <c r="AD4270" s="86" t="s">
        <v>1633</v>
      </c>
      <c r="AE4270" s="86"/>
      <c r="AF4270" s="86"/>
      <c r="AG4270" s="94" t="s">
        <v>1575</v>
      </c>
    </row>
    <row r="4271" spans="1:33" x14ac:dyDescent="0.25">
      <c r="A4271" s="86" t="s">
        <v>1011</v>
      </c>
      <c r="B4271" s="87">
        <v>30</v>
      </c>
      <c r="C4271" s="87" t="s">
        <v>1012</v>
      </c>
      <c r="D4271" s="88">
        <v>43150</v>
      </c>
      <c r="E4271" s="88">
        <v>43151</v>
      </c>
      <c r="F4271" s="88">
        <v>43186</v>
      </c>
      <c r="G4271" s="88">
        <v>43187</v>
      </c>
      <c r="H4271" s="88">
        <v>4</v>
      </c>
      <c r="I4271" s="89" t="s">
        <v>1014</v>
      </c>
      <c r="J4271" s="92" t="s">
        <v>1505</v>
      </c>
      <c r="K4271" s="86" t="s">
        <v>1491</v>
      </c>
      <c r="L4271" s="88">
        <v>43187</v>
      </c>
      <c r="M4271" s="87"/>
      <c r="N4271" s="87"/>
      <c r="O4271" s="93"/>
      <c r="P4271" s="86"/>
      <c r="Q4271" s="86">
        <v>0</v>
      </c>
      <c r="R4271" s="86">
        <v>30</v>
      </c>
      <c r="S4271" s="86">
        <v>24</v>
      </c>
      <c r="T4271" s="86">
        <v>6</v>
      </c>
      <c r="U4271" s="86" t="s">
        <v>1569</v>
      </c>
      <c r="V4271" s="86" t="s">
        <v>1567</v>
      </c>
      <c r="W4271" s="86" t="s">
        <v>1563</v>
      </c>
      <c r="X4271" s="86" t="s">
        <v>1564</v>
      </c>
      <c r="Y4271" s="94" t="s">
        <v>1565</v>
      </c>
      <c r="Z4271" s="93"/>
      <c r="AA4271" s="86"/>
      <c r="AB4271" s="86"/>
      <c r="AC4271" s="86"/>
      <c r="AD4271" s="86" t="s">
        <v>1633</v>
      </c>
      <c r="AE4271" s="86"/>
      <c r="AF4271" s="86"/>
      <c r="AG4271" s="94" t="s">
        <v>1575</v>
      </c>
    </row>
    <row r="4272" spans="1:33" x14ac:dyDescent="0.25">
      <c r="A4272" s="86" t="s">
        <v>1011</v>
      </c>
      <c r="B4272" s="87">
        <v>30</v>
      </c>
      <c r="C4272" s="87" t="s">
        <v>1012</v>
      </c>
      <c r="D4272" s="88">
        <v>43150</v>
      </c>
      <c r="E4272" s="88">
        <v>43151</v>
      </c>
      <c r="F4272" s="88">
        <v>43186</v>
      </c>
      <c r="G4272" s="88">
        <v>43187</v>
      </c>
      <c r="H4272" s="88">
        <v>4</v>
      </c>
      <c r="I4272" s="89" t="s">
        <v>1014</v>
      </c>
      <c r="J4272" s="92" t="s">
        <v>1509</v>
      </c>
      <c r="K4272" s="86" t="s">
        <v>1491</v>
      </c>
      <c r="L4272" s="88">
        <v>43187</v>
      </c>
      <c r="M4272" s="87"/>
      <c r="N4272" s="87"/>
      <c r="O4272" s="93"/>
      <c r="P4272" s="86"/>
      <c r="Q4272" s="86">
        <v>0</v>
      </c>
      <c r="R4272" s="86">
        <v>30</v>
      </c>
      <c r="S4272" s="86">
        <v>30</v>
      </c>
      <c r="T4272" s="86">
        <v>0</v>
      </c>
      <c r="U4272" s="86" t="s">
        <v>1561</v>
      </c>
      <c r="V4272" s="86" t="s">
        <v>1562</v>
      </c>
      <c r="W4272" s="86" t="s">
        <v>1563</v>
      </c>
      <c r="X4272" s="86" t="s">
        <v>1564</v>
      </c>
      <c r="Y4272" s="94" t="s">
        <v>1565</v>
      </c>
      <c r="Z4272" s="93"/>
      <c r="AA4272" s="86">
        <v>43196</v>
      </c>
      <c r="AB4272" s="86"/>
      <c r="AC4272" s="86"/>
      <c r="AD4272" s="86" t="s">
        <v>1633</v>
      </c>
      <c r="AE4272" s="86"/>
      <c r="AF4272" s="86"/>
      <c r="AG4272" s="94" t="s">
        <v>1575</v>
      </c>
    </row>
    <row r="4273" spans="1:33" x14ac:dyDescent="0.25">
      <c r="A4273" s="86" t="s">
        <v>1011</v>
      </c>
      <c r="B4273" s="87">
        <v>30</v>
      </c>
      <c r="C4273" s="87" t="s">
        <v>1012</v>
      </c>
      <c r="D4273" s="88">
        <v>43156</v>
      </c>
      <c r="E4273" s="88">
        <v>43163</v>
      </c>
      <c r="F4273" s="88">
        <v>43186</v>
      </c>
      <c r="G4273" s="88">
        <v>43187</v>
      </c>
      <c r="H4273" s="88">
        <v>3</v>
      </c>
      <c r="I4273" s="89" t="s">
        <v>1014</v>
      </c>
      <c r="J4273" s="92" t="s">
        <v>1509</v>
      </c>
      <c r="K4273" s="86" t="s">
        <v>1491</v>
      </c>
      <c r="L4273" s="88">
        <v>43187</v>
      </c>
      <c r="M4273" s="87">
        <v>0</v>
      </c>
      <c r="N4273" s="87"/>
      <c r="O4273" s="93"/>
      <c r="P4273" s="86"/>
      <c r="Q4273" s="86">
        <v>4</v>
      </c>
      <c r="R4273" s="86">
        <v>26</v>
      </c>
      <c r="S4273" s="86">
        <v>23</v>
      </c>
      <c r="T4273" s="86">
        <v>3</v>
      </c>
      <c r="U4273" s="86" t="s">
        <v>1561</v>
      </c>
      <c r="V4273" s="86" t="s">
        <v>1562</v>
      </c>
      <c r="W4273" s="86" t="s">
        <v>1563</v>
      </c>
      <c r="X4273" s="86" t="s">
        <v>1564</v>
      </c>
      <c r="Y4273" s="94" t="s">
        <v>1565</v>
      </c>
      <c r="Z4273" s="93"/>
      <c r="AA4273" s="86">
        <v>43200</v>
      </c>
      <c r="AB4273" s="86"/>
      <c r="AC4273" s="86"/>
      <c r="AD4273" s="86" t="s">
        <v>1633</v>
      </c>
      <c r="AE4273" s="86"/>
      <c r="AF4273" s="86"/>
      <c r="AG4273" s="94" t="s">
        <v>1575</v>
      </c>
    </row>
    <row r="4274" spans="1:33" x14ac:dyDescent="0.25">
      <c r="A4274" s="86" t="s">
        <v>1011</v>
      </c>
      <c r="B4274" s="87">
        <v>30</v>
      </c>
      <c r="C4274" s="87" t="s">
        <v>1012</v>
      </c>
      <c r="D4274" s="88">
        <v>43157</v>
      </c>
      <c r="E4274" s="88">
        <v>43158</v>
      </c>
      <c r="F4274" s="88">
        <v>43186</v>
      </c>
      <c r="G4274" s="88">
        <v>43187</v>
      </c>
      <c r="H4274" s="88">
        <v>4</v>
      </c>
      <c r="I4274" s="89" t="s">
        <v>1013</v>
      </c>
      <c r="J4274" s="92" t="s">
        <v>1493</v>
      </c>
      <c r="K4274" s="86" t="s">
        <v>1491</v>
      </c>
      <c r="L4274" s="88">
        <v>43187</v>
      </c>
      <c r="M4274" s="87"/>
      <c r="N4274" s="87"/>
      <c r="O4274" s="93"/>
      <c r="P4274" s="86"/>
      <c r="Q4274" s="86">
        <v>0</v>
      </c>
      <c r="R4274" s="86">
        <v>30</v>
      </c>
      <c r="S4274" s="86">
        <v>30</v>
      </c>
      <c r="T4274" s="86">
        <v>0</v>
      </c>
      <c r="U4274" s="86" t="s">
        <v>1561</v>
      </c>
      <c r="V4274" s="86" t="s">
        <v>1562</v>
      </c>
      <c r="W4274" s="86" t="s">
        <v>1563</v>
      </c>
      <c r="X4274" s="86" t="s">
        <v>1564</v>
      </c>
      <c r="Y4274" s="94" t="s">
        <v>1565</v>
      </c>
      <c r="Z4274" s="93"/>
      <c r="AA4274" s="86">
        <v>43192</v>
      </c>
      <c r="AB4274" s="86"/>
      <c r="AC4274" s="86"/>
      <c r="AD4274" s="86" t="s">
        <v>1633</v>
      </c>
      <c r="AE4274" s="86"/>
      <c r="AF4274" s="86"/>
      <c r="AG4274" s="94" t="s">
        <v>1575</v>
      </c>
    </row>
    <row r="4275" spans="1:33" x14ac:dyDescent="0.25">
      <c r="A4275" s="86" t="s">
        <v>1011</v>
      </c>
      <c r="B4275" s="87">
        <v>30</v>
      </c>
      <c r="C4275" s="87" t="s">
        <v>1012</v>
      </c>
      <c r="D4275" s="88">
        <v>43157</v>
      </c>
      <c r="E4275" s="88">
        <v>43163</v>
      </c>
      <c r="F4275" s="88">
        <v>43186</v>
      </c>
      <c r="G4275" s="88">
        <v>43187</v>
      </c>
      <c r="H4275" s="88">
        <v>3</v>
      </c>
      <c r="I4275" s="89" t="s">
        <v>1014</v>
      </c>
      <c r="J4275" s="92" t="s">
        <v>1508</v>
      </c>
      <c r="K4275" s="86" t="s">
        <v>1491</v>
      </c>
      <c r="L4275" s="88">
        <v>43187</v>
      </c>
      <c r="M4275" s="87"/>
      <c r="N4275" s="87"/>
      <c r="O4275" s="93"/>
      <c r="P4275" s="86"/>
      <c r="Q4275" s="86">
        <v>0</v>
      </c>
      <c r="R4275" s="86">
        <v>30</v>
      </c>
      <c r="S4275" s="86">
        <v>30</v>
      </c>
      <c r="T4275" s="86">
        <v>0</v>
      </c>
      <c r="U4275" s="86" t="s">
        <v>1561</v>
      </c>
      <c r="V4275" s="86" t="s">
        <v>1562</v>
      </c>
      <c r="W4275" s="86" t="s">
        <v>1563</v>
      </c>
      <c r="X4275" s="86" t="s">
        <v>1564</v>
      </c>
      <c r="Y4275" s="94" t="s">
        <v>1565</v>
      </c>
      <c r="Z4275" s="93"/>
      <c r="AA4275" s="86">
        <v>43196</v>
      </c>
      <c r="AB4275" s="86"/>
      <c r="AC4275" s="86"/>
      <c r="AD4275" s="86" t="s">
        <v>1633</v>
      </c>
      <c r="AE4275" s="86"/>
      <c r="AF4275" s="86"/>
      <c r="AG4275" s="94" t="s">
        <v>1575</v>
      </c>
    </row>
    <row r="4276" spans="1:33" x14ac:dyDescent="0.25">
      <c r="A4276" s="86" t="s">
        <v>1011</v>
      </c>
      <c r="B4276" s="87">
        <v>30</v>
      </c>
      <c r="C4276" s="87" t="s">
        <v>1012</v>
      </c>
      <c r="D4276" s="88">
        <v>43157</v>
      </c>
      <c r="E4276" s="88">
        <v>43158</v>
      </c>
      <c r="F4276" s="88">
        <v>43186</v>
      </c>
      <c r="G4276" s="88">
        <v>43187</v>
      </c>
      <c r="H4276" s="88">
        <v>4</v>
      </c>
      <c r="I4276" s="89" t="s">
        <v>1372</v>
      </c>
      <c r="J4276" s="92" t="s">
        <v>1493</v>
      </c>
      <c r="K4276" s="86" t="s">
        <v>1491</v>
      </c>
      <c r="L4276" s="88">
        <v>43187</v>
      </c>
      <c r="M4276" s="87"/>
      <c r="N4276" s="87"/>
      <c r="O4276" s="93"/>
      <c r="P4276" s="86"/>
      <c r="Q4276" s="86">
        <v>0</v>
      </c>
      <c r="R4276" s="86">
        <v>30</v>
      </c>
      <c r="S4276" s="86">
        <v>30</v>
      </c>
      <c r="T4276" s="86">
        <v>0</v>
      </c>
      <c r="U4276" s="86" t="s">
        <v>1561</v>
      </c>
      <c r="V4276" s="86" t="s">
        <v>1567</v>
      </c>
      <c r="W4276" s="86" t="s">
        <v>1563</v>
      </c>
      <c r="X4276" s="86" t="s">
        <v>1564</v>
      </c>
      <c r="Y4276" s="94" t="s">
        <v>1565</v>
      </c>
      <c r="Z4276" s="93"/>
      <c r="AA4276" s="86"/>
      <c r="AB4276" s="86"/>
      <c r="AC4276" s="86"/>
      <c r="AD4276" s="86" t="s">
        <v>1633</v>
      </c>
      <c r="AE4276" s="86"/>
      <c r="AF4276" s="86"/>
      <c r="AG4276" s="94" t="s">
        <v>1575</v>
      </c>
    </row>
    <row r="4277" spans="1:33" x14ac:dyDescent="0.25">
      <c r="A4277" s="86" t="s">
        <v>1011</v>
      </c>
      <c r="B4277" s="87">
        <v>30</v>
      </c>
      <c r="C4277" s="87" t="s">
        <v>1012</v>
      </c>
      <c r="D4277" s="88" t="s">
        <v>1124</v>
      </c>
      <c r="E4277" s="88" t="s">
        <v>1359</v>
      </c>
      <c r="F4277" s="88" t="s">
        <v>1369</v>
      </c>
      <c r="G4277" s="88" t="s">
        <v>1403</v>
      </c>
      <c r="H4277" s="88">
        <v>4</v>
      </c>
      <c r="I4277" s="89" t="s">
        <v>1014</v>
      </c>
      <c r="J4277" s="92" t="s">
        <v>1492</v>
      </c>
      <c r="K4277" s="86" t="s">
        <v>1491</v>
      </c>
      <c r="L4277" s="88">
        <v>43187</v>
      </c>
      <c r="M4277" s="87"/>
      <c r="N4277" s="87"/>
      <c r="O4277" s="93"/>
      <c r="P4277" s="86"/>
      <c r="Q4277" s="86">
        <v>0</v>
      </c>
      <c r="R4277" s="86">
        <v>30</v>
      </c>
      <c r="S4277" s="86">
        <v>30</v>
      </c>
      <c r="T4277" s="86">
        <v>0</v>
      </c>
      <c r="U4277" s="86" t="s">
        <v>1561</v>
      </c>
      <c r="V4277" s="86" t="s">
        <v>1567</v>
      </c>
      <c r="W4277" s="86" t="s">
        <v>1563</v>
      </c>
      <c r="X4277" s="86" t="s">
        <v>1564</v>
      </c>
      <c r="Y4277" s="94" t="s">
        <v>1565</v>
      </c>
      <c r="Z4277" s="93"/>
      <c r="AA4277" s="86"/>
      <c r="AB4277" s="86"/>
      <c r="AC4277" s="86"/>
      <c r="AD4277" s="86" t="s">
        <v>1633</v>
      </c>
      <c r="AE4277" s="86"/>
      <c r="AF4277" s="86"/>
      <c r="AG4277" s="94" t="s">
        <v>1575</v>
      </c>
    </row>
    <row r="4278" spans="1:33" x14ac:dyDescent="0.25">
      <c r="A4278" s="86" t="s">
        <v>1011</v>
      </c>
      <c r="B4278" s="87">
        <v>30</v>
      </c>
      <c r="C4278" s="87" t="s">
        <v>1012</v>
      </c>
      <c r="D4278" s="88" t="s">
        <v>1124</v>
      </c>
      <c r="E4278" s="88" t="s">
        <v>1352</v>
      </c>
      <c r="F4278" s="88" t="s">
        <v>1401</v>
      </c>
      <c r="G4278" s="88" t="s">
        <v>1403</v>
      </c>
      <c r="H4278" s="88">
        <v>4</v>
      </c>
      <c r="I4278" s="89" t="s">
        <v>1014</v>
      </c>
      <c r="J4278" s="92" t="s">
        <v>1493</v>
      </c>
      <c r="K4278" s="86" t="s">
        <v>1491</v>
      </c>
      <c r="L4278" s="88">
        <v>43187</v>
      </c>
      <c r="M4278" s="87"/>
      <c r="N4278" s="87"/>
      <c r="O4278" s="93"/>
      <c r="P4278" s="86"/>
      <c r="Q4278" s="86">
        <v>0</v>
      </c>
      <c r="R4278" s="86">
        <v>30</v>
      </c>
      <c r="S4278" s="86">
        <v>29</v>
      </c>
      <c r="T4278" s="86">
        <v>1</v>
      </c>
      <c r="U4278" s="86" t="s">
        <v>1561</v>
      </c>
      <c r="V4278" s="86" t="s">
        <v>1562</v>
      </c>
      <c r="W4278" s="86" t="s">
        <v>1563</v>
      </c>
      <c r="X4278" s="86" t="s">
        <v>1564</v>
      </c>
      <c r="Y4278" s="94" t="s">
        <v>1565</v>
      </c>
      <c r="Z4278" s="93"/>
      <c r="AA4278" s="86">
        <v>43215</v>
      </c>
      <c r="AB4278" s="86"/>
      <c r="AC4278" s="86"/>
      <c r="AD4278" s="86" t="s">
        <v>1633</v>
      </c>
      <c r="AE4278" s="86"/>
      <c r="AF4278" s="86"/>
      <c r="AG4278" s="94" t="s">
        <v>1575</v>
      </c>
    </row>
    <row r="4279" spans="1:33" x14ac:dyDescent="0.25">
      <c r="A4279" s="86" t="s">
        <v>1011</v>
      </c>
      <c r="B4279" s="87">
        <v>20</v>
      </c>
      <c r="C4279" s="87" t="s">
        <v>1012</v>
      </c>
      <c r="D4279" s="88" t="s">
        <v>1108</v>
      </c>
      <c r="E4279" s="88">
        <v>43143</v>
      </c>
      <c r="F4279" s="88">
        <v>43182</v>
      </c>
      <c r="G4279" s="88" t="s">
        <v>1404</v>
      </c>
      <c r="H4279" s="88">
        <v>3</v>
      </c>
      <c r="I4279" s="89" t="s">
        <v>1014</v>
      </c>
      <c r="J4279" s="92" t="s">
        <v>1492</v>
      </c>
      <c r="K4279" s="86" t="s">
        <v>1491</v>
      </c>
      <c r="L4279" s="88">
        <v>43187</v>
      </c>
      <c r="M4279" s="87">
        <v>0</v>
      </c>
      <c r="N4279" s="87"/>
      <c r="O4279" s="93"/>
      <c r="P4279" s="86"/>
      <c r="Q4279" s="86">
        <v>0</v>
      </c>
      <c r="R4279" s="86">
        <v>20</v>
      </c>
      <c r="S4279" s="86">
        <v>0</v>
      </c>
      <c r="T4279" s="86">
        <v>20</v>
      </c>
      <c r="U4279" s="86" t="s">
        <v>1561</v>
      </c>
      <c r="V4279" s="86" t="s">
        <v>1567</v>
      </c>
      <c r="W4279" s="86" t="s">
        <v>1563</v>
      </c>
      <c r="X4279" s="86" t="s">
        <v>1564</v>
      </c>
      <c r="Y4279" s="94" t="s">
        <v>1565</v>
      </c>
      <c r="Z4279" s="93"/>
      <c r="AA4279" s="86"/>
      <c r="AB4279" s="86"/>
      <c r="AC4279" s="86"/>
      <c r="AD4279" s="86" t="s">
        <v>1633</v>
      </c>
      <c r="AE4279" s="86"/>
      <c r="AF4279" s="86"/>
      <c r="AG4279" s="94" t="s">
        <v>1575</v>
      </c>
    </row>
    <row r="4280" spans="1:33" x14ac:dyDescent="0.25">
      <c r="A4280" s="86" t="s">
        <v>1011</v>
      </c>
      <c r="B4280" s="87">
        <v>21</v>
      </c>
      <c r="C4280" s="87" t="s">
        <v>1012</v>
      </c>
      <c r="D4280" s="88" t="s">
        <v>1349</v>
      </c>
      <c r="E4280" s="88" t="s">
        <v>1352</v>
      </c>
      <c r="F4280" s="88" t="s">
        <v>1401</v>
      </c>
      <c r="G4280" s="88" t="s">
        <v>1403</v>
      </c>
      <c r="H4280" s="88">
        <v>4</v>
      </c>
      <c r="I4280" s="89" t="s">
        <v>1014</v>
      </c>
      <c r="J4280" s="92" t="s">
        <v>1501</v>
      </c>
      <c r="K4280" s="86" t="s">
        <v>1491</v>
      </c>
      <c r="L4280" s="88">
        <v>43187</v>
      </c>
      <c r="M4280" s="87"/>
      <c r="N4280" s="87"/>
      <c r="O4280" s="93"/>
      <c r="P4280" s="86"/>
      <c r="Q4280" s="86">
        <v>1</v>
      </c>
      <c r="R4280" s="86">
        <v>20</v>
      </c>
      <c r="S4280" s="86">
        <v>20</v>
      </c>
      <c r="T4280" s="86">
        <v>0</v>
      </c>
      <c r="U4280" s="86" t="s">
        <v>1561</v>
      </c>
      <c r="V4280" s="86" t="s">
        <v>1562</v>
      </c>
      <c r="W4280" s="86" t="s">
        <v>1563</v>
      </c>
      <c r="X4280" s="86" t="s">
        <v>1564</v>
      </c>
      <c r="Y4280" s="94" t="s">
        <v>1565</v>
      </c>
      <c r="Z4280" s="93"/>
      <c r="AA4280" s="86">
        <v>43192</v>
      </c>
      <c r="AB4280" s="86"/>
      <c r="AC4280" s="86"/>
      <c r="AD4280" s="86" t="s">
        <v>1633</v>
      </c>
      <c r="AE4280" s="86"/>
      <c r="AF4280" s="86"/>
      <c r="AG4280" s="94" t="s">
        <v>1575</v>
      </c>
    </row>
    <row r="4281" spans="1:33" x14ac:dyDescent="0.25">
      <c r="A4281" s="86" t="s">
        <v>1011</v>
      </c>
      <c r="B4281" s="87">
        <v>30</v>
      </c>
      <c r="C4281" s="87" t="s">
        <v>1012</v>
      </c>
      <c r="D4281" s="88" t="s">
        <v>1349</v>
      </c>
      <c r="E4281" s="88" t="s">
        <v>1353</v>
      </c>
      <c r="F4281" s="88" t="s">
        <v>1403</v>
      </c>
      <c r="G4281" s="88" t="s">
        <v>1404</v>
      </c>
      <c r="H4281" s="88">
        <v>4</v>
      </c>
      <c r="I4281" s="89" t="s">
        <v>1014</v>
      </c>
      <c r="J4281" s="92" t="s">
        <v>1505</v>
      </c>
      <c r="K4281" s="86" t="s">
        <v>1491</v>
      </c>
      <c r="L4281" s="88">
        <v>43187</v>
      </c>
      <c r="M4281" s="87">
        <v>0</v>
      </c>
      <c r="N4281" s="87"/>
      <c r="O4281" s="93"/>
      <c r="P4281" s="86"/>
      <c r="Q4281" s="86">
        <v>7</v>
      </c>
      <c r="R4281" s="86">
        <v>23</v>
      </c>
      <c r="S4281" s="86">
        <v>23</v>
      </c>
      <c r="T4281" s="86">
        <v>0</v>
      </c>
      <c r="U4281" s="86" t="s">
        <v>1561</v>
      </c>
      <c r="V4281" s="86" t="s">
        <v>1567</v>
      </c>
      <c r="W4281" s="86" t="s">
        <v>1563</v>
      </c>
      <c r="X4281" s="86" t="s">
        <v>1564</v>
      </c>
      <c r="Y4281" s="94" t="s">
        <v>1565</v>
      </c>
      <c r="Z4281" s="93"/>
      <c r="AA4281" s="86"/>
      <c r="AB4281" s="86"/>
      <c r="AC4281" s="86"/>
      <c r="AD4281" s="86" t="s">
        <v>1633</v>
      </c>
      <c r="AE4281" s="86"/>
      <c r="AF4281" s="86"/>
      <c r="AG4281" s="94" t="s">
        <v>1575</v>
      </c>
    </row>
    <row r="4282" spans="1:33" x14ac:dyDescent="0.25">
      <c r="A4282" s="86" t="s">
        <v>1011</v>
      </c>
      <c r="B4282" s="87">
        <v>30</v>
      </c>
      <c r="C4282" s="87" t="s">
        <v>1012</v>
      </c>
      <c r="D4282" s="88">
        <v>43174</v>
      </c>
      <c r="E4282" s="88">
        <v>43176</v>
      </c>
      <c r="F4282" s="88">
        <v>43186</v>
      </c>
      <c r="G4282" s="88">
        <v>43187</v>
      </c>
      <c r="H4282" s="88">
        <v>4</v>
      </c>
      <c r="I4282" s="89" t="s">
        <v>1014</v>
      </c>
      <c r="J4282" s="92" t="s">
        <v>1493</v>
      </c>
      <c r="K4282" s="86" t="s">
        <v>1491</v>
      </c>
      <c r="L4282" s="88">
        <v>43187</v>
      </c>
      <c r="M4282" s="87">
        <v>0</v>
      </c>
      <c r="N4282" s="87"/>
      <c r="O4282" s="93"/>
      <c r="P4282" s="86"/>
      <c r="Q4282" s="86">
        <v>0</v>
      </c>
      <c r="R4282" s="86">
        <v>30</v>
      </c>
      <c r="S4282" s="86">
        <v>30</v>
      </c>
      <c r="T4282" s="86">
        <v>0</v>
      </c>
      <c r="U4282" s="86" t="s">
        <v>1561</v>
      </c>
      <c r="V4282" s="86" t="s">
        <v>1562</v>
      </c>
      <c r="W4282" s="86" t="s">
        <v>1563</v>
      </c>
      <c r="X4282" s="86" t="s">
        <v>1564</v>
      </c>
      <c r="Y4282" s="94" t="s">
        <v>1565</v>
      </c>
      <c r="Z4282" s="93"/>
      <c r="AA4282" s="86">
        <v>43200</v>
      </c>
      <c r="AB4282" s="86"/>
      <c r="AC4282" s="86"/>
      <c r="AD4282" s="86" t="s">
        <v>1633</v>
      </c>
      <c r="AE4282" s="86"/>
      <c r="AF4282" s="86"/>
      <c r="AG4282" s="94" t="s">
        <v>1575</v>
      </c>
    </row>
    <row r="4283" spans="1:33" x14ac:dyDescent="0.25">
      <c r="A4283" s="86" t="s">
        <v>1011</v>
      </c>
      <c r="B4283" s="87">
        <v>30</v>
      </c>
      <c r="C4283" s="87" t="s">
        <v>1012</v>
      </c>
      <c r="D4283" s="88" t="s">
        <v>1106</v>
      </c>
      <c r="E4283" s="88">
        <v>43139</v>
      </c>
      <c r="F4283" s="88">
        <v>43181</v>
      </c>
      <c r="G4283" s="88" t="s">
        <v>1404</v>
      </c>
      <c r="H4283" s="88">
        <v>4</v>
      </c>
      <c r="I4283" s="89" t="s">
        <v>1013</v>
      </c>
      <c r="J4283" s="92" t="s">
        <v>1493</v>
      </c>
      <c r="K4283" s="86" t="s">
        <v>1491</v>
      </c>
      <c r="L4283" s="88">
        <v>43188</v>
      </c>
      <c r="M4283" s="87">
        <v>0</v>
      </c>
      <c r="N4283" s="87"/>
      <c r="O4283" s="93"/>
      <c r="P4283" s="86"/>
      <c r="Q4283" s="86">
        <v>0</v>
      </c>
      <c r="R4283" s="86">
        <v>30</v>
      </c>
      <c r="S4283" s="86">
        <v>30</v>
      </c>
      <c r="T4283" s="86">
        <v>0</v>
      </c>
      <c r="U4283" s="86" t="s">
        <v>1561</v>
      </c>
      <c r="V4283" s="86" t="s">
        <v>1567</v>
      </c>
      <c r="W4283" s="86" t="s">
        <v>1563</v>
      </c>
      <c r="X4283" s="86" t="s">
        <v>1564</v>
      </c>
      <c r="Y4283" s="94" t="s">
        <v>1565</v>
      </c>
      <c r="Z4283" s="93"/>
      <c r="AA4283" s="86"/>
      <c r="AB4283" s="86"/>
      <c r="AC4283" s="86"/>
      <c r="AD4283" s="86" t="s">
        <v>1633</v>
      </c>
      <c r="AE4283" s="86"/>
      <c r="AF4283" s="86"/>
      <c r="AG4283" s="94" t="s">
        <v>1575</v>
      </c>
    </row>
    <row r="4284" spans="1:33" x14ac:dyDescent="0.25">
      <c r="A4284" s="86" t="s">
        <v>1011</v>
      </c>
      <c r="B4284" s="87">
        <v>30</v>
      </c>
      <c r="C4284" s="87" t="s">
        <v>1012</v>
      </c>
      <c r="D4284" s="88">
        <v>43138</v>
      </c>
      <c r="E4284" s="88">
        <v>43144</v>
      </c>
      <c r="F4284" s="88">
        <v>43187</v>
      </c>
      <c r="G4284" s="88">
        <v>43188</v>
      </c>
      <c r="H4284" s="88">
        <v>4</v>
      </c>
      <c r="I4284" s="89" t="s">
        <v>1014</v>
      </c>
      <c r="J4284" s="92" t="s">
        <v>1493</v>
      </c>
      <c r="K4284" s="86" t="s">
        <v>1491</v>
      </c>
      <c r="L4284" s="88">
        <v>43188</v>
      </c>
      <c r="M4284" s="87"/>
      <c r="N4284" s="87"/>
      <c r="O4284" s="93"/>
      <c r="P4284" s="86"/>
      <c r="Q4284" s="86">
        <v>0</v>
      </c>
      <c r="R4284" s="86">
        <v>30</v>
      </c>
      <c r="S4284" s="86">
        <v>30</v>
      </c>
      <c r="T4284" s="86">
        <v>0</v>
      </c>
      <c r="U4284" s="86" t="s">
        <v>1561</v>
      </c>
      <c r="V4284" s="86" t="s">
        <v>1567</v>
      </c>
      <c r="W4284" s="86" t="s">
        <v>1563</v>
      </c>
      <c r="X4284" s="86" t="s">
        <v>1564</v>
      </c>
      <c r="Y4284" s="94" t="s">
        <v>1565</v>
      </c>
      <c r="Z4284" s="93"/>
      <c r="AA4284" s="86"/>
      <c r="AB4284" s="86"/>
      <c r="AC4284" s="86"/>
      <c r="AD4284" s="86" t="s">
        <v>1633</v>
      </c>
      <c r="AE4284" s="86"/>
      <c r="AF4284" s="86"/>
      <c r="AG4284" s="94" t="s">
        <v>1575</v>
      </c>
    </row>
    <row r="4285" spans="1:33" x14ac:dyDescent="0.25">
      <c r="A4285" s="86" t="s">
        <v>1011</v>
      </c>
      <c r="B4285" s="87">
        <v>18</v>
      </c>
      <c r="C4285" s="87" t="s">
        <v>1012</v>
      </c>
      <c r="D4285" s="88">
        <v>43139</v>
      </c>
      <c r="E4285" s="88">
        <v>43143</v>
      </c>
      <c r="F4285" s="88">
        <v>43187</v>
      </c>
      <c r="G4285" s="88">
        <v>43188</v>
      </c>
      <c r="H4285" s="88">
        <v>4</v>
      </c>
      <c r="I4285" s="89" t="s">
        <v>1017</v>
      </c>
      <c r="J4285" s="92" t="s">
        <v>1490</v>
      </c>
      <c r="K4285" s="86" t="s">
        <v>1491</v>
      </c>
      <c r="L4285" s="88">
        <v>43188</v>
      </c>
      <c r="M4285" s="87"/>
      <c r="N4285" s="87"/>
      <c r="O4285" s="93"/>
      <c r="P4285" s="86"/>
      <c r="Q4285" s="86">
        <v>0</v>
      </c>
      <c r="R4285" s="86">
        <v>18</v>
      </c>
      <c r="S4285" s="86">
        <v>18</v>
      </c>
      <c r="T4285" s="86">
        <v>0</v>
      </c>
      <c r="U4285" s="86" t="s">
        <v>1561</v>
      </c>
      <c r="V4285" s="86" t="s">
        <v>1562</v>
      </c>
      <c r="W4285" s="86" t="s">
        <v>1563</v>
      </c>
      <c r="X4285" s="86" t="s">
        <v>1564</v>
      </c>
      <c r="Y4285" s="94" t="s">
        <v>1565</v>
      </c>
      <c r="Z4285" s="93"/>
      <c r="AA4285" s="86">
        <v>43196</v>
      </c>
      <c r="AB4285" s="86"/>
      <c r="AC4285" s="86"/>
      <c r="AD4285" s="86" t="s">
        <v>1633</v>
      </c>
      <c r="AE4285" s="86"/>
      <c r="AF4285" s="86"/>
      <c r="AG4285" s="94" t="s">
        <v>1575</v>
      </c>
    </row>
    <row r="4286" spans="1:33" x14ac:dyDescent="0.25">
      <c r="A4286" s="86" t="s">
        <v>1011</v>
      </c>
      <c r="B4286" s="87">
        <v>30</v>
      </c>
      <c r="C4286" s="87" t="s">
        <v>1012</v>
      </c>
      <c r="D4286" s="88">
        <v>43138</v>
      </c>
      <c r="E4286" s="88">
        <v>43144</v>
      </c>
      <c r="F4286" s="88">
        <v>43187</v>
      </c>
      <c r="G4286" s="88">
        <v>43188</v>
      </c>
      <c r="H4286" s="88">
        <v>4</v>
      </c>
      <c r="I4286" s="89" t="s">
        <v>1014</v>
      </c>
      <c r="J4286" s="92" t="s">
        <v>1492</v>
      </c>
      <c r="K4286" s="86" t="s">
        <v>1491</v>
      </c>
      <c r="L4286" s="88">
        <v>43188</v>
      </c>
      <c r="M4286" s="87">
        <v>0</v>
      </c>
      <c r="N4286" s="87"/>
      <c r="O4286" s="93"/>
      <c r="P4286" s="86"/>
      <c r="Q4286" s="86">
        <v>0</v>
      </c>
      <c r="R4286" s="86">
        <v>30</v>
      </c>
      <c r="S4286" s="86">
        <v>30</v>
      </c>
      <c r="T4286" s="86">
        <v>0</v>
      </c>
      <c r="U4286" s="86" t="s">
        <v>1561</v>
      </c>
      <c r="V4286" s="86" t="s">
        <v>1567</v>
      </c>
      <c r="W4286" s="86" t="s">
        <v>1563</v>
      </c>
      <c r="X4286" s="86" t="s">
        <v>1564</v>
      </c>
      <c r="Y4286" s="94" t="s">
        <v>1565</v>
      </c>
      <c r="Z4286" s="93"/>
      <c r="AA4286" s="86"/>
      <c r="AB4286" s="86"/>
      <c r="AC4286" s="86"/>
      <c r="AD4286" s="86" t="s">
        <v>1633</v>
      </c>
      <c r="AE4286" s="86"/>
      <c r="AF4286" s="86"/>
      <c r="AG4286" s="94" t="s">
        <v>1575</v>
      </c>
    </row>
    <row r="4287" spans="1:33" x14ac:dyDescent="0.25">
      <c r="A4287" s="86" t="s">
        <v>1011</v>
      </c>
      <c r="B4287" s="87">
        <v>30</v>
      </c>
      <c r="C4287" s="87" t="s">
        <v>1012</v>
      </c>
      <c r="D4287" s="88">
        <v>43138</v>
      </c>
      <c r="E4287" s="88">
        <v>43144</v>
      </c>
      <c r="F4287" s="88">
        <v>43187</v>
      </c>
      <c r="G4287" s="88">
        <v>43188</v>
      </c>
      <c r="H4287" s="88">
        <v>4</v>
      </c>
      <c r="I4287" s="89" t="s">
        <v>1014</v>
      </c>
      <c r="J4287" s="92" t="s">
        <v>1492</v>
      </c>
      <c r="K4287" s="86" t="s">
        <v>1491</v>
      </c>
      <c r="L4287" s="88">
        <v>43188</v>
      </c>
      <c r="M4287" s="87"/>
      <c r="N4287" s="87"/>
      <c r="O4287" s="93"/>
      <c r="P4287" s="86"/>
      <c r="Q4287" s="86">
        <v>1</v>
      </c>
      <c r="R4287" s="86">
        <v>29</v>
      </c>
      <c r="S4287" s="86">
        <v>29</v>
      </c>
      <c r="T4287" s="86">
        <v>0</v>
      </c>
      <c r="U4287" s="86" t="s">
        <v>1561</v>
      </c>
      <c r="V4287" s="86" t="s">
        <v>1567</v>
      </c>
      <c r="W4287" s="86" t="s">
        <v>1563</v>
      </c>
      <c r="X4287" s="86" t="s">
        <v>1564</v>
      </c>
      <c r="Y4287" s="94" t="s">
        <v>1565</v>
      </c>
      <c r="Z4287" s="93"/>
      <c r="AA4287" s="86"/>
      <c r="AB4287" s="86"/>
      <c r="AC4287" s="86"/>
      <c r="AD4287" s="86" t="s">
        <v>1633</v>
      </c>
      <c r="AE4287" s="86"/>
      <c r="AF4287" s="86"/>
      <c r="AG4287" s="94" t="s">
        <v>1575</v>
      </c>
    </row>
    <row r="4288" spans="1:33" x14ac:dyDescent="0.25">
      <c r="A4288" s="86" t="s">
        <v>1011</v>
      </c>
      <c r="B4288" s="87">
        <v>30</v>
      </c>
      <c r="C4288" s="87" t="s">
        <v>1012</v>
      </c>
      <c r="D4288" s="88">
        <v>43147</v>
      </c>
      <c r="E4288" s="88">
        <v>43148</v>
      </c>
      <c r="F4288" s="88">
        <v>43187</v>
      </c>
      <c r="G4288" s="88">
        <v>43188</v>
      </c>
      <c r="H4288" s="88">
        <v>4</v>
      </c>
      <c r="I4288" s="89" t="s">
        <v>1014</v>
      </c>
      <c r="J4288" s="92" t="s">
        <v>1492</v>
      </c>
      <c r="K4288" s="86" t="s">
        <v>1491</v>
      </c>
      <c r="L4288" s="88">
        <v>43188</v>
      </c>
      <c r="M4288" s="87"/>
      <c r="N4288" s="87"/>
      <c r="O4288" s="93"/>
      <c r="P4288" s="86"/>
      <c r="Q4288" s="86">
        <v>1</v>
      </c>
      <c r="R4288" s="86">
        <v>29</v>
      </c>
      <c r="S4288" s="86">
        <v>28</v>
      </c>
      <c r="T4288" s="86">
        <v>1</v>
      </c>
      <c r="U4288" s="86" t="s">
        <v>1561</v>
      </c>
      <c r="V4288" s="86" t="s">
        <v>1562</v>
      </c>
      <c r="W4288" s="86" t="s">
        <v>1563</v>
      </c>
      <c r="X4288" s="86" t="s">
        <v>1564</v>
      </c>
      <c r="Y4288" s="94" t="s">
        <v>1565</v>
      </c>
      <c r="Z4288" s="93"/>
      <c r="AA4288" s="86">
        <v>43213</v>
      </c>
      <c r="AB4288" s="86"/>
      <c r="AC4288" s="86"/>
      <c r="AD4288" s="86" t="s">
        <v>1633</v>
      </c>
      <c r="AE4288" s="86"/>
      <c r="AF4288" s="86"/>
      <c r="AG4288" s="94" t="s">
        <v>1575</v>
      </c>
    </row>
    <row r="4289" spans="1:33" x14ac:dyDescent="0.25">
      <c r="A4289" s="86" t="s">
        <v>1011</v>
      </c>
      <c r="B4289" s="87">
        <v>30</v>
      </c>
      <c r="C4289" s="87" t="s">
        <v>1012</v>
      </c>
      <c r="D4289" s="88">
        <v>43147</v>
      </c>
      <c r="E4289" s="88">
        <v>43146</v>
      </c>
      <c r="F4289" s="88">
        <v>43187</v>
      </c>
      <c r="G4289" s="88">
        <v>43188</v>
      </c>
      <c r="H4289" s="88">
        <v>4</v>
      </c>
      <c r="I4289" s="89" t="s">
        <v>1014</v>
      </c>
      <c r="J4289" s="92" t="s">
        <v>1495</v>
      </c>
      <c r="K4289" s="86" t="s">
        <v>1491</v>
      </c>
      <c r="L4289" s="88">
        <v>43188</v>
      </c>
      <c r="M4289" s="87"/>
      <c r="N4289" s="87"/>
      <c r="O4289" s="93"/>
      <c r="P4289" s="86"/>
      <c r="Q4289" s="86">
        <v>0</v>
      </c>
      <c r="R4289" s="86">
        <v>30</v>
      </c>
      <c r="S4289" s="86">
        <v>30</v>
      </c>
      <c r="T4289" s="86">
        <v>0</v>
      </c>
      <c r="U4289" s="86" t="s">
        <v>1561</v>
      </c>
      <c r="V4289" s="86" t="s">
        <v>1562</v>
      </c>
      <c r="W4289" s="86" t="s">
        <v>1563</v>
      </c>
      <c r="X4289" s="86" t="s">
        <v>1564</v>
      </c>
      <c r="Y4289" s="94" t="s">
        <v>1565</v>
      </c>
      <c r="Z4289" s="93"/>
      <c r="AA4289" s="86">
        <v>43196</v>
      </c>
      <c r="AB4289" s="86"/>
      <c r="AC4289" s="86"/>
      <c r="AD4289" s="86" t="s">
        <v>1633</v>
      </c>
      <c r="AE4289" s="86"/>
      <c r="AF4289" s="86"/>
      <c r="AG4289" s="94" t="s">
        <v>1575</v>
      </c>
    </row>
    <row r="4290" spans="1:33" x14ac:dyDescent="0.25">
      <c r="A4290" s="86" t="s">
        <v>1011</v>
      </c>
      <c r="B4290" s="87">
        <v>30</v>
      </c>
      <c r="C4290" s="87" t="s">
        <v>1012</v>
      </c>
      <c r="D4290" s="88">
        <v>43147</v>
      </c>
      <c r="E4290" s="88">
        <v>43152</v>
      </c>
      <c r="F4290" s="88">
        <v>43187</v>
      </c>
      <c r="G4290" s="88">
        <v>43188</v>
      </c>
      <c r="H4290" s="88">
        <v>4</v>
      </c>
      <c r="I4290" s="89" t="s">
        <v>1014</v>
      </c>
      <c r="J4290" s="92" t="s">
        <v>1495</v>
      </c>
      <c r="K4290" s="86" t="s">
        <v>1491</v>
      </c>
      <c r="L4290" s="88">
        <v>43188</v>
      </c>
      <c r="M4290" s="87"/>
      <c r="N4290" s="87"/>
      <c r="O4290" s="93"/>
      <c r="P4290" s="86"/>
      <c r="Q4290" s="86">
        <v>0</v>
      </c>
      <c r="R4290" s="86">
        <v>30</v>
      </c>
      <c r="S4290" s="86">
        <v>30</v>
      </c>
      <c r="T4290" s="86">
        <v>0</v>
      </c>
      <c r="U4290" s="86" t="s">
        <v>1568</v>
      </c>
      <c r="V4290" s="86" t="s">
        <v>1562</v>
      </c>
      <c r="W4290" s="86" t="s">
        <v>1563</v>
      </c>
      <c r="X4290" s="86" t="s">
        <v>1564</v>
      </c>
      <c r="Y4290" s="94" t="s">
        <v>1565</v>
      </c>
      <c r="Z4290" s="93"/>
      <c r="AA4290" s="86">
        <v>43192</v>
      </c>
      <c r="AB4290" s="86"/>
      <c r="AC4290" s="86"/>
      <c r="AD4290" s="86" t="s">
        <v>1633</v>
      </c>
      <c r="AE4290" s="86"/>
      <c r="AF4290" s="86"/>
      <c r="AG4290" s="94" t="s">
        <v>1575</v>
      </c>
    </row>
    <row r="4291" spans="1:33" x14ac:dyDescent="0.25">
      <c r="A4291" s="86" t="s">
        <v>1011</v>
      </c>
      <c r="B4291" s="87">
        <v>25</v>
      </c>
      <c r="C4291" s="87" t="s">
        <v>1012</v>
      </c>
      <c r="D4291" s="88">
        <v>43147</v>
      </c>
      <c r="E4291" s="88">
        <v>43147</v>
      </c>
      <c r="F4291" s="88">
        <v>43187</v>
      </c>
      <c r="G4291" s="88">
        <v>43188</v>
      </c>
      <c r="H4291" s="88">
        <v>4</v>
      </c>
      <c r="I4291" s="89" t="s">
        <v>1014</v>
      </c>
      <c r="J4291" s="92" t="s">
        <v>1494</v>
      </c>
      <c r="K4291" s="86" t="s">
        <v>1491</v>
      </c>
      <c r="L4291" s="88">
        <v>43188</v>
      </c>
      <c r="M4291" s="87"/>
      <c r="N4291" s="87"/>
      <c r="O4291" s="93"/>
      <c r="P4291" s="86"/>
      <c r="Q4291" s="86">
        <v>1</v>
      </c>
      <c r="R4291" s="86">
        <v>24</v>
      </c>
      <c r="S4291" s="86">
        <v>24</v>
      </c>
      <c r="T4291" s="86">
        <v>0</v>
      </c>
      <c r="U4291" s="86" t="s">
        <v>1561</v>
      </c>
      <c r="V4291" s="86" t="s">
        <v>1562</v>
      </c>
      <c r="W4291" s="86" t="s">
        <v>1563</v>
      </c>
      <c r="X4291" s="86" t="s">
        <v>1564</v>
      </c>
      <c r="Y4291" s="94" t="s">
        <v>1565</v>
      </c>
      <c r="Z4291" s="93"/>
      <c r="AA4291" s="86">
        <v>43206</v>
      </c>
      <c r="AB4291" s="86"/>
      <c r="AC4291" s="86"/>
      <c r="AD4291" s="86" t="s">
        <v>1633</v>
      </c>
      <c r="AE4291" s="86"/>
      <c r="AF4291" s="86"/>
      <c r="AG4291" s="94" t="s">
        <v>1575</v>
      </c>
    </row>
    <row r="4292" spans="1:33" x14ac:dyDescent="0.25">
      <c r="A4292" s="86" t="s">
        <v>1011</v>
      </c>
      <c r="B4292" s="87">
        <v>30</v>
      </c>
      <c r="C4292" s="87" t="s">
        <v>1012</v>
      </c>
      <c r="D4292" s="88">
        <v>43147</v>
      </c>
      <c r="E4292" s="88">
        <v>43151</v>
      </c>
      <c r="F4292" s="88">
        <v>43187</v>
      </c>
      <c r="G4292" s="88">
        <v>43188</v>
      </c>
      <c r="H4292" s="88">
        <v>4</v>
      </c>
      <c r="I4292" s="89" t="s">
        <v>1014</v>
      </c>
      <c r="J4292" s="92" t="s">
        <v>1494</v>
      </c>
      <c r="K4292" s="86" t="s">
        <v>1491</v>
      </c>
      <c r="L4292" s="88">
        <v>43188</v>
      </c>
      <c r="M4292" s="87"/>
      <c r="N4292" s="87"/>
      <c r="O4292" s="93"/>
      <c r="P4292" s="86"/>
      <c r="Q4292" s="86">
        <v>4</v>
      </c>
      <c r="R4292" s="86">
        <v>26</v>
      </c>
      <c r="S4292" s="86">
        <v>26</v>
      </c>
      <c r="T4292" s="86">
        <v>0</v>
      </c>
      <c r="U4292" s="86" t="s">
        <v>1568</v>
      </c>
      <c r="V4292" s="86" t="s">
        <v>1562</v>
      </c>
      <c r="W4292" s="86" t="s">
        <v>1563</v>
      </c>
      <c r="X4292" s="86" t="s">
        <v>1564</v>
      </c>
      <c r="Y4292" s="94" t="s">
        <v>1565</v>
      </c>
      <c r="Z4292" s="93"/>
      <c r="AA4292" s="86">
        <v>43192</v>
      </c>
      <c r="AB4292" s="86"/>
      <c r="AC4292" s="86"/>
      <c r="AD4292" s="86" t="s">
        <v>1633</v>
      </c>
      <c r="AE4292" s="86"/>
      <c r="AF4292" s="86"/>
      <c r="AG4292" s="94" t="s">
        <v>1575</v>
      </c>
    </row>
    <row r="4293" spans="1:33" x14ac:dyDescent="0.25">
      <c r="A4293" s="86" t="s">
        <v>1011</v>
      </c>
      <c r="B4293" s="87">
        <v>30</v>
      </c>
      <c r="C4293" s="87" t="s">
        <v>1012</v>
      </c>
      <c r="D4293" s="88">
        <v>43147</v>
      </c>
      <c r="E4293" s="88">
        <v>43152</v>
      </c>
      <c r="F4293" s="88">
        <v>43187</v>
      </c>
      <c r="G4293" s="88">
        <v>43188</v>
      </c>
      <c r="H4293" s="88">
        <v>4</v>
      </c>
      <c r="I4293" s="89" t="s">
        <v>1014</v>
      </c>
      <c r="J4293" s="92" t="s">
        <v>1493</v>
      </c>
      <c r="K4293" s="86" t="s">
        <v>1491</v>
      </c>
      <c r="L4293" s="88">
        <v>43188</v>
      </c>
      <c r="M4293" s="87"/>
      <c r="N4293" s="87"/>
      <c r="O4293" s="93"/>
      <c r="P4293" s="86"/>
      <c r="Q4293" s="86">
        <v>0</v>
      </c>
      <c r="R4293" s="86">
        <v>30</v>
      </c>
      <c r="S4293" s="86">
        <v>17</v>
      </c>
      <c r="T4293" s="86">
        <v>13</v>
      </c>
      <c r="U4293" s="86" t="s">
        <v>1561</v>
      </c>
      <c r="V4293" s="86" t="s">
        <v>1567</v>
      </c>
      <c r="W4293" s="86" t="s">
        <v>1563</v>
      </c>
      <c r="X4293" s="86" t="s">
        <v>1564</v>
      </c>
      <c r="Y4293" s="94" t="s">
        <v>1565</v>
      </c>
      <c r="Z4293" s="93"/>
      <c r="AA4293" s="86"/>
      <c r="AB4293" s="86"/>
      <c r="AC4293" s="86"/>
      <c r="AD4293" s="86"/>
      <c r="AE4293" s="86"/>
      <c r="AF4293" s="86"/>
      <c r="AG4293" s="94" t="s">
        <v>1575</v>
      </c>
    </row>
    <row r="4294" spans="1:33" x14ac:dyDescent="0.25">
      <c r="A4294" s="86" t="s">
        <v>1011</v>
      </c>
      <c r="B4294" s="87">
        <v>30</v>
      </c>
      <c r="C4294" s="87" t="s">
        <v>1012</v>
      </c>
      <c r="D4294" s="88">
        <v>43147</v>
      </c>
      <c r="E4294" s="88">
        <v>43150</v>
      </c>
      <c r="F4294" s="88">
        <v>43187</v>
      </c>
      <c r="G4294" s="88">
        <v>43188</v>
      </c>
      <c r="H4294" s="88">
        <v>4</v>
      </c>
      <c r="I4294" s="89" t="s">
        <v>1014</v>
      </c>
      <c r="J4294" s="92" t="s">
        <v>1493</v>
      </c>
      <c r="K4294" s="86" t="s">
        <v>1491</v>
      </c>
      <c r="L4294" s="88">
        <v>43188</v>
      </c>
      <c r="M4294" s="87"/>
      <c r="N4294" s="87"/>
      <c r="O4294" s="93"/>
      <c r="P4294" s="86"/>
      <c r="Q4294" s="86">
        <v>0</v>
      </c>
      <c r="R4294" s="86">
        <v>30</v>
      </c>
      <c r="S4294" s="86">
        <v>10</v>
      </c>
      <c r="T4294" s="86">
        <v>20</v>
      </c>
      <c r="U4294" s="86" t="s">
        <v>1561</v>
      </c>
      <c r="V4294" s="86" t="s">
        <v>1567</v>
      </c>
      <c r="W4294" s="86" t="s">
        <v>1563</v>
      </c>
      <c r="X4294" s="86" t="s">
        <v>1564</v>
      </c>
      <c r="Y4294" s="94" t="s">
        <v>1565</v>
      </c>
      <c r="Z4294" s="93"/>
      <c r="AA4294" s="86"/>
      <c r="AB4294" s="86"/>
      <c r="AC4294" s="86"/>
      <c r="AD4294" s="86" t="s">
        <v>1633</v>
      </c>
      <c r="AE4294" s="86"/>
      <c r="AF4294" s="86"/>
      <c r="AG4294" s="94" t="s">
        <v>1575</v>
      </c>
    </row>
    <row r="4295" spans="1:33" x14ac:dyDescent="0.25">
      <c r="A4295" s="86" t="s">
        <v>1011</v>
      </c>
      <c r="B4295" s="87">
        <v>30</v>
      </c>
      <c r="C4295" s="87" t="s">
        <v>1012</v>
      </c>
      <c r="D4295" s="88">
        <v>43147</v>
      </c>
      <c r="E4295" s="88">
        <v>43154</v>
      </c>
      <c r="F4295" s="88">
        <v>43188</v>
      </c>
      <c r="G4295" s="88">
        <v>43188</v>
      </c>
      <c r="H4295" s="88">
        <v>4</v>
      </c>
      <c r="I4295" s="89" t="s">
        <v>1014</v>
      </c>
      <c r="J4295" s="92" t="s">
        <v>1492</v>
      </c>
      <c r="K4295" s="86" t="s">
        <v>1491</v>
      </c>
      <c r="L4295" s="88">
        <v>43188</v>
      </c>
      <c r="M4295" s="87"/>
      <c r="N4295" s="87"/>
      <c r="O4295" s="93"/>
      <c r="P4295" s="86"/>
      <c r="Q4295" s="86">
        <v>13</v>
      </c>
      <c r="R4295" s="86">
        <v>17</v>
      </c>
      <c r="S4295" s="86">
        <v>17</v>
      </c>
      <c r="T4295" s="86">
        <v>0</v>
      </c>
      <c r="U4295" s="86" t="s">
        <v>1561</v>
      </c>
      <c r="V4295" s="86" t="s">
        <v>1567</v>
      </c>
      <c r="W4295" s="86" t="s">
        <v>1563</v>
      </c>
      <c r="X4295" s="86" t="s">
        <v>1564</v>
      </c>
      <c r="Y4295" s="94" t="s">
        <v>1565</v>
      </c>
      <c r="Z4295" s="93"/>
      <c r="AA4295" s="86"/>
      <c r="AB4295" s="86"/>
      <c r="AC4295" s="86"/>
      <c r="AD4295" s="86" t="s">
        <v>1633</v>
      </c>
      <c r="AE4295" s="86"/>
      <c r="AF4295" s="86"/>
      <c r="AG4295" s="94" t="s">
        <v>1575</v>
      </c>
    </row>
    <row r="4296" spans="1:33" x14ac:dyDescent="0.25">
      <c r="A4296" s="86" t="s">
        <v>1011</v>
      </c>
      <c r="B4296" s="87">
        <v>30</v>
      </c>
      <c r="C4296" s="87" t="s">
        <v>1012</v>
      </c>
      <c r="D4296" s="88">
        <v>43147</v>
      </c>
      <c r="E4296" s="88">
        <v>43152</v>
      </c>
      <c r="F4296" s="88">
        <v>43187</v>
      </c>
      <c r="G4296" s="88">
        <v>43188</v>
      </c>
      <c r="H4296" s="88">
        <v>4</v>
      </c>
      <c r="I4296" s="89" t="s">
        <v>1014</v>
      </c>
      <c r="J4296" s="92" t="s">
        <v>1492</v>
      </c>
      <c r="K4296" s="86" t="s">
        <v>1491</v>
      </c>
      <c r="L4296" s="88">
        <v>43188</v>
      </c>
      <c r="M4296" s="87"/>
      <c r="N4296" s="87"/>
      <c r="O4296" s="93"/>
      <c r="P4296" s="86"/>
      <c r="Q4296" s="86">
        <v>0</v>
      </c>
      <c r="R4296" s="86">
        <v>30</v>
      </c>
      <c r="S4296" s="86">
        <v>30</v>
      </c>
      <c r="T4296" s="86">
        <v>0</v>
      </c>
      <c r="U4296" s="86" t="s">
        <v>1561</v>
      </c>
      <c r="V4296" s="86" t="s">
        <v>1567</v>
      </c>
      <c r="W4296" s="86" t="s">
        <v>1563</v>
      </c>
      <c r="X4296" s="86" t="s">
        <v>1564</v>
      </c>
      <c r="Y4296" s="94" t="s">
        <v>1565</v>
      </c>
      <c r="Z4296" s="93"/>
      <c r="AA4296" s="86"/>
      <c r="AB4296" s="86"/>
      <c r="AC4296" s="86"/>
      <c r="AD4296" s="86" t="s">
        <v>1633</v>
      </c>
      <c r="AE4296" s="86"/>
      <c r="AF4296" s="86"/>
      <c r="AG4296" s="94" t="s">
        <v>1575</v>
      </c>
    </row>
    <row r="4297" spans="1:33" x14ac:dyDescent="0.25">
      <c r="A4297" s="86" t="s">
        <v>1011</v>
      </c>
      <c r="B4297" s="87">
        <v>30</v>
      </c>
      <c r="C4297" s="87" t="s">
        <v>1012</v>
      </c>
      <c r="D4297" s="88">
        <v>43150</v>
      </c>
      <c r="E4297" s="88">
        <v>43152</v>
      </c>
      <c r="F4297" s="88">
        <v>43187</v>
      </c>
      <c r="G4297" s="88">
        <v>43188</v>
      </c>
      <c r="H4297" s="88">
        <v>4</v>
      </c>
      <c r="I4297" s="89" t="s">
        <v>1014</v>
      </c>
      <c r="J4297" s="92" t="s">
        <v>1503</v>
      </c>
      <c r="K4297" s="86" t="s">
        <v>1491</v>
      </c>
      <c r="L4297" s="88">
        <v>43188</v>
      </c>
      <c r="M4297" s="87"/>
      <c r="N4297" s="87"/>
      <c r="O4297" s="93"/>
      <c r="P4297" s="86"/>
      <c r="Q4297" s="86">
        <v>0</v>
      </c>
      <c r="R4297" s="86">
        <v>30</v>
      </c>
      <c r="S4297" s="86">
        <v>29</v>
      </c>
      <c r="T4297" s="86">
        <v>1</v>
      </c>
      <c r="U4297" s="86" t="s">
        <v>1561</v>
      </c>
      <c r="V4297" s="86" t="s">
        <v>1562</v>
      </c>
      <c r="W4297" s="86" t="s">
        <v>1563</v>
      </c>
      <c r="X4297" s="86" t="s">
        <v>1564</v>
      </c>
      <c r="Y4297" s="94" t="s">
        <v>1565</v>
      </c>
      <c r="Z4297" s="93"/>
      <c r="AA4297" s="86">
        <v>43196</v>
      </c>
      <c r="AB4297" s="86"/>
      <c r="AC4297" s="86"/>
      <c r="AD4297" s="86" t="s">
        <v>1633</v>
      </c>
      <c r="AE4297" s="86"/>
      <c r="AF4297" s="86"/>
      <c r="AG4297" s="94" t="s">
        <v>1575</v>
      </c>
    </row>
    <row r="4298" spans="1:33" x14ac:dyDescent="0.25">
      <c r="A4298" s="86" t="s">
        <v>1011</v>
      </c>
      <c r="B4298" s="87">
        <v>30</v>
      </c>
      <c r="C4298" s="87" t="s">
        <v>1012</v>
      </c>
      <c r="D4298" s="88">
        <v>43150</v>
      </c>
      <c r="E4298" s="88">
        <v>43152</v>
      </c>
      <c r="F4298" s="88">
        <v>43187</v>
      </c>
      <c r="G4298" s="88">
        <v>43188</v>
      </c>
      <c r="H4298" s="88">
        <v>4</v>
      </c>
      <c r="I4298" s="89" t="s">
        <v>1014</v>
      </c>
      <c r="J4298" s="92" t="s">
        <v>1507</v>
      </c>
      <c r="K4298" s="86" t="s">
        <v>1491</v>
      </c>
      <c r="L4298" s="88">
        <v>43188</v>
      </c>
      <c r="M4298" s="87">
        <v>0</v>
      </c>
      <c r="N4298" s="87"/>
      <c r="O4298" s="93"/>
      <c r="P4298" s="86"/>
      <c r="Q4298" s="86">
        <v>0</v>
      </c>
      <c r="R4298" s="86">
        <v>30</v>
      </c>
      <c r="S4298" s="86">
        <v>7</v>
      </c>
      <c r="T4298" s="86">
        <v>23</v>
      </c>
      <c r="U4298" s="86" t="s">
        <v>1568</v>
      </c>
      <c r="V4298" s="86" t="s">
        <v>1562</v>
      </c>
      <c r="W4298" s="86" t="s">
        <v>1563</v>
      </c>
      <c r="X4298" s="86" t="s">
        <v>1564</v>
      </c>
      <c r="Y4298" s="94" t="s">
        <v>1565</v>
      </c>
      <c r="Z4298" s="93"/>
      <c r="AA4298" s="86">
        <v>43196</v>
      </c>
      <c r="AB4298" s="86"/>
      <c r="AC4298" s="86"/>
      <c r="AD4298" s="86" t="s">
        <v>1633</v>
      </c>
      <c r="AE4298" s="86"/>
      <c r="AF4298" s="86"/>
      <c r="AG4298" s="94" t="s">
        <v>1575</v>
      </c>
    </row>
    <row r="4299" spans="1:33" x14ac:dyDescent="0.25">
      <c r="A4299" s="86" t="s">
        <v>1011</v>
      </c>
      <c r="B4299" s="87">
        <v>30</v>
      </c>
      <c r="C4299" s="87" t="s">
        <v>1012</v>
      </c>
      <c r="D4299" s="88">
        <v>43156</v>
      </c>
      <c r="E4299" s="88">
        <v>43159</v>
      </c>
      <c r="F4299" s="88">
        <v>43187</v>
      </c>
      <c r="G4299" s="88">
        <v>43188</v>
      </c>
      <c r="H4299" s="88">
        <v>4</v>
      </c>
      <c r="I4299" s="89" t="s">
        <v>1014</v>
      </c>
      <c r="J4299" s="92" t="s">
        <v>1509</v>
      </c>
      <c r="K4299" s="86" t="s">
        <v>1491</v>
      </c>
      <c r="L4299" s="88">
        <v>43188</v>
      </c>
      <c r="M4299" s="87"/>
      <c r="N4299" s="87"/>
      <c r="O4299" s="93"/>
      <c r="P4299" s="86"/>
      <c r="Q4299" s="86">
        <v>0</v>
      </c>
      <c r="R4299" s="86">
        <v>30</v>
      </c>
      <c r="S4299" s="86">
        <v>30</v>
      </c>
      <c r="T4299" s="86">
        <v>0</v>
      </c>
      <c r="U4299" s="86" t="s">
        <v>1561</v>
      </c>
      <c r="V4299" s="86" t="s">
        <v>1562</v>
      </c>
      <c r="W4299" s="86" t="s">
        <v>1563</v>
      </c>
      <c r="X4299" s="86" t="s">
        <v>1564</v>
      </c>
      <c r="Y4299" s="94" t="s">
        <v>1565</v>
      </c>
      <c r="Z4299" s="93"/>
      <c r="AA4299" s="86">
        <v>43192</v>
      </c>
      <c r="AB4299" s="86"/>
      <c r="AC4299" s="86"/>
      <c r="AD4299" s="86" t="s">
        <v>1633</v>
      </c>
      <c r="AE4299" s="86"/>
      <c r="AF4299" s="86"/>
      <c r="AG4299" s="94" t="s">
        <v>1575</v>
      </c>
    </row>
    <row r="4300" spans="1:33" x14ac:dyDescent="0.25">
      <c r="A4300" s="86" t="s">
        <v>1011</v>
      </c>
      <c r="B4300" s="87">
        <v>30</v>
      </c>
      <c r="C4300" s="87" t="s">
        <v>1012</v>
      </c>
      <c r="D4300" s="88" t="s">
        <v>1124</v>
      </c>
      <c r="E4300" s="88" t="s">
        <v>1347</v>
      </c>
      <c r="F4300" s="88" t="s">
        <v>1403</v>
      </c>
      <c r="G4300" s="88" t="s">
        <v>1404</v>
      </c>
      <c r="H4300" s="88">
        <v>3</v>
      </c>
      <c r="I4300" s="89" t="s">
        <v>1014</v>
      </c>
      <c r="J4300" s="92" t="s">
        <v>1493</v>
      </c>
      <c r="K4300" s="86" t="s">
        <v>1491</v>
      </c>
      <c r="L4300" s="88">
        <v>43188</v>
      </c>
      <c r="M4300" s="87"/>
      <c r="N4300" s="87"/>
      <c r="O4300" s="93"/>
      <c r="P4300" s="86"/>
      <c r="Q4300" s="86">
        <v>0</v>
      </c>
      <c r="R4300" s="86">
        <v>30</v>
      </c>
      <c r="S4300" s="86">
        <v>21</v>
      </c>
      <c r="T4300" s="86">
        <v>9</v>
      </c>
      <c r="U4300" s="86" t="s">
        <v>1561</v>
      </c>
      <c r="V4300" s="86" t="s">
        <v>1562</v>
      </c>
      <c r="W4300" s="86" t="s">
        <v>1563</v>
      </c>
      <c r="X4300" s="86" t="s">
        <v>1564</v>
      </c>
      <c r="Y4300" s="94" t="s">
        <v>1565</v>
      </c>
      <c r="Z4300" s="93"/>
      <c r="AA4300" s="86">
        <v>43197</v>
      </c>
      <c r="AB4300" s="86"/>
      <c r="AC4300" s="86"/>
      <c r="AD4300" s="86" t="s">
        <v>1633</v>
      </c>
      <c r="AE4300" s="86"/>
      <c r="AF4300" s="86"/>
      <c r="AG4300" s="94" t="s">
        <v>1575</v>
      </c>
    </row>
    <row r="4301" spans="1:33" x14ac:dyDescent="0.25">
      <c r="A4301" s="86" t="s">
        <v>1011</v>
      </c>
      <c r="B4301" s="87">
        <v>20</v>
      </c>
      <c r="C4301" s="87" t="s">
        <v>1012</v>
      </c>
      <c r="D4301" s="88" t="s">
        <v>1124</v>
      </c>
      <c r="E4301" s="88" t="s">
        <v>1347</v>
      </c>
      <c r="F4301" s="88" t="s">
        <v>1403</v>
      </c>
      <c r="G4301" s="88" t="s">
        <v>1404</v>
      </c>
      <c r="H4301" s="88">
        <v>3</v>
      </c>
      <c r="I4301" s="89" t="s">
        <v>1013</v>
      </c>
      <c r="J4301" s="92" t="s">
        <v>1505</v>
      </c>
      <c r="K4301" s="86" t="s">
        <v>1491</v>
      </c>
      <c r="L4301" s="88">
        <v>43188</v>
      </c>
      <c r="M4301" s="87">
        <v>0</v>
      </c>
      <c r="N4301" s="87"/>
      <c r="O4301" s="93"/>
      <c r="P4301" s="86"/>
      <c r="Q4301" s="86">
        <v>0</v>
      </c>
      <c r="R4301" s="86">
        <v>20</v>
      </c>
      <c r="S4301" s="86">
        <v>20</v>
      </c>
      <c r="T4301" s="86">
        <v>0</v>
      </c>
      <c r="U4301" s="86" t="s">
        <v>1561</v>
      </c>
      <c r="V4301" s="86" t="s">
        <v>1567</v>
      </c>
      <c r="W4301" s="86" t="s">
        <v>1563</v>
      </c>
      <c r="X4301" s="86" t="s">
        <v>1564</v>
      </c>
      <c r="Y4301" s="94" t="s">
        <v>1565</v>
      </c>
      <c r="Z4301" s="93"/>
      <c r="AA4301" s="86"/>
      <c r="AB4301" s="86"/>
      <c r="AC4301" s="86"/>
      <c r="AD4301" s="86" t="s">
        <v>1633</v>
      </c>
      <c r="AE4301" s="86"/>
      <c r="AF4301" s="86"/>
      <c r="AG4301" s="94" t="s">
        <v>1575</v>
      </c>
    </row>
    <row r="4302" spans="1:33" x14ac:dyDescent="0.25">
      <c r="A4302" s="86" t="s">
        <v>1011</v>
      </c>
      <c r="B4302" s="87">
        <v>16</v>
      </c>
      <c r="C4302" s="87" t="s">
        <v>1012</v>
      </c>
      <c r="D4302" s="88" t="s">
        <v>1124</v>
      </c>
      <c r="E4302" s="88" t="s">
        <v>1126</v>
      </c>
      <c r="F4302" s="88" t="s">
        <v>1403</v>
      </c>
      <c r="G4302" s="88" t="s">
        <v>1404</v>
      </c>
      <c r="H4302" s="88">
        <v>4</v>
      </c>
      <c r="I4302" s="89" t="s">
        <v>1013</v>
      </c>
      <c r="J4302" s="92" t="s">
        <v>1505</v>
      </c>
      <c r="K4302" s="86" t="s">
        <v>1491</v>
      </c>
      <c r="L4302" s="88">
        <v>43188</v>
      </c>
      <c r="M4302" s="87"/>
      <c r="N4302" s="87"/>
      <c r="O4302" s="93"/>
      <c r="P4302" s="86"/>
      <c r="Q4302" s="86">
        <v>0</v>
      </c>
      <c r="R4302" s="86">
        <v>16</v>
      </c>
      <c r="S4302" s="86">
        <v>16</v>
      </c>
      <c r="T4302" s="86">
        <v>0</v>
      </c>
      <c r="U4302" s="86" t="s">
        <v>1561</v>
      </c>
      <c r="V4302" s="86" t="s">
        <v>1562</v>
      </c>
      <c r="W4302" s="86" t="s">
        <v>1563</v>
      </c>
      <c r="X4302" s="86" t="s">
        <v>1564</v>
      </c>
      <c r="Y4302" s="94" t="s">
        <v>1565</v>
      </c>
      <c r="Z4302" s="93"/>
      <c r="AA4302" s="86">
        <v>43196</v>
      </c>
      <c r="AB4302" s="86"/>
      <c r="AC4302" s="86"/>
      <c r="AD4302" s="86" t="s">
        <v>1633</v>
      </c>
      <c r="AE4302" s="86"/>
      <c r="AF4302" s="86"/>
      <c r="AG4302" s="94" t="s">
        <v>1575</v>
      </c>
    </row>
    <row r="4303" spans="1:33" x14ac:dyDescent="0.25">
      <c r="A4303" s="86" t="s">
        <v>1011</v>
      </c>
      <c r="B4303" s="87">
        <v>30</v>
      </c>
      <c r="C4303" s="87" t="s">
        <v>1012</v>
      </c>
      <c r="D4303" s="88">
        <v>43101.423611111109</v>
      </c>
      <c r="E4303" s="88">
        <v>43108</v>
      </c>
      <c r="F4303" s="88">
        <v>43185</v>
      </c>
      <c r="G4303" s="88">
        <v>43189</v>
      </c>
      <c r="H4303" s="88">
        <v>4</v>
      </c>
      <c r="I4303" s="89" t="s">
        <v>1014</v>
      </c>
      <c r="J4303" s="92" t="s">
        <v>1493</v>
      </c>
      <c r="K4303" s="86" t="s">
        <v>1491</v>
      </c>
      <c r="L4303" s="88">
        <v>43188</v>
      </c>
      <c r="M4303" s="87"/>
      <c r="N4303" s="87"/>
      <c r="O4303" s="93"/>
      <c r="P4303" s="86"/>
      <c r="Q4303" s="86">
        <v>0</v>
      </c>
      <c r="R4303" s="86">
        <v>30</v>
      </c>
      <c r="S4303" s="86">
        <v>26</v>
      </c>
      <c r="T4303" s="86">
        <v>4</v>
      </c>
      <c r="U4303" s="86" t="s">
        <v>1561</v>
      </c>
      <c r="V4303" s="86" t="s">
        <v>1567</v>
      </c>
      <c r="W4303" s="86" t="s">
        <v>1563</v>
      </c>
      <c r="X4303" s="86" t="s">
        <v>1564</v>
      </c>
      <c r="Y4303" s="94" t="s">
        <v>1565</v>
      </c>
      <c r="Z4303" s="93"/>
      <c r="AA4303" s="86"/>
      <c r="AB4303" s="86"/>
      <c r="AC4303" s="86"/>
      <c r="AD4303" s="86" t="s">
        <v>1633</v>
      </c>
      <c r="AE4303" s="86"/>
      <c r="AF4303" s="86"/>
      <c r="AG4303" s="94" t="s">
        <v>1575</v>
      </c>
    </row>
    <row r="4304" spans="1:33" x14ac:dyDescent="0.25">
      <c r="A4304" s="86" t="s">
        <v>1011</v>
      </c>
      <c r="B4304" s="87">
        <v>28</v>
      </c>
      <c r="C4304" s="87" t="s">
        <v>1012</v>
      </c>
      <c r="D4304" s="88" t="s">
        <v>1345</v>
      </c>
      <c r="E4304" s="88" t="s">
        <v>1352</v>
      </c>
      <c r="F4304" s="88" t="s">
        <v>1403</v>
      </c>
      <c r="G4304" s="88" t="s">
        <v>1404</v>
      </c>
      <c r="H4304" s="88">
        <v>4</v>
      </c>
      <c r="I4304" s="89" t="s">
        <v>1014</v>
      </c>
      <c r="J4304" s="92" t="s">
        <v>1501</v>
      </c>
      <c r="K4304" s="86" t="s">
        <v>1491</v>
      </c>
      <c r="L4304" s="88">
        <v>43188</v>
      </c>
      <c r="M4304" s="87"/>
      <c r="N4304" s="87"/>
      <c r="O4304" s="93"/>
      <c r="P4304" s="86"/>
      <c r="Q4304" s="86">
        <v>0</v>
      </c>
      <c r="R4304" s="86">
        <v>28</v>
      </c>
      <c r="S4304" s="86">
        <v>28</v>
      </c>
      <c r="T4304" s="86">
        <v>0</v>
      </c>
      <c r="U4304" s="86" t="s">
        <v>1561</v>
      </c>
      <c r="V4304" s="86" t="s">
        <v>1562</v>
      </c>
      <c r="W4304" s="86" t="s">
        <v>1563</v>
      </c>
      <c r="X4304" s="86" t="s">
        <v>1564</v>
      </c>
      <c r="Y4304" s="94" t="s">
        <v>1565</v>
      </c>
      <c r="Z4304" s="93"/>
      <c r="AA4304" s="86">
        <v>43196</v>
      </c>
      <c r="AB4304" s="86"/>
      <c r="AC4304" s="86"/>
      <c r="AD4304" s="86" t="s">
        <v>1633</v>
      </c>
      <c r="AE4304" s="86"/>
      <c r="AF4304" s="86"/>
      <c r="AG4304" s="94" t="s">
        <v>1575</v>
      </c>
    </row>
    <row r="4305" spans="1:33" x14ac:dyDescent="0.25">
      <c r="A4305" s="86" t="s">
        <v>1011</v>
      </c>
      <c r="B4305" s="87">
        <v>30</v>
      </c>
      <c r="C4305" s="87" t="s">
        <v>1012</v>
      </c>
      <c r="D4305" s="88">
        <v>43168</v>
      </c>
      <c r="E4305" s="88">
        <v>43152</v>
      </c>
      <c r="F4305" s="88">
        <v>43187</v>
      </c>
      <c r="G4305" s="88">
        <v>43188</v>
      </c>
      <c r="H4305" s="88">
        <v>4</v>
      </c>
      <c r="I4305" s="89" t="s">
        <v>1014</v>
      </c>
      <c r="J4305" s="92" t="s">
        <v>1500</v>
      </c>
      <c r="K4305" s="86" t="s">
        <v>1491</v>
      </c>
      <c r="L4305" s="88">
        <v>43188</v>
      </c>
      <c r="M4305" s="87">
        <v>0</v>
      </c>
      <c r="N4305" s="87"/>
      <c r="O4305" s="93"/>
      <c r="P4305" s="86"/>
      <c r="Q4305" s="86">
        <v>0</v>
      </c>
      <c r="R4305" s="86">
        <v>30</v>
      </c>
      <c r="S4305" s="86">
        <v>5</v>
      </c>
      <c r="T4305" s="86">
        <v>25</v>
      </c>
      <c r="U4305" s="86" t="s">
        <v>1568</v>
      </c>
      <c r="V4305" s="86" t="s">
        <v>1562</v>
      </c>
      <c r="W4305" s="86" t="s">
        <v>1563</v>
      </c>
      <c r="X4305" s="86" t="s">
        <v>1564</v>
      </c>
      <c r="Y4305" s="94" t="s">
        <v>1565</v>
      </c>
      <c r="Z4305" s="93"/>
      <c r="AA4305" s="86">
        <v>43204</v>
      </c>
      <c r="AB4305" s="86"/>
      <c r="AC4305" s="86"/>
      <c r="AD4305" s="86" t="s">
        <v>1633</v>
      </c>
      <c r="AE4305" s="86"/>
      <c r="AF4305" s="86"/>
      <c r="AG4305" s="94" t="s">
        <v>1575</v>
      </c>
    </row>
    <row r="4306" spans="1:33" x14ac:dyDescent="0.25">
      <c r="A4306" s="86" t="s">
        <v>1011</v>
      </c>
      <c r="B4306" s="87">
        <v>22</v>
      </c>
      <c r="C4306" s="87" t="s">
        <v>1012</v>
      </c>
      <c r="D4306" s="88">
        <v>43168</v>
      </c>
      <c r="E4306" s="88">
        <v>43171</v>
      </c>
      <c r="F4306" s="88">
        <v>43187</v>
      </c>
      <c r="G4306" s="88">
        <v>43188</v>
      </c>
      <c r="H4306" s="88">
        <v>4</v>
      </c>
      <c r="I4306" s="89" t="s">
        <v>1356</v>
      </c>
      <c r="J4306" s="92" t="s">
        <v>1497</v>
      </c>
      <c r="K4306" s="86" t="s">
        <v>1491</v>
      </c>
      <c r="L4306" s="88">
        <v>43188</v>
      </c>
      <c r="M4306" s="87">
        <v>0</v>
      </c>
      <c r="N4306" s="87"/>
      <c r="O4306" s="93"/>
      <c r="P4306" s="86"/>
      <c r="Q4306" s="86">
        <v>2</v>
      </c>
      <c r="R4306" s="86">
        <v>20</v>
      </c>
      <c r="S4306" s="86">
        <v>16</v>
      </c>
      <c r="T4306" s="86">
        <v>4</v>
      </c>
      <c r="U4306" s="86" t="s">
        <v>1561</v>
      </c>
      <c r="V4306" s="86" t="s">
        <v>1562</v>
      </c>
      <c r="W4306" s="86" t="s">
        <v>1563</v>
      </c>
      <c r="X4306" s="86" t="s">
        <v>1564</v>
      </c>
      <c r="Y4306" s="94" t="s">
        <v>1565</v>
      </c>
      <c r="Z4306" s="93"/>
      <c r="AA4306" s="86">
        <v>43200</v>
      </c>
      <c r="AB4306" s="86"/>
      <c r="AC4306" s="86"/>
      <c r="AD4306" s="86" t="s">
        <v>1633</v>
      </c>
      <c r="AE4306" s="86"/>
      <c r="AF4306" s="86"/>
      <c r="AG4306" s="94" t="s">
        <v>1575</v>
      </c>
    </row>
    <row r="4307" spans="1:33" x14ac:dyDescent="0.25">
      <c r="A4307" s="86" t="s">
        <v>1011</v>
      </c>
      <c r="B4307" s="87">
        <v>30</v>
      </c>
      <c r="C4307" s="87" t="s">
        <v>1012</v>
      </c>
      <c r="D4307" s="88" t="s">
        <v>1106</v>
      </c>
      <c r="E4307" s="88">
        <v>43141</v>
      </c>
      <c r="F4307" s="88">
        <v>43188</v>
      </c>
      <c r="G4307" s="88" t="s">
        <v>1405</v>
      </c>
      <c r="H4307" s="88">
        <v>3</v>
      </c>
      <c r="I4307" s="89" t="s">
        <v>1015</v>
      </c>
      <c r="J4307" s="92" t="s">
        <v>1492</v>
      </c>
      <c r="K4307" s="86" t="s">
        <v>1491</v>
      </c>
      <c r="L4307" s="88">
        <v>43189</v>
      </c>
      <c r="M4307" s="87">
        <v>0</v>
      </c>
      <c r="N4307" s="87"/>
      <c r="O4307" s="93"/>
      <c r="P4307" s="86"/>
      <c r="Q4307" s="86">
        <v>0</v>
      </c>
      <c r="R4307" s="86">
        <v>30</v>
      </c>
      <c r="S4307" s="86">
        <v>15</v>
      </c>
      <c r="T4307" s="86">
        <v>15</v>
      </c>
      <c r="U4307" s="86" t="s">
        <v>1561</v>
      </c>
      <c r="V4307" s="86" t="s">
        <v>1562</v>
      </c>
      <c r="W4307" s="86" t="s">
        <v>1563</v>
      </c>
      <c r="X4307" s="86" t="s">
        <v>1564</v>
      </c>
      <c r="Y4307" s="94" t="s">
        <v>1565</v>
      </c>
      <c r="Z4307" s="93"/>
      <c r="AA4307" s="86">
        <v>43192</v>
      </c>
      <c r="AB4307" s="86"/>
      <c r="AC4307" s="86"/>
      <c r="AD4307" s="86" t="s">
        <v>1633</v>
      </c>
      <c r="AE4307" s="86"/>
      <c r="AF4307" s="86"/>
      <c r="AG4307" s="94" t="s">
        <v>1575</v>
      </c>
    </row>
    <row r="4308" spans="1:33" x14ac:dyDescent="0.25">
      <c r="A4308" s="86" t="s">
        <v>1011</v>
      </c>
      <c r="B4308" s="87">
        <v>20</v>
      </c>
      <c r="C4308" s="87" t="s">
        <v>1012</v>
      </c>
      <c r="D4308" s="88" t="s">
        <v>1106</v>
      </c>
      <c r="E4308" s="88">
        <v>43141</v>
      </c>
      <c r="F4308" s="88">
        <v>43188</v>
      </c>
      <c r="G4308" s="88" t="s">
        <v>1405</v>
      </c>
      <c r="H4308" s="88">
        <v>3</v>
      </c>
      <c r="I4308" s="89" t="s">
        <v>1013</v>
      </c>
      <c r="J4308" s="92" t="s">
        <v>1502</v>
      </c>
      <c r="K4308" s="86" t="s">
        <v>1491</v>
      </c>
      <c r="L4308" s="88">
        <v>43189</v>
      </c>
      <c r="M4308" s="87"/>
      <c r="N4308" s="87"/>
      <c r="O4308" s="93"/>
      <c r="P4308" s="86"/>
      <c r="Q4308" s="86">
        <v>0</v>
      </c>
      <c r="R4308" s="86">
        <v>20</v>
      </c>
      <c r="S4308" s="86">
        <v>20</v>
      </c>
      <c r="T4308" s="86">
        <v>0</v>
      </c>
      <c r="U4308" s="86" t="s">
        <v>1561</v>
      </c>
      <c r="V4308" s="86" t="s">
        <v>1562</v>
      </c>
      <c r="W4308" s="86" t="s">
        <v>1563</v>
      </c>
      <c r="X4308" s="86" t="s">
        <v>1564</v>
      </c>
      <c r="Y4308" s="94" t="s">
        <v>1565</v>
      </c>
      <c r="Z4308" s="93"/>
      <c r="AA4308" s="86">
        <v>43200</v>
      </c>
      <c r="AB4308" s="86"/>
      <c r="AC4308" s="86"/>
      <c r="AD4308" s="86" t="s">
        <v>1633</v>
      </c>
      <c r="AE4308" s="86"/>
      <c r="AF4308" s="86"/>
      <c r="AG4308" s="94" t="s">
        <v>1575</v>
      </c>
    </row>
    <row r="4309" spans="1:33" x14ac:dyDescent="0.25">
      <c r="A4309" s="86" t="s">
        <v>1011</v>
      </c>
      <c r="B4309" s="87">
        <v>26</v>
      </c>
      <c r="C4309" s="87" t="s">
        <v>1012</v>
      </c>
      <c r="D4309" s="88">
        <v>43147</v>
      </c>
      <c r="E4309" s="88">
        <v>43148</v>
      </c>
      <c r="F4309" s="88">
        <v>43187</v>
      </c>
      <c r="G4309" s="88">
        <v>43189</v>
      </c>
      <c r="H4309" s="88">
        <v>4</v>
      </c>
      <c r="I4309" s="89" t="s">
        <v>1014</v>
      </c>
      <c r="J4309" s="92" t="s">
        <v>1534</v>
      </c>
      <c r="K4309" s="86" t="s">
        <v>1491</v>
      </c>
      <c r="L4309" s="88">
        <v>43189</v>
      </c>
      <c r="M4309" s="87"/>
      <c r="N4309" s="87"/>
      <c r="O4309" s="93"/>
      <c r="P4309" s="86"/>
      <c r="Q4309" s="86">
        <v>0</v>
      </c>
      <c r="R4309" s="86">
        <v>26</v>
      </c>
      <c r="S4309" s="86">
        <v>26</v>
      </c>
      <c r="T4309" s="86">
        <v>0</v>
      </c>
      <c r="U4309" s="86" t="s">
        <v>1561</v>
      </c>
      <c r="V4309" s="86" t="s">
        <v>1562</v>
      </c>
      <c r="W4309" s="86" t="s">
        <v>1563</v>
      </c>
      <c r="X4309" s="86" t="s">
        <v>1564</v>
      </c>
      <c r="Y4309" s="94" t="s">
        <v>1565</v>
      </c>
      <c r="Z4309" s="93"/>
      <c r="AA4309" s="86">
        <v>43196</v>
      </c>
      <c r="AB4309" s="86"/>
      <c r="AC4309" s="86"/>
      <c r="AD4309" s="86" t="s">
        <v>1633</v>
      </c>
      <c r="AE4309" s="86"/>
      <c r="AF4309" s="86"/>
      <c r="AG4309" s="94" t="s">
        <v>1575</v>
      </c>
    </row>
    <row r="4310" spans="1:33" x14ac:dyDescent="0.25">
      <c r="A4310" s="86" t="s">
        <v>1011</v>
      </c>
      <c r="B4310" s="87">
        <v>30</v>
      </c>
      <c r="C4310" s="87" t="s">
        <v>1012</v>
      </c>
      <c r="D4310" s="88">
        <v>43147</v>
      </c>
      <c r="E4310" s="88">
        <v>43147</v>
      </c>
      <c r="F4310" s="88">
        <v>43188</v>
      </c>
      <c r="G4310" s="88">
        <v>43189</v>
      </c>
      <c r="H4310" s="88">
        <v>4</v>
      </c>
      <c r="I4310" s="89" t="s">
        <v>1014</v>
      </c>
      <c r="J4310" s="92" t="s">
        <v>1495</v>
      </c>
      <c r="K4310" s="86" t="s">
        <v>1491</v>
      </c>
      <c r="L4310" s="88">
        <v>43189</v>
      </c>
      <c r="M4310" s="87"/>
      <c r="N4310" s="87"/>
      <c r="O4310" s="93"/>
      <c r="P4310" s="86"/>
      <c r="Q4310" s="86">
        <v>0</v>
      </c>
      <c r="R4310" s="86">
        <v>30</v>
      </c>
      <c r="S4310" s="86">
        <v>30</v>
      </c>
      <c r="T4310" s="86">
        <v>0</v>
      </c>
      <c r="U4310" s="86" t="s">
        <v>1561</v>
      </c>
      <c r="V4310" s="86" t="s">
        <v>1562</v>
      </c>
      <c r="W4310" s="86" t="s">
        <v>1563</v>
      </c>
      <c r="X4310" s="86" t="s">
        <v>1564</v>
      </c>
      <c r="Y4310" s="94" t="s">
        <v>1565</v>
      </c>
      <c r="Z4310" s="93"/>
      <c r="AA4310" s="86">
        <v>43196</v>
      </c>
      <c r="AB4310" s="86"/>
      <c r="AC4310" s="86"/>
      <c r="AD4310" s="86" t="s">
        <v>1633</v>
      </c>
      <c r="AE4310" s="86"/>
      <c r="AF4310" s="86"/>
      <c r="AG4310" s="94" t="s">
        <v>1575</v>
      </c>
    </row>
    <row r="4311" spans="1:33" x14ac:dyDescent="0.25">
      <c r="A4311" s="86" t="s">
        <v>1011</v>
      </c>
      <c r="B4311" s="87">
        <v>30</v>
      </c>
      <c r="C4311" s="87" t="s">
        <v>1012</v>
      </c>
      <c r="D4311" s="88">
        <v>43147</v>
      </c>
      <c r="E4311" s="88">
        <v>43148</v>
      </c>
      <c r="F4311" s="88">
        <v>43188</v>
      </c>
      <c r="G4311" s="88">
        <v>43189</v>
      </c>
      <c r="H4311" s="88">
        <v>3</v>
      </c>
      <c r="I4311" s="89" t="s">
        <v>1014</v>
      </c>
      <c r="J4311" s="92" t="s">
        <v>1506</v>
      </c>
      <c r="K4311" s="86" t="s">
        <v>1491</v>
      </c>
      <c r="L4311" s="88">
        <v>43189</v>
      </c>
      <c r="M4311" s="87"/>
      <c r="N4311" s="87"/>
      <c r="O4311" s="93"/>
      <c r="P4311" s="86"/>
      <c r="Q4311" s="86">
        <v>0</v>
      </c>
      <c r="R4311" s="86">
        <v>30</v>
      </c>
      <c r="S4311" s="86">
        <v>25</v>
      </c>
      <c r="T4311" s="86">
        <v>5</v>
      </c>
      <c r="U4311" s="86" t="s">
        <v>1561</v>
      </c>
      <c r="V4311" s="86" t="s">
        <v>1567</v>
      </c>
      <c r="W4311" s="86" t="s">
        <v>1563</v>
      </c>
      <c r="X4311" s="86" t="s">
        <v>1564</v>
      </c>
      <c r="Y4311" s="94" t="s">
        <v>1565</v>
      </c>
      <c r="Z4311" s="93"/>
      <c r="AA4311" s="86"/>
      <c r="AB4311" s="86"/>
      <c r="AC4311" s="86"/>
      <c r="AD4311" s="86" t="s">
        <v>1633</v>
      </c>
      <c r="AE4311" s="86"/>
      <c r="AF4311" s="86"/>
      <c r="AG4311" s="94" t="s">
        <v>1575</v>
      </c>
    </row>
    <row r="4312" spans="1:33" x14ac:dyDescent="0.25">
      <c r="A4312" s="86" t="s">
        <v>1011</v>
      </c>
      <c r="B4312" s="87">
        <v>20</v>
      </c>
      <c r="C4312" s="87" t="s">
        <v>1012</v>
      </c>
      <c r="D4312" s="88">
        <v>43147</v>
      </c>
      <c r="E4312" s="88">
        <v>43150</v>
      </c>
      <c r="F4312" s="88">
        <v>43188</v>
      </c>
      <c r="G4312" s="88">
        <v>43189</v>
      </c>
      <c r="H4312" s="88">
        <v>4</v>
      </c>
      <c r="I4312" s="89" t="s">
        <v>1013</v>
      </c>
      <c r="J4312" s="92" t="s">
        <v>1502</v>
      </c>
      <c r="K4312" s="86" t="s">
        <v>1491</v>
      </c>
      <c r="L4312" s="88">
        <v>43189</v>
      </c>
      <c r="M4312" s="87">
        <v>0</v>
      </c>
      <c r="N4312" s="87"/>
      <c r="O4312" s="93"/>
      <c r="P4312" s="86"/>
      <c r="Q4312" s="86">
        <v>0</v>
      </c>
      <c r="R4312" s="86">
        <v>20</v>
      </c>
      <c r="S4312" s="86">
        <v>20</v>
      </c>
      <c r="T4312" s="86">
        <v>0</v>
      </c>
      <c r="U4312" s="86" t="s">
        <v>1561</v>
      </c>
      <c r="V4312" s="86" t="s">
        <v>1562</v>
      </c>
      <c r="W4312" s="86" t="s">
        <v>1563</v>
      </c>
      <c r="X4312" s="86" t="s">
        <v>1564</v>
      </c>
      <c r="Y4312" s="94" t="s">
        <v>1565</v>
      </c>
      <c r="Z4312" s="93"/>
      <c r="AA4312" s="86">
        <v>43200</v>
      </c>
      <c r="AB4312" s="86"/>
      <c r="AC4312" s="86"/>
      <c r="AD4312" s="86" t="s">
        <v>1633</v>
      </c>
      <c r="AE4312" s="86"/>
      <c r="AF4312" s="86"/>
      <c r="AG4312" s="94" t="s">
        <v>1575</v>
      </c>
    </row>
    <row r="4313" spans="1:33" x14ac:dyDescent="0.25">
      <c r="A4313" s="86" t="s">
        <v>1011</v>
      </c>
      <c r="B4313" s="87">
        <v>25</v>
      </c>
      <c r="C4313" s="87" t="s">
        <v>1012</v>
      </c>
      <c r="D4313" s="88">
        <v>43150</v>
      </c>
      <c r="E4313" s="88">
        <v>43153</v>
      </c>
      <c r="F4313" s="88">
        <v>43188</v>
      </c>
      <c r="G4313" s="88">
        <v>43189</v>
      </c>
      <c r="H4313" s="88">
        <v>4</v>
      </c>
      <c r="I4313" s="89" t="s">
        <v>1014</v>
      </c>
      <c r="J4313" s="92" t="s">
        <v>1492</v>
      </c>
      <c r="K4313" s="86" t="s">
        <v>1491</v>
      </c>
      <c r="L4313" s="88">
        <v>43189</v>
      </c>
      <c r="M4313" s="87"/>
      <c r="N4313" s="87"/>
      <c r="O4313" s="93"/>
      <c r="P4313" s="86"/>
      <c r="Q4313" s="86">
        <v>7</v>
      </c>
      <c r="R4313" s="86">
        <v>18</v>
      </c>
      <c r="S4313" s="86">
        <v>18</v>
      </c>
      <c r="T4313" s="86">
        <v>0</v>
      </c>
      <c r="U4313" s="86" t="s">
        <v>1561</v>
      </c>
      <c r="V4313" s="86" t="s">
        <v>1567</v>
      </c>
      <c r="W4313" s="86" t="s">
        <v>1563</v>
      </c>
      <c r="X4313" s="86" t="s">
        <v>1564</v>
      </c>
      <c r="Y4313" s="94" t="s">
        <v>1565</v>
      </c>
      <c r="Z4313" s="93"/>
      <c r="AA4313" s="86"/>
      <c r="AB4313" s="86"/>
      <c r="AC4313" s="86"/>
      <c r="AD4313" s="86" t="s">
        <v>1633</v>
      </c>
      <c r="AE4313" s="86"/>
      <c r="AF4313" s="86"/>
      <c r="AG4313" s="94" t="s">
        <v>1575</v>
      </c>
    </row>
    <row r="4314" spans="1:33" x14ac:dyDescent="0.25">
      <c r="A4314" s="86" t="s">
        <v>1011</v>
      </c>
      <c r="B4314" s="87">
        <v>20</v>
      </c>
      <c r="C4314" s="87" t="s">
        <v>1012</v>
      </c>
      <c r="D4314" s="88">
        <v>43150</v>
      </c>
      <c r="E4314" s="88">
        <v>43154</v>
      </c>
      <c r="F4314" s="88">
        <v>43182</v>
      </c>
      <c r="G4314" s="88">
        <v>43189</v>
      </c>
      <c r="H4314" s="88">
        <v>4</v>
      </c>
      <c r="I4314" s="89" t="s">
        <v>1014</v>
      </c>
      <c r="J4314" s="92" t="s">
        <v>1507</v>
      </c>
      <c r="K4314" s="86" t="s">
        <v>1491</v>
      </c>
      <c r="L4314" s="88">
        <v>43189</v>
      </c>
      <c r="M4314" s="87">
        <v>0</v>
      </c>
      <c r="N4314" s="87"/>
      <c r="O4314" s="93"/>
      <c r="P4314" s="86"/>
      <c r="Q4314" s="86">
        <v>0</v>
      </c>
      <c r="R4314" s="86">
        <v>20</v>
      </c>
      <c r="S4314" s="86">
        <v>14</v>
      </c>
      <c r="T4314" s="86">
        <v>6</v>
      </c>
      <c r="U4314" s="86" t="s">
        <v>1561</v>
      </c>
      <c r="V4314" s="86" t="s">
        <v>1562</v>
      </c>
      <c r="W4314" s="86" t="s">
        <v>1563</v>
      </c>
      <c r="X4314" s="86" t="s">
        <v>1564</v>
      </c>
      <c r="Y4314" s="94" t="s">
        <v>1565</v>
      </c>
      <c r="Z4314" s="93"/>
      <c r="AA4314" s="86">
        <v>43196</v>
      </c>
      <c r="AB4314" s="86"/>
      <c r="AC4314" s="86"/>
      <c r="AD4314" s="86" t="s">
        <v>1633</v>
      </c>
      <c r="AE4314" s="86"/>
      <c r="AF4314" s="86"/>
      <c r="AG4314" s="94" t="s">
        <v>1575</v>
      </c>
    </row>
    <row r="4315" spans="1:33" x14ac:dyDescent="0.25">
      <c r="A4315" s="86" t="s">
        <v>1011</v>
      </c>
      <c r="B4315" s="87">
        <v>30</v>
      </c>
      <c r="C4315" s="87" t="s">
        <v>1012</v>
      </c>
      <c r="D4315" s="88">
        <v>43150</v>
      </c>
      <c r="E4315" s="88">
        <v>43153</v>
      </c>
      <c r="F4315" s="88">
        <v>43188</v>
      </c>
      <c r="G4315" s="88">
        <v>43189</v>
      </c>
      <c r="H4315" s="88">
        <v>4</v>
      </c>
      <c r="I4315" s="89" t="s">
        <v>1014</v>
      </c>
      <c r="J4315" s="92" t="s">
        <v>1493</v>
      </c>
      <c r="K4315" s="86" t="s">
        <v>1491</v>
      </c>
      <c r="L4315" s="88">
        <v>43189</v>
      </c>
      <c r="M4315" s="87">
        <v>0</v>
      </c>
      <c r="N4315" s="87"/>
      <c r="O4315" s="93"/>
      <c r="P4315" s="86"/>
      <c r="Q4315" s="86">
        <v>5</v>
      </c>
      <c r="R4315" s="86">
        <v>25</v>
      </c>
      <c r="S4315" s="86">
        <v>22</v>
      </c>
      <c r="T4315" s="86">
        <v>3</v>
      </c>
      <c r="U4315" s="86" t="s">
        <v>1561</v>
      </c>
      <c r="V4315" s="86" t="s">
        <v>1562</v>
      </c>
      <c r="W4315" s="86" t="s">
        <v>1563</v>
      </c>
      <c r="X4315" s="86" t="s">
        <v>1564</v>
      </c>
      <c r="Y4315" s="94" t="s">
        <v>1565</v>
      </c>
      <c r="Z4315" s="93"/>
      <c r="AA4315" s="86">
        <v>43197</v>
      </c>
      <c r="AB4315" s="86"/>
      <c r="AC4315" s="86"/>
      <c r="AD4315" s="86" t="s">
        <v>1633</v>
      </c>
      <c r="AE4315" s="86"/>
      <c r="AF4315" s="86"/>
      <c r="AG4315" s="94" t="s">
        <v>1575</v>
      </c>
    </row>
    <row r="4316" spans="1:33" x14ac:dyDescent="0.25">
      <c r="A4316" s="86" t="s">
        <v>1011</v>
      </c>
      <c r="B4316" s="87">
        <v>30</v>
      </c>
      <c r="C4316" s="87" t="s">
        <v>1012</v>
      </c>
      <c r="D4316" s="88">
        <v>43151</v>
      </c>
      <c r="E4316" s="88" t="s">
        <v>1406</v>
      </c>
      <c r="F4316" s="88" t="s">
        <v>1404</v>
      </c>
      <c r="G4316" s="88" t="s">
        <v>1405</v>
      </c>
      <c r="H4316" s="88">
        <v>4</v>
      </c>
      <c r="I4316" s="89" t="s">
        <v>1014</v>
      </c>
      <c r="J4316" s="92" t="s">
        <v>1509</v>
      </c>
      <c r="K4316" s="86" t="s">
        <v>1491</v>
      </c>
      <c r="L4316" s="88">
        <v>43189</v>
      </c>
      <c r="M4316" s="87"/>
      <c r="N4316" s="87"/>
      <c r="O4316" s="93"/>
      <c r="P4316" s="86"/>
      <c r="Q4316" s="86">
        <v>0</v>
      </c>
      <c r="R4316" s="86">
        <v>30</v>
      </c>
      <c r="S4316" s="86">
        <v>30</v>
      </c>
      <c r="T4316" s="86">
        <v>0</v>
      </c>
      <c r="U4316" s="86" t="s">
        <v>1561</v>
      </c>
      <c r="V4316" s="86" t="s">
        <v>1562</v>
      </c>
      <c r="W4316" s="86" t="s">
        <v>1563</v>
      </c>
      <c r="X4316" s="86" t="s">
        <v>1564</v>
      </c>
      <c r="Y4316" s="94" t="s">
        <v>1565</v>
      </c>
      <c r="Z4316" s="93"/>
      <c r="AA4316" s="86">
        <v>43192</v>
      </c>
      <c r="AB4316" s="86"/>
      <c r="AC4316" s="86"/>
      <c r="AD4316" s="86" t="s">
        <v>1633</v>
      </c>
      <c r="AE4316" s="86"/>
      <c r="AF4316" s="86"/>
      <c r="AG4316" s="94" t="s">
        <v>1575</v>
      </c>
    </row>
    <row r="4317" spans="1:33" x14ac:dyDescent="0.25">
      <c r="A4317" s="86" t="s">
        <v>1011</v>
      </c>
      <c r="B4317" s="87">
        <v>30</v>
      </c>
      <c r="C4317" s="87" t="s">
        <v>1012</v>
      </c>
      <c r="D4317" s="88">
        <v>43156</v>
      </c>
      <c r="E4317" s="88">
        <v>43159</v>
      </c>
      <c r="F4317" s="88">
        <v>43185</v>
      </c>
      <c r="G4317" s="88">
        <v>43189</v>
      </c>
      <c r="H4317" s="88">
        <v>4</v>
      </c>
      <c r="I4317" s="89" t="s">
        <v>1014</v>
      </c>
      <c r="J4317" s="92" t="s">
        <v>1500</v>
      </c>
      <c r="K4317" s="86" t="s">
        <v>1491</v>
      </c>
      <c r="L4317" s="88">
        <v>43189</v>
      </c>
      <c r="M4317" s="87"/>
      <c r="N4317" s="87"/>
      <c r="O4317" s="93"/>
      <c r="P4317" s="86"/>
      <c r="Q4317" s="86">
        <v>0</v>
      </c>
      <c r="R4317" s="86">
        <v>30</v>
      </c>
      <c r="S4317" s="86"/>
      <c r="T4317" s="86"/>
      <c r="U4317" s="86" t="s">
        <v>1561</v>
      </c>
      <c r="V4317" s="86" t="s">
        <v>1562</v>
      </c>
      <c r="W4317" s="86" t="s">
        <v>1563</v>
      </c>
      <c r="X4317" s="86" t="s">
        <v>1567</v>
      </c>
      <c r="Y4317" s="94" t="s">
        <v>1565</v>
      </c>
      <c r="Z4317" s="93"/>
      <c r="AA4317" s="86">
        <v>43223</v>
      </c>
      <c r="AB4317" s="86" t="s">
        <v>1637</v>
      </c>
      <c r="AC4317" s="86" t="s">
        <v>1638</v>
      </c>
      <c r="AD4317" s="86" t="s">
        <v>1633</v>
      </c>
      <c r="AE4317" s="86"/>
      <c r="AF4317" s="86"/>
      <c r="AG4317" s="94" t="s">
        <v>1575</v>
      </c>
    </row>
    <row r="4318" spans="1:33" x14ac:dyDescent="0.25">
      <c r="A4318" s="86" t="s">
        <v>1011</v>
      </c>
      <c r="B4318" s="87">
        <v>30</v>
      </c>
      <c r="C4318" s="87" t="s">
        <v>1012</v>
      </c>
      <c r="D4318" s="88">
        <v>43156</v>
      </c>
      <c r="E4318" s="88">
        <v>43157</v>
      </c>
      <c r="F4318" s="88">
        <v>43188</v>
      </c>
      <c r="G4318" s="88">
        <v>43189</v>
      </c>
      <c r="H4318" s="88">
        <v>3</v>
      </c>
      <c r="I4318" s="89" t="s">
        <v>1016</v>
      </c>
      <c r="J4318" s="92" t="s">
        <v>1508</v>
      </c>
      <c r="K4318" s="86" t="s">
        <v>1491</v>
      </c>
      <c r="L4318" s="88">
        <v>43189</v>
      </c>
      <c r="M4318" s="87">
        <v>0</v>
      </c>
      <c r="N4318" s="87"/>
      <c r="O4318" s="93"/>
      <c r="P4318" s="86"/>
      <c r="Q4318" s="86">
        <v>0</v>
      </c>
      <c r="R4318" s="86">
        <v>30</v>
      </c>
      <c r="S4318" s="86">
        <v>8</v>
      </c>
      <c r="T4318" s="86">
        <v>22</v>
      </c>
      <c r="U4318" s="86" t="s">
        <v>1561</v>
      </c>
      <c r="V4318" s="86" t="s">
        <v>1562</v>
      </c>
      <c r="W4318" s="86" t="s">
        <v>1563</v>
      </c>
      <c r="X4318" s="86" t="s">
        <v>1564</v>
      </c>
      <c r="Y4318" s="94" t="s">
        <v>1565</v>
      </c>
      <c r="Z4318" s="93"/>
      <c r="AA4318" s="86">
        <v>43196</v>
      </c>
      <c r="AB4318" s="86"/>
      <c r="AC4318" s="86"/>
      <c r="AD4318" s="86" t="s">
        <v>1633</v>
      </c>
      <c r="AE4318" s="86"/>
      <c r="AF4318" s="86"/>
      <c r="AG4318" s="94" t="s">
        <v>1575</v>
      </c>
    </row>
    <row r="4319" spans="1:33" x14ac:dyDescent="0.25">
      <c r="A4319" s="86" t="s">
        <v>1011</v>
      </c>
      <c r="B4319" s="87">
        <v>30</v>
      </c>
      <c r="C4319" s="87" t="s">
        <v>1012</v>
      </c>
      <c r="D4319" s="88">
        <v>43156</v>
      </c>
      <c r="E4319" s="88">
        <v>43157</v>
      </c>
      <c r="F4319" s="88">
        <v>43188</v>
      </c>
      <c r="G4319" s="88">
        <v>43189</v>
      </c>
      <c r="H4319" s="88">
        <v>3</v>
      </c>
      <c r="I4319" s="89" t="s">
        <v>1013</v>
      </c>
      <c r="J4319" s="92" t="s">
        <v>1505</v>
      </c>
      <c r="K4319" s="86" t="s">
        <v>1491</v>
      </c>
      <c r="L4319" s="88">
        <v>43189</v>
      </c>
      <c r="M4319" s="87"/>
      <c r="N4319" s="87"/>
      <c r="O4319" s="93"/>
      <c r="P4319" s="86"/>
      <c r="Q4319" s="86">
        <v>0</v>
      </c>
      <c r="R4319" s="86">
        <v>30</v>
      </c>
      <c r="S4319" s="86">
        <v>30</v>
      </c>
      <c r="T4319" s="86">
        <v>0</v>
      </c>
      <c r="U4319" s="86" t="s">
        <v>1561</v>
      </c>
      <c r="V4319" s="86" t="s">
        <v>1567</v>
      </c>
      <c r="W4319" s="86" t="s">
        <v>1563</v>
      </c>
      <c r="X4319" s="86" t="s">
        <v>1564</v>
      </c>
      <c r="Y4319" s="94" t="s">
        <v>1565</v>
      </c>
      <c r="Z4319" s="93"/>
      <c r="AA4319" s="86"/>
      <c r="AB4319" s="86"/>
      <c r="AC4319" s="86"/>
      <c r="AD4319" s="86" t="s">
        <v>1633</v>
      </c>
      <c r="AE4319" s="86"/>
      <c r="AF4319" s="86"/>
      <c r="AG4319" s="94" t="s">
        <v>1575</v>
      </c>
    </row>
    <row r="4320" spans="1:33" x14ac:dyDescent="0.25">
      <c r="A4320" s="86" t="s">
        <v>1011</v>
      </c>
      <c r="B4320" s="87">
        <v>30</v>
      </c>
      <c r="C4320" s="87" t="s">
        <v>1012</v>
      </c>
      <c r="D4320" s="88" t="s">
        <v>1124</v>
      </c>
      <c r="E4320" s="88" t="s">
        <v>1339</v>
      </c>
      <c r="F4320" s="88" t="s">
        <v>1404</v>
      </c>
      <c r="G4320" s="88" t="s">
        <v>1405</v>
      </c>
      <c r="H4320" s="88">
        <v>4</v>
      </c>
      <c r="I4320" s="89" t="s">
        <v>1013</v>
      </c>
      <c r="J4320" s="92" t="s">
        <v>1505</v>
      </c>
      <c r="K4320" s="86" t="s">
        <v>1491</v>
      </c>
      <c r="L4320" s="88">
        <v>43189</v>
      </c>
      <c r="M4320" s="87">
        <v>0</v>
      </c>
      <c r="N4320" s="87"/>
      <c r="O4320" s="93"/>
      <c r="P4320" s="86"/>
      <c r="Q4320" s="86">
        <v>0</v>
      </c>
      <c r="R4320" s="86">
        <v>30</v>
      </c>
      <c r="S4320" s="86">
        <v>30</v>
      </c>
      <c r="T4320" s="86">
        <v>0</v>
      </c>
      <c r="U4320" s="86" t="s">
        <v>1561</v>
      </c>
      <c r="V4320" s="86" t="s">
        <v>1567</v>
      </c>
      <c r="W4320" s="86" t="s">
        <v>1563</v>
      </c>
      <c r="X4320" s="86" t="s">
        <v>1564</v>
      </c>
      <c r="Y4320" s="94" t="s">
        <v>1565</v>
      </c>
      <c r="Z4320" s="93"/>
      <c r="AA4320" s="86"/>
      <c r="AB4320" s="86"/>
      <c r="AC4320" s="86"/>
      <c r="AD4320" s="86" t="s">
        <v>1633</v>
      </c>
      <c r="AE4320" s="86"/>
      <c r="AF4320" s="86"/>
      <c r="AG4320" s="94" t="s">
        <v>1575</v>
      </c>
    </row>
    <row r="4321" spans="1:33" x14ac:dyDescent="0.25">
      <c r="A4321" s="86" t="s">
        <v>1011</v>
      </c>
      <c r="B4321" s="87">
        <v>25</v>
      </c>
      <c r="C4321" s="87" t="s">
        <v>1012</v>
      </c>
      <c r="D4321" s="88" t="s">
        <v>1124</v>
      </c>
      <c r="E4321" s="88" t="s">
        <v>1347</v>
      </c>
      <c r="F4321" s="88" t="s">
        <v>1404</v>
      </c>
      <c r="G4321" s="88" t="s">
        <v>1405</v>
      </c>
      <c r="H4321" s="88">
        <v>3</v>
      </c>
      <c r="I4321" s="89" t="s">
        <v>1014</v>
      </c>
      <c r="J4321" s="92" t="s">
        <v>1499</v>
      </c>
      <c r="K4321" s="86" t="s">
        <v>1491</v>
      </c>
      <c r="L4321" s="88">
        <v>43189</v>
      </c>
      <c r="M4321" s="87"/>
      <c r="N4321" s="87"/>
      <c r="O4321" s="93"/>
      <c r="P4321" s="86"/>
      <c r="Q4321" s="86">
        <v>1</v>
      </c>
      <c r="R4321" s="86">
        <v>24</v>
      </c>
      <c r="S4321" s="86">
        <v>24</v>
      </c>
      <c r="T4321" s="86">
        <v>0</v>
      </c>
      <c r="U4321" s="86" t="s">
        <v>1561</v>
      </c>
      <c r="V4321" s="86" t="s">
        <v>1567</v>
      </c>
      <c r="W4321" s="86" t="s">
        <v>1563</v>
      </c>
      <c r="X4321" s="86" t="s">
        <v>1564</v>
      </c>
      <c r="Y4321" s="94" t="s">
        <v>1565</v>
      </c>
      <c r="Z4321" s="93"/>
      <c r="AA4321" s="86">
        <v>43206</v>
      </c>
      <c r="AB4321" s="86"/>
      <c r="AC4321" s="86"/>
      <c r="AD4321" s="86" t="s">
        <v>1633</v>
      </c>
      <c r="AE4321" s="86"/>
      <c r="AF4321" s="86"/>
      <c r="AG4321" s="94" t="s">
        <v>1575</v>
      </c>
    </row>
    <row r="4322" spans="1:33" x14ac:dyDescent="0.25">
      <c r="A4322" s="86" t="s">
        <v>1011</v>
      </c>
      <c r="B4322" s="87">
        <v>30</v>
      </c>
      <c r="C4322" s="87" t="s">
        <v>1012</v>
      </c>
      <c r="D4322" s="88" t="s">
        <v>1347</v>
      </c>
      <c r="E4322" s="88" t="s">
        <v>1352</v>
      </c>
      <c r="F4322" s="88" t="s">
        <v>1404</v>
      </c>
      <c r="G4322" s="88" t="s">
        <v>1405</v>
      </c>
      <c r="H4322" s="88">
        <v>4</v>
      </c>
      <c r="I4322" s="89" t="s">
        <v>1372</v>
      </c>
      <c r="J4322" s="92" t="s">
        <v>1493</v>
      </c>
      <c r="K4322" s="86" t="s">
        <v>1491</v>
      </c>
      <c r="L4322" s="88">
        <v>43189</v>
      </c>
      <c r="M4322" s="87">
        <v>0</v>
      </c>
      <c r="N4322" s="87"/>
      <c r="O4322" s="93"/>
      <c r="P4322" s="86"/>
      <c r="Q4322" s="86">
        <v>1</v>
      </c>
      <c r="R4322" s="86">
        <v>29</v>
      </c>
      <c r="S4322" s="86">
        <v>29</v>
      </c>
      <c r="T4322" s="86">
        <v>0</v>
      </c>
      <c r="U4322" s="86" t="s">
        <v>1568</v>
      </c>
      <c r="V4322" s="86" t="s">
        <v>1567</v>
      </c>
      <c r="W4322" s="86" t="s">
        <v>1563</v>
      </c>
      <c r="X4322" s="86" t="s">
        <v>1564</v>
      </c>
      <c r="Y4322" s="94" t="s">
        <v>1565</v>
      </c>
      <c r="Z4322" s="93"/>
      <c r="AA4322" s="86"/>
      <c r="AB4322" s="86"/>
      <c r="AC4322" s="86"/>
      <c r="AD4322" s="86" t="s">
        <v>1633</v>
      </c>
      <c r="AE4322" s="86"/>
      <c r="AF4322" s="86"/>
      <c r="AG4322" s="94" t="s">
        <v>1575</v>
      </c>
    </row>
    <row r="4323" spans="1:33" x14ac:dyDescent="0.25">
      <c r="A4323" s="86" t="s">
        <v>1011</v>
      </c>
      <c r="B4323" s="87">
        <v>23</v>
      </c>
      <c r="C4323" s="87" t="s">
        <v>1012</v>
      </c>
      <c r="D4323" s="88" t="s">
        <v>1347</v>
      </c>
      <c r="E4323" s="88" t="s">
        <v>1347</v>
      </c>
      <c r="F4323" s="88" t="s">
        <v>1404</v>
      </c>
      <c r="G4323" s="88" t="s">
        <v>1405</v>
      </c>
      <c r="H4323" s="88">
        <v>3</v>
      </c>
      <c r="I4323" s="89" t="s">
        <v>1014</v>
      </c>
      <c r="J4323" s="92" t="s">
        <v>1502</v>
      </c>
      <c r="K4323" s="86" t="s">
        <v>1491</v>
      </c>
      <c r="L4323" s="88">
        <v>43189</v>
      </c>
      <c r="M4323" s="87"/>
      <c r="N4323" s="87"/>
      <c r="O4323" s="93"/>
      <c r="P4323" s="86"/>
      <c r="Q4323" s="86">
        <v>0</v>
      </c>
      <c r="R4323" s="86">
        <v>23</v>
      </c>
      <c r="S4323" s="86">
        <v>23</v>
      </c>
      <c r="T4323" s="86">
        <v>0</v>
      </c>
      <c r="U4323" s="86" t="s">
        <v>1561</v>
      </c>
      <c r="V4323" s="86" t="s">
        <v>1567</v>
      </c>
      <c r="W4323" s="86" t="s">
        <v>1563</v>
      </c>
      <c r="X4323" s="86" t="s">
        <v>1564</v>
      </c>
      <c r="Y4323" s="94" t="s">
        <v>1565</v>
      </c>
      <c r="Z4323" s="93"/>
      <c r="AA4323" s="86"/>
      <c r="AB4323" s="86"/>
      <c r="AC4323" s="86"/>
      <c r="AD4323" s="86" t="s">
        <v>1633</v>
      </c>
      <c r="AE4323" s="86"/>
      <c r="AF4323" s="86"/>
      <c r="AG4323" s="94" t="s">
        <v>1575</v>
      </c>
    </row>
    <row r="4324" spans="1:33" x14ac:dyDescent="0.25">
      <c r="A4324" s="86" t="s">
        <v>1011</v>
      </c>
      <c r="B4324" s="87">
        <v>26</v>
      </c>
      <c r="C4324" s="87" t="s">
        <v>1012</v>
      </c>
      <c r="D4324" s="88" t="s">
        <v>1347</v>
      </c>
      <c r="E4324" s="88" t="s">
        <v>1352</v>
      </c>
      <c r="F4324" s="88" t="s">
        <v>1404</v>
      </c>
      <c r="G4324" s="88" t="s">
        <v>1405</v>
      </c>
      <c r="H4324" s="88">
        <v>4</v>
      </c>
      <c r="I4324" s="89" t="s">
        <v>1372</v>
      </c>
      <c r="J4324" s="92" t="s">
        <v>1505</v>
      </c>
      <c r="K4324" s="86" t="s">
        <v>1491</v>
      </c>
      <c r="L4324" s="88">
        <v>43189</v>
      </c>
      <c r="M4324" s="87"/>
      <c r="N4324" s="87"/>
      <c r="O4324" s="93"/>
      <c r="P4324" s="86"/>
      <c r="Q4324" s="86">
        <v>0</v>
      </c>
      <c r="R4324" s="86">
        <v>26</v>
      </c>
      <c r="S4324" s="86">
        <v>26</v>
      </c>
      <c r="T4324" s="86">
        <v>0</v>
      </c>
      <c r="U4324" s="86" t="s">
        <v>1561</v>
      </c>
      <c r="V4324" s="86" t="s">
        <v>1562</v>
      </c>
      <c r="W4324" s="86" t="s">
        <v>1563</v>
      </c>
      <c r="X4324" s="86" t="s">
        <v>1564</v>
      </c>
      <c r="Y4324" s="94" t="s">
        <v>1565</v>
      </c>
      <c r="Z4324" s="93"/>
      <c r="AA4324" s="86">
        <v>43196</v>
      </c>
      <c r="AB4324" s="86"/>
      <c r="AC4324" s="86"/>
      <c r="AD4324" s="86" t="s">
        <v>1633</v>
      </c>
      <c r="AE4324" s="86"/>
      <c r="AF4324" s="86"/>
      <c r="AG4324" s="94" t="s">
        <v>1575</v>
      </c>
    </row>
    <row r="4325" spans="1:33" x14ac:dyDescent="0.25">
      <c r="A4325" s="86" t="s">
        <v>1011</v>
      </c>
      <c r="B4325" s="87">
        <v>30</v>
      </c>
      <c r="C4325" s="87" t="s">
        <v>1012</v>
      </c>
      <c r="D4325" s="88">
        <v>43115</v>
      </c>
      <c r="E4325" s="88">
        <v>43116</v>
      </c>
      <c r="F4325" s="88">
        <v>43189</v>
      </c>
      <c r="G4325" s="88">
        <v>43190</v>
      </c>
      <c r="H4325" s="88">
        <v>4</v>
      </c>
      <c r="I4325" s="89" t="s">
        <v>1014</v>
      </c>
      <c r="J4325" s="92" t="s">
        <v>1509</v>
      </c>
      <c r="K4325" s="86" t="s">
        <v>1491</v>
      </c>
      <c r="L4325" s="88">
        <v>43189</v>
      </c>
      <c r="M4325" s="87">
        <v>0</v>
      </c>
      <c r="N4325" s="87"/>
      <c r="O4325" s="93"/>
      <c r="P4325" s="86"/>
      <c r="Q4325" s="86">
        <v>0</v>
      </c>
      <c r="R4325" s="86">
        <v>30</v>
      </c>
      <c r="S4325" s="86">
        <v>30</v>
      </c>
      <c r="T4325" s="86">
        <v>0</v>
      </c>
      <c r="U4325" s="86" t="s">
        <v>1561</v>
      </c>
      <c r="V4325" s="86" t="s">
        <v>1562</v>
      </c>
      <c r="W4325" s="86" t="s">
        <v>1563</v>
      </c>
      <c r="X4325" s="86" t="s">
        <v>1564</v>
      </c>
      <c r="Y4325" s="94" t="s">
        <v>1565</v>
      </c>
      <c r="Z4325" s="93"/>
      <c r="AA4325" s="86">
        <v>43207</v>
      </c>
      <c r="AB4325" s="86"/>
      <c r="AC4325" s="86"/>
      <c r="AD4325" s="86" t="s">
        <v>1633</v>
      </c>
      <c r="AE4325" s="86"/>
      <c r="AF4325" s="86"/>
      <c r="AG4325" s="94" t="s">
        <v>1575</v>
      </c>
    </row>
    <row r="4326" spans="1:33" x14ac:dyDescent="0.25">
      <c r="A4326" s="86" t="s">
        <v>1011</v>
      </c>
      <c r="B4326" s="87">
        <v>30</v>
      </c>
      <c r="C4326" s="87" t="s">
        <v>1012</v>
      </c>
      <c r="D4326" s="88" t="s">
        <v>1345</v>
      </c>
      <c r="E4326" s="88" t="s">
        <v>1354</v>
      </c>
      <c r="F4326" s="88" t="s">
        <v>1404</v>
      </c>
      <c r="G4326" s="88" t="s">
        <v>1405</v>
      </c>
      <c r="H4326" s="88">
        <v>4</v>
      </c>
      <c r="I4326" s="89" t="s">
        <v>1014</v>
      </c>
      <c r="J4326" s="92" t="s">
        <v>1495</v>
      </c>
      <c r="K4326" s="86" t="s">
        <v>1491</v>
      </c>
      <c r="L4326" s="88">
        <v>43189</v>
      </c>
      <c r="M4326" s="87"/>
      <c r="N4326" s="87"/>
      <c r="O4326" s="93"/>
      <c r="P4326" s="86"/>
      <c r="Q4326" s="86">
        <v>0</v>
      </c>
      <c r="R4326" s="86">
        <v>30</v>
      </c>
      <c r="S4326" s="86">
        <v>29</v>
      </c>
      <c r="T4326" s="86">
        <v>1</v>
      </c>
      <c r="U4326" s="86" t="s">
        <v>1561</v>
      </c>
      <c r="V4326" s="86" t="s">
        <v>1562</v>
      </c>
      <c r="W4326" s="86" t="s">
        <v>1563</v>
      </c>
      <c r="X4326" s="86" t="s">
        <v>1564</v>
      </c>
      <c r="Y4326" s="94" t="s">
        <v>1565</v>
      </c>
      <c r="Z4326" s="93"/>
      <c r="AA4326" s="86">
        <v>43200</v>
      </c>
      <c r="AB4326" s="86"/>
      <c r="AC4326" s="86"/>
      <c r="AD4326" s="86" t="s">
        <v>1633</v>
      </c>
      <c r="AE4326" s="86"/>
      <c r="AF4326" s="86"/>
      <c r="AG4326" s="94" t="s">
        <v>1575</v>
      </c>
    </row>
    <row r="4327" spans="1:33" x14ac:dyDescent="0.25">
      <c r="A4327" s="86" t="s">
        <v>1011</v>
      </c>
      <c r="B4327" s="87">
        <v>26</v>
      </c>
      <c r="C4327" s="87" t="s">
        <v>1012</v>
      </c>
      <c r="D4327" s="88" t="s">
        <v>1345</v>
      </c>
      <c r="E4327" s="88" t="s">
        <v>1354</v>
      </c>
      <c r="F4327" s="88" t="s">
        <v>1404</v>
      </c>
      <c r="G4327" s="88" t="s">
        <v>1405</v>
      </c>
      <c r="H4327" s="88">
        <v>4</v>
      </c>
      <c r="I4327" s="89" t="s">
        <v>1014</v>
      </c>
      <c r="J4327" s="92" t="s">
        <v>1493</v>
      </c>
      <c r="K4327" s="86" t="s">
        <v>1491</v>
      </c>
      <c r="L4327" s="88">
        <v>43189</v>
      </c>
      <c r="M4327" s="87"/>
      <c r="N4327" s="87"/>
      <c r="O4327" s="93"/>
      <c r="P4327" s="86"/>
      <c r="Q4327" s="86">
        <v>7</v>
      </c>
      <c r="R4327" s="86">
        <v>19</v>
      </c>
      <c r="S4327" s="86">
        <v>18</v>
      </c>
      <c r="T4327" s="86">
        <v>1</v>
      </c>
      <c r="U4327" s="86" t="s">
        <v>1561</v>
      </c>
      <c r="V4327" s="86" t="s">
        <v>1562</v>
      </c>
      <c r="W4327" s="86" t="s">
        <v>1563</v>
      </c>
      <c r="X4327" s="86" t="s">
        <v>1564</v>
      </c>
      <c r="Y4327" s="94" t="s">
        <v>1565</v>
      </c>
      <c r="Z4327" s="93"/>
      <c r="AA4327" s="86">
        <v>43215</v>
      </c>
      <c r="AB4327" s="86"/>
      <c r="AC4327" s="86"/>
      <c r="AD4327" s="86" t="s">
        <v>1633</v>
      </c>
      <c r="AE4327" s="86"/>
      <c r="AF4327" s="86"/>
      <c r="AG4327" s="94" t="s">
        <v>1575</v>
      </c>
    </row>
    <row r="4328" spans="1:33" x14ac:dyDescent="0.25">
      <c r="A4328" s="86" t="s">
        <v>1011</v>
      </c>
      <c r="B4328" s="87">
        <v>16</v>
      </c>
      <c r="C4328" s="87" t="s">
        <v>1012</v>
      </c>
      <c r="D4328" s="88" t="s">
        <v>1345</v>
      </c>
      <c r="E4328" s="88" t="s">
        <v>1354</v>
      </c>
      <c r="F4328" s="88" t="s">
        <v>1404</v>
      </c>
      <c r="G4328" s="88" t="s">
        <v>1405</v>
      </c>
      <c r="H4328" s="88">
        <v>4</v>
      </c>
      <c r="I4328" s="89" t="s">
        <v>1014</v>
      </c>
      <c r="J4328" s="92" t="s">
        <v>1492</v>
      </c>
      <c r="K4328" s="86" t="s">
        <v>1491</v>
      </c>
      <c r="L4328" s="88">
        <v>43189</v>
      </c>
      <c r="M4328" s="87"/>
      <c r="N4328" s="87"/>
      <c r="O4328" s="93"/>
      <c r="P4328" s="86"/>
      <c r="Q4328" s="86">
        <v>0</v>
      </c>
      <c r="R4328" s="86">
        <v>16</v>
      </c>
      <c r="S4328" s="86">
        <v>9</v>
      </c>
      <c r="T4328" s="86">
        <v>7</v>
      </c>
      <c r="U4328" s="86" t="s">
        <v>1561</v>
      </c>
      <c r="V4328" s="86" t="s">
        <v>1567</v>
      </c>
      <c r="W4328" s="86" t="s">
        <v>1563</v>
      </c>
      <c r="X4328" s="86" t="s">
        <v>1564</v>
      </c>
      <c r="Y4328" s="94" t="s">
        <v>1565</v>
      </c>
      <c r="Z4328" s="93"/>
      <c r="AA4328" s="86"/>
      <c r="AB4328" s="86"/>
      <c r="AC4328" s="86"/>
      <c r="AD4328" s="86" t="s">
        <v>1633</v>
      </c>
      <c r="AE4328" s="86"/>
      <c r="AF4328" s="86"/>
      <c r="AG4328" s="94" t="s">
        <v>1575</v>
      </c>
    </row>
    <row r="4329" spans="1:33" x14ac:dyDescent="0.25">
      <c r="A4329" s="86" t="s">
        <v>1011</v>
      </c>
      <c r="B4329" s="87">
        <v>30</v>
      </c>
      <c r="C4329" s="87" t="s">
        <v>1012</v>
      </c>
      <c r="D4329" s="88">
        <v>43168</v>
      </c>
      <c r="E4329" s="88">
        <v>43171</v>
      </c>
      <c r="F4329" s="88">
        <v>43188</v>
      </c>
      <c r="G4329" s="88">
        <v>43189</v>
      </c>
      <c r="H4329" s="88">
        <v>4</v>
      </c>
      <c r="I4329" s="89" t="s">
        <v>1014</v>
      </c>
      <c r="J4329" s="92" t="s">
        <v>1493</v>
      </c>
      <c r="K4329" s="86" t="s">
        <v>1491</v>
      </c>
      <c r="L4329" s="88">
        <v>43189</v>
      </c>
      <c r="M4329" s="87">
        <v>0</v>
      </c>
      <c r="N4329" s="87"/>
      <c r="O4329" s="93"/>
      <c r="P4329" s="86"/>
      <c r="Q4329" s="86">
        <v>0</v>
      </c>
      <c r="R4329" s="86">
        <v>30</v>
      </c>
      <c r="S4329" s="86">
        <v>30</v>
      </c>
      <c r="T4329" s="86">
        <v>0</v>
      </c>
      <c r="U4329" s="86" t="s">
        <v>1561</v>
      </c>
      <c r="V4329" s="86" t="s">
        <v>1567</v>
      </c>
      <c r="W4329" s="86" t="s">
        <v>1563</v>
      </c>
      <c r="X4329" s="86" t="s">
        <v>1564</v>
      </c>
      <c r="Y4329" s="94" t="s">
        <v>1565</v>
      </c>
      <c r="Z4329" s="93"/>
      <c r="AA4329" s="86"/>
      <c r="AB4329" s="86"/>
      <c r="AC4329" s="86"/>
      <c r="AD4329" s="86" t="s">
        <v>1633</v>
      </c>
      <c r="AE4329" s="86"/>
      <c r="AF4329" s="86"/>
      <c r="AG4329" s="94" t="s">
        <v>1575</v>
      </c>
    </row>
    <row r="4330" spans="1:33" x14ac:dyDescent="0.25">
      <c r="A4330" s="86" t="s">
        <v>1011</v>
      </c>
      <c r="B4330" s="87">
        <v>30</v>
      </c>
      <c r="C4330" s="87" t="s">
        <v>1012</v>
      </c>
      <c r="D4330" s="88">
        <v>43174</v>
      </c>
      <c r="E4330" s="88">
        <v>43178</v>
      </c>
      <c r="F4330" s="88">
        <v>43188</v>
      </c>
      <c r="G4330" s="88">
        <v>43189</v>
      </c>
      <c r="H4330" s="88">
        <v>4</v>
      </c>
      <c r="I4330" s="89" t="s">
        <v>1014</v>
      </c>
      <c r="J4330" s="92" t="s">
        <v>1497</v>
      </c>
      <c r="K4330" s="86" t="s">
        <v>1491</v>
      </c>
      <c r="L4330" s="88">
        <v>43189</v>
      </c>
      <c r="M4330" s="87">
        <v>0</v>
      </c>
      <c r="N4330" s="87"/>
      <c r="O4330" s="93"/>
      <c r="P4330" s="86"/>
      <c r="Q4330" s="86">
        <v>3</v>
      </c>
      <c r="R4330" s="86">
        <v>27</v>
      </c>
      <c r="S4330" s="86">
        <v>22</v>
      </c>
      <c r="T4330" s="86">
        <v>5</v>
      </c>
      <c r="U4330" s="86" t="s">
        <v>1568</v>
      </c>
      <c r="V4330" s="86" t="s">
        <v>1567</v>
      </c>
      <c r="W4330" s="86" t="s">
        <v>1563</v>
      </c>
      <c r="X4330" s="86" t="s">
        <v>1564</v>
      </c>
      <c r="Y4330" s="94" t="s">
        <v>1565</v>
      </c>
      <c r="Z4330" s="93"/>
      <c r="AA4330" s="86"/>
      <c r="AB4330" s="86"/>
      <c r="AC4330" s="86"/>
      <c r="AD4330" s="86" t="s">
        <v>1633</v>
      </c>
      <c r="AE4330" s="86"/>
      <c r="AF4330" s="86"/>
      <c r="AG4330" s="94" t="s">
        <v>1575</v>
      </c>
    </row>
    <row r="4331" spans="1:33" x14ac:dyDescent="0.25">
      <c r="A4331" s="86" t="s">
        <v>1011</v>
      </c>
      <c r="B4331" s="87">
        <v>30</v>
      </c>
      <c r="C4331" s="87" t="s">
        <v>1012</v>
      </c>
      <c r="D4331" s="88">
        <v>43175</v>
      </c>
      <c r="E4331" s="88">
        <v>43178</v>
      </c>
      <c r="F4331" s="88">
        <v>43188</v>
      </c>
      <c r="G4331" s="88">
        <v>43189</v>
      </c>
      <c r="H4331" s="88">
        <v>4</v>
      </c>
      <c r="I4331" s="89" t="s">
        <v>1014</v>
      </c>
      <c r="J4331" s="92" t="s">
        <v>1497</v>
      </c>
      <c r="K4331" s="86" t="s">
        <v>1491</v>
      </c>
      <c r="L4331" s="88">
        <v>43189</v>
      </c>
      <c r="M4331" s="87"/>
      <c r="N4331" s="87"/>
      <c r="O4331" s="93"/>
      <c r="P4331" s="86"/>
      <c r="Q4331" s="86">
        <v>6</v>
      </c>
      <c r="R4331" s="86">
        <v>24</v>
      </c>
      <c r="S4331" s="86">
        <v>20</v>
      </c>
      <c r="T4331" s="86">
        <v>4</v>
      </c>
      <c r="U4331" s="86" t="s">
        <v>1561</v>
      </c>
      <c r="V4331" s="86" t="s">
        <v>1562</v>
      </c>
      <c r="W4331" s="86" t="s">
        <v>1563</v>
      </c>
      <c r="X4331" s="86" t="s">
        <v>1564</v>
      </c>
      <c r="Y4331" s="94" t="s">
        <v>1565</v>
      </c>
      <c r="Z4331" s="93"/>
      <c r="AA4331" s="86">
        <v>43216</v>
      </c>
      <c r="AB4331" s="86"/>
      <c r="AC4331" s="86"/>
      <c r="AD4331" s="86" t="s">
        <v>1633</v>
      </c>
      <c r="AE4331" s="86"/>
      <c r="AF4331" s="86"/>
      <c r="AG4331" s="94" t="s">
        <v>1575</v>
      </c>
    </row>
    <row r="4332" spans="1:33" x14ac:dyDescent="0.25">
      <c r="A4332" s="86" t="s">
        <v>1011</v>
      </c>
      <c r="B4332" s="87">
        <v>30</v>
      </c>
      <c r="C4332" s="87" t="s">
        <v>1012</v>
      </c>
      <c r="D4332" s="88">
        <v>43147</v>
      </c>
      <c r="E4332" s="88">
        <v>43150</v>
      </c>
      <c r="F4332" s="88">
        <v>43188</v>
      </c>
      <c r="G4332" s="88">
        <v>43189</v>
      </c>
      <c r="H4332" s="88">
        <v>4</v>
      </c>
      <c r="I4332" s="89" t="s">
        <v>1013</v>
      </c>
      <c r="J4332" s="92" t="s">
        <v>1503</v>
      </c>
      <c r="K4332" s="86" t="s">
        <v>1491</v>
      </c>
      <c r="L4332" s="88">
        <v>43189</v>
      </c>
      <c r="M4332" s="87">
        <v>0</v>
      </c>
      <c r="N4332" s="87"/>
      <c r="O4332" s="93"/>
      <c r="P4332" s="86"/>
      <c r="Q4332" s="86">
        <v>0</v>
      </c>
      <c r="R4332" s="86">
        <v>30</v>
      </c>
      <c r="S4332" s="86">
        <v>30</v>
      </c>
      <c r="T4332" s="86">
        <v>0</v>
      </c>
      <c r="U4332" s="86" t="s">
        <v>1561</v>
      </c>
      <c r="V4332" s="86" t="s">
        <v>1562</v>
      </c>
      <c r="W4332" s="86" t="s">
        <v>1563</v>
      </c>
      <c r="X4332" s="86" t="s">
        <v>1564</v>
      </c>
      <c r="Y4332" s="94" t="s">
        <v>1565</v>
      </c>
      <c r="Z4332" s="93"/>
      <c r="AA4332" s="86">
        <v>43204</v>
      </c>
      <c r="AB4332" s="86"/>
      <c r="AC4332" s="86"/>
      <c r="AD4332" s="86" t="s">
        <v>1633</v>
      </c>
      <c r="AE4332" s="86"/>
      <c r="AF4332" s="86"/>
      <c r="AG4332" s="94" t="s">
        <v>1575</v>
      </c>
    </row>
    <row r="4333" spans="1:33" x14ac:dyDescent="0.25">
      <c r="A4333" s="86" t="s">
        <v>1011</v>
      </c>
      <c r="B4333" s="87">
        <v>26</v>
      </c>
      <c r="C4333" s="87" t="s">
        <v>1012</v>
      </c>
      <c r="D4333" s="88">
        <v>43125</v>
      </c>
      <c r="E4333" s="88">
        <v>43126</v>
      </c>
      <c r="F4333" s="88">
        <v>43167</v>
      </c>
      <c r="G4333" s="88">
        <v>43168</v>
      </c>
      <c r="H4333" s="88">
        <v>4</v>
      </c>
      <c r="I4333" s="89" t="s">
        <v>1016</v>
      </c>
      <c r="J4333" s="92" t="s">
        <v>1496</v>
      </c>
      <c r="K4333" s="86" t="s">
        <v>1491</v>
      </c>
      <c r="L4333" s="88">
        <v>43190</v>
      </c>
      <c r="M4333" s="87">
        <v>0</v>
      </c>
      <c r="N4333" s="87"/>
      <c r="O4333" s="93"/>
      <c r="P4333" s="86"/>
      <c r="Q4333" s="86">
        <v>0</v>
      </c>
      <c r="R4333" s="86">
        <v>26</v>
      </c>
      <c r="S4333" s="86">
        <v>25</v>
      </c>
      <c r="T4333" s="86">
        <v>1</v>
      </c>
      <c r="U4333" s="86" t="s">
        <v>1561</v>
      </c>
      <c r="V4333" s="86" t="s">
        <v>1562</v>
      </c>
      <c r="W4333" s="86" t="s">
        <v>1563</v>
      </c>
      <c r="X4333" s="86" t="s">
        <v>1564</v>
      </c>
      <c r="Y4333" s="94" t="s">
        <v>1565</v>
      </c>
      <c r="Z4333" s="93"/>
      <c r="AA4333" s="86">
        <v>43222</v>
      </c>
      <c r="AB4333" s="86"/>
      <c r="AC4333" s="86"/>
      <c r="AD4333" s="86" t="s">
        <v>1633</v>
      </c>
      <c r="AE4333" s="86"/>
      <c r="AF4333" s="86"/>
      <c r="AG4333" s="94" t="s">
        <v>1575</v>
      </c>
    </row>
    <row r="4334" spans="1:33" x14ac:dyDescent="0.25">
      <c r="A4334" s="86" t="s">
        <v>1011</v>
      </c>
      <c r="B4334" s="87">
        <v>30</v>
      </c>
      <c r="C4334" s="87" t="s">
        <v>1012</v>
      </c>
      <c r="D4334" s="88">
        <v>43115</v>
      </c>
      <c r="E4334" s="88">
        <v>43116</v>
      </c>
      <c r="F4334" s="88">
        <v>43187</v>
      </c>
      <c r="G4334" s="88">
        <v>43190</v>
      </c>
      <c r="H4334" s="88">
        <v>4</v>
      </c>
      <c r="I4334" s="89" t="s">
        <v>1015</v>
      </c>
      <c r="J4334" s="92" t="s">
        <v>1493</v>
      </c>
      <c r="K4334" s="86" t="s">
        <v>1491</v>
      </c>
      <c r="L4334" s="88">
        <v>43190</v>
      </c>
      <c r="M4334" s="87">
        <v>0</v>
      </c>
      <c r="N4334" s="87"/>
      <c r="O4334" s="93"/>
      <c r="P4334" s="86"/>
      <c r="Q4334" s="86">
        <v>0</v>
      </c>
      <c r="R4334" s="86">
        <v>30</v>
      </c>
      <c r="S4334" s="86">
        <v>28</v>
      </c>
      <c r="T4334" s="86">
        <v>2</v>
      </c>
      <c r="U4334" s="86" t="s">
        <v>1561</v>
      </c>
      <c r="V4334" s="86" t="s">
        <v>1567</v>
      </c>
      <c r="W4334" s="86" t="s">
        <v>1563</v>
      </c>
      <c r="X4334" s="86" t="s">
        <v>1564</v>
      </c>
      <c r="Y4334" s="94" t="s">
        <v>1565</v>
      </c>
      <c r="Z4334" s="93"/>
      <c r="AA4334" s="86"/>
      <c r="AB4334" s="86"/>
      <c r="AC4334" s="86"/>
      <c r="AD4334" s="86" t="s">
        <v>1633</v>
      </c>
      <c r="AE4334" s="86"/>
      <c r="AF4334" s="86"/>
      <c r="AG4334" s="94" t="s">
        <v>1575</v>
      </c>
    </row>
    <row r="4335" spans="1:33" x14ac:dyDescent="0.25">
      <c r="A4335" s="86" t="s">
        <v>1011</v>
      </c>
      <c r="B4335" s="87">
        <v>30</v>
      </c>
      <c r="C4335" s="87" t="s">
        <v>1012</v>
      </c>
      <c r="D4335" s="88">
        <v>43115</v>
      </c>
      <c r="E4335" s="88">
        <v>43122</v>
      </c>
      <c r="F4335" s="88">
        <v>43188</v>
      </c>
      <c r="G4335" s="88">
        <v>43190</v>
      </c>
      <c r="H4335" s="88">
        <v>4</v>
      </c>
      <c r="I4335" s="89" t="s">
        <v>1015</v>
      </c>
      <c r="J4335" s="92" t="s">
        <v>1490</v>
      </c>
      <c r="K4335" s="86" t="s">
        <v>1491</v>
      </c>
      <c r="L4335" s="88">
        <v>43190</v>
      </c>
      <c r="M4335" s="87">
        <v>0</v>
      </c>
      <c r="N4335" s="87"/>
      <c r="O4335" s="93"/>
      <c r="P4335" s="86"/>
      <c r="Q4335" s="86">
        <v>0</v>
      </c>
      <c r="R4335" s="86">
        <v>30</v>
      </c>
      <c r="S4335" s="86">
        <v>29</v>
      </c>
      <c r="T4335" s="86">
        <v>1</v>
      </c>
      <c r="U4335" s="86" t="s">
        <v>1561</v>
      </c>
      <c r="V4335" s="86" t="s">
        <v>1562</v>
      </c>
      <c r="W4335" s="86" t="s">
        <v>1563</v>
      </c>
      <c r="X4335" s="86" t="s">
        <v>1564</v>
      </c>
      <c r="Y4335" s="94" t="s">
        <v>1565</v>
      </c>
      <c r="Z4335" s="93"/>
      <c r="AA4335" s="86">
        <v>43222</v>
      </c>
      <c r="AB4335" s="86"/>
      <c r="AC4335" s="86"/>
      <c r="AD4335" s="86" t="s">
        <v>1633</v>
      </c>
      <c r="AE4335" s="86"/>
      <c r="AF4335" s="86"/>
      <c r="AG4335" s="94" t="s">
        <v>1575</v>
      </c>
    </row>
    <row r="4336" spans="1:33" x14ac:dyDescent="0.25">
      <c r="A4336" s="86" t="s">
        <v>1011</v>
      </c>
      <c r="B4336" s="87">
        <v>30</v>
      </c>
      <c r="C4336" s="87" t="s">
        <v>1012</v>
      </c>
      <c r="D4336" s="88" t="s">
        <v>1108</v>
      </c>
      <c r="E4336" s="88">
        <v>43139</v>
      </c>
      <c r="F4336" s="88">
        <v>43186</v>
      </c>
      <c r="G4336" s="88" t="s">
        <v>1280</v>
      </c>
      <c r="H4336" s="88">
        <v>4</v>
      </c>
      <c r="I4336" s="89" t="s">
        <v>1014</v>
      </c>
      <c r="J4336" s="92" t="s">
        <v>1504</v>
      </c>
      <c r="K4336" s="86" t="s">
        <v>1491</v>
      </c>
      <c r="L4336" s="88">
        <v>43190</v>
      </c>
      <c r="M4336" s="87"/>
      <c r="N4336" s="87"/>
      <c r="O4336" s="93"/>
      <c r="P4336" s="86"/>
      <c r="Q4336" s="86">
        <v>2</v>
      </c>
      <c r="R4336" s="86">
        <v>28</v>
      </c>
      <c r="S4336" s="86">
        <v>28</v>
      </c>
      <c r="T4336" s="86">
        <v>0</v>
      </c>
      <c r="U4336" s="86" t="s">
        <v>1561</v>
      </c>
      <c r="V4336" s="86" t="s">
        <v>1562</v>
      </c>
      <c r="W4336" s="86" t="s">
        <v>1563</v>
      </c>
      <c r="X4336" s="86" t="s">
        <v>1564</v>
      </c>
      <c r="Y4336" s="94" t="s">
        <v>1565</v>
      </c>
      <c r="Z4336" s="93"/>
      <c r="AA4336" s="86">
        <v>43196</v>
      </c>
      <c r="AB4336" s="86"/>
      <c r="AC4336" s="86"/>
      <c r="AD4336" s="86" t="s">
        <v>1633</v>
      </c>
      <c r="AE4336" s="86"/>
      <c r="AF4336" s="86"/>
      <c r="AG4336" s="94" t="s">
        <v>1575</v>
      </c>
    </row>
    <row r="4337" spans="1:33" x14ac:dyDescent="0.25">
      <c r="A4337" s="86" t="s">
        <v>1011</v>
      </c>
      <c r="B4337" s="87">
        <v>30</v>
      </c>
      <c r="C4337" s="87" t="s">
        <v>1012</v>
      </c>
      <c r="D4337" s="88">
        <v>43139</v>
      </c>
      <c r="E4337" s="88">
        <v>43145</v>
      </c>
      <c r="F4337" s="88">
        <v>43189</v>
      </c>
      <c r="G4337" s="88">
        <v>43190</v>
      </c>
      <c r="H4337" s="88">
        <v>4</v>
      </c>
      <c r="I4337" s="89" t="s">
        <v>1014</v>
      </c>
      <c r="J4337" s="92" t="s">
        <v>1492</v>
      </c>
      <c r="K4337" s="86" t="s">
        <v>1491</v>
      </c>
      <c r="L4337" s="88">
        <v>43190</v>
      </c>
      <c r="M4337" s="87"/>
      <c r="N4337" s="87"/>
      <c r="O4337" s="93"/>
      <c r="P4337" s="86"/>
      <c r="Q4337" s="86">
        <v>5</v>
      </c>
      <c r="R4337" s="86">
        <v>25</v>
      </c>
      <c r="S4337" s="86">
        <v>24</v>
      </c>
      <c r="T4337" s="86">
        <v>1</v>
      </c>
      <c r="U4337" s="86" t="s">
        <v>1561</v>
      </c>
      <c r="V4337" s="86" t="s">
        <v>1567</v>
      </c>
      <c r="W4337" s="86" t="s">
        <v>1563</v>
      </c>
      <c r="X4337" s="86" t="s">
        <v>1564</v>
      </c>
      <c r="Y4337" s="94" t="s">
        <v>1565</v>
      </c>
      <c r="Z4337" s="93"/>
      <c r="AA4337" s="86"/>
      <c r="AB4337" s="86"/>
      <c r="AC4337" s="86"/>
      <c r="AD4337" s="86" t="s">
        <v>1633</v>
      </c>
      <c r="AE4337" s="86"/>
      <c r="AF4337" s="86"/>
      <c r="AG4337" s="94" t="s">
        <v>1575</v>
      </c>
    </row>
    <row r="4338" spans="1:33" x14ac:dyDescent="0.25">
      <c r="A4338" s="86" t="s">
        <v>1011</v>
      </c>
      <c r="B4338" s="87">
        <v>30</v>
      </c>
      <c r="C4338" s="87" t="s">
        <v>1012</v>
      </c>
      <c r="D4338" s="88">
        <v>43147</v>
      </c>
      <c r="E4338" s="88">
        <v>43153</v>
      </c>
      <c r="F4338" s="88">
        <v>43188</v>
      </c>
      <c r="G4338" s="88">
        <v>43190</v>
      </c>
      <c r="H4338" s="88">
        <v>4</v>
      </c>
      <c r="I4338" s="89" t="s">
        <v>1014</v>
      </c>
      <c r="J4338" s="92" t="s">
        <v>1492</v>
      </c>
      <c r="K4338" s="86" t="s">
        <v>1491</v>
      </c>
      <c r="L4338" s="88">
        <v>43190</v>
      </c>
      <c r="M4338" s="87">
        <v>0</v>
      </c>
      <c r="N4338" s="87"/>
      <c r="O4338" s="93"/>
      <c r="P4338" s="86"/>
      <c r="Q4338" s="86">
        <v>0</v>
      </c>
      <c r="R4338" s="86">
        <v>30</v>
      </c>
      <c r="S4338" s="86">
        <v>30</v>
      </c>
      <c r="T4338" s="86">
        <v>0</v>
      </c>
      <c r="U4338" s="86" t="s">
        <v>1561</v>
      </c>
      <c r="V4338" s="86" t="s">
        <v>1567</v>
      </c>
      <c r="W4338" s="86" t="s">
        <v>1563</v>
      </c>
      <c r="X4338" s="86" t="s">
        <v>1564</v>
      </c>
      <c r="Y4338" s="94" t="s">
        <v>1565</v>
      </c>
      <c r="Z4338" s="93"/>
      <c r="AA4338" s="86"/>
      <c r="AB4338" s="86"/>
      <c r="AC4338" s="86"/>
      <c r="AD4338" s="86" t="s">
        <v>1633</v>
      </c>
      <c r="AE4338" s="86"/>
      <c r="AF4338" s="86"/>
      <c r="AG4338" s="94" t="s">
        <v>1575</v>
      </c>
    </row>
    <row r="4339" spans="1:33" x14ac:dyDescent="0.25">
      <c r="A4339" s="86" t="s">
        <v>1011</v>
      </c>
      <c r="B4339" s="87">
        <v>30</v>
      </c>
      <c r="C4339" s="87" t="s">
        <v>1012</v>
      </c>
      <c r="D4339" s="88">
        <v>43147</v>
      </c>
      <c r="E4339" s="88">
        <v>43146</v>
      </c>
      <c r="F4339" s="88">
        <v>43187</v>
      </c>
      <c r="G4339" s="88">
        <v>43190</v>
      </c>
      <c r="H4339" s="88">
        <v>4</v>
      </c>
      <c r="I4339" s="89" t="s">
        <v>1014</v>
      </c>
      <c r="J4339" s="92" t="s">
        <v>1497</v>
      </c>
      <c r="K4339" s="86" t="s">
        <v>1491</v>
      </c>
      <c r="L4339" s="88">
        <v>43190</v>
      </c>
      <c r="M4339" s="87"/>
      <c r="N4339" s="87"/>
      <c r="O4339" s="93"/>
      <c r="P4339" s="86"/>
      <c r="Q4339" s="86">
        <v>4</v>
      </c>
      <c r="R4339" s="86">
        <v>26</v>
      </c>
      <c r="S4339" s="86">
        <v>26</v>
      </c>
      <c r="T4339" s="86">
        <v>0</v>
      </c>
      <c r="U4339" s="86" t="s">
        <v>1568</v>
      </c>
      <c r="V4339" s="86" t="s">
        <v>1562</v>
      </c>
      <c r="W4339" s="86" t="s">
        <v>1563</v>
      </c>
      <c r="X4339" s="86" t="s">
        <v>1564</v>
      </c>
      <c r="Y4339" s="94" t="s">
        <v>1565</v>
      </c>
      <c r="Z4339" s="93"/>
      <c r="AA4339" s="86">
        <v>43192</v>
      </c>
      <c r="AB4339" s="86"/>
      <c r="AC4339" s="86"/>
      <c r="AD4339" s="86" t="s">
        <v>1633</v>
      </c>
      <c r="AE4339" s="86"/>
      <c r="AF4339" s="86"/>
      <c r="AG4339" s="94" t="s">
        <v>1575</v>
      </c>
    </row>
    <row r="4340" spans="1:33" x14ac:dyDescent="0.25">
      <c r="A4340" s="86" t="s">
        <v>1011</v>
      </c>
      <c r="B4340" s="87">
        <v>30</v>
      </c>
      <c r="C4340" s="87" t="s">
        <v>1012</v>
      </c>
      <c r="D4340" s="88">
        <v>43147</v>
      </c>
      <c r="E4340" s="88">
        <v>43147</v>
      </c>
      <c r="F4340" s="88">
        <v>43187</v>
      </c>
      <c r="G4340" s="88">
        <v>43190</v>
      </c>
      <c r="H4340" s="88">
        <v>4</v>
      </c>
      <c r="I4340" s="89" t="s">
        <v>1014</v>
      </c>
      <c r="J4340" s="92" t="s">
        <v>1506</v>
      </c>
      <c r="K4340" s="86" t="s">
        <v>1491</v>
      </c>
      <c r="L4340" s="88">
        <v>43190</v>
      </c>
      <c r="M4340" s="87"/>
      <c r="N4340" s="87"/>
      <c r="O4340" s="93"/>
      <c r="P4340" s="86"/>
      <c r="Q4340" s="86">
        <v>1</v>
      </c>
      <c r="R4340" s="86">
        <v>29</v>
      </c>
      <c r="S4340" s="86">
        <v>29</v>
      </c>
      <c r="T4340" s="86">
        <v>0</v>
      </c>
      <c r="U4340" s="86" t="s">
        <v>1561</v>
      </c>
      <c r="V4340" s="86" t="s">
        <v>1567</v>
      </c>
      <c r="W4340" s="86" t="s">
        <v>1563</v>
      </c>
      <c r="X4340" s="86" t="s">
        <v>1564</v>
      </c>
      <c r="Y4340" s="94" t="s">
        <v>1565</v>
      </c>
      <c r="Z4340" s="93"/>
      <c r="AA4340" s="86"/>
      <c r="AB4340" s="86"/>
      <c r="AC4340" s="86"/>
      <c r="AD4340" s="86" t="s">
        <v>1633</v>
      </c>
      <c r="AE4340" s="86"/>
      <c r="AF4340" s="86"/>
      <c r="AG4340" s="94" t="s">
        <v>1575</v>
      </c>
    </row>
    <row r="4341" spans="1:33" x14ac:dyDescent="0.25">
      <c r="A4341" s="86" t="s">
        <v>1011</v>
      </c>
      <c r="B4341" s="87">
        <v>30</v>
      </c>
      <c r="C4341" s="87" t="s">
        <v>1012</v>
      </c>
      <c r="D4341" s="88">
        <v>43147</v>
      </c>
      <c r="E4341" s="88">
        <v>43148</v>
      </c>
      <c r="F4341" s="88">
        <v>43183</v>
      </c>
      <c r="G4341" s="88">
        <v>43190</v>
      </c>
      <c r="H4341" s="88">
        <v>4</v>
      </c>
      <c r="I4341" s="89" t="s">
        <v>1014</v>
      </c>
      <c r="J4341" s="92" t="s">
        <v>1494</v>
      </c>
      <c r="K4341" s="86" t="s">
        <v>1491</v>
      </c>
      <c r="L4341" s="88">
        <v>43190</v>
      </c>
      <c r="M4341" s="87"/>
      <c r="N4341" s="87"/>
      <c r="O4341" s="93"/>
      <c r="P4341" s="86"/>
      <c r="Q4341" s="86">
        <v>0</v>
      </c>
      <c r="R4341" s="86">
        <v>30</v>
      </c>
      <c r="S4341" s="86"/>
      <c r="T4341" s="86"/>
      <c r="U4341" s="86" t="s">
        <v>1568</v>
      </c>
      <c r="V4341" s="86" t="s">
        <v>1567</v>
      </c>
      <c r="W4341" s="86" t="s">
        <v>1563</v>
      </c>
      <c r="X4341" s="86" t="s">
        <v>1567</v>
      </c>
      <c r="Y4341" s="94" t="s">
        <v>1565</v>
      </c>
      <c r="Z4341" s="93"/>
      <c r="AA4341" s="86"/>
      <c r="AB4341" s="86" t="s">
        <v>1624</v>
      </c>
      <c r="AC4341" s="86" t="s">
        <v>1624</v>
      </c>
      <c r="AD4341" s="86" t="s">
        <v>1643</v>
      </c>
      <c r="AE4341" s="86"/>
      <c r="AF4341" s="86"/>
      <c r="AG4341" s="94" t="s">
        <v>1575</v>
      </c>
    </row>
    <row r="4342" spans="1:33" x14ac:dyDescent="0.25">
      <c r="A4342" s="86" t="s">
        <v>1011</v>
      </c>
      <c r="B4342" s="87">
        <v>30</v>
      </c>
      <c r="C4342" s="87" t="s">
        <v>1012</v>
      </c>
      <c r="D4342" s="88">
        <v>43147</v>
      </c>
      <c r="E4342" s="88">
        <v>43147</v>
      </c>
      <c r="F4342" s="88">
        <v>43189</v>
      </c>
      <c r="G4342" s="88">
        <v>43190</v>
      </c>
      <c r="H4342" s="88">
        <v>4</v>
      </c>
      <c r="I4342" s="89" t="s">
        <v>1014</v>
      </c>
      <c r="J4342" s="92" t="s">
        <v>1493</v>
      </c>
      <c r="K4342" s="86" t="s">
        <v>1491</v>
      </c>
      <c r="L4342" s="88">
        <v>43190</v>
      </c>
      <c r="M4342" s="87"/>
      <c r="N4342" s="87"/>
      <c r="O4342" s="93"/>
      <c r="P4342" s="86"/>
      <c r="Q4342" s="86">
        <v>0</v>
      </c>
      <c r="R4342" s="86">
        <v>30</v>
      </c>
      <c r="S4342" s="86">
        <v>27</v>
      </c>
      <c r="T4342" s="86">
        <v>3</v>
      </c>
      <c r="U4342" s="86" t="s">
        <v>1561</v>
      </c>
      <c r="V4342" s="86" t="s">
        <v>1562</v>
      </c>
      <c r="W4342" s="86" t="s">
        <v>1563</v>
      </c>
      <c r="X4342" s="86" t="s">
        <v>1564</v>
      </c>
      <c r="Y4342" s="94" t="s">
        <v>1565</v>
      </c>
      <c r="Z4342" s="93"/>
      <c r="AA4342" s="86">
        <v>43197</v>
      </c>
      <c r="AB4342" s="86"/>
      <c r="AC4342" s="86"/>
      <c r="AD4342" s="86" t="s">
        <v>1633</v>
      </c>
      <c r="AE4342" s="86"/>
      <c r="AF4342" s="86"/>
      <c r="AG4342" s="94" t="s">
        <v>1575</v>
      </c>
    </row>
    <row r="4343" spans="1:33" x14ac:dyDescent="0.25">
      <c r="A4343" s="86" t="s">
        <v>1011</v>
      </c>
      <c r="B4343" s="87">
        <v>30</v>
      </c>
      <c r="C4343" s="87" t="s">
        <v>1012</v>
      </c>
      <c r="D4343" s="88">
        <v>43147</v>
      </c>
      <c r="E4343" s="88">
        <v>43151</v>
      </c>
      <c r="F4343" s="88">
        <v>43186</v>
      </c>
      <c r="G4343" s="88">
        <v>43190</v>
      </c>
      <c r="H4343" s="88">
        <v>4</v>
      </c>
      <c r="I4343" s="89" t="s">
        <v>1014</v>
      </c>
      <c r="J4343" s="92" t="s">
        <v>1501</v>
      </c>
      <c r="K4343" s="86" t="s">
        <v>1491</v>
      </c>
      <c r="L4343" s="88">
        <v>43190</v>
      </c>
      <c r="M4343" s="87">
        <v>0</v>
      </c>
      <c r="N4343" s="87"/>
      <c r="O4343" s="93"/>
      <c r="P4343" s="86"/>
      <c r="Q4343" s="86">
        <v>0</v>
      </c>
      <c r="R4343" s="86">
        <v>30</v>
      </c>
      <c r="S4343" s="86">
        <v>30</v>
      </c>
      <c r="T4343" s="86">
        <v>0</v>
      </c>
      <c r="U4343" s="86" t="s">
        <v>1561</v>
      </c>
      <c r="V4343" s="86" t="s">
        <v>1562</v>
      </c>
      <c r="W4343" s="86" t="s">
        <v>1563</v>
      </c>
      <c r="X4343" s="86" t="s">
        <v>1564</v>
      </c>
      <c r="Y4343" s="94" t="s">
        <v>1565</v>
      </c>
      <c r="Z4343" s="93"/>
      <c r="AA4343" s="86">
        <v>43196</v>
      </c>
      <c r="AB4343" s="86"/>
      <c r="AC4343" s="86"/>
      <c r="AD4343" s="86" t="s">
        <v>1633</v>
      </c>
      <c r="AE4343" s="86"/>
      <c r="AF4343" s="86"/>
      <c r="AG4343" s="94" t="s">
        <v>1575</v>
      </c>
    </row>
    <row r="4344" spans="1:33" x14ac:dyDescent="0.25">
      <c r="A4344" s="86" t="s">
        <v>1011</v>
      </c>
      <c r="B4344" s="87">
        <v>30</v>
      </c>
      <c r="C4344" s="87" t="s">
        <v>1012</v>
      </c>
      <c r="D4344" s="88">
        <v>43147</v>
      </c>
      <c r="E4344" s="88">
        <v>43151</v>
      </c>
      <c r="F4344" s="88">
        <v>43189</v>
      </c>
      <c r="G4344" s="88">
        <v>43190</v>
      </c>
      <c r="H4344" s="88">
        <v>4</v>
      </c>
      <c r="I4344" s="89" t="s">
        <v>1014</v>
      </c>
      <c r="J4344" s="92" t="s">
        <v>1504</v>
      </c>
      <c r="K4344" s="86" t="s">
        <v>1491</v>
      </c>
      <c r="L4344" s="88">
        <v>43190</v>
      </c>
      <c r="M4344" s="87">
        <v>0</v>
      </c>
      <c r="N4344" s="87"/>
      <c r="O4344" s="93"/>
      <c r="P4344" s="86"/>
      <c r="Q4344" s="86">
        <v>2</v>
      </c>
      <c r="R4344" s="86">
        <v>28</v>
      </c>
      <c r="S4344" s="86">
        <v>28</v>
      </c>
      <c r="T4344" s="86">
        <v>0</v>
      </c>
      <c r="U4344" s="86" t="s">
        <v>1561</v>
      </c>
      <c r="V4344" s="86" t="s">
        <v>1562</v>
      </c>
      <c r="W4344" s="86" t="s">
        <v>1563</v>
      </c>
      <c r="X4344" s="86" t="s">
        <v>1564</v>
      </c>
      <c r="Y4344" s="94" t="s">
        <v>1565</v>
      </c>
      <c r="Z4344" s="93"/>
      <c r="AA4344" s="86">
        <v>43196</v>
      </c>
      <c r="AB4344" s="86"/>
      <c r="AC4344" s="86"/>
      <c r="AD4344" s="86" t="s">
        <v>1633</v>
      </c>
      <c r="AE4344" s="86"/>
      <c r="AF4344" s="86"/>
      <c r="AG4344" s="94" t="s">
        <v>1575</v>
      </c>
    </row>
    <row r="4345" spans="1:33" x14ac:dyDescent="0.25">
      <c r="A4345" s="86" t="s">
        <v>1011</v>
      </c>
      <c r="B4345" s="87">
        <v>25</v>
      </c>
      <c r="C4345" s="87" t="s">
        <v>1012</v>
      </c>
      <c r="D4345" s="88">
        <v>43147</v>
      </c>
      <c r="E4345" s="88">
        <v>43148</v>
      </c>
      <c r="F4345" s="88">
        <v>43189</v>
      </c>
      <c r="G4345" s="88">
        <v>43190</v>
      </c>
      <c r="H4345" s="88">
        <v>4</v>
      </c>
      <c r="I4345" s="89" t="s">
        <v>1014</v>
      </c>
      <c r="J4345" s="92" t="s">
        <v>1492</v>
      </c>
      <c r="K4345" s="86" t="s">
        <v>1491</v>
      </c>
      <c r="L4345" s="88">
        <v>43190</v>
      </c>
      <c r="M4345" s="87">
        <v>0</v>
      </c>
      <c r="N4345" s="87"/>
      <c r="O4345" s="93"/>
      <c r="P4345" s="86"/>
      <c r="Q4345" s="86">
        <v>3</v>
      </c>
      <c r="R4345" s="86">
        <v>22</v>
      </c>
      <c r="S4345" s="86">
        <v>22</v>
      </c>
      <c r="T4345" s="86">
        <v>0</v>
      </c>
      <c r="U4345" s="86" t="s">
        <v>1561</v>
      </c>
      <c r="V4345" s="86" t="s">
        <v>1567</v>
      </c>
      <c r="W4345" s="86" t="s">
        <v>1563</v>
      </c>
      <c r="X4345" s="86" t="s">
        <v>1564</v>
      </c>
      <c r="Y4345" s="94" t="s">
        <v>1565</v>
      </c>
      <c r="Z4345" s="93"/>
      <c r="AA4345" s="86"/>
      <c r="AB4345" s="86"/>
      <c r="AC4345" s="86"/>
      <c r="AD4345" s="86" t="s">
        <v>1633</v>
      </c>
      <c r="AE4345" s="86"/>
      <c r="AF4345" s="86"/>
      <c r="AG4345" s="94" t="s">
        <v>1575</v>
      </c>
    </row>
    <row r="4346" spans="1:33" x14ac:dyDescent="0.25">
      <c r="A4346" s="86" t="s">
        <v>1011</v>
      </c>
      <c r="B4346" s="87">
        <v>30</v>
      </c>
      <c r="C4346" s="87" t="s">
        <v>1012</v>
      </c>
      <c r="D4346" s="88">
        <v>43150</v>
      </c>
      <c r="E4346" s="88">
        <v>43154</v>
      </c>
      <c r="F4346" s="88">
        <v>43189</v>
      </c>
      <c r="G4346" s="88">
        <v>43190</v>
      </c>
      <c r="H4346" s="88">
        <v>4</v>
      </c>
      <c r="I4346" s="89" t="s">
        <v>1014</v>
      </c>
      <c r="J4346" s="92" t="s">
        <v>1492</v>
      </c>
      <c r="K4346" s="86" t="s">
        <v>1491</v>
      </c>
      <c r="L4346" s="88">
        <v>43190</v>
      </c>
      <c r="M4346" s="87">
        <v>0</v>
      </c>
      <c r="N4346" s="87"/>
      <c r="O4346" s="93"/>
      <c r="P4346" s="86"/>
      <c r="Q4346" s="86">
        <v>0</v>
      </c>
      <c r="R4346" s="86">
        <v>30</v>
      </c>
      <c r="S4346" s="86">
        <v>30</v>
      </c>
      <c r="T4346" s="86">
        <v>0</v>
      </c>
      <c r="U4346" s="86" t="s">
        <v>1561</v>
      </c>
      <c r="V4346" s="86" t="s">
        <v>1567</v>
      </c>
      <c r="W4346" s="86" t="s">
        <v>1563</v>
      </c>
      <c r="X4346" s="86" t="s">
        <v>1564</v>
      </c>
      <c r="Y4346" s="94" t="s">
        <v>1565</v>
      </c>
      <c r="Z4346" s="93"/>
      <c r="AA4346" s="86"/>
      <c r="AB4346" s="86"/>
      <c r="AC4346" s="86"/>
      <c r="AD4346" s="86" t="s">
        <v>1633</v>
      </c>
      <c r="AE4346" s="86"/>
      <c r="AF4346" s="86"/>
      <c r="AG4346" s="94" t="s">
        <v>1575</v>
      </c>
    </row>
    <row r="4347" spans="1:33" x14ac:dyDescent="0.25">
      <c r="A4347" s="86" t="s">
        <v>1011</v>
      </c>
      <c r="B4347" s="87">
        <v>30</v>
      </c>
      <c r="C4347" s="87" t="s">
        <v>1012</v>
      </c>
      <c r="D4347" s="88">
        <v>43150</v>
      </c>
      <c r="E4347" s="88">
        <v>43154</v>
      </c>
      <c r="F4347" s="88">
        <v>43189</v>
      </c>
      <c r="G4347" s="88">
        <v>43190</v>
      </c>
      <c r="H4347" s="88">
        <v>4</v>
      </c>
      <c r="I4347" s="89" t="s">
        <v>1014</v>
      </c>
      <c r="J4347" s="92" t="s">
        <v>1502</v>
      </c>
      <c r="K4347" s="86" t="s">
        <v>1491</v>
      </c>
      <c r="L4347" s="88">
        <v>43190</v>
      </c>
      <c r="M4347" s="87">
        <v>0</v>
      </c>
      <c r="N4347" s="87"/>
      <c r="O4347" s="93"/>
      <c r="P4347" s="86"/>
      <c r="Q4347" s="86">
        <v>0</v>
      </c>
      <c r="R4347" s="86">
        <v>30</v>
      </c>
      <c r="S4347" s="86">
        <v>30</v>
      </c>
      <c r="T4347" s="86">
        <v>0</v>
      </c>
      <c r="U4347" s="86" t="s">
        <v>1561</v>
      </c>
      <c r="V4347" s="86" t="s">
        <v>1567</v>
      </c>
      <c r="W4347" s="86" t="s">
        <v>1563</v>
      </c>
      <c r="X4347" s="86" t="s">
        <v>1564</v>
      </c>
      <c r="Y4347" s="94" t="s">
        <v>1565</v>
      </c>
      <c r="Z4347" s="93"/>
      <c r="AA4347" s="86"/>
      <c r="AB4347" s="86"/>
      <c r="AC4347" s="86"/>
      <c r="AD4347" s="86" t="s">
        <v>1633</v>
      </c>
      <c r="AE4347" s="86"/>
      <c r="AF4347" s="86"/>
      <c r="AG4347" s="94" t="s">
        <v>1575</v>
      </c>
    </row>
    <row r="4348" spans="1:33" x14ac:dyDescent="0.25">
      <c r="A4348" s="86" t="s">
        <v>1011</v>
      </c>
      <c r="B4348" s="87">
        <v>30</v>
      </c>
      <c r="C4348" s="87" t="s">
        <v>1012</v>
      </c>
      <c r="D4348" s="88">
        <v>43151</v>
      </c>
      <c r="E4348" s="88" t="s">
        <v>1124</v>
      </c>
      <c r="F4348" s="88" t="s">
        <v>1405</v>
      </c>
      <c r="G4348" s="88" t="s">
        <v>1280</v>
      </c>
      <c r="H4348" s="88">
        <v>4</v>
      </c>
      <c r="I4348" s="89" t="s">
        <v>1014</v>
      </c>
      <c r="J4348" s="92" t="s">
        <v>1492</v>
      </c>
      <c r="K4348" s="86" t="s">
        <v>1491</v>
      </c>
      <c r="L4348" s="88">
        <v>43190</v>
      </c>
      <c r="M4348" s="87">
        <v>0</v>
      </c>
      <c r="N4348" s="87"/>
      <c r="O4348" s="93"/>
      <c r="P4348" s="86"/>
      <c r="Q4348" s="86">
        <v>6</v>
      </c>
      <c r="R4348" s="86">
        <v>24</v>
      </c>
      <c r="S4348" s="86">
        <v>20</v>
      </c>
      <c r="T4348" s="86">
        <v>4</v>
      </c>
      <c r="U4348" s="86" t="s">
        <v>1561</v>
      </c>
      <c r="V4348" s="86" t="s">
        <v>1562</v>
      </c>
      <c r="W4348" s="86" t="s">
        <v>1563</v>
      </c>
      <c r="X4348" s="86" t="s">
        <v>1564</v>
      </c>
      <c r="Y4348" s="94" t="s">
        <v>1565</v>
      </c>
      <c r="Z4348" s="93"/>
      <c r="AA4348" s="86">
        <v>43197</v>
      </c>
      <c r="AB4348" s="86"/>
      <c r="AC4348" s="86"/>
      <c r="AD4348" s="86" t="s">
        <v>1633</v>
      </c>
      <c r="AE4348" s="86"/>
      <c r="AF4348" s="86"/>
      <c r="AG4348" s="94" t="s">
        <v>1575</v>
      </c>
    </row>
    <row r="4349" spans="1:33" x14ac:dyDescent="0.25">
      <c r="A4349" s="86" t="s">
        <v>1011</v>
      </c>
      <c r="B4349" s="87">
        <v>30</v>
      </c>
      <c r="C4349" s="87" t="s">
        <v>1012</v>
      </c>
      <c r="D4349" s="88">
        <v>43151</v>
      </c>
      <c r="E4349" s="88" t="s">
        <v>1121</v>
      </c>
      <c r="F4349" s="88" t="s">
        <v>1405</v>
      </c>
      <c r="G4349" s="88" t="s">
        <v>1280</v>
      </c>
      <c r="H4349" s="88">
        <v>4</v>
      </c>
      <c r="I4349" s="89" t="s">
        <v>1014</v>
      </c>
      <c r="J4349" s="92" t="s">
        <v>1501</v>
      </c>
      <c r="K4349" s="86" t="s">
        <v>1491</v>
      </c>
      <c r="L4349" s="88">
        <v>43190</v>
      </c>
      <c r="M4349" s="87"/>
      <c r="N4349" s="87"/>
      <c r="O4349" s="93"/>
      <c r="P4349" s="86"/>
      <c r="Q4349" s="86">
        <v>6</v>
      </c>
      <c r="R4349" s="86">
        <v>24</v>
      </c>
      <c r="S4349" s="86">
        <v>24</v>
      </c>
      <c r="T4349" s="86">
        <v>0</v>
      </c>
      <c r="U4349" s="86" t="s">
        <v>1561</v>
      </c>
      <c r="V4349" s="86" t="s">
        <v>1562</v>
      </c>
      <c r="W4349" s="86" t="s">
        <v>1563</v>
      </c>
      <c r="X4349" s="86" t="s">
        <v>1564</v>
      </c>
      <c r="Y4349" s="94" t="s">
        <v>1565</v>
      </c>
      <c r="Z4349" s="93"/>
      <c r="AA4349" s="86">
        <v>43196</v>
      </c>
      <c r="AB4349" s="86"/>
      <c r="AC4349" s="86"/>
      <c r="AD4349" s="86" t="s">
        <v>1633</v>
      </c>
      <c r="AE4349" s="86"/>
      <c r="AF4349" s="86"/>
      <c r="AG4349" s="94" t="s">
        <v>1575</v>
      </c>
    </row>
    <row r="4350" spans="1:33" x14ac:dyDescent="0.25">
      <c r="A4350" s="86" t="s">
        <v>1011</v>
      </c>
      <c r="B4350" s="87">
        <v>30</v>
      </c>
      <c r="C4350" s="87" t="s">
        <v>1012</v>
      </c>
      <c r="D4350" s="88">
        <v>43156</v>
      </c>
      <c r="E4350" s="88">
        <v>43154</v>
      </c>
      <c r="F4350" s="88">
        <v>43189</v>
      </c>
      <c r="G4350" s="88">
        <v>43190</v>
      </c>
      <c r="H4350" s="88">
        <v>4</v>
      </c>
      <c r="I4350" s="89" t="s">
        <v>1014</v>
      </c>
      <c r="J4350" s="92" t="s">
        <v>1504</v>
      </c>
      <c r="K4350" s="86" t="s">
        <v>1491</v>
      </c>
      <c r="L4350" s="88">
        <v>43190</v>
      </c>
      <c r="M4350" s="87"/>
      <c r="N4350" s="87"/>
      <c r="O4350" s="93"/>
      <c r="P4350" s="86"/>
      <c r="Q4350" s="86">
        <v>0</v>
      </c>
      <c r="R4350" s="86">
        <v>30</v>
      </c>
      <c r="S4350" s="86">
        <v>30</v>
      </c>
      <c r="T4350" s="86">
        <v>0</v>
      </c>
      <c r="U4350" s="86" t="s">
        <v>1561</v>
      </c>
      <c r="V4350" s="86" t="s">
        <v>1562</v>
      </c>
      <c r="W4350" s="86" t="s">
        <v>1563</v>
      </c>
      <c r="X4350" s="86" t="s">
        <v>1564</v>
      </c>
      <c r="Y4350" s="94" t="s">
        <v>1565</v>
      </c>
      <c r="Z4350" s="93"/>
      <c r="AA4350" s="86">
        <v>43196</v>
      </c>
      <c r="AB4350" s="86"/>
      <c r="AC4350" s="86"/>
      <c r="AD4350" s="86" t="s">
        <v>1633</v>
      </c>
      <c r="AE4350" s="86"/>
      <c r="AF4350" s="86"/>
      <c r="AG4350" s="94" t="s">
        <v>1575</v>
      </c>
    </row>
    <row r="4351" spans="1:33" x14ac:dyDescent="0.25">
      <c r="A4351" s="86" t="s">
        <v>1011</v>
      </c>
      <c r="B4351" s="87">
        <v>30</v>
      </c>
      <c r="C4351" s="87" t="s">
        <v>1012</v>
      </c>
      <c r="D4351" s="88">
        <v>43156</v>
      </c>
      <c r="E4351" s="88">
        <v>43159</v>
      </c>
      <c r="F4351" s="88">
        <v>43189</v>
      </c>
      <c r="G4351" s="88">
        <v>43190</v>
      </c>
      <c r="H4351" s="88">
        <v>4</v>
      </c>
      <c r="I4351" s="89" t="s">
        <v>1014</v>
      </c>
      <c r="J4351" s="92" t="s">
        <v>1490</v>
      </c>
      <c r="K4351" s="86" t="s">
        <v>1491</v>
      </c>
      <c r="L4351" s="88">
        <v>43190</v>
      </c>
      <c r="M4351" s="87">
        <v>0</v>
      </c>
      <c r="N4351" s="87"/>
      <c r="O4351" s="93"/>
      <c r="P4351" s="86"/>
      <c r="Q4351" s="86">
        <v>0</v>
      </c>
      <c r="R4351" s="86">
        <v>30</v>
      </c>
      <c r="S4351" s="86">
        <v>29</v>
      </c>
      <c r="T4351" s="86">
        <v>1</v>
      </c>
      <c r="U4351" s="86" t="s">
        <v>1561</v>
      </c>
      <c r="V4351" s="86" t="s">
        <v>1562</v>
      </c>
      <c r="W4351" s="86" t="s">
        <v>1563</v>
      </c>
      <c r="X4351" s="86" t="s">
        <v>1564</v>
      </c>
      <c r="Y4351" s="94" t="s">
        <v>1565</v>
      </c>
      <c r="Z4351" s="93"/>
      <c r="AA4351" s="86">
        <v>43222</v>
      </c>
      <c r="AB4351" s="86"/>
      <c r="AC4351" s="86"/>
      <c r="AD4351" s="86" t="s">
        <v>1633</v>
      </c>
      <c r="AE4351" s="86"/>
      <c r="AF4351" s="86"/>
      <c r="AG4351" s="94" t="s">
        <v>1575</v>
      </c>
    </row>
    <row r="4352" spans="1:33" x14ac:dyDescent="0.25">
      <c r="A4352" s="86" t="s">
        <v>1011</v>
      </c>
      <c r="B4352" s="87">
        <v>30</v>
      </c>
      <c r="C4352" s="87" t="s">
        <v>1012</v>
      </c>
      <c r="D4352" s="88">
        <v>43157</v>
      </c>
      <c r="E4352" s="88">
        <v>43161</v>
      </c>
      <c r="F4352" s="88">
        <v>43189</v>
      </c>
      <c r="G4352" s="88">
        <v>43190</v>
      </c>
      <c r="H4352" s="88">
        <v>4</v>
      </c>
      <c r="I4352" s="89" t="s">
        <v>1016</v>
      </c>
      <c r="J4352" s="92" t="s">
        <v>1504</v>
      </c>
      <c r="K4352" s="86" t="s">
        <v>1491</v>
      </c>
      <c r="L4352" s="88">
        <v>43190</v>
      </c>
      <c r="M4352" s="87">
        <v>0</v>
      </c>
      <c r="N4352" s="87"/>
      <c r="O4352" s="93"/>
      <c r="P4352" s="86"/>
      <c r="Q4352" s="86">
        <v>1</v>
      </c>
      <c r="R4352" s="86">
        <v>29</v>
      </c>
      <c r="S4352" s="86">
        <v>24</v>
      </c>
      <c r="T4352" s="86">
        <v>5</v>
      </c>
      <c r="U4352" s="86" t="s">
        <v>1568</v>
      </c>
      <c r="V4352" s="86" t="s">
        <v>1562</v>
      </c>
      <c r="W4352" s="86" t="s">
        <v>1563</v>
      </c>
      <c r="X4352" s="86" t="s">
        <v>1564</v>
      </c>
      <c r="Y4352" s="94" t="s">
        <v>1565</v>
      </c>
      <c r="Z4352" s="93"/>
      <c r="AA4352" s="86">
        <v>43196</v>
      </c>
      <c r="AB4352" s="86"/>
      <c r="AC4352" s="86"/>
      <c r="AD4352" s="86" t="s">
        <v>1633</v>
      </c>
      <c r="AE4352" s="86"/>
      <c r="AF4352" s="86"/>
      <c r="AG4352" s="94" t="s">
        <v>1575</v>
      </c>
    </row>
    <row r="4353" spans="1:33" x14ac:dyDescent="0.25">
      <c r="A4353" s="86" t="s">
        <v>1011</v>
      </c>
      <c r="B4353" s="87">
        <v>30</v>
      </c>
      <c r="C4353" s="87" t="s">
        <v>1012</v>
      </c>
      <c r="D4353" s="88" t="s">
        <v>1126</v>
      </c>
      <c r="E4353" s="88" t="s">
        <v>1345</v>
      </c>
      <c r="F4353" s="88" t="s">
        <v>1404</v>
      </c>
      <c r="G4353" s="88" t="s">
        <v>1280</v>
      </c>
      <c r="H4353" s="88">
        <v>3</v>
      </c>
      <c r="I4353" s="89" t="s">
        <v>1014</v>
      </c>
      <c r="J4353" s="92" t="s">
        <v>1492</v>
      </c>
      <c r="K4353" s="86" t="s">
        <v>1491</v>
      </c>
      <c r="L4353" s="88">
        <v>43190</v>
      </c>
      <c r="M4353" s="87">
        <v>0</v>
      </c>
      <c r="N4353" s="87"/>
      <c r="O4353" s="93"/>
      <c r="P4353" s="86"/>
      <c r="Q4353" s="86">
        <v>8</v>
      </c>
      <c r="R4353" s="86">
        <v>22</v>
      </c>
      <c r="S4353" s="86">
        <v>21</v>
      </c>
      <c r="T4353" s="86">
        <v>1</v>
      </c>
      <c r="U4353" s="86" t="s">
        <v>1561</v>
      </c>
      <c r="V4353" s="86" t="s">
        <v>1562</v>
      </c>
      <c r="W4353" s="86" t="s">
        <v>1563</v>
      </c>
      <c r="X4353" s="86" t="s">
        <v>1564</v>
      </c>
      <c r="Y4353" s="94" t="s">
        <v>1565</v>
      </c>
      <c r="Z4353" s="93"/>
      <c r="AA4353" s="86">
        <v>43200</v>
      </c>
      <c r="AB4353" s="86"/>
      <c r="AC4353" s="86"/>
      <c r="AD4353" s="86" t="s">
        <v>1633</v>
      </c>
      <c r="AE4353" s="86"/>
      <c r="AF4353" s="86"/>
      <c r="AG4353" s="94" t="s">
        <v>1575</v>
      </c>
    </row>
    <row r="4354" spans="1:33" x14ac:dyDescent="0.25">
      <c r="A4354" s="86" t="s">
        <v>1011</v>
      </c>
      <c r="B4354" s="87">
        <v>30</v>
      </c>
      <c r="C4354" s="87" t="s">
        <v>1012</v>
      </c>
      <c r="D4354" s="88" t="s">
        <v>1126</v>
      </c>
      <c r="E4354" s="88" t="s">
        <v>1349</v>
      </c>
      <c r="F4354" s="88" t="s">
        <v>1405</v>
      </c>
      <c r="G4354" s="88" t="s">
        <v>1280</v>
      </c>
      <c r="H4354" s="88">
        <v>4</v>
      </c>
      <c r="I4354" s="89" t="s">
        <v>1372</v>
      </c>
      <c r="J4354" s="92" t="s">
        <v>1496</v>
      </c>
      <c r="K4354" s="86" t="s">
        <v>1491</v>
      </c>
      <c r="L4354" s="88">
        <v>43190</v>
      </c>
      <c r="M4354" s="87">
        <v>0</v>
      </c>
      <c r="N4354" s="87"/>
      <c r="O4354" s="93"/>
      <c r="P4354" s="86"/>
      <c r="Q4354" s="86">
        <v>0</v>
      </c>
      <c r="R4354" s="86">
        <v>30</v>
      </c>
      <c r="S4354" s="86">
        <v>30</v>
      </c>
      <c r="T4354" s="86">
        <v>0</v>
      </c>
      <c r="U4354" s="86" t="s">
        <v>1568</v>
      </c>
      <c r="V4354" s="86" t="s">
        <v>1562</v>
      </c>
      <c r="W4354" s="86" t="s">
        <v>1563</v>
      </c>
      <c r="X4354" s="86" t="s">
        <v>1564</v>
      </c>
      <c r="Y4354" s="94" t="s">
        <v>1565</v>
      </c>
      <c r="Z4354" s="93"/>
      <c r="AA4354" s="86">
        <v>43206</v>
      </c>
      <c r="AB4354" s="86"/>
      <c r="AC4354" s="86"/>
      <c r="AD4354" s="86" t="s">
        <v>1633</v>
      </c>
      <c r="AE4354" s="86"/>
      <c r="AF4354" s="86"/>
      <c r="AG4354" s="94" t="s">
        <v>1575</v>
      </c>
    </row>
    <row r="4355" spans="1:33" x14ac:dyDescent="0.25">
      <c r="A4355" s="86" t="s">
        <v>1011</v>
      </c>
      <c r="B4355" s="87">
        <v>30</v>
      </c>
      <c r="C4355" s="87" t="s">
        <v>1012</v>
      </c>
      <c r="D4355" s="88" t="s">
        <v>1126</v>
      </c>
      <c r="E4355" s="88" t="s">
        <v>1349</v>
      </c>
      <c r="F4355" s="88" t="s">
        <v>1405</v>
      </c>
      <c r="G4355" s="88" t="s">
        <v>1280</v>
      </c>
      <c r="H4355" s="88">
        <v>4</v>
      </c>
      <c r="I4355" s="89" t="s">
        <v>1014</v>
      </c>
      <c r="J4355" s="92" t="s">
        <v>1495</v>
      </c>
      <c r="K4355" s="86" t="s">
        <v>1491</v>
      </c>
      <c r="L4355" s="88">
        <v>43190</v>
      </c>
      <c r="M4355" s="87"/>
      <c r="N4355" s="87"/>
      <c r="O4355" s="93"/>
      <c r="P4355" s="86"/>
      <c r="Q4355" s="86">
        <v>0</v>
      </c>
      <c r="R4355" s="86">
        <v>30</v>
      </c>
      <c r="S4355" s="86">
        <v>30</v>
      </c>
      <c r="T4355" s="86">
        <v>0</v>
      </c>
      <c r="U4355" s="86" t="s">
        <v>1561</v>
      </c>
      <c r="V4355" s="86" t="s">
        <v>1562</v>
      </c>
      <c r="W4355" s="86" t="s">
        <v>1563</v>
      </c>
      <c r="X4355" s="86" t="s">
        <v>1564</v>
      </c>
      <c r="Y4355" s="94" t="s">
        <v>1565</v>
      </c>
      <c r="Z4355" s="93"/>
      <c r="AA4355" s="86">
        <v>43200</v>
      </c>
      <c r="AB4355" s="86"/>
      <c r="AC4355" s="86"/>
      <c r="AD4355" s="86" t="s">
        <v>1633</v>
      </c>
      <c r="AE4355" s="86"/>
      <c r="AF4355" s="86"/>
      <c r="AG4355" s="94" t="s">
        <v>1575</v>
      </c>
    </row>
    <row r="4356" spans="1:33" x14ac:dyDescent="0.25">
      <c r="A4356" s="86" t="s">
        <v>1011</v>
      </c>
      <c r="B4356" s="87">
        <v>30</v>
      </c>
      <c r="C4356" s="87" t="s">
        <v>1012</v>
      </c>
      <c r="D4356" s="88" t="s">
        <v>1124</v>
      </c>
      <c r="E4356" s="88" t="s">
        <v>1260</v>
      </c>
      <c r="F4356" s="88" t="s">
        <v>1405</v>
      </c>
      <c r="G4356" s="88" t="s">
        <v>1280</v>
      </c>
      <c r="H4356" s="88">
        <v>4</v>
      </c>
      <c r="I4356" s="89" t="s">
        <v>1014</v>
      </c>
      <c r="J4356" s="92" t="s">
        <v>1495</v>
      </c>
      <c r="K4356" s="86" t="s">
        <v>1491</v>
      </c>
      <c r="L4356" s="88">
        <v>43190</v>
      </c>
      <c r="M4356" s="87"/>
      <c r="N4356" s="87"/>
      <c r="O4356" s="93"/>
      <c r="P4356" s="86"/>
      <c r="Q4356" s="86">
        <v>0</v>
      </c>
      <c r="R4356" s="86">
        <v>30</v>
      </c>
      <c r="S4356" s="86">
        <v>30</v>
      </c>
      <c r="T4356" s="86">
        <v>0</v>
      </c>
      <c r="U4356" s="86" t="s">
        <v>1561</v>
      </c>
      <c r="V4356" s="86" t="s">
        <v>1562</v>
      </c>
      <c r="W4356" s="86" t="s">
        <v>1563</v>
      </c>
      <c r="X4356" s="86" t="s">
        <v>1564</v>
      </c>
      <c r="Y4356" s="94" t="s">
        <v>1565</v>
      </c>
      <c r="Z4356" s="93"/>
      <c r="AA4356" s="86">
        <v>43200</v>
      </c>
      <c r="AB4356" s="86"/>
      <c r="AC4356" s="86"/>
      <c r="AD4356" s="86" t="s">
        <v>1633</v>
      </c>
      <c r="AE4356" s="86"/>
      <c r="AF4356" s="86"/>
      <c r="AG4356" s="94" t="s">
        <v>1575</v>
      </c>
    </row>
    <row r="4357" spans="1:33" x14ac:dyDescent="0.25">
      <c r="A4357" s="86" t="s">
        <v>1011</v>
      </c>
      <c r="B4357" s="87">
        <v>30</v>
      </c>
      <c r="C4357" s="87" t="s">
        <v>1012</v>
      </c>
      <c r="D4357" s="88" t="s">
        <v>1347</v>
      </c>
      <c r="E4357" s="88" t="s">
        <v>1367</v>
      </c>
      <c r="F4357" s="88" t="s">
        <v>1405</v>
      </c>
      <c r="G4357" s="88" t="s">
        <v>1280</v>
      </c>
      <c r="H4357" s="88">
        <v>4</v>
      </c>
      <c r="I4357" s="89" t="s">
        <v>1014</v>
      </c>
      <c r="J4357" s="92" t="s">
        <v>1492</v>
      </c>
      <c r="K4357" s="86" t="s">
        <v>1491</v>
      </c>
      <c r="L4357" s="88">
        <v>43190</v>
      </c>
      <c r="M4357" s="87"/>
      <c r="N4357" s="87"/>
      <c r="O4357" s="93"/>
      <c r="P4357" s="86"/>
      <c r="Q4357" s="86">
        <v>2</v>
      </c>
      <c r="R4357" s="86">
        <v>28</v>
      </c>
      <c r="S4357" s="86">
        <v>28</v>
      </c>
      <c r="T4357" s="86">
        <v>0</v>
      </c>
      <c r="U4357" s="86" t="s">
        <v>1561</v>
      </c>
      <c r="V4357" s="86" t="s">
        <v>1567</v>
      </c>
      <c r="W4357" s="86" t="s">
        <v>1563</v>
      </c>
      <c r="X4357" s="86" t="s">
        <v>1564</v>
      </c>
      <c r="Y4357" s="94" t="s">
        <v>1565</v>
      </c>
      <c r="Z4357" s="93"/>
      <c r="AA4357" s="86"/>
      <c r="AB4357" s="86"/>
      <c r="AC4357" s="86"/>
      <c r="AD4357" s="86" t="s">
        <v>1633</v>
      </c>
      <c r="AE4357" s="86"/>
      <c r="AF4357" s="86"/>
      <c r="AG4357" s="94" t="s">
        <v>1575</v>
      </c>
    </row>
    <row r="4358" spans="1:33" x14ac:dyDescent="0.25">
      <c r="A4358" s="86" t="s">
        <v>1011</v>
      </c>
      <c r="B4358" s="87">
        <v>14</v>
      </c>
      <c r="C4358" s="87" t="s">
        <v>1012</v>
      </c>
      <c r="D4358" s="88">
        <v>43120</v>
      </c>
      <c r="E4358" s="88">
        <v>43129</v>
      </c>
      <c r="F4358" s="88">
        <v>43190</v>
      </c>
      <c r="G4358" s="88">
        <v>43191</v>
      </c>
      <c r="H4358" s="88">
        <v>3</v>
      </c>
      <c r="I4358" s="89" t="s">
        <v>1014</v>
      </c>
      <c r="J4358" s="92" t="s">
        <v>1492</v>
      </c>
      <c r="K4358" s="86" t="s">
        <v>1491</v>
      </c>
      <c r="L4358" s="88">
        <v>43190</v>
      </c>
      <c r="M4358" s="87"/>
      <c r="N4358" s="87"/>
      <c r="O4358" s="93"/>
      <c r="P4358" s="86"/>
      <c r="Q4358" s="86">
        <v>0</v>
      </c>
      <c r="R4358" s="86">
        <v>14</v>
      </c>
      <c r="S4358" s="86">
        <v>7</v>
      </c>
      <c r="T4358" s="86">
        <v>7</v>
      </c>
      <c r="U4358" s="86" t="s">
        <v>1561</v>
      </c>
      <c r="V4358" s="86" t="s">
        <v>1567</v>
      </c>
      <c r="W4358" s="86" t="s">
        <v>1563</v>
      </c>
      <c r="X4358" s="86" t="s">
        <v>1564</v>
      </c>
      <c r="Y4358" s="94" t="s">
        <v>1565</v>
      </c>
      <c r="Z4358" s="93"/>
      <c r="AA4358" s="86"/>
      <c r="AB4358" s="86"/>
      <c r="AC4358" s="86"/>
      <c r="AD4358" s="86" t="s">
        <v>1633</v>
      </c>
      <c r="AE4358" s="86"/>
      <c r="AF4358" s="86"/>
      <c r="AG4358" s="94" t="s">
        <v>1575</v>
      </c>
    </row>
    <row r="4359" spans="1:33" x14ac:dyDescent="0.25">
      <c r="A4359" s="86" t="s">
        <v>1011</v>
      </c>
      <c r="B4359" s="87">
        <v>30</v>
      </c>
      <c r="C4359" s="87" t="s">
        <v>1012</v>
      </c>
      <c r="D4359" s="88" t="s">
        <v>1349</v>
      </c>
      <c r="E4359" s="88" t="s">
        <v>1355</v>
      </c>
      <c r="F4359" s="88" t="s">
        <v>1405</v>
      </c>
      <c r="G4359" s="88" t="s">
        <v>1280</v>
      </c>
      <c r="H4359" s="88">
        <v>4</v>
      </c>
      <c r="I4359" s="89" t="s">
        <v>1014</v>
      </c>
      <c r="J4359" s="92" t="s">
        <v>1493</v>
      </c>
      <c r="K4359" s="86" t="s">
        <v>1491</v>
      </c>
      <c r="L4359" s="88">
        <v>43190</v>
      </c>
      <c r="M4359" s="87">
        <v>0</v>
      </c>
      <c r="N4359" s="87"/>
      <c r="O4359" s="93"/>
      <c r="P4359" s="86"/>
      <c r="Q4359" s="86">
        <v>0</v>
      </c>
      <c r="R4359" s="86">
        <v>30</v>
      </c>
      <c r="S4359" s="86">
        <v>30</v>
      </c>
      <c r="T4359" s="86">
        <v>0</v>
      </c>
      <c r="U4359" s="86" t="s">
        <v>1561</v>
      </c>
      <c r="V4359" s="86" t="s">
        <v>1562</v>
      </c>
      <c r="W4359" s="86" t="s">
        <v>1563</v>
      </c>
      <c r="X4359" s="86" t="s">
        <v>1564</v>
      </c>
      <c r="Y4359" s="94" t="s">
        <v>1565</v>
      </c>
      <c r="Z4359" s="93"/>
      <c r="AA4359" s="86">
        <v>43200</v>
      </c>
      <c r="AB4359" s="86"/>
      <c r="AC4359" s="86"/>
      <c r="AD4359" s="86" t="s">
        <v>1633</v>
      </c>
      <c r="AE4359" s="86"/>
      <c r="AF4359" s="86"/>
      <c r="AG4359" s="94" t="s">
        <v>1575</v>
      </c>
    </row>
    <row r="4360" spans="1:33" x14ac:dyDescent="0.25">
      <c r="A4360" s="86" t="s">
        <v>1011</v>
      </c>
      <c r="B4360" s="87">
        <v>30</v>
      </c>
      <c r="C4360" s="87" t="s">
        <v>1012</v>
      </c>
      <c r="D4360" s="88" t="s">
        <v>1349</v>
      </c>
      <c r="E4360" s="88" t="s">
        <v>1355</v>
      </c>
      <c r="F4360" s="88" t="s">
        <v>1405</v>
      </c>
      <c r="G4360" s="88" t="s">
        <v>1280</v>
      </c>
      <c r="H4360" s="88">
        <v>4</v>
      </c>
      <c r="I4360" s="89" t="s">
        <v>1014</v>
      </c>
      <c r="J4360" s="92" t="s">
        <v>1493</v>
      </c>
      <c r="K4360" s="86" t="s">
        <v>1491</v>
      </c>
      <c r="L4360" s="88">
        <v>43190</v>
      </c>
      <c r="M4360" s="87">
        <v>0</v>
      </c>
      <c r="N4360" s="87"/>
      <c r="O4360" s="93"/>
      <c r="P4360" s="86"/>
      <c r="Q4360" s="86">
        <v>0</v>
      </c>
      <c r="R4360" s="86">
        <v>30</v>
      </c>
      <c r="S4360" s="86">
        <v>30</v>
      </c>
      <c r="T4360" s="86">
        <v>0</v>
      </c>
      <c r="U4360" s="86" t="s">
        <v>1561</v>
      </c>
      <c r="V4360" s="86" t="s">
        <v>1562</v>
      </c>
      <c r="W4360" s="86" t="s">
        <v>1563</v>
      </c>
      <c r="X4360" s="86" t="s">
        <v>1564</v>
      </c>
      <c r="Y4360" s="94" t="s">
        <v>1565</v>
      </c>
      <c r="Z4360" s="93"/>
      <c r="AA4360" s="86">
        <v>43200</v>
      </c>
      <c r="AB4360" s="86"/>
      <c r="AC4360" s="86"/>
      <c r="AD4360" s="86" t="s">
        <v>1633</v>
      </c>
      <c r="AE4360" s="86"/>
      <c r="AF4360" s="86"/>
      <c r="AG4360" s="94" t="s">
        <v>1575</v>
      </c>
    </row>
    <row r="4361" spans="1:33" x14ac:dyDescent="0.25">
      <c r="A4361" s="86" t="s">
        <v>1011</v>
      </c>
      <c r="B4361" s="87">
        <v>30</v>
      </c>
      <c r="C4361" s="87" t="s">
        <v>1012</v>
      </c>
      <c r="D4361" s="88" t="s">
        <v>1345</v>
      </c>
      <c r="E4361" s="88" t="s">
        <v>1354</v>
      </c>
      <c r="F4361" s="88" t="s">
        <v>1404</v>
      </c>
      <c r="G4361" s="88" t="s">
        <v>1280</v>
      </c>
      <c r="H4361" s="88">
        <v>4</v>
      </c>
      <c r="I4361" s="89" t="s">
        <v>1014</v>
      </c>
      <c r="J4361" s="92" t="s">
        <v>1504</v>
      </c>
      <c r="K4361" s="86" t="s">
        <v>1491</v>
      </c>
      <c r="L4361" s="88">
        <v>43190</v>
      </c>
      <c r="M4361" s="87"/>
      <c r="N4361" s="87"/>
      <c r="O4361" s="93"/>
      <c r="P4361" s="86"/>
      <c r="Q4361" s="86">
        <v>4</v>
      </c>
      <c r="R4361" s="86">
        <v>26</v>
      </c>
      <c r="S4361" s="86">
        <v>26</v>
      </c>
      <c r="T4361" s="86">
        <v>0</v>
      </c>
      <c r="U4361" s="86" t="s">
        <v>1561</v>
      </c>
      <c r="V4361" s="86" t="s">
        <v>1562</v>
      </c>
      <c r="W4361" s="86" t="s">
        <v>1563</v>
      </c>
      <c r="X4361" s="86" t="s">
        <v>1564</v>
      </c>
      <c r="Y4361" s="94" t="s">
        <v>1565</v>
      </c>
      <c r="Z4361" s="93"/>
      <c r="AA4361" s="86">
        <v>43196</v>
      </c>
      <c r="AB4361" s="86"/>
      <c r="AC4361" s="86"/>
      <c r="AD4361" s="86" t="s">
        <v>1633</v>
      </c>
      <c r="AE4361" s="86"/>
      <c r="AF4361" s="86"/>
      <c r="AG4361" s="94" t="s">
        <v>1575</v>
      </c>
    </row>
    <row r="4362" spans="1:33" x14ac:dyDescent="0.25">
      <c r="A4362" s="86" t="s">
        <v>1011</v>
      </c>
      <c r="B4362" s="87">
        <v>30</v>
      </c>
      <c r="C4362" s="87" t="s">
        <v>1012</v>
      </c>
      <c r="D4362" s="88">
        <v>43168</v>
      </c>
      <c r="E4362" s="88">
        <v>43172</v>
      </c>
      <c r="F4362" s="88">
        <v>43189</v>
      </c>
      <c r="G4362" s="88">
        <v>43190</v>
      </c>
      <c r="H4362" s="88">
        <v>4</v>
      </c>
      <c r="I4362" s="89" t="s">
        <v>1014</v>
      </c>
      <c r="J4362" s="92" t="s">
        <v>1495</v>
      </c>
      <c r="K4362" s="86" t="s">
        <v>1491</v>
      </c>
      <c r="L4362" s="88">
        <v>43190</v>
      </c>
      <c r="M4362" s="87">
        <v>0</v>
      </c>
      <c r="N4362" s="87"/>
      <c r="O4362" s="93"/>
      <c r="P4362" s="86"/>
      <c r="Q4362" s="86">
        <v>4</v>
      </c>
      <c r="R4362" s="86">
        <v>26</v>
      </c>
      <c r="S4362" s="86">
        <v>19</v>
      </c>
      <c r="T4362" s="86">
        <v>7</v>
      </c>
      <c r="U4362" s="86" t="s">
        <v>1561</v>
      </c>
      <c r="V4362" s="86" t="s">
        <v>1562</v>
      </c>
      <c r="W4362" s="86" t="s">
        <v>1563</v>
      </c>
      <c r="X4362" s="86" t="s">
        <v>1564</v>
      </c>
      <c r="Y4362" s="94" t="s">
        <v>1565</v>
      </c>
      <c r="Z4362" s="93"/>
      <c r="AA4362" s="86">
        <v>43196</v>
      </c>
      <c r="AB4362" s="86"/>
      <c r="AC4362" s="86"/>
      <c r="AD4362" s="86" t="s">
        <v>1633</v>
      </c>
      <c r="AE4362" s="86"/>
      <c r="AF4362" s="86"/>
      <c r="AG4362" s="94" t="s">
        <v>1575</v>
      </c>
    </row>
    <row r="4363" spans="1:33" x14ac:dyDescent="0.25">
      <c r="A4363" s="86" t="s">
        <v>1011</v>
      </c>
      <c r="B4363" s="87">
        <v>25</v>
      </c>
      <c r="C4363" s="87" t="s">
        <v>1012</v>
      </c>
      <c r="D4363" s="88">
        <v>43168</v>
      </c>
      <c r="E4363" s="88">
        <v>43172</v>
      </c>
      <c r="F4363" s="88">
        <v>43189</v>
      </c>
      <c r="G4363" s="88">
        <v>43190</v>
      </c>
      <c r="H4363" s="88">
        <v>4</v>
      </c>
      <c r="I4363" s="89" t="s">
        <v>1014</v>
      </c>
      <c r="J4363" s="92" t="s">
        <v>1505</v>
      </c>
      <c r="K4363" s="86" t="s">
        <v>1491</v>
      </c>
      <c r="L4363" s="88">
        <v>43190</v>
      </c>
      <c r="M4363" s="87">
        <v>0</v>
      </c>
      <c r="N4363" s="87"/>
      <c r="O4363" s="93"/>
      <c r="P4363" s="86"/>
      <c r="Q4363" s="86">
        <v>0</v>
      </c>
      <c r="R4363" s="86">
        <v>25</v>
      </c>
      <c r="S4363" s="86">
        <v>21</v>
      </c>
      <c r="T4363" s="86">
        <v>4</v>
      </c>
      <c r="U4363" s="86" t="s">
        <v>1561</v>
      </c>
      <c r="V4363" s="86" t="s">
        <v>1567</v>
      </c>
      <c r="W4363" s="86" t="s">
        <v>1563</v>
      </c>
      <c r="X4363" s="86" t="s">
        <v>1564</v>
      </c>
      <c r="Y4363" s="94" t="s">
        <v>1565</v>
      </c>
      <c r="Z4363" s="93"/>
      <c r="AA4363" s="86"/>
      <c r="AB4363" s="86"/>
      <c r="AC4363" s="86"/>
      <c r="AD4363" s="86" t="s">
        <v>1633</v>
      </c>
      <c r="AE4363" s="86"/>
      <c r="AF4363" s="86"/>
      <c r="AG4363" s="94" t="s">
        <v>1575</v>
      </c>
    </row>
    <row r="4364" spans="1:33" x14ac:dyDescent="0.25">
      <c r="A4364" s="86" t="s">
        <v>1011</v>
      </c>
      <c r="B4364" s="87">
        <v>25</v>
      </c>
      <c r="C4364" s="87" t="s">
        <v>1012</v>
      </c>
      <c r="D4364" s="88">
        <v>43168</v>
      </c>
      <c r="E4364" s="88">
        <v>43171</v>
      </c>
      <c r="F4364" s="88">
        <v>43188</v>
      </c>
      <c r="G4364" s="88">
        <v>43190</v>
      </c>
      <c r="H4364" s="88">
        <v>4</v>
      </c>
      <c r="I4364" s="89" t="s">
        <v>1014</v>
      </c>
      <c r="J4364" s="92" t="s">
        <v>1501</v>
      </c>
      <c r="K4364" s="86" t="s">
        <v>1491</v>
      </c>
      <c r="L4364" s="88">
        <v>43190</v>
      </c>
      <c r="M4364" s="87"/>
      <c r="N4364" s="87"/>
      <c r="O4364" s="93"/>
      <c r="P4364" s="86"/>
      <c r="Q4364" s="86">
        <v>1</v>
      </c>
      <c r="R4364" s="86">
        <v>24</v>
      </c>
      <c r="S4364" s="86">
        <v>24</v>
      </c>
      <c r="T4364" s="86">
        <v>0</v>
      </c>
      <c r="U4364" s="86" t="s">
        <v>1561</v>
      </c>
      <c r="V4364" s="86" t="s">
        <v>1562</v>
      </c>
      <c r="W4364" s="86" t="s">
        <v>1563</v>
      </c>
      <c r="X4364" s="86" t="s">
        <v>1564</v>
      </c>
      <c r="Y4364" s="94" t="s">
        <v>1565</v>
      </c>
      <c r="Z4364" s="93"/>
      <c r="AA4364" s="86">
        <v>43196</v>
      </c>
      <c r="AB4364" s="86"/>
      <c r="AC4364" s="86"/>
      <c r="AD4364" s="86" t="s">
        <v>1633</v>
      </c>
      <c r="AE4364" s="86"/>
      <c r="AF4364" s="86"/>
      <c r="AG4364" s="94" t="s">
        <v>1575</v>
      </c>
    </row>
    <row r="4365" spans="1:33" x14ac:dyDescent="0.25">
      <c r="A4365" s="86" t="s">
        <v>1011</v>
      </c>
      <c r="B4365" s="87">
        <v>30</v>
      </c>
      <c r="C4365" s="87" t="s">
        <v>1012</v>
      </c>
      <c r="D4365" s="88">
        <v>43168</v>
      </c>
      <c r="E4365" s="88">
        <v>43171</v>
      </c>
      <c r="F4365" s="88">
        <v>43189</v>
      </c>
      <c r="G4365" s="88">
        <v>43190</v>
      </c>
      <c r="H4365" s="88">
        <v>4</v>
      </c>
      <c r="I4365" s="89" t="s">
        <v>1014</v>
      </c>
      <c r="J4365" s="92" t="s">
        <v>1492</v>
      </c>
      <c r="K4365" s="86" t="s">
        <v>1491</v>
      </c>
      <c r="L4365" s="88">
        <v>43190</v>
      </c>
      <c r="M4365" s="87"/>
      <c r="N4365" s="87"/>
      <c r="O4365" s="93"/>
      <c r="P4365" s="86"/>
      <c r="Q4365" s="86">
        <v>0</v>
      </c>
      <c r="R4365" s="86">
        <v>30</v>
      </c>
      <c r="S4365" s="86">
        <v>29</v>
      </c>
      <c r="T4365" s="86">
        <v>1</v>
      </c>
      <c r="U4365" s="86" t="s">
        <v>1561</v>
      </c>
      <c r="V4365" s="86" t="s">
        <v>1567</v>
      </c>
      <c r="W4365" s="86" t="s">
        <v>1563</v>
      </c>
      <c r="X4365" s="86" t="s">
        <v>1564</v>
      </c>
      <c r="Y4365" s="94" t="s">
        <v>1565</v>
      </c>
      <c r="Z4365" s="93"/>
      <c r="AA4365" s="86"/>
      <c r="AB4365" s="86"/>
      <c r="AC4365" s="86"/>
      <c r="AD4365" s="86" t="s">
        <v>1633</v>
      </c>
      <c r="AE4365" s="86"/>
      <c r="AF4365" s="86"/>
      <c r="AG4365" s="94" t="s">
        <v>1575</v>
      </c>
    </row>
    <row r="4366" spans="1:33" x14ac:dyDescent="0.25">
      <c r="A4366" s="86" t="s">
        <v>1011</v>
      </c>
      <c r="B4366" s="87">
        <v>30</v>
      </c>
      <c r="C4366" s="87" t="s">
        <v>1012</v>
      </c>
      <c r="D4366" s="88">
        <v>43174</v>
      </c>
      <c r="E4366" s="88">
        <v>43176</v>
      </c>
      <c r="F4366" s="88">
        <v>43189</v>
      </c>
      <c r="G4366" s="88">
        <v>43190</v>
      </c>
      <c r="H4366" s="88">
        <v>4</v>
      </c>
      <c r="I4366" s="89" t="s">
        <v>1014</v>
      </c>
      <c r="J4366" s="92" t="s">
        <v>1496</v>
      </c>
      <c r="K4366" s="86" t="s">
        <v>1491</v>
      </c>
      <c r="L4366" s="88">
        <v>43190</v>
      </c>
      <c r="M4366" s="87"/>
      <c r="N4366" s="87"/>
      <c r="O4366" s="93"/>
      <c r="P4366" s="86"/>
      <c r="Q4366" s="86">
        <v>0</v>
      </c>
      <c r="R4366" s="86">
        <v>30</v>
      </c>
      <c r="S4366" s="86">
        <v>30</v>
      </c>
      <c r="T4366" s="86">
        <v>0</v>
      </c>
      <c r="U4366" s="86" t="s">
        <v>1561</v>
      </c>
      <c r="V4366" s="86" t="s">
        <v>1562</v>
      </c>
      <c r="W4366" s="86" t="s">
        <v>1563</v>
      </c>
      <c r="X4366" s="86" t="s">
        <v>1564</v>
      </c>
      <c r="Y4366" s="94" t="s">
        <v>1565</v>
      </c>
      <c r="Z4366" s="93"/>
      <c r="AA4366" s="86">
        <v>43197</v>
      </c>
      <c r="AB4366" s="86"/>
      <c r="AC4366" s="86"/>
      <c r="AD4366" s="86" t="s">
        <v>1633</v>
      </c>
      <c r="AE4366" s="86"/>
      <c r="AF4366" s="86"/>
      <c r="AG4366" s="94" t="s">
        <v>1575</v>
      </c>
    </row>
    <row r="4367" spans="1:33" x14ac:dyDescent="0.25">
      <c r="A4367" s="86" t="s">
        <v>1011</v>
      </c>
      <c r="B4367" s="87">
        <v>30</v>
      </c>
      <c r="C4367" s="87" t="s">
        <v>1012</v>
      </c>
      <c r="D4367" s="88">
        <v>43129</v>
      </c>
      <c r="E4367" s="88">
        <v>43130</v>
      </c>
      <c r="F4367" s="88">
        <v>43185</v>
      </c>
      <c r="G4367" s="88">
        <v>43191</v>
      </c>
      <c r="H4367" s="88">
        <v>4</v>
      </c>
      <c r="I4367" s="89" t="s">
        <v>1013</v>
      </c>
      <c r="J4367" s="92" t="s">
        <v>1490</v>
      </c>
      <c r="K4367" s="86" t="s">
        <v>1491</v>
      </c>
      <c r="L4367" s="88">
        <v>43191</v>
      </c>
      <c r="M4367" s="87"/>
      <c r="N4367" s="87"/>
      <c r="O4367" s="93"/>
      <c r="P4367" s="86"/>
      <c r="Q4367" s="86">
        <v>0</v>
      </c>
      <c r="R4367" s="86">
        <v>30</v>
      </c>
      <c r="S4367" s="86">
        <v>30</v>
      </c>
      <c r="T4367" s="86">
        <v>0</v>
      </c>
      <c r="U4367" s="86" t="s">
        <v>1561</v>
      </c>
      <c r="V4367" s="86" t="s">
        <v>1562</v>
      </c>
      <c r="W4367" s="86" t="s">
        <v>1563</v>
      </c>
      <c r="X4367" s="86" t="s">
        <v>1564</v>
      </c>
      <c r="Y4367" s="94" t="s">
        <v>1565</v>
      </c>
      <c r="Z4367" s="93"/>
      <c r="AA4367" s="86">
        <v>43222</v>
      </c>
      <c r="AB4367" s="86"/>
      <c r="AC4367" s="86"/>
      <c r="AD4367" s="86" t="s">
        <v>1648</v>
      </c>
      <c r="AE4367" s="86"/>
      <c r="AF4367" s="86"/>
      <c r="AG4367" s="94" t="s">
        <v>1581</v>
      </c>
    </row>
    <row r="4368" spans="1:33" x14ac:dyDescent="0.25">
      <c r="A4368" s="86" t="s">
        <v>1011</v>
      </c>
      <c r="B4368" s="87">
        <v>29</v>
      </c>
      <c r="C4368" s="87" t="s">
        <v>1012</v>
      </c>
      <c r="D4368" s="88">
        <v>43138</v>
      </c>
      <c r="E4368" s="88">
        <v>43142</v>
      </c>
      <c r="F4368" s="88">
        <v>43182</v>
      </c>
      <c r="G4368" s="88">
        <v>43191</v>
      </c>
      <c r="H4368" s="88">
        <v>4</v>
      </c>
      <c r="I4368" s="89" t="s">
        <v>1016</v>
      </c>
      <c r="J4368" s="92" t="s">
        <v>1493</v>
      </c>
      <c r="K4368" s="86" t="s">
        <v>1491</v>
      </c>
      <c r="L4368" s="88">
        <v>43191</v>
      </c>
      <c r="M4368" s="87">
        <v>0</v>
      </c>
      <c r="N4368" s="87"/>
      <c r="O4368" s="93"/>
      <c r="P4368" s="86"/>
      <c r="Q4368" s="86">
        <v>0</v>
      </c>
      <c r="R4368" s="86">
        <v>29</v>
      </c>
      <c r="S4368" s="86">
        <v>29</v>
      </c>
      <c r="T4368" s="86">
        <v>0</v>
      </c>
      <c r="U4368" s="86" t="s">
        <v>1561</v>
      </c>
      <c r="V4368" s="86" t="s">
        <v>1562</v>
      </c>
      <c r="W4368" s="86" t="s">
        <v>1563</v>
      </c>
      <c r="X4368" s="86" t="s">
        <v>1564</v>
      </c>
      <c r="Y4368" s="94" t="s">
        <v>1565</v>
      </c>
      <c r="Z4368" s="93"/>
      <c r="AA4368" s="86">
        <v>43197</v>
      </c>
      <c r="AB4368" s="86"/>
      <c r="AC4368" s="86"/>
      <c r="AD4368" s="86" t="s">
        <v>1648</v>
      </c>
      <c r="AE4368" s="86"/>
      <c r="AF4368" s="86"/>
      <c r="AG4368" s="94" t="s">
        <v>1581</v>
      </c>
    </row>
    <row r="4369" spans="1:33" x14ac:dyDescent="0.25">
      <c r="A4369" s="86" t="s">
        <v>1011</v>
      </c>
      <c r="B4369" s="87">
        <v>30</v>
      </c>
      <c r="C4369" s="87" t="s">
        <v>1012</v>
      </c>
      <c r="D4369" s="88">
        <v>43147</v>
      </c>
      <c r="E4369" s="88">
        <v>43153</v>
      </c>
      <c r="F4369" s="88">
        <v>43188</v>
      </c>
      <c r="G4369" s="88">
        <v>43191</v>
      </c>
      <c r="H4369" s="88">
        <v>4</v>
      </c>
      <c r="I4369" s="89" t="s">
        <v>1356</v>
      </c>
      <c r="J4369" s="92" t="s">
        <v>1492</v>
      </c>
      <c r="K4369" s="86" t="s">
        <v>1491</v>
      </c>
      <c r="L4369" s="88">
        <v>43191</v>
      </c>
      <c r="M4369" s="87"/>
      <c r="N4369" s="87"/>
      <c r="O4369" s="93"/>
      <c r="P4369" s="86"/>
      <c r="Q4369" s="86">
        <v>0</v>
      </c>
      <c r="R4369" s="86">
        <v>30</v>
      </c>
      <c r="S4369" s="86">
        <v>30</v>
      </c>
      <c r="T4369" s="86">
        <v>0</v>
      </c>
      <c r="U4369" s="86" t="s">
        <v>1561</v>
      </c>
      <c r="V4369" s="86" t="s">
        <v>1567</v>
      </c>
      <c r="W4369" s="86" t="s">
        <v>1563</v>
      </c>
      <c r="X4369" s="86" t="s">
        <v>1564</v>
      </c>
      <c r="Y4369" s="94" t="s">
        <v>1565</v>
      </c>
      <c r="Z4369" s="93"/>
      <c r="AA4369" s="86"/>
      <c r="AB4369" s="86"/>
      <c r="AC4369" s="86"/>
      <c r="AD4369" s="86" t="s">
        <v>1648</v>
      </c>
      <c r="AE4369" s="86"/>
      <c r="AF4369" s="86"/>
      <c r="AG4369" s="94" t="s">
        <v>1581</v>
      </c>
    </row>
    <row r="4370" spans="1:33" x14ac:dyDescent="0.25">
      <c r="A4370" s="86" t="s">
        <v>1011</v>
      </c>
      <c r="B4370" s="87">
        <v>30</v>
      </c>
      <c r="C4370" s="87" t="s">
        <v>1012</v>
      </c>
      <c r="D4370" s="88">
        <v>43147</v>
      </c>
      <c r="E4370" s="88">
        <v>43153</v>
      </c>
      <c r="F4370" s="88">
        <v>43188</v>
      </c>
      <c r="G4370" s="88">
        <v>43191</v>
      </c>
      <c r="H4370" s="88">
        <v>4</v>
      </c>
      <c r="I4370" s="89" t="s">
        <v>1014</v>
      </c>
      <c r="J4370" s="92" t="s">
        <v>1501</v>
      </c>
      <c r="K4370" s="86" t="s">
        <v>1491</v>
      </c>
      <c r="L4370" s="88">
        <v>43191</v>
      </c>
      <c r="M4370" s="87"/>
      <c r="N4370" s="87"/>
      <c r="O4370" s="93"/>
      <c r="P4370" s="86"/>
      <c r="Q4370" s="86">
        <v>0</v>
      </c>
      <c r="R4370" s="86">
        <v>30</v>
      </c>
      <c r="S4370" s="86">
        <v>30</v>
      </c>
      <c r="T4370" s="86">
        <v>0</v>
      </c>
      <c r="U4370" s="86" t="s">
        <v>1561</v>
      </c>
      <c r="V4370" s="86" t="s">
        <v>1562</v>
      </c>
      <c r="W4370" s="86" t="s">
        <v>1563</v>
      </c>
      <c r="X4370" s="86" t="s">
        <v>1564</v>
      </c>
      <c r="Y4370" s="94" t="s">
        <v>1565</v>
      </c>
      <c r="Z4370" s="93"/>
      <c r="AA4370" s="86">
        <v>43197</v>
      </c>
      <c r="AB4370" s="86"/>
      <c r="AC4370" s="86"/>
      <c r="AD4370" s="86" t="s">
        <v>1648</v>
      </c>
      <c r="AE4370" s="86"/>
      <c r="AF4370" s="86"/>
      <c r="AG4370" s="94" t="s">
        <v>1581</v>
      </c>
    </row>
    <row r="4371" spans="1:33" x14ac:dyDescent="0.25">
      <c r="A4371" s="86" t="s">
        <v>1011</v>
      </c>
      <c r="B4371" s="87">
        <v>30</v>
      </c>
      <c r="C4371" s="87" t="s">
        <v>1012</v>
      </c>
      <c r="D4371" s="88">
        <v>43150</v>
      </c>
      <c r="E4371" s="88">
        <v>43154</v>
      </c>
      <c r="F4371" s="88">
        <v>43190</v>
      </c>
      <c r="G4371" s="88">
        <v>43191</v>
      </c>
      <c r="H4371" s="88">
        <v>4</v>
      </c>
      <c r="I4371" s="89" t="s">
        <v>1014</v>
      </c>
      <c r="J4371" s="92" t="s">
        <v>1501</v>
      </c>
      <c r="K4371" s="86" t="s">
        <v>1491</v>
      </c>
      <c r="L4371" s="88">
        <v>43191</v>
      </c>
      <c r="M4371" s="87">
        <v>0</v>
      </c>
      <c r="N4371" s="87"/>
      <c r="O4371" s="93"/>
      <c r="P4371" s="86"/>
      <c r="Q4371" s="86">
        <v>0</v>
      </c>
      <c r="R4371" s="86">
        <v>30</v>
      </c>
      <c r="S4371" s="86">
        <v>24</v>
      </c>
      <c r="T4371" s="86">
        <v>6</v>
      </c>
      <c r="U4371" s="86" t="s">
        <v>1561</v>
      </c>
      <c r="V4371" s="86" t="s">
        <v>1567</v>
      </c>
      <c r="W4371" s="86" t="s">
        <v>1563</v>
      </c>
      <c r="X4371" s="86" t="s">
        <v>1564</v>
      </c>
      <c r="Y4371" s="94" t="s">
        <v>1565</v>
      </c>
      <c r="Z4371" s="93"/>
      <c r="AA4371" s="86"/>
      <c r="AB4371" s="86"/>
      <c r="AC4371" s="86"/>
      <c r="AD4371" s="86" t="s">
        <v>1648</v>
      </c>
      <c r="AE4371" s="86"/>
      <c r="AF4371" s="86"/>
      <c r="AG4371" s="94" t="s">
        <v>1581</v>
      </c>
    </row>
    <row r="4372" spans="1:33" x14ac:dyDescent="0.25">
      <c r="A4372" s="86" t="s">
        <v>1011</v>
      </c>
      <c r="B4372" s="87">
        <v>30</v>
      </c>
      <c r="C4372" s="87" t="s">
        <v>1012</v>
      </c>
      <c r="D4372" s="88">
        <v>43159</v>
      </c>
      <c r="E4372" s="88">
        <v>43166</v>
      </c>
      <c r="F4372" s="88">
        <v>43189</v>
      </c>
      <c r="G4372" s="88">
        <v>43191</v>
      </c>
      <c r="H4372" s="88">
        <v>4</v>
      </c>
      <c r="I4372" s="89" t="s">
        <v>1014</v>
      </c>
      <c r="J4372" s="92" t="s">
        <v>1492</v>
      </c>
      <c r="K4372" s="86" t="s">
        <v>1491</v>
      </c>
      <c r="L4372" s="88">
        <v>43191</v>
      </c>
      <c r="M4372" s="87"/>
      <c r="N4372" s="87"/>
      <c r="O4372" s="93"/>
      <c r="P4372" s="86"/>
      <c r="Q4372" s="86">
        <v>0</v>
      </c>
      <c r="R4372" s="86">
        <v>30</v>
      </c>
      <c r="S4372" s="86">
        <v>30</v>
      </c>
      <c r="T4372" s="86">
        <v>0</v>
      </c>
      <c r="U4372" s="86" t="s">
        <v>1561</v>
      </c>
      <c r="V4372" s="86" t="s">
        <v>1567</v>
      </c>
      <c r="W4372" s="86" t="s">
        <v>1563</v>
      </c>
      <c r="X4372" s="86" t="s">
        <v>1564</v>
      </c>
      <c r="Y4372" s="94" t="s">
        <v>1565</v>
      </c>
      <c r="Z4372" s="93"/>
      <c r="AA4372" s="86"/>
      <c r="AB4372" s="86"/>
      <c r="AC4372" s="86"/>
      <c r="AD4372" s="86" t="s">
        <v>1648</v>
      </c>
      <c r="AE4372" s="86"/>
      <c r="AF4372" s="86"/>
      <c r="AG4372" s="94" t="s">
        <v>1581</v>
      </c>
    </row>
    <row r="4373" spans="1:33" x14ac:dyDescent="0.25">
      <c r="A4373" s="86" t="s">
        <v>1011</v>
      </c>
      <c r="B4373" s="87">
        <v>20</v>
      </c>
      <c r="C4373" s="87" t="s">
        <v>1012</v>
      </c>
      <c r="D4373" s="88">
        <v>43159</v>
      </c>
      <c r="E4373" s="88">
        <v>43166</v>
      </c>
      <c r="F4373" s="88">
        <v>43190</v>
      </c>
      <c r="G4373" s="88">
        <v>43191</v>
      </c>
      <c r="H4373" s="88">
        <v>4</v>
      </c>
      <c r="I4373" s="89" t="s">
        <v>1014</v>
      </c>
      <c r="J4373" s="92" t="s">
        <v>1495</v>
      </c>
      <c r="K4373" s="86" t="s">
        <v>1491</v>
      </c>
      <c r="L4373" s="88">
        <v>43191</v>
      </c>
      <c r="M4373" s="87"/>
      <c r="N4373" s="87"/>
      <c r="O4373" s="93"/>
      <c r="P4373" s="86"/>
      <c r="Q4373" s="86">
        <v>0</v>
      </c>
      <c r="R4373" s="86">
        <v>20</v>
      </c>
      <c r="S4373" s="86">
        <v>20</v>
      </c>
      <c r="T4373" s="86">
        <v>0</v>
      </c>
      <c r="U4373" s="86" t="s">
        <v>1561</v>
      </c>
      <c r="V4373" s="86" t="s">
        <v>1562</v>
      </c>
      <c r="W4373" s="86" t="s">
        <v>1563</v>
      </c>
      <c r="X4373" s="86" t="s">
        <v>1564</v>
      </c>
      <c r="Y4373" s="94" t="s">
        <v>1565</v>
      </c>
      <c r="Z4373" s="93"/>
      <c r="AA4373" s="86">
        <v>43200</v>
      </c>
      <c r="AB4373" s="86"/>
      <c r="AC4373" s="86"/>
      <c r="AD4373" s="86" t="s">
        <v>1648</v>
      </c>
      <c r="AE4373" s="86"/>
      <c r="AF4373" s="86"/>
      <c r="AG4373" s="94" t="s">
        <v>1581</v>
      </c>
    </row>
    <row r="4374" spans="1:33" x14ac:dyDescent="0.25">
      <c r="A4374" s="86" t="s">
        <v>1011</v>
      </c>
      <c r="B4374" s="87">
        <v>30</v>
      </c>
      <c r="C4374" s="87" t="s">
        <v>1012</v>
      </c>
      <c r="D4374" s="88">
        <v>43164</v>
      </c>
      <c r="E4374" s="88">
        <v>43167</v>
      </c>
      <c r="F4374" s="88">
        <v>43190</v>
      </c>
      <c r="G4374" s="88">
        <v>43191</v>
      </c>
      <c r="H4374" s="88">
        <v>4</v>
      </c>
      <c r="I4374" s="89" t="s">
        <v>1014</v>
      </c>
      <c r="J4374" s="92" t="s">
        <v>1492</v>
      </c>
      <c r="K4374" s="86" t="s">
        <v>1491</v>
      </c>
      <c r="L4374" s="88">
        <v>43191</v>
      </c>
      <c r="M4374" s="87">
        <v>0</v>
      </c>
      <c r="N4374" s="87"/>
      <c r="O4374" s="93"/>
      <c r="P4374" s="86"/>
      <c r="Q4374" s="86">
        <v>0</v>
      </c>
      <c r="R4374" s="86">
        <v>30</v>
      </c>
      <c r="S4374" s="86">
        <v>30</v>
      </c>
      <c r="T4374" s="86">
        <v>0</v>
      </c>
      <c r="U4374" s="86" t="s">
        <v>1561</v>
      </c>
      <c r="V4374" s="86" t="s">
        <v>1567</v>
      </c>
      <c r="W4374" s="86" t="s">
        <v>1563</v>
      </c>
      <c r="X4374" s="86" t="s">
        <v>1564</v>
      </c>
      <c r="Y4374" s="94" t="s">
        <v>1565</v>
      </c>
      <c r="Z4374" s="93"/>
      <c r="AA4374" s="86"/>
      <c r="AB4374" s="86"/>
      <c r="AC4374" s="86"/>
      <c r="AD4374" s="86" t="s">
        <v>1648</v>
      </c>
      <c r="AE4374" s="86"/>
      <c r="AF4374" s="86"/>
      <c r="AG4374" s="94" t="s">
        <v>1581</v>
      </c>
    </row>
    <row r="4375" spans="1:33" x14ac:dyDescent="0.25">
      <c r="A4375" s="86" t="s">
        <v>1011</v>
      </c>
      <c r="B4375" s="87">
        <v>30</v>
      </c>
      <c r="C4375" s="87" t="s">
        <v>1012</v>
      </c>
      <c r="D4375" s="88">
        <v>43164</v>
      </c>
      <c r="E4375" s="88">
        <v>43169</v>
      </c>
      <c r="F4375" s="88">
        <v>43186</v>
      </c>
      <c r="G4375" s="88">
        <v>43191</v>
      </c>
      <c r="H4375" s="88">
        <v>4</v>
      </c>
      <c r="I4375" s="89" t="s">
        <v>1356</v>
      </c>
      <c r="J4375" s="92" t="s">
        <v>1508</v>
      </c>
      <c r="K4375" s="86" t="s">
        <v>1491</v>
      </c>
      <c r="L4375" s="88">
        <v>43191</v>
      </c>
      <c r="M4375" s="87"/>
      <c r="N4375" s="87"/>
      <c r="O4375" s="93"/>
      <c r="P4375" s="86"/>
      <c r="Q4375" s="86">
        <v>0</v>
      </c>
      <c r="R4375" s="86">
        <v>30</v>
      </c>
      <c r="S4375" s="86">
        <v>26</v>
      </c>
      <c r="T4375" s="86">
        <v>4</v>
      </c>
      <c r="U4375" s="86" t="s">
        <v>1561</v>
      </c>
      <c r="V4375" s="86" t="s">
        <v>1562</v>
      </c>
      <c r="W4375" s="86" t="s">
        <v>1563</v>
      </c>
      <c r="X4375" s="86" t="s">
        <v>1564</v>
      </c>
      <c r="Y4375" s="94" t="s">
        <v>1565</v>
      </c>
      <c r="Z4375" s="93"/>
      <c r="AA4375" s="86">
        <v>43196</v>
      </c>
      <c r="AB4375" s="86"/>
      <c r="AC4375" s="86"/>
      <c r="AD4375" s="86" t="s">
        <v>1648</v>
      </c>
      <c r="AE4375" s="86"/>
      <c r="AF4375" s="86"/>
      <c r="AG4375" s="94" t="s">
        <v>1581</v>
      </c>
    </row>
    <row r="4376" spans="1:33" x14ac:dyDescent="0.25">
      <c r="A4376" s="86" t="s">
        <v>1011</v>
      </c>
      <c r="B4376" s="87">
        <v>30</v>
      </c>
      <c r="C4376" s="87" t="s">
        <v>1012</v>
      </c>
      <c r="D4376" s="88">
        <v>43120</v>
      </c>
      <c r="E4376" s="88">
        <v>43124</v>
      </c>
      <c r="F4376" s="88">
        <v>43190</v>
      </c>
      <c r="G4376" s="88">
        <v>43192</v>
      </c>
      <c r="H4376" s="88">
        <v>4</v>
      </c>
      <c r="I4376" s="89" t="s">
        <v>1014</v>
      </c>
      <c r="J4376" s="92" t="s">
        <v>1504</v>
      </c>
      <c r="K4376" s="86" t="s">
        <v>1491</v>
      </c>
      <c r="L4376" s="88">
        <v>43191</v>
      </c>
      <c r="M4376" s="87">
        <v>0</v>
      </c>
      <c r="N4376" s="87"/>
      <c r="O4376" s="93"/>
      <c r="P4376" s="86"/>
      <c r="Q4376" s="86">
        <v>0</v>
      </c>
      <c r="R4376" s="86">
        <v>30</v>
      </c>
      <c r="S4376" s="86">
        <v>26</v>
      </c>
      <c r="T4376" s="86">
        <v>4</v>
      </c>
      <c r="U4376" s="86" t="s">
        <v>1561</v>
      </c>
      <c r="V4376" s="86" t="s">
        <v>1562</v>
      </c>
      <c r="W4376" s="86" t="s">
        <v>1563</v>
      </c>
      <c r="X4376" s="86" t="s">
        <v>1564</v>
      </c>
      <c r="Y4376" s="94" t="s">
        <v>1565</v>
      </c>
      <c r="Z4376" s="93"/>
      <c r="AA4376" s="86">
        <v>43206</v>
      </c>
      <c r="AB4376" s="86"/>
      <c r="AC4376" s="86"/>
      <c r="AD4376" s="86" t="s">
        <v>1648</v>
      </c>
      <c r="AE4376" s="86"/>
      <c r="AF4376" s="86"/>
      <c r="AG4376" s="94" t="s">
        <v>1581</v>
      </c>
    </row>
    <row r="4377" spans="1:33" x14ac:dyDescent="0.25">
      <c r="A4377" s="86" t="s">
        <v>1011</v>
      </c>
      <c r="B4377" s="87">
        <v>30</v>
      </c>
      <c r="C4377" s="87" t="s">
        <v>1012</v>
      </c>
      <c r="D4377" s="88">
        <v>43165</v>
      </c>
      <c r="E4377" s="88">
        <v>43171</v>
      </c>
      <c r="F4377" s="88">
        <v>43188</v>
      </c>
      <c r="G4377" s="88">
        <v>43191</v>
      </c>
      <c r="H4377" s="88">
        <v>4</v>
      </c>
      <c r="I4377" s="89" t="s">
        <v>1014</v>
      </c>
      <c r="J4377" s="92" t="s">
        <v>1504</v>
      </c>
      <c r="K4377" s="86" t="s">
        <v>1491</v>
      </c>
      <c r="L4377" s="88">
        <v>43191</v>
      </c>
      <c r="M4377" s="87">
        <v>0</v>
      </c>
      <c r="N4377" s="87"/>
      <c r="O4377" s="93"/>
      <c r="P4377" s="86"/>
      <c r="Q4377" s="86">
        <v>0</v>
      </c>
      <c r="R4377" s="86">
        <v>30</v>
      </c>
      <c r="S4377" s="86">
        <v>17</v>
      </c>
      <c r="T4377" s="86">
        <v>13</v>
      </c>
      <c r="U4377" s="86" t="s">
        <v>1561</v>
      </c>
      <c r="V4377" s="86" t="s">
        <v>1562</v>
      </c>
      <c r="W4377" s="86" t="s">
        <v>1563</v>
      </c>
      <c r="X4377" s="86" t="s">
        <v>1564</v>
      </c>
      <c r="Y4377" s="94" t="s">
        <v>1565</v>
      </c>
      <c r="Z4377" s="93"/>
      <c r="AA4377" s="86">
        <v>43196</v>
      </c>
      <c r="AB4377" s="86"/>
      <c r="AC4377" s="86"/>
      <c r="AD4377" s="86" t="s">
        <v>1648</v>
      </c>
      <c r="AE4377" s="86"/>
      <c r="AF4377" s="86"/>
      <c r="AG4377" s="94" t="s">
        <v>1581</v>
      </c>
    </row>
    <row r="4378" spans="1:33" x14ac:dyDescent="0.25">
      <c r="A4378" s="86" t="s">
        <v>1011</v>
      </c>
      <c r="B4378" s="87">
        <v>30</v>
      </c>
      <c r="C4378" s="87" t="s">
        <v>1012</v>
      </c>
      <c r="D4378" s="88">
        <v>43168</v>
      </c>
      <c r="E4378" s="88">
        <v>43173</v>
      </c>
      <c r="F4378" s="88">
        <v>43190</v>
      </c>
      <c r="G4378" s="88">
        <v>43191</v>
      </c>
      <c r="H4378" s="88">
        <v>4</v>
      </c>
      <c r="I4378" s="89" t="s">
        <v>1014</v>
      </c>
      <c r="J4378" s="92" t="s">
        <v>1506</v>
      </c>
      <c r="K4378" s="86" t="s">
        <v>1491</v>
      </c>
      <c r="L4378" s="88">
        <v>43191</v>
      </c>
      <c r="M4378" s="87"/>
      <c r="N4378" s="87"/>
      <c r="O4378" s="93"/>
      <c r="P4378" s="86"/>
      <c r="Q4378" s="86">
        <v>0</v>
      </c>
      <c r="R4378" s="86">
        <v>30</v>
      </c>
      <c r="S4378" s="86">
        <v>30</v>
      </c>
      <c r="T4378" s="86">
        <v>0</v>
      </c>
      <c r="U4378" s="86" t="s">
        <v>1561</v>
      </c>
      <c r="V4378" s="86" t="s">
        <v>1562</v>
      </c>
      <c r="W4378" s="86" t="s">
        <v>1563</v>
      </c>
      <c r="X4378" s="86" t="s">
        <v>1564</v>
      </c>
      <c r="Y4378" s="94" t="s">
        <v>1565</v>
      </c>
      <c r="Z4378" s="93"/>
      <c r="AA4378" s="86">
        <v>43196</v>
      </c>
      <c r="AB4378" s="86"/>
      <c r="AC4378" s="86"/>
      <c r="AD4378" s="86" t="s">
        <v>1648</v>
      </c>
      <c r="AE4378" s="86"/>
      <c r="AF4378" s="86"/>
      <c r="AG4378" s="94" t="s">
        <v>1581</v>
      </c>
    </row>
    <row r="4379" spans="1:33" x14ac:dyDescent="0.25">
      <c r="A4379" s="86" t="s">
        <v>1011</v>
      </c>
      <c r="B4379" s="87">
        <v>30</v>
      </c>
      <c r="C4379" s="87" t="s">
        <v>1012</v>
      </c>
      <c r="D4379" s="88">
        <v>43174</v>
      </c>
      <c r="E4379" s="88">
        <v>43180</v>
      </c>
      <c r="F4379" s="88">
        <v>43190</v>
      </c>
      <c r="G4379" s="88">
        <v>43191</v>
      </c>
      <c r="H4379" s="88">
        <v>4</v>
      </c>
      <c r="I4379" s="89" t="s">
        <v>1014</v>
      </c>
      <c r="J4379" s="92" t="s">
        <v>1495</v>
      </c>
      <c r="K4379" s="86" t="s">
        <v>1491</v>
      </c>
      <c r="L4379" s="88">
        <v>43191</v>
      </c>
      <c r="M4379" s="87"/>
      <c r="N4379" s="87"/>
      <c r="O4379" s="93"/>
      <c r="P4379" s="86"/>
      <c r="Q4379" s="86">
        <v>1</v>
      </c>
      <c r="R4379" s="86">
        <v>29</v>
      </c>
      <c r="S4379" s="86">
        <v>20</v>
      </c>
      <c r="T4379" s="86">
        <v>9</v>
      </c>
      <c r="U4379" s="86" t="s">
        <v>1561</v>
      </c>
      <c r="V4379" s="86" t="s">
        <v>1562</v>
      </c>
      <c r="W4379" s="86" t="s">
        <v>1563</v>
      </c>
      <c r="X4379" s="86" t="s">
        <v>1564</v>
      </c>
      <c r="Y4379" s="94" t="s">
        <v>1565</v>
      </c>
      <c r="Z4379" s="93"/>
      <c r="AA4379" s="86">
        <v>43196</v>
      </c>
      <c r="AB4379" s="86"/>
      <c r="AC4379" s="86"/>
      <c r="AD4379" s="86" t="s">
        <v>1648</v>
      </c>
      <c r="AE4379" s="86"/>
      <c r="AF4379" s="86"/>
      <c r="AG4379" s="94" t="s">
        <v>1581</v>
      </c>
    </row>
    <row r="4380" spans="1:33" x14ac:dyDescent="0.25">
      <c r="A4380" s="86" t="s">
        <v>1011</v>
      </c>
      <c r="B4380" s="87">
        <v>30</v>
      </c>
      <c r="C4380" s="87" t="s">
        <v>1012</v>
      </c>
      <c r="D4380" s="88">
        <v>43175</v>
      </c>
      <c r="E4380" s="88">
        <v>43177</v>
      </c>
      <c r="F4380" s="88">
        <v>43187</v>
      </c>
      <c r="G4380" s="88">
        <v>43191</v>
      </c>
      <c r="H4380" s="88">
        <v>4</v>
      </c>
      <c r="I4380" s="89" t="s">
        <v>1014</v>
      </c>
      <c r="J4380" s="92" t="s">
        <v>1492</v>
      </c>
      <c r="K4380" s="86" t="s">
        <v>1491</v>
      </c>
      <c r="L4380" s="88">
        <v>43191</v>
      </c>
      <c r="M4380" s="87"/>
      <c r="N4380" s="87"/>
      <c r="O4380" s="93"/>
      <c r="P4380" s="86"/>
      <c r="Q4380" s="86">
        <v>21</v>
      </c>
      <c r="R4380" s="86">
        <v>9</v>
      </c>
      <c r="S4380" s="86">
        <v>6</v>
      </c>
      <c r="T4380" s="86">
        <v>3</v>
      </c>
      <c r="U4380" s="86" t="s">
        <v>1561</v>
      </c>
      <c r="V4380" s="86" t="s">
        <v>1567</v>
      </c>
      <c r="W4380" s="86" t="s">
        <v>1563</v>
      </c>
      <c r="X4380" s="86" t="s">
        <v>1564</v>
      </c>
      <c r="Y4380" s="94" t="s">
        <v>1565</v>
      </c>
      <c r="Z4380" s="93"/>
      <c r="AA4380" s="86"/>
      <c r="AB4380" s="86"/>
      <c r="AC4380" s="86"/>
      <c r="AD4380" s="86" t="s">
        <v>1648</v>
      </c>
      <c r="AE4380" s="86"/>
      <c r="AF4380" s="86"/>
      <c r="AG4380" s="94" t="s">
        <v>1581</v>
      </c>
    </row>
    <row r="4381" spans="1:33" x14ac:dyDescent="0.25">
      <c r="A4381" s="86" t="s">
        <v>1022</v>
      </c>
      <c r="B4381" s="87">
        <v>25</v>
      </c>
      <c r="C4381" s="87" t="s">
        <v>1082</v>
      </c>
      <c r="D4381" s="88">
        <v>43188</v>
      </c>
      <c r="E4381" s="88">
        <v>43075</v>
      </c>
      <c r="F4381" s="88">
        <v>43161</v>
      </c>
      <c r="G4381" s="88">
        <v>43174</v>
      </c>
      <c r="H4381" s="88">
        <v>4</v>
      </c>
      <c r="I4381" s="89" t="s">
        <v>1016</v>
      </c>
      <c r="J4381" s="92" t="s">
        <v>1509</v>
      </c>
      <c r="K4381" s="86" t="s">
        <v>1491</v>
      </c>
      <c r="L4381" s="88">
        <v>43191</v>
      </c>
      <c r="M4381" s="87">
        <v>0</v>
      </c>
      <c r="N4381" s="87"/>
      <c r="O4381" s="93"/>
      <c r="P4381" s="86"/>
      <c r="Q4381" s="86">
        <v>1</v>
      </c>
      <c r="R4381" s="86">
        <v>24</v>
      </c>
      <c r="S4381" s="86">
        <v>23</v>
      </c>
      <c r="T4381" s="86">
        <v>1</v>
      </c>
      <c r="U4381" s="86" t="s">
        <v>1561</v>
      </c>
      <c r="V4381" s="86" t="s">
        <v>1562</v>
      </c>
      <c r="W4381" s="86" t="s">
        <v>1563</v>
      </c>
      <c r="X4381" s="86" t="s">
        <v>1564</v>
      </c>
      <c r="Y4381" s="94" t="s">
        <v>1565</v>
      </c>
      <c r="Z4381" s="93"/>
      <c r="AA4381" s="86">
        <v>43200</v>
      </c>
      <c r="AB4381" s="86"/>
      <c r="AC4381" s="86"/>
      <c r="AD4381" s="86" t="s">
        <v>1640</v>
      </c>
      <c r="AE4381" s="86"/>
      <c r="AF4381" s="86"/>
      <c r="AG4381" s="94" t="s">
        <v>1581</v>
      </c>
    </row>
    <row r="4382" spans="1:33" x14ac:dyDescent="0.25">
      <c r="A4382" s="86" t="s">
        <v>1011</v>
      </c>
      <c r="B4382" s="87">
        <v>30</v>
      </c>
      <c r="C4382" s="87" t="s">
        <v>1012</v>
      </c>
      <c r="D4382" s="88">
        <v>43120</v>
      </c>
      <c r="E4382" s="88">
        <v>43124</v>
      </c>
      <c r="F4382" s="88">
        <v>43190</v>
      </c>
      <c r="G4382" s="88">
        <v>43192</v>
      </c>
      <c r="H4382" s="88">
        <v>4</v>
      </c>
      <c r="I4382" s="89" t="s">
        <v>1020</v>
      </c>
      <c r="J4382" s="92" t="s">
        <v>1493</v>
      </c>
      <c r="K4382" s="86" t="s">
        <v>1491</v>
      </c>
      <c r="L4382" s="88">
        <v>43192</v>
      </c>
      <c r="M4382" s="87"/>
      <c r="N4382" s="87"/>
      <c r="O4382" s="93"/>
      <c r="P4382" s="86"/>
      <c r="Q4382" s="86">
        <v>0</v>
      </c>
      <c r="R4382" s="86">
        <v>30</v>
      </c>
      <c r="S4382" s="86">
        <v>30</v>
      </c>
      <c r="T4382" s="86">
        <v>0</v>
      </c>
      <c r="U4382" s="86" t="s">
        <v>1561</v>
      </c>
      <c r="V4382" s="86" t="s">
        <v>1567</v>
      </c>
      <c r="W4382" s="86" t="s">
        <v>1563</v>
      </c>
      <c r="X4382" s="86" t="s">
        <v>1564</v>
      </c>
      <c r="Y4382" s="94" t="s">
        <v>1565</v>
      </c>
      <c r="Z4382" s="93"/>
      <c r="AA4382" s="86"/>
      <c r="AB4382" s="86"/>
      <c r="AC4382" s="86"/>
      <c r="AD4382" s="86" t="s">
        <v>1648</v>
      </c>
      <c r="AE4382" s="86"/>
      <c r="AF4382" s="86"/>
      <c r="AG4382" s="94" t="s">
        <v>1581</v>
      </c>
    </row>
    <row r="4383" spans="1:33" x14ac:dyDescent="0.25">
      <c r="A4383" s="86" t="s">
        <v>1011</v>
      </c>
      <c r="B4383" s="87">
        <v>30</v>
      </c>
      <c r="C4383" s="87" t="s">
        <v>1012</v>
      </c>
      <c r="D4383" s="88">
        <v>43147</v>
      </c>
      <c r="E4383" s="88">
        <v>43146</v>
      </c>
      <c r="F4383" s="88">
        <v>43187</v>
      </c>
      <c r="G4383" s="88">
        <v>43192</v>
      </c>
      <c r="H4383" s="88">
        <v>4</v>
      </c>
      <c r="I4383" s="89" t="s">
        <v>1015</v>
      </c>
      <c r="J4383" s="92" t="s">
        <v>1492</v>
      </c>
      <c r="K4383" s="86" t="s">
        <v>1491</v>
      </c>
      <c r="L4383" s="88">
        <v>43192</v>
      </c>
      <c r="M4383" s="87"/>
      <c r="N4383" s="87"/>
      <c r="O4383" s="93"/>
      <c r="P4383" s="86"/>
      <c r="Q4383" s="86">
        <v>2</v>
      </c>
      <c r="R4383" s="86">
        <v>28</v>
      </c>
      <c r="S4383" s="86">
        <v>19</v>
      </c>
      <c r="T4383" s="86">
        <v>9</v>
      </c>
      <c r="U4383" s="86" t="s">
        <v>1561</v>
      </c>
      <c r="V4383" s="86" t="s">
        <v>1567</v>
      </c>
      <c r="W4383" s="86" t="s">
        <v>1563</v>
      </c>
      <c r="X4383" s="86" t="s">
        <v>1564</v>
      </c>
      <c r="Y4383" s="94" t="s">
        <v>1565</v>
      </c>
      <c r="Z4383" s="93"/>
      <c r="AA4383" s="86"/>
      <c r="AB4383" s="86"/>
      <c r="AC4383" s="86"/>
      <c r="AD4383" s="86" t="s">
        <v>1648</v>
      </c>
      <c r="AE4383" s="86"/>
      <c r="AF4383" s="86"/>
      <c r="AG4383" s="94" t="s">
        <v>1581</v>
      </c>
    </row>
    <row r="4384" spans="1:33" x14ac:dyDescent="0.25">
      <c r="A4384" s="86" t="s">
        <v>1011</v>
      </c>
      <c r="B4384" s="87">
        <v>30</v>
      </c>
      <c r="C4384" s="87" t="s">
        <v>1012</v>
      </c>
      <c r="D4384" s="88">
        <v>43147</v>
      </c>
      <c r="E4384" s="88">
        <v>43153</v>
      </c>
      <c r="F4384" s="88">
        <v>43188</v>
      </c>
      <c r="G4384" s="88">
        <v>43192</v>
      </c>
      <c r="H4384" s="88">
        <v>4</v>
      </c>
      <c r="I4384" s="89" t="s">
        <v>1014</v>
      </c>
      <c r="J4384" s="92" t="s">
        <v>1509</v>
      </c>
      <c r="K4384" s="86" t="s">
        <v>1491</v>
      </c>
      <c r="L4384" s="88">
        <v>43192</v>
      </c>
      <c r="M4384" s="87"/>
      <c r="N4384" s="87"/>
      <c r="O4384" s="93"/>
      <c r="P4384" s="86"/>
      <c r="Q4384" s="86">
        <v>0</v>
      </c>
      <c r="R4384" s="86">
        <v>30</v>
      </c>
      <c r="S4384" s="86">
        <v>29</v>
      </c>
      <c r="T4384" s="86">
        <v>1</v>
      </c>
      <c r="U4384" s="86" t="s">
        <v>1561</v>
      </c>
      <c r="V4384" s="86" t="s">
        <v>1562</v>
      </c>
      <c r="W4384" s="86" t="s">
        <v>1563</v>
      </c>
      <c r="X4384" s="86" t="s">
        <v>1564</v>
      </c>
      <c r="Y4384" s="94" t="s">
        <v>1565</v>
      </c>
      <c r="Z4384" s="93"/>
      <c r="AA4384" s="86">
        <v>43196</v>
      </c>
      <c r="AB4384" s="86"/>
      <c r="AC4384" s="86"/>
      <c r="AD4384" s="86" t="s">
        <v>1648</v>
      </c>
      <c r="AE4384" s="86"/>
      <c r="AF4384" s="86"/>
      <c r="AG4384" s="94" t="s">
        <v>1581</v>
      </c>
    </row>
    <row r="4385" spans="1:33" x14ac:dyDescent="0.25">
      <c r="A4385" s="86" t="s">
        <v>1011</v>
      </c>
      <c r="B4385" s="87">
        <v>30</v>
      </c>
      <c r="C4385" s="87" t="s">
        <v>1012</v>
      </c>
      <c r="D4385" s="88">
        <v>43147</v>
      </c>
      <c r="E4385" s="88">
        <v>43150</v>
      </c>
      <c r="F4385" s="88">
        <v>43190</v>
      </c>
      <c r="G4385" s="88">
        <v>43192</v>
      </c>
      <c r="H4385" s="88">
        <v>4</v>
      </c>
      <c r="I4385" s="89" t="s">
        <v>1014</v>
      </c>
      <c r="J4385" s="92" t="s">
        <v>1500</v>
      </c>
      <c r="K4385" s="86" t="s">
        <v>1491</v>
      </c>
      <c r="L4385" s="88">
        <v>43192</v>
      </c>
      <c r="M4385" s="87"/>
      <c r="N4385" s="87"/>
      <c r="O4385" s="93"/>
      <c r="P4385" s="86"/>
      <c r="Q4385" s="86">
        <v>0</v>
      </c>
      <c r="R4385" s="86">
        <v>30</v>
      </c>
      <c r="S4385" s="86">
        <v>29</v>
      </c>
      <c r="T4385" s="86">
        <v>1</v>
      </c>
      <c r="U4385" s="86" t="s">
        <v>1561</v>
      </c>
      <c r="V4385" s="86" t="s">
        <v>1562</v>
      </c>
      <c r="W4385" s="86" t="s">
        <v>1563</v>
      </c>
      <c r="X4385" s="86" t="s">
        <v>1564</v>
      </c>
      <c r="Y4385" s="94" t="s">
        <v>1565</v>
      </c>
      <c r="Z4385" s="93"/>
      <c r="AA4385" s="86">
        <v>43196</v>
      </c>
      <c r="AB4385" s="86"/>
      <c r="AC4385" s="86"/>
      <c r="AD4385" s="86" t="s">
        <v>1648</v>
      </c>
      <c r="AE4385" s="86"/>
      <c r="AF4385" s="86"/>
      <c r="AG4385" s="94" t="s">
        <v>1581</v>
      </c>
    </row>
    <row r="4386" spans="1:33" x14ac:dyDescent="0.25">
      <c r="A4386" s="86" t="s">
        <v>1011</v>
      </c>
      <c r="B4386" s="87">
        <v>30</v>
      </c>
      <c r="C4386" s="87" t="s">
        <v>1012</v>
      </c>
      <c r="D4386" s="88">
        <v>43147</v>
      </c>
      <c r="E4386" s="88">
        <v>43146</v>
      </c>
      <c r="F4386" s="88">
        <v>43190</v>
      </c>
      <c r="G4386" s="88">
        <v>43192</v>
      </c>
      <c r="H4386" s="88">
        <v>4</v>
      </c>
      <c r="I4386" s="89" t="s">
        <v>1014</v>
      </c>
      <c r="J4386" s="92" t="s">
        <v>1493</v>
      </c>
      <c r="K4386" s="86" t="s">
        <v>1491</v>
      </c>
      <c r="L4386" s="88">
        <v>43192</v>
      </c>
      <c r="M4386" s="87"/>
      <c r="N4386" s="87"/>
      <c r="O4386" s="93"/>
      <c r="P4386" s="86"/>
      <c r="Q4386" s="86">
        <v>0</v>
      </c>
      <c r="R4386" s="86">
        <v>30</v>
      </c>
      <c r="S4386" s="86">
        <v>30</v>
      </c>
      <c r="T4386" s="86">
        <v>0</v>
      </c>
      <c r="U4386" s="86" t="s">
        <v>1568</v>
      </c>
      <c r="V4386" s="86" t="s">
        <v>1562</v>
      </c>
      <c r="W4386" s="86" t="s">
        <v>1563</v>
      </c>
      <c r="X4386" s="86" t="s">
        <v>1564</v>
      </c>
      <c r="Y4386" s="94" t="s">
        <v>1565</v>
      </c>
      <c r="Z4386" s="93"/>
      <c r="AA4386" s="86">
        <v>43206</v>
      </c>
      <c r="AB4386" s="86"/>
      <c r="AC4386" s="86"/>
      <c r="AD4386" s="86" t="s">
        <v>1648</v>
      </c>
      <c r="AE4386" s="86"/>
      <c r="AF4386" s="86"/>
      <c r="AG4386" s="94" t="s">
        <v>1581</v>
      </c>
    </row>
    <row r="4387" spans="1:33" x14ac:dyDescent="0.25">
      <c r="A4387" s="86" t="s">
        <v>1011</v>
      </c>
      <c r="B4387" s="87">
        <v>25</v>
      </c>
      <c r="C4387" s="87" t="s">
        <v>1012</v>
      </c>
      <c r="D4387" s="88">
        <v>43147</v>
      </c>
      <c r="E4387" s="88">
        <v>43146</v>
      </c>
      <c r="F4387" s="88">
        <v>43190</v>
      </c>
      <c r="G4387" s="88">
        <v>43192</v>
      </c>
      <c r="H4387" s="88">
        <v>4</v>
      </c>
      <c r="I4387" s="89" t="s">
        <v>1014</v>
      </c>
      <c r="J4387" s="92" t="s">
        <v>1505</v>
      </c>
      <c r="K4387" s="86" t="s">
        <v>1491</v>
      </c>
      <c r="L4387" s="88">
        <v>43192</v>
      </c>
      <c r="M4387" s="87">
        <v>0</v>
      </c>
      <c r="N4387" s="87"/>
      <c r="O4387" s="93"/>
      <c r="P4387" s="86"/>
      <c r="Q4387" s="86">
        <v>0</v>
      </c>
      <c r="R4387" s="86">
        <v>25</v>
      </c>
      <c r="S4387" s="86">
        <v>25</v>
      </c>
      <c r="T4387" s="86">
        <v>0</v>
      </c>
      <c r="U4387" s="86" t="s">
        <v>1561</v>
      </c>
      <c r="V4387" s="86" t="s">
        <v>1562</v>
      </c>
      <c r="W4387" s="86" t="s">
        <v>1563</v>
      </c>
      <c r="X4387" s="86" t="s">
        <v>1564</v>
      </c>
      <c r="Y4387" s="94" t="s">
        <v>1565</v>
      </c>
      <c r="Z4387" s="93"/>
      <c r="AA4387" s="86">
        <v>43196</v>
      </c>
      <c r="AB4387" s="86"/>
      <c r="AC4387" s="86"/>
      <c r="AD4387" s="86" t="s">
        <v>1648</v>
      </c>
      <c r="AE4387" s="86"/>
      <c r="AF4387" s="86"/>
      <c r="AG4387" s="94" t="s">
        <v>1581</v>
      </c>
    </row>
    <row r="4388" spans="1:33" x14ac:dyDescent="0.25">
      <c r="A4388" s="86" t="s">
        <v>1011</v>
      </c>
      <c r="B4388" s="87">
        <v>25</v>
      </c>
      <c r="C4388" s="87" t="s">
        <v>1012</v>
      </c>
      <c r="D4388" s="88">
        <v>43147</v>
      </c>
      <c r="E4388" s="88">
        <v>43154</v>
      </c>
      <c r="F4388" s="88">
        <v>43189</v>
      </c>
      <c r="G4388" s="88">
        <v>43192</v>
      </c>
      <c r="H4388" s="88">
        <v>4</v>
      </c>
      <c r="I4388" s="89" t="s">
        <v>1014</v>
      </c>
      <c r="J4388" s="92" t="s">
        <v>1505</v>
      </c>
      <c r="K4388" s="86" t="s">
        <v>1491</v>
      </c>
      <c r="L4388" s="88">
        <v>43192</v>
      </c>
      <c r="M4388" s="87"/>
      <c r="N4388" s="87"/>
      <c r="O4388" s="93"/>
      <c r="P4388" s="86"/>
      <c r="Q4388" s="86">
        <v>0</v>
      </c>
      <c r="R4388" s="86">
        <v>25</v>
      </c>
      <c r="S4388" s="86">
        <v>24</v>
      </c>
      <c r="T4388" s="86">
        <v>1</v>
      </c>
      <c r="U4388" s="86" t="s">
        <v>1561</v>
      </c>
      <c r="V4388" s="86" t="s">
        <v>1567</v>
      </c>
      <c r="W4388" s="86" t="s">
        <v>1563</v>
      </c>
      <c r="X4388" s="86" t="s">
        <v>1564</v>
      </c>
      <c r="Y4388" s="94" t="s">
        <v>1565</v>
      </c>
      <c r="Z4388" s="93"/>
      <c r="AA4388" s="86"/>
      <c r="AB4388" s="86"/>
      <c r="AC4388" s="86"/>
      <c r="AD4388" s="86" t="s">
        <v>1648</v>
      </c>
      <c r="AE4388" s="86"/>
      <c r="AF4388" s="86"/>
      <c r="AG4388" s="94" t="s">
        <v>1581</v>
      </c>
    </row>
    <row r="4389" spans="1:33" x14ac:dyDescent="0.25">
      <c r="A4389" s="86" t="s">
        <v>1011</v>
      </c>
      <c r="B4389" s="87">
        <v>30</v>
      </c>
      <c r="C4389" s="87" t="s">
        <v>1012</v>
      </c>
      <c r="D4389" s="88">
        <v>43150</v>
      </c>
      <c r="E4389" s="88">
        <v>43154</v>
      </c>
      <c r="F4389" s="88">
        <v>43190</v>
      </c>
      <c r="G4389" s="88">
        <v>43192</v>
      </c>
      <c r="H4389" s="88">
        <v>4</v>
      </c>
      <c r="I4389" s="89" t="s">
        <v>1014</v>
      </c>
      <c r="J4389" s="92" t="s">
        <v>1504</v>
      </c>
      <c r="K4389" s="86" t="s">
        <v>1491</v>
      </c>
      <c r="L4389" s="88">
        <v>43192</v>
      </c>
      <c r="M4389" s="87"/>
      <c r="N4389" s="87"/>
      <c r="O4389" s="93"/>
      <c r="P4389" s="86"/>
      <c r="Q4389" s="86">
        <v>0</v>
      </c>
      <c r="R4389" s="86">
        <v>30</v>
      </c>
      <c r="S4389" s="86">
        <v>25</v>
      </c>
      <c r="T4389" s="86">
        <v>5</v>
      </c>
      <c r="U4389" s="86" t="s">
        <v>1561</v>
      </c>
      <c r="V4389" s="86" t="s">
        <v>1562</v>
      </c>
      <c r="W4389" s="86" t="s">
        <v>1563</v>
      </c>
      <c r="X4389" s="86" t="s">
        <v>1564</v>
      </c>
      <c r="Y4389" s="94" t="s">
        <v>1565</v>
      </c>
      <c r="Z4389" s="93"/>
      <c r="AA4389" s="86">
        <v>43196</v>
      </c>
      <c r="AB4389" s="86"/>
      <c r="AC4389" s="86"/>
      <c r="AD4389" s="86" t="s">
        <v>1648</v>
      </c>
      <c r="AE4389" s="86"/>
      <c r="AF4389" s="86"/>
      <c r="AG4389" s="94" t="s">
        <v>1581</v>
      </c>
    </row>
    <row r="4390" spans="1:33" x14ac:dyDescent="0.25">
      <c r="A4390" s="86" t="s">
        <v>1011</v>
      </c>
      <c r="B4390" s="87">
        <v>25</v>
      </c>
      <c r="C4390" s="87" t="s">
        <v>1012</v>
      </c>
      <c r="D4390" s="88">
        <v>43150</v>
      </c>
      <c r="E4390" s="88">
        <v>43154</v>
      </c>
      <c r="F4390" s="88">
        <v>43190</v>
      </c>
      <c r="G4390" s="88">
        <v>43192</v>
      </c>
      <c r="H4390" s="88">
        <v>4</v>
      </c>
      <c r="I4390" s="89" t="s">
        <v>1014</v>
      </c>
      <c r="J4390" s="92" t="s">
        <v>1499</v>
      </c>
      <c r="K4390" s="86" t="s">
        <v>1491</v>
      </c>
      <c r="L4390" s="88">
        <v>43192</v>
      </c>
      <c r="M4390" s="87"/>
      <c r="N4390" s="87"/>
      <c r="O4390" s="93"/>
      <c r="P4390" s="86"/>
      <c r="Q4390" s="86">
        <v>1</v>
      </c>
      <c r="R4390" s="86">
        <v>24</v>
      </c>
      <c r="S4390" s="86">
        <v>24</v>
      </c>
      <c r="T4390" s="86">
        <v>0</v>
      </c>
      <c r="U4390" s="86" t="s">
        <v>1561</v>
      </c>
      <c r="V4390" s="86" t="s">
        <v>1562</v>
      </c>
      <c r="W4390" s="86" t="s">
        <v>1563</v>
      </c>
      <c r="X4390" s="86" t="s">
        <v>1564</v>
      </c>
      <c r="Y4390" s="94" t="s">
        <v>1565</v>
      </c>
      <c r="Z4390" s="93"/>
      <c r="AA4390" s="86">
        <v>43206</v>
      </c>
      <c r="AB4390" s="86"/>
      <c r="AC4390" s="86"/>
      <c r="AD4390" s="86" t="s">
        <v>1648</v>
      </c>
      <c r="AE4390" s="86"/>
      <c r="AF4390" s="86"/>
      <c r="AG4390" s="94" t="s">
        <v>1581</v>
      </c>
    </row>
    <row r="4391" spans="1:33" x14ac:dyDescent="0.25">
      <c r="A4391" s="86" t="s">
        <v>1011</v>
      </c>
      <c r="B4391" s="87">
        <v>20</v>
      </c>
      <c r="C4391" s="87" t="s">
        <v>1012</v>
      </c>
      <c r="D4391" s="88">
        <v>43150</v>
      </c>
      <c r="E4391" s="88">
        <v>43155</v>
      </c>
      <c r="F4391" s="88">
        <v>43190</v>
      </c>
      <c r="G4391" s="88">
        <v>43192</v>
      </c>
      <c r="H4391" s="88">
        <v>4</v>
      </c>
      <c r="I4391" s="89" t="s">
        <v>1014</v>
      </c>
      <c r="J4391" s="92" t="s">
        <v>1510</v>
      </c>
      <c r="K4391" s="86" t="s">
        <v>1491</v>
      </c>
      <c r="L4391" s="88">
        <v>43192</v>
      </c>
      <c r="M4391" s="87">
        <v>0</v>
      </c>
      <c r="N4391" s="87"/>
      <c r="O4391" s="93"/>
      <c r="P4391" s="86"/>
      <c r="Q4391" s="86">
        <v>3</v>
      </c>
      <c r="R4391" s="86">
        <v>17</v>
      </c>
      <c r="S4391" s="86">
        <v>10</v>
      </c>
      <c r="T4391" s="86">
        <v>7</v>
      </c>
      <c r="U4391" s="86" t="s">
        <v>1561</v>
      </c>
      <c r="V4391" s="86" t="s">
        <v>1562</v>
      </c>
      <c r="W4391" s="86" t="s">
        <v>1563</v>
      </c>
      <c r="X4391" s="86" t="s">
        <v>1564</v>
      </c>
      <c r="Y4391" s="94" t="s">
        <v>1565</v>
      </c>
      <c r="Z4391" s="93"/>
      <c r="AA4391" s="86">
        <v>43207</v>
      </c>
      <c r="AB4391" s="86"/>
      <c r="AC4391" s="86"/>
      <c r="AD4391" s="86" t="s">
        <v>1648</v>
      </c>
      <c r="AE4391" s="86"/>
      <c r="AF4391" s="86"/>
      <c r="AG4391" s="94" t="s">
        <v>1581</v>
      </c>
    </row>
    <row r="4392" spans="1:33" x14ac:dyDescent="0.25">
      <c r="A4392" s="86" t="s">
        <v>1011</v>
      </c>
      <c r="B4392" s="87">
        <v>30</v>
      </c>
      <c r="C4392" s="87" t="s">
        <v>1012</v>
      </c>
      <c r="D4392" s="88">
        <v>43150</v>
      </c>
      <c r="E4392" s="88">
        <v>43155</v>
      </c>
      <c r="F4392" s="88">
        <v>43190</v>
      </c>
      <c r="G4392" s="88">
        <v>43192</v>
      </c>
      <c r="H4392" s="88">
        <v>4</v>
      </c>
      <c r="I4392" s="89" t="s">
        <v>1014</v>
      </c>
      <c r="J4392" s="92" t="s">
        <v>1495</v>
      </c>
      <c r="K4392" s="86" t="s">
        <v>1491</v>
      </c>
      <c r="L4392" s="88">
        <v>43192</v>
      </c>
      <c r="M4392" s="87"/>
      <c r="N4392" s="87"/>
      <c r="O4392" s="93"/>
      <c r="P4392" s="86"/>
      <c r="Q4392" s="86">
        <v>4</v>
      </c>
      <c r="R4392" s="86">
        <v>26</v>
      </c>
      <c r="S4392" s="86">
        <v>23</v>
      </c>
      <c r="T4392" s="86">
        <v>3</v>
      </c>
      <c r="U4392" s="86" t="s">
        <v>1561</v>
      </c>
      <c r="V4392" s="86" t="s">
        <v>1562</v>
      </c>
      <c r="W4392" s="86" t="s">
        <v>1563</v>
      </c>
      <c r="X4392" s="86" t="s">
        <v>1564</v>
      </c>
      <c r="Y4392" s="94" t="s">
        <v>1565</v>
      </c>
      <c r="Z4392" s="93"/>
      <c r="AA4392" s="86">
        <v>43197</v>
      </c>
      <c r="AB4392" s="86"/>
      <c r="AC4392" s="86"/>
      <c r="AD4392" s="86" t="s">
        <v>1648</v>
      </c>
      <c r="AE4392" s="86"/>
      <c r="AF4392" s="86"/>
      <c r="AG4392" s="94" t="s">
        <v>1581</v>
      </c>
    </row>
    <row r="4393" spans="1:33" x14ac:dyDescent="0.25">
      <c r="A4393" s="86" t="s">
        <v>1011</v>
      </c>
      <c r="B4393" s="87">
        <v>30</v>
      </c>
      <c r="C4393" s="87" t="s">
        <v>1012</v>
      </c>
      <c r="D4393" s="88">
        <v>43150</v>
      </c>
      <c r="E4393" s="88">
        <v>43156</v>
      </c>
      <c r="F4393" s="88">
        <v>43191</v>
      </c>
      <c r="G4393" s="88">
        <v>43192</v>
      </c>
      <c r="H4393" s="88">
        <v>4</v>
      </c>
      <c r="I4393" s="89" t="s">
        <v>1014</v>
      </c>
      <c r="J4393" s="92" t="s">
        <v>1495</v>
      </c>
      <c r="K4393" s="86" t="s">
        <v>1491</v>
      </c>
      <c r="L4393" s="88">
        <v>43192</v>
      </c>
      <c r="M4393" s="87"/>
      <c r="N4393" s="87"/>
      <c r="O4393" s="93"/>
      <c r="P4393" s="86"/>
      <c r="Q4393" s="86">
        <v>3</v>
      </c>
      <c r="R4393" s="86">
        <v>27</v>
      </c>
      <c r="S4393" s="86">
        <v>26</v>
      </c>
      <c r="T4393" s="86">
        <v>1</v>
      </c>
      <c r="U4393" s="86" t="s">
        <v>1561</v>
      </c>
      <c r="V4393" s="86" t="s">
        <v>1562</v>
      </c>
      <c r="W4393" s="86" t="s">
        <v>1563</v>
      </c>
      <c r="X4393" s="86" t="s">
        <v>1564</v>
      </c>
      <c r="Y4393" s="94" t="s">
        <v>1565</v>
      </c>
      <c r="Z4393" s="93"/>
      <c r="AA4393" s="86">
        <v>43196</v>
      </c>
      <c r="AB4393" s="86"/>
      <c r="AC4393" s="86"/>
      <c r="AD4393" s="86" t="s">
        <v>1648</v>
      </c>
      <c r="AE4393" s="86"/>
      <c r="AF4393" s="86"/>
      <c r="AG4393" s="94" t="s">
        <v>1581</v>
      </c>
    </row>
    <row r="4394" spans="1:33" x14ac:dyDescent="0.25">
      <c r="A4394" s="86" t="s">
        <v>1011</v>
      </c>
      <c r="B4394" s="87">
        <v>30</v>
      </c>
      <c r="C4394" s="87" t="s">
        <v>1012</v>
      </c>
      <c r="D4394" s="88">
        <v>43150</v>
      </c>
      <c r="E4394" s="88">
        <v>43154</v>
      </c>
      <c r="F4394" s="88">
        <v>43190</v>
      </c>
      <c r="G4394" s="88">
        <v>43192</v>
      </c>
      <c r="H4394" s="88">
        <v>4</v>
      </c>
      <c r="I4394" s="89" t="s">
        <v>1014</v>
      </c>
      <c r="J4394" s="92" t="s">
        <v>1505</v>
      </c>
      <c r="K4394" s="86" t="s">
        <v>1491</v>
      </c>
      <c r="L4394" s="88">
        <v>43192</v>
      </c>
      <c r="M4394" s="87">
        <v>0</v>
      </c>
      <c r="N4394" s="87"/>
      <c r="O4394" s="93"/>
      <c r="P4394" s="86"/>
      <c r="Q4394" s="86">
        <v>0</v>
      </c>
      <c r="R4394" s="86">
        <v>30</v>
      </c>
      <c r="S4394" s="86">
        <v>27</v>
      </c>
      <c r="T4394" s="86">
        <v>3</v>
      </c>
      <c r="U4394" s="86" t="s">
        <v>1561</v>
      </c>
      <c r="V4394" s="86" t="s">
        <v>1567</v>
      </c>
      <c r="W4394" s="86" t="s">
        <v>1563</v>
      </c>
      <c r="X4394" s="86" t="s">
        <v>1564</v>
      </c>
      <c r="Y4394" s="94" t="s">
        <v>1565</v>
      </c>
      <c r="Z4394" s="93"/>
      <c r="AA4394" s="86"/>
      <c r="AB4394" s="86"/>
      <c r="AC4394" s="86"/>
      <c r="AD4394" s="86" t="s">
        <v>1648</v>
      </c>
      <c r="AE4394" s="86"/>
      <c r="AF4394" s="86"/>
      <c r="AG4394" s="94" t="s">
        <v>1581</v>
      </c>
    </row>
    <row r="4395" spans="1:33" x14ac:dyDescent="0.25">
      <c r="A4395" s="86" t="s">
        <v>1011</v>
      </c>
      <c r="B4395" s="87">
        <v>30</v>
      </c>
      <c r="C4395" s="87" t="s">
        <v>1012</v>
      </c>
      <c r="D4395" s="88">
        <v>43150</v>
      </c>
      <c r="E4395" s="88">
        <v>43152</v>
      </c>
      <c r="F4395" s="88">
        <v>43190</v>
      </c>
      <c r="G4395" s="88">
        <v>43192</v>
      </c>
      <c r="H4395" s="88">
        <v>4</v>
      </c>
      <c r="I4395" s="89" t="s">
        <v>1014</v>
      </c>
      <c r="J4395" s="92" t="s">
        <v>1492</v>
      </c>
      <c r="K4395" s="86" t="s">
        <v>1491</v>
      </c>
      <c r="L4395" s="88">
        <v>43192</v>
      </c>
      <c r="M4395" s="87"/>
      <c r="N4395" s="87"/>
      <c r="O4395" s="93"/>
      <c r="P4395" s="86"/>
      <c r="Q4395" s="86">
        <v>5</v>
      </c>
      <c r="R4395" s="86">
        <v>25</v>
      </c>
      <c r="S4395" s="86">
        <v>23</v>
      </c>
      <c r="T4395" s="86">
        <v>2</v>
      </c>
      <c r="U4395" s="86" t="s">
        <v>1561</v>
      </c>
      <c r="V4395" s="86" t="s">
        <v>1562</v>
      </c>
      <c r="W4395" s="86" t="s">
        <v>1563</v>
      </c>
      <c r="X4395" s="86" t="s">
        <v>1564</v>
      </c>
      <c r="Y4395" s="94" t="s">
        <v>1565</v>
      </c>
      <c r="Z4395" s="93"/>
      <c r="AA4395" s="86">
        <v>43197</v>
      </c>
      <c r="AB4395" s="86"/>
      <c r="AC4395" s="86"/>
      <c r="AD4395" s="86" t="s">
        <v>1648</v>
      </c>
      <c r="AE4395" s="86"/>
      <c r="AF4395" s="86"/>
      <c r="AG4395" s="94" t="s">
        <v>1581</v>
      </c>
    </row>
    <row r="4396" spans="1:33" x14ac:dyDescent="0.25">
      <c r="A4396" s="86" t="s">
        <v>1011</v>
      </c>
      <c r="B4396" s="87">
        <v>30</v>
      </c>
      <c r="C4396" s="87" t="s">
        <v>1012</v>
      </c>
      <c r="D4396" s="88">
        <v>43150</v>
      </c>
      <c r="E4396" s="88">
        <v>43152</v>
      </c>
      <c r="F4396" s="88">
        <v>43190</v>
      </c>
      <c r="G4396" s="88">
        <v>43192</v>
      </c>
      <c r="H4396" s="88">
        <v>4</v>
      </c>
      <c r="I4396" s="89" t="s">
        <v>1014</v>
      </c>
      <c r="J4396" s="92" t="s">
        <v>1492</v>
      </c>
      <c r="K4396" s="86" t="s">
        <v>1491</v>
      </c>
      <c r="L4396" s="88">
        <v>43192</v>
      </c>
      <c r="M4396" s="87">
        <v>0</v>
      </c>
      <c r="N4396" s="87"/>
      <c r="O4396" s="93"/>
      <c r="P4396" s="86"/>
      <c r="Q4396" s="86">
        <v>10</v>
      </c>
      <c r="R4396" s="86">
        <v>20</v>
      </c>
      <c r="S4396" s="86">
        <v>19</v>
      </c>
      <c r="T4396" s="86">
        <v>1</v>
      </c>
      <c r="U4396" s="86" t="s">
        <v>1561</v>
      </c>
      <c r="V4396" s="86" t="s">
        <v>1567</v>
      </c>
      <c r="W4396" s="86" t="s">
        <v>1563</v>
      </c>
      <c r="X4396" s="86" t="s">
        <v>1564</v>
      </c>
      <c r="Y4396" s="94" t="s">
        <v>1565</v>
      </c>
      <c r="Z4396" s="93"/>
      <c r="AA4396" s="86"/>
      <c r="AB4396" s="86"/>
      <c r="AC4396" s="86"/>
      <c r="AD4396" s="86" t="s">
        <v>1648</v>
      </c>
      <c r="AE4396" s="86"/>
      <c r="AF4396" s="86"/>
      <c r="AG4396" s="94" t="s">
        <v>1581</v>
      </c>
    </row>
    <row r="4397" spans="1:33" x14ac:dyDescent="0.25">
      <c r="A4397" s="86" t="s">
        <v>1011</v>
      </c>
      <c r="B4397" s="87">
        <v>20</v>
      </c>
      <c r="C4397" s="87" t="s">
        <v>1012</v>
      </c>
      <c r="D4397" s="88">
        <v>43151</v>
      </c>
      <c r="E4397" s="88">
        <v>43155</v>
      </c>
      <c r="F4397" s="88">
        <v>43190</v>
      </c>
      <c r="G4397" s="88">
        <v>43192</v>
      </c>
      <c r="H4397" s="88">
        <v>4</v>
      </c>
      <c r="I4397" s="89" t="s">
        <v>1014</v>
      </c>
      <c r="J4397" s="92" t="s">
        <v>1492</v>
      </c>
      <c r="K4397" s="86" t="s">
        <v>1491</v>
      </c>
      <c r="L4397" s="88">
        <v>43192</v>
      </c>
      <c r="M4397" s="87">
        <v>0</v>
      </c>
      <c r="N4397" s="87"/>
      <c r="O4397" s="93"/>
      <c r="P4397" s="86"/>
      <c r="Q4397" s="86">
        <v>5</v>
      </c>
      <c r="R4397" s="86">
        <v>15</v>
      </c>
      <c r="S4397" s="86">
        <v>15</v>
      </c>
      <c r="T4397" s="86">
        <v>0</v>
      </c>
      <c r="U4397" s="86" t="s">
        <v>1561</v>
      </c>
      <c r="V4397" s="86" t="s">
        <v>1567</v>
      </c>
      <c r="W4397" s="86" t="s">
        <v>1563</v>
      </c>
      <c r="X4397" s="86" t="s">
        <v>1564</v>
      </c>
      <c r="Y4397" s="94" t="s">
        <v>1565</v>
      </c>
      <c r="Z4397" s="93"/>
      <c r="AA4397" s="86"/>
      <c r="AB4397" s="86"/>
      <c r="AC4397" s="86"/>
      <c r="AD4397" s="86" t="s">
        <v>1648</v>
      </c>
      <c r="AE4397" s="86"/>
      <c r="AF4397" s="86"/>
      <c r="AG4397" s="94" t="s">
        <v>1581</v>
      </c>
    </row>
    <row r="4398" spans="1:33" x14ac:dyDescent="0.25">
      <c r="A4398" s="86" t="s">
        <v>1011</v>
      </c>
      <c r="B4398" s="87">
        <v>30</v>
      </c>
      <c r="C4398" s="87" t="s">
        <v>1012</v>
      </c>
      <c r="D4398" s="88">
        <v>43151</v>
      </c>
      <c r="E4398" s="88">
        <v>43157</v>
      </c>
      <c r="F4398" s="88">
        <v>43190</v>
      </c>
      <c r="G4398" s="88">
        <v>43192</v>
      </c>
      <c r="H4398" s="88">
        <v>4</v>
      </c>
      <c r="I4398" s="89" t="s">
        <v>1014</v>
      </c>
      <c r="J4398" s="92" t="s">
        <v>1497</v>
      </c>
      <c r="K4398" s="86" t="s">
        <v>1491</v>
      </c>
      <c r="L4398" s="88">
        <v>43192</v>
      </c>
      <c r="M4398" s="87"/>
      <c r="N4398" s="87"/>
      <c r="O4398" s="93"/>
      <c r="P4398" s="86"/>
      <c r="Q4398" s="86">
        <v>0</v>
      </c>
      <c r="R4398" s="86">
        <v>30</v>
      </c>
      <c r="S4398" s="86">
        <v>29</v>
      </c>
      <c r="T4398" s="86">
        <v>1</v>
      </c>
      <c r="U4398" s="86" t="s">
        <v>1568</v>
      </c>
      <c r="V4398" s="86" t="s">
        <v>1562</v>
      </c>
      <c r="W4398" s="86" t="s">
        <v>1563</v>
      </c>
      <c r="X4398" s="86" t="s">
        <v>1564</v>
      </c>
      <c r="Y4398" s="94" t="s">
        <v>1565</v>
      </c>
      <c r="Z4398" s="93"/>
      <c r="AA4398" s="86">
        <v>43196</v>
      </c>
      <c r="AB4398" s="86"/>
      <c r="AC4398" s="86"/>
      <c r="AD4398" s="86" t="s">
        <v>1648</v>
      </c>
      <c r="AE4398" s="86"/>
      <c r="AF4398" s="86"/>
      <c r="AG4398" s="94" t="s">
        <v>1581</v>
      </c>
    </row>
    <row r="4399" spans="1:33" x14ac:dyDescent="0.25">
      <c r="A4399" s="86" t="s">
        <v>1011</v>
      </c>
      <c r="B4399" s="87">
        <v>30</v>
      </c>
      <c r="C4399" s="87" t="s">
        <v>1012</v>
      </c>
      <c r="D4399" s="88">
        <v>43156</v>
      </c>
      <c r="E4399" s="88">
        <v>43156</v>
      </c>
      <c r="F4399" s="88">
        <v>43191</v>
      </c>
      <c r="G4399" s="88">
        <v>43192</v>
      </c>
      <c r="H4399" s="88">
        <v>4</v>
      </c>
      <c r="I4399" s="89" t="s">
        <v>1014</v>
      </c>
      <c r="J4399" s="92" t="s">
        <v>1495</v>
      </c>
      <c r="K4399" s="86" t="s">
        <v>1491</v>
      </c>
      <c r="L4399" s="88">
        <v>43192</v>
      </c>
      <c r="M4399" s="87"/>
      <c r="N4399" s="87"/>
      <c r="O4399" s="93"/>
      <c r="P4399" s="86"/>
      <c r="Q4399" s="86">
        <v>6</v>
      </c>
      <c r="R4399" s="86">
        <v>24</v>
      </c>
      <c r="S4399" s="86">
        <v>21</v>
      </c>
      <c r="T4399" s="86">
        <v>3</v>
      </c>
      <c r="U4399" s="86" t="s">
        <v>1561</v>
      </c>
      <c r="V4399" s="86" t="s">
        <v>1562</v>
      </c>
      <c r="W4399" s="86" t="s">
        <v>1563</v>
      </c>
      <c r="X4399" s="86" t="s">
        <v>1564</v>
      </c>
      <c r="Y4399" s="94" t="s">
        <v>1565</v>
      </c>
      <c r="Z4399" s="93"/>
      <c r="AA4399" s="86">
        <v>43196</v>
      </c>
      <c r="AB4399" s="86"/>
      <c r="AC4399" s="86"/>
      <c r="AD4399" s="86" t="s">
        <v>1648</v>
      </c>
      <c r="AE4399" s="86"/>
      <c r="AF4399" s="86"/>
      <c r="AG4399" s="94" t="s">
        <v>1581</v>
      </c>
    </row>
    <row r="4400" spans="1:33" x14ac:dyDescent="0.25">
      <c r="A4400" s="86" t="s">
        <v>1011</v>
      </c>
      <c r="B4400" s="87">
        <v>10</v>
      </c>
      <c r="C4400" s="87" t="s">
        <v>1012</v>
      </c>
      <c r="D4400" s="88">
        <v>43157</v>
      </c>
      <c r="E4400" s="88">
        <v>43157</v>
      </c>
      <c r="F4400" s="88">
        <v>43190</v>
      </c>
      <c r="G4400" s="88">
        <v>43192</v>
      </c>
      <c r="H4400" s="88">
        <v>4</v>
      </c>
      <c r="I4400" s="89" t="s">
        <v>1014</v>
      </c>
      <c r="J4400" s="92" t="s">
        <v>1492</v>
      </c>
      <c r="K4400" s="86" t="s">
        <v>1491</v>
      </c>
      <c r="L4400" s="88">
        <v>43192</v>
      </c>
      <c r="M4400" s="87"/>
      <c r="N4400" s="87"/>
      <c r="O4400" s="93"/>
      <c r="P4400" s="86"/>
      <c r="Q4400" s="86">
        <v>0</v>
      </c>
      <c r="R4400" s="86">
        <v>10</v>
      </c>
      <c r="S4400" s="86">
        <v>10</v>
      </c>
      <c r="T4400" s="86">
        <v>0</v>
      </c>
      <c r="U4400" s="86" t="s">
        <v>1561</v>
      </c>
      <c r="V4400" s="86" t="s">
        <v>1567</v>
      </c>
      <c r="W4400" s="86" t="s">
        <v>1563</v>
      </c>
      <c r="X4400" s="86" t="s">
        <v>1564</v>
      </c>
      <c r="Y4400" s="94" t="s">
        <v>1565</v>
      </c>
      <c r="Z4400" s="93"/>
      <c r="AA4400" s="86"/>
      <c r="AB4400" s="86"/>
      <c r="AC4400" s="86"/>
      <c r="AD4400" s="86" t="s">
        <v>1648</v>
      </c>
      <c r="AE4400" s="86"/>
      <c r="AF4400" s="86"/>
      <c r="AG4400" s="94" t="s">
        <v>1581</v>
      </c>
    </row>
    <row r="4401" spans="1:33" x14ac:dyDescent="0.25">
      <c r="A4401" s="86" t="s">
        <v>1011</v>
      </c>
      <c r="B4401" s="87">
        <v>30</v>
      </c>
      <c r="C4401" s="87" t="s">
        <v>1012</v>
      </c>
      <c r="D4401" s="88">
        <v>43157</v>
      </c>
      <c r="E4401" s="88">
        <v>43161</v>
      </c>
      <c r="F4401" s="88">
        <v>43190</v>
      </c>
      <c r="G4401" s="88">
        <v>43192</v>
      </c>
      <c r="H4401" s="88">
        <v>4</v>
      </c>
      <c r="I4401" s="89" t="s">
        <v>1014</v>
      </c>
      <c r="J4401" s="92" t="s">
        <v>1497</v>
      </c>
      <c r="K4401" s="86" t="s">
        <v>1491</v>
      </c>
      <c r="L4401" s="88">
        <v>43192</v>
      </c>
      <c r="M4401" s="87">
        <v>0</v>
      </c>
      <c r="N4401" s="87"/>
      <c r="O4401" s="93"/>
      <c r="P4401" s="86"/>
      <c r="Q4401" s="86">
        <v>0</v>
      </c>
      <c r="R4401" s="86">
        <v>30</v>
      </c>
      <c r="S4401" s="86">
        <v>30</v>
      </c>
      <c r="T4401" s="86">
        <v>0</v>
      </c>
      <c r="U4401" s="86" t="s">
        <v>1561</v>
      </c>
      <c r="V4401" s="86" t="s">
        <v>1562</v>
      </c>
      <c r="W4401" s="86" t="s">
        <v>1563</v>
      </c>
      <c r="X4401" s="86" t="s">
        <v>1564</v>
      </c>
      <c r="Y4401" s="94" t="s">
        <v>1565</v>
      </c>
      <c r="Z4401" s="93"/>
      <c r="AA4401" s="86">
        <v>43199</v>
      </c>
      <c r="AB4401" s="86"/>
      <c r="AC4401" s="86"/>
      <c r="AD4401" s="86" t="s">
        <v>1648</v>
      </c>
      <c r="AE4401" s="86"/>
      <c r="AF4401" s="86"/>
      <c r="AG4401" s="94" t="s">
        <v>1581</v>
      </c>
    </row>
    <row r="4402" spans="1:33" x14ac:dyDescent="0.25">
      <c r="A4402" s="86" t="s">
        <v>1011</v>
      </c>
      <c r="B4402" s="87">
        <v>30</v>
      </c>
      <c r="C4402" s="87" t="s">
        <v>1012</v>
      </c>
      <c r="D4402" s="88">
        <v>43158</v>
      </c>
      <c r="E4402" s="88">
        <v>43163</v>
      </c>
      <c r="F4402" s="88">
        <v>43191</v>
      </c>
      <c r="G4402" s="88">
        <v>43192</v>
      </c>
      <c r="H4402" s="88">
        <v>4</v>
      </c>
      <c r="I4402" s="89" t="s">
        <v>1014</v>
      </c>
      <c r="J4402" s="92" t="s">
        <v>1508</v>
      </c>
      <c r="K4402" s="86" t="s">
        <v>1491</v>
      </c>
      <c r="L4402" s="88">
        <v>43192</v>
      </c>
      <c r="M4402" s="87"/>
      <c r="N4402" s="87"/>
      <c r="O4402" s="93"/>
      <c r="P4402" s="86"/>
      <c r="Q4402" s="86">
        <v>0</v>
      </c>
      <c r="R4402" s="86">
        <v>30</v>
      </c>
      <c r="S4402" s="86">
        <v>30</v>
      </c>
      <c r="T4402" s="86">
        <v>0</v>
      </c>
      <c r="U4402" s="86" t="s">
        <v>1568</v>
      </c>
      <c r="V4402" s="86" t="s">
        <v>1567</v>
      </c>
      <c r="W4402" s="86" t="s">
        <v>1563</v>
      </c>
      <c r="X4402" s="86" t="s">
        <v>1564</v>
      </c>
      <c r="Y4402" s="94" t="s">
        <v>1565</v>
      </c>
      <c r="Z4402" s="93"/>
      <c r="AA4402" s="86"/>
      <c r="AB4402" s="86"/>
      <c r="AC4402" s="86"/>
      <c r="AD4402" s="86" t="s">
        <v>1648</v>
      </c>
      <c r="AE4402" s="86"/>
      <c r="AF4402" s="86"/>
      <c r="AG4402" s="94" t="s">
        <v>1581</v>
      </c>
    </row>
    <row r="4403" spans="1:33" x14ac:dyDescent="0.25">
      <c r="A4403" s="86" t="s">
        <v>1011</v>
      </c>
      <c r="B4403" s="87">
        <v>30</v>
      </c>
      <c r="C4403" s="87" t="s">
        <v>1012</v>
      </c>
      <c r="D4403" s="88">
        <v>43158</v>
      </c>
      <c r="E4403" s="88">
        <v>43163</v>
      </c>
      <c r="F4403" s="88">
        <v>43191</v>
      </c>
      <c r="G4403" s="88">
        <v>43192</v>
      </c>
      <c r="H4403" s="88">
        <v>4</v>
      </c>
      <c r="I4403" s="89" t="s">
        <v>1014</v>
      </c>
      <c r="J4403" s="92" t="s">
        <v>1500</v>
      </c>
      <c r="K4403" s="86" t="s">
        <v>1491</v>
      </c>
      <c r="L4403" s="88">
        <v>43192</v>
      </c>
      <c r="M4403" s="87"/>
      <c r="N4403" s="87"/>
      <c r="O4403" s="93"/>
      <c r="P4403" s="86"/>
      <c r="Q4403" s="86">
        <v>0</v>
      </c>
      <c r="R4403" s="86">
        <v>30</v>
      </c>
      <c r="S4403" s="86">
        <v>28</v>
      </c>
      <c r="T4403" s="86">
        <v>2</v>
      </c>
      <c r="U4403" s="86" t="s">
        <v>1568</v>
      </c>
      <c r="V4403" s="86" t="s">
        <v>1562</v>
      </c>
      <c r="W4403" s="86" t="s">
        <v>1563</v>
      </c>
      <c r="X4403" s="86" t="s">
        <v>1564</v>
      </c>
      <c r="Y4403" s="94" t="s">
        <v>1565</v>
      </c>
      <c r="Z4403" s="93"/>
      <c r="AA4403" s="86">
        <v>43204</v>
      </c>
      <c r="AB4403" s="86"/>
      <c r="AC4403" s="86"/>
      <c r="AD4403" s="86" t="s">
        <v>1648</v>
      </c>
      <c r="AE4403" s="86"/>
      <c r="AF4403" s="86"/>
      <c r="AG4403" s="94" t="s">
        <v>1581</v>
      </c>
    </row>
    <row r="4404" spans="1:33" x14ac:dyDescent="0.25">
      <c r="A4404" s="86" t="s">
        <v>1011</v>
      </c>
      <c r="B4404" s="87">
        <v>30</v>
      </c>
      <c r="C4404" s="87" t="s">
        <v>1012</v>
      </c>
      <c r="D4404" s="88">
        <v>43158</v>
      </c>
      <c r="E4404" s="88">
        <v>43171</v>
      </c>
      <c r="F4404" s="88">
        <v>43190</v>
      </c>
      <c r="G4404" s="88">
        <v>43192</v>
      </c>
      <c r="H4404" s="88">
        <v>4</v>
      </c>
      <c r="I4404" s="89" t="s">
        <v>1014</v>
      </c>
      <c r="J4404" s="92" t="s">
        <v>1500</v>
      </c>
      <c r="K4404" s="86" t="s">
        <v>1491</v>
      </c>
      <c r="L4404" s="88">
        <v>43192</v>
      </c>
      <c r="M4404" s="87"/>
      <c r="N4404" s="87"/>
      <c r="O4404" s="93"/>
      <c r="P4404" s="86"/>
      <c r="Q4404" s="86">
        <v>0</v>
      </c>
      <c r="R4404" s="86">
        <v>30</v>
      </c>
      <c r="S4404" s="86">
        <v>30</v>
      </c>
      <c r="T4404" s="86">
        <v>0</v>
      </c>
      <c r="U4404" s="86" t="s">
        <v>1568</v>
      </c>
      <c r="V4404" s="86" t="s">
        <v>1562</v>
      </c>
      <c r="W4404" s="86" t="s">
        <v>1563</v>
      </c>
      <c r="X4404" s="86" t="s">
        <v>1564</v>
      </c>
      <c r="Y4404" s="94" t="s">
        <v>1565</v>
      </c>
      <c r="Z4404" s="93"/>
      <c r="AA4404" s="86">
        <v>43204</v>
      </c>
      <c r="AB4404" s="86"/>
      <c r="AC4404" s="86"/>
      <c r="AD4404" s="86" t="s">
        <v>1648</v>
      </c>
      <c r="AE4404" s="86"/>
      <c r="AF4404" s="86"/>
      <c r="AG4404" s="94" t="s">
        <v>1581</v>
      </c>
    </row>
    <row r="4405" spans="1:33" x14ac:dyDescent="0.25">
      <c r="A4405" s="86" t="s">
        <v>1011</v>
      </c>
      <c r="B4405" s="87">
        <v>22</v>
      </c>
      <c r="C4405" s="87" t="s">
        <v>1012</v>
      </c>
      <c r="D4405" s="88">
        <v>43164</v>
      </c>
      <c r="E4405" s="88">
        <v>43169</v>
      </c>
      <c r="F4405" s="88">
        <v>43185</v>
      </c>
      <c r="G4405" s="88">
        <v>43192</v>
      </c>
      <c r="H4405" s="88">
        <v>4</v>
      </c>
      <c r="I4405" s="89" t="s">
        <v>1014</v>
      </c>
      <c r="J4405" s="92" t="s">
        <v>1501</v>
      </c>
      <c r="K4405" s="86" t="s">
        <v>1491</v>
      </c>
      <c r="L4405" s="88">
        <v>43192</v>
      </c>
      <c r="M4405" s="87"/>
      <c r="N4405" s="87"/>
      <c r="O4405" s="93"/>
      <c r="P4405" s="86"/>
      <c r="Q4405" s="86">
        <v>0</v>
      </c>
      <c r="R4405" s="86">
        <v>22</v>
      </c>
      <c r="S4405" s="86">
        <v>22</v>
      </c>
      <c r="T4405" s="86">
        <v>0</v>
      </c>
      <c r="U4405" s="86" t="s">
        <v>1561</v>
      </c>
      <c r="V4405" s="86" t="s">
        <v>1562</v>
      </c>
      <c r="W4405" s="86" t="s">
        <v>1563</v>
      </c>
      <c r="X4405" s="86" t="s">
        <v>1564</v>
      </c>
      <c r="Y4405" s="94" t="s">
        <v>1565</v>
      </c>
      <c r="Z4405" s="93"/>
      <c r="AA4405" s="86">
        <v>43196</v>
      </c>
      <c r="AB4405" s="86"/>
      <c r="AC4405" s="86"/>
      <c r="AD4405" s="86" t="s">
        <v>1648</v>
      </c>
      <c r="AE4405" s="86"/>
      <c r="AF4405" s="86"/>
      <c r="AG4405" s="94" t="s">
        <v>1581</v>
      </c>
    </row>
    <row r="4406" spans="1:33" x14ac:dyDescent="0.25">
      <c r="A4406" s="86" t="s">
        <v>1011</v>
      </c>
      <c r="B4406" s="87">
        <v>30</v>
      </c>
      <c r="C4406" s="87" t="s">
        <v>1012</v>
      </c>
      <c r="D4406" s="88">
        <v>43122</v>
      </c>
      <c r="E4406" s="88">
        <v>43124</v>
      </c>
      <c r="F4406" s="88">
        <v>43190</v>
      </c>
      <c r="G4406" s="88">
        <v>43193</v>
      </c>
      <c r="H4406" s="88">
        <v>3</v>
      </c>
      <c r="I4406" s="89" t="s">
        <v>1356</v>
      </c>
      <c r="J4406" s="92" t="s">
        <v>1508</v>
      </c>
      <c r="K4406" s="86" t="s">
        <v>1491</v>
      </c>
      <c r="L4406" s="88">
        <v>43192</v>
      </c>
      <c r="M4406" s="87"/>
      <c r="N4406" s="87"/>
      <c r="O4406" s="93"/>
      <c r="P4406" s="86"/>
      <c r="Q4406" s="86">
        <v>0</v>
      </c>
      <c r="R4406" s="86">
        <v>30</v>
      </c>
      <c r="S4406" s="86">
        <v>23</v>
      </c>
      <c r="T4406" s="86">
        <v>7</v>
      </c>
      <c r="U4406" s="86" t="s">
        <v>1568</v>
      </c>
      <c r="V4406" s="86" t="s">
        <v>1562</v>
      </c>
      <c r="W4406" s="86" t="s">
        <v>1563</v>
      </c>
      <c r="X4406" s="86" t="s">
        <v>1564</v>
      </c>
      <c r="Y4406" s="94" t="s">
        <v>1565</v>
      </c>
      <c r="Z4406" s="93"/>
      <c r="AA4406" s="86">
        <v>43196</v>
      </c>
      <c r="AB4406" s="86"/>
      <c r="AC4406" s="86"/>
      <c r="AD4406" s="86" t="s">
        <v>1648</v>
      </c>
      <c r="AE4406" s="86"/>
      <c r="AF4406" s="86"/>
      <c r="AG4406" s="94" t="s">
        <v>1581</v>
      </c>
    </row>
    <row r="4407" spans="1:33" x14ac:dyDescent="0.25">
      <c r="A4407" s="86" t="s">
        <v>1011</v>
      </c>
      <c r="B4407" s="87">
        <v>30</v>
      </c>
      <c r="C4407" s="87" t="s">
        <v>1012</v>
      </c>
      <c r="D4407" s="88">
        <v>43168</v>
      </c>
      <c r="E4407" s="88">
        <v>43174</v>
      </c>
      <c r="F4407" s="88">
        <v>43191</v>
      </c>
      <c r="G4407" s="88">
        <v>43192</v>
      </c>
      <c r="H4407" s="88">
        <v>4</v>
      </c>
      <c r="I4407" s="89" t="s">
        <v>1014</v>
      </c>
      <c r="J4407" s="92" t="s">
        <v>1493</v>
      </c>
      <c r="K4407" s="86" t="s">
        <v>1491</v>
      </c>
      <c r="L4407" s="88">
        <v>43192</v>
      </c>
      <c r="M4407" s="87"/>
      <c r="N4407" s="87"/>
      <c r="O4407" s="93"/>
      <c r="P4407" s="86"/>
      <c r="Q4407" s="86">
        <v>0</v>
      </c>
      <c r="R4407" s="86">
        <v>30</v>
      </c>
      <c r="S4407" s="86">
        <v>30</v>
      </c>
      <c r="T4407" s="86">
        <v>0</v>
      </c>
      <c r="U4407" s="86" t="s">
        <v>1561</v>
      </c>
      <c r="V4407" s="86" t="s">
        <v>1567</v>
      </c>
      <c r="W4407" s="86" t="s">
        <v>1563</v>
      </c>
      <c r="X4407" s="86" t="s">
        <v>1564</v>
      </c>
      <c r="Y4407" s="94" t="s">
        <v>1565</v>
      </c>
      <c r="Z4407" s="93"/>
      <c r="AA4407" s="86"/>
      <c r="AB4407" s="86"/>
      <c r="AC4407" s="86"/>
      <c r="AD4407" s="86" t="s">
        <v>1648</v>
      </c>
      <c r="AE4407" s="86"/>
      <c r="AF4407" s="86"/>
      <c r="AG4407" s="94" t="s">
        <v>1581</v>
      </c>
    </row>
    <row r="4408" spans="1:33" x14ac:dyDescent="0.25">
      <c r="A4408" s="86" t="s">
        <v>1011</v>
      </c>
      <c r="B4408" s="87">
        <v>29</v>
      </c>
      <c r="C4408" s="87" t="s">
        <v>1012</v>
      </c>
      <c r="D4408" s="88">
        <v>43168</v>
      </c>
      <c r="E4408" s="88">
        <v>43171</v>
      </c>
      <c r="F4408" s="88">
        <v>43190</v>
      </c>
      <c r="G4408" s="88">
        <v>43192</v>
      </c>
      <c r="H4408" s="88">
        <v>4</v>
      </c>
      <c r="I4408" s="89" t="s">
        <v>1014</v>
      </c>
      <c r="J4408" s="92" t="s">
        <v>1501</v>
      </c>
      <c r="K4408" s="86" t="s">
        <v>1491</v>
      </c>
      <c r="L4408" s="88">
        <v>43192</v>
      </c>
      <c r="M4408" s="87">
        <v>0</v>
      </c>
      <c r="N4408" s="87"/>
      <c r="O4408" s="93"/>
      <c r="P4408" s="86"/>
      <c r="Q4408" s="86">
        <v>11</v>
      </c>
      <c r="R4408" s="86">
        <v>18</v>
      </c>
      <c r="S4408" s="86">
        <v>18</v>
      </c>
      <c r="T4408" s="86">
        <v>0</v>
      </c>
      <c r="U4408" s="86" t="s">
        <v>1561</v>
      </c>
      <c r="V4408" s="86" t="s">
        <v>1567</v>
      </c>
      <c r="W4408" s="86" t="s">
        <v>1563</v>
      </c>
      <c r="X4408" s="86" t="s">
        <v>1564</v>
      </c>
      <c r="Y4408" s="94" t="s">
        <v>1565</v>
      </c>
      <c r="Z4408" s="93"/>
      <c r="AA4408" s="86"/>
      <c r="AB4408" s="86"/>
      <c r="AC4408" s="86"/>
      <c r="AD4408" s="86" t="s">
        <v>1648</v>
      </c>
      <c r="AE4408" s="86"/>
      <c r="AF4408" s="86"/>
      <c r="AG4408" s="94" t="s">
        <v>1581</v>
      </c>
    </row>
    <row r="4409" spans="1:33" x14ac:dyDescent="0.25">
      <c r="A4409" s="86" t="s">
        <v>1011</v>
      </c>
      <c r="B4409" s="87">
        <v>30</v>
      </c>
      <c r="C4409" s="87" t="s">
        <v>1012</v>
      </c>
      <c r="D4409" s="88">
        <v>43168</v>
      </c>
      <c r="E4409" s="88">
        <v>43174</v>
      </c>
      <c r="F4409" s="88">
        <v>43191</v>
      </c>
      <c r="G4409" s="88">
        <v>43192</v>
      </c>
      <c r="H4409" s="88">
        <v>4</v>
      </c>
      <c r="I4409" s="89" t="s">
        <v>1014</v>
      </c>
      <c r="J4409" s="92" t="s">
        <v>1504</v>
      </c>
      <c r="K4409" s="86" t="s">
        <v>1491</v>
      </c>
      <c r="L4409" s="88">
        <v>43192</v>
      </c>
      <c r="M4409" s="87"/>
      <c r="N4409" s="87"/>
      <c r="O4409" s="93"/>
      <c r="P4409" s="86"/>
      <c r="Q4409" s="86">
        <v>0</v>
      </c>
      <c r="R4409" s="86">
        <v>30</v>
      </c>
      <c r="S4409" s="86">
        <v>29</v>
      </c>
      <c r="T4409" s="86">
        <v>1</v>
      </c>
      <c r="U4409" s="86" t="s">
        <v>1561</v>
      </c>
      <c r="V4409" s="86" t="s">
        <v>1562</v>
      </c>
      <c r="W4409" s="86" t="s">
        <v>1563</v>
      </c>
      <c r="X4409" s="86" t="s">
        <v>1564</v>
      </c>
      <c r="Y4409" s="94" t="s">
        <v>1565</v>
      </c>
      <c r="Z4409" s="93"/>
      <c r="AA4409" s="86">
        <v>43197</v>
      </c>
      <c r="AB4409" s="86"/>
      <c r="AC4409" s="86"/>
      <c r="AD4409" s="86" t="s">
        <v>1648</v>
      </c>
      <c r="AE4409" s="86"/>
      <c r="AF4409" s="86"/>
      <c r="AG4409" s="94" t="s">
        <v>1581</v>
      </c>
    </row>
    <row r="4410" spans="1:33" x14ac:dyDescent="0.25">
      <c r="A4410" s="86" t="s">
        <v>1011</v>
      </c>
      <c r="B4410" s="87">
        <v>30</v>
      </c>
      <c r="C4410" s="87" t="s">
        <v>1012</v>
      </c>
      <c r="D4410" s="88">
        <v>43173</v>
      </c>
      <c r="E4410" s="88">
        <v>43174</v>
      </c>
      <c r="F4410" s="88">
        <v>43191</v>
      </c>
      <c r="G4410" s="88">
        <v>43192</v>
      </c>
      <c r="H4410" s="88">
        <v>4</v>
      </c>
      <c r="I4410" s="89" t="s">
        <v>1014</v>
      </c>
      <c r="J4410" s="92" t="s">
        <v>1493</v>
      </c>
      <c r="K4410" s="86" t="s">
        <v>1491</v>
      </c>
      <c r="L4410" s="88">
        <v>43192</v>
      </c>
      <c r="M4410" s="87"/>
      <c r="N4410" s="87"/>
      <c r="O4410" s="93"/>
      <c r="P4410" s="86"/>
      <c r="Q4410" s="86">
        <v>0</v>
      </c>
      <c r="R4410" s="86">
        <v>30</v>
      </c>
      <c r="S4410" s="86">
        <v>28</v>
      </c>
      <c r="T4410" s="86">
        <v>2</v>
      </c>
      <c r="U4410" s="86" t="s">
        <v>1561</v>
      </c>
      <c r="V4410" s="86" t="s">
        <v>1567</v>
      </c>
      <c r="W4410" s="86" t="s">
        <v>1563</v>
      </c>
      <c r="X4410" s="86" t="s">
        <v>1564</v>
      </c>
      <c r="Y4410" s="94" t="s">
        <v>1565</v>
      </c>
      <c r="Z4410" s="93"/>
      <c r="AA4410" s="86"/>
      <c r="AB4410" s="86"/>
      <c r="AC4410" s="86"/>
      <c r="AD4410" s="86" t="s">
        <v>1648</v>
      </c>
      <c r="AE4410" s="86"/>
      <c r="AF4410" s="86"/>
      <c r="AG4410" s="94" t="s">
        <v>1581</v>
      </c>
    </row>
    <row r="4411" spans="1:33" x14ac:dyDescent="0.25">
      <c r="A4411" s="86" t="s">
        <v>1011</v>
      </c>
      <c r="B4411" s="87">
        <v>30</v>
      </c>
      <c r="C4411" s="87" t="s">
        <v>1012</v>
      </c>
      <c r="D4411" s="88">
        <v>43173</v>
      </c>
      <c r="E4411" s="88">
        <v>43173</v>
      </c>
      <c r="F4411" s="88">
        <v>43191</v>
      </c>
      <c r="G4411" s="88">
        <v>43192</v>
      </c>
      <c r="H4411" s="88">
        <v>4</v>
      </c>
      <c r="I4411" s="89" t="s">
        <v>1014</v>
      </c>
      <c r="J4411" s="92" t="s">
        <v>1509</v>
      </c>
      <c r="K4411" s="86" t="s">
        <v>1491</v>
      </c>
      <c r="L4411" s="88">
        <v>43192</v>
      </c>
      <c r="M4411" s="87">
        <v>0</v>
      </c>
      <c r="N4411" s="87"/>
      <c r="O4411" s="93"/>
      <c r="P4411" s="86"/>
      <c r="Q4411" s="86">
        <v>0</v>
      </c>
      <c r="R4411" s="86">
        <v>30</v>
      </c>
      <c r="S4411" s="86">
        <v>30</v>
      </c>
      <c r="T4411" s="86">
        <v>0</v>
      </c>
      <c r="U4411" s="86" t="s">
        <v>1561</v>
      </c>
      <c r="V4411" s="86" t="s">
        <v>1562</v>
      </c>
      <c r="W4411" s="86" t="s">
        <v>1563</v>
      </c>
      <c r="X4411" s="86" t="s">
        <v>1564</v>
      </c>
      <c r="Y4411" s="94" t="s">
        <v>1565</v>
      </c>
      <c r="Z4411" s="93"/>
      <c r="AA4411" s="86">
        <v>43207</v>
      </c>
      <c r="AB4411" s="86"/>
      <c r="AC4411" s="86"/>
      <c r="AD4411" s="86" t="s">
        <v>1648</v>
      </c>
      <c r="AE4411" s="86"/>
      <c r="AF4411" s="86"/>
      <c r="AG4411" s="94" t="s">
        <v>1581</v>
      </c>
    </row>
    <row r="4412" spans="1:33" x14ac:dyDescent="0.25">
      <c r="A4412" s="86" t="s">
        <v>1011</v>
      </c>
      <c r="B4412" s="87">
        <v>30</v>
      </c>
      <c r="C4412" s="87" t="s">
        <v>1012</v>
      </c>
      <c r="D4412" s="88">
        <v>43174</v>
      </c>
      <c r="E4412" s="88">
        <v>43174</v>
      </c>
      <c r="F4412" s="88">
        <v>43191</v>
      </c>
      <c r="G4412" s="88">
        <v>43192</v>
      </c>
      <c r="H4412" s="88">
        <v>4</v>
      </c>
      <c r="I4412" s="89" t="s">
        <v>1014</v>
      </c>
      <c r="J4412" s="92" t="s">
        <v>1495</v>
      </c>
      <c r="K4412" s="86" t="s">
        <v>1491</v>
      </c>
      <c r="L4412" s="88">
        <v>43192</v>
      </c>
      <c r="M4412" s="87"/>
      <c r="N4412" s="87"/>
      <c r="O4412" s="93"/>
      <c r="P4412" s="86"/>
      <c r="Q4412" s="86">
        <v>2</v>
      </c>
      <c r="R4412" s="86">
        <v>28</v>
      </c>
      <c r="S4412" s="86">
        <v>28</v>
      </c>
      <c r="T4412" s="86">
        <v>0</v>
      </c>
      <c r="U4412" s="86" t="s">
        <v>1561</v>
      </c>
      <c r="V4412" s="86" t="s">
        <v>1562</v>
      </c>
      <c r="W4412" s="86" t="s">
        <v>1563</v>
      </c>
      <c r="X4412" s="86" t="s">
        <v>1564</v>
      </c>
      <c r="Y4412" s="94" t="s">
        <v>1565</v>
      </c>
      <c r="Z4412" s="93"/>
      <c r="AA4412" s="86">
        <v>43200</v>
      </c>
      <c r="AB4412" s="86"/>
      <c r="AC4412" s="86"/>
      <c r="AD4412" s="86" t="s">
        <v>1648</v>
      </c>
      <c r="AE4412" s="86"/>
      <c r="AF4412" s="86"/>
      <c r="AG4412" s="94" t="s">
        <v>1581</v>
      </c>
    </row>
    <row r="4413" spans="1:33" x14ac:dyDescent="0.25">
      <c r="A4413" s="86" t="s">
        <v>1011</v>
      </c>
      <c r="B4413" s="87">
        <v>30</v>
      </c>
      <c r="C4413" s="87" t="s">
        <v>1012</v>
      </c>
      <c r="D4413" s="88">
        <v>43174</v>
      </c>
      <c r="E4413" s="88">
        <v>43176</v>
      </c>
      <c r="F4413" s="88">
        <v>43191</v>
      </c>
      <c r="G4413" s="88">
        <v>43192</v>
      </c>
      <c r="H4413" s="88">
        <v>4</v>
      </c>
      <c r="I4413" s="89" t="s">
        <v>1014</v>
      </c>
      <c r="J4413" s="92" t="s">
        <v>1501</v>
      </c>
      <c r="K4413" s="86" t="s">
        <v>1491</v>
      </c>
      <c r="L4413" s="88">
        <v>43192</v>
      </c>
      <c r="M4413" s="87"/>
      <c r="N4413" s="87"/>
      <c r="O4413" s="93"/>
      <c r="P4413" s="86"/>
      <c r="Q4413" s="86">
        <v>1</v>
      </c>
      <c r="R4413" s="86">
        <v>29</v>
      </c>
      <c r="S4413" s="86">
        <v>29</v>
      </c>
      <c r="T4413" s="86">
        <v>0</v>
      </c>
      <c r="U4413" s="86" t="s">
        <v>1561</v>
      </c>
      <c r="V4413" s="86" t="s">
        <v>1562</v>
      </c>
      <c r="W4413" s="86" t="s">
        <v>1563</v>
      </c>
      <c r="X4413" s="86" t="s">
        <v>1564</v>
      </c>
      <c r="Y4413" s="94" t="s">
        <v>1565</v>
      </c>
      <c r="Z4413" s="93"/>
      <c r="AA4413" s="86">
        <v>43196</v>
      </c>
      <c r="AB4413" s="86"/>
      <c r="AC4413" s="86"/>
      <c r="AD4413" s="86" t="s">
        <v>1648</v>
      </c>
      <c r="AE4413" s="86"/>
      <c r="AF4413" s="86"/>
      <c r="AG4413" s="94" t="s">
        <v>1581</v>
      </c>
    </row>
    <row r="4414" spans="1:33" x14ac:dyDescent="0.25">
      <c r="A4414" s="86" t="s">
        <v>1011</v>
      </c>
      <c r="B4414" s="87">
        <v>21</v>
      </c>
      <c r="C4414" s="87" t="s">
        <v>1012</v>
      </c>
      <c r="D4414" s="88">
        <v>43164</v>
      </c>
      <c r="E4414" s="88">
        <v>43169</v>
      </c>
      <c r="F4414" s="88">
        <v>43186</v>
      </c>
      <c r="G4414" s="88">
        <v>43188</v>
      </c>
      <c r="H4414" s="88">
        <v>4</v>
      </c>
      <c r="I4414" s="89" t="s">
        <v>1356</v>
      </c>
      <c r="J4414" s="92" t="s">
        <v>1509</v>
      </c>
      <c r="K4414" s="86" t="s">
        <v>1491</v>
      </c>
      <c r="L4414" s="88">
        <v>43192</v>
      </c>
      <c r="M4414" s="87">
        <v>0</v>
      </c>
      <c r="N4414" s="87"/>
      <c r="O4414" s="93"/>
      <c r="P4414" s="86"/>
      <c r="Q4414" s="86">
        <v>2</v>
      </c>
      <c r="R4414" s="86">
        <v>19</v>
      </c>
      <c r="S4414" s="86">
        <v>10</v>
      </c>
      <c r="T4414" s="86">
        <v>9</v>
      </c>
      <c r="U4414" s="86" t="s">
        <v>1568</v>
      </c>
      <c r="V4414" s="86" t="s">
        <v>1562</v>
      </c>
      <c r="W4414" s="86" t="s">
        <v>1563</v>
      </c>
      <c r="X4414" s="86" t="s">
        <v>1564</v>
      </c>
      <c r="Y4414" s="94" t="s">
        <v>1565</v>
      </c>
      <c r="Z4414" s="93"/>
      <c r="AA4414" s="86">
        <v>43206</v>
      </c>
      <c r="AB4414" s="86"/>
      <c r="AC4414" s="86"/>
      <c r="AD4414" s="86" t="s">
        <v>1648</v>
      </c>
      <c r="AE4414" s="86"/>
      <c r="AF4414" s="86"/>
      <c r="AG4414" s="94" t="s">
        <v>1581</v>
      </c>
    </row>
    <row r="4415" spans="1:33" x14ac:dyDescent="0.25">
      <c r="A4415" s="86" t="s">
        <v>1011</v>
      </c>
      <c r="B4415" s="87">
        <v>20</v>
      </c>
      <c r="C4415" s="87" t="s">
        <v>1012</v>
      </c>
      <c r="D4415" s="88">
        <v>43174</v>
      </c>
      <c r="E4415" s="88">
        <v>43174</v>
      </c>
      <c r="F4415" s="88">
        <v>43191</v>
      </c>
      <c r="G4415" s="88">
        <v>43192</v>
      </c>
      <c r="H4415" s="88">
        <v>4</v>
      </c>
      <c r="I4415" s="89" t="s">
        <v>1014</v>
      </c>
      <c r="J4415" s="92" t="s">
        <v>1495</v>
      </c>
      <c r="K4415" s="86" t="s">
        <v>1491</v>
      </c>
      <c r="L4415" s="88">
        <v>43193</v>
      </c>
      <c r="M4415" s="87"/>
      <c r="N4415" s="87"/>
      <c r="O4415" s="93"/>
      <c r="P4415" s="86"/>
      <c r="Q4415" s="86">
        <v>0</v>
      </c>
      <c r="R4415" s="86">
        <v>20</v>
      </c>
      <c r="S4415" s="86">
        <v>19</v>
      </c>
      <c r="T4415" s="86">
        <v>1</v>
      </c>
      <c r="U4415" s="86" t="s">
        <v>1561</v>
      </c>
      <c r="V4415" s="86" t="s">
        <v>1562</v>
      </c>
      <c r="W4415" s="86" t="s">
        <v>1563</v>
      </c>
      <c r="X4415" s="86" t="s">
        <v>1564</v>
      </c>
      <c r="Y4415" s="94" t="s">
        <v>1565</v>
      </c>
      <c r="Z4415" s="93"/>
      <c r="AA4415" s="86">
        <v>43200</v>
      </c>
      <c r="AB4415" s="86"/>
      <c r="AC4415" s="86"/>
      <c r="AD4415" s="86" t="s">
        <v>1648</v>
      </c>
      <c r="AE4415" s="86"/>
      <c r="AF4415" s="86"/>
      <c r="AG4415" s="94" t="s">
        <v>1581</v>
      </c>
    </row>
    <row r="4416" spans="1:33" x14ac:dyDescent="0.25">
      <c r="A4416" s="86" t="s">
        <v>1011</v>
      </c>
      <c r="B4416" s="87">
        <v>30</v>
      </c>
      <c r="C4416" s="87" t="s">
        <v>1012</v>
      </c>
      <c r="D4416" s="88">
        <v>43129</v>
      </c>
      <c r="E4416" s="88">
        <v>43131</v>
      </c>
      <c r="F4416" s="88">
        <v>43192</v>
      </c>
      <c r="G4416" s="88">
        <v>43193</v>
      </c>
      <c r="H4416" s="88">
        <v>4</v>
      </c>
      <c r="I4416" s="89" t="s">
        <v>1013</v>
      </c>
      <c r="J4416" s="92" t="s">
        <v>1493</v>
      </c>
      <c r="K4416" s="86" t="s">
        <v>1491</v>
      </c>
      <c r="L4416" s="88">
        <v>43193</v>
      </c>
      <c r="M4416" s="87">
        <v>0</v>
      </c>
      <c r="N4416" s="87"/>
      <c r="O4416" s="93"/>
      <c r="P4416" s="86"/>
      <c r="Q4416" s="86">
        <v>3</v>
      </c>
      <c r="R4416" s="86">
        <v>27</v>
      </c>
      <c r="S4416" s="86">
        <v>27</v>
      </c>
      <c r="T4416" s="86">
        <v>0</v>
      </c>
      <c r="U4416" s="86" t="s">
        <v>1561</v>
      </c>
      <c r="V4416" s="86" t="s">
        <v>1567</v>
      </c>
      <c r="W4416" s="86" t="s">
        <v>1563</v>
      </c>
      <c r="X4416" s="86" t="s">
        <v>1564</v>
      </c>
      <c r="Y4416" s="94" t="s">
        <v>1565</v>
      </c>
      <c r="Z4416" s="93"/>
      <c r="AA4416" s="86"/>
      <c r="AB4416" s="86"/>
      <c r="AC4416" s="86"/>
      <c r="AD4416" s="86" t="s">
        <v>1648</v>
      </c>
      <c r="AE4416" s="86"/>
      <c r="AF4416" s="86"/>
      <c r="AG4416" s="94" t="s">
        <v>1581</v>
      </c>
    </row>
    <row r="4417" spans="1:33" x14ac:dyDescent="0.25">
      <c r="A4417" s="86" t="s">
        <v>1011</v>
      </c>
      <c r="B4417" s="87">
        <v>30</v>
      </c>
      <c r="C4417" s="87" t="s">
        <v>1012</v>
      </c>
      <c r="D4417" s="88">
        <v>43133</v>
      </c>
      <c r="E4417" s="88">
        <v>43138</v>
      </c>
      <c r="F4417" s="88">
        <v>43192</v>
      </c>
      <c r="G4417" s="88">
        <v>43193</v>
      </c>
      <c r="H4417" s="88">
        <v>4</v>
      </c>
      <c r="I4417" s="89" t="s">
        <v>1020</v>
      </c>
      <c r="J4417" s="92" t="s">
        <v>1492</v>
      </c>
      <c r="K4417" s="86" t="s">
        <v>1491</v>
      </c>
      <c r="L4417" s="88">
        <v>43193</v>
      </c>
      <c r="M4417" s="87">
        <v>0</v>
      </c>
      <c r="N4417" s="87"/>
      <c r="O4417" s="93"/>
      <c r="P4417" s="86"/>
      <c r="Q4417" s="86">
        <v>3</v>
      </c>
      <c r="R4417" s="86">
        <v>27</v>
      </c>
      <c r="S4417" s="86">
        <v>23</v>
      </c>
      <c r="T4417" s="86">
        <v>4</v>
      </c>
      <c r="U4417" s="86" t="s">
        <v>1561</v>
      </c>
      <c r="V4417" s="86" t="s">
        <v>1567</v>
      </c>
      <c r="W4417" s="86" t="s">
        <v>1563</v>
      </c>
      <c r="X4417" s="86" t="s">
        <v>1564</v>
      </c>
      <c r="Y4417" s="94" t="s">
        <v>1565</v>
      </c>
      <c r="Z4417" s="93"/>
      <c r="AA4417" s="86"/>
      <c r="AB4417" s="86"/>
      <c r="AC4417" s="86"/>
      <c r="AD4417" s="86" t="s">
        <v>1648</v>
      </c>
      <c r="AE4417" s="86"/>
      <c r="AF4417" s="86"/>
      <c r="AG4417" s="94" t="s">
        <v>1581</v>
      </c>
    </row>
    <row r="4418" spans="1:33" x14ac:dyDescent="0.25">
      <c r="A4418" s="86" t="s">
        <v>1011</v>
      </c>
      <c r="B4418" s="87">
        <v>30</v>
      </c>
      <c r="C4418" s="87" t="s">
        <v>1012</v>
      </c>
      <c r="D4418" s="88">
        <v>43138</v>
      </c>
      <c r="E4418" s="88">
        <v>43144</v>
      </c>
      <c r="F4418" s="88">
        <v>43192</v>
      </c>
      <c r="G4418" s="88">
        <v>43193</v>
      </c>
      <c r="H4418" s="88">
        <v>4</v>
      </c>
      <c r="I4418" s="89" t="s">
        <v>1020</v>
      </c>
      <c r="J4418" s="92" t="s">
        <v>1492</v>
      </c>
      <c r="K4418" s="86" t="s">
        <v>1491</v>
      </c>
      <c r="L4418" s="88">
        <v>43193</v>
      </c>
      <c r="M4418" s="87">
        <v>0</v>
      </c>
      <c r="N4418" s="87"/>
      <c r="O4418" s="93"/>
      <c r="P4418" s="86"/>
      <c r="Q4418" s="86">
        <v>1</v>
      </c>
      <c r="R4418" s="86">
        <v>29</v>
      </c>
      <c r="S4418" s="86">
        <v>25</v>
      </c>
      <c r="T4418" s="86">
        <v>4</v>
      </c>
      <c r="U4418" s="86" t="s">
        <v>1561</v>
      </c>
      <c r="V4418" s="86" t="s">
        <v>1567</v>
      </c>
      <c r="W4418" s="86" t="s">
        <v>1563</v>
      </c>
      <c r="X4418" s="86" t="s">
        <v>1564</v>
      </c>
      <c r="Y4418" s="94" t="s">
        <v>1565</v>
      </c>
      <c r="Z4418" s="93"/>
      <c r="AA4418" s="86"/>
      <c r="AB4418" s="86"/>
      <c r="AC4418" s="86"/>
      <c r="AD4418" s="86" t="s">
        <v>1648</v>
      </c>
      <c r="AE4418" s="86"/>
      <c r="AF4418" s="86"/>
      <c r="AG4418" s="94" t="s">
        <v>1581</v>
      </c>
    </row>
    <row r="4419" spans="1:33" x14ac:dyDescent="0.25">
      <c r="A4419" s="86" t="s">
        <v>1011</v>
      </c>
      <c r="B4419" s="87">
        <v>30</v>
      </c>
      <c r="C4419" s="87" t="s">
        <v>1012</v>
      </c>
      <c r="D4419" s="88">
        <v>43147</v>
      </c>
      <c r="E4419" s="88">
        <v>43157</v>
      </c>
      <c r="F4419" s="88">
        <v>43192</v>
      </c>
      <c r="G4419" s="88">
        <v>43193</v>
      </c>
      <c r="H4419" s="88">
        <v>4</v>
      </c>
      <c r="I4419" s="89" t="s">
        <v>1014</v>
      </c>
      <c r="J4419" s="92" t="s">
        <v>1509</v>
      </c>
      <c r="K4419" s="86" t="s">
        <v>1491</v>
      </c>
      <c r="L4419" s="88">
        <v>43193</v>
      </c>
      <c r="M4419" s="87"/>
      <c r="N4419" s="87"/>
      <c r="O4419" s="93"/>
      <c r="P4419" s="86"/>
      <c r="Q4419" s="86">
        <v>0</v>
      </c>
      <c r="R4419" s="86">
        <v>30</v>
      </c>
      <c r="S4419" s="86">
        <v>27</v>
      </c>
      <c r="T4419" s="86">
        <v>3</v>
      </c>
      <c r="U4419" s="86" t="s">
        <v>1561</v>
      </c>
      <c r="V4419" s="86" t="s">
        <v>1562</v>
      </c>
      <c r="W4419" s="86" t="s">
        <v>1563</v>
      </c>
      <c r="X4419" s="86" t="s">
        <v>1564</v>
      </c>
      <c r="Y4419" s="94" t="s">
        <v>1565</v>
      </c>
      <c r="Z4419" s="93"/>
      <c r="AA4419" s="86">
        <v>43197</v>
      </c>
      <c r="AB4419" s="86"/>
      <c r="AC4419" s="86"/>
      <c r="AD4419" s="86" t="s">
        <v>1648</v>
      </c>
      <c r="AE4419" s="86"/>
      <c r="AF4419" s="86"/>
      <c r="AG4419" s="94" t="s">
        <v>1581</v>
      </c>
    </row>
    <row r="4420" spans="1:33" x14ac:dyDescent="0.25">
      <c r="A4420" s="86" t="s">
        <v>1011</v>
      </c>
      <c r="B4420" s="87">
        <v>25</v>
      </c>
      <c r="C4420" s="87" t="s">
        <v>1012</v>
      </c>
      <c r="D4420" s="88">
        <v>43147</v>
      </c>
      <c r="E4420" s="88">
        <v>43150</v>
      </c>
      <c r="F4420" s="88">
        <v>43192</v>
      </c>
      <c r="G4420" s="88">
        <v>43193</v>
      </c>
      <c r="H4420" s="88">
        <v>4</v>
      </c>
      <c r="I4420" s="89" t="s">
        <v>1014</v>
      </c>
      <c r="J4420" s="92" t="s">
        <v>1504</v>
      </c>
      <c r="K4420" s="86" t="s">
        <v>1491</v>
      </c>
      <c r="L4420" s="88">
        <v>43193</v>
      </c>
      <c r="M4420" s="87"/>
      <c r="N4420" s="87"/>
      <c r="O4420" s="93"/>
      <c r="P4420" s="86"/>
      <c r="Q4420" s="86">
        <v>0</v>
      </c>
      <c r="R4420" s="86">
        <v>25</v>
      </c>
      <c r="S4420" s="86">
        <v>23</v>
      </c>
      <c r="T4420" s="86">
        <v>2</v>
      </c>
      <c r="U4420" s="86" t="s">
        <v>1561</v>
      </c>
      <c r="V4420" s="86" t="s">
        <v>1562</v>
      </c>
      <c r="W4420" s="86" t="s">
        <v>1563</v>
      </c>
      <c r="X4420" s="86" t="s">
        <v>1564</v>
      </c>
      <c r="Y4420" s="94" t="s">
        <v>1565</v>
      </c>
      <c r="Z4420" s="93"/>
      <c r="AA4420" s="86">
        <v>43196</v>
      </c>
      <c r="AB4420" s="86"/>
      <c r="AC4420" s="86"/>
      <c r="AD4420" s="86" t="s">
        <v>1648</v>
      </c>
      <c r="AE4420" s="86"/>
      <c r="AF4420" s="86"/>
      <c r="AG4420" s="94" t="s">
        <v>1581</v>
      </c>
    </row>
    <row r="4421" spans="1:33" x14ac:dyDescent="0.25">
      <c r="A4421" s="86" t="s">
        <v>1011</v>
      </c>
      <c r="B4421" s="87">
        <v>30</v>
      </c>
      <c r="C4421" s="87" t="s">
        <v>1012</v>
      </c>
      <c r="D4421" s="88">
        <v>43147</v>
      </c>
      <c r="E4421" s="88">
        <v>43153</v>
      </c>
      <c r="F4421" s="88">
        <v>43186</v>
      </c>
      <c r="G4421" s="88">
        <v>43193</v>
      </c>
      <c r="H4421" s="88">
        <v>4</v>
      </c>
      <c r="I4421" s="89" t="s">
        <v>1014</v>
      </c>
      <c r="J4421" s="92" t="s">
        <v>1494</v>
      </c>
      <c r="K4421" s="86" t="s">
        <v>1491</v>
      </c>
      <c r="L4421" s="88">
        <v>43193</v>
      </c>
      <c r="M4421" s="87"/>
      <c r="N4421" s="87"/>
      <c r="O4421" s="93"/>
      <c r="P4421" s="86"/>
      <c r="Q4421" s="86">
        <v>2</v>
      </c>
      <c r="R4421" s="86">
        <v>28</v>
      </c>
      <c r="S4421" s="86">
        <v>28</v>
      </c>
      <c r="T4421" s="86">
        <v>0</v>
      </c>
      <c r="U4421" s="86" t="s">
        <v>1568</v>
      </c>
      <c r="V4421" s="86" t="s">
        <v>1562</v>
      </c>
      <c r="W4421" s="86" t="s">
        <v>1563</v>
      </c>
      <c r="X4421" s="86" t="s">
        <v>1564</v>
      </c>
      <c r="Y4421" s="94" t="s">
        <v>1565</v>
      </c>
      <c r="Z4421" s="93"/>
      <c r="AA4421" s="86">
        <v>43196</v>
      </c>
      <c r="AB4421" s="86"/>
      <c r="AC4421" s="86"/>
      <c r="AD4421" s="86" t="s">
        <v>1648</v>
      </c>
      <c r="AE4421" s="86"/>
      <c r="AF4421" s="86"/>
      <c r="AG4421" s="94" t="s">
        <v>1581</v>
      </c>
    </row>
    <row r="4422" spans="1:33" x14ac:dyDescent="0.25">
      <c r="A4422" s="86" t="s">
        <v>1011</v>
      </c>
      <c r="B4422" s="87">
        <v>30</v>
      </c>
      <c r="C4422" s="87" t="s">
        <v>1012</v>
      </c>
      <c r="D4422" s="88">
        <v>43147</v>
      </c>
      <c r="E4422" s="88">
        <v>43143</v>
      </c>
      <c r="F4422" s="88">
        <v>43190</v>
      </c>
      <c r="G4422" s="88">
        <v>43193</v>
      </c>
      <c r="H4422" s="88">
        <v>4</v>
      </c>
      <c r="I4422" s="89" t="s">
        <v>1014</v>
      </c>
      <c r="J4422" s="92" t="s">
        <v>1493</v>
      </c>
      <c r="K4422" s="86" t="s">
        <v>1491</v>
      </c>
      <c r="L4422" s="88">
        <v>43193</v>
      </c>
      <c r="M4422" s="87"/>
      <c r="N4422" s="87"/>
      <c r="O4422" s="93"/>
      <c r="P4422" s="86"/>
      <c r="Q4422" s="86">
        <v>0</v>
      </c>
      <c r="R4422" s="86">
        <v>30</v>
      </c>
      <c r="S4422" s="86">
        <v>30</v>
      </c>
      <c r="T4422" s="86">
        <v>0</v>
      </c>
      <c r="U4422" s="86" t="s">
        <v>1568</v>
      </c>
      <c r="V4422" s="86" t="s">
        <v>1562</v>
      </c>
      <c r="W4422" s="86" t="s">
        <v>1563</v>
      </c>
      <c r="X4422" s="86" t="s">
        <v>1564</v>
      </c>
      <c r="Y4422" s="94" t="s">
        <v>1565</v>
      </c>
      <c r="Z4422" s="93"/>
      <c r="AA4422" s="86">
        <v>43206</v>
      </c>
      <c r="AB4422" s="86"/>
      <c r="AC4422" s="86"/>
      <c r="AD4422" s="86" t="s">
        <v>1648</v>
      </c>
      <c r="AE4422" s="86"/>
      <c r="AF4422" s="86"/>
      <c r="AG4422" s="94" t="s">
        <v>1581</v>
      </c>
    </row>
    <row r="4423" spans="1:33" x14ac:dyDescent="0.25">
      <c r="A4423" s="86" t="s">
        <v>1011</v>
      </c>
      <c r="B4423" s="87">
        <v>20</v>
      </c>
      <c r="C4423" s="87" t="s">
        <v>1012</v>
      </c>
      <c r="D4423" s="88">
        <v>43147</v>
      </c>
      <c r="E4423" s="88">
        <v>43146</v>
      </c>
      <c r="F4423" s="88">
        <v>43190</v>
      </c>
      <c r="G4423" s="88">
        <v>43193</v>
      </c>
      <c r="H4423" s="88">
        <v>4</v>
      </c>
      <c r="I4423" s="89" t="s">
        <v>1014</v>
      </c>
      <c r="J4423" s="92" t="s">
        <v>1490</v>
      </c>
      <c r="K4423" s="86" t="s">
        <v>1491</v>
      </c>
      <c r="L4423" s="88">
        <v>43193</v>
      </c>
      <c r="M4423" s="87"/>
      <c r="N4423" s="87"/>
      <c r="O4423" s="93"/>
      <c r="P4423" s="86"/>
      <c r="Q4423" s="86">
        <v>0</v>
      </c>
      <c r="R4423" s="86">
        <v>20</v>
      </c>
      <c r="S4423" s="86">
        <v>19</v>
      </c>
      <c r="T4423" s="86">
        <v>1</v>
      </c>
      <c r="U4423" s="86" t="s">
        <v>1561</v>
      </c>
      <c r="V4423" s="86" t="s">
        <v>1567</v>
      </c>
      <c r="W4423" s="86" t="s">
        <v>1563</v>
      </c>
      <c r="X4423" s="86" t="s">
        <v>1564</v>
      </c>
      <c r="Y4423" s="94" t="s">
        <v>1565</v>
      </c>
      <c r="Z4423" s="93"/>
      <c r="AA4423" s="86"/>
      <c r="AB4423" s="86"/>
      <c r="AC4423" s="86"/>
      <c r="AD4423" s="86" t="s">
        <v>1648</v>
      </c>
      <c r="AE4423" s="86"/>
      <c r="AF4423" s="86"/>
      <c r="AG4423" s="94" t="s">
        <v>1581</v>
      </c>
    </row>
    <row r="4424" spans="1:33" x14ac:dyDescent="0.25">
      <c r="A4424" s="86" t="s">
        <v>1011</v>
      </c>
      <c r="B4424" s="87">
        <v>10</v>
      </c>
      <c r="C4424" s="87" t="s">
        <v>1012</v>
      </c>
      <c r="D4424" s="88">
        <v>43147</v>
      </c>
      <c r="E4424" s="88">
        <v>43148</v>
      </c>
      <c r="F4424" s="88">
        <v>43192</v>
      </c>
      <c r="G4424" s="88">
        <v>43193</v>
      </c>
      <c r="H4424" s="88">
        <v>4</v>
      </c>
      <c r="I4424" s="89" t="s">
        <v>1014</v>
      </c>
      <c r="J4424" s="92" t="s">
        <v>1490</v>
      </c>
      <c r="K4424" s="86" t="s">
        <v>1491</v>
      </c>
      <c r="L4424" s="88">
        <v>43193</v>
      </c>
      <c r="M4424" s="87">
        <v>0</v>
      </c>
      <c r="N4424" s="87"/>
      <c r="O4424" s="93"/>
      <c r="P4424" s="86"/>
      <c r="Q4424" s="86">
        <v>0</v>
      </c>
      <c r="R4424" s="86">
        <v>10</v>
      </c>
      <c r="S4424" s="86">
        <v>10</v>
      </c>
      <c r="T4424" s="86">
        <v>0</v>
      </c>
      <c r="U4424" s="86" t="s">
        <v>1561</v>
      </c>
      <c r="V4424" s="86" t="s">
        <v>1562</v>
      </c>
      <c r="W4424" s="86" t="s">
        <v>1563</v>
      </c>
      <c r="X4424" s="86" t="s">
        <v>1564</v>
      </c>
      <c r="Y4424" s="94" t="s">
        <v>1565</v>
      </c>
      <c r="Z4424" s="93"/>
      <c r="AA4424" s="86">
        <v>43222</v>
      </c>
      <c r="AB4424" s="86"/>
      <c r="AC4424" s="86"/>
      <c r="AD4424" s="86" t="s">
        <v>1648</v>
      </c>
      <c r="AE4424" s="86"/>
      <c r="AF4424" s="86"/>
      <c r="AG4424" s="94" t="s">
        <v>1581</v>
      </c>
    </row>
    <row r="4425" spans="1:33" x14ac:dyDescent="0.25">
      <c r="A4425" s="86" t="s">
        <v>1011</v>
      </c>
      <c r="B4425" s="87">
        <v>30</v>
      </c>
      <c r="C4425" s="87" t="s">
        <v>1012</v>
      </c>
      <c r="D4425" s="88">
        <v>43150</v>
      </c>
      <c r="E4425" s="88">
        <v>43154</v>
      </c>
      <c r="F4425" s="88">
        <v>43190</v>
      </c>
      <c r="G4425" s="88">
        <v>43193</v>
      </c>
      <c r="H4425" s="88">
        <v>4</v>
      </c>
      <c r="I4425" s="89" t="s">
        <v>1014</v>
      </c>
      <c r="J4425" s="92" t="s">
        <v>1492</v>
      </c>
      <c r="K4425" s="86" t="s">
        <v>1491</v>
      </c>
      <c r="L4425" s="88">
        <v>43193</v>
      </c>
      <c r="M4425" s="87">
        <v>0</v>
      </c>
      <c r="N4425" s="87"/>
      <c r="O4425" s="93"/>
      <c r="P4425" s="86"/>
      <c r="Q4425" s="86">
        <v>0</v>
      </c>
      <c r="R4425" s="86">
        <v>30</v>
      </c>
      <c r="S4425" s="86">
        <v>30</v>
      </c>
      <c r="T4425" s="86">
        <v>0</v>
      </c>
      <c r="U4425" s="86" t="s">
        <v>1561</v>
      </c>
      <c r="V4425" s="86" t="s">
        <v>1567</v>
      </c>
      <c r="W4425" s="86" t="s">
        <v>1563</v>
      </c>
      <c r="X4425" s="86" t="s">
        <v>1564</v>
      </c>
      <c r="Y4425" s="94" t="s">
        <v>1565</v>
      </c>
      <c r="Z4425" s="93"/>
      <c r="AA4425" s="86"/>
      <c r="AB4425" s="86"/>
      <c r="AC4425" s="86"/>
      <c r="AD4425" s="86" t="s">
        <v>1648</v>
      </c>
      <c r="AE4425" s="86"/>
      <c r="AF4425" s="86"/>
      <c r="AG4425" s="94" t="s">
        <v>1581</v>
      </c>
    </row>
    <row r="4426" spans="1:33" x14ac:dyDescent="0.25">
      <c r="A4426" s="86" t="s">
        <v>1011</v>
      </c>
      <c r="B4426" s="87">
        <v>30</v>
      </c>
      <c r="C4426" s="87" t="s">
        <v>1012</v>
      </c>
      <c r="D4426" s="88">
        <v>43151</v>
      </c>
      <c r="E4426" s="88">
        <v>43157</v>
      </c>
      <c r="F4426" s="88">
        <v>43192</v>
      </c>
      <c r="G4426" s="88">
        <v>43193</v>
      </c>
      <c r="H4426" s="88">
        <v>4</v>
      </c>
      <c r="I4426" s="89" t="s">
        <v>1014</v>
      </c>
      <c r="J4426" s="92" t="s">
        <v>1501</v>
      </c>
      <c r="K4426" s="86" t="s">
        <v>1491</v>
      </c>
      <c r="L4426" s="88">
        <v>43193</v>
      </c>
      <c r="M4426" s="87"/>
      <c r="N4426" s="87"/>
      <c r="O4426" s="93"/>
      <c r="P4426" s="86"/>
      <c r="Q4426" s="86">
        <v>1</v>
      </c>
      <c r="R4426" s="86">
        <v>29</v>
      </c>
      <c r="S4426" s="86">
        <v>28</v>
      </c>
      <c r="T4426" s="86">
        <v>1</v>
      </c>
      <c r="U4426" s="86" t="s">
        <v>1561</v>
      </c>
      <c r="V4426" s="86" t="s">
        <v>1562</v>
      </c>
      <c r="W4426" s="86" t="s">
        <v>1563</v>
      </c>
      <c r="X4426" s="86" t="s">
        <v>1564</v>
      </c>
      <c r="Y4426" s="94" t="s">
        <v>1565</v>
      </c>
      <c r="Z4426" s="93"/>
      <c r="AA4426" s="86">
        <v>43206</v>
      </c>
      <c r="AB4426" s="86"/>
      <c r="AC4426" s="86"/>
      <c r="AD4426" s="86" t="s">
        <v>1648</v>
      </c>
      <c r="AE4426" s="86"/>
      <c r="AF4426" s="86"/>
      <c r="AG4426" s="94" t="s">
        <v>1581</v>
      </c>
    </row>
    <row r="4427" spans="1:33" x14ac:dyDescent="0.25">
      <c r="A4427" s="86" t="s">
        <v>1011</v>
      </c>
      <c r="B4427" s="87">
        <v>30</v>
      </c>
      <c r="C4427" s="87" t="s">
        <v>1012</v>
      </c>
      <c r="D4427" s="88">
        <v>43157</v>
      </c>
      <c r="E4427" s="88">
        <v>43161</v>
      </c>
      <c r="F4427" s="88">
        <v>43192</v>
      </c>
      <c r="G4427" s="88">
        <v>43193</v>
      </c>
      <c r="H4427" s="88">
        <v>4</v>
      </c>
      <c r="I4427" s="89" t="s">
        <v>1014</v>
      </c>
      <c r="J4427" s="92" t="s">
        <v>1492</v>
      </c>
      <c r="K4427" s="86" t="s">
        <v>1491</v>
      </c>
      <c r="L4427" s="88">
        <v>43193</v>
      </c>
      <c r="M4427" s="87"/>
      <c r="N4427" s="87"/>
      <c r="O4427" s="93"/>
      <c r="P4427" s="86"/>
      <c r="Q4427" s="86">
        <v>0</v>
      </c>
      <c r="R4427" s="86">
        <v>30</v>
      </c>
      <c r="S4427" s="86"/>
      <c r="T4427" s="86"/>
      <c r="U4427" s="86" t="s">
        <v>1561</v>
      </c>
      <c r="V4427" s="86" t="s">
        <v>1567</v>
      </c>
      <c r="W4427" s="86" t="s">
        <v>1563</v>
      </c>
      <c r="X4427" s="86" t="s">
        <v>1567</v>
      </c>
      <c r="Y4427" s="94" t="s">
        <v>1565</v>
      </c>
      <c r="Z4427" s="93"/>
      <c r="AA4427" s="86"/>
      <c r="AB4427" s="86" t="s">
        <v>1649</v>
      </c>
      <c r="AC4427" s="86" t="s">
        <v>1639</v>
      </c>
      <c r="AD4427" s="86" t="s">
        <v>1648</v>
      </c>
      <c r="AE4427" s="86"/>
      <c r="AF4427" s="86"/>
      <c r="AG4427" s="94" t="s">
        <v>1581</v>
      </c>
    </row>
    <row r="4428" spans="1:33" x14ac:dyDescent="0.25">
      <c r="A4428" s="86" t="s">
        <v>1011</v>
      </c>
      <c r="B4428" s="87">
        <v>30</v>
      </c>
      <c r="C4428" s="87" t="s">
        <v>1012</v>
      </c>
      <c r="D4428" s="88">
        <v>43159</v>
      </c>
      <c r="E4428" s="88">
        <v>43164</v>
      </c>
      <c r="F4428" s="88">
        <v>43192</v>
      </c>
      <c r="G4428" s="88">
        <v>43193</v>
      </c>
      <c r="H4428" s="88">
        <v>4</v>
      </c>
      <c r="I4428" s="89" t="s">
        <v>1014</v>
      </c>
      <c r="J4428" s="92" t="s">
        <v>1508</v>
      </c>
      <c r="K4428" s="86" t="s">
        <v>1491</v>
      </c>
      <c r="L4428" s="88">
        <v>43193</v>
      </c>
      <c r="M4428" s="87">
        <v>0</v>
      </c>
      <c r="N4428" s="87"/>
      <c r="O4428" s="93"/>
      <c r="P4428" s="86"/>
      <c r="Q4428" s="86">
        <v>0</v>
      </c>
      <c r="R4428" s="86">
        <v>30</v>
      </c>
      <c r="S4428" s="86">
        <v>30</v>
      </c>
      <c r="T4428" s="86">
        <v>0</v>
      </c>
      <c r="U4428" s="86" t="s">
        <v>1561</v>
      </c>
      <c r="V4428" s="86" t="s">
        <v>1567</v>
      </c>
      <c r="W4428" s="86" t="s">
        <v>1563</v>
      </c>
      <c r="X4428" s="86" t="s">
        <v>1564</v>
      </c>
      <c r="Y4428" s="94" t="s">
        <v>1565</v>
      </c>
      <c r="Z4428" s="93"/>
      <c r="AA4428" s="86"/>
      <c r="AB4428" s="86"/>
      <c r="AC4428" s="86"/>
      <c r="AD4428" s="86" t="s">
        <v>1648</v>
      </c>
      <c r="AE4428" s="86"/>
      <c r="AF4428" s="86"/>
      <c r="AG4428" s="94" t="s">
        <v>1581</v>
      </c>
    </row>
    <row r="4429" spans="1:33" x14ac:dyDescent="0.25">
      <c r="A4429" s="86" t="s">
        <v>1011</v>
      </c>
      <c r="B4429" s="87">
        <v>30</v>
      </c>
      <c r="C4429" s="87" t="s">
        <v>1012</v>
      </c>
      <c r="D4429" s="88">
        <v>43164</v>
      </c>
      <c r="E4429" s="88">
        <v>43169</v>
      </c>
      <c r="F4429" s="88">
        <v>43192</v>
      </c>
      <c r="G4429" s="88">
        <v>43193</v>
      </c>
      <c r="H4429" s="88">
        <v>4</v>
      </c>
      <c r="I4429" s="89" t="s">
        <v>1014</v>
      </c>
      <c r="J4429" s="92" t="s">
        <v>1500</v>
      </c>
      <c r="K4429" s="86" t="s">
        <v>1491</v>
      </c>
      <c r="L4429" s="88">
        <v>43193</v>
      </c>
      <c r="M4429" s="87"/>
      <c r="N4429" s="87"/>
      <c r="O4429" s="93"/>
      <c r="P4429" s="86"/>
      <c r="Q4429" s="86">
        <v>0</v>
      </c>
      <c r="R4429" s="86">
        <v>30</v>
      </c>
      <c r="S4429" s="86">
        <v>30</v>
      </c>
      <c r="T4429" s="86">
        <v>0</v>
      </c>
      <c r="U4429" s="86" t="s">
        <v>1568</v>
      </c>
      <c r="V4429" s="86" t="s">
        <v>1562</v>
      </c>
      <c r="W4429" s="86" t="s">
        <v>1563</v>
      </c>
      <c r="X4429" s="86" t="s">
        <v>1564</v>
      </c>
      <c r="Y4429" s="94" t="s">
        <v>1565</v>
      </c>
      <c r="Z4429" s="93"/>
      <c r="AA4429" s="86">
        <v>43204</v>
      </c>
      <c r="AB4429" s="86"/>
      <c r="AC4429" s="86"/>
      <c r="AD4429" s="86" t="s">
        <v>1648</v>
      </c>
      <c r="AE4429" s="86"/>
      <c r="AF4429" s="86"/>
      <c r="AG4429" s="94" t="s">
        <v>1581</v>
      </c>
    </row>
    <row r="4430" spans="1:33" x14ac:dyDescent="0.25">
      <c r="A4430" s="86" t="s">
        <v>1011</v>
      </c>
      <c r="B4430" s="87">
        <v>30</v>
      </c>
      <c r="C4430" s="87" t="s">
        <v>1012</v>
      </c>
      <c r="D4430" s="88">
        <v>43097.45416666667</v>
      </c>
      <c r="E4430" s="88">
        <v>43103</v>
      </c>
      <c r="F4430" s="88">
        <v>43193</v>
      </c>
      <c r="G4430" s="88">
        <v>43194</v>
      </c>
      <c r="H4430" s="88">
        <v>4</v>
      </c>
      <c r="I4430" s="89" t="s">
        <v>1356</v>
      </c>
      <c r="J4430" s="92" t="s">
        <v>1508</v>
      </c>
      <c r="K4430" s="86" t="s">
        <v>1491</v>
      </c>
      <c r="L4430" s="88">
        <v>43193</v>
      </c>
      <c r="M4430" s="87">
        <v>0</v>
      </c>
      <c r="N4430" s="87"/>
      <c r="O4430" s="93"/>
      <c r="P4430" s="86"/>
      <c r="Q4430" s="86">
        <v>0</v>
      </c>
      <c r="R4430" s="86">
        <v>30</v>
      </c>
      <c r="S4430" s="86">
        <v>29</v>
      </c>
      <c r="T4430" s="86">
        <v>1</v>
      </c>
      <c r="U4430" s="86" t="s">
        <v>1561</v>
      </c>
      <c r="V4430" s="86" t="s">
        <v>1567</v>
      </c>
      <c r="W4430" s="86" t="s">
        <v>1563</v>
      </c>
      <c r="X4430" s="86" t="s">
        <v>1564</v>
      </c>
      <c r="Y4430" s="94" t="s">
        <v>1565</v>
      </c>
      <c r="Z4430" s="93"/>
      <c r="AA4430" s="86"/>
      <c r="AB4430" s="86"/>
      <c r="AC4430" s="86"/>
      <c r="AD4430" s="86" t="s">
        <v>1648</v>
      </c>
      <c r="AE4430" s="86"/>
      <c r="AF4430" s="86"/>
      <c r="AG4430" s="94" t="s">
        <v>1581</v>
      </c>
    </row>
    <row r="4431" spans="1:33" x14ac:dyDescent="0.25">
      <c r="A4431" s="86" t="s">
        <v>1011</v>
      </c>
      <c r="B4431" s="87">
        <v>30</v>
      </c>
      <c r="C4431" s="87" t="s">
        <v>1012</v>
      </c>
      <c r="D4431" s="88">
        <v>43166</v>
      </c>
      <c r="E4431" s="88">
        <v>43172</v>
      </c>
      <c r="F4431" s="88">
        <v>43189</v>
      </c>
      <c r="G4431" s="88">
        <v>43193</v>
      </c>
      <c r="H4431" s="88">
        <v>4</v>
      </c>
      <c r="I4431" s="89" t="s">
        <v>1014</v>
      </c>
      <c r="J4431" s="92" t="s">
        <v>1504</v>
      </c>
      <c r="K4431" s="86" t="s">
        <v>1491</v>
      </c>
      <c r="L4431" s="88">
        <v>43193</v>
      </c>
      <c r="M4431" s="87">
        <v>0</v>
      </c>
      <c r="N4431" s="87"/>
      <c r="O4431" s="93"/>
      <c r="P4431" s="86"/>
      <c r="Q4431" s="86">
        <v>0</v>
      </c>
      <c r="R4431" s="86">
        <v>30</v>
      </c>
      <c r="S4431" s="86">
        <v>27</v>
      </c>
      <c r="T4431" s="86">
        <v>3</v>
      </c>
      <c r="U4431" s="86" t="s">
        <v>1561</v>
      </c>
      <c r="V4431" s="86" t="s">
        <v>1562</v>
      </c>
      <c r="W4431" s="86" t="s">
        <v>1563</v>
      </c>
      <c r="X4431" s="86" t="s">
        <v>1564</v>
      </c>
      <c r="Y4431" s="94" t="s">
        <v>1565</v>
      </c>
      <c r="Z4431" s="93"/>
      <c r="AA4431" s="86">
        <v>43206</v>
      </c>
      <c r="AB4431" s="86"/>
      <c r="AC4431" s="86"/>
      <c r="AD4431" s="86" t="s">
        <v>1648</v>
      </c>
      <c r="AE4431" s="86"/>
      <c r="AF4431" s="86"/>
      <c r="AG4431" s="94" t="s">
        <v>1581</v>
      </c>
    </row>
    <row r="4432" spans="1:33" x14ac:dyDescent="0.25">
      <c r="A4432" s="86" t="s">
        <v>1011</v>
      </c>
      <c r="B4432" s="87">
        <v>30</v>
      </c>
      <c r="C4432" s="87" t="s">
        <v>1012</v>
      </c>
      <c r="D4432" s="88">
        <v>43168</v>
      </c>
      <c r="E4432" s="88">
        <v>43173</v>
      </c>
      <c r="F4432" s="88">
        <v>43190</v>
      </c>
      <c r="G4432" s="88">
        <v>43193</v>
      </c>
      <c r="H4432" s="88">
        <v>4</v>
      </c>
      <c r="I4432" s="89" t="s">
        <v>1014</v>
      </c>
      <c r="J4432" s="92" t="s">
        <v>1492</v>
      </c>
      <c r="K4432" s="86" t="s">
        <v>1491</v>
      </c>
      <c r="L4432" s="88">
        <v>43193</v>
      </c>
      <c r="M4432" s="87"/>
      <c r="N4432" s="87"/>
      <c r="O4432" s="93"/>
      <c r="P4432" s="86"/>
      <c r="Q4432" s="86">
        <v>1</v>
      </c>
      <c r="R4432" s="86">
        <v>29</v>
      </c>
      <c r="S4432" s="86">
        <v>28</v>
      </c>
      <c r="T4432" s="86">
        <v>1</v>
      </c>
      <c r="U4432" s="86" t="s">
        <v>1561</v>
      </c>
      <c r="V4432" s="86" t="s">
        <v>1567</v>
      </c>
      <c r="W4432" s="86" t="s">
        <v>1563</v>
      </c>
      <c r="X4432" s="86" t="s">
        <v>1564</v>
      </c>
      <c r="Y4432" s="94" t="s">
        <v>1565</v>
      </c>
      <c r="Z4432" s="93"/>
      <c r="AA4432" s="86"/>
      <c r="AB4432" s="86"/>
      <c r="AC4432" s="86"/>
      <c r="AD4432" s="86" t="s">
        <v>1648</v>
      </c>
      <c r="AE4432" s="86"/>
      <c r="AF4432" s="86"/>
      <c r="AG4432" s="94" t="s">
        <v>1581</v>
      </c>
    </row>
    <row r="4433" spans="1:33" x14ac:dyDescent="0.25">
      <c r="A4433" s="86" t="s">
        <v>1011</v>
      </c>
      <c r="B4433" s="87">
        <v>30</v>
      </c>
      <c r="C4433" s="87" t="s">
        <v>1012</v>
      </c>
      <c r="D4433" s="88">
        <v>43173</v>
      </c>
      <c r="E4433" s="88">
        <v>43175</v>
      </c>
      <c r="F4433" s="88">
        <v>43192</v>
      </c>
      <c r="G4433" s="88">
        <v>43193</v>
      </c>
      <c r="H4433" s="88">
        <v>4</v>
      </c>
      <c r="I4433" s="89" t="s">
        <v>1014</v>
      </c>
      <c r="J4433" s="92" t="s">
        <v>1500</v>
      </c>
      <c r="K4433" s="86" t="s">
        <v>1491</v>
      </c>
      <c r="L4433" s="88">
        <v>43193</v>
      </c>
      <c r="M4433" s="87">
        <v>0</v>
      </c>
      <c r="N4433" s="87"/>
      <c r="O4433" s="93"/>
      <c r="P4433" s="86"/>
      <c r="Q4433" s="86">
        <v>0</v>
      </c>
      <c r="R4433" s="86">
        <v>30</v>
      </c>
      <c r="S4433" s="86">
        <v>30</v>
      </c>
      <c r="T4433" s="86">
        <v>0</v>
      </c>
      <c r="U4433" s="86" t="s">
        <v>1561</v>
      </c>
      <c r="V4433" s="86" t="s">
        <v>1562</v>
      </c>
      <c r="W4433" s="86" t="s">
        <v>1563</v>
      </c>
      <c r="X4433" s="86" t="s">
        <v>1564</v>
      </c>
      <c r="Y4433" s="94" t="s">
        <v>1565</v>
      </c>
      <c r="Z4433" s="93"/>
      <c r="AA4433" s="86">
        <v>43207</v>
      </c>
      <c r="AB4433" s="86"/>
      <c r="AC4433" s="86"/>
      <c r="AD4433" s="86" t="s">
        <v>1648</v>
      </c>
      <c r="AE4433" s="86"/>
      <c r="AF4433" s="86"/>
      <c r="AG4433" s="94" t="s">
        <v>1581</v>
      </c>
    </row>
    <row r="4434" spans="1:33" x14ac:dyDescent="0.25">
      <c r="A4434" s="86" t="s">
        <v>1011</v>
      </c>
      <c r="B4434" s="87">
        <v>27</v>
      </c>
      <c r="C4434" s="87" t="s">
        <v>1012</v>
      </c>
      <c r="D4434" s="88">
        <v>43173</v>
      </c>
      <c r="E4434" s="88">
        <v>43175</v>
      </c>
      <c r="F4434" s="88">
        <v>43192</v>
      </c>
      <c r="G4434" s="88">
        <v>43193</v>
      </c>
      <c r="H4434" s="88">
        <v>4</v>
      </c>
      <c r="I4434" s="89" t="s">
        <v>1014</v>
      </c>
      <c r="J4434" s="92" t="s">
        <v>1492</v>
      </c>
      <c r="K4434" s="86" t="s">
        <v>1491</v>
      </c>
      <c r="L4434" s="88">
        <v>43193</v>
      </c>
      <c r="M4434" s="87"/>
      <c r="N4434" s="87"/>
      <c r="O4434" s="93"/>
      <c r="P4434" s="86"/>
      <c r="Q4434" s="86">
        <v>0</v>
      </c>
      <c r="R4434" s="86">
        <v>27</v>
      </c>
      <c r="S4434" s="86">
        <v>26</v>
      </c>
      <c r="T4434" s="86">
        <v>1</v>
      </c>
      <c r="U4434" s="86" t="s">
        <v>1561</v>
      </c>
      <c r="V4434" s="86" t="s">
        <v>1562</v>
      </c>
      <c r="W4434" s="86" t="s">
        <v>1563</v>
      </c>
      <c r="X4434" s="86" t="s">
        <v>1564</v>
      </c>
      <c r="Y4434" s="94" t="s">
        <v>1565</v>
      </c>
      <c r="Z4434" s="93"/>
      <c r="AA4434" s="86">
        <v>43200</v>
      </c>
      <c r="AB4434" s="86"/>
      <c r="AC4434" s="86"/>
      <c r="AD4434" s="86" t="s">
        <v>1648</v>
      </c>
      <c r="AE4434" s="86"/>
      <c r="AF4434" s="86"/>
      <c r="AG4434" s="94" t="s">
        <v>1581</v>
      </c>
    </row>
    <row r="4435" spans="1:33" x14ac:dyDescent="0.25">
      <c r="A4435" s="86" t="s">
        <v>1011</v>
      </c>
      <c r="B4435" s="87">
        <v>30</v>
      </c>
      <c r="C4435" s="87" t="s">
        <v>1012</v>
      </c>
      <c r="D4435" s="88">
        <v>43174</v>
      </c>
      <c r="E4435" s="88">
        <v>43175</v>
      </c>
      <c r="F4435" s="88">
        <v>43192</v>
      </c>
      <c r="G4435" s="88">
        <v>43193</v>
      </c>
      <c r="H4435" s="88">
        <v>4</v>
      </c>
      <c r="I4435" s="89" t="s">
        <v>1014</v>
      </c>
      <c r="J4435" s="92" t="s">
        <v>1495</v>
      </c>
      <c r="K4435" s="86" t="s">
        <v>1491</v>
      </c>
      <c r="L4435" s="88">
        <v>43193</v>
      </c>
      <c r="M4435" s="87"/>
      <c r="N4435" s="87"/>
      <c r="O4435" s="93"/>
      <c r="P4435" s="86"/>
      <c r="Q4435" s="86">
        <v>0</v>
      </c>
      <c r="R4435" s="86">
        <v>30</v>
      </c>
      <c r="S4435" s="86">
        <v>24</v>
      </c>
      <c r="T4435" s="86">
        <v>6</v>
      </c>
      <c r="U4435" s="86" t="s">
        <v>1561</v>
      </c>
      <c r="V4435" s="86" t="s">
        <v>1562</v>
      </c>
      <c r="W4435" s="86" t="s">
        <v>1563</v>
      </c>
      <c r="X4435" s="86" t="s">
        <v>1564</v>
      </c>
      <c r="Y4435" s="94" t="s">
        <v>1565</v>
      </c>
      <c r="Z4435" s="93"/>
      <c r="AA4435" s="86">
        <v>43196</v>
      </c>
      <c r="AB4435" s="86"/>
      <c r="AC4435" s="86"/>
      <c r="AD4435" s="86" t="s">
        <v>1648</v>
      </c>
      <c r="AE4435" s="86"/>
      <c r="AF4435" s="86"/>
      <c r="AG4435" s="94" t="s">
        <v>1581</v>
      </c>
    </row>
    <row r="4436" spans="1:33" x14ac:dyDescent="0.25">
      <c r="A4436" s="86" t="s">
        <v>1011</v>
      </c>
      <c r="B4436" s="87">
        <v>30</v>
      </c>
      <c r="C4436" s="87" t="s">
        <v>1012</v>
      </c>
      <c r="D4436" s="88">
        <v>43175</v>
      </c>
      <c r="E4436" s="88">
        <v>43181</v>
      </c>
      <c r="F4436" s="88">
        <v>43191</v>
      </c>
      <c r="G4436" s="88">
        <v>43193</v>
      </c>
      <c r="H4436" s="88">
        <v>4</v>
      </c>
      <c r="I4436" s="89" t="s">
        <v>1014</v>
      </c>
      <c r="J4436" s="92" t="s">
        <v>1492</v>
      </c>
      <c r="K4436" s="86" t="s">
        <v>1491</v>
      </c>
      <c r="L4436" s="88">
        <v>43193</v>
      </c>
      <c r="M4436" s="87">
        <v>0</v>
      </c>
      <c r="N4436" s="87"/>
      <c r="O4436" s="93"/>
      <c r="P4436" s="86"/>
      <c r="Q4436" s="86">
        <v>20</v>
      </c>
      <c r="R4436" s="86">
        <v>10</v>
      </c>
      <c r="S4436" s="86">
        <v>0</v>
      </c>
      <c r="T4436" s="86">
        <v>10</v>
      </c>
      <c r="U4436" s="86" t="s">
        <v>1568</v>
      </c>
      <c r="V4436" s="86" t="s">
        <v>1562</v>
      </c>
      <c r="W4436" s="86" t="s">
        <v>1563</v>
      </c>
      <c r="X4436" s="86" t="s">
        <v>1564</v>
      </c>
      <c r="Y4436" s="94" t="s">
        <v>1565</v>
      </c>
      <c r="Z4436" s="93"/>
      <c r="AA4436" s="86">
        <v>43196</v>
      </c>
      <c r="AB4436" s="86"/>
      <c r="AC4436" s="86"/>
      <c r="AD4436" s="86" t="s">
        <v>1648</v>
      </c>
      <c r="AE4436" s="86"/>
      <c r="AF4436" s="86"/>
      <c r="AG4436" s="94" t="s">
        <v>1581</v>
      </c>
    </row>
    <row r="4437" spans="1:33" x14ac:dyDescent="0.25">
      <c r="A4437" s="86" t="s">
        <v>1011</v>
      </c>
      <c r="B4437" s="87">
        <v>20</v>
      </c>
      <c r="C4437" s="87" t="s">
        <v>1012</v>
      </c>
      <c r="D4437" s="88">
        <v>43174</v>
      </c>
      <c r="E4437" s="88">
        <v>43178</v>
      </c>
      <c r="F4437" s="88">
        <v>43188</v>
      </c>
      <c r="G4437" s="88">
        <v>43189</v>
      </c>
      <c r="H4437" s="88">
        <v>4</v>
      </c>
      <c r="I4437" s="89" t="s">
        <v>1014</v>
      </c>
      <c r="J4437" s="92" t="s">
        <v>1495</v>
      </c>
      <c r="K4437" s="86" t="s">
        <v>1491</v>
      </c>
      <c r="L4437" s="88">
        <v>43193</v>
      </c>
      <c r="M4437" s="87"/>
      <c r="N4437" s="87"/>
      <c r="O4437" s="93"/>
      <c r="P4437" s="86"/>
      <c r="Q4437" s="86">
        <v>1</v>
      </c>
      <c r="R4437" s="86">
        <v>19</v>
      </c>
      <c r="S4437" s="86">
        <v>18</v>
      </c>
      <c r="T4437" s="86">
        <v>1</v>
      </c>
      <c r="U4437" s="86" t="s">
        <v>1561</v>
      </c>
      <c r="V4437" s="86" t="s">
        <v>1562</v>
      </c>
      <c r="W4437" s="86" t="s">
        <v>1563</v>
      </c>
      <c r="X4437" s="86" t="s">
        <v>1564</v>
      </c>
      <c r="Y4437" s="94" t="s">
        <v>1565</v>
      </c>
      <c r="Z4437" s="93"/>
      <c r="AA4437" s="86">
        <v>43200</v>
      </c>
      <c r="AB4437" s="86"/>
      <c r="AC4437" s="86"/>
      <c r="AD4437" s="86" t="s">
        <v>1648</v>
      </c>
      <c r="AE4437" s="86"/>
      <c r="AF4437" s="86"/>
      <c r="AG4437" s="94" t="s">
        <v>1581</v>
      </c>
    </row>
    <row r="4438" spans="1:33" x14ac:dyDescent="0.25">
      <c r="A4438" s="86" t="s">
        <v>1011</v>
      </c>
      <c r="B4438" s="87">
        <v>30</v>
      </c>
      <c r="C4438" s="87" t="s">
        <v>1012</v>
      </c>
      <c r="D4438" s="88">
        <v>43174</v>
      </c>
      <c r="E4438" s="88">
        <v>43148</v>
      </c>
      <c r="F4438" s="88">
        <v>43183</v>
      </c>
      <c r="G4438" s="88">
        <v>43184</v>
      </c>
      <c r="H4438" s="88">
        <v>4</v>
      </c>
      <c r="I4438" s="89" t="s">
        <v>1014</v>
      </c>
      <c r="J4438" s="92" t="s">
        <v>1500</v>
      </c>
      <c r="K4438" s="86" t="s">
        <v>1491</v>
      </c>
      <c r="L4438" s="88">
        <v>43193</v>
      </c>
      <c r="M4438" s="87">
        <v>0</v>
      </c>
      <c r="N4438" s="87"/>
      <c r="O4438" s="93"/>
      <c r="P4438" s="86"/>
      <c r="Q4438" s="86">
        <v>0</v>
      </c>
      <c r="R4438" s="86">
        <v>30</v>
      </c>
      <c r="S4438" s="86">
        <v>20</v>
      </c>
      <c r="T4438" s="86">
        <v>10</v>
      </c>
      <c r="U4438" s="86" t="s">
        <v>1568</v>
      </c>
      <c r="V4438" s="86" t="s">
        <v>1562</v>
      </c>
      <c r="W4438" s="86" t="s">
        <v>1563</v>
      </c>
      <c r="X4438" s="86" t="s">
        <v>1564</v>
      </c>
      <c r="Y4438" s="94" t="s">
        <v>1565</v>
      </c>
      <c r="Z4438" s="93"/>
      <c r="AA4438" s="86"/>
      <c r="AB4438" s="86"/>
      <c r="AC4438" s="86"/>
      <c r="AD4438" s="86" t="s">
        <v>1648</v>
      </c>
      <c r="AE4438" s="86"/>
      <c r="AF4438" s="86"/>
      <c r="AG4438" s="94" t="s">
        <v>1581</v>
      </c>
    </row>
    <row r="4439" spans="1:33" x14ac:dyDescent="0.25">
      <c r="A4439" s="86" t="s">
        <v>1011</v>
      </c>
      <c r="B4439" s="87">
        <v>30</v>
      </c>
      <c r="C4439" s="87" t="s">
        <v>1012</v>
      </c>
      <c r="D4439" s="88">
        <v>43147</v>
      </c>
      <c r="E4439" s="88">
        <v>43150</v>
      </c>
      <c r="F4439" s="88">
        <v>43190</v>
      </c>
      <c r="G4439" s="88">
        <v>43193</v>
      </c>
      <c r="H4439" s="88">
        <v>4</v>
      </c>
      <c r="I4439" s="89" t="s">
        <v>1015</v>
      </c>
      <c r="J4439" s="92" t="s">
        <v>1493</v>
      </c>
      <c r="K4439" s="86" t="s">
        <v>1491</v>
      </c>
      <c r="L4439" s="88">
        <v>43193</v>
      </c>
      <c r="M4439" s="87"/>
      <c r="N4439" s="87"/>
      <c r="O4439" s="93"/>
      <c r="P4439" s="86"/>
      <c r="Q4439" s="86">
        <v>0</v>
      </c>
      <c r="R4439" s="86">
        <v>30</v>
      </c>
      <c r="S4439" s="86">
        <v>9</v>
      </c>
      <c r="T4439" s="86">
        <v>21</v>
      </c>
      <c r="U4439" s="86" t="s">
        <v>1561</v>
      </c>
      <c r="V4439" s="86" t="s">
        <v>1562</v>
      </c>
      <c r="W4439" s="86" t="s">
        <v>1563</v>
      </c>
      <c r="X4439" s="86" t="s">
        <v>1564</v>
      </c>
      <c r="Y4439" s="94" t="s">
        <v>1565</v>
      </c>
      <c r="Z4439" s="93"/>
      <c r="AA4439" s="86">
        <v>43207</v>
      </c>
      <c r="AB4439" s="86"/>
      <c r="AC4439" s="86"/>
      <c r="AD4439" s="86" t="s">
        <v>1648</v>
      </c>
      <c r="AE4439" s="86"/>
      <c r="AF4439" s="86"/>
      <c r="AG4439" s="94" t="s">
        <v>1581</v>
      </c>
    </row>
    <row r="4440" spans="1:33" x14ac:dyDescent="0.25">
      <c r="A4440" s="86" t="s">
        <v>1011</v>
      </c>
      <c r="B4440" s="87">
        <v>25</v>
      </c>
      <c r="C4440" s="87" t="s">
        <v>1012</v>
      </c>
      <c r="D4440" s="88">
        <v>43150</v>
      </c>
      <c r="E4440" s="88">
        <v>43154</v>
      </c>
      <c r="F4440" s="88">
        <v>43190</v>
      </c>
      <c r="G4440" s="88">
        <v>43192</v>
      </c>
      <c r="H4440" s="88">
        <v>4</v>
      </c>
      <c r="I4440" s="89" t="s">
        <v>1014</v>
      </c>
      <c r="J4440" s="92" t="s">
        <v>1499</v>
      </c>
      <c r="K4440" s="86" t="s">
        <v>1491</v>
      </c>
      <c r="L4440" s="88">
        <v>43194</v>
      </c>
      <c r="M4440" s="87">
        <v>0</v>
      </c>
      <c r="N4440" s="87"/>
      <c r="O4440" s="93"/>
      <c r="P4440" s="86"/>
      <c r="Q4440" s="86">
        <v>0</v>
      </c>
      <c r="R4440" s="86">
        <v>25</v>
      </c>
      <c r="S4440" s="86">
        <v>24</v>
      </c>
      <c r="T4440" s="86">
        <v>1</v>
      </c>
      <c r="U4440" s="86" t="s">
        <v>1561</v>
      </c>
      <c r="V4440" s="86" t="s">
        <v>1562</v>
      </c>
      <c r="W4440" s="86" t="s">
        <v>1563</v>
      </c>
      <c r="X4440" s="86" t="s">
        <v>1564</v>
      </c>
      <c r="Y4440" s="94" t="s">
        <v>1565</v>
      </c>
      <c r="Z4440" s="93"/>
      <c r="AA4440" s="86">
        <v>43206</v>
      </c>
      <c r="AB4440" s="86"/>
      <c r="AC4440" s="86"/>
      <c r="AD4440" s="86" t="s">
        <v>1648</v>
      </c>
      <c r="AE4440" s="86"/>
      <c r="AF4440" s="86"/>
      <c r="AG4440" s="94" t="s">
        <v>1581</v>
      </c>
    </row>
    <row r="4441" spans="1:33" x14ac:dyDescent="0.25">
      <c r="A4441" s="86" t="s">
        <v>1011</v>
      </c>
      <c r="B4441" s="87">
        <v>30</v>
      </c>
      <c r="C4441" s="87" t="s">
        <v>1012</v>
      </c>
      <c r="D4441" s="88">
        <v>43129</v>
      </c>
      <c r="E4441" s="88">
        <v>43134</v>
      </c>
      <c r="F4441" s="88">
        <v>43190</v>
      </c>
      <c r="G4441" s="88">
        <v>43194</v>
      </c>
      <c r="H4441" s="88">
        <v>4</v>
      </c>
      <c r="I4441" s="89" t="s">
        <v>1015</v>
      </c>
      <c r="J4441" s="92" t="s">
        <v>1504</v>
      </c>
      <c r="K4441" s="86" t="s">
        <v>1491</v>
      </c>
      <c r="L4441" s="88">
        <v>43194</v>
      </c>
      <c r="M4441" s="87"/>
      <c r="N4441" s="87"/>
      <c r="O4441" s="93"/>
      <c r="P4441" s="86"/>
      <c r="Q4441" s="86">
        <v>0</v>
      </c>
      <c r="R4441" s="86">
        <v>30</v>
      </c>
      <c r="S4441" s="86"/>
      <c r="T4441" s="86"/>
      <c r="U4441" s="86" t="s">
        <v>1561</v>
      </c>
      <c r="V4441" s="86" t="s">
        <v>1562</v>
      </c>
      <c r="W4441" s="86" t="s">
        <v>1563</v>
      </c>
      <c r="X4441" s="86" t="s">
        <v>1567</v>
      </c>
      <c r="Y4441" s="94" t="s">
        <v>1565</v>
      </c>
      <c r="Z4441" s="93"/>
      <c r="AA4441" s="86">
        <v>43206</v>
      </c>
      <c r="AB4441" s="86" t="s">
        <v>1650</v>
      </c>
      <c r="AC4441" s="86" t="s">
        <v>1651</v>
      </c>
      <c r="AD4441" s="86" t="s">
        <v>1648</v>
      </c>
      <c r="AE4441" s="86"/>
      <c r="AF4441" s="86"/>
      <c r="AG4441" s="94" t="s">
        <v>1581</v>
      </c>
    </row>
    <row r="4442" spans="1:33" x14ac:dyDescent="0.25">
      <c r="A4442" s="86" t="s">
        <v>1011</v>
      </c>
      <c r="B4442" s="87">
        <v>30</v>
      </c>
      <c r="C4442" s="87" t="s">
        <v>1012</v>
      </c>
      <c r="D4442" s="88">
        <v>43147</v>
      </c>
      <c r="E4442" s="88">
        <v>43151</v>
      </c>
      <c r="F4442" s="88">
        <v>43192</v>
      </c>
      <c r="G4442" s="88">
        <v>43194</v>
      </c>
      <c r="H4442" s="88">
        <v>4</v>
      </c>
      <c r="I4442" s="89" t="s">
        <v>1016</v>
      </c>
      <c r="J4442" s="92" t="s">
        <v>1494</v>
      </c>
      <c r="K4442" s="86" t="s">
        <v>1491</v>
      </c>
      <c r="L4442" s="88">
        <v>43194</v>
      </c>
      <c r="M4442" s="87">
        <v>0</v>
      </c>
      <c r="N4442" s="87"/>
      <c r="O4442" s="93"/>
      <c r="P4442" s="86"/>
      <c r="Q4442" s="86">
        <v>0</v>
      </c>
      <c r="R4442" s="86">
        <v>30</v>
      </c>
      <c r="S4442" s="86">
        <v>26</v>
      </c>
      <c r="T4442" s="86">
        <v>4</v>
      </c>
      <c r="U4442" s="86" t="s">
        <v>1561</v>
      </c>
      <c r="V4442" s="86" t="s">
        <v>1562</v>
      </c>
      <c r="W4442" s="86" t="s">
        <v>1563</v>
      </c>
      <c r="X4442" s="86" t="s">
        <v>1564</v>
      </c>
      <c r="Y4442" s="94" t="s">
        <v>1565</v>
      </c>
      <c r="Z4442" s="93"/>
      <c r="AA4442" s="86">
        <v>43206</v>
      </c>
      <c r="AB4442" s="86"/>
      <c r="AC4442" s="86"/>
      <c r="AD4442" s="86" t="s">
        <v>1648</v>
      </c>
      <c r="AE4442" s="86"/>
      <c r="AF4442" s="86"/>
      <c r="AG4442" s="94" t="s">
        <v>1581</v>
      </c>
    </row>
    <row r="4443" spans="1:33" x14ac:dyDescent="0.25">
      <c r="A4443" s="86" t="s">
        <v>1011</v>
      </c>
      <c r="B4443" s="87">
        <v>30</v>
      </c>
      <c r="C4443" s="87" t="s">
        <v>1012</v>
      </c>
      <c r="D4443" s="88">
        <v>43147</v>
      </c>
      <c r="E4443" s="88">
        <v>43147</v>
      </c>
      <c r="F4443" s="88">
        <v>43190</v>
      </c>
      <c r="G4443" s="88">
        <v>43194</v>
      </c>
      <c r="H4443" s="88">
        <v>4</v>
      </c>
      <c r="I4443" s="89" t="s">
        <v>1014</v>
      </c>
      <c r="J4443" s="92" t="s">
        <v>1493</v>
      </c>
      <c r="K4443" s="86" t="s">
        <v>1491</v>
      </c>
      <c r="L4443" s="88">
        <v>43194</v>
      </c>
      <c r="M4443" s="87"/>
      <c r="N4443" s="87"/>
      <c r="O4443" s="93"/>
      <c r="P4443" s="86"/>
      <c r="Q4443" s="86">
        <v>0</v>
      </c>
      <c r="R4443" s="86">
        <v>30</v>
      </c>
      <c r="S4443" s="86">
        <v>29</v>
      </c>
      <c r="T4443" s="86">
        <v>1</v>
      </c>
      <c r="U4443" s="86" t="s">
        <v>1568</v>
      </c>
      <c r="V4443" s="86" t="s">
        <v>1562</v>
      </c>
      <c r="W4443" s="86" t="s">
        <v>1563</v>
      </c>
      <c r="X4443" s="86" t="s">
        <v>1564</v>
      </c>
      <c r="Y4443" s="94" t="s">
        <v>1565</v>
      </c>
      <c r="Z4443" s="93"/>
      <c r="AA4443" s="86">
        <v>43206</v>
      </c>
      <c r="AB4443" s="86"/>
      <c r="AC4443" s="86"/>
      <c r="AD4443" s="86" t="s">
        <v>1648</v>
      </c>
      <c r="AE4443" s="86"/>
      <c r="AF4443" s="86"/>
      <c r="AG4443" s="94" t="s">
        <v>1581</v>
      </c>
    </row>
    <row r="4444" spans="1:33" x14ac:dyDescent="0.25">
      <c r="A4444" s="86" t="s">
        <v>1011</v>
      </c>
      <c r="B4444" s="87">
        <v>24</v>
      </c>
      <c r="C4444" s="87" t="s">
        <v>1012</v>
      </c>
      <c r="D4444" s="88">
        <v>43147</v>
      </c>
      <c r="E4444" s="88">
        <v>43151</v>
      </c>
      <c r="F4444" s="88">
        <v>43193</v>
      </c>
      <c r="G4444" s="88">
        <v>43194</v>
      </c>
      <c r="H4444" s="88">
        <v>4</v>
      </c>
      <c r="I4444" s="89" t="s">
        <v>1014</v>
      </c>
      <c r="J4444" s="92" t="s">
        <v>1492</v>
      </c>
      <c r="K4444" s="86" t="s">
        <v>1491</v>
      </c>
      <c r="L4444" s="88">
        <v>43194</v>
      </c>
      <c r="M4444" s="87">
        <v>0</v>
      </c>
      <c r="N4444" s="87"/>
      <c r="O4444" s="93"/>
      <c r="P4444" s="86"/>
      <c r="Q4444" s="86">
        <v>3</v>
      </c>
      <c r="R4444" s="86">
        <v>21</v>
      </c>
      <c r="S4444" s="86">
        <v>21</v>
      </c>
      <c r="T4444" s="86">
        <v>0</v>
      </c>
      <c r="U4444" s="86" t="s">
        <v>1561</v>
      </c>
      <c r="V4444" s="86" t="s">
        <v>1567</v>
      </c>
      <c r="W4444" s="86" t="s">
        <v>1652</v>
      </c>
      <c r="X4444" s="86" t="s">
        <v>1564</v>
      </c>
      <c r="Y4444" s="94" t="s">
        <v>1565</v>
      </c>
      <c r="Z4444" s="93"/>
      <c r="AA4444" s="86"/>
      <c r="AB4444" s="86"/>
      <c r="AC4444" s="86"/>
      <c r="AD4444" s="86" t="s">
        <v>1648</v>
      </c>
      <c r="AE4444" s="86"/>
      <c r="AF4444" s="86"/>
      <c r="AG4444" s="94" t="s">
        <v>1581</v>
      </c>
    </row>
    <row r="4445" spans="1:33" x14ac:dyDescent="0.25">
      <c r="A4445" s="86" t="s">
        <v>1011</v>
      </c>
      <c r="B4445" s="87">
        <v>30</v>
      </c>
      <c r="C4445" s="87" t="s">
        <v>1012</v>
      </c>
      <c r="D4445" s="88">
        <v>43147</v>
      </c>
      <c r="E4445" s="88">
        <v>43151</v>
      </c>
      <c r="F4445" s="88">
        <v>43193</v>
      </c>
      <c r="G4445" s="88">
        <v>43194</v>
      </c>
      <c r="H4445" s="88">
        <v>4</v>
      </c>
      <c r="I4445" s="89" t="s">
        <v>1014</v>
      </c>
      <c r="J4445" s="92" t="s">
        <v>1492</v>
      </c>
      <c r="K4445" s="86" t="s">
        <v>1491</v>
      </c>
      <c r="L4445" s="88">
        <v>43194</v>
      </c>
      <c r="M4445" s="87">
        <v>0</v>
      </c>
      <c r="N4445" s="87"/>
      <c r="O4445" s="93"/>
      <c r="P4445" s="86"/>
      <c r="Q4445" s="86">
        <v>0</v>
      </c>
      <c r="R4445" s="86">
        <v>30</v>
      </c>
      <c r="S4445" s="86">
        <v>29</v>
      </c>
      <c r="T4445" s="86">
        <v>1</v>
      </c>
      <c r="U4445" s="86" t="s">
        <v>1561</v>
      </c>
      <c r="V4445" s="86" t="s">
        <v>1567</v>
      </c>
      <c r="W4445" s="86" t="s">
        <v>1563</v>
      </c>
      <c r="X4445" s="86" t="s">
        <v>1564</v>
      </c>
      <c r="Y4445" s="94" t="s">
        <v>1565</v>
      </c>
      <c r="Z4445" s="93"/>
      <c r="AA4445" s="86"/>
      <c r="AB4445" s="86"/>
      <c r="AC4445" s="86"/>
      <c r="AD4445" s="86" t="s">
        <v>1648</v>
      </c>
      <c r="AE4445" s="86"/>
      <c r="AF4445" s="86"/>
      <c r="AG4445" s="94" t="s">
        <v>1581</v>
      </c>
    </row>
    <row r="4446" spans="1:33" x14ac:dyDescent="0.25">
      <c r="A4446" s="86" t="s">
        <v>1011</v>
      </c>
      <c r="B4446" s="87">
        <v>30</v>
      </c>
      <c r="C4446" s="87" t="s">
        <v>1012</v>
      </c>
      <c r="D4446" s="88">
        <v>43150</v>
      </c>
      <c r="E4446" s="88">
        <v>43153</v>
      </c>
      <c r="F4446" s="88">
        <v>43188</v>
      </c>
      <c r="G4446" s="88">
        <v>43194</v>
      </c>
      <c r="H4446" s="88">
        <v>4</v>
      </c>
      <c r="I4446" s="89" t="s">
        <v>1014</v>
      </c>
      <c r="J4446" s="92" t="s">
        <v>1492</v>
      </c>
      <c r="K4446" s="86" t="s">
        <v>1491</v>
      </c>
      <c r="L4446" s="88">
        <v>43194</v>
      </c>
      <c r="M4446" s="87">
        <v>0</v>
      </c>
      <c r="N4446" s="87"/>
      <c r="O4446" s="93"/>
      <c r="P4446" s="86"/>
      <c r="Q4446" s="86">
        <v>0</v>
      </c>
      <c r="R4446" s="86">
        <v>30</v>
      </c>
      <c r="S4446" s="86">
        <v>30</v>
      </c>
      <c r="T4446" s="86">
        <v>0</v>
      </c>
      <c r="U4446" s="86" t="s">
        <v>1561</v>
      </c>
      <c r="V4446" s="86" t="s">
        <v>1567</v>
      </c>
      <c r="W4446" s="86" t="s">
        <v>1563</v>
      </c>
      <c r="X4446" s="86" t="s">
        <v>1564</v>
      </c>
      <c r="Y4446" s="94" t="s">
        <v>1565</v>
      </c>
      <c r="Z4446" s="93"/>
      <c r="AA4446" s="86"/>
      <c r="AB4446" s="86"/>
      <c r="AC4446" s="86"/>
      <c r="AD4446" s="86" t="s">
        <v>1648</v>
      </c>
      <c r="AE4446" s="86"/>
      <c r="AF4446" s="86"/>
      <c r="AG4446" s="94" t="s">
        <v>1581</v>
      </c>
    </row>
    <row r="4447" spans="1:33" x14ac:dyDescent="0.25">
      <c r="A4447" s="86" t="s">
        <v>1011</v>
      </c>
      <c r="B4447" s="87">
        <v>30</v>
      </c>
      <c r="C4447" s="87" t="s">
        <v>1012</v>
      </c>
      <c r="D4447" s="88">
        <v>43150</v>
      </c>
      <c r="E4447" s="88">
        <v>43157</v>
      </c>
      <c r="F4447" s="88">
        <v>43193</v>
      </c>
      <c r="G4447" s="88">
        <v>43194</v>
      </c>
      <c r="H4447" s="88">
        <v>4</v>
      </c>
      <c r="I4447" s="89" t="s">
        <v>1014</v>
      </c>
      <c r="J4447" s="92" t="s">
        <v>1496</v>
      </c>
      <c r="K4447" s="86" t="s">
        <v>1491</v>
      </c>
      <c r="L4447" s="88">
        <v>43194</v>
      </c>
      <c r="M4447" s="87"/>
      <c r="N4447" s="87"/>
      <c r="O4447" s="93"/>
      <c r="P4447" s="86"/>
      <c r="Q4447" s="86">
        <v>0</v>
      </c>
      <c r="R4447" s="86">
        <v>30</v>
      </c>
      <c r="S4447" s="86">
        <v>28</v>
      </c>
      <c r="T4447" s="86">
        <v>2</v>
      </c>
      <c r="U4447" s="86" t="s">
        <v>1568</v>
      </c>
      <c r="V4447" s="86" t="s">
        <v>1562</v>
      </c>
      <c r="W4447" s="86" t="s">
        <v>1563</v>
      </c>
      <c r="X4447" s="86" t="s">
        <v>1564</v>
      </c>
      <c r="Y4447" s="94" t="s">
        <v>1565</v>
      </c>
      <c r="Z4447" s="93"/>
      <c r="AA4447" s="86">
        <v>43206</v>
      </c>
      <c r="AB4447" s="86"/>
      <c r="AC4447" s="86"/>
      <c r="AD4447" s="86" t="s">
        <v>1648</v>
      </c>
      <c r="AE4447" s="86"/>
      <c r="AF4447" s="86"/>
      <c r="AG4447" s="94" t="s">
        <v>1581</v>
      </c>
    </row>
    <row r="4448" spans="1:33" x14ac:dyDescent="0.25">
      <c r="A4448" s="86" t="s">
        <v>1011</v>
      </c>
      <c r="B4448" s="87">
        <v>30</v>
      </c>
      <c r="C4448" s="87" t="s">
        <v>1012</v>
      </c>
      <c r="D4448" s="88">
        <v>43156</v>
      </c>
      <c r="E4448" s="88">
        <v>43158</v>
      </c>
      <c r="F4448" s="88">
        <v>43193</v>
      </c>
      <c r="G4448" s="88">
        <v>43194</v>
      </c>
      <c r="H4448" s="88">
        <v>4</v>
      </c>
      <c r="I4448" s="89" t="s">
        <v>1014</v>
      </c>
      <c r="J4448" s="92" t="s">
        <v>1492</v>
      </c>
      <c r="K4448" s="86" t="s">
        <v>1491</v>
      </c>
      <c r="L4448" s="88">
        <v>43194</v>
      </c>
      <c r="M4448" s="87"/>
      <c r="N4448" s="87"/>
      <c r="O4448" s="93"/>
      <c r="P4448" s="86"/>
      <c r="Q4448" s="86">
        <v>2</v>
      </c>
      <c r="R4448" s="86">
        <v>28</v>
      </c>
      <c r="S4448" s="86">
        <v>28</v>
      </c>
      <c r="T4448" s="86">
        <v>0</v>
      </c>
      <c r="U4448" s="86" t="s">
        <v>1569</v>
      </c>
      <c r="V4448" s="86" t="s">
        <v>1567</v>
      </c>
      <c r="W4448" s="86" t="s">
        <v>1563</v>
      </c>
      <c r="X4448" s="86" t="s">
        <v>1564</v>
      </c>
      <c r="Y4448" s="94" t="s">
        <v>1565</v>
      </c>
      <c r="Z4448" s="93"/>
      <c r="AA4448" s="86"/>
      <c r="AB4448" s="86"/>
      <c r="AC4448" s="86"/>
      <c r="AD4448" s="86" t="s">
        <v>1648</v>
      </c>
      <c r="AE4448" s="86"/>
      <c r="AF4448" s="86"/>
      <c r="AG4448" s="94" t="s">
        <v>1581</v>
      </c>
    </row>
    <row r="4449" spans="1:33" x14ac:dyDescent="0.25">
      <c r="A4449" s="86" t="s">
        <v>1011</v>
      </c>
      <c r="B4449" s="87">
        <v>30</v>
      </c>
      <c r="C4449" s="87" t="s">
        <v>1012</v>
      </c>
      <c r="D4449" s="88">
        <v>43157</v>
      </c>
      <c r="E4449" s="88">
        <v>43162</v>
      </c>
      <c r="F4449" s="88">
        <v>43193</v>
      </c>
      <c r="G4449" s="88">
        <v>43194</v>
      </c>
      <c r="H4449" s="88">
        <v>4</v>
      </c>
      <c r="I4449" s="89" t="s">
        <v>1014</v>
      </c>
      <c r="J4449" s="92" t="s">
        <v>1492</v>
      </c>
      <c r="K4449" s="86" t="s">
        <v>1491</v>
      </c>
      <c r="L4449" s="88">
        <v>43194</v>
      </c>
      <c r="M4449" s="87"/>
      <c r="N4449" s="87"/>
      <c r="O4449" s="93"/>
      <c r="P4449" s="86"/>
      <c r="Q4449" s="86">
        <v>7</v>
      </c>
      <c r="R4449" s="86">
        <v>23</v>
      </c>
      <c r="S4449" s="86">
        <v>18</v>
      </c>
      <c r="T4449" s="86">
        <v>5</v>
      </c>
      <c r="U4449" s="86" t="s">
        <v>1561</v>
      </c>
      <c r="V4449" s="86" t="s">
        <v>1567</v>
      </c>
      <c r="W4449" s="86" t="s">
        <v>1563</v>
      </c>
      <c r="X4449" s="86" t="s">
        <v>1564</v>
      </c>
      <c r="Y4449" s="94" t="s">
        <v>1565</v>
      </c>
      <c r="Z4449" s="93"/>
      <c r="AA4449" s="86"/>
      <c r="AB4449" s="86"/>
      <c r="AC4449" s="86"/>
      <c r="AD4449" s="86" t="s">
        <v>1648</v>
      </c>
      <c r="AE4449" s="86"/>
      <c r="AF4449" s="86"/>
      <c r="AG4449" s="94" t="s">
        <v>1581</v>
      </c>
    </row>
    <row r="4450" spans="1:33" x14ac:dyDescent="0.25">
      <c r="A4450" s="86" t="s">
        <v>1011</v>
      </c>
      <c r="B4450" s="87">
        <v>30</v>
      </c>
      <c r="C4450" s="87" t="s">
        <v>1012</v>
      </c>
      <c r="D4450" s="88">
        <v>43157</v>
      </c>
      <c r="E4450" s="88">
        <v>43158</v>
      </c>
      <c r="F4450" s="88">
        <v>43193</v>
      </c>
      <c r="G4450" s="88">
        <v>43194</v>
      </c>
      <c r="H4450" s="88">
        <v>4</v>
      </c>
      <c r="I4450" s="89" t="s">
        <v>1014</v>
      </c>
      <c r="J4450" s="92" t="s">
        <v>1508</v>
      </c>
      <c r="K4450" s="86" t="s">
        <v>1491</v>
      </c>
      <c r="L4450" s="88">
        <v>43194</v>
      </c>
      <c r="M4450" s="87">
        <v>0</v>
      </c>
      <c r="N4450" s="87"/>
      <c r="O4450" s="93"/>
      <c r="P4450" s="86"/>
      <c r="Q4450" s="86">
        <v>0</v>
      </c>
      <c r="R4450" s="86">
        <v>30</v>
      </c>
      <c r="S4450" s="86">
        <v>30</v>
      </c>
      <c r="T4450" s="86">
        <v>0</v>
      </c>
      <c r="U4450" s="86" t="s">
        <v>1561</v>
      </c>
      <c r="V4450" s="86" t="s">
        <v>1567</v>
      </c>
      <c r="W4450" s="86" t="s">
        <v>1652</v>
      </c>
      <c r="X4450" s="86" t="s">
        <v>1564</v>
      </c>
      <c r="Y4450" s="94" t="s">
        <v>1565</v>
      </c>
      <c r="Z4450" s="93"/>
      <c r="AA4450" s="86"/>
      <c r="AB4450" s="86"/>
      <c r="AC4450" s="86"/>
      <c r="AD4450" s="86" t="s">
        <v>1648</v>
      </c>
      <c r="AE4450" s="86"/>
      <c r="AF4450" s="86"/>
      <c r="AG4450" s="94" t="s">
        <v>1581</v>
      </c>
    </row>
    <row r="4451" spans="1:33" x14ac:dyDescent="0.25">
      <c r="A4451" s="86" t="s">
        <v>1011</v>
      </c>
      <c r="B4451" s="87">
        <v>29</v>
      </c>
      <c r="C4451" s="87" t="s">
        <v>1012</v>
      </c>
      <c r="D4451" s="88">
        <v>43159</v>
      </c>
      <c r="E4451" s="88">
        <v>43164</v>
      </c>
      <c r="F4451" s="88">
        <v>43193</v>
      </c>
      <c r="G4451" s="88">
        <v>43194</v>
      </c>
      <c r="H4451" s="88">
        <v>3</v>
      </c>
      <c r="I4451" s="89" t="s">
        <v>1014</v>
      </c>
      <c r="J4451" s="92" t="s">
        <v>1492</v>
      </c>
      <c r="K4451" s="86" t="s">
        <v>1491</v>
      </c>
      <c r="L4451" s="88">
        <v>43194</v>
      </c>
      <c r="M4451" s="87"/>
      <c r="N4451" s="87"/>
      <c r="O4451" s="93"/>
      <c r="P4451" s="86"/>
      <c r="Q4451" s="86">
        <v>9</v>
      </c>
      <c r="R4451" s="86">
        <v>20</v>
      </c>
      <c r="S4451" s="86">
        <v>20</v>
      </c>
      <c r="T4451" s="86">
        <v>0</v>
      </c>
      <c r="U4451" s="86" t="s">
        <v>1561</v>
      </c>
      <c r="V4451" s="86" t="s">
        <v>1567</v>
      </c>
      <c r="W4451" s="86" t="s">
        <v>1563</v>
      </c>
      <c r="X4451" s="86" t="s">
        <v>1564</v>
      </c>
      <c r="Y4451" s="94" t="s">
        <v>1565</v>
      </c>
      <c r="Z4451" s="93"/>
      <c r="AA4451" s="86"/>
      <c r="AB4451" s="86"/>
      <c r="AC4451" s="86"/>
      <c r="AD4451" s="86" t="s">
        <v>1648</v>
      </c>
      <c r="AE4451" s="86"/>
      <c r="AF4451" s="86"/>
      <c r="AG4451" s="94" t="s">
        <v>1581</v>
      </c>
    </row>
    <row r="4452" spans="1:33" x14ac:dyDescent="0.25">
      <c r="A4452" s="86" t="s">
        <v>1011</v>
      </c>
      <c r="B4452" s="87">
        <v>30</v>
      </c>
      <c r="C4452" s="87" t="s">
        <v>1012</v>
      </c>
      <c r="D4452" s="88">
        <v>43115</v>
      </c>
      <c r="E4452" s="88">
        <v>43118</v>
      </c>
      <c r="F4452" s="88">
        <v>43190</v>
      </c>
      <c r="G4452" s="88">
        <v>43195</v>
      </c>
      <c r="H4452" s="88">
        <v>4</v>
      </c>
      <c r="I4452" s="89" t="s">
        <v>1372</v>
      </c>
      <c r="J4452" s="92" t="s">
        <v>1496</v>
      </c>
      <c r="K4452" s="86" t="s">
        <v>1491</v>
      </c>
      <c r="L4452" s="88">
        <v>43194</v>
      </c>
      <c r="M4452" s="87"/>
      <c r="N4452" s="87"/>
      <c r="O4452" s="93"/>
      <c r="P4452" s="86"/>
      <c r="Q4452" s="86">
        <v>0</v>
      </c>
      <c r="R4452" s="86">
        <v>30</v>
      </c>
      <c r="S4452" s="86"/>
      <c r="T4452" s="86"/>
      <c r="U4452" s="86" t="s">
        <v>1561</v>
      </c>
      <c r="V4452" s="86" t="s">
        <v>1562</v>
      </c>
      <c r="W4452" s="86" t="s">
        <v>1563</v>
      </c>
      <c r="X4452" s="86" t="s">
        <v>1567</v>
      </c>
      <c r="Y4452" s="94" t="s">
        <v>1565</v>
      </c>
      <c r="Z4452" s="93"/>
      <c r="AA4452" s="86">
        <v>43197</v>
      </c>
      <c r="AB4452" s="86" t="s">
        <v>1653</v>
      </c>
      <c r="AC4452" s="86" t="s">
        <v>1654</v>
      </c>
      <c r="AD4452" s="86" t="s">
        <v>1648</v>
      </c>
      <c r="AE4452" s="86"/>
      <c r="AF4452" s="86"/>
      <c r="AG4452" s="94" t="s">
        <v>1581</v>
      </c>
    </row>
    <row r="4453" spans="1:33" x14ac:dyDescent="0.25">
      <c r="A4453" s="86" t="s">
        <v>1011</v>
      </c>
      <c r="B4453" s="87">
        <v>30</v>
      </c>
      <c r="C4453" s="87" t="s">
        <v>1012</v>
      </c>
      <c r="D4453" s="88">
        <v>43173</v>
      </c>
      <c r="E4453" s="88">
        <v>43174</v>
      </c>
      <c r="F4453" s="88">
        <v>43193</v>
      </c>
      <c r="G4453" s="88">
        <v>43194</v>
      </c>
      <c r="H4453" s="88">
        <v>4</v>
      </c>
      <c r="I4453" s="89" t="s">
        <v>1014</v>
      </c>
      <c r="J4453" s="92" t="s">
        <v>1504</v>
      </c>
      <c r="K4453" s="86" t="s">
        <v>1491</v>
      </c>
      <c r="L4453" s="88">
        <v>43194</v>
      </c>
      <c r="M4453" s="87">
        <v>0</v>
      </c>
      <c r="N4453" s="87"/>
      <c r="O4453" s="93"/>
      <c r="P4453" s="86"/>
      <c r="Q4453" s="86">
        <v>0</v>
      </c>
      <c r="R4453" s="86">
        <v>30</v>
      </c>
      <c r="S4453" s="86">
        <v>29</v>
      </c>
      <c r="T4453" s="86">
        <v>1</v>
      </c>
      <c r="U4453" s="86" t="s">
        <v>1561</v>
      </c>
      <c r="V4453" s="86" t="s">
        <v>1562</v>
      </c>
      <c r="W4453" s="86" t="s">
        <v>1563</v>
      </c>
      <c r="X4453" s="86" t="s">
        <v>1564</v>
      </c>
      <c r="Y4453" s="94" t="s">
        <v>1565</v>
      </c>
      <c r="Z4453" s="93"/>
      <c r="AA4453" s="86">
        <v>43206</v>
      </c>
      <c r="AB4453" s="86"/>
      <c r="AC4453" s="86"/>
      <c r="AD4453" s="86" t="s">
        <v>1648</v>
      </c>
      <c r="AE4453" s="86"/>
      <c r="AF4453" s="86"/>
      <c r="AG4453" s="94" t="s">
        <v>1581</v>
      </c>
    </row>
    <row r="4454" spans="1:33" x14ac:dyDescent="0.25">
      <c r="A4454" s="86" t="s">
        <v>1011</v>
      </c>
      <c r="B4454" s="87">
        <v>30</v>
      </c>
      <c r="C4454" s="87" t="s">
        <v>1012</v>
      </c>
      <c r="D4454" s="88">
        <v>43175</v>
      </c>
      <c r="E4454" s="88">
        <v>43179</v>
      </c>
      <c r="F4454" s="88">
        <v>43190</v>
      </c>
      <c r="G4454" s="88">
        <v>43194</v>
      </c>
      <c r="H4454" s="88">
        <v>4</v>
      </c>
      <c r="I4454" s="89" t="s">
        <v>1014</v>
      </c>
      <c r="J4454" s="92" t="s">
        <v>1492</v>
      </c>
      <c r="K4454" s="86" t="s">
        <v>1491</v>
      </c>
      <c r="L4454" s="88">
        <v>43194</v>
      </c>
      <c r="M4454" s="87">
        <v>0</v>
      </c>
      <c r="N4454" s="87"/>
      <c r="O4454" s="93"/>
      <c r="P4454" s="86"/>
      <c r="Q4454" s="86">
        <v>12</v>
      </c>
      <c r="R4454" s="86">
        <v>18</v>
      </c>
      <c r="S4454" s="86">
        <v>12</v>
      </c>
      <c r="T4454" s="86">
        <v>6</v>
      </c>
      <c r="U4454" s="86" t="s">
        <v>1568</v>
      </c>
      <c r="V4454" s="86" t="s">
        <v>1562</v>
      </c>
      <c r="W4454" s="86" t="s">
        <v>1652</v>
      </c>
      <c r="X4454" s="86" t="s">
        <v>1564</v>
      </c>
      <c r="Y4454" s="94" t="s">
        <v>1565</v>
      </c>
      <c r="Z4454" s="93"/>
      <c r="AA4454" s="86">
        <v>43196</v>
      </c>
      <c r="AB4454" s="86"/>
      <c r="AC4454" s="86"/>
      <c r="AD4454" s="86" t="s">
        <v>1648</v>
      </c>
      <c r="AE4454" s="86"/>
      <c r="AF4454" s="86"/>
      <c r="AG4454" s="94" t="s">
        <v>1581</v>
      </c>
    </row>
    <row r="4455" spans="1:33" x14ac:dyDescent="0.25">
      <c r="A4455" s="86" t="s">
        <v>1011</v>
      </c>
      <c r="B4455" s="87">
        <v>30</v>
      </c>
      <c r="C4455" s="87" t="s">
        <v>1012</v>
      </c>
      <c r="D4455" s="88">
        <v>43147</v>
      </c>
      <c r="E4455" s="88">
        <v>43151</v>
      </c>
      <c r="F4455" s="88">
        <v>43194</v>
      </c>
      <c r="G4455" s="88">
        <v>43195</v>
      </c>
      <c r="H4455" s="88">
        <v>4</v>
      </c>
      <c r="I4455" s="89" t="s">
        <v>1015</v>
      </c>
      <c r="J4455" s="92" t="s">
        <v>1490</v>
      </c>
      <c r="K4455" s="86" t="s">
        <v>1491</v>
      </c>
      <c r="L4455" s="88">
        <v>43195</v>
      </c>
      <c r="M4455" s="87">
        <v>0</v>
      </c>
      <c r="N4455" s="87"/>
      <c r="O4455" s="93"/>
      <c r="P4455" s="86"/>
      <c r="Q4455" s="86">
        <v>0</v>
      </c>
      <c r="R4455" s="86">
        <v>30</v>
      </c>
      <c r="S4455" s="86">
        <v>30</v>
      </c>
      <c r="T4455" s="86">
        <v>0</v>
      </c>
      <c r="U4455" s="86" t="s">
        <v>1561</v>
      </c>
      <c r="V4455" s="86" t="s">
        <v>1562</v>
      </c>
      <c r="W4455" s="86" t="s">
        <v>1563</v>
      </c>
      <c r="X4455" s="86" t="s">
        <v>1564</v>
      </c>
      <c r="Y4455" s="94" t="s">
        <v>1565</v>
      </c>
      <c r="Z4455" s="93"/>
      <c r="AA4455" s="86">
        <v>43222</v>
      </c>
      <c r="AB4455" s="86"/>
      <c r="AC4455" s="86"/>
      <c r="AD4455" s="86" t="s">
        <v>1648</v>
      </c>
      <c r="AE4455" s="86"/>
      <c r="AF4455" s="86"/>
      <c r="AG4455" s="94" t="s">
        <v>1581</v>
      </c>
    </row>
    <row r="4456" spans="1:33" x14ac:dyDescent="0.25">
      <c r="A4456" s="86" t="s">
        <v>1011</v>
      </c>
      <c r="B4456" s="87">
        <v>30</v>
      </c>
      <c r="C4456" s="87" t="s">
        <v>1012</v>
      </c>
      <c r="D4456" s="88">
        <v>43147</v>
      </c>
      <c r="E4456" s="88">
        <v>43152</v>
      </c>
      <c r="F4456" s="88">
        <v>43193</v>
      </c>
      <c r="G4456" s="88">
        <v>43195</v>
      </c>
      <c r="H4456" s="88">
        <v>4</v>
      </c>
      <c r="I4456" s="89" t="s">
        <v>1014</v>
      </c>
      <c r="J4456" s="92" t="s">
        <v>1493</v>
      </c>
      <c r="K4456" s="86" t="s">
        <v>1491</v>
      </c>
      <c r="L4456" s="88">
        <v>43195</v>
      </c>
      <c r="M4456" s="87">
        <v>0</v>
      </c>
      <c r="N4456" s="87"/>
      <c r="O4456" s="93"/>
      <c r="P4456" s="86"/>
      <c r="Q4456" s="86">
        <v>0</v>
      </c>
      <c r="R4456" s="86">
        <v>30</v>
      </c>
      <c r="S4456" s="86">
        <v>29</v>
      </c>
      <c r="T4456" s="86">
        <v>1</v>
      </c>
      <c r="U4456" s="86" t="s">
        <v>1561</v>
      </c>
      <c r="V4456" s="86" t="s">
        <v>1567</v>
      </c>
      <c r="W4456" s="86" t="s">
        <v>1563</v>
      </c>
      <c r="X4456" s="86" t="s">
        <v>1564</v>
      </c>
      <c r="Y4456" s="94" t="s">
        <v>1565</v>
      </c>
      <c r="Z4456" s="93"/>
      <c r="AA4456" s="86"/>
      <c r="AB4456" s="86"/>
      <c r="AC4456" s="86"/>
      <c r="AD4456" s="86" t="s">
        <v>1648</v>
      </c>
      <c r="AE4456" s="86"/>
      <c r="AF4456" s="86"/>
      <c r="AG4456" s="94" t="s">
        <v>1581</v>
      </c>
    </row>
    <row r="4457" spans="1:33" x14ac:dyDescent="0.25">
      <c r="A4457" s="86" t="s">
        <v>1011</v>
      </c>
      <c r="B4457" s="87">
        <v>24</v>
      </c>
      <c r="C4457" s="87" t="s">
        <v>1012</v>
      </c>
      <c r="D4457" s="88">
        <v>43156</v>
      </c>
      <c r="E4457" s="88">
        <v>43159</v>
      </c>
      <c r="F4457" s="88">
        <v>43194</v>
      </c>
      <c r="G4457" s="88">
        <v>43195</v>
      </c>
      <c r="H4457" s="88">
        <v>4</v>
      </c>
      <c r="I4457" s="89" t="s">
        <v>1014</v>
      </c>
      <c r="J4457" s="92" t="s">
        <v>1509</v>
      </c>
      <c r="K4457" s="86" t="s">
        <v>1491</v>
      </c>
      <c r="L4457" s="88">
        <v>43195</v>
      </c>
      <c r="M4457" s="87"/>
      <c r="N4457" s="87"/>
      <c r="O4457" s="93"/>
      <c r="P4457" s="86"/>
      <c r="Q4457" s="86">
        <v>0</v>
      </c>
      <c r="R4457" s="86">
        <v>24</v>
      </c>
      <c r="S4457" s="86">
        <v>24</v>
      </c>
      <c r="T4457" s="86">
        <v>0</v>
      </c>
      <c r="U4457" s="86" t="s">
        <v>1561</v>
      </c>
      <c r="V4457" s="86" t="s">
        <v>1562</v>
      </c>
      <c r="W4457" s="86" t="s">
        <v>1563</v>
      </c>
      <c r="X4457" s="86" t="s">
        <v>1564</v>
      </c>
      <c r="Y4457" s="94" t="s">
        <v>1565</v>
      </c>
      <c r="Z4457" s="93"/>
      <c r="AA4457" s="86">
        <v>43197</v>
      </c>
      <c r="AB4457" s="86"/>
      <c r="AC4457" s="86"/>
      <c r="AD4457" s="86" t="s">
        <v>1648</v>
      </c>
      <c r="AE4457" s="86"/>
      <c r="AF4457" s="86"/>
      <c r="AG4457" s="94" t="s">
        <v>1581</v>
      </c>
    </row>
    <row r="4458" spans="1:33" x14ac:dyDescent="0.25">
      <c r="A4458" s="86" t="s">
        <v>1011</v>
      </c>
      <c r="B4458" s="87">
        <v>30</v>
      </c>
      <c r="C4458" s="87" t="s">
        <v>1012</v>
      </c>
      <c r="D4458" s="88">
        <v>43156</v>
      </c>
      <c r="E4458" s="88">
        <v>43159</v>
      </c>
      <c r="F4458" s="88">
        <v>43194</v>
      </c>
      <c r="G4458" s="88">
        <v>43195</v>
      </c>
      <c r="H4458" s="88">
        <v>4</v>
      </c>
      <c r="I4458" s="89" t="s">
        <v>1014</v>
      </c>
      <c r="J4458" s="92" t="s">
        <v>1495</v>
      </c>
      <c r="K4458" s="86" t="s">
        <v>1491</v>
      </c>
      <c r="L4458" s="88">
        <v>43195</v>
      </c>
      <c r="M4458" s="87"/>
      <c r="N4458" s="87"/>
      <c r="O4458" s="93"/>
      <c r="P4458" s="86"/>
      <c r="Q4458" s="86">
        <v>3</v>
      </c>
      <c r="R4458" s="86">
        <v>27</v>
      </c>
      <c r="S4458" s="86">
        <v>15</v>
      </c>
      <c r="T4458" s="86">
        <v>12</v>
      </c>
      <c r="U4458" s="86" t="s">
        <v>1561</v>
      </c>
      <c r="V4458" s="86" t="s">
        <v>1562</v>
      </c>
      <c r="W4458" s="86" t="s">
        <v>1652</v>
      </c>
      <c r="X4458" s="86" t="s">
        <v>1564</v>
      </c>
      <c r="Y4458" s="94" t="s">
        <v>1565</v>
      </c>
      <c r="Z4458" s="93"/>
      <c r="AA4458" s="86">
        <v>43206</v>
      </c>
      <c r="AB4458" s="86"/>
      <c r="AC4458" s="86"/>
      <c r="AD4458" s="86" t="s">
        <v>1648</v>
      </c>
      <c r="AE4458" s="86"/>
      <c r="AF4458" s="86"/>
      <c r="AG4458" s="94" t="s">
        <v>1581</v>
      </c>
    </row>
    <row r="4459" spans="1:33" x14ac:dyDescent="0.25">
      <c r="A4459" s="86" t="s">
        <v>1011</v>
      </c>
      <c r="B4459" s="87">
        <v>30</v>
      </c>
      <c r="C4459" s="87" t="s">
        <v>1012</v>
      </c>
      <c r="D4459" s="88">
        <v>43157</v>
      </c>
      <c r="E4459" s="88">
        <v>43157</v>
      </c>
      <c r="F4459" s="88">
        <v>43192</v>
      </c>
      <c r="G4459" s="88">
        <v>43195</v>
      </c>
      <c r="H4459" s="88">
        <v>4</v>
      </c>
      <c r="I4459" s="89" t="s">
        <v>1014</v>
      </c>
      <c r="J4459" s="92" t="s">
        <v>1492</v>
      </c>
      <c r="K4459" s="86" t="s">
        <v>1491</v>
      </c>
      <c r="L4459" s="88">
        <v>43195</v>
      </c>
      <c r="M4459" s="87"/>
      <c r="N4459" s="87"/>
      <c r="O4459" s="93"/>
      <c r="P4459" s="86"/>
      <c r="Q4459" s="86">
        <v>0</v>
      </c>
      <c r="R4459" s="86">
        <v>30</v>
      </c>
      <c r="S4459" s="86">
        <v>30</v>
      </c>
      <c r="T4459" s="86">
        <v>0</v>
      </c>
      <c r="U4459" s="86" t="s">
        <v>1561</v>
      </c>
      <c r="V4459" s="86" t="s">
        <v>1567</v>
      </c>
      <c r="W4459" s="86" t="s">
        <v>1652</v>
      </c>
      <c r="X4459" s="86" t="s">
        <v>1564</v>
      </c>
      <c r="Y4459" s="94" t="s">
        <v>1565</v>
      </c>
      <c r="Z4459" s="93"/>
      <c r="AA4459" s="86"/>
      <c r="AB4459" s="86"/>
      <c r="AC4459" s="86"/>
      <c r="AD4459" s="86" t="s">
        <v>1648</v>
      </c>
      <c r="AE4459" s="86"/>
      <c r="AF4459" s="86"/>
      <c r="AG4459" s="94" t="s">
        <v>1581</v>
      </c>
    </row>
    <row r="4460" spans="1:33" x14ac:dyDescent="0.25">
      <c r="A4460" s="86" t="s">
        <v>1011</v>
      </c>
      <c r="B4460" s="87">
        <v>30</v>
      </c>
      <c r="C4460" s="87" t="s">
        <v>1012</v>
      </c>
      <c r="D4460" s="88">
        <v>43157</v>
      </c>
      <c r="E4460" s="88">
        <v>43164</v>
      </c>
      <c r="F4460" s="88">
        <v>43194</v>
      </c>
      <c r="G4460" s="88">
        <v>43195</v>
      </c>
      <c r="H4460" s="88">
        <v>4</v>
      </c>
      <c r="I4460" s="89" t="s">
        <v>1014</v>
      </c>
      <c r="J4460" s="92" t="s">
        <v>1496</v>
      </c>
      <c r="K4460" s="86" t="s">
        <v>1491</v>
      </c>
      <c r="L4460" s="88">
        <v>43195</v>
      </c>
      <c r="M4460" s="87">
        <v>0</v>
      </c>
      <c r="N4460" s="87"/>
      <c r="O4460" s="93"/>
      <c r="P4460" s="86"/>
      <c r="Q4460" s="86">
        <v>5</v>
      </c>
      <c r="R4460" s="86">
        <v>25</v>
      </c>
      <c r="S4460" s="86">
        <v>24</v>
      </c>
      <c r="T4460" s="86">
        <v>1</v>
      </c>
      <c r="U4460" s="86" t="s">
        <v>1568</v>
      </c>
      <c r="V4460" s="86" t="s">
        <v>1562</v>
      </c>
      <c r="W4460" s="86" t="s">
        <v>1563</v>
      </c>
      <c r="X4460" s="86" t="s">
        <v>1564</v>
      </c>
      <c r="Y4460" s="94" t="s">
        <v>1565</v>
      </c>
      <c r="Z4460" s="93"/>
      <c r="AA4460" s="86">
        <v>43206</v>
      </c>
      <c r="AB4460" s="86"/>
      <c r="AC4460" s="86"/>
      <c r="AD4460" s="86" t="s">
        <v>1648</v>
      </c>
      <c r="AE4460" s="86"/>
      <c r="AF4460" s="86"/>
      <c r="AG4460" s="94" t="s">
        <v>1581</v>
      </c>
    </row>
    <row r="4461" spans="1:33" x14ac:dyDescent="0.25">
      <c r="A4461" s="86" t="s">
        <v>1011</v>
      </c>
      <c r="B4461" s="87">
        <v>30</v>
      </c>
      <c r="C4461" s="87" t="s">
        <v>1012</v>
      </c>
      <c r="D4461" s="88">
        <v>43157</v>
      </c>
      <c r="E4461" s="88">
        <v>43161</v>
      </c>
      <c r="F4461" s="88">
        <v>43194</v>
      </c>
      <c r="G4461" s="88">
        <v>43195</v>
      </c>
      <c r="H4461" s="88">
        <v>4</v>
      </c>
      <c r="I4461" s="89" t="s">
        <v>1014</v>
      </c>
      <c r="J4461" s="92" t="s">
        <v>1508</v>
      </c>
      <c r="K4461" s="86" t="s">
        <v>1491</v>
      </c>
      <c r="L4461" s="88">
        <v>43195</v>
      </c>
      <c r="M4461" s="87"/>
      <c r="N4461" s="87"/>
      <c r="O4461" s="93"/>
      <c r="P4461" s="86"/>
      <c r="Q4461" s="86">
        <v>0</v>
      </c>
      <c r="R4461" s="86">
        <v>30</v>
      </c>
      <c r="S4461" s="86">
        <v>28</v>
      </c>
      <c r="T4461" s="86">
        <v>2</v>
      </c>
      <c r="U4461" s="86" t="s">
        <v>1561</v>
      </c>
      <c r="V4461" s="86" t="s">
        <v>1567</v>
      </c>
      <c r="W4461" s="86" t="s">
        <v>1652</v>
      </c>
      <c r="X4461" s="86" t="s">
        <v>1564</v>
      </c>
      <c r="Y4461" s="94" t="s">
        <v>1565</v>
      </c>
      <c r="Z4461" s="93"/>
      <c r="AA4461" s="86"/>
      <c r="AB4461" s="86"/>
      <c r="AC4461" s="86"/>
      <c r="AD4461" s="86" t="s">
        <v>1648</v>
      </c>
      <c r="AE4461" s="86"/>
      <c r="AF4461" s="86"/>
      <c r="AG4461" s="94" t="s">
        <v>1581</v>
      </c>
    </row>
    <row r="4462" spans="1:33" x14ac:dyDescent="0.25">
      <c r="A4462" s="86" t="s">
        <v>1011</v>
      </c>
      <c r="B4462" s="87">
        <v>22</v>
      </c>
      <c r="C4462" s="87" t="s">
        <v>1012</v>
      </c>
      <c r="D4462" s="88">
        <v>43159</v>
      </c>
      <c r="E4462" s="88">
        <v>43165</v>
      </c>
      <c r="F4462" s="88">
        <v>43193</v>
      </c>
      <c r="G4462" s="88">
        <v>43195</v>
      </c>
      <c r="H4462" s="88">
        <v>4</v>
      </c>
      <c r="I4462" s="89" t="s">
        <v>1014</v>
      </c>
      <c r="J4462" s="92" t="s">
        <v>1490</v>
      </c>
      <c r="K4462" s="86" t="s">
        <v>1491</v>
      </c>
      <c r="L4462" s="88">
        <v>43195</v>
      </c>
      <c r="M4462" s="87">
        <v>0</v>
      </c>
      <c r="N4462" s="87"/>
      <c r="O4462" s="93"/>
      <c r="P4462" s="86"/>
      <c r="Q4462" s="86">
        <v>5</v>
      </c>
      <c r="R4462" s="86">
        <v>17</v>
      </c>
      <c r="S4462" s="86">
        <v>17</v>
      </c>
      <c r="T4462" s="86">
        <v>0</v>
      </c>
      <c r="U4462" s="86" t="s">
        <v>1561</v>
      </c>
      <c r="V4462" s="86" t="s">
        <v>1567</v>
      </c>
      <c r="W4462" s="86" t="s">
        <v>1563</v>
      </c>
      <c r="X4462" s="86" t="s">
        <v>1564</v>
      </c>
      <c r="Y4462" s="94" t="s">
        <v>1565</v>
      </c>
      <c r="Z4462" s="93"/>
      <c r="AA4462" s="86"/>
      <c r="AB4462" s="86"/>
      <c r="AC4462" s="86"/>
      <c r="AD4462" s="86" t="s">
        <v>1648</v>
      </c>
      <c r="AE4462" s="86"/>
      <c r="AF4462" s="86"/>
      <c r="AG4462" s="94" t="s">
        <v>1581</v>
      </c>
    </row>
    <row r="4463" spans="1:33" x14ac:dyDescent="0.25">
      <c r="A4463" s="86" t="s">
        <v>1011</v>
      </c>
      <c r="B4463" s="87">
        <v>30</v>
      </c>
      <c r="C4463" s="87" t="s">
        <v>1012</v>
      </c>
      <c r="D4463" s="88">
        <v>43159</v>
      </c>
      <c r="E4463" s="88">
        <v>43166</v>
      </c>
      <c r="F4463" s="88">
        <v>43194</v>
      </c>
      <c r="G4463" s="88">
        <v>43195</v>
      </c>
      <c r="H4463" s="88">
        <v>4</v>
      </c>
      <c r="I4463" s="89" t="s">
        <v>1014</v>
      </c>
      <c r="J4463" s="92" t="s">
        <v>1497</v>
      </c>
      <c r="K4463" s="86" t="s">
        <v>1491</v>
      </c>
      <c r="L4463" s="88">
        <v>43195</v>
      </c>
      <c r="M4463" s="87"/>
      <c r="N4463" s="87"/>
      <c r="O4463" s="93"/>
      <c r="P4463" s="86"/>
      <c r="Q4463" s="86">
        <v>0</v>
      </c>
      <c r="R4463" s="86">
        <v>30</v>
      </c>
      <c r="S4463" s="86">
        <v>24</v>
      </c>
      <c r="T4463" s="86">
        <v>6</v>
      </c>
      <c r="U4463" s="86" t="s">
        <v>1561</v>
      </c>
      <c r="V4463" s="86" t="s">
        <v>1562</v>
      </c>
      <c r="W4463" s="86" t="s">
        <v>1652</v>
      </c>
      <c r="X4463" s="86" t="s">
        <v>1564</v>
      </c>
      <c r="Y4463" s="94" t="s">
        <v>1565</v>
      </c>
      <c r="Z4463" s="93"/>
      <c r="AA4463" s="86">
        <v>43196</v>
      </c>
      <c r="AB4463" s="86"/>
      <c r="AC4463" s="86"/>
      <c r="AD4463" s="86" t="s">
        <v>1648</v>
      </c>
      <c r="AE4463" s="86"/>
      <c r="AF4463" s="86"/>
      <c r="AG4463" s="94" t="s">
        <v>1581</v>
      </c>
    </row>
    <row r="4464" spans="1:33" x14ac:dyDescent="0.25">
      <c r="A4464" s="86" t="s">
        <v>1011</v>
      </c>
      <c r="B4464" s="87">
        <v>30</v>
      </c>
      <c r="C4464" s="87" t="s">
        <v>1012</v>
      </c>
      <c r="D4464" s="88">
        <v>43136</v>
      </c>
      <c r="E4464" s="88">
        <v>43138</v>
      </c>
      <c r="F4464" s="88">
        <v>43195</v>
      </c>
      <c r="G4464" s="88">
        <v>43196</v>
      </c>
      <c r="H4464" s="88">
        <v>3</v>
      </c>
      <c r="I4464" s="89" t="s">
        <v>1014</v>
      </c>
      <c r="J4464" s="92" t="s">
        <v>1501</v>
      </c>
      <c r="K4464" s="86" t="s">
        <v>1491</v>
      </c>
      <c r="L4464" s="88">
        <v>43195</v>
      </c>
      <c r="M4464" s="87"/>
      <c r="N4464" s="87"/>
      <c r="O4464" s="93"/>
      <c r="P4464" s="86"/>
      <c r="Q4464" s="86">
        <v>0</v>
      </c>
      <c r="R4464" s="86">
        <v>30</v>
      </c>
      <c r="S4464" s="86">
        <v>30</v>
      </c>
      <c r="T4464" s="86">
        <v>0</v>
      </c>
      <c r="U4464" s="86" t="s">
        <v>1561</v>
      </c>
      <c r="V4464" s="86" t="s">
        <v>1562</v>
      </c>
      <c r="W4464" s="86" t="s">
        <v>1563</v>
      </c>
      <c r="X4464" s="86" t="s">
        <v>1564</v>
      </c>
      <c r="Y4464" s="94" t="s">
        <v>1565</v>
      </c>
      <c r="Z4464" s="93"/>
      <c r="AA4464" s="86">
        <v>43206</v>
      </c>
      <c r="AB4464" s="86"/>
      <c r="AC4464" s="86"/>
      <c r="AD4464" s="86" t="s">
        <v>1648</v>
      </c>
      <c r="AE4464" s="86"/>
      <c r="AF4464" s="86"/>
      <c r="AG4464" s="94" t="s">
        <v>1581</v>
      </c>
    </row>
    <row r="4465" spans="1:33" x14ac:dyDescent="0.25">
      <c r="A4465" s="86" t="s">
        <v>1011</v>
      </c>
      <c r="B4465" s="87">
        <v>22</v>
      </c>
      <c r="C4465" s="87" t="s">
        <v>1012</v>
      </c>
      <c r="D4465" s="88">
        <v>43175</v>
      </c>
      <c r="E4465" s="88">
        <v>43178</v>
      </c>
      <c r="F4465" s="88">
        <v>43194</v>
      </c>
      <c r="G4465" s="88">
        <v>43195</v>
      </c>
      <c r="H4465" s="88">
        <v>4</v>
      </c>
      <c r="I4465" s="89" t="s">
        <v>1014</v>
      </c>
      <c r="J4465" s="92" t="s">
        <v>1496</v>
      </c>
      <c r="K4465" s="86" t="s">
        <v>1491</v>
      </c>
      <c r="L4465" s="88">
        <v>43195</v>
      </c>
      <c r="M4465" s="87"/>
      <c r="N4465" s="87"/>
      <c r="O4465" s="93"/>
      <c r="P4465" s="86"/>
      <c r="Q4465" s="86">
        <v>0</v>
      </c>
      <c r="R4465" s="86">
        <v>22</v>
      </c>
      <c r="S4465" s="86"/>
      <c r="T4465" s="86"/>
      <c r="U4465" s="86" t="s">
        <v>1568</v>
      </c>
      <c r="V4465" s="86" t="s">
        <v>1567</v>
      </c>
      <c r="W4465" s="86" t="s">
        <v>1563</v>
      </c>
      <c r="X4465" s="86" t="s">
        <v>1567</v>
      </c>
      <c r="Y4465" s="94" t="s">
        <v>1565</v>
      </c>
      <c r="Z4465" s="93"/>
      <c r="AA4465" s="86"/>
      <c r="AB4465" s="86" t="s">
        <v>1621</v>
      </c>
      <c r="AC4465" s="86" t="s">
        <v>1621</v>
      </c>
      <c r="AD4465" s="86" t="s">
        <v>1648</v>
      </c>
      <c r="AE4465" s="86"/>
      <c r="AF4465" s="86"/>
      <c r="AG4465" s="94" t="s">
        <v>1581</v>
      </c>
    </row>
    <row r="4466" spans="1:33" x14ac:dyDescent="0.25">
      <c r="A4466" s="86" t="s">
        <v>1011</v>
      </c>
      <c r="B4466" s="87">
        <v>30</v>
      </c>
      <c r="C4466" s="87" t="s">
        <v>1012</v>
      </c>
      <c r="D4466" s="88">
        <v>43174</v>
      </c>
      <c r="E4466" s="88">
        <v>43177</v>
      </c>
      <c r="F4466" s="88">
        <v>43194</v>
      </c>
      <c r="G4466" s="88">
        <v>43195</v>
      </c>
      <c r="H4466" s="88">
        <v>4</v>
      </c>
      <c r="I4466" s="89" t="s">
        <v>1014</v>
      </c>
      <c r="J4466" s="92" t="s">
        <v>1493</v>
      </c>
      <c r="K4466" s="86" t="s">
        <v>1491</v>
      </c>
      <c r="L4466" s="88">
        <v>43195</v>
      </c>
      <c r="M4466" s="87"/>
      <c r="N4466" s="87"/>
      <c r="O4466" s="93"/>
      <c r="P4466" s="86"/>
      <c r="Q4466" s="86">
        <v>0</v>
      </c>
      <c r="R4466" s="86">
        <v>30</v>
      </c>
      <c r="S4466" s="86">
        <v>28</v>
      </c>
      <c r="T4466" s="86">
        <v>2</v>
      </c>
      <c r="U4466" s="86" t="s">
        <v>1561</v>
      </c>
      <c r="V4466" s="86" t="s">
        <v>1562</v>
      </c>
      <c r="W4466" s="86" t="s">
        <v>1563</v>
      </c>
      <c r="X4466" s="86" t="s">
        <v>1564</v>
      </c>
      <c r="Y4466" s="94" t="s">
        <v>1565</v>
      </c>
      <c r="Z4466" s="93"/>
      <c r="AA4466" s="86">
        <v>43206</v>
      </c>
      <c r="AB4466" s="86"/>
      <c r="AC4466" s="86"/>
      <c r="AD4466" s="86" t="s">
        <v>1648</v>
      </c>
      <c r="AE4466" s="86"/>
      <c r="AF4466" s="86"/>
      <c r="AG4466" s="94" t="s">
        <v>1581</v>
      </c>
    </row>
    <row r="4467" spans="1:33" x14ac:dyDescent="0.25">
      <c r="A4467" s="86" t="s">
        <v>1011</v>
      </c>
      <c r="B4467" s="87">
        <v>26</v>
      </c>
      <c r="C4467" s="87" t="s">
        <v>1012</v>
      </c>
      <c r="D4467" s="88">
        <v>43174</v>
      </c>
      <c r="E4467" s="88">
        <v>43176</v>
      </c>
      <c r="F4467" s="88">
        <v>43194</v>
      </c>
      <c r="G4467" s="88">
        <v>43195</v>
      </c>
      <c r="H4467" s="88">
        <v>4</v>
      </c>
      <c r="I4467" s="89" t="s">
        <v>1014</v>
      </c>
      <c r="J4467" s="92" t="s">
        <v>1505</v>
      </c>
      <c r="K4467" s="86" t="s">
        <v>1491</v>
      </c>
      <c r="L4467" s="88">
        <v>43195</v>
      </c>
      <c r="M4467" s="87"/>
      <c r="N4467" s="87"/>
      <c r="O4467" s="93"/>
      <c r="P4467" s="86"/>
      <c r="Q4467" s="86">
        <v>9</v>
      </c>
      <c r="R4467" s="86">
        <v>17</v>
      </c>
      <c r="S4467" s="86">
        <v>17</v>
      </c>
      <c r="T4467" s="86">
        <v>0</v>
      </c>
      <c r="U4467" s="86" t="s">
        <v>1561</v>
      </c>
      <c r="V4467" s="86" t="s">
        <v>1567</v>
      </c>
      <c r="W4467" s="86" t="s">
        <v>1563</v>
      </c>
      <c r="X4467" s="86" t="s">
        <v>1564</v>
      </c>
      <c r="Y4467" s="94" t="s">
        <v>1565</v>
      </c>
      <c r="Z4467" s="93"/>
      <c r="AA4467" s="86"/>
      <c r="AB4467" s="86"/>
      <c r="AC4467" s="86"/>
      <c r="AD4467" s="86" t="s">
        <v>1648</v>
      </c>
      <c r="AE4467" s="86"/>
      <c r="AF4467" s="86"/>
      <c r="AG4467" s="94" t="s">
        <v>1581</v>
      </c>
    </row>
    <row r="4468" spans="1:33" x14ac:dyDescent="0.25">
      <c r="A4468" s="86" t="s">
        <v>1011</v>
      </c>
      <c r="B4468" s="87">
        <v>30</v>
      </c>
      <c r="C4468" s="87" t="s">
        <v>1012</v>
      </c>
      <c r="D4468" s="88">
        <v>43174</v>
      </c>
      <c r="E4468" s="88">
        <v>43178</v>
      </c>
      <c r="F4468" s="88">
        <v>43194</v>
      </c>
      <c r="G4468" s="88">
        <v>43195</v>
      </c>
      <c r="H4468" s="88">
        <v>3</v>
      </c>
      <c r="I4468" s="89" t="s">
        <v>1372</v>
      </c>
      <c r="J4468" s="92" t="s">
        <v>1505</v>
      </c>
      <c r="K4468" s="86" t="s">
        <v>1491</v>
      </c>
      <c r="L4468" s="88">
        <v>43195</v>
      </c>
      <c r="M4468" s="87"/>
      <c r="N4468" s="87"/>
      <c r="O4468" s="93"/>
      <c r="P4468" s="86"/>
      <c r="Q4468" s="86">
        <v>0</v>
      </c>
      <c r="R4468" s="86">
        <v>30</v>
      </c>
      <c r="S4468" s="86">
        <v>30</v>
      </c>
      <c r="T4468" s="86">
        <v>0</v>
      </c>
      <c r="U4468" s="86" t="s">
        <v>1561</v>
      </c>
      <c r="V4468" s="86" t="s">
        <v>1562</v>
      </c>
      <c r="W4468" s="86" t="s">
        <v>1563</v>
      </c>
      <c r="X4468" s="86" t="s">
        <v>1564</v>
      </c>
      <c r="Y4468" s="94" t="s">
        <v>1565</v>
      </c>
      <c r="Z4468" s="93"/>
      <c r="AA4468" s="86">
        <v>43207</v>
      </c>
      <c r="AB4468" s="86"/>
      <c r="AC4468" s="86"/>
      <c r="AD4468" s="86" t="s">
        <v>1648</v>
      </c>
      <c r="AE4468" s="86"/>
      <c r="AF4468" s="86"/>
      <c r="AG4468" s="94" t="s">
        <v>1581</v>
      </c>
    </row>
    <row r="4469" spans="1:33" x14ac:dyDescent="0.25">
      <c r="A4469" s="86" t="s">
        <v>1011</v>
      </c>
      <c r="B4469" s="87">
        <v>30</v>
      </c>
      <c r="C4469" s="87" t="s">
        <v>1012</v>
      </c>
      <c r="D4469" s="88">
        <v>43175</v>
      </c>
      <c r="E4469" s="88">
        <v>43177</v>
      </c>
      <c r="F4469" s="88">
        <v>43194</v>
      </c>
      <c r="G4469" s="88">
        <v>43195</v>
      </c>
      <c r="H4469" s="88">
        <v>4</v>
      </c>
      <c r="I4469" s="89" t="s">
        <v>1014</v>
      </c>
      <c r="J4469" s="92" t="s">
        <v>1492</v>
      </c>
      <c r="K4469" s="86" t="s">
        <v>1491</v>
      </c>
      <c r="L4469" s="88">
        <v>43195</v>
      </c>
      <c r="M4469" s="87">
        <v>0</v>
      </c>
      <c r="N4469" s="87"/>
      <c r="O4469" s="93"/>
      <c r="P4469" s="86"/>
      <c r="Q4469" s="86">
        <v>12</v>
      </c>
      <c r="R4469" s="86">
        <v>18</v>
      </c>
      <c r="S4469" s="86">
        <v>10</v>
      </c>
      <c r="T4469" s="86">
        <v>8</v>
      </c>
      <c r="U4469" s="86" t="s">
        <v>1561</v>
      </c>
      <c r="V4469" s="86" t="s">
        <v>1562</v>
      </c>
      <c r="W4469" s="86" t="s">
        <v>1652</v>
      </c>
      <c r="X4469" s="86" t="s">
        <v>1564</v>
      </c>
      <c r="Y4469" s="94" t="s">
        <v>1565</v>
      </c>
      <c r="Z4469" s="93"/>
      <c r="AA4469" s="86">
        <v>43215</v>
      </c>
      <c r="AB4469" s="86"/>
      <c r="AC4469" s="86"/>
      <c r="AD4469" s="86" t="s">
        <v>1648</v>
      </c>
      <c r="AE4469" s="86"/>
      <c r="AF4469" s="86"/>
      <c r="AG4469" s="94" t="s">
        <v>1581</v>
      </c>
    </row>
    <row r="4470" spans="1:33" x14ac:dyDescent="0.25">
      <c r="A4470" s="86" t="s">
        <v>1022</v>
      </c>
      <c r="B4470" s="87">
        <v>30</v>
      </c>
      <c r="C4470" s="87" t="s">
        <v>1376</v>
      </c>
      <c r="D4470" s="88">
        <v>43173</v>
      </c>
      <c r="E4470" s="88">
        <v>42975</v>
      </c>
      <c r="F4470" s="88">
        <v>43039</v>
      </c>
      <c r="G4470" s="88">
        <v>43171</v>
      </c>
      <c r="H4470" s="88"/>
      <c r="I4470" s="89" t="s">
        <v>1407</v>
      </c>
      <c r="J4470" s="92" t="s">
        <v>1499</v>
      </c>
      <c r="K4470" s="86" t="s">
        <v>1491</v>
      </c>
      <c r="L4470" s="88">
        <v>43195</v>
      </c>
      <c r="M4470" s="87">
        <v>0</v>
      </c>
      <c r="N4470" s="87"/>
      <c r="O4470" s="93"/>
      <c r="P4470" s="86"/>
      <c r="Q4470" s="86">
        <v>5</v>
      </c>
      <c r="R4470" s="86">
        <v>25</v>
      </c>
      <c r="S4470" s="86">
        <v>23</v>
      </c>
      <c r="T4470" s="86">
        <v>2</v>
      </c>
      <c r="U4470" s="86" t="s">
        <v>1561</v>
      </c>
      <c r="V4470" s="86" t="s">
        <v>1562</v>
      </c>
      <c r="W4470" s="86" t="s">
        <v>1563</v>
      </c>
      <c r="X4470" s="86" t="s">
        <v>1564</v>
      </c>
      <c r="Y4470" s="94" t="s">
        <v>1565</v>
      </c>
      <c r="Z4470" s="93"/>
      <c r="AA4470" s="86">
        <v>43206</v>
      </c>
      <c r="AB4470" s="86"/>
      <c r="AC4470" s="86"/>
      <c r="AD4470" s="86" t="s">
        <v>1655</v>
      </c>
      <c r="AE4470" s="86"/>
      <c r="AF4470" s="86"/>
      <c r="AG4470" s="94" t="s">
        <v>1581</v>
      </c>
    </row>
    <row r="4471" spans="1:33" x14ac:dyDescent="0.25">
      <c r="A4471" s="86" t="s">
        <v>1011</v>
      </c>
      <c r="B4471" s="87">
        <v>30</v>
      </c>
      <c r="C4471" s="87" t="s">
        <v>1012</v>
      </c>
      <c r="D4471" s="88">
        <v>43116</v>
      </c>
      <c r="E4471" s="88">
        <v>43122</v>
      </c>
      <c r="F4471" s="88">
        <v>43188</v>
      </c>
      <c r="G4471" s="88">
        <v>43189</v>
      </c>
      <c r="H4471" s="88">
        <v>4</v>
      </c>
      <c r="I4471" s="89" t="s">
        <v>1015</v>
      </c>
      <c r="J4471" s="92" t="s">
        <v>1493</v>
      </c>
      <c r="K4471" s="86" t="s">
        <v>1491</v>
      </c>
      <c r="L4471" s="88">
        <v>43195</v>
      </c>
      <c r="M4471" s="87"/>
      <c r="N4471" s="87"/>
      <c r="O4471" s="93"/>
      <c r="P4471" s="86"/>
      <c r="Q4471" s="86">
        <v>0</v>
      </c>
      <c r="R4471" s="86">
        <v>30</v>
      </c>
      <c r="S4471" s="86"/>
      <c r="T4471" s="86"/>
      <c r="U4471" s="86" t="s">
        <v>1569</v>
      </c>
      <c r="V4471" s="86" t="s">
        <v>1567</v>
      </c>
      <c r="W4471" s="86" t="s">
        <v>1563</v>
      </c>
      <c r="X4471" s="86" t="s">
        <v>1567</v>
      </c>
      <c r="Y4471" s="94" t="s">
        <v>1565</v>
      </c>
      <c r="Z4471" s="93"/>
      <c r="AA4471" s="86"/>
      <c r="AB4471" s="86" t="s">
        <v>1650</v>
      </c>
      <c r="AC4471" s="86" t="s">
        <v>1651</v>
      </c>
      <c r="AD4471" s="86" t="s">
        <v>1648</v>
      </c>
      <c r="AE4471" s="86"/>
      <c r="AF4471" s="86"/>
      <c r="AG4471" s="94" t="s">
        <v>1581</v>
      </c>
    </row>
    <row r="4472" spans="1:33" x14ac:dyDescent="0.25">
      <c r="A4472" s="86" t="s">
        <v>1011</v>
      </c>
      <c r="B4472" s="87">
        <v>30</v>
      </c>
      <c r="C4472" s="87" t="s">
        <v>1012</v>
      </c>
      <c r="D4472" s="88">
        <v>43101.422222222223</v>
      </c>
      <c r="E4472" s="88">
        <v>43108</v>
      </c>
      <c r="F4472" s="88">
        <v>43185</v>
      </c>
      <c r="G4472" s="88">
        <v>43189</v>
      </c>
      <c r="H4472" s="88">
        <v>4</v>
      </c>
      <c r="I4472" s="89" t="s">
        <v>1015</v>
      </c>
      <c r="J4472" s="92" t="s">
        <v>1493</v>
      </c>
      <c r="K4472" s="86" t="s">
        <v>1491</v>
      </c>
      <c r="L4472" s="88">
        <v>43195</v>
      </c>
      <c r="M4472" s="87"/>
      <c r="N4472" s="87"/>
      <c r="O4472" s="93"/>
      <c r="P4472" s="86"/>
      <c r="Q4472" s="86">
        <v>0</v>
      </c>
      <c r="R4472" s="86">
        <v>30</v>
      </c>
      <c r="S4472" s="86"/>
      <c r="T4472" s="86"/>
      <c r="U4472" s="86" t="s">
        <v>1561</v>
      </c>
      <c r="V4472" s="86" t="s">
        <v>1567</v>
      </c>
      <c r="W4472" s="86" t="s">
        <v>1563</v>
      </c>
      <c r="X4472" s="86" t="s">
        <v>1567</v>
      </c>
      <c r="Y4472" s="94" t="s">
        <v>1565</v>
      </c>
      <c r="Z4472" s="93"/>
      <c r="AA4472" s="86"/>
      <c r="AB4472" s="86" t="s">
        <v>1650</v>
      </c>
      <c r="AC4472" s="86" t="s">
        <v>1651</v>
      </c>
      <c r="AD4472" s="86" t="s">
        <v>1648</v>
      </c>
      <c r="AE4472" s="86"/>
      <c r="AF4472" s="86"/>
      <c r="AG4472" s="94" t="s">
        <v>1581</v>
      </c>
    </row>
    <row r="4473" spans="1:33" x14ac:dyDescent="0.25">
      <c r="A4473" s="86" t="s">
        <v>1011</v>
      </c>
      <c r="B4473" s="87">
        <v>30</v>
      </c>
      <c r="C4473" s="87" t="s">
        <v>1012</v>
      </c>
      <c r="D4473" s="88">
        <v>43157</v>
      </c>
      <c r="E4473" s="88">
        <v>43161</v>
      </c>
      <c r="F4473" s="88">
        <v>43194</v>
      </c>
      <c r="G4473" s="88">
        <v>43195</v>
      </c>
      <c r="H4473" s="88">
        <v>4</v>
      </c>
      <c r="I4473" s="89" t="s">
        <v>1014</v>
      </c>
      <c r="J4473" s="92" t="s">
        <v>1493</v>
      </c>
      <c r="K4473" s="86" t="s">
        <v>1491</v>
      </c>
      <c r="L4473" s="88">
        <v>43195</v>
      </c>
      <c r="M4473" s="87"/>
      <c r="N4473" s="87"/>
      <c r="O4473" s="93"/>
      <c r="P4473" s="86"/>
      <c r="Q4473" s="86">
        <v>3</v>
      </c>
      <c r="R4473" s="86">
        <v>27</v>
      </c>
      <c r="S4473" s="86">
        <v>13</v>
      </c>
      <c r="T4473" s="86">
        <v>14</v>
      </c>
      <c r="U4473" s="86" t="s">
        <v>1561</v>
      </c>
      <c r="V4473" s="86" t="s">
        <v>1567</v>
      </c>
      <c r="W4473" s="86" t="s">
        <v>1563</v>
      </c>
      <c r="X4473" s="86" t="s">
        <v>1564</v>
      </c>
      <c r="Y4473" s="94" t="s">
        <v>1565</v>
      </c>
      <c r="Z4473" s="93"/>
      <c r="AA4473" s="86"/>
      <c r="AB4473" s="86"/>
      <c r="AC4473" s="86"/>
      <c r="AD4473" s="86" t="s">
        <v>1648</v>
      </c>
      <c r="AE4473" s="86"/>
      <c r="AF4473" s="86"/>
      <c r="AG4473" s="94" t="s">
        <v>1581</v>
      </c>
    </row>
    <row r="4474" spans="1:33" x14ac:dyDescent="0.25">
      <c r="A4474" s="86" t="s">
        <v>1011</v>
      </c>
      <c r="B4474" s="87">
        <v>30</v>
      </c>
      <c r="C4474" s="87" t="s">
        <v>1012</v>
      </c>
      <c r="D4474" s="88">
        <v>43157</v>
      </c>
      <c r="E4474" s="88">
        <v>43159</v>
      </c>
      <c r="F4474" s="88">
        <v>43194</v>
      </c>
      <c r="G4474" s="88">
        <v>43195</v>
      </c>
      <c r="H4474" s="88">
        <v>4</v>
      </c>
      <c r="I4474" s="89" t="s">
        <v>1014</v>
      </c>
      <c r="J4474" s="92" t="s">
        <v>1493</v>
      </c>
      <c r="K4474" s="86" t="s">
        <v>1491</v>
      </c>
      <c r="L4474" s="88">
        <v>43195</v>
      </c>
      <c r="M4474" s="87"/>
      <c r="N4474" s="87"/>
      <c r="O4474" s="93"/>
      <c r="P4474" s="86"/>
      <c r="Q4474" s="86">
        <v>5</v>
      </c>
      <c r="R4474" s="86">
        <v>25</v>
      </c>
      <c r="S4474" s="86">
        <v>11</v>
      </c>
      <c r="T4474" s="86">
        <v>14</v>
      </c>
      <c r="U4474" s="86" t="s">
        <v>1561</v>
      </c>
      <c r="V4474" s="86" t="s">
        <v>1567</v>
      </c>
      <c r="W4474" s="86" t="s">
        <v>1563</v>
      </c>
      <c r="X4474" s="86" t="s">
        <v>1564</v>
      </c>
      <c r="Y4474" s="94" t="s">
        <v>1565</v>
      </c>
      <c r="Z4474" s="93"/>
      <c r="AA4474" s="86"/>
      <c r="AB4474" s="86"/>
      <c r="AC4474" s="86"/>
      <c r="AD4474" s="86" t="s">
        <v>1648</v>
      </c>
      <c r="AE4474" s="86"/>
      <c r="AF4474" s="86"/>
      <c r="AG4474" s="94" t="s">
        <v>1581</v>
      </c>
    </row>
    <row r="4475" spans="1:33" x14ac:dyDescent="0.25">
      <c r="A4475" s="86" t="s">
        <v>1011</v>
      </c>
      <c r="B4475" s="87">
        <v>30</v>
      </c>
      <c r="C4475" s="87" t="s">
        <v>1012</v>
      </c>
      <c r="D4475" s="88">
        <v>43168</v>
      </c>
      <c r="E4475" s="88">
        <v>43175</v>
      </c>
      <c r="F4475" s="88">
        <v>43192</v>
      </c>
      <c r="G4475" s="88">
        <v>43195</v>
      </c>
      <c r="H4475" s="88">
        <v>4</v>
      </c>
      <c r="I4475" s="89" t="s">
        <v>1014</v>
      </c>
      <c r="J4475" s="92" t="s">
        <v>1504</v>
      </c>
      <c r="K4475" s="86" t="s">
        <v>1491</v>
      </c>
      <c r="L4475" s="88">
        <v>43196</v>
      </c>
      <c r="M4475" s="87">
        <v>0</v>
      </c>
      <c r="N4475" s="87"/>
      <c r="O4475" s="93"/>
      <c r="P4475" s="86"/>
      <c r="Q4475" s="86">
        <v>1</v>
      </c>
      <c r="R4475" s="86">
        <v>29</v>
      </c>
      <c r="S4475" s="86">
        <v>23</v>
      </c>
      <c r="T4475" s="86">
        <v>6</v>
      </c>
      <c r="U4475" s="86" t="s">
        <v>1561</v>
      </c>
      <c r="V4475" s="86" t="s">
        <v>1562</v>
      </c>
      <c r="W4475" s="86" t="s">
        <v>1563</v>
      </c>
      <c r="X4475" s="86" t="s">
        <v>1564</v>
      </c>
      <c r="Y4475" s="94" t="s">
        <v>1565</v>
      </c>
      <c r="Z4475" s="93"/>
      <c r="AA4475" s="86">
        <v>43206</v>
      </c>
      <c r="AB4475" s="86"/>
      <c r="AC4475" s="86"/>
      <c r="AD4475" s="86" t="s">
        <v>1648</v>
      </c>
      <c r="AE4475" s="86"/>
      <c r="AF4475" s="86"/>
      <c r="AG4475" s="94" t="s">
        <v>1581</v>
      </c>
    </row>
    <row r="4476" spans="1:33" x14ac:dyDescent="0.25">
      <c r="A4476" s="86" t="s">
        <v>1011</v>
      </c>
      <c r="B4476" s="87">
        <v>30</v>
      </c>
      <c r="C4476" s="87" t="s">
        <v>1012</v>
      </c>
      <c r="D4476" s="88">
        <v>43168</v>
      </c>
      <c r="E4476" s="88">
        <v>43173</v>
      </c>
      <c r="F4476" s="88">
        <v>43192</v>
      </c>
      <c r="G4476" s="88">
        <v>43195</v>
      </c>
      <c r="H4476" s="88">
        <v>4</v>
      </c>
      <c r="I4476" s="89" t="s">
        <v>1014</v>
      </c>
      <c r="J4476" s="92" t="s">
        <v>1504</v>
      </c>
      <c r="K4476" s="86" t="s">
        <v>1491</v>
      </c>
      <c r="L4476" s="88">
        <v>43196</v>
      </c>
      <c r="M4476" s="87"/>
      <c r="N4476" s="87"/>
      <c r="O4476" s="93"/>
      <c r="P4476" s="86"/>
      <c r="Q4476" s="86">
        <v>1</v>
      </c>
      <c r="R4476" s="86">
        <v>29</v>
      </c>
      <c r="S4476" s="86">
        <v>22</v>
      </c>
      <c r="T4476" s="86">
        <v>7</v>
      </c>
      <c r="U4476" s="86" t="s">
        <v>1561</v>
      </c>
      <c r="V4476" s="86" t="s">
        <v>1562</v>
      </c>
      <c r="W4476" s="86" t="s">
        <v>1563</v>
      </c>
      <c r="X4476" s="86" t="s">
        <v>1564</v>
      </c>
      <c r="Y4476" s="94" t="s">
        <v>1565</v>
      </c>
      <c r="Z4476" s="93"/>
      <c r="AA4476" s="86">
        <v>43206</v>
      </c>
      <c r="AB4476" s="86"/>
      <c r="AC4476" s="86"/>
      <c r="AD4476" s="86" t="s">
        <v>1648</v>
      </c>
      <c r="AE4476" s="86"/>
      <c r="AF4476" s="86"/>
      <c r="AG4476" s="94" t="s">
        <v>1581</v>
      </c>
    </row>
    <row r="4477" spans="1:33" x14ac:dyDescent="0.25">
      <c r="A4477" s="86" t="s">
        <v>1011</v>
      </c>
      <c r="B4477" s="87">
        <v>20</v>
      </c>
      <c r="C4477" s="87" t="s">
        <v>1012</v>
      </c>
      <c r="D4477" s="88">
        <v>43147</v>
      </c>
      <c r="E4477" s="88">
        <v>43152</v>
      </c>
      <c r="F4477" s="88">
        <v>43195</v>
      </c>
      <c r="G4477" s="88">
        <v>43196</v>
      </c>
      <c r="H4477" s="88">
        <v>4</v>
      </c>
      <c r="I4477" s="89" t="s">
        <v>1013</v>
      </c>
      <c r="J4477" s="92" t="s">
        <v>1494</v>
      </c>
      <c r="K4477" s="86" t="s">
        <v>1491</v>
      </c>
      <c r="L4477" s="88">
        <v>43196</v>
      </c>
      <c r="M4477" s="87">
        <v>0</v>
      </c>
      <c r="N4477" s="87"/>
      <c r="O4477" s="93"/>
      <c r="P4477" s="86"/>
      <c r="Q4477" s="86">
        <v>1</v>
      </c>
      <c r="R4477" s="86">
        <v>19</v>
      </c>
      <c r="S4477" s="86">
        <v>19</v>
      </c>
      <c r="T4477" s="86">
        <v>0</v>
      </c>
      <c r="U4477" s="86" t="s">
        <v>1568</v>
      </c>
      <c r="V4477" s="86" t="s">
        <v>1562</v>
      </c>
      <c r="W4477" s="86" t="s">
        <v>1563</v>
      </c>
      <c r="X4477" s="86" t="s">
        <v>1564</v>
      </c>
      <c r="Y4477" s="94" t="s">
        <v>1565</v>
      </c>
      <c r="Z4477" s="93"/>
      <c r="AA4477" s="86">
        <v>43206</v>
      </c>
      <c r="AB4477" s="86"/>
      <c r="AC4477" s="86"/>
      <c r="AD4477" s="86" t="s">
        <v>1648</v>
      </c>
      <c r="AE4477" s="86"/>
      <c r="AF4477" s="86"/>
      <c r="AG4477" s="94" t="s">
        <v>1581</v>
      </c>
    </row>
    <row r="4478" spans="1:33" x14ac:dyDescent="0.25">
      <c r="A4478" s="86" t="s">
        <v>1011</v>
      </c>
      <c r="B4478" s="87">
        <v>30</v>
      </c>
      <c r="C4478" s="87" t="s">
        <v>1012</v>
      </c>
      <c r="D4478" s="88">
        <v>43150</v>
      </c>
      <c r="E4478" s="88">
        <v>43151</v>
      </c>
      <c r="F4478" s="88">
        <v>43194</v>
      </c>
      <c r="G4478" s="88">
        <v>43196</v>
      </c>
      <c r="H4478" s="88">
        <v>4</v>
      </c>
      <c r="I4478" s="89" t="s">
        <v>1014</v>
      </c>
      <c r="J4478" s="92" t="s">
        <v>1492</v>
      </c>
      <c r="K4478" s="86" t="s">
        <v>1491</v>
      </c>
      <c r="L4478" s="88">
        <v>43196</v>
      </c>
      <c r="M4478" s="87">
        <v>0</v>
      </c>
      <c r="N4478" s="87"/>
      <c r="O4478" s="93"/>
      <c r="P4478" s="86"/>
      <c r="Q4478" s="86">
        <v>0</v>
      </c>
      <c r="R4478" s="86">
        <v>30</v>
      </c>
      <c r="S4478" s="86">
        <v>30</v>
      </c>
      <c r="T4478" s="86">
        <v>0</v>
      </c>
      <c r="U4478" s="86" t="s">
        <v>1561</v>
      </c>
      <c r="V4478" s="86" t="s">
        <v>1567</v>
      </c>
      <c r="W4478" s="86" t="s">
        <v>1563</v>
      </c>
      <c r="X4478" s="86" t="s">
        <v>1564</v>
      </c>
      <c r="Y4478" s="94" t="s">
        <v>1565</v>
      </c>
      <c r="Z4478" s="93"/>
      <c r="AA4478" s="86"/>
      <c r="AB4478" s="86"/>
      <c r="AC4478" s="86"/>
      <c r="AD4478" s="86" t="s">
        <v>1648</v>
      </c>
      <c r="AE4478" s="86"/>
      <c r="AF4478" s="86"/>
      <c r="AG4478" s="94" t="s">
        <v>1581</v>
      </c>
    </row>
    <row r="4479" spans="1:33" x14ac:dyDescent="0.25">
      <c r="A4479" s="86" t="s">
        <v>1011</v>
      </c>
      <c r="B4479" s="87">
        <v>30</v>
      </c>
      <c r="C4479" s="87" t="s">
        <v>1012</v>
      </c>
      <c r="D4479" s="88">
        <v>43156</v>
      </c>
      <c r="E4479" s="88">
        <v>43160</v>
      </c>
      <c r="F4479" s="88">
        <v>43195</v>
      </c>
      <c r="G4479" s="88">
        <v>43196</v>
      </c>
      <c r="H4479" s="88">
        <v>4</v>
      </c>
      <c r="I4479" s="89" t="s">
        <v>1014</v>
      </c>
      <c r="J4479" s="92" t="s">
        <v>1509</v>
      </c>
      <c r="K4479" s="86" t="s">
        <v>1491</v>
      </c>
      <c r="L4479" s="88">
        <v>43196</v>
      </c>
      <c r="M4479" s="87"/>
      <c r="N4479" s="87"/>
      <c r="O4479" s="93"/>
      <c r="P4479" s="86"/>
      <c r="Q4479" s="86">
        <v>0</v>
      </c>
      <c r="R4479" s="86">
        <v>30</v>
      </c>
      <c r="S4479" s="86">
        <v>27</v>
      </c>
      <c r="T4479" s="86">
        <v>3</v>
      </c>
      <c r="U4479" s="86" t="s">
        <v>1561</v>
      </c>
      <c r="V4479" s="86" t="s">
        <v>1562</v>
      </c>
      <c r="W4479" s="86" t="s">
        <v>1563</v>
      </c>
      <c r="X4479" s="86" t="s">
        <v>1564</v>
      </c>
      <c r="Y4479" s="94" t="s">
        <v>1565</v>
      </c>
      <c r="Z4479" s="93"/>
      <c r="AA4479" s="86">
        <v>43206</v>
      </c>
      <c r="AB4479" s="86"/>
      <c r="AC4479" s="86"/>
      <c r="AD4479" s="86" t="s">
        <v>1648</v>
      </c>
      <c r="AE4479" s="86"/>
      <c r="AF4479" s="86"/>
      <c r="AG4479" s="94" t="s">
        <v>1581</v>
      </c>
    </row>
    <row r="4480" spans="1:33" x14ac:dyDescent="0.25">
      <c r="A4480" s="86" t="s">
        <v>1011</v>
      </c>
      <c r="B4480" s="87">
        <v>25</v>
      </c>
      <c r="C4480" s="87" t="s">
        <v>1012</v>
      </c>
      <c r="D4480" s="88">
        <v>43157</v>
      </c>
      <c r="E4480" s="88">
        <v>43160</v>
      </c>
      <c r="F4480" s="88">
        <v>43195</v>
      </c>
      <c r="G4480" s="88">
        <v>43196</v>
      </c>
      <c r="H4480" s="88">
        <v>4</v>
      </c>
      <c r="I4480" s="89" t="s">
        <v>1014</v>
      </c>
      <c r="J4480" s="92" t="s">
        <v>1499</v>
      </c>
      <c r="K4480" s="86" t="s">
        <v>1491</v>
      </c>
      <c r="L4480" s="88">
        <v>43196</v>
      </c>
      <c r="M4480" s="87"/>
      <c r="N4480" s="87"/>
      <c r="O4480" s="93"/>
      <c r="P4480" s="86"/>
      <c r="Q4480" s="86">
        <v>0</v>
      </c>
      <c r="R4480" s="86">
        <v>25</v>
      </c>
      <c r="S4480" s="86">
        <v>25</v>
      </c>
      <c r="T4480" s="86">
        <v>0</v>
      </c>
      <c r="U4480" s="86" t="s">
        <v>1561</v>
      </c>
      <c r="V4480" s="86" t="s">
        <v>1562</v>
      </c>
      <c r="W4480" s="86" t="s">
        <v>1563</v>
      </c>
      <c r="X4480" s="86" t="s">
        <v>1564</v>
      </c>
      <c r="Y4480" s="94" t="s">
        <v>1565</v>
      </c>
      <c r="Z4480" s="93"/>
      <c r="AA4480" s="86">
        <v>43206</v>
      </c>
      <c r="AB4480" s="86"/>
      <c r="AC4480" s="86"/>
      <c r="AD4480" s="86" t="s">
        <v>1648</v>
      </c>
      <c r="AE4480" s="86"/>
      <c r="AF4480" s="86"/>
      <c r="AG4480" s="94" t="s">
        <v>1581</v>
      </c>
    </row>
    <row r="4481" spans="1:33" x14ac:dyDescent="0.25">
      <c r="A4481" s="86" t="s">
        <v>1011</v>
      </c>
      <c r="B4481" s="87">
        <v>30</v>
      </c>
      <c r="C4481" s="87" t="s">
        <v>1012</v>
      </c>
      <c r="D4481" s="88">
        <v>43157</v>
      </c>
      <c r="E4481" s="88">
        <v>43160</v>
      </c>
      <c r="F4481" s="88">
        <v>43195</v>
      </c>
      <c r="G4481" s="88">
        <v>43196</v>
      </c>
      <c r="H4481" s="88">
        <v>4</v>
      </c>
      <c r="I4481" s="89" t="s">
        <v>1014</v>
      </c>
      <c r="J4481" s="92" t="s">
        <v>1516</v>
      </c>
      <c r="K4481" s="86" t="s">
        <v>1491</v>
      </c>
      <c r="L4481" s="88">
        <v>43196</v>
      </c>
      <c r="M4481" s="87"/>
      <c r="N4481" s="87"/>
      <c r="O4481" s="93"/>
      <c r="P4481" s="86"/>
      <c r="Q4481" s="86">
        <v>0</v>
      </c>
      <c r="R4481" s="86">
        <v>30</v>
      </c>
      <c r="S4481" s="86">
        <v>30</v>
      </c>
      <c r="T4481" s="86">
        <v>0</v>
      </c>
      <c r="U4481" s="86" t="s">
        <v>1561</v>
      </c>
      <c r="V4481" s="86" t="s">
        <v>1567</v>
      </c>
      <c r="W4481" s="86" t="s">
        <v>1563</v>
      </c>
      <c r="X4481" s="86" t="s">
        <v>1564</v>
      </c>
      <c r="Y4481" s="94" t="s">
        <v>1565</v>
      </c>
      <c r="Z4481" s="93"/>
      <c r="AA4481" s="86"/>
      <c r="AB4481" s="86"/>
      <c r="AC4481" s="86"/>
      <c r="AD4481" s="86" t="s">
        <v>1648</v>
      </c>
      <c r="AE4481" s="86"/>
      <c r="AF4481" s="86"/>
      <c r="AG4481" s="94" t="s">
        <v>1581</v>
      </c>
    </row>
    <row r="4482" spans="1:33" x14ac:dyDescent="0.25">
      <c r="A4482" s="86" t="s">
        <v>1011</v>
      </c>
      <c r="B4482" s="87">
        <v>30</v>
      </c>
      <c r="C4482" s="87" t="s">
        <v>1012</v>
      </c>
      <c r="D4482" s="88">
        <v>43157</v>
      </c>
      <c r="E4482" s="88">
        <v>43160</v>
      </c>
      <c r="F4482" s="88">
        <v>43195</v>
      </c>
      <c r="G4482" s="88">
        <v>43196</v>
      </c>
      <c r="H4482" s="88">
        <v>4</v>
      </c>
      <c r="I4482" s="89" t="s">
        <v>1014</v>
      </c>
      <c r="J4482" s="92" t="s">
        <v>1493</v>
      </c>
      <c r="K4482" s="86" t="s">
        <v>1491</v>
      </c>
      <c r="L4482" s="88">
        <v>43196</v>
      </c>
      <c r="M4482" s="87"/>
      <c r="N4482" s="87"/>
      <c r="O4482" s="93"/>
      <c r="P4482" s="86"/>
      <c r="Q4482" s="86">
        <v>0</v>
      </c>
      <c r="R4482" s="86">
        <v>30</v>
      </c>
      <c r="S4482" s="86"/>
      <c r="T4482" s="86"/>
      <c r="U4482" s="86" t="s">
        <v>1569</v>
      </c>
      <c r="V4482" s="86" t="s">
        <v>1567</v>
      </c>
      <c r="W4482" s="86" t="s">
        <v>1563</v>
      </c>
      <c r="X4482" s="86" t="s">
        <v>1567</v>
      </c>
      <c r="Y4482" s="94" t="s">
        <v>1565</v>
      </c>
      <c r="Z4482" s="93"/>
      <c r="AA4482" s="86"/>
      <c r="AB4482" s="86" t="s">
        <v>1650</v>
      </c>
      <c r="AC4482" s="86" t="s">
        <v>1651</v>
      </c>
      <c r="AD4482" s="86" t="s">
        <v>1648</v>
      </c>
      <c r="AE4482" s="86"/>
      <c r="AF4482" s="86"/>
      <c r="AG4482" s="94" t="s">
        <v>1581</v>
      </c>
    </row>
    <row r="4483" spans="1:33" x14ac:dyDescent="0.25">
      <c r="A4483" s="86" t="s">
        <v>1011</v>
      </c>
      <c r="B4483" s="87">
        <v>30</v>
      </c>
      <c r="C4483" s="87" t="s">
        <v>1012</v>
      </c>
      <c r="D4483" s="88">
        <v>43158</v>
      </c>
      <c r="E4483" s="88">
        <v>43160</v>
      </c>
      <c r="F4483" s="88">
        <v>43195</v>
      </c>
      <c r="G4483" s="88">
        <v>43196</v>
      </c>
      <c r="H4483" s="88">
        <v>4</v>
      </c>
      <c r="I4483" s="89" t="s">
        <v>1014</v>
      </c>
      <c r="J4483" s="92" t="s">
        <v>1490</v>
      </c>
      <c r="K4483" s="86" t="s">
        <v>1491</v>
      </c>
      <c r="L4483" s="88">
        <v>43196</v>
      </c>
      <c r="M4483" s="87">
        <v>0</v>
      </c>
      <c r="N4483" s="87"/>
      <c r="O4483" s="93"/>
      <c r="P4483" s="86"/>
      <c r="Q4483" s="86">
        <v>0</v>
      </c>
      <c r="R4483" s="86">
        <v>30</v>
      </c>
      <c r="S4483" s="86">
        <v>30</v>
      </c>
      <c r="T4483" s="86">
        <v>0</v>
      </c>
      <c r="U4483" s="86" t="s">
        <v>1561</v>
      </c>
      <c r="V4483" s="86" t="s">
        <v>1567</v>
      </c>
      <c r="W4483" s="86" t="s">
        <v>1563</v>
      </c>
      <c r="X4483" s="86" t="s">
        <v>1564</v>
      </c>
      <c r="Y4483" s="94" t="s">
        <v>1565</v>
      </c>
      <c r="Z4483" s="93"/>
      <c r="AA4483" s="86"/>
      <c r="AB4483" s="86"/>
      <c r="AC4483" s="86"/>
      <c r="AD4483" s="86" t="s">
        <v>1648</v>
      </c>
      <c r="AE4483" s="86"/>
      <c r="AF4483" s="86"/>
      <c r="AG4483" s="94" t="s">
        <v>1581</v>
      </c>
    </row>
    <row r="4484" spans="1:33" x14ac:dyDescent="0.25">
      <c r="A4484" s="86" t="s">
        <v>1011</v>
      </c>
      <c r="B4484" s="87">
        <v>30</v>
      </c>
      <c r="C4484" s="87" t="s">
        <v>1012</v>
      </c>
      <c r="D4484" s="88">
        <v>43164</v>
      </c>
      <c r="E4484" s="88">
        <v>43166</v>
      </c>
      <c r="F4484" s="88">
        <v>43195</v>
      </c>
      <c r="G4484" s="88">
        <v>43196</v>
      </c>
      <c r="H4484" s="88">
        <v>4</v>
      </c>
      <c r="I4484" s="89" t="s">
        <v>1014</v>
      </c>
      <c r="J4484" s="92" t="s">
        <v>1492</v>
      </c>
      <c r="K4484" s="86" t="s">
        <v>1491</v>
      </c>
      <c r="L4484" s="88">
        <v>43196</v>
      </c>
      <c r="M4484" s="87"/>
      <c r="N4484" s="87"/>
      <c r="O4484" s="93"/>
      <c r="P4484" s="86"/>
      <c r="Q4484" s="86">
        <v>6</v>
      </c>
      <c r="R4484" s="86">
        <v>24</v>
      </c>
      <c r="S4484" s="86">
        <v>24</v>
      </c>
      <c r="T4484" s="86">
        <v>0</v>
      </c>
      <c r="U4484" s="86" t="s">
        <v>1561</v>
      </c>
      <c r="V4484" s="86" t="s">
        <v>1567</v>
      </c>
      <c r="W4484" s="86" t="s">
        <v>1563</v>
      </c>
      <c r="X4484" s="86" t="s">
        <v>1564</v>
      </c>
      <c r="Y4484" s="94" t="s">
        <v>1565</v>
      </c>
      <c r="Z4484" s="93"/>
      <c r="AA4484" s="86"/>
      <c r="AB4484" s="86"/>
      <c r="AC4484" s="86"/>
      <c r="AD4484" s="86" t="s">
        <v>1648</v>
      </c>
      <c r="AE4484" s="86"/>
      <c r="AF4484" s="86"/>
      <c r="AG4484" s="94" t="s">
        <v>1581</v>
      </c>
    </row>
    <row r="4485" spans="1:33" x14ac:dyDescent="0.25">
      <c r="A4485" s="86" t="s">
        <v>1011</v>
      </c>
      <c r="B4485" s="87">
        <v>30</v>
      </c>
      <c r="C4485" s="87" t="s">
        <v>1012</v>
      </c>
      <c r="D4485" s="88">
        <v>43108</v>
      </c>
      <c r="E4485" s="88">
        <v>43111</v>
      </c>
      <c r="F4485" s="88">
        <v>43189</v>
      </c>
      <c r="G4485" s="88">
        <v>43197</v>
      </c>
      <c r="H4485" s="88">
        <v>4</v>
      </c>
      <c r="I4485" s="89" t="s">
        <v>1014</v>
      </c>
      <c r="J4485" s="92" t="s">
        <v>1493</v>
      </c>
      <c r="K4485" s="86" t="s">
        <v>1491</v>
      </c>
      <c r="L4485" s="88">
        <v>43196</v>
      </c>
      <c r="M4485" s="87">
        <v>0</v>
      </c>
      <c r="N4485" s="87"/>
      <c r="O4485" s="93"/>
      <c r="P4485" s="86"/>
      <c r="Q4485" s="86">
        <v>0</v>
      </c>
      <c r="R4485" s="86">
        <v>30</v>
      </c>
      <c r="S4485" s="86">
        <v>30</v>
      </c>
      <c r="T4485" s="86">
        <v>0</v>
      </c>
      <c r="U4485" s="86" t="s">
        <v>1561</v>
      </c>
      <c r="V4485" s="86" t="s">
        <v>1567</v>
      </c>
      <c r="W4485" s="86" t="s">
        <v>1563</v>
      </c>
      <c r="X4485" s="86" t="s">
        <v>1564</v>
      </c>
      <c r="Y4485" s="94" t="s">
        <v>1565</v>
      </c>
      <c r="Z4485" s="93"/>
      <c r="AA4485" s="86"/>
      <c r="AB4485" s="86"/>
      <c r="AC4485" s="86"/>
      <c r="AD4485" s="86" t="s">
        <v>1648</v>
      </c>
      <c r="AE4485" s="86"/>
      <c r="AF4485" s="86"/>
      <c r="AG4485" s="94" t="s">
        <v>1581</v>
      </c>
    </row>
    <row r="4486" spans="1:33" x14ac:dyDescent="0.25">
      <c r="A4486" s="86" t="s">
        <v>1011</v>
      </c>
      <c r="B4486" s="87">
        <v>30</v>
      </c>
      <c r="C4486" s="87" t="s">
        <v>1012</v>
      </c>
      <c r="D4486" s="88">
        <v>43168</v>
      </c>
      <c r="E4486" s="88">
        <v>43171</v>
      </c>
      <c r="F4486" s="88">
        <v>43195</v>
      </c>
      <c r="G4486" s="88">
        <v>43196</v>
      </c>
      <c r="H4486" s="88">
        <v>4</v>
      </c>
      <c r="I4486" s="89" t="s">
        <v>1014</v>
      </c>
      <c r="J4486" s="92" t="s">
        <v>1509</v>
      </c>
      <c r="K4486" s="86" t="s">
        <v>1491</v>
      </c>
      <c r="L4486" s="88">
        <v>43196</v>
      </c>
      <c r="M4486" s="87"/>
      <c r="N4486" s="87"/>
      <c r="O4486" s="93"/>
      <c r="P4486" s="86"/>
      <c r="Q4486" s="86">
        <v>0</v>
      </c>
      <c r="R4486" s="86">
        <v>30</v>
      </c>
      <c r="S4486" s="86"/>
      <c r="T4486" s="86"/>
      <c r="U4486" s="86" t="s">
        <v>1561</v>
      </c>
      <c r="V4486" s="86" t="s">
        <v>1562</v>
      </c>
      <c r="W4486" s="86" t="s">
        <v>1563</v>
      </c>
      <c r="X4486" s="86" t="s">
        <v>1567</v>
      </c>
      <c r="Y4486" s="94" t="s">
        <v>1565</v>
      </c>
      <c r="Z4486" s="93"/>
      <c r="AA4486" s="86">
        <v>43200</v>
      </c>
      <c r="AB4486" s="86" t="s">
        <v>1656</v>
      </c>
      <c r="AC4486" s="86" t="s">
        <v>1657</v>
      </c>
      <c r="AD4486" s="86" t="s">
        <v>1648</v>
      </c>
      <c r="AE4486" s="86"/>
      <c r="AF4486" s="86"/>
      <c r="AG4486" s="94" t="s">
        <v>1581</v>
      </c>
    </row>
    <row r="4487" spans="1:33" x14ac:dyDescent="0.25">
      <c r="A4487" s="86" t="s">
        <v>1011</v>
      </c>
      <c r="B4487" s="87">
        <v>30</v>
      </c>
      <c r="C4487" s="87" t="s">
        <v>1012</v>
      </c>
      <c r="D4487" s="88">
        <v>43174</v>
      </c>
      <c r="E4487" s="88">
        <v>43177</v>
      </c>
      <c r="F4487" s="88">
        <v>43194</v>
      </c>
      <c r="G4487" s="88">
        <v>43196</v>
      </c>
      <c r="H4487" s="88">
        <v>4</v>
      </c>
      <c r="I4487" s="89" t="s">
        <v>1014</v>
      </c>
      <c r="J4487" s="92" t="s">
        <v>1516</v>
      </c>
      <c r="K4487" s="86" t="s">
        <v>1491</v>
      </c>
      <c r="L4487" s="88">
        <v>43196</v>
      </c>
      <c r="M4487" s="87"/>
      <c r="N4487" s="87"/>
      <c r="O4487" s="93"/>
      <c r="P4487" s="86"/>
      <c r="Q4487" s="86">
        <v>13</v>
      </c>
      <c r="R4487" s="86">
        <v>17</v>
      </c>
      <c r="S4487" s="86"/>
      <c r="T4487" s="86"/>
      <c r="U4487" s="86" t="s">
        <v>1561</v>
      </c>
      <c r="V4487" s="86" t="s">
        <v>1567</v>
      </c>
      <c r="W4487" s="86" t="s">
        <v>1563</v>
      </c>
      <c r="X4487" s="86" t="s">
        <v>1567</v>
      </c>
      <c r="Y4487" s="94" t="s">
        <v>1565</v>
      </c>
      <c r="Z4487" s="93"/>
      <c r="AA4487" s="86"/>
      <c r="AB4487" s="86" t="s">
        <v>1649</v>
      </c>
      <c r="AC4487" s="86" t="s">
        <v>1639</v>
      </c>
      <c r="AD4487" s="86" t="s">
        <v>1648</v>
      </c>
      <c r="AE4487" s="86"/>
      <c r="AF4487" s="86"/>
      <c r="AG4487" s="94" t="s">
        <v>1581</v>
      </c>
    </row>
    <row r="4488" spans="1:33" x14ac:dyDescent="0.25">
      <c r="A4488" s="86" t="s">
        <v>1011</v>
      </c>
      <c r="B4488" s="87">
        <v>30</v>
      </c>
      <c r="C4488" s="87" t="s">
        <v>1012</v>
      </c>
      <c r="D4488" s="88">
        <v>43175</v>
      </c>
      <c r="E4488" s="88">
        <v>43178</v>
      </c>
      <c r="F4488" s="88">
        <v>43195</v>
      </c>
      <c r="G4488" s="88">
        <v>43196</v>
      </c>
      <c r="H4488" s="88">
        <v>4</v>
      </c>
      <c r="I4488" s="89" t="s">
        <v>1014</v>
      </c>
      <c r="J4488" s="92" t="s">
        <v>1495</v>
      </c>
      <c r="K4488" s="86" t="s">
        <v>1491</v>
      </c>
      <c r="L4488" s="88">
        <v>43196</v>
      </c>
      <c r="M4488" s="87">
        <v>0</v>
      </c>
      <c r="N4488" s="87"/>
      <c r="O4488" s="93"/>
      <c r="P4488" s="86"/>
      <c r="Q4488" s="86">
        <v>1</v>
      </c>
      <c r="R4488" s="86">
        <v>29</v>
      </c>
      <c r="S4488" s="86">
        <v>24</v>
      </c>
      <c r="T4488" s="86">
        <v>5</v>
      </c>
      <c r="U4488" s="86" t="s">
        <v>1561</v>
      </c>
      <c r="V4488" s="86" t="s">
        <v>1562</v>
      </c>
      <c r="W4488" s="86" t="s">
        <v>1563</v>
      </c>
      <c r="X4488" s="86" t="s">
        <v>1564</v>
      </c>
      <c r="Y4488" s="94" t="s">
        <v>1565</v>
      </c>
      <c r="Z4488" s="93"/>
      <c r="AA4488" s="86">
        <v>43206</v>
      </c>
      <c r="AB4488" s="86"/>
      <c r="AC4488" s="86"/>
      <c r="AD4488" s="86" t="s">
        <v>1648</v>
      </c>
      <c r="AE4488" s="86"/>
      <c r="AF4488" s="86"/>
      <c r="AG4488" s="94" t="s">
        <v>1581</v>
      </c>
    </row>
    <row r="4489" spans="1:33" x14ac:dyDescent="0.25">
      <c r="A4489" s="86" t="s">
        <v>1011</v>
      </c>
      <c r="B4489" s="87">
        <v>30</v>
      </c>
      <c r="C4489" s="87" t="s">
        <v>1012</v>
      </c>
      <c r="D4489" s="88">
        <v>43174</v>
      </c>
      <c r="E4489" s="88">
        <v>43178</v>
      </c>
      <c r="F4489" s="88">
        <v>43195</v>
      </c>
      <c r="G4489" s="88">
        <v>43196</v>
      </c>
      <c r="H4489" s="88">
        <v>4</v>
      </c>
      <c r="I4489" s="89" t="s">
        <v>1014</v>
      </c>
      <c r="J4489" s="92" t="s">
        <v>1506</v>
      </c>
      <c r="K4489" s="86" t="s">
        <v>1491</v>
      </c>
      <c r="L4489" s="88">
        <v>43196</v>
      </c>
      <c r="M4489" s="87"/>
      <c r="N4489" s="87"/>
      <c r="O4489" s="93"/>
      <c r="P4489" s="86"/>
      <c r="Q4489" s="86">
        <v>0</v>
      </c>
      <c r="R4489" s="86">
        <v>30</v>
      </c>
      <c r="S4489" s="86">
        <v>24</v>
      </c>
      <c r="T4489" s="86">
        <v>6</v>
      </c>
      <c r="U4489" s="86" t="s">
        <v>1561</v>
      </c>
      <c r="V4489" s="86" t="s">
        <v>1567</v>
      </c>
      <c r="W4489" s="86" t="s">
        <v>1563</v>
      </c>
      <c r="X4489" s="86" t="s">
        <v>1564</v>
      </c>
      <c r="Y4489" s="94" t="s">
        <v>1565</v>
      </c>
      <c r="Z4489" s="93"/>
      <c r="AA4489" s="86"/>
      <c r="AB4489" s="86"/>
      <c r="AC4489" s="86"/>
      <c r="AD4489" s="86" t="s">
        <v>1648</v>
      </c>
      <c r="AE4489" s="86"/>
      <c r="AF4489" s="86"/>
      <c r="AG4489" s="94" t="s">
        <v>1581</v>
      </c>
    </row>
    <row r="4490" spans="1:33" x14ac:dyDescent="0.25">
      <c r="A4490" s="86" t="s">
        <v>1011</v>
      </c>
      <c r="B4490" s="87">
        <v>28</v>
      </c>
      <c r="C4490" s="87" t="s">
        <v>1012</v>
      </c>
      <c r="D4490" s="88">
        <v>43175</v>
      </c>
      <c r="E4490" s="88">
        <v>43178</v>
      </c>
      <c r="F4490" s="88">
        <v>43195</v>
      </c>
      <c r="G4490" s="88">
        <v>43196</v>
      </c>
      <c r="H4490" s="88">
        <v>4</v>
      </c>
      <c r="I4490" s="89" t="s">
        <v>1014</v>
      </c>
      <c r="J4490" s="92" t="s">
        <v>1493</v>
      </c>
      <c r="K4490" s="86" t="s">
        <v>1491</v>
      </c>
      <c r="L4490" s="88">
        <v>43196</v>
      </c>
      <c r="M4490" s="87"/>
      <c r="N4490" s="87"/>
      <c r="O4490" s="93"/>
      <c r="P4490" s="86"/>
      <c r="Q4490" s="86">
        <v>0</v>
      </c>
      <c r="R4490" s="86">
        <v>28</v>
      </c>
      <c r="S4490" s="86">
        <v>23</v>
      </c>
      <c r="T4490" s="86">
        <v>5</v>
      </c>
      <c r="U4490" s="86" t="s">
        <v>1561</v>
      </c>
      <c r="V4490" s="86" t="s">
        <v>1562</v>
      </c>
      <c r="W4490" s="86" t="s">
        <v>1563</v>
      </c>
      <c r="X4490" s="86" t="s">
        <v>1564</v>
      </c>
      <c r="Y4490" s="94" t="s">
        <v>1565</v>
      </c>
      <c r="Z4490" s="93"/>
      <c r="AA4490" s="86">
        <v>43215</v>
      </c>
      <c r="AB4490" s="86"/>
      <c r="AC4490" s="86"/>
      <c r="AD4490" s="86" t="s">
        <v>1648</v>
      </c>
      <c r="AE4490" s="86"/>
      <c r="AF4490" s="86"/>
      <c r="AG4490" s="94" t="s">
        <v>1581</v>
      </c>
    </row>
    <row r="4491" spans="1:33" x14ac:dyDescent="0.25">
      <c r="A4491" s="86" t="s">
        <v>1011</v>
      </c>
      <c r="B4491" s="87">
        <v>30</v>
      </c>
      <c r="C4491" s="87" t="s">
        <v>1012</v>
      </c>
      <c r="D4491" s="88">
        <v>43147</v>
      </c>
      <c r="E4491" s="88">
        <v>43154</v>
      </c>
      <c r="F4491" s="88">
        <v>43196</v>
      </c>
      <c r="G4491" s="88">
        <v>43197</v>
      </c>
      <c r="H4491" s="88">
        <v>4</v>
      </c>
      <c r="I4491" s="89" t="s">
        <v>1014</v>
      </c>
      <c r="J4491" s="92" t="s">
        <v>1495</v>
      </c>
      <c r="K4491" s="86" t="s">
        <v>1491</v>
      </c>
      <c r="L4491" s="88">
        <v>43196</v>
      </c>
      <c r="M4491" s="87">
        <v>0</v>
      </c>
      <c r="N4491" s="87"/>
      <c r="O4491" s="93"/>
      <c r="P4491" s="86"/>
      <c r="Q4491" s="86">
        <v>1</v>
      </c>
      <c r="R4491" s="86">
        <v>29</v>
      </c>
      <c r="S4491" s="86">
        <v>26</v>
      </c>
      <c r="T4491" s="86">
        <v>3</v>
      </c>
      <c r="U4491" s="86" t="s">
        <v>1568</v>
      </c>
      <c r="V4491" s="86" t="s">
        <v>1562</v>
      </c>
      <c r="W4491" s="86" t="s">
        <v>1563</v>
      </c>
      <c r="X4491" s="86" t="s">
        <v>1564</v>
      </c>
      <c r="Y4491" s="94" t="s">
        <v>1565</v>
      </c>
      <c r="Z4491" s="93"/>
      <c r="AA4491" s="86">
        <v>43206</v>
      </c>
      <c r="AB4491" s="86"/>
      <c r="AC4491" s="86"/>
      <c r="AD4491" s="86" t="s">
        <v>1648</v>
      </c>
      <c r="AE4491" s="86"/>
      <c r="AF4491" s="86"/>
      <c r="AG4491" s="94" t="s">
        <v>1581</v>
      </c>
    </row>
    <row r="4492" spans="1:33" x14ac:dyDescent="0.25">
      <c r="A4492" s="86" t="s">
        <v>1011</v>
      </c>
      <c r="B4492" s="87">
        <v>30</v>
      </c>
      <c r="C4492" s="87" t="s">
        <v>1012</v>
      </c>
      <c r="D4492" s="88">
        <v>43175</v>
      </c>
      <c r="E4492" s="88">
        <v>43178</v>
      </c>
      <c r="F4492" s="88">
        <v>43188</v>
      </c>
      <c r="G4492" s="88">
        <v>43192</v>
      </c>
      <c r="H4492" s="88">
        <v>4</v>
      </c>
      <c r="I4492" s="89" t="s">
        <v>1014</v>
      </c>
      <c r="J4492" s="92" t="s">
        <v>1492</v>
      </c>
      <c r="K4492" s="86" t="s">
        <v>1491</v>
      </c>
      <c r="L4492" s="88">
        <v>43197</v>
      </c>
      <c r="M4492" s="87">
        <v>0</v>
      </c>
      <c r="N4492" s="87"/>
      <c r="O4492" s="93"/>
      <c r="P4492" s="86"/>
      <c r="Q4492" s="86">
        <v>23</v>
      </c>
      <c r="R4492" s="86">
        <v>7</v>
      </c>
      <c r="S4492" s="86">
        <v>4</v>
      </c>
      <c r="T4492" s="86">
        <v>3</v>
      </c>
      <c r="U4492" s="86" t="s">
        <v>1568</v>
      </c>
      <c r="V4492" s="86" t="s">
        <v>1562</v>
      </c>
      <c r="W4492" s="86" t="s">
        <v>1563</v>
      </c>
      <c r="X4492" s="86" t="s">
        <v>1564</v>
      </c>
      <c r="Y4492" s="94" t="s">
        <v>1565</v>
      </c>
      <c r="Z4492" s="93"/>
      <c r="AA4492" s="86">
        <v>43209</v>
      </c>
      <c r="AB4492" s="86"/>
      <c r="AC4492" s="86"/>
      <c r="AD4492" s="86" t="s">
        <v>1648</v>
      </c>
      <c r="AE4492" s="86"/>
      <c r="AF4492" s="86"/>
      <c r="AG4492" s="94" t="s">
        <v>1581</v>
      </c>
    </row>
    <row r="4493" spans="1:33" x14ac:dyDescent="0.25">
      <c r="A4493" s="86" t="s">
        <v>1011</v>
      </c>
      <c r="B4493" s="87">
        <v>20</v>
      </c>
      <c r="C4493" s="87" t="s">
        <v>1012</v>
      </c>
      <c r="D4493" s="88">
        <v>43136</v>
      </c>
      <c r="E4493" s="88">
        <v>43139</v>
      </c>
      <c r="F4493" s="88">
        <v>43190</v>
      </c>
      <c r="G4493" s="88">
        <v>43197</v>
      </c>
      <c r="H4493" s="88">
        <v>4</v>
      </c>
      <c r="I4493" s="89" t="s">
        <v>1015</v>
      </c>
      <c r="J4493" s="92" t="s">
        <v>1490</v>
      </c>
      <c r="K4493" s="86" t="s">
        <v>1491</v>
      </c>
      <c r="L4493" s="88">
        <v>43197</v>
      </c>
      <c r="M4493" s="87">
        <v>0</v>
      </c>
      <c r="N4493" s="87"/>
      <c r="O4493" s="93"/>
      <c r="P4493" s="86"/>
      <c r="Q4493" s="86">
        <v>0</v>
      </c>
      <c r="R4493" s="86">
        <v>20</v>
      </c>
      <c r="S4493" s="86">
        <v>20</v>
      </c>
      <c r="T4493" s="86">
        <v>0</v>
      </c>
      <c r="U4493" s="86" t="s">
        <v>1561</v>
      </c>
      <c r="V4493" s="86" t="s">
        <v>1562</v>
      </c>
      <c r="W4493" s="86" t="s">
        <v>1563</v>
      </c>
      <c r="X4493" s="86" t="s">
        <v>1564</v>
      </c>
      <c r="Y4493" s="94" t="s">
        <v>1565</v>
      </c>
      <c r="Z4493" s="93"/>
      <c r="AA4493" s="86">
        <v>43222</v>
      </c>
      <c r="AB4493" s="86"/>
      <c r="AC4493" s="86"/>
      <c r="AD4493" s="86" t="s">
        <v>1648</v>
      </c>
      <c r="AE4493" s="86"/>
      <c r="AF4493" s="86"/>
      <c r="AG4493" s="94" t="s">
        <v>1581</v>
      </c>
    </row>
    <row r="4494" spans="1:33" x14ac:dyDescent="0.25">
      <c r="A4494" s="86" t="s">
        <v>1011</v>
      </c>
      <c r="B4494" s="87">
        <v>25</v>
      </c>
      <c r="C4494" s="87" t="s">
        <v>1012</v>
      </c>
      <c r="D4494" s="88">
        <v>43133</v>
      </c>
      <c r="E4494" s="88">
        <v>43136</v>
      </c>
      <c r="F4494" s="88">
        <v>43196</v>
      </c>
      <c r="G4494" s="88">
        <v>43197</v>
      </c>
      <c r="H4494" s="88">
        <v>4</v>
      </c>
      <c r="I4494" s="89" t="s">
        <v>1356</v>
      </c>
      <c r="J4494" s="92" t="s">
        <v>1502</v>
      </c>
      <c r="K4494" s="86" t="s">
        <v>1491</v>
      </c>
      <c r="L4494" s="88">
        <v>43197</v>
      </c>
      <c r="M4494" s="87"/>
      <c r="N4494" s="87"/>
      <c r="O4494" s="93"/>
      <c r="P4494" s="86"/>
      <c r="Q4494" s="86">
        <v>1</v>
      </c>
      <c r="R4494" s="86">
        <v>24</v>
      </c>
      <c r="S4494" s="86">
        <v>24</v>
      </c>
      <c r="T4494" s="86">
        <v>0</v>
      </c>
      <c r="U4494" s="86" t="s">
        <v>1561</v>
      </c>
      <c r="V4494" s="86" t="s">
        <v>1562</v>
      </c>
      <c r="W4494" s="86" t="s">
        <v>1563</v>
      </c>
      <c r="X4494" s="86" t="s">
        <v>1564</v>
      </c>
      <c r="Y4494" s="94" t="s">
        <v>1565</v>
      </c>
      <c r="Z4494" s="93"/>
      <c r="AA4494" s="86">
        <v>43206</v>
      </c>
      <c r="AB4494" s="86"/>
      <c r="AC4494" s="86"/>
      <c r="AD4494" s="86" t="s">
        <v>1648</v>
      </c>
      <c r="AE4494" s="86"/>
      <c r="AF4494" s="86"/>
      <c r="AG4494" s="94" t="s">
        <v>1581</v>
      </c>
    </row>
    <row r="4495" spans="1:33" x14ac:dyDescent="0.25">
      <c r="A4495" s="86" t="s">
        <v>1011</v>
      </c>
      <c r="B4495" s="87">
        <v>30</v>
      </c>
      <c r="C4495" s="87" t="s">
        <v>1012</v>
      </c>
      <c r="D4495" s="88">
        <v>43147</v>
      </c>
      <c r="E4495" s="88">
        <v>43152</v>
      </c>
      <c r="F4495" s="88">
        <v>43196</v>
      </c>
      <c r="G4495" s="88">
        <v>43197</v>
      </c>
      <c r="H4495" s="88">
        <v>4</v>
      </c>
      <c r="I4495" s="89" t="s">
        <v>1020</v>
      </c>
      <c r="J4495" s="92" t="s">
        <v>1492</v>
      </c>
      <c r="K4495" s="86" t="s">
        <v>1491</v>
      </c>
      <c r="L4495" s="88">
        <v>43197</v>
      </c>
      <c r="M4495" s="87">
        <v>0</v>
      </c>
      <c r="N4495" s="87"/>
      <c r="O4495" s="93"/>
      <c r="P4495" s="86"/>
      <c r="Q4495" s="86">
        <v>0</v>
      </c>
      <c r="R4495" s="86">
        <v>30</v>
      </c>
      <c r="S4495" s="86">
        <v>28</v>
      </c>
      <c r="T4495" s="86">
        <v>2</v>
      </c>
      <c r="U4495" s="86" t="s">
        <v>1561</v>
      </c>
      <c r="V4495" s="86" t="s">
        <v>1567</v>
      </c>
      <c r="W4495" s="86" t="s">
        <v>1563</v>
      </c>
      <c r="X4495" s="86" t="s">
        <v>1564</v>
      </c>
      <c r="Y4495" s="94" t="s">
        <v>1565</v>
      </c>
      <c r="Z4495" s="93"/>
      <c r="AA4495" s="86"/>
      <c r="AB4495" s="86"/>
      <c r="AC4495" s="86"/>
      <c r="AD4495" s="86" t="s">
        <v>1648</v>
      </c>
      <c r="AE4495" s="86"/>
      <c r="AF4495" s="86"/>
      <c r="AG4495" s="94" t="s">
        <v>1581</v>
      </c>
    </row>
    <row r="4496" spans="1:33" x14ac:dyDescent="0.25">
      <c r="A4496" s="86" t="s">
        <v>1011</v>
      </c>
      <c r="B4496" s="87">
        <v>30</v>
      </c>
      <c r="C4496" s="87" t="s">
        <v>1012</v>
      </c>
      <c r="D4496" s="88">
        <v>43147</v>
      </c>
      <c r="E4496" s="88">
        <v>43152</v>
      </c>
      <c r="F4496" s="88">
        <v>43196</v>
      </c>
      <c r="G4496" s="88">
        <v>43197</v>
      </c>
      <c r="H4496" s="88">
        <v>4</v>
      </c>
      <c r="I4496" s="89" t="s">
        <v>1014</v>
      </c>
      <c r="J4496" s="92" t="s">
        <v>1501</v>
      </c>
      <c r="K4496" s="86" t="s">
        <v>1491</v>
      </c>
      <c r="L4496" s="88">
        <v>43197</v>
      </c>
      <c r="M4496" s="87">
        <v>0</v>
      </c>
      <c r="N4496" s="87"/>
      <c r="O4496" s="93"/>
      <c r="P4496" s="86"/>
      <c r="Q4496" s="86">
        <v>1</v>
      </c>
      <c r="R4496" s="86">
        <v>29</v>
      </c>
      <c r="S4496" s="86">
        <v>29</v>
      </c>
      <c r="T4496" s="86">
        <v>0</v>
      </c>
      <c r="U4496" s="86" t="s">
        <v>1568</v>
      </c>
      <c r="V4496" s="86" t="s">
        <v>1562</v>
      </c>
      <c r="W4496" s="86" t="s">
        <v>1563</v>
      </c>
      <c r="X4496" s="86" t="s">
        <v>1564</v>
      </c>
      <c r="Y4496" s="94" t="s">
        <v>1565</v>
      </c>
      <c r="Z4496" s="93"/>
      <c r="AA4496" s="86">
        <v>43206</v>
      </c>
      <c r="AB4496" s="86"/>
      <c r="AC4496" s="86"/>
      <c r="AD4496" s="86" t="s">
        <v>1648</v>
      </c>
      <c r="AE4496" s="86"/>
      <c r="AF4496" s="86"/>
      <c r="AG4496" s="94" t="s">
        <v>1581</v>
      </c>
    </row>
    <row r="4497" spans="1:33" x14ac:dyDescent="0.25">
      <c r="A4497" s="86" t="s">
        <v>1011</v>
      </c>
      <c r="B4497" s="87">
        <v>30</v>
      </c>
      <c r="C4497" s="87" t="s">
        <v>1012</v>
      </c>
      <c r="D4497" s="88">
        <v>43147</v>
      </c>
      <c r="E4497" s="88">
        <v>43151</v>
      </c>
      <c r="F4497" s="88">
        <v>43194</v>
      </c>
      <c r="G4497" s="88">
        <v>43197</v>
      </c>
      <c r="H4497" s="88">
        <v>4</v>
      </c>
      <c r="I4497" s="89" t="s">
        <v>1014</v>
      </c>
      <c r="J4497" s="92" t="s">
        <v>1492</v>
      </c>
      <c r="K4497" s="86" t="s">
        <v>1491</v>
      </c>
      <c r="L4497" s="88">
        <v>43197</v>
      </c>
      <c r="M4497" s="87">
        <v>0</v>
      </c>
      <c r="N4497" s="87"/>
      <c r="O4497" s="93"/>
      <c r="P4497" s="86"/>
      <c r="Q4497" s="86">
        <v>0</v>
      </c>
      <c r="R4497" s="86">
        <v>30</v>
      </c>
      <c r="S4497" s="86">
        <v>30</v>
      </c>
      <c r="T4497" s="86">
        <v>0</v>
      </c>
      <c r="U4497" s="86" t="s">
        <v>1561</v>
      </c>
      <c r="V4497" s="86" t="s">
        <v>1567</v>
      </c>
      <c r="W4497" s="86" t="s">
        <v>1563</v>
      </c>
      <c r="X4497" s="86" t="s">
        <v>1564</v>
      </c>
      <c r="Y4497" s="94" t="s">
        <v>1565</v>
      </c>
      <c r="Z4497" s="93"/>
      <c r="AA4497" s="86"/>
      <c r="AB4497" s="86"/>
      <c r="AC4497" s="86"/>
      <c r="AD4497" s="86" t="s">
        <v>1648</v>
      </c>
      <c r="AE4497" s="86"/>
      <c r="AF4497" s="86"/>
      <c r="AG4497" s="94" t="s">
        <v>1581</v>
      </c>
    </row>
    <row r="4498" spans="1:33" x14ac:dyDescent="0.25">
      <c r="A4498" s="86" t="s">
        <v>1011</v>
      </c>
      <c r="B4498" s="87">
        <v>23</v>
      </c>
      <c r="C4498" s="87" t="s">
        <v>1012</v>
      </c>
      <c r="D4498" s="88">
        <v>43151</v>
      </c>
      <c r="E4498" s="88">
        <v>43156</v>
      </c>
      <c r="F4498" s="88">
        <v>43193</v>
      </c>
      <c r="G4498" s="88">
        <v>43197</v>
      </c>
      <c r="H4498" s="88">
        <v>4</v>
      </c>
      <c r="I4498" s="89" t="s">
        <v>1014</v>
      </c>
      <c r="J4498" s="92" t="s">
        <v>1503</v>
      </c>
      <c r="K4498" s="86" t="s">
        <v>1491</v>
      </c>
      <c r="L4498" s="88">
        <v>43197</v>
      </c>
      <c r="M4498" s="87">
        <v>0</v>
      </c>
      <c r="N4498" s="87"/>
      <c r="O4498" s="93"/>
      <c r="P4498" s="86"/>
      <c r="Q4498" s="86">
        <v>0</v>
      </c>
      <c r="R4498" s="86">
        <v>23</v>
      </c>
      <c r="S4498" s="86">
        <v>23</v>
      </c>
      <c r="T4498" s="86">
        <v>0</v>
      </c>
      <c r="U4498" s="86" t="s">
        <v>1561</v>
      </c>
      <c r="V4498" s="86" t="s">
        <v>1567</v>
      </c>
      <c r="W4498" s="86" t="s">
        <v>1563</v>
      </c>
      <c r="X4498" s="86" t="s">
        <v>1564</v>
      </c>
      <c r="Y4498" s="94" t="s">
        <v>1565</v>
      </c>
      <c r="Z4498" s="93"/>
      <c r="AA4498" s="86"/>
      <c r="AB4498" s="86"/>
      <c r="AC4498" s="86"/>
      <c r="AD4498" s="86" t="s">
        <v>1648</v>
      </c>
      <c r="AE4498" s="86"/>
      <c r="AF4498" s="86"/>
      <c r="AG4498" s="94" t="s">
        <v>1581</v>
      </c>
    </row>
    <row r="4499" spans="1:33" x14ac:dyDescent="0.25">
      <c r="A4499" s="86" t="s">
        <v>1011</v>
      </c>
      <c r="B4499" s="87">
        <v>30</v>
      </c>
      <c r="C4499" s="87" t="s">
        <v>1012</v>
      </c>
      <c r="D4499" s="88">
        <v>43156</v>
      </c>
      <c r="E4499" s="88">
        <v>43159</v>
      </c>
      <c r="F4499" s="88">
        <v>43195</v>
      </c>
      <c r="G4499" s="88">
        <v>43197</v>
      </c>
      <c r="H4499" s="88">
        <v>4</v>
      </c>
      <c r="I4499" s="89" t="s">
        <v>1014</v>
      </c>
      <c r="J4499" s="92" t="s">
        <v>1500</v>
      </c>
      <c r="K4499" s="86" t="s">
        <v>1491</v>
      </c>
      <c r="L4499" s="88">
        <v>43197</v>
      </c>
      <c r="M4499" s="87">
        <v>0</v>
      </c>
      <c r="N4499" s="87"/>
      <c r="O4499" s="93"/>
      <c r="P4499" s="86"/>
      <c r="Q4499" s="86">
        <v>0</v>
      </c>
      <c r="R4499" s="86">
        <v>30</v>
      </c>
      <c r="S4499" s="86">
        <v>6</v>
      </c>
      <c r="T4499" s="86">
        <v>24</v>
      </c>
      <c r="U4499" s="86" t="s">
        <v>1561</v>
      </c>
      <c r="V4499" s="86" t="s">
        <v>1567</v>
      </c>
      <c r="W4499" s="86" t="s">
        <v>1652</v>
      </c>
      <c r="X4499" s="86" t="s">
        <v>1564</v>
      </c>
      <c r="Y4499" s="94" t="s">
        <v>1565</v>
      </c>
      <c r="Z4499" s="93"/>
      <c r="AA4499" s="86"/>
      <c r="AB4499" s="86"/>
      <c r="AC4499" s="86"/>
      <c r="AD4499" s="86" t="s">
        <v>1648</v>
      </c>
      <c r="AE4499" s="86"/>
      <c r="AF4499" s="86"/>
      <c r="AG4499" s="94" t="s">
        <v>1581</v>
      </c>
    </row>
    <row r="4500" spans="1:33" x14ac:dyDescent="0.25">
      <c r="A4500" s="86" t="s">
        <v>1011</v>
      </c>
      <c r="B4500" s="87">
        <v>24</v>
      </c>
      <c r="C4500" s="87" t="s">
        <v>1012</v>
      </c>
      <c r="D4500" s="88">
        <v>43156</v>
      </c>
      <c r="E4500" s="88">
        <v>43159</v>
      </c>
      <c r="F4500" s="88">
        <v>43196</v>
      </c>
      <c r="G4500" s="88">
        <v>43197</v>
      </c>
      <c r="H4500" s="88">
        <v>4</v>
      </c>
      <c r="I4500" s="89" t="s">
        <v>1014</v>
      </c>
      <c r="J4500" s="92" t="s">
        <v>1493</v>
      </c>
      <c r="K4500" s="86" t="s">
        <v>1491</v>
      </c>
      <c r="L4500" s="88">
        <v>43197</v>
      </c>
      <c r="M4500" s="87">
        <v>0</v>
      </c>
      <c r="N4500" s="87"/>
      <c r="O4500" s="93"/>
      <c r="P4500" s="86"/>
      <c r="Q4500" s="86">
        <v>0</v>
      </c>
      <c r="R4500" s="86">
        <v>24</v>
      </c>
      <c r="S4500" s="86">
        <v>24</v>
      </c>
      <c r="T4500" s="86">
        <v>0</v>
      </c>
      <c r="U4500" s="86" t="s">
        <v>1561</v>
      </c>
      <c r="V4500" s="86" t="s">
        <v>1567</v>
      </c>
      <c r="W4500" s="86" t="s">
        <v>1563</v>
      </c>
      <c r="X4500" s="86" t="s">
        <v>1564</v>
      </c>
      <c r="Y4500" s="94" t="s">
        <v>1565</v>
      </c>
      <c r="Z4500" s="93"/>
      <c r="AA4500" s="86"/>
      <c r="AB4500" s="86"/>
      <c r="AC4500" s="86"/>
      <c r="AD4500" s="86" t="s">
        <v>1648</v>
      </c>
      <c r="AE4500" s="86"/>
      <c r="AF4500" s="86"/>
      <c r="AG4500" s="94" t="s">
        <v>1581</v>
      </c>
    </row>
    <row r="4501" spans="1:33" x14ac:dyDescent="0.25">
      <c r="A4501" s="86" t="s">
        <v>1011</v>
      </c>
      <c r="B4501" s="87">
        <v>30</v>
      </c>
      <c r="C4501" s="87" t="s">
        <v>1012</v>
      </c>
      <c r="D4501" s="88">
        <v>43158</v>
      </c>
      <c r="E4501" s="88">
        <v>43161</v>
      </c>
      <c r="F4501" s="88">
        <v>43196</v>
      </c>
      <c r="G4501" s="88">
        <v>43197</v>
      </c>
      <c r="H4501" s="88">
        <v>4</v>
      </c>
      <c r="I4501" s="89" t="s">
        <v>1014</v>
      </c>
      <c r="J4501" s="92" t="s">
        <v>1490</v>
      </c>
      <c r="K4501" s="86" t="s">
        <v>1491</v>
      </c>
      <c r="L4501" s="88">
        <v>43197</v>
      </c>
      <c r="M4501" s="87">
        <v>0</v>
      </c>
      <c r="N4501" s="87"/>
      <c r="O4501" s="93"/>
      <c r="P4501" s="86"/>
      <c r="Q4501" s="86">
        <v>0</v>
      </c>
      <c r="R4501" s="86">
        <v>30</v>
      </c>
      <c r="S4501" s="86">
        <v>30</v>
      </c>
      <c r="T4501" s="86">
        <v>0</v>
      </c>
      <c r="U4501" s="86" t="s">
        <v>1561</v>
      </c>
      <c r="V4501" s="86" t="s">
        <v>1562</v>
      </c>
      <c r="W4501" s="86" t="s">
        <v>1563</v>
      </c>
      <c r="X4501" s="86" t="s">
        <v>1564</v>
      </c>
      <c r="Y4501" s="94" t="s">
        <v>1565</v>
      </c>
      <c r="Z4501" s="93"/>
      <c r="AA4501" s="86">
        <v>43222</v>
      </c>
      <c r="AB4501" s="86"/>
      <c r="AC4501" s="86"/>
      <c r="AD4501" s="86" t="s">
        <v>1648</v>
      </c>
      <c r="AE4501" s="86"/>
      <c r="AF4501" s="86"/>
      <c r="AG4501" s="94" t="s">
        <v>1581</v>
      </c>
    </row>
    <row r="4502" spans="1:33" x14ac:dyDescent="0.25">
      <c r="A4502" s="86" t="s">
        <v>1011</v>
      </c>
      <c r="B4502" s="87">
        <v>30</v>
      </c>
      <c r="C4502" s="87" t="s">
        <v>1012</v>
      </c>
      <c r="D4502" s="88">
        <v>43158</v>
      </c>
      <c r="E4502" s="88">
        <v>43161</v>
      </c>
      <c r="F4502" s="88">
        <v>43196</v>
      </c>
      <c r="G4502" s="88">
        <v>43197</v>
      </c>
      <c r="H4502" s="88">
        <v>4</v>
      </c>
      <c r="I4502" s="89" t="s">
        <v>1014</v>
      </c>
      <c r="J4502" s="92" t="s">
        <v>1500</v>
      </c>
      <c r="K4502" s="86" t="s">
        <v>1491</v>
      </c>
      <c r="L4502" s="88">
        <v>43197</v>
      </c>
      <c r="M4502" s="87">
        <v>0</v>
      </c>
      <c r="N4502" s="87"/>
      <c r="O4502" s="93"/>
      <c r="P4502" s="86"/>
      <c r="Q4502" s="86">
        <v>0</v>
      </c>
      <c r="R4502" s="86">
        <v>30</v>
      </c>
      <c r="S4502" s="86">
        <v>19</v>
      </c>
      <c r="T4502" s="86">
        <v>11</v>
      </c>
      <c r="U4502" s="86" t="s">
        <v>1561</v>
      </c>
      <c r="V4502" s="86" t="s">
        <v>1567</v>
      </c>
      <c r="W4502" s="86" t="s">
        <v>1652</v>
      </c>
      <c r="X4502" s="86" t="s">
        <v>1564</v>
      </c>
      <c r="Y4502" s="94" t="s">
        <v>1565</v>
      </c>
      <c r="Z4502" s="93"/>
      <c r="AA4502" s="86"/>
      <c r="AB4502" s="86"/>
      <c r="AC4502" s="86"/>
      <c r="AD4502" s="86" t="s">
        <v>1648</v>
      </c>
      <c r="AE4502" s="86"/>
      <c r="AF4502" s="86"/>
      <c r="AG4502" s="94" t="s">
        <v>1581</v>
      </c>
    </row>
    <row r="4503" spans="1:33" x14ac:dyDescent="0.25">
      <c r="A4503" s="86" t="s">
        <v>1011</v>
      </c>
      <c r="B4503" s="87">
        <v>25</v>
      </c>
      <c r="C4503" s="87" t="s">
        <v>1012</v>
      </c>
      <c r="D4503" s="88">
        <v>43158</v>
      </c>
      <c r="E4503" s="88">
        <v>43161</v>
      </c>
      <c r="F4503" s="88">
        <v>43196</v>
      </c>
      <c r="G4503" s="88">
        <v>43197</v>
      </c>
      <c r="H4503" s="88">
        <v>4</v>
      </c>
      <c r="I4503" s="89" t="s">
        <v>1014</v>
      </c>
      <c r="J4503" s="92" t="s">
        <v>1495</v>
      </c>
      <c r="K4503" s="86" t="s">
        <v>1491</v>
      </c>
      <c r="L4503" s="88">
        <v>43197</v>
      </c>
      <c r="M4503" s="87"/>
      <c r="N4503" s="87"/>
      <c r="O4503" s="93"/>
      <c r="P4503" s="86"/>
      <c r="Q4503" s="86">
        <v>1</v>
      </c>
      <c r="R4503" s="86">
        <v>24</v>
      </c>
      <c r="S4503" s="86">
        <v>24</v>
      </c>
      <c r="T4503" s="86">
        <v>0</v>
      </c>
      <c r="U4503" s="86" t="s">
        <v>1568</v>
      </c>
      <c r="V4503" s="86" t="s">
        <v>1562</v>
      </c>
      <c r="W4503" s="86" t="s">
        <v>1563</v>
      </c>
      <c r="X4503" s="86" t="s">
        <v>1564</v>
      </c>
      <c r="Y4503" s="94" t="s">
        <v>1565</v>
      </c>
      <c r="Z4503" s="93"/>
      <c r="AA4503" s="86">
        <v>43206</v>
      </c>
      <c r="AB4503" s="86"/>
      <c r="AC4503" s="86"/>
      <c r="AD4503" s="86" t="s">
        <v>1648</v>
      </c>
      <c r="AE4503" s="86"/>
      <c r="AF4503" s="86"/>
      <c r="AG4503" s="94" t="s">
        <v>1581</v>
      </c>
    </row>
    <row r="4504" spans="1:33" x14ac:dyDescent="0.25">
      <c r="A4504" s="86" t="s">
        <v>1011</v>
      </c>
      <c r="B4504" s="87">
        <v>30</v>
      </c>
      <c r="C4504" s="87" t="s">
        <v>1012</v>
      </c>
      <c r="D4504" s="88">
        <v>43158</v>
      </c>
      <c r="E4504" s="88">
        <v>43164</v>
      </c>
      <c r="F4504" s="88">
        <v>43196</v>
      </c>
      <c r="G4504" s="88">
        <v>43197</v>
      </c>
      <c r="H4504" s="88">
        <v>3</v>
      </c>
      <c r="I4504" s="89" t="s">
        <v>1014</v>
      </c>
      <c r="J4504" s="92" t="s">
        <v>1502</v>
      </c>
      <c r="K4504" s="86" t="s">
        <v>1491</v>
      </c>
      <c r="L4504" s="88">
        <v>43197</v>
      </c>
      <c r="M4504" s="87"/>
      <c r="N4504" s="87"/>
      <c r="O4504" s="93"/>
      <c r="P4504" s="86"/>
      <c r="Q4504" s="86">
        <v>0</v>
      </c>
      <c r="R4504" s="86">
        <v>30</v>
      </c>
      <c r="S4504" s="86">
        <v>30</v>
      </c>
      <c r="T4504" s="86">
        <v>0</v>
      </c>
      <c r="U4504" s="86" t="s">
        <v>1561</v>
      </c>
      <c r="V4504" s="86" t="s">
        <v>1567</v>
      </c>
      <c r="W4504" s="86" t="s">
        <v>1563</v>
      </c>
      <c r="X4504" s="86" t="s">
        <v>1564</v>
      </c>
      <c r="Y4504" s="94" t="s">
        <v>1565</v>
      </c>
      <c r="Z4504" s="93"/>
      <c r="AA4504" s="86"/>
      <c r="AB4504" s="86"/>
      <c r="AC4504" s="86"/>
      <c r="AD4504" s="86" t="s">
        <v>1648</v>
      </c>
      <c r="AE4504" s="86"/>
      <c r="AF4504" s="86"/>
      <c r="AG4504" s="94" t="s">
        <v>1581</v>
      </c>
    </row>
    <row r="4505" spans="1:33" x14ac:dyDescent="0.25">
      <c r="A4505" s="86" t="s">
        <v>1011</v>
      </c>
      <c r="B4505" s="87">
        <v>30</v>
      </c>
      <c r="C4505" s="87" t="s">
        <v>1012</v>
      </c>
      <c r="D4505" s="88">
        <v>43164</v>
      </c>
      <c r="E4505" s="88">
        <v>43163</v>
      </c>
      <c r="F4505" s="88">
        <v>43191</v>
      </c>
      <c r="G4505" s="88">
        <v>43197</v>
      </c>
      <c r="H4505" s="88">
        <v>4</v>
      </c>
      <c r="I4505" s="89" t="s">
        <v>1372</v>
      </c>
      <c r="J4505" s="92" t="s">
        <v>1504</v>
      </c>
      <c r="K4505" s="86" t="s">
        <v>1491</v>
      </c>
      <c r="L4505" s="88">
        <v>43197</v>
      </c>
      <c r="M4505" s="87">
        <v>0</v>
      </c>
      <c r="N4505" s="87"/>
      <c r="O4505" s="93"/>
      <c r="P4505" s="86"/>
      <c r="Q4505" s="86">
        <v>9</v>
      </c>
      <c r="R4505" s="86">
        <v>21</v>
      </c>
      <c r="S4505" s="86">
        <v>21</v>
      </c>
      <c r="T4505" s="86">
        <v>0</v>
      </c>
      <c r="U4505" s="86" t="s">
        <v>1568</v>
      </c>
      <c r="V4505" s="86" t="s">
        <v>1562</v>
      </c>
      <c r="W4505" s="86" t="s">
        <v>1563</v>
      </c>
      <c r="X4505" s="86" t="s">
        <v>1564</v>
      </c>
      <c r="Y4505" s="94" t="s">
        <v>1565</v>
      </c>
      <c r="Z4505" s="93"/>
      <c r="AA4505" s="86">
        <v>43206</v>
      </c>
      <c r="AB4505" s="86"/>
      <c r="AC4505" s="86"/>
      <c r="AD4505" s="86" t="s">
        <v>1648</v>
      </c>
      <c r="AE4505" s="86"/>
      <c r="AF4505" s="86"/>
      <c r="AG4505" s="94" t="s">
        <v>1581</v>
      </c>
    </row>
    <row r="4506" spans="1:33" x14ac:dyDescent="0.25">
      <c r="A4506" s="86" t="s">
        <v>1011</v>
      </c>
      <c r="B4506" s="87">
        <v>30</v>
      </c>
      <c r="C4506" s="87" t="s">
        <v>1012</v>
      </c>
      <c r="D4506" s="88">
        <v>43108</v>
      </c>
      <c r="E4506" s="88">
        <v>43112</v>
      </c>
      <c r="F4506" s="88">
        <v>43191</v>
      </c>
      <c r="G4506" s="88">
        <v>43198</v>
      </c>
      <c r="H4506" s="88">
        <v>4</v>
      </c>
      <c r="I4506" s="89" t="s">
        <v>1014</v>
      </c>
      <c r="J4506" s="92" t="s">
        <v>1490</v>
      </c>
      <c r="K4506" s="86" t="s">
        <v>1491</v>
      </c>
      <c r="L4506" s="88">
        <v>43197</v>
      </c>
      <c r="M4506" s="87">
        <v>0</v>
      </c>
      <c r="N4506" s="87"/>
      <c r="O4506" s="93"/>
      <c r="P4506" s="86"/>
      <c r="Q4506" s="86">
        <v>0</v>
      </c>
      <c r="R4506" s="86">
        <v>30</v>
      </c>
      <c r="S4506" s="86">
        <v>30</v>
      </c>
      <c r="T4506" s="86">
        <v>0</v>
      </c>
      <c r="U4506" s="86" t="s">
        <v>1561</v>
      </c>
      <c r="V4506" s="86" t="s">
        <v>1567</v>
      </c>
      <c r="W4506" s="86" t="s">
        <v>1563</v>
      </c>
      <c r="X4506" s="86" t="s">
        <v>1564</v>
      </c>
      <c r="Y4506" s="94" t="s">
        <v>1565</v>
      </c>
      <c r="Z4506" s="93"/>
      <c r="AA4506" s="86"/>
      <c r="AB4506" s="86"/>
      <c r="AC4506" s="86"/>
      <c r="AD4506" s="86" t="s">
        <v>1648</v>
      </c>
      <c r="AE4506" s="86"/>
      <c r="AF4506" s="86"/>
      <c r="AG4506" s="94" t="s">
        <v>1581</v>
      </c>
    </row>
    <row r="4507" spans="1:33" x14ac:dyDescent="0.25">
      <c r="A4507" s="86" t="s">
        <v>1011</v>
      </c>
      <c r="B4507" s="87">
        <v>30</v>
      </c>
      <c r="C4507" s="87" t="s">
        <v>1012</v>
      </c>
      <c r="D4507" s="88">
        <v>43168</v>
      </c>
      <c r="E4507" s="88">
        <v>43175</v>
      </c>
      <c r="F4507" s="88">
        <v>43193</v>
      </c>
      <c r="G4507" s="88">
        <v>43197</v>
      </c>
      <c r="H4507" s="88">
        <v>4</v>
      </c>
      <c r="I4507" s="89" t="s">
        <v>1014</v>
      </c>
      <c r="J4507" s="92" t="s">
        <v>1504</v>
      </c>
      <c r="K4507" s="86" t="s">
        <v>1491</v>
      </c>
      <c r="L4507" s="88">
        <v>43197</v>
      </c>
      <c r="M4507" s="87">
        <v>0</v>
      </c>
      <c r="N4507" s="87"/>
      <c r="O4507" s="93"/>
      <c r="P4507" s="86"/>
      <c r="Q4507" s="86">
        <v>0</v>
      </c>
      <c r="R4507" s="86">
        <v>30</v>
      </c>
      <c r="S4507" s="86">
        <v>30</v>
      </c>
      <c r="T4507" s="86">
        <v>0</v>
      </c>
      <c r="U4507" s="86" t="s">
        <v>1561</v>
      </c>
      <c r="V4507" s="86" t="s">
        <v>1562</v>
      </c>
      <c r="W4507" s="86" t="s">
        <v>1563</v>
      </c>
      <c r="X4507" s="86" t="s">
        <v>1564</v>
      </c>
      <c r="Y4507" s="94" t="s">
        <v>1565</v>
      </c>
      <c r="Z4507" s="93"/>
      <c r="AA4507" s="86">
        <v>43206</v>
      </c>
      <c r="AB4507" s="86"/>
      <c r="AC4507" s="86"/>
      <c r="AD4507" s="86" t="s">
        <v>1648</v>
      </c>
      <c r="AE4507" s="86"/>
      <c r="AF4507" s="86"/>
      <c r="AG4507" s="94" t="s">
        <v>1581</v>
      </c>
    </row>
    <row r="4508" spans="1:33" x14ac:dyDescent="0.25">
      <c r="A4508" s="86" t="s">
        <v>1011</v>
      </c>
      <c r="B4508" s="87">
        <v>30</v>
      </c>
      <c r="C4508" s="87" t="s">
        <v>1012</v>
      </c>
      <c r="D4508" s="88">
        <v>43173</v>
      </c>
      <c r="E4508" s="88">
        <v>43176</v>
      </c>
      <c r="F4508" s="88">
        <v>43195</v>
      </c>
      <c r="G4508" s="88">
        <v>43197</v>
      </c>
      <c r="H4508" s="88">
        <v>4</v>
      </c>
      <c r="I4508" s="89" t="s">
        <v>1014</v>
      </c>
      <c r="J4508" s="92" t="s">
        <v>1504</v>
      </c>
      <c r="K4508" s="86" t="s">
        <v>1491</v>
      </c>
      <c r="L4508" s="88">
        <v>43197</v>
      </c>
      <c r="M4508" s="87">
        <v>0</v>
      </c>
      <c r="N4508" s="87"/>
      <c r="O4508" s="93"/>
      <c r="P4508" s="86"/>
      <c r="Q4508" s="86">
        <v>0</v>
      </c>
      <c r="R4508" s="86">
        <v>30</v>
      </c>
      <c r="S4508" s="86">
        <v>30</v>
      </c>
      <c r="T4508" s="86">
        <v>0</v>
      </c>
      <c r="U4508" s="86" t="s">
        <v>1561</v>
      </c>
      <c r="V4508" s="86" t="s">
        <v>1562</v>
      </c>
      <c r="W4508" s="86" t="s">
        <v>1563</v>
      </c>
      <c r="X4508" s="86" t="s">
        <v>1564</v>
      </c>
      <c r="Y4508" s="94" t="s">
        <v>1565</v>
      </c>
      <c r="Z4508" s="93"/>
      <c r="AA4508" s="86">
        <v>43206</v>
      </c>
      <c r="AB4508" s="86"/>
      <c r="AC4508" s="86"/>
      <c r="AD4508" s="86" t="s">
        <v>1648</v>
      </c>
      <c r="AE4508" s="86"/>
      <c r="AF4508" s="86"/>
      <c r="AG4508" s="94" t="s">
        <v>1581</v>
      </c>
    </row>
    <row r="4509" spans="1:33" x14ac:dyDescent="0.25">
      <c r="A4509" s="86" t="s">
        <v>1011</v>
      </c>
      <c r="B4509" s="87">
        <v>30</v>
      </c>
      <c r="C4509" s="87" t="s">
        <v>1012</v>
      </c>
      <c r="D4509" s="88">
        <v>43174</v>
      </c>
      <c r="E4509" s="88">
        <v>43177</v>
      </c>
      <c r="F4509" s="88">
        <v>43194</v>
      </c>
      <c r="G4509" s="88">
        <v>43197</v>
      </c>
      <c r="H4509" s="88">
        <v>4</v>
      </c>
      <c r="I4509" s="89" t="s">
        <v>1014</v>
      </c>
      <c r="J4509" s="92" t="s">
        <v>1516</v>
      </c>
      <c r="K4509" s="86" t="s">
        <v>1491</v>
      </c>
      <c r="L4509" s="88">
        <v>43197</v>
      </c>
      <c r="M4509" s="87">
        <v>0</v>
      </c>
      <c r="N4509" s="87"/>
      <c r="O4509" s="93"/>
      <c r="P4509" s="86"/>
      <c r="Q4509" s="86">
        <v>16</v>
      </c>
      <c r="R4509" s="86">
        <v>14</v>
      </c>
      <c r="S4509" s="86">
        <v>14</v>
      </c>
      <c r="T4509" s="86">
        <v>0</v>
      </c>
      <c r="U4509" s="86" t="s">
        <v>1561</v>
      </c>
      <c r="V4509" s="86" t="s">
        <v>1567</v>
      </c>
      <c r="W4509" s="86" t="s">
        <v>1563</v>
      </c>
      <c r="X4509" s="86" t="s">
        <v>1564</v>
      </c>
      <c r="Y4509" s="94" t="s">
        <v>1565</v>
      </c>
      <c r="Z4509" s="93"/>
      <c r="AA4509" s="86"/>
      <c r="AB4509" s="86"/>
      <c r="AC4509" s="86"/>
      <c r="AD4509" s="86" t="s">
        <v>1648</v>
      </c>
      <c r="AE4509" s="86"/>
      <c r="AF4509" s="86"/>
      <c r="AG4509" s="94" t="s">
        <v>1581</v>
      </c>
    </row>
    <row r="4510" spans="1:33" x14ac:dyDescent="0.25">
      <c r="A4510" s="86" t="s">
        <v>1011</v>
      </c>
      <c r="B4510" s="87">
        <v>30</v>
      </c>
      <c r="C4510" s="87" t="s">
        <v>1012</v>
      </c>
      <c r="D4510" s="88">
        <v>43174</v>
      </c>
      <c r="E4510" s="88">
        <v>43178</v>
      </c>
      <c r="F4510" s="88">
        <v>43196</v>
      </c>
      <c r="G4510" s="88">
        <v>43197</v>
      </c>
      <c r="H4510" s="88">
        <v>4</v>
      </c>
      <c r="I4510" s="89" t="s">
        <v>1014</v>
      </c>
      <c r="J4510" s="92" t="s">
        <v>1495</v>
      </c>
      <c r="K4510" s="86" t="s">
        <v>1491</v>
      </c>
      <c r="L4510" s="88">
        <v>43197</v>
      </c>
      <c r="M4510" s="87"/>
      <c r="N4510" s="87"/>
      <c r="O4510" s="93"/>
      <c r="P4510" s="86"/>
      <c r="Q4510" s="86">
        <v>1</v>
      </c>
      <c r="R4510" s="86">
        <v>29</v>
      </c>
      <c r="S4510" s="86">
        <v>26</v>
      </c>
      <c r="T4510" s="86">
        <v>3</v>
      </c>
      <c r="U4510" s="86" t="s">
        <v>1561</v>
      </c>
      <c r="V4510" s="86" t="s">
        <v>1562</v>
      </c>
      <c r="W4510" s="86" t="s">
        <v>1652</v>
      </c>
      <c r="X4510" s="86" t="s">
        <v>1564</v>
      </c>
      <c r="Y4510" s="94" t="s">
        <v>1565</v>
      </c>
      <c r="Z4510" s="93"/>
      <c r="AA4510" s="86">
        <v>43215</v>
      </c>
      <c r="AB4510" s="86"/>
      <c r="AC4510" s="86"/>
      <c r="AD4510" s="86" t="s">
        <v>1648</v>
      </c>
      <c r="AE4510" s="86"/>
      <c r="AF4510" s="86"/>
      <c r="AG4510" s="94" t="s">
        <v>1581</v>
      </c>
    </row>
    <row r="4511" spans="1:33" x14ac:dyDescent="0.25">
      <c r="A4511" s="86" t="s">
        <v>1011</v>
      </c>
      <c r="B4511" s="87">
        <v>30</v>
      </c>
      <c r="C4511" s="87" t="s">
        <v>1012</v>
      </c>
      <c r="D4511" s="88">
        <v>43174</v>
      </c>
      <c r="E4511" s="88">
        <v>43179</v>
      </c>
      <c r="F4511" s="88">
        <v>43196</v>
      </c>
      <c r="G4511" s="88">
        <v>43197</v>
      </c>
      <c r="H4511" s="88">
        <v>4</v>
      </c>
      <c r="I4511" s="89" t="s">
        <v>1014</v>
      </c>
      <c r="J4511" s="92" t="s">
        <v>1493</v>
      </c>
      <c r="K4511" s="86" t="s">
        <v>1491</v>
      </c>
      <c r="L4511" s="88">
        <v>43197</v>
      </c>
      <c r="M4511" s="87">
        <v>0</v>
      </c>
      <c r="N4511" s="87"/>
      <c r="O4511" s="93"/>
      <c r="P4511" s="86"/>
      <c r="Q4511" s="86">
        <v>0</v>
      </c>
      <c r="R4511" s="86">
        <v>30</v>
      </c>
      <c r="S4511" s="86">
        <v>30</v>
      </c>
      <c r="T4511" s="86">
        <v>0</v>
      </c>
      <c r="U4511" s="86" t="s">
        <v>1568</v>
      </c>
      <c r="V4511" s="86" t="s">
        <v>1562</v>
      </c>
      <c r="W4511" s="86" t="s">
        <v>1563</v>
      </c>
      <c r="X4511" s="86" t="s">
        <v>1564</v>
      </c>
      <c r="Y4511" s="94" t="s">
        <v>1565</v>
      </c>
      <c r="Z4511" s="93"/>
      <c r="AA4511" s="86">
        <v>43206</v>
      </c>
      <c r="AB4511" s="86"/>
      <c r="AC4511" s="86"/>
      <c r="AD4511" s="86" t="s">
        <v>1648</v>
      </c>
      <c r="AE4511" s="86"/>
      <c r="AF4511" s="86"/>
      <c r="AG4511" s="94" t="s">
        <v>1581</v>
      </c>
    </row>
    <row r="4512" spans="1:33" x14ac:dyDescent="0.25">
      <c r="A4512" s="86" t="s">
        <v>1011</v>
      </c>
      <c r="B4512" s="87">
        <v>23</v>
      </c>
      <c r="C4512" s="87" t="s">
        <v>1012</v>
      </c>
      <c r="D4512" s="88">
        <v>43174</v>
      </c>
      <c r="E4512" s="88">
        <v>43178</v>
      </c>
      <c r="F4512" s="88">
        <v>43196</v>
      </c>
      <c r="G4512" s="88">
        <v>43197</v>
      </c>
      <c r="H4512" s="88">
        <v>4</v>
      </c>
      <c r="I4512" s="89" t="s">
        <v>1014</v>
      </c>
      <c r="J4512" s="92" t="s">
        <v>1505</v>
      </c>
      <c r="K4512" s="86" t="s">
        <v>1491</v>
      </c>
      <c r="L4512" s="88">
        <v>43197</v>
      </c>
      <c r="M4512" s="87"/>
      <c r="N4512" s="87"/>
      <c r="O4512" s="93"/>
      <c r="P4512" s="86"/>
      <c r="Q4512" s="86">
        <v>0</v>
      </c>
      <c r="R4512" s="86">
        <v>23</v>
      </c>
      <c r="S4512" s="86">
        <v>20</v>
      </c>
      <c r="T4512" s="86">
        <v>3</v>
      </c>
      <c r="U4512" s="86" t="s">
        <v>1561</v>
      </c>
      <c r="V4512" s="86" t="s">
        <v>1567</v>
      </c>
      <c r="W4512" s="86" t="s">
        <v>1652</v>
      </c>
      <c r="X4512" s="86" t="s">
        <v>1564</v>
      </c>
      <c r="Y4512" s="94" t="s">
        <v>1565</v>
      </c>
      <c r="Z4512" s="93"/>
      <c r="AA4512" s="86"/>
      <c r="AB4512" s="86"/>
      <c r="AC4512" s="86"/>
      <c r="AD4512" s="86" t="s">
        <v>1648</v>
      </c>
      <c r="AE4512" s="86"/>
      <c r="AF4512" s="86"/>
      <c r="AG4512" s="94" t="s">
        <v>1581</v>
      </c>
    </row>
    <row r="4513" spans="1:33" x14ac:dyDescent="0.25">
      <c r="A4513" s="86" t="s">
        <v>1011</v>
      </c>
      <c r="B4513" s="87">
        <v>30</v>
      </c>
      <c r="C4513" s="87" t="s">
        <v>1012</v>
      </c>
      <c r="D4513" s="88">
        <v>43175</v>
      </c>
      <c r="E4513" s="88">
        <v>43176</v>
      </c>
      <c r="F4513" s="88">
        <v>43196</v>
      </c>
      <c r="G4513" s="88">
        <v>43197</v>
      </c>
      <c r="H4513" s="88">
        <v>4</v>
      </c>
      <c r="I4513" s="89" t="s">
        <v>1014</v>
      </c>
      <c r="J4513" s="92" t="s">
        <v>1492</v>
      </c>
      <c r="K4513" s="86" t="s">
        <v>1491</v>
      </c>
      <c r="L4513" s="88">
        <v>43197</v>
      </c>
      <c r="M4513" s="87"/>
      <c r="N4513" s="87"/>
      <c r="O4513" s="93"/>
      <c r="P4513" s="86"/>
      <c r="Q4513" s="86">
        <v>3</v>
      </c>
      <c r="R4513" s="86">
        <v>27</v>
      </c>
      <c r="S4513" s="86">
        <v>19</v>
      </c>
      <c r="T4513" s="86">
        <v>8</v>
      </c>
      <c r="U4513" s="86" t="s">
        <v>1561</v>
      </c>
      <c r="V4513" s="86" t="s">
        <v>1567</v>
      </c>
      <c r="W4513" s="86" t="s">
        <v>1563</v>
      </c>
      <c r="X4513" s="86" t="s">
        <v>1564</v>
      </c>
      <c r="Y4513" s="94" t="s">
        <v>1565</v>
      </c>
      <c r="Z4513" s="93"/>
      <c r="AA4513" s="86"/>
      <c r="AB4513" s="86"/>
      <c r="AC4513" s="86"/>
      <c r="AD4513" s="86" t="s">
        <v>1648</v>
      </c>
      <c r="AE4513" s="86"/>
      <c r="AF4513" s="86"/>
      <c r="AG4513" s="94" t="s">
        <v>1581</v>
      </c>
    </row>
    <row r="4514" spans="1:33" x14ac:dyDescent="0.25">
      <c r="A4514" s="86" t="s">
        <v>1011</v>
      </c>
      <c r="B4514" s="87">
        <v>30</v>
      </c>
      <c r="C4514" s="87" t="s">
        <v>1012</v>
      </c>
      <c r="D4514" s="88">
        <v>43150</v>
      </c>
      <c r="E4514" s="88">
        <v>43155</v>
      </c>
      <c r="F4514" s="88">
        <v>43197</v>
      </c>
      <c r="G4514" s="88">
        <v>43198</v>
      </c>
      <c r="H4514" s="88">
        <v>4</v>
      </c>
      <c r="I4514" s="89" t="s">
        <v>1014</v>
      </c>
      <c r="J4514" s="92" t="s">
        <v>1504</v>
      </c>
      <c r="K4514" s="86" t="s">
        <v>1491</v>
      </c>
      <c r="L4514" s="88">
        <v>43197</v>
      </c>
      <c r="M4514" s="87"/>
      <c r="N4514" s="87"/>
      <c r="O4514" s="93"/>
      <c r="P4514" s="86"/>
      <c r="Q4514" s="86">
        <v>3</v>
      </c>
      <c r="R4514" s="86">
        <v>27</v>
      </c>
      <c r="S4514" s="86">
        <v>27</v>
      </c>
      <c r="T4514" s="86">
        <v>0</v>
      </c>
      <c r="U4514" s="86" t="s">
        <v>1561</v>
      </c>
      <c r="V4514" s="86" t="s">
        <v>1562</v>
      </c>
      <c r="W4514" s="86" t="s">
        <v>1563</v>
      </c>
      <c r="X4514" s="86" t="s">
        <v>1564</v>
      </c>
      <c r="Y4514" s="94" t="s">
        <v>1565</v>
      </c>
      <c r="Z4514" s="93"/>
      <c r="AA4514" s="86">
        <v>43200</v>
      </c>
      <c r="AB4514" s="86"/>
      <c r="AC4514" s="86"/>
      <c r="AD4514" s="86" t="s">
        <v>1648</v>
      </c>
      <c r="AE4514" s="86"/>
      <c r="AF4514" s="86"/>
      <c r="AG4514" s="94" t="s">
        <v>1581</v>
      </c>
    </row>
    <row r="4515" spans="1:33" x14ac:dyDescent="0.25">
      <c r="A4515" s="86" t="s">
        <v>1022</v>
      </c>
      <c r="B4515" s="87">
        <v>18</v>
      </c>
      <c r="C4515" s="87" t="s">
        <v>1408</v>
      </c>
      <c r="D4515" s="88">
        <v>43193</v>
      </c>
      <c r="E4515" s="88">
        <v>43068</v>
      </c>
      <c r="F4515" s="88">
        <v>43162</v>
      </c>
      <c r="G4515" s="88">
        <v>43184</v>
      </c>
      <c r="H4515" s="88">
        <v>3</v>
      </c>
      <c r="I4515" s="89" t="s">
        <v>1013</v>
      </c>
      <c r="J4515" s="92" t="s">
        <v>1508</v>
      </c>
      <c r="K4515" s="86" t="s">
        <v>1491</v>
      </c>
      <c r="L4515" s="88">
        <v>43197</v>
      </c>
      <c r="M4515" s="87">
        <v>0</v>
      </c>
      <c r="N4515" s="87"/>
      <c r="O4515" s="93"/>
      <c r="P4515" s="86"/>
      <c r="Q4515" s="86">
        <v>0</v>
      </c>
      <c r="R4515" s="86">
        <v>18</v>
      </c>
      <c r="S4515" s="86">
        <v>17</v>
      </c>
      <c r="T4515" s="86">
        <v>1</v>
      </c>
      <c r="U4515" s="86" t="s">
        <v>1561</v>
      </c>
      <c r="V4515" s="86" t="s">
        <v>1567</v>
      </c>
      <c r="W4515" s="86" t="s">
        <v>1563</v>
      </c>
      <c r="X4515" s="86" t="s">
        <v>1564</v>
      </c>
      <c r="Y4515" s="94" t="s">
        <v>1565</v>
      </c>
      <c r="Z4515" s="93"/>
      <c r="AA4515" s="86"/>
      <c r="AB4515" s="86"/>
      <c r="AC4515" s="86"/>
      <c r="AD4515" s="86" t="s">
        <v>1658</v>
      </c>
      <c r="AE4515" s="86"/>
      <c r="AF4515" s="86"/>
      <c r="AG4515" s="94" t="s">
        <v>1581</v>
      </c>
    </row>
    <row r="4516" spans="1:33" x14ac:dyDescent="0.25">
      <c r="A4516" s="86" t="s">
        <v>1022</v>
      </c>
      <c r="B4516" s="87">
        <v>29</v>
      </c>
      <c r="C4516" s="87" t="s">
        <v>1127</v>
      </c>
      <c r="D4516" s="88">
        <v>43194</v>
      </c>
      <c r="E4516" s="88"/>
      <c r="F4516" s="88"/>
      <c r="G4516" s="88"/>
      <c r="H4516" s="88">
        <v>4</v>
      </c>
      <c r="I4516" s="89" t="s">
        <v>1014</v>
      </c>
      <c r="J4516" s="92" t="s">
        <v>1495</v>
      </c>
      <c r="K4516" s="86" t="s">
        <v>1491</v>
      </c>
      <c r="L4516" s="88">
        <v>43197</v>
      </c>
      <c r="M4516" s="87"/>
      <c r="N4516" s="87"/>
      <c r="O4516" s="93"/>
      <c r="P4516" s="86"/>
      <c r="Q4516" s="86">
        <v>0</v>
      </c>
      <c r="R4516" s="86">
        <v>29</v>
      </c>
      <c r="S4516" s="86">
        <v>29</v>
      </c>
      <c r="T4516" s="86">
        <v>0</v>
      </c>
      <c r="U4516" s="86" t="s">
        <v>1561</v>
      </c>
      <c r="V4516" s="86" t="s">
        <v>1562</v>
      </c>
      <c r="W4516" s="86" t="s">
        <v>1563</v>
      </c>
      <c r="X4516" s="86" t="s">
        <v>1564</v>
      </c>
      <c r="Y4516" s="94" t="s">
        <v>1565</v>
      </c>
      <c r="Z4516" s="93"/>
      <c r="AA4516" s="86">
        <v>43206</v>
      </c>
      <c r="AB4516" s="86" t="s">
        <v>1582</v>
      </c>
      <c r="AC4516" s="86"/>
      <c r="AD4516" s="86" t="s">
        <v>1648</v>
      </c>
      <c r="AE4516" s="86"/>
      <c r="AF4516" s="86"/>
      <c r="AG4516" s="94" t="s">
        <v>1581</v>
      </c>
    </row>
    <row r="4517" spans="1:33" x14ac:dyDescent="0.25">
      <c r="A4517" s="86" t="s">
        <v>1022</v>
      </c>
      <c r="B4517" s="87">
        <v>35</v>
      </c>
      <c r="C4517" s="87" t="s">
        <v>1409</v>
      </c>
      <c r="D4517" s="88">
        <v>43193</v>
      </c>
      <c r="E4517" s="88">
        <v>43108</v>
      </c>
      <c r="F4517" s="88">
        <v>43190</v>
      </c>
      <c r="G4517" s="88"/>
      <c r="H4517" s="88">
        <v>3</v>
      </c>
      <c r="I4517" s="89" t="s">
        <v>1013</v>
      </c>
      <c r="J4517" s="92" t="s">
        <v>1492</v>
      </c>
      <c r="K4517" s="86" t="s">
        <v>1491</v>
      </c>
      <c r="L4517" s="88">
        <v>43197</v>
      </c>
      <c r="M4517" s="87">
        <v>0</v>
      </c>
      <c r="N4517" s="87"/>
      <c r="O4517" s="93"/>
      <c r="P4517" s="86"/>
      <c r="Q4517" s="86">
        <v>3</v>
      </c>
      <c r="R4517" s="86">
        <v>32</v>
      </c>
      <c r="S4517" s="86">
        <v>32</v>
      </c>
      <c r="T4517" s="86">
        <v>0</v>
      </c>
      <c r="U4517" s="86" t="s">
        <v>1561</v>
      </c>
      <c r="V4517" s="86" t="s">
        <v>1567</v>
      </c>
      <c r="W4517" s="86" t="s">
        <v>1563</v>
      </c>
      <c r="X4517" s="86" t="s">
        <v>1564</v>
      </c>
      <c r="Y4517" s="94" t="s">
        <v>1565</v>
      </c>
      <c r="Z4517" s="93"/>
      <c r="AA4517" s="86"/>
      <c r="AB4517" s="86"/>
      <c r="AC4517" s="86"/>
      <c r="AD4517" s="86" t="s">
        <v>1659</v>
      </c>
      <c r="AE4517" s="86"/>
      <c r="AF4517" s="86"/>
      <c r="AG4517" s="94" t="s">
        <v>1581</v>
      </c>
    </row>
    <row r="4518" spans="1:33" x14ac:dyDescent="0.25">
      <c r="A4518" s="86" t="s">
        <v>1011</v>
      </c>
      <c r="B4518" s="87">
        <v>30</v>
      </c>
      <c r="C4518" s="87" t="s">
        <v>1012</v>
      </c>
      <c r="D4518" s="88">
        <v>43175</v>
      </c>
      <c r="E4518" s="88">
        <v>43181</v>
      </c>
      <c r="F4518" s="88">
        <v>43191</v>
      </c>
      <c r="G4518" s="88">
        <v>43192</v>
      </c>
      <c r="H4518" s="88">
        <v>4</v>
      </c>
      <c r="I4518" s="89" t="s">
        <v>1014</v>
      </c>
      <c r="J4518" s="92" t="s">
        <v>1490</v>
      </c>
      <c r="K4518" s="86" t="s">
        <v>1491</v>
      </c>
      <c r="L4518" s="88">
        <v>43198</v>
      </c>
      <c r="M4518" s="87">
        <v>0</v>
      </c>
      <c r="N4518" s="87"/>
      <c r="O4518" s="93"/>
      <c r="P4518" s="86"/>
      <c r="Q4518" s="86">
        <v>0</v>
      </c>
      <c r="R4518" s="86">
        <v>30</v>
      </c>
      <c r="S4518" s="86">
        <v>22</v>
      </c>
      <c r="T4518" s="86">
        <v>8</v>
      </c>
      <c r="U4518" s="86" t="s">
        <v>1561</v>
      </c>
      <c r="V4518" s="86" t="s">
        <v>1562</v>
      </c>
      <c r="W4518" s="86" t="s">
        <v>1563</v>
      </c>
      <c r="X4518" s="86" t="s">
        <v>1564</v>
      </c>
      <c r="Y4518" s="94" t="s">
        <v>1565</v>
      </c>
      <c r="Z4518" s="93"/>
      <c r="AA4518" s="86">
        <v>43206</v>
      </c>
      <c r="AB4518" s="86"/>
      <c r="AC4518" s="86"/>
      <c r="AD4518" s="86" t="s">
        <v>1648</v>
      </c>
      <c r="AE4518" s="86"/>
      <c r="AF4518" s="86"/>
      <c r="AG4518" s="94" t="s">
        <v>1581</v>
      </c>
    </row>
    <row r="4519" spans="1:33" x14ac:dyDescent="0.25">
      <c r="A4519" s="86" t="s">
        <v>1011</v>
      </c>
      <c r="B4519" s="87">
        <v>30</v>
      </c>
      <c r="C4519" s="87" t="s">
        <v>1012</v>
      </c>
      <c r="D4519" s="88">
        <v>43150</v>
      </c>
      <c r="E4519" s="88">
        <v>43153</v>
      </c>
      <c r="F4519" s="88">
        <v>43196</v>
      </c>
      <c r="G4519" s="88">
        <v>43198</v>
      </c>
      <c r="H4519" s="88">
        <v>4</v>
      </c>
      <c r="I4519" s="89" t="s">
        <v>1014</v>
      </c>
      <c r="J4519" s="92" t="s">
        <v>1493</v>
      </c>
      <c r="K4519" s="86" t="s">
        <v>1491</v>
      </c>
      <c r="L4519" s="88">
        <v>43198</v>
      </c>
      <c r="M4519" s="87">
        <v>0</v>
      </c>
      <c r="N4519" s="87"/>
      <c r="O4519" s="93"/>
      <c r="P4519" s="86"/>
      <c r="Q4519" s="86">
        <v>0</v>
      </c>
      <c r="R4519" s="86">
        <v>30</v>
      </c>
      <c r="S4519" s="86">
        <v>30</v>
      </c>
      <c r="T4519" s="86">
        <v>0</v>
      </c>
      <c r="U4519" s="86" t="s">
        <v>1568</v>
      </c>
      <c r="V4519" s="86" t="s">
        <v>1562</v>
      </c>
      <c r="W4519" s="86" t="s">
        <v>1563</v>
      </c>
      <c r="X4519" s="86" t="s">
        <v>1564</v>
      </c>
      <c r="Y4519" s="94" t="s">
        <v>1565</v>
      </c>
      <c r="Z4519" s="93"/>
      <c r="AA4519" s="86">
        <v>43206</v>
      </c>
      <c r="AB4519" s="86"/>
      <c r="AC4519" s="86"/>
      <c r="AD4519" s="86" t="s">
        <v>1648</v>
      </c>
      <c r="AE4519" s="86"/>
      <c r="AF4519" s="86"/>
      <c r="AG4519" s="94" t="s">
        <v>1581</v>
      </c>
    </row>
    <row r="4520" spans="1:33" x14ac:dyDescent="0.25">
      <c r="A4520" s="86" t="s">
        <v>1011</v>
      </c>
      <c r="B4520" s="87">
        <v>30</v>
      </c>
      <c r="C4520" s="87" t="s">
        <v>1012</v>
      </c>
      <c r="D4520" s="88">
        <v>43159</v>
      </c>
      <c r="E4520" s="88">
        <v>43162</v>
      </c>
      <c r="F4520" s="88">
        <v>43197</v>
      </c>
      <c r="G4520" s="88">
        <v>43198</v>
      </c>
      <c r="H4520" s="88">
        <v>4</v>
      </c>
      <c r="I4520" s="89" t="s">
        <v>1014</v>
      </c>
      <c r="J4520" s="92" t="s">
        <v>1490</v>
      </c>
      <c r="K4520" s="86" t="s">
        <v>1491</v>
      </c>
      <c r="L4520" s="88">
        <v>43198</v>
      </c>
      <c r="M4520" s="87">
        <v>0</v>
      </c>
      <c r="N4520" s="87"/>
      <c r="O4520" s="93"/>
      <c r="P4520" s="86"/>
      <c r="Q4520" s="86">
        <v>0</v>
      </c>
      <c r="R4520" s="86">
        <v>30</v>
      </c>
      <c r="S4520" s="86">
        <v>30</v>
      </c>
      <c r="T4520" s="86">
        <v>0</v>
      </c>
      <c r="U4520" s="86" t="s">
        <v>1561</v>
      </c>
      <c r="V4520" s="86" t="s">
        <v>1562</v>
      </c>
      <c r="W4520" s="86" t="s">
        <v>1652</v>
      </c>
      <c r="X4520" s="86" t="s">
        <v>1564</v>
      </c>
      <c r="Y4520" s="94" t="s">
        <v>1565</v>
      </c>
      <c r="Z4520" s="93"/>
      <c r="AA4520" s="86">
        <v>43222</v>
      </c>
      <c r="AB4520" s="86"/>
      <c r="AC4520" s="86"/>
      <c r="AD4520" s="86" t="s">
        <v>1648</v>
      </c>
      <c r="AE4520" s="86"/>
      <c r="AF4520" s="86"/>
      <c r="AG4520" s="94" t="s">
        <v>1581</v>
      </c>
    </row>
    <row r="4521" spans="1:33" x14ac:dyDescent="0.25">
      <c r="A4521" s="86" t="s">
        <v>1011</v>
      </c>
      <c r="B4521" s="87">
        <v>30</v>
      </c>
      <c r="C4521" s="87" t="s">
        <v>1012</v>
      </c>
      <c r="D4521" s="88">
        <v>43164</v>
      </c>
      <c r="E4521" s="88">
        <v>43169</v>
      </c>
      <c r="F4521" s="88">
        <v>43197</v>
      </c>
      <c r="G4521" s="88">
        <v>43198</v>
      </c>
      <c r="H4521" s="88">
        <v>4</v>
      </c>
      <c r="I4521" s="89" t="s">
        <v>1014</v>
      </c>
      <c r="J4521" s="92" t="s">
        <v>1495</v>
      </c>
      <c r="K4521" s="86" t="s">
        <v>1491</v>
      </c>
      <c r="L4521" s="88">
        <v>43198</v>
      </c>
      <c r="M4521" s="87">
        <v>0</v>
      </c>
      <c r="N4521" s="87"/>
      <c r="O4521" s="93"/>
      <c r="P4521" s="86"/>
      <c r="Q4521" s="86">
        <v>0</v>
      </c>
      <c r="R4521" s="86">
        <v>30</v>
      </c>
      <c r="S4521" s="86">
        <v>30</v>
      </c>
      <c r="T4521" s="86">
        <v>0</v>
      </c>
      <c r="U4521" s="86" t="s">
        <v>1568</v>
      </c>
      <c r="V4521" s="86" t="s">
        <v>1562</v>
      </c>
      <c r="W4521" s="86" t="s">
        <v>1563</v>
      </c>
      <c r="X4521" s="86" t="s">
        <v>1564</v>
      </c>
      <c r="Y4521" s="94" t="s">
        <v>1565</v>
      </c>
      <c r="Z4521" s="93"/>
      <c r="AA4521" s="86">
        <v>43206</v>
      </c>
      <c r="AB4521" s="86"/>
      <c r="AC4521" s="86"/>
      <c r="AD4521" s="86" t="s">
        <v>1648</v>
      </c>
      <c r="AE4521" s="86"/>
      <c r="AF4521" s="86"/>
      <c r="AG4521" s="94" t="s">
        <v>1581</v>
      </c>
    </row>
    <row r="4522" spans="1:33" x14ac:dyDescent="0.25">
      <c r="A4522" s="86" t="s">
        <v>1011</v>
      </c>
      <c r="B4522" s="87">
        <v>18</v>
      </c>
      <c r="C4522" s="87" t="s">
        <v>1012</v>
      </c>
      <c r="D4522" s="88">
        <v>43164</v>
      </c>
      <c r="E4522" s="88">
        <v>43169</v>
      </c>
      <c r="F4522" s="88">
        <v>43197</v>
      </c>
      <c r="G4522" s="88">
        <v>43198</v>
      </c>
      <c r="H4522" s="88">
        <v>4</v>
      </c>
      <c r="I4522" s="89" t="s">
        <v>1014</v>
      </c>
      <c r="J4522" s="92" t="s">
        <v>1500</v>
      </c>
      <c r="K4522" s="86" t="s">
        <v>1491</v>
      </c>
      <c r="L4522" s="88">
        <v>43198</v>
      </c>
      <c r="M4522" s="87"/>
      <c r="N4522" s="87"/>
      <c r="O4522" s="93"/>
      <c r="P4522" s="86"/>
      <c r="Q4522" s="86">
        <v>0</v>
      </c>
      <c r="R4522" s="86">
        <v>18</v>
      </c>
      <c r="S4522" s="86">
        <v>18</v>
      </c>
      <c r="T4522" s="86">
        <v>0</v>
      </c>
      <c r="U4522" s="86" t="s">
        <v>1561</v>
      </c>
      <c r="V4522" s="86" t="s">
        <v>1562</v>
      </c>
      <c r="W4522" s="86" t="s">
        <v>1563</v>
      </c>
      <c r="X4522" s="86" t="s">
        <v>1564</v>
      </c>
      <c r="Y4522" s="94" t="s">
        <v>1565</v>
      </c>
      <c r="Z4522" s="93"/>
      <c r="AA4522" s="86">
        <v>43207</v>
      </c>
      <c r="AB4522" s="86"/>
      <c r="AC4522" s="86"/>
      <c r="AD4522" s="86" t="s">
        <v>1648</v>
      </c>
      <c r="AE4522" s="86"/>
      <c r="AF4522" s="86"/>
      <c r="AG4522" s="94" t="s">
        <v>1581</v>
      </c>
    </row>
    <row r="4523" spans="1:33" x14ac:dyDescent="0.25">
      <c r="A4523" s="86" t="s">
        <v>1011</v>
      </c>
      <c r="B4523" s="87">
        <v>30</v>
      </c>
      <c r="C4523" s="87" t="s">
        <v>1012</v>
      </c>
      <c r="D4523" s="88">
        <v>43125</v>
      </c>
      <c r="E4523" s="88">
        <v>43130</v>
      </c>
      <c r="F4523" s="88">
        <v>43196</v>
      </c>
      <c r="G4523" s="88">
        <v>43199</v>
      </c>
      <c r="H4523" s="88">
        <v>4</v>
      </c>
      <c r="I4523" s="89" t="s">
        <v>1014</v>
      </c>
      <c r="J4523" s="92" t="s">
        <v>1501</v>
      </c>
      <c r="K4523" s="86" t="s">
        <v>1491</v>
      </c>
      <c r="L4523" s="88">
        <v>43198</v>
      </c>
      <c r="M4523" s="87">
        <v>0</v>
      </c>
      <c r="N4523" s="87"/>
      <c r="O4523" s="93"/>
      <c r="P4523" s="86"/>
      <c r="Q4523" s="86">
        <v>0</v>
      </c>
      <c r="R4523" s="86">
        <v>30</v>
      </c>
      <c r="S4523" s="86">
        <v>29</v>
      </c>
      <c r="T4523" s="86">
        <v>1</v>
      </c>
      <c r="U4523" s="86" t="s">
        <v>1561</v>
      </c>
      <c r="V4523" s="86" t="s">
        <v>1562</v>
      </c>
      <c r="W4523" s="86" t="s">
        <v>1563</v>
      </c>
      <c r="X4523" s="86" t="s">
        <v>1564</v>
      </c>
      <c r="Y4523" s="94" t="s">
        <v>1565</v>
      </c>
      <c r="Z4523" s="93"/>
      <c r="AA4523" s="86">
        <v>43206</v>
      </c>
      <c r="AB4523" s="86"/>
      <c r="AC4523" s="86"/>
      <c r="AD4523" s="86" t="s">
        <v>1648</v>
      </c>
      <c r="AE4523" s="86"/>
      <c r="AF4523" s="86"/>
      <c r="AG4523" s="94" t="s">
        <v>1581</v>
      </c>
    </row>
    <row r="4524" spans="1:33" x14ac:dyDescent="0.25">
      <c r="A4524" s="86" t="s">
        <v>1011</v>
      </c>
      <c r="B4524" s="87">
        <v>30</v>
      </c>
      <c r="C4524" s="87" t="s">
        <v>1012</v>
      </c>
      <c r="D4524" s="88">
        <v>43166</v>
      </c>
      <c r="E4524" s="88">
        <v>43171</v>
      </c>
      <c r="F4524" s="88">
        <v>43196</v>
      </c>
      <c r="G4524" s="88">
        <v>43198</v>
      </c>
      <c r="H4524" s="88">
        <v>4</v>
      </c>
      <c r="I4524" s="89" t="s">
        <v>1014</v>
      </c>
      <c r="J4524" s="92" t="s">
        <v>1492</v>
      </c>
      <c r="K4524" s="86" t="s">
        <v>1491</v>
      </c>
      <c r="L4524" s="88">
        <v>43198</v>
      </c>
      <c r="M4524" s="87"/>
      <c r="N4524" s="87"/>
      <c r="O4524" s="93"/>
      <c r="P4524" s="86"/>
      <c r="Q4524" s="86">
        <v>5</v>
      </c>
      <c r="R4524" s="86">
        <v>25</v>
      </c>
      <c r="S4524" s="86"/>
      <c r="T4524" s="86"/>
      <c r="U4524" s="86" t="s">
        <v>1568</v>
      </c>
      <c r="V4524" s="86" t="s">
        <v>1567</v>
      </c>
      <c r="W4524" s="86" t="s">
        <v>1563</v>
      </c>
      <c r="X4524" s="86" t="s">
        <v>1567</v>
      </c>
      <c r="Y4524" s="94" t="s">
        <v>1565</v>
      </c>
      <c r="Z4524" s="93"/>
      <c r="AA4524" s="86"/>
      <c r="AB4524" s="86" t="s">
        <v>1621</v>
      </c>
      <c r="AC4524" s="86" t="s">
        <v>1621</v>
      </c>
      <c r="AD4524" s="86" t="s">
        <v>1648</v>
      </c>
      <c r="AE4524" s="86"/>
      <c r="AF4524" s="86"/>
      <c r="AG4524" s="94" t="s">
        <v>1581</v>
      </c>
    </row>
    <row r="4525" spans="1:33" x14ac:dyDescent="0.25">
      <c r="A4525" s="86" t="s">
        <v>1011</v>
      </c>
      <c r="B4525" s="87">
        <v>30</v>
      </c>
      <c r="C4525" s="87" t="s">
        <v>1012</v>
      </c>
      <c r="D4525" s="88">
        <v>43166</v>
      </c>
      <c r="E4525" s="88">
        <v>43171</v>
      </c>
      <c r="F4525" s="88">
        <v>43196</v>
      </c>
      <c r="G4525" s="88">
        <v>43198</v>
      </c>
      <c r="H4525" s="88">
        <v>4</v>
      </c>
      <c r="I4525" s="89" t="s">
        <v>1014</v>
      </c>
      <c r="J4525" s="92" t="s">
        <v>1492</v>
      </c>
      <c r="K4525" s="86" t="s">
        <v>1491</v>
      </c>
      <c r="L4525" s="88">
        <v>43198</v>
      </c>
      <c r="M4525" s="87"/>
      <c r="N4525" s="87"/>
      <c r="O4525" s="93"/>
      <c r="P4525" s="86"/>
      <c r="Q4525" s="86">
        <v>3</v>
      </c>
      <c r="R4525" s="86">
        <v>27</v>
      </c>
      <c r="S4525" s="86"/>
      <c r="T4525" s="86"/>
      <c r="U4525" s="86" t="s">
        <v>1568</v>
      </c>
      <c r="V4525" s="86" t="s">
        <v>1567</v>
      </c>
      <c r="W4525" s="86" t="s">
        <v>1563</v>
      </c>
      <c r="X4525" s="86" t="s">
        <v>1567</v>
      </c>
      <c r="Y4525" s="94" t="s">
        <v>1565</v>
      </c>
      <c r="Z4525" s="93"/>
      <c r="AA4525" s="86"/>
      <c r="AB4525" s="86" t="s">
        <v>1621</v>
      </c>
      <c r="AC4525" s="86" t="s">
        <v>1621</v>
      </c>
      <c r="AD4525" s="86" t="s">
        <v>1648</v>
      </c>
      <c r="AE4525" s="86"/>
      <c r="AF4525" s="86"/>
      <c r="AG4525" s="94" t="s">
        <v>1581</v>
      </c>
    </row>
    <row r="4526" spans="1:33" x14ac:dyDescent="0.25">
      <c r="A4526" s="86" t="s">
        <v>1011</v>
      </c>
      <c r="B4526" s="87">
        <v>30</v>
      </c>
      <c r="C4526" s="87" t="s">
        <v>1012</v>
      </c>
      <c r="D4526" s="88">
        <v>43166</v>
      </c>
      <c r="E4526" s="88">
        <v>43171</v>
      </c>
      <c r="F4526" s="88">
        <v>43196</v>
      </c>
      <c r="G4526" s="88">
        <v>43198</v>
      </c>
      <c r="H4526" s="88">
        <v>4</v>
      </c>
      <c r="I4526" s="89" t="s">
        <v>1014</v>
      </c>
      <c r="J4526" s="92" t="s">
        <v>1492</v>
      </c>
      <c r="K4526" s="86" t="s">
        <v>1491</v>
      </c>
      <c r="L4526" s="88">
        <v>43198</v>
      </c>
      <c r="M4526" s="87"/>
      <c r="N4526" s="87"/>
      <c r="O4526" s="93"/>
      <c r="P4526" s="86"/>
      <c r="Q4526" s="86">
        <v>4</v>
      </c>
      <c r="R4526" s="86">
        <v>26</v>
      </c>
      <c r="S4526" s="86">
        <v>26</v>
      </c>
      <c r="T4526" s="86">
        <v>0</v>
      </c>
      <c r="U4526" s="86" t="s">
        <v>1561</v>
      </c>
      <c r="V4526" s="86" t="s">
        <v>1567</v>
      </c>
      <c r="W4526" s="86" t="s">
        <v>1563</v>
      </c>
      <c r="X4526" s="86" t="s">
        <v>1564</v>
      </c>
      <c r="Y4526" s="94" t="s">
        <v>1565</v>
      </c>
      <c r="Z4526" s="93"/>
      <c r="AA4526" s="86"/>
      <c r="AB4526" s="86"/>
      <c r="AC4526" s="86"/>
      <c r="AD4526" s="86" t="s">
        <v>1648</v>
      </c>
      <c r="AE4526" s="86"/>
      <c r="AF4526" s="86"/>
      <c r="AG4526" s="94" t="s">
        <v>1581</v>
      </c>
    </row>
    <row r="4527" spans="1:33" x14ac:dyDescent="0.25">
      <c r="A4527" s="86" t="s">
        <v>1011</v>
      </c>
      <c r="B4527" s="87">
        <v>30</v>
      </c>
      <c r="C4527" s="87" t="s">
        <v>1012</v>
      </c>
      <c r="D4527" s="88">
        <v>43173</v>
      </c>
      <c r="E4527" s="88">
        <v>43175</v>
      </c>
      <c r="F4527" s="88">
        <v>43192</v>
      </c>
      <c r="G4527" s="88">
        <v>43198</v>
      </c>
      <c r="H4527" s="88">
        <v>4</v>
      </c>
      <c r="I4527" s="89" t="s">
        <v>1014</v>
      </c>
      <c r="J4527" s="92" t="s">
        <v>1495</v>
      </c>
      <c r="K4527" s="86" t="s">
        <v>1491</v>
      </c>
      <c r="L4527" s="88">
        <v>43198</v>
      </c>
      <c r="M4527" s="87">
        <v>0</v>
      </c>
      <c r="N4527" s="87"/>
      <c r="O4527" s="93"/>
      <c r="P4527" s="86"/>
      <c r="Q4527" s="86">
        <v>0</v>
      </c>
      <c r="R4527" s="86">
        <v>30</v>
      </c>
      <c r="S4527" s="86">
        <v>30</v>
      </c>
      <c r="T4527" s="86">
        <v>0</v>
      </c>
      <c r="U4527" s="86" t="s">
        <v>1561</v>
      </c>
      <c r="V4527" s="86" t="s">
        <v>1562</v>
      </c>
      <c r="W4527" s="86" t="s">
        <v>1563</v>
      </c>
      <c r="X4527" s="86" t="s">
        <v>1564</v>
      </c>
      <c r="Y4527" s="94" t="s">
        <v>1565</v>
      </c>
      <c r="Z4527" s="93"/>
      <c r="AA4527" s="86">
        <v>43206</v>
      </c>
      <c r="AB4527" s="86"/>
      <c r="AC4527" s="86"/>
      <c r="AD4527" s="86" t="s">
        <v>1648</v>
      </c>
      <c r="AE4527" s="86"/>
      <c r="AF4527" s="86"/>
      <c r="AG4527" s="94" t="s">
        <v>1581</v>
      </c>
    </row>
    <row r="4528" spans="1:33" x14ac:dyDescent="0.25">
      <c r="A4528" s="86" t="s">
        <v>1011</v>
      </c>
      <c r="B4528" s="87">
        <v>30</v>
      </c>
      <c r="C4528" s="87" t="s">
        <v>1012</v>
      </c>
      <c r="D4528" s="88">
        <v>43173</v>
      </c>
      <c r="E4528" s="88">
        <v>43179</v>
      </c>
      <c r="F4528" s="88">
        <v>43196</v>
      </c>
      <c r="G4528" s="88">
        <v>43198</v>
      </c>
      <c r="H4528" s="88">
        <v>4</v>
      </c>
      <c r="I4528" s="89" t="s">
        <v>1014</v>
      </c>
      <c r="J4528" s="92" t="s">
        <v>1504</v>
      </c>
      <c r="K4528" s="86" t="s">
        <v>1491</v>
      </c>
      <c r="L4528" s="88">
        <v>43198</v>
      </c>
      <c r="M4528" s="87">
        <v>0</v>
      </c>
      <c r="N4528" s="87"/>
      <c r="O4528" s="93"/>
      <c r="P4528" s="86"/>
      <c r="Q4528" s="86">
        <v>0</v>
      </c>
      <c r="R4528" s="86">
        <v>30</v>
      </c>
      <c r="S4528" s="86">
        <v>28</v>
      </c>
      <c r="T4528" s="86">
        <v>2</v>
      </c>
      <c r="U4528" s="86" t="s">
        <v>1561</v>
      </c>
      <c r="V4528" s="86" t="s">
        <v>1562</v>
      </c>
      <c r="W4528" s="86" t="s">
        <v>1563</v>
      </c>
      <c r="X4528" s="86" t="s">
        <v>1564</v>
      </c>
      <c r="Y4528" s="94" t="s">
        <v>1565</v>
      </c>
      <c r="Z4528" s="93"/>
      <c r="AA4528" s="86">
        <v>43206</v>
      </c>
      <c r="AB4528" s="86"/>
      <c r="AC4528" s="86"/>
      <c r="AD4528" s="86" t="s">
        <v>1648</v>
      </c>
      <c r="AE4528" s="86"/>
      <c r="AF4528" s="86"/>
      <c r="AG4528" s="94" t="s">
        <v>1581</v>
      </c>
    </row>
    <row r="4529" spans="1:33" x14ac:dyDescent="0.25">
      <c r="A4529" s="86" t="s">
        <v>1011</v>
      </c>
      <c r="B4529" s="87">
        <v>30</v>
      </c>
      <c r="C4529" s="87" t="s">
        <v>1012</v>
      </c>
      <c r="D4529" s="88">
        <v>43174</v>
      </c>
      <c r="E4529" s="88">
        <v>43180</v>
      </c>
      <c r="F4529" s="88">
        <v>43197</v>
      </c>
      <c r="G4529" s="88">
        <v>43198</v>
      </c>
      <c r="H4529" s="88">
        <v>4</v>
      </c>
      <c r="I4529" s="89" t="s">
        <v>1014</v>
      </c>
      <c r="J4529" s="92" t="s">
        <v>1500</v>
      </c>
      <c r="K4529" s="86" t="s">
        <v>1491</v>
      </c>
      <c r="L4529" s="88">
        <v>43198</v>
      </c>
      <c r="M4529" s="87"/>
      <c r="N4529" s="87"/>
      <c r="O4529" s="93"/>
      <c r="P4529" s="86"/>
      <c r="Q4529" s="86">
        <v>0</v>
      </c>
      <c r="R4529" s="86">
        <v>30</v>
      </c>
      <c r="S4529" s="86">
        <v>24</v>
      </c>
      <c r="T4529" s="86">
        <v>6</v>
      </c>
      <c r="U4529" s="86" t="s">
        <v>1561</v>
      </c>
      <c r="V4529" s="86" t="s">
        <v>1562</v>
      </c>
      <c r="W4529" s="86" t="s">
        <v>1652</v>
      </c>
      <c r="X4529" s="86" t="s">
        <v>1564</v>
      </c>
      <c r="Y4529" s="94" t="s">
        <v>1565</v>
      </c>
      <c r="Z4529" s="93"/>
      <c r="AA4529" s="86">
        <v>43204</v>
      </c>
      <c r="AB4529" s="86"/>
      <c r="AC4529" s="86"/>
      <c r="AD4529" s="86" t="s">
        <v>1648</v>
      </c>
      <c r="AE4529" s="86"/>
      <c r="AF4529" s="86"/>
      <c r="AG4529" s="94" t="s">
        <v>1581</v>
      </c>
    </row>
    <row r="4530" spans="1:33" x14ac:dyDescent="0.25">
      <c r="A4530" s="86" t="s">
        <v>1011</v>
      </c>
      <c r="B4530" s="87">
        <v>30</v>
      </c>
      <c r="C4530" s="87" t="s">
        <v>1012</v>
      </c>
      <c r="D4530" s="88">
        <v>43174</v>
      </c>
      <c r="E4530" s="88">
        <v>43180</v>
      </c>
      <c r="F4530" s="88">
        <v>43197</v>
      </c>
      <c r="G4530" s="88">
        <v>43198</v>
      </c>
      <c r="H4530" s="88">
        <v>4</v>
      </c>
      <c r="I4530" s="89" t="s">
        <v>1014</v>
      </c>
      <c r="J4530" s="92" t="s">
        <v>1500</v>
      </c>
      <c r="K4530" s="86" t="s">
        <v>1491</v>
      </c>
      <c r="L4530" s="88">
        <v>43198</v>
      </c>
      <c r="M4530" s="87"/>
      <c r="N4530" s="87"/>
      <c r="O4530" s="93"/>
      <c r="P4530" s="86"/>
      <c r="Q4530" s="86">
        <v>0</v>
      </c>
      <c r="R4530" s="86">
        <v>30</v>
      </c>
      <c r="S4530" s="86">
        <v>26</v>
      </c>
      <c r="T4530" s="86">
        <v>4</v>
      </c>
      <c r="U4530" s="86" t="s">
        <v>1561</v>
      </c>
      <c r="V4530" s="86" t="s">
        <v>1562</v>
      </c>
      <c r="W4530" s="86" t="s">
        <v>1652</v>
      </c>
      <c r="X4530" s="86" t="s">
        <v>1564</v>
      </c>
      <c r="Y4530" s="94" t="s">
        <v>1565</v>
      </c>
      <c r="Z4530" s="93"/>
      <c r="AA4530" s="86">
        <v>43204</v>
      </c>
      <c r="AB4530" s="86"/>
      <c r="AC4530" s="86"/>
      <c r="AD4530" s="86" t="s">
        <v>1648</v>
      </c>
      <c r="AE4530" s="86"/>
      <c r="AF4530" s="86"/>
      <c r="AG4530" s="94" t="s">
        <v>1581</v>
      </c>
    </row>
    <row r="4531" spans="1:33" x14ac:dyDescent="0.25">
      <c r="A4531" s="86" t="s">
        <v>1011</v>
      </c>
      <c r="B4531" s="87">
        <v>30</v>
      </c>
      <c r="C4531" s="87" t="s">
        <v>1012</v>
      </c>
      <c r="D4531" s="88">
        <v>43174</v>
      </c>
      <c r="E4531" s="88">
        <v>43181</v>
      </c>
      <c r="F4531" s="88">
        <v>43197</v>
      </c>
      <c r="G4531" s="88">
        <v>43198</v>
      </c>
      <c r="H4531" s="88">
        <v>4</v>
      </c>
      <c r="I4531" s="89" t="s">
        <v>1356</v>
      </c>
      <c r="J4531" s="92" t="s">
        <v>1508</v>
      </c>
      <c r="K4531" s="86" t="s">
        <v>1491</v>
      </c>
      <c r="L4531" s="88">
        <v>43198</v>
      </c>
      <c r="M4531" s="87">
        <v>0</v>
      </c>
      <c r="N4531" s="87"/>
      <c r="O4531" s="93"/>
      <c r="P4531" s="86"/>
      <c r="Q4531" s="86">
        <v>0</v>
      </c>
      <c r="R4531" s="86">
        <v>30</v>
      </c>
      <c r="S4531" s="86">
        <v>24</v>
      </c>
      <c r="T4531" s="86">
        <v>6</v>
      </c>
      <c r="U4531" s="86" t="s">
        <v>1568</v>
      </c>
      <c r="V4531" s="86" t="s">
        <v>1562</v>
      </c>
      <c r="W4531" s="86" t="s">
        <v>1563</v>
      </c>
      <c r="X4531" s="86" t="s">
        <v>1564</v>
      </c>
      <c r="Y4531" s="94" t="s">
        <v>1565</v>
      </c>
      <c r="Z4531" s="93"/>
      <c r="AA4531" s="86">
        <v>43206</v>
      </c>
      <c r="AB4531" s="86"/>
      <c r="AC4531" s="86"/>
      <c r="AD4531" s="86" t="s">
        <v>1648</v>
      </c>
      <c r="AE4531" s="86"/>
      <c r="AF4531" s="86"/>
      <c r="AG4531" s="94" t="s">
        <v>1581</v>
      </c>
    </row>
    <row r="4532" spans="1:33" x14ac:dyDescent="0.25">
      <c r="A4532" s="86" t="s">
        <v>1011</v>
      </c>
      <c r="B4532" s="87">
        <v>25</v>
      </c>
      <c r="C4532" s="87" t="s">
        <v>1012</v>
      </c>
      <c r="D4532" s="88">
        <v>43175</v>
      </c>
      <c r="E4532" s="88">
        <v>43180</v>
      </c>
      <c r="F4532" s="88">
        <v>43197</v>
      </c>
      <c r="G4532" s="88">
        <v>43198</v>
      </c>
      <c r="H4532" s="88">
        <v>4</v>
      </c>
      <c r="I4532" s="89" t="s">
        <v>1014</v>
      </c>
      <c r="J4532" s="92" t="s">
        <v>1493</v>
      </c>
      <c r="K4532" s="86" t="s">
        <v>1491</v>
      </c>
      <c r="L4532" s="88">
        <v>43198</v>
      </c>
      <c r="M4532" s="87"/>
      <c r="N4532" s="87"/>
      <c r="O4532" s="93"/>
      <c r="P4532" s="86"/>
      <c r="Q4532" s="86">
        <v>0</v>
      </c>
      <c r="R4532" s="86">
        <v>25</v>
      </c>
      <c r="S4532" s="86">
        <v>25</v>
      </c>
      <c r="T4532" s="86">
        <v>0</v>
      </c>
      <c r="U4532" s="86" t="s">
        <v>1568</v>
      </c>
      <c r="V4532" s="86" t="s">
        <v>1562</v>
      </c>
      <c r="W4532" s="86" t="s">
        <v>1563</v>
      </c>
      <c r="X4532" s="86" t="s">
        <v>1564</v>
      </c>
      <c r="Y4532" s="94" t="s">
        <v>1565</v>
      </c>
      <c r="Z4532" s="93"/>
      <c r="AA4532" s="86">
        <v>43215</v>
      </c>
      <c r="AB4532" s="86"/>
      <c r="AC4532" s="86"/>
      <c r="AD4532" s="86" t="s">
        <v>1648</v>
      </c>
      <c r="AE4532" s="86"/>
      <c r="AF4532" s="86"/>
      <c r="AG4532" s="94" t="s">
        <v>1581</v>
      </c>
    </row>
    <row r="4533" spans="1:33" x14ac:dyDescent="0.25">
      <c r="A4533" s="86" t="s">
        <v>1011</v>
      </c>
      <c r="B4533" s="87">
        <v>15</v>
      </c>
      <c r="C4533" s="87" t="s">
        <v>1012</v>
      </c>
      <c r="D4533" s="88">
        <v>43174</v>
      </c>
      <c r="E4533" s="88">
        <v>43180</v>
      </c>
      <c r="F4533" s="88">
        <v>43197</v>
      </c>
      <c r="G4533" s="88">
        <v>43198</v>
      </c>
      <c r="H4533" s="88">
        <v>4</v>
      </c>
      <c r="I4533" s="89" t="s">
        <v>1014</v>
      </c>
      <c r="J4533" s="92" t="s">
        <v>1505</v>
      </c>
      <c r="K4533" s="86" t="s">
        <v>1491</v>
      </c>
      <c r="L4533" s="88">
        <v>43198</v>
      </c>
      <c r="M4533" s="87">
        <v>0</v>
      </c>
      <c r="N4533" s="87"/>
      <c r="O4533" s="93"/>
      <c r="P4533" s="86"/>
      <c r="Q4533" s="86">
        <v>0</v>
      </c>
      <c r="R4533" s="86">
        <v>15</v>
      </c>
      <c r="S4533" s="86">
        <v>15</v>
      </c>
      <c r="T4533" s="86">
        <v>0</v>
      </c>
      <c r="U4533" s="86" t="s">
        <v>1561</v>
      </c>
      <c r="V4533" s="86" t="s">
        <v>1562</v>
      </c>
      <c r="W4533" s="86" t="s">
        <v>1563</v>
      </c>
      <c r="X4533" s="86" t="s">
        <v>1564</v>
      </c>
      <c r="Y4533" s="94" t="s">
        <v>1565</v>
      </c>
      <c r="Z4533" s="93"/>
      <c r="AA4533" s="86">
        <v>43213</v>
      </c>
      <c r="AB4533" s="86"/>
      <c r="AC4533" s="86"/>
      <c r="AD4533" s="86" t="s">
        <v>1648</v>
      </c>
      <c r="AE4533" s="86"/>
      <c r="AF4533" s="86"/>
      <c r="AG4533" s="94" t="s">
        <v>1581</v>
      </c>
    </row>
    <row r="4534" spans="1:33" x14ac:dyDescent="0.25">
      <c r="A4534" s="86" t="s">
        <v>1011</v>
      </c>
      <c r="B4534" s="87">
        <v>30</v>
      </c>
      <c r="C4534" s="87" t="s">
        <v>1012</v>
      </c>
      <c r="D4534" s="88">
        <v>43174</v>
      </c>
      <c r="E4534" s="88">
        <v>43179</v>
      </c>
      <c r="F4534" s="88">
        <v>43197</v>
      </c>
      <c r="G4534" s="88">
        <v>43198</v>
      </c>
      <c r="H4534" s="88">
        <v>4</v>
      </c>
      <c r="I4534" s="89" t="s">
        <v>1014</v>
      </c>
      <c r="J4534" s="92" t="s">
        <v>1501</v>
      </c>
      <c r="K4534" s="86" t="s">
        <v>1491</v>
      </c>
      <c r="L4534" s="88">
        <v>43198</v>
      </c>
      <c r="M4534" s="87">
        <v>0</v>
      </c>
      <c r="N4534" s="87"/>
      <c r="O4534" s="93"/>
      <c r="P4534" s="86"/>
      <c r="Q4534" s="86">
        <v>0</v>
      </c>
      <c r="R4534" s="86">
        <v>30</v>
      </c>
      <c r="S4534" s="86">
        <v>30</v>
      </c>
      <c r="T4534" s="86">
        <v>0</v>
      </c>
      <c r="U4534" s="86" t="s">
        <v>1561</v>
      </c>
      <c r="V4534" s="86" t="s">
        <v>1562</v>
      </c>
      <c r="W4534" s="86" t="s">
        <v>1652</v>
      </c>
      <c r="X4534" s="86" t="s">
        <v>1564</v>
      </c>
      <c r="Y4534" s="94" t="s">
        <v>1565</v>
      </c>
      <c r="Z4534" s="93"/>
      <c r="AA4534" s="86">
        <v>43206</v>
      </c>
      <c r="AB4534" s="86"/>
      <c r="AC4534" s="86"/>
      <c r="AD4534" s="86" t="s">
        <v>1648</v>
      </c>
      <c r="AE4534" s="86"/>
      <c r="AF4534" s="86"/>
      <c r="AG4534" s="94" t="s">
        <v>1581</v>
      </c>
    </row>
    <row r="4535" spans="1:33" x14ac:dyDescent="0.25">
      <c r="A4535" s="86" t="s">
        <v>1011</v>
      </c>
      <c r="B4535" s="87">
        <v>30</v>
      </c>
      <c r="C4535" s="87" t="s">
        <v>1012</v>
      </c>
      <c r="D4535" s="88">
        <v>43174</v>
      </c>
      <c r="E4535" s="88">
        <v>43179</v>
      </c>
      <c r="F4535" s="88">
        <v>43197</v>
      </c>
      <c r="G4535" s="88">
        <v>43198</v>
      </c>
      <c r="H4535" s="88">
        <v>4</v>
      </c>
      <c r="I4535" s="89" t="s">
        <v>1014</v>
      </c>
      <c r="J4535" s="92" t="s">
        <v>1504</v>
      </c>
      <c r="K4535" s="86" t="s">
        <v>1491</v>
      </c>
      <c r="L4535" s="88">
        <v>43198</v>
      </c>
      <c r="M4535" s="87"/>
      <c r="N4535" s="87"/>
      <c r="O4535" s="93"/>
      <c r="P4535" s="86"/>
      <c r="Q4535" s="86">
        <v>0</v>
      </c>
      <c r="R4535" s="86">
        <v>30</v>
      </c>
      <c r="S4535" s="86">
        <v>30</v>
      </c>
      <c r="T4535" s="86">
        <v>0</v>
      </c>
      <c r="U4535" s="86" t="s">
        <v>1561</v>
      </c>
      <c r="V4535" s="86" t="s">
        <v>1562</v>
      </c>
      <c r="W4535" s="86" t="s">
        <v>1563</v>
      </c>
      <c r="X4535" s="86" t="s">
        <v>1564</v>
      </c>
      <c r="Y4535" s="94" t="s">
        <v>1565</v>
      </c>
      <c r="Z4535" s="93"/>
      <c r="AA4535" s="86">
        <v>43207</v>
      </c>
      <c r="AB4535" s="86"/>
      <c r="AC4535" s="86"/>
      <c r="AD4535" s="86" t="s">
        <v>1648</v>
      </c>
      <c r="AE4535" s="86"/>
      <c r="AF4535" s="86"/>
      <c r="AG4535" s="94" t="s">
        <v>1581</v>
      </c>
    </row>
    <row r="4536" spans="1:33" x14ac:dyDescent="0.25">
      <c r="A4536" s="86" t="s">
        <v>1011</v>
      </c>
      <c r="B4536" s="87">
        <v>30</v>
      </c>
      <c r="C4536" s="87" t="s">
        <v>1012</v>
      </c>
      <c r="D4536" s="88">
        <v>43175</v>
      </c>
      <c r="E4536" s="88">
        <v>43180</v>
      </c>
      <c r="F4536" s="88">
        <v>43197</v>
      </c>
      <c r="G4536" s="88">
        <v>43198</v>
      </c>
      <c r="H4536" s="88">
        <v>4</v>
      </c>
      <c r="I4536" s="89" t="s">
        <v>1014</v>
      </c>
      <c r="J4536" s="92" t="s">
        <v>1492</v>
      </c>
      <c r="K4536" s="86" t="s">
        <v>1491</v>
      </c>
      <c r="L4536" s="88">
        <v>43198</v>
      </c>
      <c r="M4536" s="87">
        <v>0</v>
      </c>
      <c r="N4536" s="87"/>
      <c r="O4536" s="93"/>
      <c r="P4536" s="86"/>
      <c r="Q4536" s="86">
        <v>17</v>
      </c>
      <c r="R4536" s="86">
        <v>13</v>
      </c>
      <c r="S4536" s="86">
        <v>8</v>
      </c>
      <c r="T4536" s="86">
        <v>5</v>
      </c>
      <c r="U4536" s="86" t="s">
        <v>1561</v>
      </c>
      <c r="V4536" s="86" t="s">
        <v>1562</v>
      </c>
      <c r="W4536" s="86" t="s">
        <v>1652</v>
      </c>
      <c r="X4536" s="86" t="s">
        <v>1564</v>
      </c>
      <c r="Y4536" s="94" t="s">
        <v>1565</v>
      </c>
      <c r="Z4536" s="93"/>
      <c r="AA4536" s="86">
        <v>43209</v>
      </c>
      <c r="AB4536" s="86"/>
      <c r="AC4536" s="86"/>
      <c r="AD4536" s="86" t="s">
        <v>1648</v>
      </c>
      <c r="AE4536" s="86"/>
      <c r="AF4536" s="86"/>
      <c r="AG4536" s="94" t="s">
        <v>1581</v>
      </c>
    </row>
    <row r="4537" spans="1:33" x14ac:dyDescent="0.25">
      <c r="A4537" s="86" t="s">
        <v>1011</v>
      </c>
      <c r="B4537" s="87">
        <v>25</v>
      </c>
      <c r="C4537" s="87" t="s">
        <v>1012</v>
      </c>
      <c r="D4537" s="88">
        <v>43136</v>
      </c>
      <c r="E4537" s="88">
        <v>43150</v>
      </c>
      <c r="F4537" s="88">
        <v>43189</v>
      </c>
      <c r="G4537" s="88">
        <v>43190</v>
      </c>
      <c r="H4537" s="88">
        <v>4</v>
      </c>
      <c r="I4537" s="89" t="s">
        <v>1356</v>
      </c>
      <c r="J4537" s="92" t="s">
        <v>1510</v>
      </c>
      <c r="K4537" s="86" t="s">
        <v>1491</v>
      </c>
      <c r="L4537" s="88">
        <v>43198</v>
      </c>
      <c r="M4537" s="87"/>
      <c r="N4537" s="87"/>
      <c r="O4537" s="93"/>
      <c r="P4537" s="86"/>
      <c r="Q4537" s="86">
        <v>3</v>
      </c>
      <c r="R4537" s="86">
        <v>22</v>
      </c>
      <c r="S4537" s="86">
        <v>14</v>
      </c>
      <c r="T4537" s="86">
        <v>8</v>
      </c>
      <c r="U4537" s="86" t="s">
        <v>1561</v>
      </c>
      <c r="V4537" s="86" t="s">
        <v>1567</v>
      </c>
      <c r="W4537" s="86" t="s">
        <v>1563</v>
      </c>
      <c r="X4537" s="86" t="s">
        <v>1564</v>
      </c>
      <c r="Y4537" s="94" t="s">
        <v>1565</v>
      </c>
      <c r="Z4537" s="93"/>
      <c r="AA4537" s="86"/>
      <c r="AB4537" s="86"/>
      <c r="AC4537" s="86"/>
      <c r="AD4537" s="86" t="s">
        <v>1648</v>
      </c>
      <c r="AE4537" s="86"/>
      <c r="AF4537" s="86"/>
      <c r="AG4537" s="94" t="s">
        <v>1581</v>
      </c>
    </row>
    <row r="4538" spans="1:33" x14ac:dyDescent="0.25">
      <c r="A4538" s="86" t="s">
        <v>1022</v>
      </c>
      <c r="B4538" s="87">
        <v>50</v>
      </c>
      <c r="C4538" s="87" t="s">
        <v>1104</v>
      </c>
      <c r="D4538" s="88">
        <v>43193</v>
      </c>
      <c r="E4538" s="88">
        <v>43169</v>
      </c>
      <c r="F4538" s="88">
        <v>43170</v>
      </c>
      <c r="G4538" s="88">
        <v>43170</v>
      </c>
      <c r="H4538" s="88">
        <v>4</v>
      </c>
      <c r="I4538" s="89" t="s">
        <v>1014</v>
      </c>
      <c r="J4538" s="92" t="s">
        <v>1496</v>
      </c>
      <c r="K4538" s="86" t="s">
        <v>1491</v>
      </c>
      <c r="L4538" s="88">
        <v>43198</v>
      </c>
      <c r="M4538" s="87"/>
      <c r="N4538" s="87"/>
      <c r="O4538" s="93"/>
      <c r="P4538" s="86"/>
      <c r="Q4538" s="86">
        <v>0</v>
      </c>
      <c r="R4538" s="86">
        <v>50</v>
      </c>
      <c r="S4538" s="86">
        <v>50</v>
      </c>
      <c r="T4538" s="86">
        <v>0</v>
      </c>
      <c r="U4538" s="86" t="s">
        <v>1561</v>
      </c>
      <c r="V4538" s="86" t="s">
        <v>1567</v>
      </c>
      <c r="W4538" s="86" t="s">
        <v>1563</v>
      </c>
      <c r="X4538" s="86" t="s">
        <v>1564</v>
      </c>
      <c r="Y4538" s="94" t="s">
        <v>1565</v>
      </c>
      <c r="Z4538" s="93"/>
      <c r="AA4538" s="86"/>
      <c r="AB4538" s="86" t="s">
        <v>1582</v>
      </c>
      <c r="AC4538" s="86"/>
      <c r="AD4538" s="86" t="s">
        <v>1648</v>
      </c>
      <c r="AE4538" s="86"/>
      <c r="AF4538" s="86"/>
      <c r="AG4538" s="94" t="s">
        <v>1581</v>
      </c>
    </row>
    <row r="4539" spans="1:33" x14ac:dyDescent="0.25">
      <c r="A4539" s="86" t="s">
        <v>1022</v>
      </c>
      <c r="B4539" s="87">
        <v>50</v>
      </c>
      <c r="C4539" s="87" t="s">
        <v>1104</v>
      </c>
      <c r="D4539" s="88">
        <v>43193</v>
      </c>
      <c r="E4539" s="88">
        <v>43169</v>
      </c>
      <c r="F4539" s="88">
        <v>43170</v>
      </c>
      <c r="G4539" s="88">
        <v>43170</v>
      </c>
      <c r="H4539" s="88">
        <v>4</v>
      </c>
      <c r="I4539" s="89" t="s">
        <v>1014</v>
      </c>
      <c r="J4539" s="92" t="s">
        <v>1496</v>
      </c>
      <c r="K4539" s="86" t="s">
        <v>1491</v>
      </c>
      <c r="L4539" s="88">
        <v>43198</v>
      </c>
      <c r="M4539" s="87"/>
      <c r="N4539" s="87"/>
      <c r="O4539" s="93"/>
      <c r="P4539" s="86"/>
      <c r="Q4539" s="86">
        <v>0</v>
      </c>
      <c r="R4539" s="86">
        <v>50</v>
      </c>
      <c r="S4539" s="86">
        <v>49</v>
      </c>
      <c r="T4539" s="86">
        <v>1</v>
      </c>
      <c r="U4539" s="86" t="s">
        <v>1561</v>
      </c>
      <c r="V4539" s="86" t="s">
        <v>1567</v>
      </c>
      <c r="W4539" s="86" t="s">
        <v>1563</v>
      </c>
      <c r="X4539" s="86" t="s">
        <v>1564</v>
      </c>
      <c r="Y4539" s="94" t="s">
        <v>1565</v>
      </c>
      <c r="Z4539" s="93"/>
      <c r="AA4539" s="86"/>
      <c r="AB4539" s="86" t="s">
        <v>1582</v>
      </c>
      <c r="AC4539" s="86"/>
      <c r="AD4539" s="86" t="s">
        <v>1648</v>
      </c>
      <c r="AE4539" s="86"/>
      <c r="AF4539" s="86"/>
      <c r="AG4539" s="94" t="s">
        <v>1581</v>
      </c>
    </row>
    <row r="4540" spans="1:33" x14ac:dyDescent="0.25">
      <c r="A4540" s="86" t="s">
        <v>1011</v>
      </c>
      <c r="B4540" s="87">
        <v>30</v>
      </c>
      <c r="C4540" s="87" t="s">
        <v>1012</v>
      </c>
      <c r="D4540" s="88">
        <v>43168</v>
      </c>
      <c r="E4540" s="88">
        <v>43174</v>
      </c>
      <c r="F4540" s="88">
        <v>43197</v>
      </c>
      <c r="G4540" s="88">
        <v>43198</v>
      </c>
      <c r="H4540" s="88">
        <v>4</v>
      </c>
      <c r="I4540" s="89" t="s">
        <v>1014</v>
      </c>
      <c r="J4540" s="92" t="s">
        <v>1492</v>
      </c>
      <c r="K4540" s="86" t="s">
        <v>1491</v>
      </c>
      <c r="L4540" s="88">
        <v>43199</v>
      </c>
      <c r="M4540" s="87">
        <v>0</v>
      </c>
      <c r="N4540" s="87"/>
      <c r="O4540" s="93"/>
      <c r="P4540" s="86"/>
      <c r="Q4540" s="86">
        <v>0</v>
      </c>
      <c r="R4540" s="86">
        <v>30</v>
      </c>
      <c r="S4540" s="86">
        <v>30</v>
      </c>
      <c r="T4540" s="86">
        <v>0</v>
      </c>
      <c r="U4540" s="86" t="s">
        <v>1561</v>
      </c>
      <c r="V4540" s="86" t="s">
        <v>1567</v>
      </c>
      <c r="W4540" s="86" t="s">
        <v>1563</v>
      </c>
      <c r="X4540" s="86" t="s">
        <v>1564</v>
      </c>
      <c r="Y4540" s="94" t="s">
        <v>1565</v>
      </c>
      <c r="Z4540" s="93"/>
      <c r="AA4540" s="86"/>
      <c r="AB4540" s="86"/>
      <c r="AC4540" s="86"/>
      <c r="AD4540" s="86" t="s">
        <v>1648</v>
      </c>
      <c r="AE4540" s="86"/>
      <c r="AF4540" s="86"/>
      <c r="AG4540" s="94" t="s">
        <v>1581</v>
      </c>
    </row>
    <row r="4541" spans="1:33" x14ac:dyDescent="0.25">
      <c r="A4541" s="86" t="s">
        <v>1011</v>
      </c>
      <c r="B4541" s="87">
        <v>30</v>
      </c>
      <c r="C4541" s="87" t="s">
        <v>1012</v>
      </c>
      <c r="D4541" s="88">
        <v>43147</v>
      </c>
      <c r="E4541" s="88">
        <v>43146</v>
      </c>
      <c r="F4541" s="88">
        <v>43187</v>
      </c>
      <c r="G4541" s="88">
        <v>43193</v>
      </c>
      <c r="H4541" s="88">
        <v>4</v>
      </c>
      <c r="I4541" s="89" t="s">
        <v>1356</v>
      </c>
      <c r="J4541" s="92" t="s">
        <v>1490</v>
      </c>
      <c r="K4541" s="86" t="s">
        <v>1491</v>
      </c>
      <c r="L4541" s="88">
        <v>43199</v>
      </c>
      <c r="M4541" s="87">
        <v>0</v>
      </c>
      <c r="N4541" s="87"/>
      <c r="O4541" s="93"/>
      <c r="P4541" s="86"/>
      <c r="Q4541" s="86">
        <v>0</v>
      </c>
      <c r="R4541" s="86">
        <v>30</v>
      </c>
      <c r="S4541" s="86">
        <v>30</v>
      </c>
      <c r="T4541" s="86">
        <v>0</v>
      </c>
      <c r="U4541" s="86" t="s">
        <v>1561</v>
      </c>
      <c r="V4541" s="86" t="s">
        <v>1562</v>
      </c>
      <c r="W4541" s="86" t="s">
        <v>1563</v>
      </c>
      <c r="X4541" s="86" t="s">
        <v>1564</v>
      </c>
      <c r="Y4541" s="94" t="s">
        <v>1565</v>
      </c>
      <c r="Z4541" s="93"/>
      <c r="AA4541" s="86">
        <v>43222</v>
      </c>
      <c r="AB4541" s="86"/>
      <c r="AC4541" s="86"/>
      <c r="AD4541" s="86" t="s">
        <v>1648</v>
      </c>
      <c r="AE4541" s="86"/>
      <c r="AF4541" s="86"/>
      <c r="AG4541" s="94" t="s">
        <v>1581</v>
      </c>
    </row>
    <row r="4542" spans="1:33" x14ac:dyDescent="0.25">
      <c r="A4542" s="86" t="s">
        <v>1011</v>
      </c>
      <c r="B4542" s="87">
        <v>30</v>
      </c>
      <c r="C4542" s="87" t="s">
        <v>1012</v>
      </c>
      <c r="D4542" s="88">
        <v>43129</v>
      </c>
      <c r="E4542" s="88">
        <v>43132</v>
      </c>
      <c r="F4542" s="88">
        <v>43197</v>
      </c>
      <c r="G4542" s="88">
        <v>43199</v>
      </c>
      <c r="H4542" s="88">
        <v>4</v>
      </c>
      <c r="I4542" s="89" t="s">
        <v>1015</v>
      </c>
      <c r="J4542" s="92" t="s">
        <v>1493</v>
      </c>
      <c r="K4542" s="86" t="s">
        <v>1491</v>
      </c>
      <c r="L4542" s="88">
        <v>43199</v>
      </c>
      <c r="M4542" s="87">
        <v>0</v>
      </c>
      <c r="N4542" s="87"/>
      <c r="O4542" s="93"/>
      <c r="P4542" s="86"/>
      <c r="Q4542" s="86">
        <v>0</v>
      </c>
      <c r="R4542" s="86">
        <v>30</v>
      </c>
      <c r="S4542" s="86"/>
      <c r="T4542" s="86"/>
      <c r="U4542" s="86" t="s">
        <v>1569</v>
      </c>
      <c r="V4542" s="86" t="s">
        <v>1567</v>
      </c>
      <c r="W4542" s="86" t="s">
        <v>1563</v>
      </c>
      <c r="X4542" s="86" t="s">
        <v>1567</v>
      </c>
      <c r="Y4542" s="94" t="s">
        <v>1565</v>
      </c>
      <c r="Z4542" s="93"/>
      <c r="AA4542" s="86"/>
      <c r="AB4542" s="86" t="s">
        <v>1650</v>
      </c>
      <c r="AC4542" s="86" t="s">
        <v>1651</v>
      </c>
      <c r="AD4542" s="86" t="s">
        <v>1648</v>
      </c>
      <c r="AE4542" s="86"/>
      <c r="AF4542" s="86"/>
      <c r="AG4542" s="94" t="s">
        <v>1581</v>
      </c>
    </row>
    <row r="4543" spans="1:33" x14ac:dyDescent="0.25">
      <c r="A4543" s="86" t="s">
        <v>1011</v>
      </c>
      <c r="B4543" s="87">
        <v>30</v>
      </c>
      <c r="C4543" s="87" t="s">
        <v>1012</v>
      </c>
      <c r="D4543" s="88">
        <v>43147</v>
      </c>
      <c r="E4543" s="88">
        <v>43153</v>
      </c>
      <c r="F4543" s="88">
        <v>43197</v>
      </c>
      <c r="G4543" s="88">
        <v>43199</v>
      </c>
      <c r="H4543" s="88">
        <v>4</v>
      </c>
      <c r="I4543" s="89" t="s">
        <v>1020</v>
      </c>
      <c r="J4543" s="92" t="s">
        <v>1493</v>
      </c>
      <c r="K4543" s="86" t="s">
        <v>1491</v>
      </c>
      <c r="L4543" s="88">
        <v>43199</v>
      </c>
      <c r="M4543" s="87">
        <v>0</v>
      </c>
      <c r="N4543" s="87"/>
      <c r="O4543" s="93"/>
      <c r="P4543" s="86"/>
      <c r="Q4543" s="86">
        <v>0</v>
      </c>
      <c r="R4543" s="86">
        <v>30</v>
      </c>
      <c r="S4543" s="86">
        <v>30</v>
      </c>
      <c r="T4543" s="86">
        <v>0</v>
      </c>
      <c r="U4543" s="86" t="s">
        <v>1561</v>
      </c>
      <c r="V4543" s="86" t="s">
        <v>1567</v>
      </c>
      <c r="W4543" s="86" t="s">
        <v>1563</v>
      </c>
      <c r="X4543" s="86" t="s">
        <v>1564</v>
      </c>
      <c r="Y4543" s="94" t="s">
        <v>1565</v>
      </c>
      <c r="Z4543" s="93"/>
      <c r="AA4543" s="86"/>
      <c r="AB4543" s="86"/>
      <c r="AC4543" s="86"/>
      <c r="AD4543" s="86" t="s">
        <v>1648</v>
      </c>
      <c r="AE4543" s="86"/>
      <c r="AF4543" s="86"/>
      <c r="AG4543" s="94" t="s">
        <v>1581</v>
      </c>
    </row>
    <row r="4544" spans="1:33" x14ac:dyDescent="0.25">
      <c r="A4544" s="86" t="s">
        <v>1011</v>
      </c>
      <c r="B4544" s="87">
        <v>30</v>
      </c>
      <c r="C4544" s="87" t="s">
        <v>1012</v>
      </c>
      <c r="D4544" s="88">
        <v>43150</v>
      </c>
      <c r="E4544" s="88">
        <v>43151</v>
      </c>
      <c r="F4544" s="88">
        <v>43194</v>
      </c>
      <c r="G4544" s="88">
        <v>43199</v>
      </c>
      <c r="H4544" s="88">
        <v>4</v>
      </c>
      <c r="I4544" s="89" t="s">
        <v>1014</v>
      </c>
      <c r="J4544" s="92" t="s">
        <v>1492</v>
      </c>
      <c r="K4544" s="86" t="s">
        <v>1491</v>
      </c>
      <c r="L4544" s="88">
        <v>43199</v>
      </c>
      <c r="M4544" s="87">
        <v>0</v>
      </c>
      <c r="N4544" s="87"/>
      <c r="O4544" s="93"/>
      <c r="P4544" s="86"/>
      <c r="Q4544" s="86">
        <v>1</v>
      </c>
      <c r="R4544" s="86">
        <v>29</v>
      </c>
      <c r="S4544" s="86">
        <v>29</v>
      </c>
      <c r="T4544" s="86">
        <v>0</v>
      </c>
      <c r="U4544" s="86" t="s">
        <v>1561</v>
      </c>
      <c r="V4544" s="86" t="s">
        <v>1567</v>
      </c>
      <c r="W4544" s="86" t="s">
        <v>1563</v>
      </c>
      <c r="X4544" s="86" t="s">
        <v>1564</v>
      </c>
      <c r="Y4544" s="94" t="s">
        <v>1565</v>
      </c>
      <c r="Z4544" s="93"/>
      <c r="AA4544" s="86"/>
      <c r="AB4544" s="86"/>
      <c r="AC4544" s="86"/>
      <c r="AD4544" s="86" t="s">
        <v>1648</v>
      </c>
      <c r="AE4544" s="86"/>
      <c r="AF4544" s="86"/>
      <c r="AG4544" s="94" t="s">
        <v>1581</v>
      </c>
    </row>
    <row r="4545" spans="1:33" x14ac:dyDescent="0.25">
      <c r="A4545" s="86" t="s">
        <v>1011</v>
      </c>
      <c r="B4545" s="87">
        <v>20</v>
      </c>
      <c r="C4545" s="87" t="s">
        <v>1012</v>
      </c>
      <c r="D4545" s="88">
        <v>43150</v>
      </c>
      <c r="E4545" s="88">
        <v>43154</v>
      </c>
      <c r="F4545" s="88">
        <v>43197</v>
      </c>
      <c r="G4545" s="88">
        <v>43199</v>
      </c>
      <c r="H4545" s="88">
        <v>4</v>
      </c>
      <c r="I4545" s="89" t="s">
        <v>1014</v>
      </c>
      <c r="J4545" s="92" t="s">
        <v>1490</v>
      </c>
      <c r="K4545" s="86" t="s">
        <v>1491</v>
      </c>
      <c r="L4545" s="88">
        <v>43199</v>
      </c>
      <c r="M4545" s="87">
        <v>0</v>
      </c>
      <c r="N4545" s="87"/>
      <c r="O4545" s="93"/>
      <c r="P4545" s="86"/>
      <c r="Q4545" s="86">
        <v>2</v>
      </c>
      <c r="R4545" s="86">
        <v>18</v>
      </c>
      <c r="S4545" s="86">
        <v>18</v>
      </c>
      <c r="T4545" s="86">
        <v>0</v>
      </c>
      <c r="U4545" s="86" t="s">
        <v>1561</v>
      </c>
      <c r="V4545" s="86" t="s">
        <v>1567</v>
      </c>
      <c r="W4545" s="86" t="s">
        <v>1563</v>
      </c>
      <c r="X4545" s="86" t="s">
        <v>1564</v>
      </c>
      <c r="Y4545" s="94" t="s">
        <v>1565</v>
      </c>
      <c r="Z4545" s="93"/>
      <c r="AA4545" s="86"/>
      <c r="AB4545" s="86"/>
      <c r="AC4545" s="86"/>
      <c r="AD4545" s="86" t="s">
        <v>1648</v>
      </c>
      <c r="AE4545" s="86"/>
      <c r="AF4545" s="86"/>
      <c r="AG4545" s="94" t="s">
        <v>1581</v>
      </c>
    </row>
    <row r="4546" spans="1:33" x14ac:dyDescent="0.25">
      <c r="A4546" s="86" t="s">
        <v>1011</v>
      </c>
      <c r="B4546" s="87">
        <v>30</v>
      </c>
      <c r="C4546" s="87" t="s">
        <v>1012</v>
      </c>
      <c r="D4546" s="88">
        <v>43156</v>
      </c>
      <c r="E4546" s="88">
        <v>43158</v>
      </c>
      <c r="F4546" s="88">
        <v>43195</v>
      </c>
      <c r="G4546" s="88">
        <v>43199</v>
      </c>
      <c r="H4546" s="88">
        <v>4</v>
      </c>
      <c r="I4546" s="89" t="s">
        <v>1014</v>
      </c>
      <c r="J4546" s="92" t="s">
        <v>1492</v>
      </c>
      <c r="K4546" s="86" t="s">
        <v>1491</v>
      </c>
      <c r="L4546" s="88">
        <v>43199</v>
      </c>
      <c r="M4546" s="87">
        <v>0</v>
      </c>
      <c r="N4546" s="87"/>
      <c r="O4546" s="93"/>
      <c r="P4546" s="86"/>
      <c r="Q4546" s="86">
        <v>1</v>
      </c>
      <c r="R4546" s="86">
        <v>29</v>
      </c>
      <c r="S4546" s="86"/>
      <c r="T4546" s="86"/>
      <c r="U4546" s="86" t="s">
        <v>1568</v>
      </c>
      <c r="V4546" s="86" t="s">
        <v>1567</v>
      </c>
      <c r="W4546" s="86" t="s">
        <v>1563</v>
      </c>
      <c r="X4546" s="86" t="s">
        <v>1567</v>
      </c>
      <c r="Y4546" s="94" t="s">
        <v>1565</v>
      </c>
      <c r="Z4546" s="93"/>
      <c r="AA4546" s="86"/>
      <c r="AB4546" s="86" t="s">
        <v>1621</v>
      </c>
      <c r="AC4546" s="86" t="s">
        <v>1621</v>
      </c>
      <c r="AD4546" s="86" t="s">
        <v>1648</v>
      </c>
      <c r="AE4546" s="86"/>
      <c r="AF4546" s="86"/>
      <c r="AG4546" s="94" t="s">
        <v>1581</v>
      </c>
    </row>
    <row r="4547" spans="1:33" x14ac:dyDescent="0.25">
      <c r="A4547" s="86" t="s">
        <v>1011</v>
      </c>
      <c r="B4547" s="87">
        <v>30</v>
      </c>
      <c r="C4547" s="87" t="s">
        <v>1012</v>
      </c>
      <c r="D4547" s="88">
        <v>43157</v>
      </c>
      <c r="E4547" s="88">
        <v>43158</v>
      </c>
      <c r="F4547" s="88">
        <v>43197</v>
      </c>
      <c r="G4547" s="88">
        <v>43199</v>
      </c>
      <c r="H4547" s="88">
        <v>4</v>
      </c>
      <c r="I4547" s="89" t="s">
        <v>1014</v>
      </c>
      <c r="J4547" s="92" t="s">
        <v>1498</v>
      </c>
      <c r="K4547" s="86" t="s">
        <v>1491</v>
      </c>
      <c r="L4547" s="88">
        <v>43199</v>
      </c>
      <c r="M4547" s="87">
        <v>0</v>
      </c>
      <c r="N4547" s="87"/>
      <c r="O4547" s="93"/>
      <c r="P4547" s="86"/>
      <c r="Q4547" s="86">
        <v>1</v>
      </c>
      <c r="R4547" s="86">
        <v>29</v>
      </c>
      <c r="S4547" s="86">
        <v>29</v>
      </c>
      <c r="T4547" s="86">
        <v>0</v>
      </c>
      <c r="U4547" s="86" t="s">
        <v>1561</v>
      </c>
      <c r="V4547" s="86" t="s">
        <v>1567</v>
      </c>
      <c r="W4547" s="86" t="s">
        <v>1563</v>
      </c>
      <c r="X4547" s="86" t="s">
        <v>1564</v>
      </c>
      <c r="Y4547" s="94" t="s">
        <v>1565</v>
      </c>
      <c r="Z4547" s="93"/>
      <c r="AA4547" s="86"/>
      <c r="AB4547" s="86"/>
      <c r="AC4547" s="86"/>
      <c r="AD4547" s="86" t="s">
        <v>1648</v>
      </c>
      <c r="AE4547" s="86"/>
      <c r="AF4547" s="86"/>
      <c r="AG4547" s="94" t="s">
        <v>1581</v>
      </c>
    </row>
    <row r="4548" spans="1:33" x14ac:dyDescent="0.25">
      <c r="A4548" s="86" t="s">
        <v>1011</v>
      </c>
      <c r="B4548" s="87">
        <v>30</v>
      </c>
      <c r="C4548" s="87" t="s">
        <v>1012</v>
      </c>
      <c r="D4548" s="88">
        <v>43157</v>
      </c>
      <c r="E4548" s="88">
        <v>43158</v>
      </c>
      <c r="F4548" s="88">
        <v>43198</v>
      </c>
      <c r="G4548" s="88">
        <v>43199</v>
      </c>
      <c r="H4548" s="88">
        <v>4</v>
      </c>
      <c r="I4548" s="89" t="s">
        <v>1014</v>
      </c>
      <c r="J4548" s="92" t="s">
        <v>1500</v>
      </c>
      <c r="K4548" s="86" t="s">
        <v>1491</v>
      </c>
      <c r="L4548" s="88">
        <v>43199</v>
      </c>
      <c r="M4548" s="87">
        <v>0</v>
      </c>
      <c r="N4548" s="87"/>
      <c r="O4548" s="93"/>
      <c r="P4548" s="86"/>
      <c r="Q4548" s="86">
        <v>1</v>
      </c>
      <c r="R4548" s="86">
        <v>29</v>
      </c>
      <c r="S4548" s="86">
        <v>19</v>
      </c>
      <c r="T4548" s="86">
        <v>10</v>
      </c>
      <c r="U4548" s="86" t="s">
        <v>1568</v>
      </c>
      <c r="V4548" s="86" t="s">
        <v>1567</v>
      </c>
      <c r="W4548" s="86" t="s">
        <v>1563</v>
      </c>
      <c r="X4548" s="86" t="s">
        <v>1564</v>
      </c>
      <c r="Y4548" s="94" t="s">
        <v>1565</v>
      </c>
      <c r="Z4548" s="93"/>
      <c r="AA4548" s="86"/>
      <c r="AB4548" s="86"/>
      <c r="AC4548" s="86"/>
      <c r="AD4548" s="86" t="s">
        <v>1648</v>
      </c>
      <c r="AE4548" s="86"/>
      <c r="AF4548" s="86"/>
      <c r="AG4548" s="94" t="s">
        <v>1581</v>
      </c>
    </row>
    <row r="4549" spans="1:33" x14ac:dyDescent="0.25">
      <c r="A4549" s="86" t="s">
        <v>1011</v>
      </c>
      <c r="B4549" s="87">
        <v>30</v>
      </c>
      <c r="C4549" s="87" t="s">
        <v>1012</v>
      </c>
      <c r="D4549" s="88">
        <v>43159</v>
      </c>
      <c r="E4549" s="88">
        <v>43163</v>
      </c>
      <c r="F4549" s="88">
        <v>43198</v>
      </c>
      <c r="G4549" s="88">
        <v>43199</v>
      </c>
      <c r="H4549" s="88">
        <v>4</v>
      </c>
      <c r="I4549" s="89" t="s">
        <v>1014</v>
      </c>
      <c r="J4549" s="92" t="s">
        <v>1493</v>
      </c>
      <c r="K4549" s="86" t="s">
        <v>1491</v>
      </c>
      <c r="L4549" s="88">
        <v>43199</v>
      </c>
      <c r="M4549" s="87">
        <v>0</v>
      </c>
      <c r="N4549" s="87"/>
      <c r="O4549" s="93"/>
      <c r="P4549" s="86"/>
      <c r="Q4549" s="86">
        <v>0</v>
      </c>
      <c r="R4549" s="86">
        <v>30</v>
      </c>
      <c r="S4549" s="86">
        <v>30</v>
      </c>
      <c r="T4549" s="86">
        <v>0</v>
      </c>
      <c r="U4549" s="86" t="s">
        <v>1561</v>
      </c>
      <c r="V4549" s="86" t="s">
        <v>1567</v>
      </c>
      <c r="W4549" s="86" t="s">
        <v>1563</v>
      </c>
      <c r="X4549" s="86" t="s">
        <v>1564</v>
      </c>
      <c r="Y4549" s="94" t="s">
        <v>1565</v>
      </c>
      <c r="Z4549" s="93"/>
      <c r="AA4549" s="86"/>
      <c r="AB4549" s="86"/>
      <c r="AC4549" s="86"/>
      <c r="AD4549" s="86" t="s">
        <v>1648</v>
      </c>
      <c r="AE4549" s="86"/>
      <c r="AF4549" s="86"/>
      <c r="AG4549" s="94" t="s">
        <v>1581</v>
      </c>
    </row>
    <row r="4550" spans="1:33" x14ac:dyDescent="0.25">
      <c r="A4550" s="86" t="s">
        <v>1011</v>
      </c>
      <c r="B4550" s="87">
        <v>30</v>
      </c>
      <c r="C4550" s="87" t="s">
        <v>1012</v>
      </c>
      <c r="D4550" s="88">
        <v>43158</v>
      </c>
      <c r="E4550" s="88">
        <v>43162</v>
      </c>
      <c r="F4550" s="88">
        <v>43197</v>
      </c>
      <c r="G4550" s="88">
        <v>43199</v>
      </c>
      <c r="H4550" s="88">
        <v>4</v>
      </c>
      <c r="I4550" s="89" t="s">
        <v>1014</v>
      </c>
      <c r="J4550" s="92" t="s">
        <v>1500</v>
      </c>
      <c r="K4550" s="86" t="s">
        <v>1491</v>
      </c>
      <c r="L4550" s="88">
        <v>43199</v>
      </c>
      <c r="M4550" s="87">
        <v>0</v>
      </c>
      <c r="N4550" s="87"/>
      <c r="O4550" s="93"/>
      <c r="P4550" s="86"/>
      <c r="Q4550" s="86">
        <v>0</v>
      </c>
      <c r="R4550" s="86">
        <v>30</v>
      </c>
      <c r="S4550" s="86">
        <v>29</v>
      </c>
      <c r="T4550" s="86">
        <v>1</v>
      </c>
      <c r="U4550" s="86" t="s">
        <v>1568</v>
      </c>
      <c r="V4550" s="86" t="s">
        <v>1562</v>
      </c>
      <c r="W4550" s="86" t="s">
        <v>1563</v>
      </c>
      <c r="X4550" s="86" t="s">
        <v>1564</v>
      </c>
      <c r="Y4550" s="94" t="s">
        <v>1565</v>
      </c>
      <c r="Z4550" s="93"/>
      <c r="AA4550" s="86">
        <v>43204</v>
      </c>
      <c r="AB4550" s="86"/>
      <c r="AC4550" s="86"/>
      <c r="AD4550" s="86" t="s">
        <v>1648</v>
      </c>
      <c r="AE4550" s="86"/>
      <c r="AF4550" s="86"/>
      <c r="AG4550" s="94" t="s">
        <v>1581</v>
      </c>
    </row>
    <row r="4551" spans="1:33" x14ac:dyDescent="0.25">
      <c r="A4551" s="86" t="s">
        <v>1011</v>
      </c>
      <c r="B4551" s="87">
        <v>30</v>
      </c>
      <c r="C4551" s="87" t="s">
        <v>1012</v>
      </c>
      <c r="D4551" s="88">
        <v>43158</v>
      </c>
      <c r="E4551" s="88">
        <v>43161</v>
      </c>
      <c r="F4551" s="88">
        <v>43196</v>
      </c>
      <c r="G4551" s="88">
        <v>43199</v>
      </c>
      <c r="H4551" s="88">
        <v>4</v>
      </c>
      <c r="I4551" s="89" t="s">
        <v>1014</v>
      </c>
      <c r="J4551" s="92" t="s">
        <v>1497</v>
      </c>
      <c r="K4551" s="86" t="s">
        <v>1491</v>
      </c>
      <c r="L4551" s="88">
        <v>43199</v>
      </c>
      <c r="M4551" s="87">
        <v>0</v>
      </c>
      <c r="N4551" s="87"/>
      <c r="O4551" s="93"/>
      <c r="P4551" s="86"/>
      <c r="Q4551" s="86">
        <v>7</v>
      </c>
      <c r="R4551" s="86">
        <v>23</v>
      </c>
      <c r="S4551" s="86">
        <v>23</v>
      </c>
      <c r="T4551" s="86">
        <v>0</v>
      </c>
      <c r="U4551" s="86" t="s">
        <v>1561</v>
      </c>
      <c r="V4551" s="86" t="s">
        <v>1567</v>
      </c>
      <c r="W4551" s="86" t="s">
        <v>1563</v>
      </c>
      <c r="X4551" s="86" t="s">
        <v>1564</v>
      </c>
      <c r="Y4551" s="94" t="s">
        <v>1565</v>
      </c>
      <c r="Z4551" s="93"/>
      <c r="AA4551" s="86"/>
      <c r="AB4551" s="86"/>
      <c r="AC4551" s="86"/>
      <c r="AD4551" s="86" t="s">
        <v>1648</v>
      </c>
      <c r="AE4551" s="86"/>
      <c r="AF4551" s="86"/>
      <c r="AG4551" s="94" t="s">
        <v>1581</v>
      </c>
    </row>
    <row r="4552" spans="1:33" x14ac:dyDescent="0.25">
      <c r="A4552" s="86" t="s">
        <v>1011</v>
      </c>
      <c r="B4552" s="87">
        <v>30</v>
      </c>
      <c r="C4552" s="87" t="s">
        <v>1012</v>
      </c>
      <c r="D4552" s="88">
        <v>43164</v>
      </c>
      <c r="E4552" s="88">
        <v>43170</v>
      </c>
      <c r="F4552" s="88">
        <v>43198</v>
      </c>
      <c r="G4552" s="88">
        <v>43199</v>
      </c>
      <c r="H4552" s="88">
        <v>4</v>
      </c>
      <c r="I4552" s="89" t="s">
        <v>1014</v>
      </c>
      <c r="J4552" s="92" t="s">
        <v>1490</v>
      </c>
      <c r="K4552" s="86" t="s">
        <v>1491</v>
      </c>
      <c r="L4552" s="88">
        <v>43199</v>
      </c>
      <c r="M4552" s="87">
        <v>0</v>
      </c>
      <c r="N4552" s="87"/>
      <c r="O4552" s="93"/>
      <c r="P4552" s="86"/>
      <c r="Q4552" s="86">
        <v>0</v>
      </c>
      <c r="R4552" s="86">
        <v>30</v>
      </c>
      <c r="S4552" s="86">
        <v>30</v>
      </c>
      <c r="T4552" s="86">
        <v>0</v>
      </c>
      <c r="U4552" s="86" t="s">
        <v>1561</v>
      </c>
      <c r="V4552" s="86" t="s">
        <v>1562</v>
      </c>
      <c r="W4552" s="86" t="s">
        <v>1563</v>
      </c>
      <c r="X4552" s="86" t="s">
        <v>1564</v>
      </c>
      <c r="Y4552" s="94" t="s">
        <v>1565</v>
      </c>
      <c r="Z4552" s="93"/>
      <c r="AA4552" s="86">
        <v>43222</v>
      </c>
      <c r="AB4552" s="86"/>
      <c r="AC4552" s="86"/>
      <c r="AD4552" s="86" t="s">
        <v>1648</v>
      </c>
      <c r="AE4552" s="86"/>
      <c r="AF4552" s="86"/>
      <c r="AG4552" s="94" t="s">
        <v>1581</v>
      </c>
    </row>
    <row r="4553" spans="1:33" x14ac:dyDescent="0.25">
      <c r="A4553" s="86" t="s">
        <v>1011</v>
      </c>
      <c r="B4553" s="87">
        <v>30</v>
      </c>
      <c r="C4553" s="87" t="s">
        <v>1012</v>
      </c>
      <c r="D4553" s="88">
        <v>43122</v>
      </c>
      <c r="E4553" s="88">
        <v>43127</v>
      </c>
      <c r="F4553" s="88">
        <v>43199</v>
      </c>
      <c r="G4553" s="88">
        <v>43200</v>
      </c>
      <c r="H4553" s="88">
        <v>4</v>
      </c>
      <c r="I4553" s="89" t="s">
        <v>1014</v>
      </c>
      <c r="J4553" s="92" t="s">
        <v>1500</v>
      </c>
      <c r="K4553" s="86" t="s">
        <v>1491</v>
      </c>
      <c r="L4553" s="88">
        <v>43199</v>
      </c>
      <c r="M4553" s="87">
        <v>0</v>
      </c>
      <c r="N4553" s="87"/>
      <c r="O4553" s="93"/>
      <c r="P4553" s="86"/>
      <c r="Q4553" s="86">
        <v>0</v>
      </c>
      <c r="R4553" s="86">
        <v>30</v>
      </c>
      <c r="S4553" s="86">
        <v>30</v>
      </c>
      <c r="T4553" s="86">
        <v>0</v>
      </c>
      <c r="U4553" s="86" t="s">
        <v>1561</v>
      </c>
      <c r="V4553" s="86" t="s">
        <v>1562</v>
      </c>
      <c r="W4553" s="86" t="s">
        <v>1563</v>
      </c>
      <c r="X4553" s="86" t="s">
        <v>1564</v>
      </c>
      <c r="Y4553" s="94" t="s">
        <v>1565</v>
      </c>
      <c r="Z4553" s="93"/>
      <c r="AA4553" s="86">
        <v>43204</v>
      </c>
      <c r="AB4553" s="86"/>
      <c r="AC4553" s="86"/>
      <c r="AD4553" s="86" t="s">
        <v>1648</v>
      </c>
      <c r="AE4553" s="86"/>
      <c r="AF4553" s="86"/>
      <c r="AG4553" s="94" t="s">
        <v>1581</v>
      </c>
    </row>
    <row r="4554" spans="1:33" x14ac:dyDescent="0.25">
      <c r="A4554" s="86" t="s">
        <v>1011</v>
      </c>
      <c r="B4554" s="87">
        <v>30</v>
      </c>
      <c r="C4554" s="87" t="s">
        <v>1012</v>
      </c>
      <c r="D4554" s="88">
        <v>43165</v>
      </c>
      <c r="E4554" s="88">
        <v>43169</v>
      </c>
      <c r="F4554" s="88">
        <v>43197</v>
      </c>
      <c r="G4554" s="88">
        <v>43199</v>
      </c>
      <c r="H4554" s="88">
        <v>4</v>
      </c>
      <c r="I4554" s="89" t="s">
        <v>1014</v>
      </c>
      <c r="J4554" s="92" t="s">
        <v>1495</v>
      </c>
      <c r="K4554" s="86" t="s">
        <v>1491</v>
      </c>
      <c r="L4554" s="88">
        <v>43199</v>
      </c>
      <c r="M4554" s="87">
        <v>0</v>
      </c>
      <c r="N4554" s="87"/>
      <c r="O4554" s="93"/>
      <c r="P4554" s="86"/>
      <c r="Q4554" s="86">
        <v>0</v>
      </c>
      <c r="R4554" s="86">
        <v>30</v>
      </c>
      <c r="S4554" s="86">
        <v>30</v>
      </c>
      <c r="T4554" s="86">
        <v>0</v>
      </c>
      <c r="U4554" s="86" t="s">
        <v>1568</v>
      </c>
      <c r="V4554" s="86" t="s">
        <v>1562</v>
      </c>
      <c r="W4554" s="86" t="s">
        <v>1563</v>
      </c>
      <c r="X4554" s="86" t="s">
        <v>1564</v>
      </c>
      <c r="Y4554" s="94" t="s">
        <v>1565</v>
      </c>
      <c r="Z4554" s="93"/>
      <c r="AA4554" s="86">
        <v>43206</v>
      </c>
      <c r="AB4554" s="86"/>
      <c r="AC4554" s="86"/>
      <c r="AD4554" s="86" t="s">
        <v>1648</v>
      </c>
      <c r="AE4554" s="86"/>
      <c r="AF4554" s="86"/>
      <c r="AG4554" s="94" t="s">
        <v>1581</v>
      </c>
    </row>
    <row r="4555" spans="1:33" x14ac:dyDescent="0.25">
      <c r="A4555" s="86" t="s">
        <v>1011</v>
      </c>
      <c r="B4555" s="87">
        <v>30</v>
      </c>
      <c r="C4555" s="87" t="s">
        <v>1012</v>
      </c>
      <c r="D4555" s="88">
        <v>43165</v>
      </c>
      <c r="E4555" s="88">
        <v>43169</v>
      </c>
      <c r="F4555" s="88">
        <v>43197</v>
      </c>
      <c r="G4555" s="88">
        <v>43199</v>
      </c>
      <c r="H4555" s="88">
        <v>4</v>
      </c>
      <c r="I4555" s="89" t="s">
        <v>1014</v>
      </c>
      <c r="J4555" s="92" t="s">
        <v>1509</v>
      </c>
      <c r="K4555" s="86" t="s">
        <v>1491</v>
      </c>
      <c r="L4555" s="88">
        <v>43199</v>
      </c>
      <c r="M4555" s="87">
        <v>0</v>
      </c>
      <c r="N4555" s="87"/>
      <c r="O4555" s="93"/>
      <c r="P4555" s="86"/>
      <c r="Q4555" s="86">
        <v>0</v>
      </c>
      <c r="R4555" s="86">
        <v>30</v>
      </c>
      <c r="S4555" s="86">
        <v>13</v>
      </c>
      <c r="T4555" s="86">
        <v>17</v>
      </c>
      <c r="U4555" s="86" t="s">
        <v>1561</v>
      </c>
      <c r="V4555" s="86" t="s">
        <v>1562</v>
      </c>
      <c r="W4555" s="86" t="s">
        <v>1563</v>
      </c>
      <c r="X4555" s="86" t="s">
        <v>1564</v>
      </c>
      <c r="Y4555" s="94" t="s">
        <v>1565</v>
      </c>
      <c r="Z4555" s="93"/>
      <c r="AA4555" s="86">
        <v>43206</v>
      </c>
      <c r="AB4555" s="86"/>
      <c r="AC4555" s="86"/>
      <c r="AD4555" s="86" t="s">
        <v>1648</v>
      </c>
      <c r="AE4555" s="86"/>
      <c r="AF4555" s="86"/>
      <c r="AG4555" s="94" t="s">
        <v>1581</v>
      </c>
    </row>
    <row r="4556" spans="1:33" x14ac:dyDescent="0.25">
      <c r="A4556" s="86" t="s">
        <v>1011</v>
      </c>
      <c r="B4556" s="87">
        <v>21</v>
      </c>
      <c r="C4556" s="87" t="s">
        <v>1012</v>
      </c>
      <c r="D4556" s="88">
        <v>43175</v>
      </c>
      <c r="E4556" s="88">
        <v>43181</v>
      </c>
      <c r="F4556" s="88">
        <v>43198</v>
      </c>
      <c r="G4556" s="88">
        <v>43199</v>
      </c>
      <c r="H4556" s="88">
        <v>4</v>
      </c>
      <c r="I4556" s="89" t="s">
        <v>1014</v>
      </c>
      <c r="J4556" s="92" t="s">
        <v>1500</v>
      </c>
      <c r="K4556" s="86" t="s">
        <v>1491</v>
      </c>
      <c r="L4556" s="88">
        <v>43199</v>
      </c>
      <c r="M4556" s="87">
        <v>0</v>
      </c>
      <c r="N4556" s="87"/>
      <c r="O4556" s="93"/>
      <c r="P4556" s="86"/>
      <c r="Q4556" s="86">
        <v>2</v>
      </c>
      <c r="R4556" s="86">
        <v>19</v>
      </c>
      <c r="S4556" s="86">
        <v>14</v>
      </c>
      <c r="T4556" s="86">
        <v>5</v>
      </c>
      <c r="U4556" s="86" t="s">
        <v>1568</v>
      </c>
      <c r="V4556" s="86" t="s">
        <v>1562</v>
      </c>
      <c r="W4556" s="86" t="s">
        <v>1563</v>
      </c>
      <c r="X4556" s="86" t="s">
        <v>1564</v>
      </c>
      <c r="Y4556" s="94" t="s">
        <v>1565</v>
      </c>
      <c r="Z4556" s="93"/>
      <c r="AA4556" s="86">
        <v>43204</v>
      </c>
      <c r="AB4556" s="86"/>
      <c r="AC4556" s="86"/>
      <c r="AD4556" s="86" t="s">
        <v>1648</v>
      </c>
      <c r="AE4556" s="86"/>
      <c r="AF4556" s="86"/>
      <c r="AG4556" s="94" t="s">
        <v>1581</v>
      </c>
    </row>
    <row r="4557" spans="1:33" x14ac:dyDescent="0.25">
      <c r="A4557" s="86" t="s">
        <v>1011</v>
      </c>
      <c r="B4557" s="87">
        <v>20</v>
      </c>
      <c r="C4557" s="87" t="s">
        <v>1012</v>
      </c>
      <c r="D4557" s="88">
        <v>43174</v>
      </c>
      <c r="E4557" s="88">
        <v>43180</v>
      </c>
      <c r="F4557" s="88">
        <v>43197</v>
      </c>
      <c r="G4557" s="88">
        <v>43199</v>
      </c>
      <c r="H4557" s="88">
        <v>4</v>
      </c>
      <c r="I4557" s="89" t="s">
        <v>1014</v>
      </c>
      <c r="J4557" s="92" t="s">
        <v>1500</v>
      </c>
      <c r="K4557" s="86" t="s">
        <v>1491</v>
      </c>
      <c r="L4557" s="88">
        <v>43199</v>
      </c>
      <c r="M4557" s="87">
        <v>0</v>
      </c>
      <c r="N4557" s="87"/>
      <c r="O4557" s="93"/>
      <c r="P4557" s="86"/>
      <c r="Q4557" s="86">
        <v>0</v>
      </c>
      <c r="R4557" s="86">
        <v>20</v>
      </c>
      <c r="S4557" s="86">
        <v>20</v>
      </c>
      <c r="T4557" s="86">
        <v>0</v>
      </c>
      <c r="U4557" s="86" t="s">
        <v>1561</v>
      </c>
      <c r="V4557" s="86" t="s">
        <v>1562</v>
      </c>
      <c r="W4557" s="86" t="s">
        <v>1563</v>
      </c>
      <c r="X4557" s="86" t="s">
        <v>1564</v>
      </c>
      <c r="Y4557" s="94" t="s">
        <v>1565</v>
      </c>
      <c r="Z4557" s="93"/>
      <c r="AA4557" s="86">
        <v>43207</v>
      </c>
      <c r="AB4557" s="86"/>
      <c r="AC4557" s="86"/>
      <c r="AD4557" s="86" t="s">
        <v>1648</v>
      </c>
      <c r="AE4557" s="86"/>
      <c r="AF4557" s="86"/>
      <c r="AG4557" s="94" t="s">
        <v>1581</v>
      </c>
    </row>
    <row r="4558" spans="1:33" x14ac:dyDescent="0.25">
      <c r="A4558" s="86" t="s">
        <v>1011</v>
      </c>
      <c r="B4558" s="87">
        <v>30</v>
      </c>
      <c r="C4558" s="87" t="s">
        <v>1012</v>
      </c>
      <c r="D4558" s="88">
        <v>43174</v>
      </c>
      <c r="E4558" s="88">
        <v>43177</v>
      </c>
      <c r="F4558" s="88">
        <v>43194</v>
      </c>
      <c r="G4558" s="88">
        <v>43199</v>
      </c>
      <c r="H4558" s="88">
        <v>4</v>
      </c>
      <c r="I4558" s="89" t="s">
        <v>1014</v>
      </c>
      <c r="J4558" s="92" t="s">
        <v>1493</v>
      </c>
      <c r="K4558" s="86" t="s">
        <v>1491</v>
      </c>
      <c r="L4558" s="88">
        <v>43199</v>
      </c>
      <c r="M4558" s="87">
        <v>0</v>
      </c>
      <c r="N4558" s="87"/>
      <c r="O4558" s="93"/>
      <c r="P4558" s="86"/>
      <c r="Q4558" s="86">
        <v>2</v>
      </c>
      <c r="R4558" s="86">
        <v>28</v>
      </c>
      <c r="S4558" s="86">
        <v>28</v>
      </c>
      <c r="T4558" s="86">
        <v>0</v>
      </c>
      <c r="U4558" s="86" t="s">
        <v>1561</v>
      </c>
      <c r="V4558" s="86" t="s">
        <v>1567</v>
      </c>
      <c r="W4558" s="86" t="s">
        <v>1563</v>
      </c>
      <c r="X4558" s="86" t="s">
        <v>1564</v>
      </c>
      <c r="Y4558" s="94" t="s">
        <v>1565</v>
      </c>
      <c r="Z4558" s="93"/>
      <c r="AA4558" s="86"/>
      <c r="AB4558" s="86"/>
      <c r="AC4558" s="86"/>
      <c r="AD4558" s="86" t="s">
        <v>1648</v>
      </c>
      <c r="AE4558" s="86"/>
      <c r="AF4558" s="86"/>
      <c r="AG4558" s="94" t="s">
        <v>1581</v>
      </c>
    </row>
    <row r="4559" spans="1:33" x14ac:dyDescent="0.25">
      <c r="A4559" s="86" t="s">
        <v>1011</v>
      </c>
      <c r="B4559" s="87">
        <v>30</v>
      </c>
      <c r="C4559" s="87" t="s">
        <v>1012</v>
      </c>
      <c r="D4559" s="88">
        <v>43175</v>
      </c>
      <c r="E4559" s="88">
        <v>43181</v>
      </c>
      <c r="F4559" s="88">
        <v>43198</v>
      </c>
      <c r="G4559" s="88">
        <v>43199</v>
      </c>
      <c r="H4559" s="88">
        <v>4</v>
      </c>
      <c r="I4559" s="89" t="s">
        <v>1014</v>
      </c>
      <c r="J4559" s="92" t="s">
        <v>1490</v>
      </c>
      <c r="K4559" s="86" t="s">
        <v>1491</v>
      </c>
      <c r="L4559" s="88">
        <v>43199</v>
      </c>
      <c r="M4559" s="87">
        <v>0</v>
      </c>
      <c r="N4559" s="87"/>
      <c r="O4559" s="93"/>
      <c r="P4559" s="86"/>
      <c r="Q4559" s="86">
        <v>1</v>
      </c>
      <c r="R4559" s="86">
        <v>29</v>
      </c>
      <c r="S4559" s="86">
        <v>29</v>
      </c>
      <c r="T4559" s="86">
        <v>0</v>
      </c>
      <c r="U4559" s="86" t="s">
        <v>1561</v>
      </c>
      <c r="V4559" s="86" t="s">
        <v>1562</v>
      </c>
      <c r="W4559" s="86" t="s">
        <v>1563</v>
      </c>
      <c r="X4559" s="86" t="s">
        <v>1564</v>
      </c>
      <c r="Y4559" s="94" t="s">
        <v>1565</v>
      </c>
      <c r="Z4559" s="93"/>
      <c r="AA4559" s="86">
        <v>43206</v>
      </c>
      <c r="AB4559" s="86"/>
      <c r="AC4559" s="86"/>
      <c r="AD4559" s="86" t="s">
        <v>1648</v>
      </c>
      <c r="AE4559" s="86"/>
      <c r="AF4559" s="86"/>
      <c r="AG4559" s="94" t="s">
        <v>1581</v>
      </c>
    </row>
    <row r="4560" spans="1:33" x14ac:dyDescent="0.25">
      <c r="A4560" s="86" t="s">
        <v>1022</v>
      </c>
      <c r="B4560" s="87">
        <v>20</v>
      </c>
      <c r="C4560" s="87" t="s">
        <v>1082</v>
      </c>
      <c r="D4560" s="88">
        <v>43174</v>
      </c>
      <c r="E4560" s="88">
        <v>43077</v>
      </c>
      <c r="F4560" s="88">
        <v>43157</v>
      </c>
      <c r="G4560" s="88">
        <v>43171</v>
      </c>
      <c r="H4560" s="88">
        <v>3</v>
      </c>
      <c r="I4560" s="89" t="s">
        <v>1013</v>
      </c>
      <c r="J4560" s="92" t="s">
        <v>1508</v>
      </c>
      <c r="K4560" s="86" t="s">
        <v>1491</v>
      </c>
      <c r="L4560" s="88">
        <v>43199</v>
      </c>
      <c r="M4560" s="87">
        <v>0</v>
      </c>
      <c r="N4560" s="87"/>
      <c r="O4560" s="93"/>
      <c r="P4560" s="86"/>
      <c r="Q4560" s="86">
        <v>0</v>
      </c>
      <c r="R4560" s="86">
        <v>20</v>
      </c>
      <c r="S4560" s="86">
        <v>17</v>
      </c>
      <c r="T4560" s="86">
        <v>3</v>
      </c>
      <c r="U4560" s="86" t="s">
        <v>1568</v>
      </c>
      <c r="V4560" s="86" t="s">
        <v>1562</v>
      </c>
      <c r="W4560" s="86" t="s">
        <v>1563</v>
      </c>
      <c r="X4560" s="86" t="s">
        <v>1564</v>
      </c>
      <c r="Y4560" s="94" t="s">
        <v>1565</v>
      </c>
      <c r="Z4560" s="93"/>
      <c r="AA4560" s="86">
        <v>43206</v>
      </c>
      <c r="AB4560" s="86"/>
      <c r="AC4560" s="86"/>
      <c r="AD4560" s="86" t="s">
        <v>1658</v>
      </c>
      <c r="AE4560" s="86"/>
      <c r="AF4560" s="86"/>
      <c r="AG4560" s="94" t="s">
        <v>1581</v>
      </c>
    </row>
    <row r="4561" spans="1:33" x14ac:dyDescent="0.25">
      <c r="A4561" s="86" t="s">
        <v>1011</v>
      </c>
      <c r="B4561" s="87">
        <v>30</v>
      </c>
      <c r="C4561" s="87" t="s">
        <v>1012</v>
      </c>
      <c r="D4561" s="88">
        <v>43125</v>
      </c>
      <c r="E4561" s="88">
        <v>43130</v>
      </c>
      <c r="F4561" s="88">
        <v>43197</v>
      </c>
      <c r="G4561" s="88">
        <v>43200</v>
      </c>
      <c r="H4561" s="88">
        <v>4</v>
      </c>
      <c r="I4561" s="89" t="s">
        <v>1015</v>
      </c>
      <c r="J4561" s="92" t="s">
        <v>1493</v>
      </c>
      <c r="K4561" s="86" t="s">
        <v>1491</v>
      </c>
      <c r="L4561" s="88">
        <v>43199</v>
      </c>
      <c r="M4561" s="87">
        <v>0</v>
      </c>
      <c r="N4561" s="87"/>
      <c r="O4561" s="93"/>
      <c r="P4561" s="86"/>
      <c r="Q4561" s="86">
        <v>1</v>
      </c>
      <c r="R4561" s="86">
        <v>29</v>
      </c>
      <c r="S4561" s="86">
        <v>26</v>
      </c>
      <c r="T4561" s="86">
        <v>3</v>
      </c>
      <c r="U4561" s="86" t="s">
        <v>1561</v>
      </c>
      <c r="V4561" s="86" t="s">
        <v>1567</v>
      </c>
      <c r="W4561" s="86" t="s">
        <v>1563</v>
      </c>
      <c r="X4561" s="86" t="s">
        <v>1564</v>
      </c>
      <c r="Y4561" s="94" t="s">
        <v>1565</v>
      </c>
      <c r="Z4561" s="93"/>
      <c r="AA4561" s="86"/>
      <c r="AB4561" s="86"/>
      <c r="AC4561" s="86"/>
      <c r="AD4561" s="86" t="s">
        <v>1648</v>
      </c>
      <c r="AE4561" s="86"/>
      <c r="AF4561" s="86"/>
      <c r="AG4561" s="94" t="s">
        <v>1581</v>
      </c>
    </row>
    <row r="4562" spans="1:33" x14ac:dyDescent="0.25">
      <c r="A4562" s="86" t="s">
        <v>1011</v>
      </c>
      <c r="B4562" s="87">
        <v>30</v>
      </c>
      <c r="C4562" s="87" t="s">
        <v>1012</v>
      </c>
      <c r="D4562" s="88">
        <v>43150</v>
      </c>
      <c r="E4562" s="88">
        <v>43154</v>
      </c>
      <c r="F4562" s="88">
        <v>43199</v>
      </c>
      <c r="G4562" s="88">
        <v>43200</v>
      </c>
      <c r="H4562" s="88">
        <v>4</v>
      </c>
      <c r="I4562" s="89" t="s">
        <v>1014</v>
      </c>
      <c r="J4562" s="92" t="s">
        <v>1493</v>
      </c>
      <c r="K4562" s="86" t="s">
        <v>1491</v>
      </c>
      <c r="L4562" s="88">
        <v>43199</v>
      </c>
      <c r="M4562" s="87">
        <v>0</v>
      </c>
      <c r="N4562" s="87"/>
      <c r="O4562" s="93"/>
      <c r="P4562" s="86"/>
      <c r="Q4562" s="86">
        <v>0</v>
      </c>
      <c r="R4562" s="86">
        <v>30</v>
      </c>
      <c r="S4562" s="86">
        <v>30</v>
      </c>
      <c r="T4562" s="86">
        <v>0</v>
      </c>
      <c r="U4562" s="86" t="s">
        <v>1568</v>
      </c>
      <c r="V4562" s="86" t="s">
        <v>1567</v>
      </c>
      <c r="W4562" s="86" t="s">
        <v>1563</v>
      </c>
      <c r="X4562" s="86" t="s">
        <v>1564</v>
      </c>
      <c r="Y4562" s="94" t="s">
        <v>1565</v>
      </c>
      <c r="Z4562" s="93"/>
      <c r="AA4562" s="86"/>
      <c r="AB4562" s="86"/>
      <c r="AC4562" s="86"/>
      <c r="AD4562" s="86" t="s">
        <v>1648</v>
      </c>
      <c r="AE4562" s="86"/>
      <c r="AF4562" s="86"/>
      <c r="AG4562" s="94" t="s">
        <v>1581</v>
      </c>
    </row>
    <row r="4563" spans="1:33" x14ac:dyDescent="0.25">
      <c r="A4563" s="86" t="s">
        <v>1011</v>
      </c>
      <c r="B4563" s="87">
        <v>30</v>
      </c>
      <c r="C4563" s="87" t="s">
        <v>1012</v>
      </c>
      <c r="D4563" s="88">
        <v>43174</v>
      </c>
      <c r="E4563" s="88">
        <v>43180</v>
      </c>
      <c r="F4563" s="88">
        <v>43197</v>
      </c>
      <c r="G4563" s="88">
        <v>43198</v>
      </c>
      <c r="H4563" s="88">
        <v>4</v>
      </c>
      <c r="I4563" s="89" t="s">
        <v>1014</v>
      </c>
      <c r="J4563" s="92" t="s">
        <v>1495</v>
      </c>
      <c r="K4563" s="86" t="s">
        <v>1491</v>
      </c>
      <c r="L4563" s="88">
        <v>43200</v>
      </c>
      <c r="M4563" s="87">
        <v>0</v>
      </c>
      <c r="N4563" s="87"/>
      <c r="O4563" s="93"/>
      <c r="P4563" s="86"/>
      <c r="Q4563" s="86">
        <v>0</v>
      </c>
      <c r="R4563" s="86">
        <v>30</v>
      </c>
      <c r="S4563" s="86">
        <v>29</v>
      </c>
      <c r="T4563" s="86">
        <v>1</v>
      </c>
      <c r="U4563" s="86" t="s">
        <v>1561</v>
      </c>
      <c r="V4563" s="86" t="s">
        <v>1562</v>
      </c>
      <c r="W4563" s="86" t="s">
        <v>1563</v>
      </c>
      <c r="X4563" s="86" t="s">
        <v>1564</v>
      </c>
      <c r="Y4563" s="94" t="s">
        <v>1565</v>
      </c>
      <c r="Z4563" s="93"/>
      <c r="AA4563" s="86">
        <v>43215</v>
      </c>
      <c r="AB4563" s="86"/>
      <c r="AC4563" s="86"/>
      <c r="AD4563" s="86" t="s">
        <v>1648</v>
      </c>
      <c r="AE4563" s="86"/>
      <c r="AF4563" s="86"/>
      <c r="AG4563" s="94" t="s">
        <v>1581</v>
      </c>
    </row>
    <row r="4564" spans="1:33" x14ac:dyDescent="0.25">
      <c r="A4564" s="86" t="s">
        <v>1011</v>
      </c>
      <c r="B4564" s="87">
        <v>30</v>
      </c>
      <c r="C4564" s="87" t="s">
        <v>1012</v>
      </c>
      <c r="D4564" s="88">
        <v>43147</v>
      </c>
      <c r="E4564" s="88">
        <v>43151</v>
      </c>
      <c r="F4564" s="88">
        <v>43181</v>
      </c>
      <c r="G4564" s="88">
        <v>43182</v>
      </c>
      <c r="H4564" s="88">
        <v>4</v>
      </c>
      <c r="I4564" s="89" t="s">
        <v>1020</v>
      </c>
      <c r="J4564" s="92" t="s">
        <v>1508</v>
      </c>
      <c r="K4564" s="86" t="s">
        <v>1491</v>
      </c>
      <c r="L4564" s="88">
        <v>43200</v>
      </c>
      <c r="M4564" s="87"/>
      <c r="N4564" s="87"/>
      <c r="O4564" s="93"/>
      <c r="P4564" s="86"/>
      <c r="Q4564" s="86">
        <v>5</v>
      </c>
      <c r="R4564" s="86">
        <v>25</v>
      </c>
      <c r="S4564" s="86">
        <v>25</v>
      </c>
      <c r="T4564" s="86">
        <v>0</v>
      </c>
      <c r="U4564" s="86" t="s">
        <v>1568</v>
      </c>
      <c r="V4564" s="86" t="s">
        <v>1562</v>
      </c>
      <c r="W4564" s="86" t="s">
        <v>1563</v>
      </c>
      <c r="X4564" s="86" t="s">
        <v>1564</v>
      </c>
      <c r="Y4564" s="94" t="s">
        <v>1565</v>
      </c>
      <c r="Z4564" s="93"/>
      <c r="AA4564" s="86">
        <v>43213</v>
      </c>
      <c r="AB4564" s="86"/>
      <c r="AC4564" s="86"/>
      <c r="AD4564" s="86" t="s">
        <v>1648</v>
      </c>
      <c r="AE4564" s="86"/>
      <c r="AF4564" s="86"/>
      <c r="AG4564" s="94" t="s">
        <v>1581</v>
      </c>
    </row>
    <row r="4565" spans="1:33" x14ac:dyDescent="0.25">
      <c r="A4565" s="86" t="s">
        <v>1011</v>
      </c>
      <c r="B4565" s="87">
        <v>30</v>
      </c>
      <c r="C4565" s="87" t="s">
        <v>1012</v>
      </c>
      <c r="D4565" s="88">
        <v>43147</v>
      </c>
      <c r="E4565" s="88">
        <v>43153</v>
      </c>
      <c r="F4565" s="88">
        <v>43181</v>
      </c>
      <c r="G4565" s="88">
        <v>43182</v>
      </c>
      <c r="H4565" s="88">
        <v>4</v>
      </c>
      <c r="I4565" s="89" t="s">
        <v>1020</v>
      </c>
      <c r="J4565" s="92" t="s">
        <v>1508</v>
      </c>
      <c r="K4565" s="86" t="s">
        <v>1491</v>
      </c>
      <c r="L4565" s="88">
        <v>43200</v>
      </c>
      <c r="M4565" s="87"/>
      <c r="N4565" s="87"/>
      <c r="O4565" s="93"/>
      <c r="P4565" s="86"/>
      <c r="Q4565" s="86">
        <v>9</v>
      </c>
      <c r="R4565" s="86">
        <v>21</v>
      </c>
      <c r="S4565" s="86">
        <v>20</v>
      </c>
      <c r="T4565" s="86">
        <v>1</v>
      </c>
      <c r="U4565" s="86" t="s">
        <v>1568</v>
      </c>
      <c r="V4565" s="86" t="s">
        <v>1562</v>
      </c>
      <c r="W4565" s="86" t="s">
        <v>1563</v>
      </c>
      <c r="X4565" s="86" t="s">
        <v>1564</v>
      </c>
      <c r="Y4565" s="94" t="s">
        <v>1565</v>
      </c>
      <c r="Z4565" s="93"/>
      <c r="AA4565" s="86">
        <v>43213</v>
      </c>
      <c r="AB4565" s="86"/>
      <c r="AC4565" s="86"/>
      <c r="AD4565" s="86" t="s">
        <v>1648</v>
      </c>
      <c r="AE4565" s="86"/>
      <c r="AF4565" s="86"/>
      <c r="AG4565" s="94" t="s">
        <v>1581</v>
      </c>
    </row>
    <row r="4566" spans="1:33" x14ac:dyDescent="0.25">
      <c r="A4566" s="86" t="s">
        <v>1011</v>
      </c>
      <c r="B4566" s="87">
        <v>30</v>
      </c>
      <c r="C4566" s="87" t="s">
        <v>1012</v>
      </c>
      <c r="D4566" s="88">
        <v>43125</v>
      </c>
      <c r="E4566" s="88">
        <v>43130</v>
      </c>
      <c r="F4566" s="88">
        <v>43197</v>
      </c>
      <c r="G4566" s="88">
        <v>43200</v>
      </c>
      <c r="H4566" s="88">
        <v>4</v>
      </c>
      <c r="I4566" s="89" t="s">
        <v>1016</v>
      </c>
      <c r="J4566" s="92" t="s">
        <v>1492</v>
      </c>
      <c r="K4566" s="86" t="s">
        <v>1491</v>
      </c>
      <c r="L4566" s="88">
        <v>43200</v>
      </c>
      <c r="M4566" s="87">
        <v>0</v>
      </c>
      <c r="N4566" s="87"/>
      <c r="O4566" s="93"/>
      <c r="P4566" s="86"/>
      <c r="Q4566" s="86">
        <v>1</v>
      </c>
      <c r="R4566" s="86">
        <v>29</v>
      </c>
      <c r="S4566" s="86">
        <v>16</v>
      </c>
      <c r="T4566" s="86">
        <v>13</v>
      </c>
      <c r="U4566" s="86" t="s">
        <v>1561</v>
      </c>
      <c r="V4566" s="86" t="s">
        <v>1567</v>
      </c>
      <c r="W4566" s="86" t="s">
        <v>1563</v>
      </c>
      <c r="X4566" s="86" t="s">
        <v>1564</v>
      </c>
      <c r="Y4566" s="94" t="s">
        <v>1565</v>
      </c>
      <c r="Z4566" s="93"/>
      <c r="AA4566" s="86"/>
      <c r="AB4566" s="86"/>
      <c r="AC4566" s="86"/>
      <c r="AD4566" s="86" t="s">
        <v>1648</v>
      </c>
      <c r="AE4566" s="86"/>
      <c r="AF4566" s="86"/>
      <c r="AG4566" s="94" t="s">
        <v>1581</v>
      </c>
    </row>
    <row r="4567" spans="1:33" x14ac:dyDescent="0.25">
      <c r="A4567" s="86" t="s">
        <v>1011</v>
      </c>
      <c r="B4567" s="87">
        <v>30</v>
      </c>
      <c r="C4567" s="87" t="s">
        <v>1012</v>
      </c>
      <c r="D4567" s="88">
        <v>43129</v>
      </c>
      <c r="E4567" s="88">
        <v>43132</v>
      </c>
      <c r="F4567" s="88">
        <v>43199</v>
      </c>
      <c r="G4567" s="88">
        <v>43200</v>
      </c>
      <c r="H4567" s="88">
        <v>4</v>
      </c>
      <c r="I4567" s="89" t="s">
        <v>1016</v>
      </c>
      <c r="J4567" s="92" t="s">
        <v>1492</v>
      </c>
      <c r="K4567" s="86" t="s">
        <v>1491</v>
      </c>
      <c r="L4567" s="88">
        <v>43200</v>
      </c>
      <c r="M4567" s="87">
        <v>0</v>
      </c>
      <c r="N4567" s="87"/>
      <c r="O4567" s="93"/>
      <c r="P4567" s="86"/>
      <c r="Q4567" s="86">
        <v>0</v>
      </c>
      <c r="R4567" s="86">
        <v>30</v>
      </c>
      <c r="S4567" s="86">
        <v>12</v>
      </c>
      <c r="T4567" s="86">
        <v>18</v>
      </c>
      <c r="U4567" s="86" t="s">
        <v>1568</v>
      </c>
      <c r="V4567" s="86" t="s">
        <v>1562</v>
      </c>
      <c r="W4567" s="86" t="s">
        <v>1563</v>
      </c>
      <c r="X4567" s="86" t="s">
        <v>1564</v>
      </c>
      <c r="Y4567" s="94" t="s">
        <v>1565</v>
      </c>
      <c r="Z4567" s="93"/>
      <c r="AA4567" s="86">
        <v>43209</v>
      </c>
      <c r="AB4567" s="86"/>
      <c r="AC4567" s="86"/>
      <c r="AD4567" s="86" t="s">
        <v>1648</v>
      </c>
      <c r="AE4567" s="86"/>
      <c r="AF4567" s="86"/>
      <c r="AG4567" s="94" t="s">
        <v>1581</v>
      </c>
    </row>
    <row r="4568" spans="1:33" x14ac:dyDescent="0.25">
      <c r="A4568" s="86" t="s">
        <v>1011</v>
      </c>
      <c r="B4568" s="87">
        <v>30</v>
      </c>
      <c r="C4568" s="87" t="s">
        <v>1012</v>
      </c>
      <c r="D4568" s="88">
        <v>43150</v>
      </c>
      <c r="E4568" s="88">
        <v>43155</v>
      </c>
      <c r="F4568" s="88">
        <v>43199</v>
      </c>
      <c r="G4568" s="88">
        <v>43200</v>
      </c>
      <c r="H4568" s="88">
        <v>4</v>
      </c>
      <c r="I4568" s="89" t="s">
        <v>1015</v>
      </c>
      <c r="J4568" s="92" t="s">
        <v>1492</v>
      </c>
      <c r="K4568" s="86" t="s">
        <v>1491</v>
      </c>
      <c r="L4568" s="88">
        <v>43200</v>
      </c>
      <c r="M4568" s="87">
        <v>0</v>
      </c>
      <c r="N4568" s="87"/>
      <c r="O4568" s="93"/>
      <c r="P4568" s="86"/>
      <c r="Q4568" s="86">
        <v>12</v>
      </c>
      <c r="R4568" s="86">
        <v>18</v>
      </c>
      <c r="S4568" s="86">
        <v>0</v>
      </c>
      <c r="T4568" s="86">
        <v>18</v>
      </c>
      <c r="U4568" s="86" t="s">
        <v>1568</v>
      </c>
      <c r="V4568" s="86" t="s">
        <v>1567</v>
      </c>
      <c r="W4568" s="86" t="s">
        <v>1563</v>
      </c>
      <c r="X4568" s="86" t="s">
        <v>1564</v>
      </c>
      <c r="Y4568" s="94" t="s">
        <v>1565</v>
      </c>
      <c r="Z4568" s="93"/>
      <c r="AA4568" s="86"/>
      <c r="AB4568" s="86"/>
      <c r="AC4568" s="86"/>
      <c r="AD4568" s="86" t="s">
        <v>1648</v>
      </c>
      <c r="AE4568" s="86"/>
      <c r="AF4568" s="86"/>
      <c r="AG4568" s="94" t="s">
        <v>1581</v>
      </c>
    </row>
    <row r="4569" spans="1:33" x14ac:dyDescent="0.25">
      <c r="A4569" s="86" t="s">
        <v>1011</v>
      </c>
      <c r="B4569" s="87">
        <v>30</v>
      </c>
      <c r="C4569" s="87" t="s">
        <v>1012</v>
      </c>
      <c r="D4569" s="88">
        <v>43156</v>
      </c>
      <c r="E4569" s="88">
        <v>43159</v>
      </c>
      <c r="F4569" s="88">
        <v>43199</v>
      </c>
      <c r="G4569" s="88">
        <v>43200</v>
      </c>
      <c r="H4569" s="88">
        <v>4</v>
      </c>
      <c r="I4569" s="89" t="s">
        <v>1014</v>
      </c>
      <c r="J4569" s="92" t="s">
        <v>1503</v>
      </c>
      <c r="K4569" s="86" t="s">
        <v>1491</v>
      </c>
      <c r="L4569" s="88">
        <v>43200</v>
      </c>
      <c r="M4569" s="87">
        <v>0</v>
      </c>
      <c r="N4569" s="87"/>
      <c r="O4569" s="93"/>
      <c r="P4569" s="86"/>
      <c r="Q4569" s="86">
        <v>0</v>
      </c>
      <c r="R4569" s="86">
        <v>30</v>
      </c>
      <c r="S4569" s="86">
        <v>30</v>
      </c>
      <c r="T4569" s="86">
        <v>0</v>
      </c>
      <c r="U4569" s="86" t="s">
        <v>1561</v>
      </c>
      <c r="V4569" s="86" t="s">
        <v>1567</v>
      </c>
      <c r="W4569" s="86" t="s">
        <v>1563</v>
      </c>
      <c r="X4569" s="86" t="s">
        <v>1564</v>
      </c>
      <c r="Y4569" s="94" t="s">
        <v>1565</v>
      </c>
      <c r="Z4569" s="93"/>
      <c r="AA4569" s="86"/>
      <c r="AB4569" s="86"/>
      <c r="AC4569" s="86"/>
      <c r="AD4569" s="86" t="s">
        <v>1648</v>
      </c>
      <c r="AE4569" s="86"/>
      <c r="AF4569" s="86"/>
      <c r="AG4569" s="94" t="s">
        <v>1581</v>
      </c>
    </row>
    <row r="4570" spans="1:33" x14ac:dyDescent="0.25">
      <c r="A4570" s="86" t="s">
        <v>1011</v>
      </c>
      <c r="B4570" s="87">
        <v>30</v>
      </c>
      <c r="C4570" s="87" t="s">
        <v>1012</v>
      </c>
      <c r="D4570" s="88">
        <v>43157</v>
      </c>
      <c r="E4570" s="88">
        <v>43159</v>
      </c>
      <c r="F4570" s="88">
        <v>43199</v>
      </c>
      <c r="G4570" s="88">
        <v>43200</v>
      </c>
      <c r="H4570" s="88">
        <v>4</v>
      </c>
      <c r="I4570" s="89" t="s">
        <v>1014</v>
      </c>
      <c r="J4570" s="92" t="s">
        <v>1501</v>
      </c>
      <c r="K4570" s="86" t="s">
        <v>1491</v>
      </c>
      <c r="L4570" s="88">
        <v>43200</v>
      </c>
      <c r="M4570" s="87">
        <v>0</v>
      </c>
      <c r="N4570" s="87"/>
      <c r="O4570" s="93"/>
      <c r="P4570" s="86"/>
      <c r="Q4570" s="86">
        <v>0</v>
      </c>
      <c r="R4570" s="86">
        <v>30</v>
      </c>
      <c r="S4570" s="86">
        <v>30</v>
      </c>
      <c r="T4570" s="86">
        <v>0</v>
      </c>
      <c r="U4570" s="86" t="s">
        <v>1561</v>
      </c>
      <c r="V4570" s="86" t="s">
        <v>1562</v>
      </c>
      <c r="W4570" s="86" t="s">
        <v>1652</v>
      </c>
      <c r="X4570" s="86" t="s">
        <v>1564</v>
      </c>
      <c r="Y4570" s="94" t="s">
        <v>1565</v>
      </c>
      <c r="Z4570" s="93"/>
      <c r="AA4570" s="86">
        <v>43207</v>
      </c>
      <c r="AB4570" s="86"/>
      <c r="AC4570" s="86"/>
      <c r="AD4570" s="86" t="s">
        <v>1648</v>
      </c>
      <c r="AE4570" s="86"/>
      <c r="AF4570" s="86"/>
      <c r="AG4570" s="94" t="s">
        <v>1581</v>
      </c>
    </row>
    <row r="4571" spans="1:33" x14ac:dyDescent="0.25">
      <c r="A4571" s="86" t="s">
        <v>1011</v>
      </c>
      <c r="B4571" s="87">
        <v>30</v>
      </c>
      <c r="C4571" s="87" t="s">
        <v>1012</v>
      </c>
      <c r="D4571" s="88">
        <v>43159</v>
      </c>
      <c r="E4571" s="88">
        <v>43165</v>
      </c>
      <c r="F4571" s="88">
        <v>43199</v>
      </c>
      <c r="G4571" s="88">
        <v>43200</v>
      </c>
      <c r="H4571" s="88">
        <v>4</v>
      </c>
      <c r="I4571" s="89" t="s">
        <v>1014</v>
      </c>
      <c r="J4571" s="92" t="s">
        <v>1496</v>
      </c>
      <c r="K4571" s="86" t="s">
        <v>1491</v>
      </c>
      <c r="L4571" s="88">
        <v>43200</v>
      </c>
      <c r="M4571" s="87"/>
      <c r="N4571" s="87"/>
      <c r="O4571" s="93"/>
      <c r="P4571" s="86"/>
      <c r="Q4571" s="86">
        <v>3</v>
      </c>
      <c r="R4571" s="86">
        <v>27</v>
      </c>
      <c r="S4571" s="86">
        <v>25</v>
      </c>
      <c r="T4571" s="86">
        <v>2</v>
      </c>
      <c r="U4571" s="86" t="s">
        <v>1561</v>
      </c>
      <c r="V4571" s="86" t="s">
        <v>1562</v>
      </c>
      <c r="W4571" s="86" t="s">
        <v>1563</v>
      </c>
      <c r="X4571" s="86" t="s">
        <v>1564</v>
      </c>
      <c r="Y4571" s="94" t="s">
        <v>1565</v>
      </c>
      <c r="Z4571" s="93"/>
      <c r="AA4571" s="86">
        <v>43215</v>
      </c>
      <c r="AB4571" s="86"/>
      <c r="AC4571" s="86"/>
      <c r="AD4571" s="86" t="s">
        <v>1648</v>
      </c>
      <c r="AE4571" s="86"/>
      <c r="AF4571" s="86"/>
      <c r="AG4571" s="94" t="s">
        <v>1581</v>
      </c>
    </row>
    <row r="4572" spans="1:33" x14ac:dyDescent="0.25">
      <c r="A4572" s="86" t="s">
        <v>1011</v>
      </c>
      <c r="B4572" s="87">
        <v>30</v>
      </c>
      <c r="C4572" s="87" t="s">
        <v>1012</v>
      </c>
      <c r="D4572" s="88">
        <v>43159</v>
      </c>
      <c r="E4572" s="88">
        <v>43164</v>
      </c>
      <c r="F4572" s="88">
        <v>43199</v>
      </c>
      <c r="G4572" s="88">
        <v>43200</v>
      </c>
      <c r="H4572" s="88">
        <v>4</v>
      </c>
      <c r="I4572" s="89" t="s">
        <v>1014</v>
      </c>
      <c r="J4572" s="92" t="s">
        <v>1496</v>
      </c>
      <c r="K4572" s="86" t="s">
        <v>1491</v>
      </c>
      <c r="L4572" s="88">
        <v>43200</v>
      </c>
      <c r="M4572" s="87"/>
      <c r="N4572" s="87"/>
      <c r="O4572" s="93"/>
      <c r="P4572" s="86"/>
      <c r="Q4572" s="86">
        <v>0</v>
      </c>
      <c r="R4572" s="86">
        <v>30</v>
      </c>
      <c r="S4572" s="86">
        <v>20</v>
      </c>
      <c r="T4572" s="86">
        <v>10</v>
      </c>
      <c r="U4572" s="86" t="s">
        <v>1568</v>
      </c>
      <c r="V4572" s="86" t="s">
        <v>1562</v>
      </c>
      <c r="W4572" s="86" t="s">
        <v>1563</v>
      </c>
      <c r="X4572" s="86" t="s">
        <v>1564</v>
      </c>
      <c r="Y4572" s="94" t="s">
        <v>1565</v>
      </c>
      <c r="Z4572" s="93"/>
      <c r="AA4572" s="86">
        <v>43215</v>
      </c>
      <c r="AB4572" s="86"/>
      <c r="AC4572" s="86"/>
      <c r="AD4572" s="86" t="s">
        <v>1648</v>
      </c>
      <c r="AE4572" s="86"/>
      <c r="AF4572" s="86"/>
      <c r="AG4572" s="94" t="s">
        <v>1581</v>
      </c>
    </row>
    <row r="4573" spans="1:33" x14ac:dyDescent="0.25">
      <c r="A4573" s="86" t="s">
        <v>1011</v>
      </c>
      <c r="B4573" s="87">
        <v>29</v>
      </c>
      <c r="C4573" s="87" t="s">
        <v>1012</v>
      </c>
      <c r="D4573" s="88">
        <v>43159</v>
      </c>
      <c r="E4573" s="88">
        <v>43164</v>
      </c>
      <c r="F4573" s="88">
        <v>43199</v>
      </c>
      <c r="G4573" s="88">
        <v>43200</v>
      </c>
      <c r="H4573" s="88">
        <v>4</v>
      </c>
      <c r="I4573" s="89" t="s">
        <v>1014</v>
      </c>
      <c r="J4573" s="92" t="s">
        <v>1499</v>
      </c>
      <c r="K4573" s="86" t="s">
        <v>1491</v>
      </c>
      <c r="L4573" s="88">
        <v>43200</v>
      </c>
      <c r="M4573" s="87">
        <v>0</v>
      </c>
      <c r="N4573" s="87"/>
      <c r="O4573" s="93"/>
      <c r="P4573" s="86"/>
      <c r="Q4573" s="86">
        <v>0</v>
      </c>
      <c r="R4573" s="86">
        <v>29</v>
      </c>
      <c r="S4573" s="86">
        <v>26</v>
      </c>
      <c r="T4573" s="86">
        <v>3</v>
      </c>
      <c r="U4573" s="86" t="s">
        <v>1561</v>
      </c>
      <c r="V4573" s="86" t="s">
        <v>1567</v>
      </c>
      <c r="W4573" s="86" t="s">
        <v>1563</v>
      </c>
      <c r="X4573" s="86" t="s">
        <v>1564</v>
      </c>
      <c r="Y4573" s="94" t="s">
        <v>1565</v>
      </c>
      <c r="Z4573" s="93"/>
      <c r="AA4573" s="86"/>
      <c r="AB4573" s="86"/>
      <c r="AC4573" s="86"/>
      <c r="AD4573" s="86" t="s">
        <v>1648</v>
      </c>
      <c r="AE4573" s="86"/>
      <c r="AF4573" s="86"/>
      <c r="AG4573" s="94" t="s">
        <v>1581</v>
      </c>
    </row>
    <row r="4574" spans="1:33" x14ac:dyDescent="0.25">
      <c r="A4574" s="86" t="s">
        <v>1011</v>
      </c>
      <c r="B4574" s="87">
        <v>30</v>
      </c>
      <c r="C4574" s="87" t="s">
        <v>1012</v>
      </c>
      <c r="D4574" s="88">
        <v>43158</v>
      </c>
      <c r="E4574" s="88">
        <v>43164</v>
      </c>
      <c r="F4574" s="88">
        <v>43199</v>
      </c>
      <c r="G4574" s="88">
        <v>43200</v>
      </c>
      <c r="H4574" s="88">
        <v>4</v>
      </c>
      <c r="I4574" s="89" t="s">
        <v>1014</v>
      </c>
      <c r="J4574" s="92" t="s">
        <v>1493</v>
      </c>
      <c r="K4574" s="86" t="s">
        <v>1491</v>
      </c>
      <c r="L4574" s="88">
        <v>43200</v>
      </c>
      <c r="M4574" s="87">
        <v>0</v>
      </c>
      <c r="N4574" s="87"/>
      <c r="O4574" s="93"/>
      <c r="P4574" s="86"/>
      <c r="Q4574" s="86">
        <v>0</v>
      </c>
      <c r="R4574" s="86">
        <v>30</v>
      </c>
      <c r="S4574" s="86">
        <v>30</v>
      </c>
      <c r="T4574" s="86">
        <v>0</v>
      </c>
      <c r="U4574" s="86" t="s">
        <v>1561</v>
      </c>
      <c r="V4574" s="86" t="s">
        <v>1567</v>
      </c>
      <c r="W4574" s="86" t="s">
        <v>1563</v>
      </c>
      <c r="X4574" s="86" t="s">
        <v>1564</v>
      </c>
      <c r="Y4574" s="94" t="s">
        <v>1565</v>
      </c>
      <c r="Z4574" s="93"/>
      <c r="AA4574" s="86"/>
      <c r="AB4574" s="86"/>
      <c r="AC4574" s="86"/>
      <c r="AD4574" s="86" t="s">
        <v>1648</v>
      </c>
      <c r="AE4574" s="86"/>
      <c r="AF4574" s="86"/>
      <c r="AG4574" s="94" t="s">
        <v>1581</v>
      </c>
    </row>
    <row r="4575" spans="1:33" x14ac:dyDescent="0.25">
      <c r="A4575" s="86" t="s">
        <v>1011</v>
      </c>
      <c r="B4575" s="87">
        <v>30</v>
      </c>
      <c r="C4575" s="87" t="s">
        <v>1012</v>
      </c>
      <c r="D4575" s="88">
        <v>43157</v>
      </c>
      <c r="E4575" s="88">
        <v>43164</v>
      </c>
      <c r="F4575" s="88">
        <v>43199</v>
      </c>
      <c r="G4575" s="88">
        <v>43200</v>
      </c>
      <c r="H4575" s="88">
        <v>4</v>
      </c>
      <c r="I4575" s="89" t="s">
        <v>1014</v>
      </c>
      <c r="J4575" s="92" t="s">
        <v>1493</v>
      </c>
      <c r="K4575" s="86" t="s">
        <v>1491</v>
      </c>
      <c r="L4575" s="88">
        <v>43200</v>
      </c>
      <c r="M4575" s="87"/>
      <c r="N4575" s="87"/>
      <c r="O4575" s="93"/>
      <c r="P4575" s="86"/>
      <c r="Q4575" s="86">
        <v>0</v>
      </c>
      <c r="R4575" s="86">
        <v>30</v>
      </c>
      <c r="S4575" s="86"/>
      <c r="T4575" s="86"/>
      <c r="U4575" s="86" t="s">
        <v>1561</v>
      </c>
      <c r="V4575" s="86" t="s">
        <v>1562</v>
      </c>
      <c r="W4575" s="86" t="s">
        <v>1563</v>
      </c>
      <c r="X4575" s="86" t="s">
        <v>1567</v>
      </c>
      <c r="Y4575" s="94" t="s">
        <v>1565</v>
      </c>
      <c r="Z4575" s="93"/>
      <c r="AA4575" s="86">
        <v>43207</v>
      </c>
      <c r="AB4575" s="86" t="s">
        <v>1650</v>
      </c>
      <c r="AC4575" s="86" t="s">
        <v>1651</v>
      </c>
      <c r="AD4575" s="86" t="s">
        <v>1648</v>
      </c>
      <c r="AE4575" s="86"/>
      <c r="AF4575" s="86"/>
      <c r="AG4575" s="94" t="s">
        <v>1581</v>
      </c>
    </row>
    <row r="4576" spans="1:33" x14ac:dyDescent="0.25">
      <c r="A4576" s="86" t="s">
        <v>1011</v>
      </c>
      <c r="B4576" s="87">
        <v>30</v>
      </c>
      <c r="C4576" s="87" t="s">
        <v>1012</v>
      </c>
      <c r="D4576" s="88">
        <v>43159</v>
      </c>
      <c r="E4576" s="88">
        <v>43164</v>
      </c>
      <c r="F4576" s="88">
        <v>43199</v>
      </c>
      <c r="G4576" s="88">
        <v>43200</v>
      </c>
      <c r="H4576" s="88">
        <v>4</v>
      </c>
      <c r="I4576" s="89" t="s">
        <v>1014</v>
      </c>
      <c r="J4576" s="92" t="s">
        <v>1492</v>
      </c>
      <c r="K4576" s="86" t="s">
        <v>1491</v>
      </c>
      <c r="L4576" s="88">
        <v>43200</v>
      </c>
      <c r="M4576" s="87">
        <v>0</v>
      </c>
      <c r="N4576" s="87"/>
      <c r="O4576" s="93"/>
      <c r="P4576" s="86"/>
      <c r="Q4576" s="86">
        <v>4</v>
      </c>
      <c r="R4576" s="86">
        <v>26</v>
      </c>
      <c r="S4576" s="86">
        <v>20</v>
      </c>
      <c r="T4576" s="86">
        <v>6</v>
      </c>
      <c r="U4576" s="86" t="s">
        <v>1568</v>
      </c>
      <c r="V4576" s="86" t="s">
        <v>1567</v>
      </c>
      <c r="W4576" s="86" t="s">
        <v>1652</v>
      </c>
      <c r="X4576" s="86" t="s">
        <v>1564</v>
      </c>
      <c r="Y4576" s="94" t="s">
        <v>1565</v>
      </c>
      <c r="Z4576" s="93"/>
      <c r="AA4576" s="86"/>
      <c r="AB4576" s="86"/>
      <c r="AC4576" s="86"/>
      <c r="AD4576" s="86" t="s">
        <v>1648</v>
      </c>
      <c r="AE4576" s="86"/>
      <c r="AF4576" s="86"/>
      <c r="AG4576" s="94" t="s">
        <v>1581</v>
      </c>
    </row>
    <row r="4577" spans="1:33" x14ac:dyDescent="0.25">
      <c r="A4577" s="86" t="s">
        <v>1011</v>
      </c>
      <c r="B4577" s="87">
        <v>30</v>
      </c>
      <c r="C4577" s="87" t="s">
        <v>1012</v>
      </c>
      <c r="D4577" s="88">
        <v>43164</v>
      </c>
      <c r="E4577" s="88">
        <v>43167</v>
      </c>
      <c r="F4577" s="88">
        <v>43199</v>
      </c>
      <c r="G4577" s="88">
        <v>43200</v>
      </c>
      <c r="H4577" s="88">
        <v>4</v>
      </c>
      <c r="I4577" s="89" t="s">
        <v>1014</v>
      </c>
      <c r="J4577" s="92" t="s">
        <v>1492</v>
      </c>
      <c r="K4577" s="86" t="s">
        <v>1491</v>
      </c>
      <c r="L4577" s="88">
        <v>43200</v>
      </c>
      <c r="M4577" s="87">
        <v>0</v>
      </c>
      <c r="N4577" s="87"/>
      <c r="O4577" s="93"/>
      <c r="P4577" s="86"/>
      <c r="Q4577" s="86">
        <v>0</v>
      </c>
      <c r="R4577" s="86">
        <v>30</v>
      </c>
      <c r="S4577" s="86">
        <v>30</v>
      </c>
      <c r="T4577" s="86">
        <v>0</v>
      </c>
      <c r="U4577" s="86" t="s">
        <v>1561</v>
      </c>
      <c r="V4577" s="86" t="s">
        <v>1567</v>
      </c>
      <c r="W4577" s="86" t="s">
        <v>1652</v>
      </c>
      <c r="X4577" s="86" t="s">
        <v>1564</v>
      </c>
      <c r="Y4577" s="94" t="s">
        <v>1565</v>
      </c>
      <c r="Z4577" s="93"/>
      <c r="AA4577" s="86"/>
      <c r="AB4577" s="86"/>
      <c r="AC4577" s="86"/>
      <c r="AD4577" s="86" t="s">
        <v>1648</v>
      </c>
      <c r="AE4577" s="86"/>
      <c r="AF4577" s="86"/>
      <c r="AG4577" s="94" t="s">
        <v>1581</v>
      </c>
    </row>
    <row r="4578" spans="1:33" x14ac:dyDescent="0.25">
      <c r="A4578" s="86" t="s">
        <v>1011</v>
      </c>
      <c r="B4578" s="87">
        <v>30</v>
      </c>
      <c r="C4578" s="87" t="s">
        <v>1012</v>
      </c>
      <c r="D4578" s="88">
        <v>43164</v>
      </c>
      <c r="E4578" s="88">
        <v>43167</v>
      </c>
      <c r="F4578" s="88">
        <v>43199</v>
      </c>
      <c r="G4578" s="88">
        <v>43200</v>
      </c>
      <c r="H4578" s="88">
        <v>4</v>
      </c>
      <c r="I4578" s="89" t="s">
        <v>1014</v>
      </c>
      <c r="J4578" s="92" t="s">
        <v>1507</v>
      </c>
      <c r="K4578" s="86" t="s">
        <v>1491</v>
      </c>
      <c r="L4578" s="88">
        <v>43200</v>
      </c>
      <c r="M4578" s="87">
        <v>0</v>
      </c>
      <c r="N4578" s="87"/>
      <c r="O4578" s="93"/>
      <c r="P4578" s="86"/>
      <c r="Q4578" s="86">
        <v>8</v>
      </c>
      <c r="R4578" s="86">
        <v>22</v>
      </c>
      <c r="S4578" s="86">
        <v>22</v>
      </c>
      <c r="T4578" s="86">
        <v>0</v>
      </c>
      <c r="U4578" s="86" t="s">
        <v>1561</v>
      </c>
      <c r="V4578" s="86" t="s">
        <v>1562</v>
      </c>
      <c r="W4578" s="86" t="s">
        <v>1563</v>
      </c>
      <c r="X4578" s="86" t="s">
        <v>1564</v>
      </c>
      <c r="Y4578" s="94" t="s">
        <v>1565</v>
      </c>
      <c r="Z4578" s="93"/>
      <c r="AA4578" s="86">
        <v>43206</v>
      </c>
      <c r="AB4578" s="86"/>
      <c r="AC4578" s="86"/>
      <c r="AD4578" s="86" t="s">
        <v>1648</v>
      </c>
      <c r="AE4578" s="86"/>
      <c r="AF4578" s="86"/>
      <c r="AG4578" s="94" t="s">
        <v>1581</v>
      </c>
    </row>
    <row r="4579" spans="1:33" x14ac:dyDescent="0.25">
      <c r="A4579" s="86" t="s">
        <v>1011</v>
      </c>
      <c r="B4579" s="87">
        <v>30</v>
      </c>
      <c r="C4579" s="87" t="s">
        <v>1012</v>
      </c>
      <c r="D4579" s="88">
        <v>43133</v>
      </c>
      <c r="E4579" s="88">
        <v>43140</v>
      </c>
      <c r="F4579" s="88">
        <v>43198</v>
      </c>
      <c r="G4579" s="88">
        <v>43201</v>
      </c>
      <c r="H4579" s="88">
        <v>4</v>
      </c>
      <c r="I4579" s="89" t="s">
        <v>1014</v>
      </c>
      <c r="J4579" s="92" t="s">
        <v>1501</v>
      </c>
      <c r="K4579" s="86" t="s">
        <v>1491</v>
      </c>
      <c r="L4579" s="88">
        <v>43200</v>
      </c>
      <c r="M4579" s="87">
        <v>0</v>
      </c>
      <c r="N4579" s="87"/>
      <c r="O4579" s="93"/>
      <c r="P4579" s="86"/>
      <c r="Q4579" s="86">
        <v>1</v>
      </c>
      <c r="R4579" s="86">
        <v>29</v>
      </c>
      <c r="S4579" s="86">
        <v>29</v>
      </c>
      <c r="T4579" s="86">
        <v>0</v>
      </c>
      <c r="U4579" s="86" t="s">
        <v>1561</v>
      </c>
      <c r="V4579" s="86" t="s">
        <v>1562</v>
      </c>
      <c r="W4579" s="86" t="s">
        <v>1652</v>
      </c>
      <c r="X4579" s="86" t="s">
        <v>1564</v>
      </c>
      <c r="Y4579" s="94" t="s">
        <v>1565</v>
      </c>
      <c r="Z4579" s="93"/>
      <c r="AA4579" s="86">
        <v>43207</v>
      </c>
      <c r="AB4579" s="86"/>
      <c r="AC4579" s="86"/>
      <c r="AD4579" s="86" t="s">
        <v>1648</v>
      </c>
      <c r="AE4579" s="86"/>
      <c r="AF4579" s="86"/>
      <c r="AG4579" s="94" t="s">
        <v>1581</v>
      </c>
    </row>
    <row r="4580" spans="1:33" x14ac:dyDescent="0.25">
      <c r="A4580" s="86" t="s">
        <v>1011</v>
      </c>
      <c r="B4580" s="87">
        <v>30</v>
      </c>
      <c r="C4580" s="87" t="s">
        <v>1012</v>
      </c>
      <c r="D4580" s="88">
        <v>43168</v>
      </c>
      <c r="E4580" s="88">
        <v>43174</v>
      </c>
      <c r="F4580" s="88">
        <v>43199</v>
      </c>
      <c r="G4580" s="88">
        <v>43200</v>
      </c>
      <c r="H4580" s="88">
        <v>3</v>
      </c>
      <c r="I4580" s="89" t="s">
        <v>1372</v>
      </c>
      <c r="J4580" s="92" t="s">
        <v>1493</v>
      </c>
      <c r="K4580" s="86" t="s">
        <v>1491</v>
      </c>
      <c r="L4580" s="88">
        <v>43200</v>
      </c>
      <c r="M4580" s="87">
        <v>0</v>
      </c>
      <c r="N4580" s="87"/>
      <c r="O4580" s="93"/>
      <c r="P4580" s="86"/>
      <c r="Q4580" s="86">
        <v>0</v>
      </c>
      <c r="R4580" s="86">
        <v>30</v>
      </c>
      <c r="S4580" s="86">
        <v>30</v>
      </c>
      <c r="T4580" s="86">
        <v>0</v>
      </c>
      <c r="U4580" s="86" t="s">
        <v>1561</v>
      </c>
      <c r="V4580" s="86" t="s">
        <v>1567</v>
      </c>
      <c r="W4580" s="86" t="s">
        <v>1563</v>
      </c>
      <c r="X4580" s="86" t="s">
        <v>1564</v>
      </c>
      <c r="Y4580" s="94" t="s">
        <v>1565</v>
      </c>
      <c r="Z4580" s="93"/>
      <c r="AA4580" s="86"/>
      <c r="AB4580" s="86"/>
      <c r="AC4580" s="86"/>
      <c r="AD4580" s="86" t="s">
        <v>1648</v>
      </c>
      <c r="AE4580" s="86"/>
      <c r="AF4580" s="86"/>
      <c r="AG4580" s="94" t="s">
        <v>1581</v>
      </c>
    </row>
    <row r="4581" spans="1:33" x14ac:dyDescent="0.25">
      <c r="A4581" s="86" t="s">
        <v>1011</v>
      </c>
      <c r="B4581" s="87">
        <v>16</v>
      </c>
      <c r="C4581" s="87" t="s">
        <v>1012</v>
      </c>
      <c r="D4581" s="88">
        <v>43168</v>
      </c>
      <c r="E4581" s="88">
        <v>43174</v>
      </c>
      <c r="F4581" s="88">
        <v>43199</v>
      </c>
      <c r="G4581" s="88">
        <v>43200</v>
      </c>
      <c r="H4581" s="88">
        <v>3</v>
      </c>
      <c r="I4581" s="89" t="s">
        <v>1372</v>
      </c>
      <c r="J4581" s="92" t="s">
        <v>1505</v>
      </c>
      <c r="K4581" s="86" t="s">
        <v>1491</v>
      </c>
      <c r="L4581" s="88">
        <v>43200</v>
      </c>
      <c r="M4581" s="87">
        <v>0</v>
      </c>
      <c r="N4581" s="87"/>
      <c r="O4581" s="93"/>
      <c r="P4581" s="86"/>
      <c r="Q4581" s="86">
        <v>0</v>
      </c>
      <c r="R4581" s="86">
        <v>16</v>
      </c>
      <c r="S4581" s="86">
        <v>16</v>
      </c>
      <c r="T4581" s="86">
        <v>0</v>
      </c>
      <c r="U4581" s="86" t="s">
        <v>1561</v>
      </c>
      <c r="V4581" s="86" t="s">
        <v>1562</v>
      </c>
      <c r="W4581" s="86" t="s">
        <v>1563</v>
      </c>
      <c r="X4581" s="86" t="s">
        <v>1564</v>
      </c>
      <c r="Y4581" s="94" t="s">
        <v>1565</v>
      </c>
      <c r="Z4581" s="93"/>
      <c r="AA4581" s="86">
        <v>43213</v>
      </c>
      <c r="AB4581" s="86"/>
      <c r="AC4581" s="86"/>
      <c r="AD4581" s="86" t="s">
        <v>1648</v>
      </c>
      <c r="AE4581" s="86"/>
      <c r="AF4581" s="86"/>
      <c r="AG4581" s="94" t="s">
        <v>1581</v>
      </c>
    </row>
    <row r="4582" spans="1:33" x14ac:dyDescent="0.25">
      <c r="A4582" s="86" t="s">
        <v>1011</v>
      </c>
      <c r="B4582" s="87">
        <v>30</v>
      </c>
      <c r="C4582" s="87" t="s">
        <v>1012</v>
      </c>
      <c r="D4582" s="88">
        <v>43168</v>
      </c>
      <c r="E4582" s="88">
        <v>43171</v>
      </c>
      <c r="F4582" s="88">
        <v>43199</v>
      </c>
      <c r="G4582" s="88">
        <v>43200</v>
      </c>
      <c r="H4582" s="88">
        <v>4</v>
      </c>
      <c r="I4582" s="89" t="s">
        <v>1014</v>
      </c>
      <c r="J4582" s="92" t="s">
        <v>1492</v>
      </c>
      <c r="K4582" s="86" t="s">
        <v>1491</v>
      </c>
      <c r="L4582" s="88">
        <v>43200</v>
      </c>
      <c r="M4582" s="87">
        <v>0</v>
      </c>
      <c r="N4582" s="87"/>
      <c r="O4582" s="93"/>
      <c r="P4582" s="86"/>
      <c r="Q4582" s="86">
        <v>0</v>
      </c>
      <c r="R4582" s="86">
        <v>30</v>
      </c>
      <c r="S4582" s="86">
        <v>30</v>
      </c>
      <c r="T4582" s="86">
        <v>0</v>
      </c>
      <c r="U4582" s="86" t="s">
        <v>1561</v>
      </c>
      <c r="V4582" s="86" t="s">
        <v>1567</v>
      </c>
      <c r="W4582" s="86" t="s">
        <v>1652</v>
      </c>
      <c r="X4582" s="86" t="s">
        <v>1564</v>
      </c>
      <c r="Y4582" s="94" t="s">
        <v>1565</v>
      </c>
      <c r="Z4582" s="93"/>
      <c r="AA4582" s="86"/>
      <c r="AB4582" s="86"/>
      <c r="AC4582" s="86"/>
      <c r="AD4582" s="86" t="s">
        <v>1648</v>
      </c>
      <c r="AE4582" s="86"/>
      <c r="AF4582" s="86"/>
      <c r="AG4582" s="94" t="s">
        <v>1581</v>
      </c>
    </row>
    <row r="4583" spans="1:33" x14ac:dyDescent="0.25">
      <c r="A4583" s="86" t="s">
        <v>1011</v>
      </c>
      <c r="B4583" s="87">
        <v>30</v>
      </c>
      <c r="C4583" s="87" t="s">
        <v>1012</v>
      </c>
      <c r="D4583" s="88">
        <v>43174</v>
      </c>
      <c r="E4583" s="88">
        <v>43180</v>
      </c>
      <c r="F4583" s="88">
        <v>43199</v>
      </c>
      <c r="G4583" s="88">
        <v>43200</v>
      </c>
      <c r="H4583" s="88">
        <v>4</v>
      </c>
      <c r="I4583" s="89" t="s">
        <v>1014</v>
      </c>
      <c r="J4583" s="92" t="s">
        <v>1507</v>
      </c>
      <c r="K4583" s="86" t="s">
        <v>1491</v>
      </c>
      <c r="L4583" s="88">
        <v>43200</v>
      </c>
      <c r="M4583" s="87">
        <v>0</v>
      </c>
      <c r="N4583" s="87"/>
      <c r="O4583" s="93"/>
      <c r="P4583" s="86"/>
      <c r="Q4583" s="86">
        <v>0</v>
      </c>
      <c r="R4583" s="86">
        <v>30</v>
      </c>
      <c r="S4583" s="86">
        <v>30</v>
      </c>
      <c r="T4583" s="86">
        <v>0</v>
      </c>
      <c r="U4583" s="86" t="s">
        <v>1568</v>
      </c>
      <c r="V4583" s="86" t="s">
        <v>1562</v>
      </c>
      <c r="W4583" s="86" t="s">
        <v>1563</v>
      </c>
      <c r="X4583" s="86" t="s">
        <v>1564</v>
      </c>
      <c r="Y4583" s="94" t="s">
        <v>1565</v>
      </c>
      <c r="Z4583" s="93"/>
      <c r="AA4583" s="86">
        <v>43207</v>
      </c>
      <c r="AB4583" s="86"/>
      <c r="AC4583" s="86"/>
      <c r="AD4583" s="86" t="s">
        <v>1648</v>
      </c>
      <c r="AE4583" s="86"/>
      <c r="AF4583" s="86"/>
      <c r="AG4583" s="94" t="s">
        <v>1581</v>
      </c>
    </row>
    <row r="4584" spans="1:33" x14ac:dyDescent="0.25">
      <c r="A4584" s="86" t="s">
        <v>1011</v>
      </c>
      <c r="B4584" s="87">
        <v>30</v>
      </c>
      <c r="C4584" s="87" t="s">
        <v>1012</v>
      </c>
      <c r="D4584" s="88">
        <v>43174</v>
      </c>
      <c r="E4584" s="88">
        <v>43180</v>
      </c>
      <c r="F4584" s="88">
        <v>43197</v>
      </c>
      <c r="G4584" s="88">
        <v>43200</v>
      </c>
      <c r="H4584" s="88">
        <v>4</v>
      </c>
      <c r="I4584" s="89" t="s">
        <v>1014</v>
      </c>
      <c r="J4584" s="92" t="s">
        <v>1505</v>
      </c>
      <c r="K4584" s="86" t="s">
        <v>1491</v>
      </c>
      <c r="L4584" s="88">
        <v>43200</v>
      </c>
      <c r="M4584" s="87">
        <v>0</v>
      </c>
      <c r="N4584" s="87"/>
      <c r="O4584" s="93"/>
      <c r="P4584" s="86"/>
      <c r="Q4584" s="86">
        <v>0</v>
      </c>
      <c r="R4584" s="86">
        <v>30</v>
      </c>
      <c r="S4584" s="86">
        <v>30</v>
      </c>
      <c r="T4584" s="86">
        <v>0</v>
      </c>
      <c r="U4584" s="86" t="s">
        <v>1561</v>
      </c>
      <c r="V4584" s="86" t="s">
        <v>1562</v>
      </c>
      <c r="W4584" s="86" t="s">
        <v>1563</v>
      </c>
      <c r="X4584" s="86" t="s">
        <v>1564</v>
      </c>
      <c r="Y4584" s="94" t="s">
        <v>1565</v>
      </c>
      <c r="Z4584" s="93"/>
      <c r="AA4584" s="86">
        <v>43213</v>
      </c>
      <c r="AB4584" s="86"/>
      <c r="AC4584" s="86"/>
      <c r="AD4584" s="86" t="s">
        <v>1648</v>
      </c>
      <c r="AE4584" s="86"/>
      <c r="AF4584" s="86"/>
      <c r="AG4584" s="94" t="s">
        <v>1581</v>
      </c>
    </row>
    <row r="4585" spans="1:33" x14ac:dyDescent="0.25">
      <c r="A4585" s="86" t="s">
        <v>1011</v>
      </c>
      <c r="B4585" s="87">
        <v>20</v>
      </c>
      <c r="C4585" s="87" t="s">
        <v>1012</v>
      </c>
      <c r="D4585" s="88">
        <v>43174</v>
      </c>
      <c r="E4585" s="88">
        <v>43181</v>
      </c>
      <c r="F4585" s="88">
        <v>43199</v>
      </c>
      <c r="G4585" s="88">
        <v>43200</v>
      </c>
      <c r="H4585" s="88">
        <v>4</v>
      </c>
      <c r="I4585" s="89" t="s">
        <v>1014</v>
      </c>
      <c r="J4585" s="92" t="s">
        <v>1505</v>
      </c>
      <c r="K4585" s="86" t="s">
        <v>1491</v>
      </c>
      <c r="L4585" s="88">
        <v>43200</v>
      </c>
      <c r="M4585" s="87">
        <v>0</v>
      </c>
      <c r="N4585" s="87"/>
      <c r="O4585" s="93"/>
      <c r="P4585" s="86"/>
      <c r="Q4585" s="86">
        <v>0</v>
      </c>
      <c r="R4585" s="86">
        <v>20</v>
      </c>
      <c r="S4585" s="86">
        <v>20</v>
      </c>
      <c r="T4585" s="86">
        <v>0</v>
      </c>
      <c r="U4585" s="86" t="s">
        <v>1561</v>
      </c>
      <c r="V4585" s="86" t="s">
        <v>1567</v>
      </c>
      <c r="W4585" s="86" t="s">
        <v>1563</v>
      </c>
      <c r="X4585" s="86" t="s">
        <v>1564</v>
      </c>
      <c r="Y4585" s="94" t="s">
        <v>1565</v>
      </c>
      <c r="Z4585" s="93"/>
      <c r="AA4585" s="86"/>
      <c r="AB4585" s="86"/>
      <c r="AC4585" s="86"/>
      <c r="AD4585" s="86" t="s">
        <v>1648</v>
      </c>
      <c r="AE4585" s="86"/>
      <c r="AF4585" s="86"/>
      <c r="AG4585" s="94" t="s">
        <v>1581</v>
      </c>
    </row>
    <row r="4586" spans="1:33" x14ac:dyDescent="0.25">
      <c r="A4586" s="86" t="s">
        <v>1011</v>
      </c>
      <c r="B4586" s="87">
        <v>23</v>
      </c>
      <c r="C4586" s="87" t="s">
        <v>1012</v>
      </c>
      <c r="D4586" s="88">
        <v>43174</v>
      </c>
      <c r="E4586" s="88">
        <v>43180</v>
      </c>
      <c r="F4586" s="88">
        <v>43199</v>
      </c>
      <c r="G4586" s="88">
        <v>43200</v>
      </c>
      <c r="H4586" s="88">
        <v>4</v>
      </c>
      <c r="I4586" s="89" t="s">
        <v>1014</v>
      </c>
      <c r="J4586" s="92" t="s">
        <v>1505</v>
      </c>
      <c r="K4586" s="86" t="s">
        <v>1491</v>
      </c>
      <c r="L4586" s="88">
        <v>43200</v>
      </c>
      <c r="M4586" s="87"/>
      <c r="N4586" s="87"/>
      <c r="O4586" s="93"/>
      <c r="P4586" s="86"/>
      <c r="Q4586" s="86">
        <v>0</v>
      </c>
      <c r="R4586" s="86">
        <v>23</v>
      </c>
      <c r="S4586" s="86">
        <v>22</v>
      </c>
      <c r="T4586" s="86">
        <v>1</v>
      </c>
      <c r="U4586" s="86" t="s">
        <v>1561</v>
      </c>
      <c r="V4586" s="86" t="s">
        <v>1562</v>
      </c>
      <c r="W4586" s="86" t="s">
        <v>1563</v>
      </c>
      <c r="X4586" s="86" t="s">
        <v>1564</v>
      </c>
      <c r="Y4586" s="94" t="s">
        <v>1565</v>
      </c>
      <c r="Z4586" s="93"/>
      <c r="AA4586" s="86">
        <v>43213</v>
      </c>
      <c r="AB4586" s="86"/>
      <c r="AC4586" s="86"/>
      <c r="AD4586" s="86" t="s">
        <v>1648</v>
      </c>
      <c r="AE4586" s="86"/>
      <c r="AF4586" s="86"/>
      <c r="AG4586" s="94" t="s">
        <v>1581</v>
      </c>
    </row>
    <row r="4587" spans="1:33" x14ac:dyDescent="0.25">
      <c r="A4587" s="86" t="s">
        <v>1011</v>
      </c>
      <c r="B4587" s="87">
        <v>30</v>
      </c>
      <c r="C4587" s="87" t="s">
        <v>1012</v>
      </c>
      <c r="D4587" s="88">
        <v>43175</v>
      </c>
      <c r="E4587" s="88">
        <v>43179</v>
      </c>
      <c r="F4587" s="88">
        <v>43199</v>
      </c>
      <c r="G4587" s="88">
        <v>43200</v>
      </c>
      <c r="H4587" s="88">
        <v>4</v>
      </c>
      <c r="I4587" s="89" t="s">
        <v>1014</v>
      </c>
      <c r="J4587" s="92" t="s">
        <v>1501</v>
      </c>
      <c r="K4587" s="86" t="s">
        <v>1491</v>
      </c>
      <c r="L4587" s="88">
        <v>43200</v>
      </c>
      <c r="M4587" s="87">
        <v>0</v>
      </c>
      <c r="N4587" s="87"/>
      <c r="O4587" s="93"/>
      <c r="P4587" s="86"/>
      <c r="Q4587" s="86">
        <v>5</v>
      </c>
      <c r="R4587" s="86">
        <v>25</v>
      </c>
      <c r="S4587" s="86">
        <v>24</v>
      </c>
      <c r="T4587" s="86">
        <v>1</v>
      </c>
      <c r="U4587" s="86" t="s">
        <v>1561</v>
      </c>
      <c r="V4587" s="86" t="s">
        <v>1562</v>
      </c>
      <c r="W4587" s="86" t="s">
        <v>1652</v>
      </c>
      <c r="X4587" s="86" t="s">
        <v>1564</v>
      </c>
      <c r="Y4587" s="94" t="s">
        <v>1565</v>
      </c>
      <c r="Z4587" s="93"/>
      <c r="AA4587" s="86">
        <v>43207</v>
      </c>
      <c r="AB4587" s="86"/>
      <c r="AC4587" s="86"/>
      <c r="AD4587" s="86" t="s">
        <v>1648</v>
      </c>
      <c r="AE4587" s="86"/>
      <c r="AF4587" s="86"/>
      <c r="AG4587" s="94" t="s">
        <v>1581</v>
      </c>
    </row>
    <row r="4588" spans="1:33" x14ac:dyDescent="0.25">
      <c r="A4588" s="86" t="s">
        <v>1011</v>
      </c>
      <c r="B4588" s="87">
        <v>30</v>
      </c>
      <c r="C4588" s="87" t="s">
        <v>1012</v>
      </c>
      <c r="D4588" s="88">
        <v>43175</v>
      </c>
      <c r="E4588" s="88">
        <v>43179</v>
      </c>
      <c r="F4588" s="88">
        <v>43196</v>
      </c>
      <c r="G4588" s="88">
        <v>43200</v>
      </c>
      <c r="H4588" s="88">
        <v>4</v>
      </c>
      <c r="I4588" s="89" t="s">
        <v>1014</v>
      </c>
      <c r="J4588" s="92" t="s">
        <v>1504</v>
      </c>
      <c r="K4588" s="86" t="s">
        <v>1491</v>
      </c>
      <c r="L4588" s="88">
        <v>43200</v>
      </c>
      <c r="M4588" s="87"/>
      <c r="N4588" s="87"/>
      <c r="O4588" s="93"/>
      <c r="P4588" s="86"/>
      <c r="Q4588" s="86">
        <v>2</v>
      </c>
      <c r="R4588" s="86">
        <v>28</v>
      </c>
      <c r="S4588" s="86">
        <v>27</v>
      </c>
      <c r="T4588" s="86">
        <v>1</v>
      </c>
      <c r="U4588" s="86" t="s">
        <v>1561</v>
      </c>
      <c r="V4588" s="86" t="s">
        <v>1562</v>
      </c>
      <c r="W4588" s="86" t="s">
        <v>1563</v>
      </c>
      <c r="X4588" s="86" t="s">
        <v>1564</v>
      </c>
      <c r="Y4588" s="94" t="s">
        <v>1565</v>
      </c>
      <c r="Z4588" s="93"/>
      <c r="AA4588" s="86">
        <v>43207</v>
      </c>
      <c r="AB4588" s="86"/>
      <c r="AC4588" s="86"/>
      <c r="AD4588" s="86" t="s">
        <v>1648</v>
      </c>
      <c r="AE4588" s="86"/>
      <c r="AF4588" s="86"/>
      <c r="AG4588" s="94" t="s">
        <v>1581</v>
      </c>
    </row>
    <row r="4589" spans="1:33" x14ac:dyDescent="0.25">
      <c r="A4589" s="86" t="s">
        <v>1011</v>
      </c>
      <c r="B4589" s="87">
        <v>30</v>
      </c>
      <c r="C4589" s="87" t="s">
        <v>1012</v>
      </c>
      <c r="D4589" s="88">
        <v>43168</v>
      </c>
      <c r="E4589" s="88">
        <v>43171</v>
      </c>
      <c r="F4589" s="88">
        <v>43199</v>
      </c>
      <c r="G4589" s="88">
        <v>43201</v>
      </c>
      <c r="H4589" s="88">
        <v>4</v>
      </c>
      <c r="I4589" s="89" t="s">
        <v>1014</v>
      </c>
      <c r="J4589" s="92" t="s">
        <v>1492</v>
      </c>
      <c r="K4589" s="86" t="s">
        <v>1491</v>
      </c>
      <c r="L4589" s="88">
        <v>43201</v>
      </c>
      <c r="M4589" s="87">
        <v>0</v>
      </c>
      <c r="N4589" s="87"/>
      <c r="O4589" s="93"/>
      <c r="P4589" s="86"/>
      <c r="Q4589" s="86">
        <v>0</v>
      </c>
      <c r="R4589" s="86">
        <v>30</v>
      </c>
      <c r="S4589" s="86">
        <v>29</v>
      </c>
      <c r="T4589" s="86">
        <v>1</v>
      </c>
      <c r="U4589" s="86" t="s">
        <v>1561</v>
      </c>
      <c r="V4589" s="86" t="s">
        <v>1562</v>
      </c>
      <c r="W4589" s="86" t="s">
        <v>1563</v>
      </c>
      <c r="X4589" s="86" t="s">
        <v>1564</v>
      </c>
      <c r="Y4589" s="94" t="s">
        <v>1565</v>
      </c>
      <c r="Z4589" s="93"/>
      <c r="AA4589" s="86">
        <v>43207</v>
      </c>
      <c r="AB4589" s="86"/>
      <c r="AC4589" s="86"/>
      <c r="AD4589" s="86" t="s">
        <v>1648</v>
      </c>
      <c r="AE4589" s="86"/>
      <c r="AF4589" s="86"/>
      <c r="AG4589" s="94" t="s">
        <v>1581</v>
      </c>
    </row>
    <row r="4590" spans="1:33" x14ac:dyDescent="0.25">
      <c r="A4590" s="86" t="s">
        <v>1011</v>
      </c>
      <c r="B4590" s="87">
        <v>30</v>
      </c>
      <c r="C4590" s="87" t="s">
        <v>1012</v>
      </c>
      <c r="D4590" s="88">
        <v>43158</v>
      </c>
      <c r="E4590" s="88">
        <v>43164</v>
      </c>
      <c r="F4590" s="88">
        <v>43199</v>
      </c>
      <c r="G4590" s="88">
        <v>43200</v>
      </c>
      <c r="H4590" s="88">
        <v>4</v>
      </c>
      <c r="I4590" s="89" t="s">
        <v>1014</v>
      </c>
      <c r="J4590" s="92" t="s">
        <v>1495</v>
      </c>
      <c r="K4590" s="86" t="s">
        <v>1491</v>
      </c>
      <c r="L4590" s="88">
        <v>43201</v>
      </c>
      <c r="M4590" s="87"/>
      <c r="N4590" s="87"/>
      <c r="O4590" s="93"/>
      <c r="P4590" s="86"/>
      <c r="Q4590" s="86">
        <v>0</v>
      </c>
      <c r="R4590" s="86">
        <v>30</v>
      </c>
      <c r="S4590" s="86">
        <v>28</v>
      </c>
      <c r="T4590" s="86">
        <v>2</v>
      </c>
      <c r="U4590" s="86" t="s">
        <v>1561</v>
      </c>
      <c r="V4590" s="86" t="s">
        <v>1562</v>
      </c>
      <c r="W4590" s="86" t="s">
        <v>1563</v>
      </c>
      <c r="X4590" s="86" t="s">
        <v>1564</v>
      </c>
      <c r="Y4590" s="94" t="s">
        <v>1565</v>
      </c>
      <c r="Z4590" s="93"/>
      <c r="AA4590" s="86">
        <v>43215</v>
      </c>
      <c r="AB4590" s="86"/>
      <c r="AC4590" s="86"/>
      <c r="AD4590" s="86" t="s">
        <v>1648</v>
      </c>
      <c r="AE4590" s="86"/>
      <c r="AF4590" s="86"/>
      <c r="AG4590" s="94" t="s">
        <v>1581</v>
      </c>
    </row>
    <row r="4591" spans="1:33" x14ac:dyDescent="0.25">
      <c r="A4591" s="86" t="s">
        <v>1011</v>
      </c>
      <c r="B4591" s="87">
        <v>13</v>
      </c>
      <c r="C4591" s="87" t="s">
        <v>1012</v>
      </c>
      <c r="D4591" s="88">
        <v>43150</v>
      </c>
      <c r="E4591" s="88">
        <v>43153</v>
      </c>
      <c r="F4591" s="88">
        <v>43196</v>
      </c>
      <c r="G4591" s="88">
        <v>43201</v>
      </c>
      <c r="H4591" s="88">
        <v>4</v>
      </c>
      <c r="I4591" s="89" t="s">
        <v>1356</v>
      </c>
      <c r="J4591" s="92" t="s">
        <v>1490</v>
      </c>
      <c r="K4591" s="86" t="s">
        <v>1491</v>
      </c>
      <c r="L4591" s="88">
        <v>43201</v>
      </c>
      <c r="M4591" s="87">
        <v>0</v>
      </c>
      <c r="N4591" s="87"/>
      <c r="O4591" s="93"/>
      <c r="P4591" s="86"/>
      <c r="Q4591" s="86">
        <v>0</v>
      </c>
      <c r="R4591" s="86">
        <v>13</v>
      </c>
      <c r="S4591" s="86">
        <v>13</v>
      </c>
      <c r="T4591" s="86">
        <v>0</v>
      </c>
      <c r="U4591" s="86" t="s">
        <v>1561</v>
      </c>
      <c r="V4591" s="86" t="s">
        <v>1562</v>
      </c>
      <c r="W4591" s="86" t="s">
        <v>1563</v>
      </c>
      <c r="X4591" s="86" t="s">
        <v>1564</v>
      </c>
      <c r="Y4591" s="94" t="s">
        <v>1565</v>
      </c>
      <c r="Z4591" s="93"/>
      <c r="AA4591" s="86">
        <v>43222</v>
      </c>
      <c r="AB4591" s="86"/>
      <c r="AC4591" s="86"/>
      <c r="AD4591" s="86" t="s">
        <v>1648</v>
      </c>
      <c r="AE4591" s="86"/>
      <c r="AF4591" s="86"/>
      <c r="AG4591" s="94" t="s">
        <v>1581</v>
      </c>
    </row>
    <row r="4592" spans="1:33" x14ac:dyDescent="0.25">
      <c r="A4592" s="86" t="s">
        <v>1011</v>
      </c>
      <c r="B4592" s="87">
        <v>30</v>
      </c>
      <c r="C4592" s="87" t="s">
        <v>1012</v>
      </c>
      <c r="D4592" s="88">
        <v>43150</v>
      </c>
      <c r="E4592" s="88">
        <v>43153</v>
      </c>
      <c r="F4592" s="88">
        <v>43196</v>
      </c>
      <c r="G4592" s="88">
        <v>43201</v>
      </c>
      <c r="H4592" s="88">
        <v>4</v>
      </c>
      <c r="I4592" s="89" t="s">
        <v>1014</v>
      </c>
      <c r="J4592" s="92" t="s">
        <v>1492</v>
      </c>
      <c r="K4592" s="86" t="s">
        <v>1491</v>
      </c>
      <c r="L4592" s="88">
        <v>43201</v>
      </c>
      <c r="M4592" s="87">
        <v>0</v>
      </c>
      <c r="N4592" s="87"/>
      <c r="O4592" s="93"/>
      <c r="P4592" s="86"/>
      <c r="Q4592" s="86">
        <v>0</v>
      </c>
      <c r="R4592" s="86">
        <v>30</v>
      </c>
      <c r="S4592" s="86">
        <v>28</v>
      </c>
      <c r="T4592" s="86">
        <v>2</v>
      </c>
      <c r="U4592" s="86" t="s">
        <v>1561</v>
      </c>
      <c r="V4592" s="86" t="s">
        <v>1567</v>
      </c>
      <c r="W4592" s="86" t="s">
        <v>1652</v>
      </c>
      <c r="X4592" s="86" t="s">
        <v>1564</v>
      </c>
      <c r="Y4592" s="94" t="s">
        <v>1565</v>
      </c>
      <c r="Z4592" s="93"/>
      <c r="AA4592" s="86"/>
      <c r="AB4592" s="86"/>
      <c r="AC4592" s="86"/>
      <c r="AD4592" s="86" t="s">
        <v>1648</v>
      </c>
      <c r="AE4592" s="86"/>
      <c r="AF4592" s="86"/>
      <c r="AG4592" s="94" t="s">
        <v>1581</v>
      </c>
    </row>
    <row r="4593" spans="1:33" x14ac:dyDescent="0.25">
      <c r="A4593" s="86" t="s">
        <v>1011</v>
      </c>
      <c r="B4593" s="87">
        <v>30</v>
      </c>
      <c r="C4593" s="87" t="s">
        <v>1012</v>
      </c>
      <c r="D4593" s="88">
        <v>43156</v>
      </c>
      <c r="E4593" s="88">
        <v>43159</v>
      </c>
      <c r="F4593" s="88">
        <v>43200</v>
      </c>
      <c r="G4593" s="88">
        <v>43201</v>
      </c>
      <c r="H4593" s="88">
        <v>4</v>
      </c>
      <c r="I4593" s="89" t="s">
        <v>1014</v>
      </c>
      <c r="J4593" s="92" t="s">
        <v>1492</v>
      </c>
      <c r="K4593" s="86" t="s">
        <v>1491</v>
      </c>
      <c r="L4593" s="88">
        <v>43201</v>
      </c>
      <c r="M4593" s="87">
        <v>0</v>
      </c>
      <c r="N4593" s="87"/>
      <c r="O4593" s="93"/>
      <c r="P4593" s="86"/>
      <c r="Q4593" s="86">
        <v>0</v>
      </c>
      <c r="R4593" s="86">
        <v>30</v>
      </c>
      <c r="S4593" s="86">
        <v>30</v>
      </c>
      <c r="T4593" s="86">
        <v>0</v>
      </c>
      <c r="U4593" s="86" t="s">
        <v>1561</v>
      </c>
      <c r="V4593" s="86" t="s">
        <v>1567</v>
      </c>
      <c r="W4593" s="86" t="s">
        <v>1563</v>
      </c>
      <c r="X4593" s="86" t="s">
        <v>1564</v>
      </c>
      <c r="Y4593" s="94" t="s">
        <v>1565</v>
      </c>
      <c r="Z4593" s="93"/>
      <c r="AA4593" s="86"/>
      <c r="AB4593" s="86"/>
      <c r="AC4593" s="86"/>
      <c r="AD4593" s="86" t="s">
        <v>1648</v>
      </c>
      <c r="AE4593" s="86"/>
      <c r="AF4593" s="86"/>
      <c r="AG4593" s="94" t="s">
        <v>1581</v>
      </c>
    </row>
    <row r="4594" spans="1:33" x14ac:dyDescent="0.25">
      <c r="A4594" s="86" t="s">
        <v>1011</v>
      </c>
      <c r="B4594" s="87">
        <v>30</v>
      </c>
      <c r="C4594" s="87" t="s">
        <v>1012</v>
      </c>
      <c r="D4594" s="88">
        <v>43159</v>
      </c>
      <c r="E4594" s="88">
        <v>43165</v>
      </c>
      <c r="F4594" s="88">
        <v>43200</v>
      </c>
      <c r="G4594" s="88">
        <v>43201</v>
      </c>
      <c r="H4594" s="88">
        <v>4</v>
      </c>
      <c r="I4594" s="89" t="s">
        <v>1014</v>
      </c>
      <c r="J4594" s="92" t="s">
        <v>1490</v>
      </c>
      <c r="K4594" s="86" t="s">
        <v>1491</v>
      </c>
      <c r="L4594" s="88">
        <v>43201</v>
      </c>
      <c r="M4594" s="87">
        <v>0</v>
      </c>
      <c r="N4594" s="87"/>
      <c r="O4594" s="93"/>
      <c r="P4594" s="86"/>
      <c r="Q4594" s="86">
        <v>0</v>
      </c>
      <c r="R4594" s="86">
        <v>30</v>
      </c>
      <c r="S4594" s="86">
        <v>29</v>
      </c>
      <c r="T4594" s="86">
        <v>1</v>
      </c>
      <c r="U4594" s="86" t="s">
        <v>1561</v>
      </c>
      <c r="V4594" s="86" t="s">
        <v>1562</v>
      </c>
      <c r="W4594" s="86" t="s">
        <v>1652</v>
      </c>
      <c r="X4594" s="86" t="s">
        <v>1564</v>
      </c>
      <c r="Y4594" s="94" t="s">
        <v>1565</v>
      </c>
      <c r="Z4594" s="93"/>
      <c r="AA4594" s="86">
        <v>43222</v>
      </c>
      <c r="AB4594" s="86"/>
      <c r="AC4594" s="86"/>
      <c r="AD4594" s="86" t="s">
        <v>1648</v>
      </c>
      <c r="AE4594" s="86"/>
      <c r="AF4594" s="86"/>
      <c r="AG4594" s="94" t="s">
        <v>1581</v>
      </c>
    </row>
    <row r="4595" spans="1:33" x14ac:dyDescent="0.25">
      <c r="A4595" s="86" t="s">
        <v>1011</v>
      </c>
      <c r="B4595" s="87">
        <v>20</v>
      </c>
      <c r="C4595" s="87" t="s">
        <v>1012</v>
      </c>
      <c r="D4595" s="88">
        <v>43159</v>
      </c>
      <c r="E4595" s="88">
        <v>43165</v>
      </c>
      <c r="F4595" s="88">
        <v>43200</v>
      </c>
      <c r="G4595" s="88">
        <v>43201</v>
      </c>
      <c r="H4595" s="88">
        <v>4</v>
      </c>
      <c r="I4595" s="89" t="s">
        <v>1014</v>
      </c>
      <c r="J4595" s="92" t="s">
        <v>1499</v>
      </c>
      <c r="K4595" s="86" t="s">
        <v>1491</v>
      </c>
      <c r="L4595" s="88">
        <v>43201</v>
      </c>
      <c r="M4595" s="87">
        <v>0</v>
      </c>
      <c r="N4595" s="87"/>
      <c r="O4595" s="93"/>
      <c r="P4595" s="86"/>
      <c r="Q4595" s="86">
        <v>0</v>
      </c>
      <c r="R4595" s="86">
        <v>20</v>
      </c>
      <c r="S4595" s="86">
        <v>19</v>
      </c>
      <c r="T4595" s="86">
        <v>1</v>
      </c>
      <c r="U4595" s="86" t="s">
        <v>1561</v>
      </c>
      <c r="V4595" s="86" t="s">
        <v>1567</v>
      </c>
      <c r="W4595" s="86" t="s">
        <v>1563</v>
      </c>
      <c r="X4595" s="86" t="s">
        <v>1564</v>
      </c>
      <c r="Y4595" s="94" t="s">
        <v>1565</v>
      </c>
      <c r="Z4595" s="93"/>
      <c r="AA4595" s="86"/>
      <c r="AB4595" s="86"/>
      <c r="AC4595" s="86"/>
      <c r="AD4595" s="86" t="s">
        <v>1648</v>
      </c>
      <c r="AE4595" s="86"/>
      <c r="AF4595" s="86"/>
      <c r="AG4595" s="94" t="s">
        <v>1581</v>
      </c>
    </row>
    <row r="4596" spans="1:33" x14ac:dyDescent="0.25">
      <c r="A4596" s="86" t="s">
        <v>1011</v>
      </c>
      <c r="B4596" s="87">
        <v>30</v>
      </c>
      <c r="C4596" s="87" t="s">
        <v>1012</v>
      </c>
      <c r="D4596" s="88">
        <v>43159</v>
      </c>
      <c r="E4596" s="88">
        <v>43165</v>
      </c>
      <c r="F4596" s="88">
        <v>43200</v>
      </c>
      <c r="G4596" s="88">
        <v>43201</v>
      </c>
      <c r="H4596" s="88">
        <v>4</v>
      </c>
      <c r="I4596" s="89" t="s">
        <v>1014</v>
      </c>
      <c r="J4596" s="92" t="s">
        <v>1500</v>
      </c>
      <c r="K4596" s="86" t="s">
        <v>1491</v>
      </c>
      <c r="L4596" s="88">
        <v>43201</v>
      </c>
      <c r="M4596" s="87">
        <v>0</v>
      </c>
      <c r="N4596" s="87"/>
      <c r="O4596" s="93"/>
      <c r="P4596" s="86"/>
      <c r="Q4596" s="86">
        <v>0</v>
      </c>
      <c r="R4596" s="86">
        <v>30</v>
      </c>
      <c r="S4596" s="86">
        <v>30</v>
      </c>
      <c r="T4596" s="86">
        <v>0</v>
      </c>
      <c r="U4596" s="86" t="s">
        <v>1561</v>
      </c>
      <c r="V4596" s="86" t="s">
        <v>1562</v>
      </c>
      <c r="W4596" s="86" t="s">
        <v>1563</v>
      </c>
      <c r="X4596" s="86" t="s">
        <v>1564</v>
      </c>
      <c r="Y4596" s="94" t="s">
        <v>1565</v>
      </c>
      <c r="Z4596" s="93"/>
      <c r="AA4596" s="86">
        <v>43207</v>
      </c>
      <c r="AB4596" s="86"/>
      <c r="AC4596" s="86"/>
      <c r="AD4596" s="86" t="s">
        <v>1648</v>
      </c>
      <c r="AE4596" s="86"/>
      <c r="AF4596" s="86"/>
      <c r="AG4596" s="94" t="s">
        <v>1581</v>
      </c>
    </row>
    <row r="4597" spans="1:33" x14ac:dyDescent="0.25">
      <c r="A4597" s="86" t="s">
        <v>1011</v>
      </c>
      <c r="B4597" s="87">
        <v>15</v>
      </c>
      <c r="C4597" s="87" t="s">
        <v>1012</v>
      </c>
      <c r="D4597" s="88">
        <v>43159</v>
      </c>
      <c r="E4597" s="88">
        <v>43165</v>
      </c>
      <c r="F4597" s="88">
        <v>43200</v>
      </c>
      <c r="G4597" s="88">
        <v>43201</v>
      </c>
      <c r="H4597" s="88">
        <v>4</v>
      </c>
      <c r="I4597" s="89" t="s">
        <v>1014</v>
      </c>
      <c r="J4597" s="92" t="s">
        <v>1497</v>
      </c>
      <c r="K4597" s="86" t="s">
        <v>1491</v>
      </c>
      <c r="L4597" s="88">
        <v>43201</v>
      </c>
      <c r="M4597" s="87">
        <v>0</v>
      </c>
      <c r="N4597" s="87"/>
      <c r="O4597" s="93"/>
      <c r="P4597" s="86"/>
      <c r="Q4597" s="86">
        <v>0</v>
      </c>
      <c r="R4597" s="86">
        <v>15</v>
      </c>
      <c r="S4597" s="86">
        <v>15</v>
      </c>
      <c r="T4597" s="86">
        <v>0</v>
      </c>
      <c r="U4597" s="86" t="s">
        <v>1561</v>
      </c>
      <c r="V4597" s="86" t="s">
        <v>1567</v>
      </c>
      <c r="W4597" s="86" t="s">
        <v>1563</v>
      </c>
      <c r="X4597" s="86" t="s">
        <v>1564</v>
      </c>
      <c r="Y4597" s="94" t="s">
        <v>1565</v>
      </c>
      <c r="Z4597" s="93"/>
      <c r="AA4597" s="86"/>
      <c r="AB4597" s="86"/>
      <c r="AC4597" s="86"/>
      <c r="AD4597" s="86" t="s">
        <v>1648</v>
      </c>
      <c r="AE4597" s="86"/>
      <c r="AF4597" s="86"/>
      <c r="AG4597" s="94" t="s">
        <v>1581</v>
      </c>
    </row>
    <row r="4598" spans="1:33" x14ac:dyDescent="0.25">
      <c r="A4598" s="86" t="s">
        <v>1011</v>
      </c>
      <c r="B4598" s="87">
        <v>30</v>
      </c>
      <c r="C4598" s="87" t="s">
        <v>1012</v>
      </c>
      <c r="D4598" s="88">
        <v>43158</v>
      </c>
      <c r="E4598" s="88">
        <v>43164</v>
      </c>
      <c r="F4598" s="88">
        <v>43199</v>
      </c>
      <c r="G4598" s="88">
        <v>43201</v>
      </c>
      <c r="H4598" s="88">
        <v>4</v>
      </c>
      <c r="I4598" s="89" t="s">
        <v>1014</v>
      </c>
      <c r="J4598" s="92" t="s">
        <v>1507</v>
      </c>
      <c r="K4598" s="86" t="s">
        <v>1491</v>
      </c>
      <c r="L4598" s="88">
        <v>43201</v>
      </c>
      <c r="M4598" s="87">
        <v>0</v>
      </c>
      <c r="N4598" s="87"/>
      <c r="O4598" s="93"/>
      <c r="P4598" s="86"/>
      <c r="Q4598" s="86">
        <v>0</v>
      </c>
      <c r="R4598" s="86">
        <v>30</v>
      </c>
      <c r="S4598" s="86">
        <v>30</v>
      </c>
      <c r="T4598" s="86">
        <v>0</v>
      </c>
      <c r="U4598" s="86" t="s">
        <v>1561</v>
      </c>
      <c r="V4598" s="86" t="s">
        <v>1562</v>
      </c>
      <c r="W4598" s="86" t="s">
        <v>1563</v>
      </c>
      <c r="X4598" s="86" t="s">
        <v>1564</v>
      </c>
      <c r="Y4598" s="94" t="s">
        <v>1565</v>
      </c>
      <c r="Z4598" s="93"/>
      <c r="AA4598" s="86">
        <v>43207</v>
      </c>
      <c r="AB4598" s="86"/>
      <c r="AC4598" s="86"/>
      <c r="AD4598" s="86" t="s">
        <v>1648</v>
      </c>
      <c r="AE4598" s="86"/>
      <c r="AF4598" s="86"/>
      <c r="AG4598" s="94" t="s">
        <v>1581</v>
      </c>
    </row>
    <row r="4599" spans="1:33" x14ac:dyDescent="0.25">
      <c r="A4599" s="86" t="s">
        <v>1011</v>
      </c>
      <c r="B4599" s="87">
        <v>30</v>
      </c>
      <c r="C4599" s="87" t="s">
        <v>1012</v>
      </c>
      <c r="D4599" s="88">
        <v>43158</v>
      </c>
      <c r="E4599" s="88">
        <v>43164</v>
      </c>
      <c r="F4599" s="88">
        <v>43199</v>
      </c>
      <c r="G4599" s="88">
        <v>43201</v>
      </c>
      <c r="H4599" s="88">
        <v>4</v>
      </c>
      <c r="I4599" s="89" t="s">
        <v>1014</v>
      </c>
      <c r="J4599" s="92" t="s">
        <v>1494</v>
      </c>
      <c r="K4599" s="86" t="s">
        <v>1491</v>
      </c>
      <c r="L4599" s="88">
        <v>43201</v>
      </c>
      <c r="M4599" s="87">
        <v>0</v>
      </c>
      <c r="N4599" s="87"/>
      <c r="O4599" s="93"/>
      <c r="P4599" s="86"/>
      <c r="Q4599" s="86">
        <v>3</v>
      </c>
      <c r="R4599" s="86">
        <v>27</v>
      </c>
      <c r="S4599" s="86">
        <v>27</v>
      </c>
      <c r="T4599" s="86">
        <v>0</v>
      </c>
      <c r="U4599" s="86" t="s">
        <v>1561</v>
      </c>
      <c r="V4599" s="86" t="s">
        <v>1562</v>
      </c>
      <c r="W4599" s="86" t="s">
        <v>1563</v>
      </c>
      <c r="X4599" s="86" t="s">
        <v>1564</v>
      </c>
      <c r="Y4599" s="94" t="s">
        <v>1565</v>
      </c>
      <c r="Z4599" s="93"/>
      <c r="AA4599" s="86">
        <v>43213</v>
      </c>
      <c r="AB4599" s="86"/>
      <c r="AC4599" s="86"/>
      <c r="AD4599" s="86" t="s">
        <v>1648</v>
      </c>
      <c r="AE4599" s="86"/>
      <c r="AF4599" s="86"/>
      <c r="AG4599" s="94" t="s">
        <v>1581</v>
      </c>
    </row>
    <row r="4600" spans="1:33" x14ac:dyDescent="0.25">
      <c r="A4600" s="86" t="s">
        <v>1011</v>
      </c>
      <c r="B4600" s="87">
        <v>30</v>
      </c>
      <c r="C4600" s="87" t="s">
        <v>1012</v>
      </c>
      <c r="D4600" s="88">
        <v>43158</v>
      </c>
      <c r="E4600" s="88">
        <v>43164</v>
      </c>
      <c r="F4600" s="88">
        <v>43200</v>
      </c>
      <c r="G4600" s="88">
        <v>43201</v>
      </c>
      <c r="H4600" s="88">
        <v>4</v>
      </c>
      <c r="I4600" s="89" t="s">
        <v>1014</v>
      </c>
      <c r="J4600" s="92" t="s">
        <v>1493</v>
      </c>
      <c r="K4600" s="86" t="s">
        <v>1491</v>
      </c>
      <c r="L4600" s="88">
        <v>43201</v>
      </c>
      <c r="M4600" s="87">
        <v>0</v>
      </c>
      <c r="N4600" s="87"/>
      <c r="O4600" s="93"/>
      <c r="P4600" s="86"/>
      <c r="Q4600" s="86">
        <v>2</v>
      </c>
      <c r="R4600" s="86">
        <v>28</v>
      </c>
      <c r="S4600" s="86">
        <v>28</v>
      </c>
      <c r="T4600" s="86">
        <v>0</v>
      </c>
      <c r="U4600" s="86" t="s">
        <v>1561</v>
      </c>
      <c r="V4600" s="86" t="s">
        <v>1567</v>
      </c>
      <c r="W4600" s="86" t="s">
        <v>1563</v>
      </c>
      <c r="X4600" s="86" t="s">
        <v>1564</v>
      </c>
      <c r="Y4600" s="94" t="s">
        <v>1565</v>
      </c>
      <c r="Z4600" s="93"/>
      <c r="AA4600" s="86"/>
      <c r="AB4600" s="86"/>
      <c r="AC4600" s="86"/>
      <c r="AD4600" s="86" t="s">
        <v>1648</v>
      </c>
      <c r="AE4600" s="86"/>
      <c r="AF4600" s="86"/>
      <c r="AG4600" s="94" t="s">
        <v>1581</v>
      </c>
    </row>
    <row r="4601" spans="1:33" x14ac:dyDescent="0.25">
      <c r="A4601" s="86" t="s">
        <v>1011</v>
      </c>
      <c r="B4601" s="87">
        <v>30</v>
      </c>
      <c r="C4601" s="87" t="s">
        <v>1012</v>
      </c>
      <c r="D4601" s="88">
        <v>43164</v>
      </c>
      <c r="E4601" s="88">
        <v>43165</v>
      </c>
      <c r="F4601" s="88">
        <v>43200</v>
      </c>
      <c r="G4601" s="88">
        <v>43201</v>
      </c>
      <c r="H4601" s="88">
        <v>4</v>
      </c>
      <c r="I4601" s="89" t="s">
        <v>1014</v>
      </c>
      <c r="J4601" s="92" t="s">
        <v>1493</v>
      </c>
      <c r="K4601" s="86" t="s">
        <v>1491</v>
      </c>
      <c r="L4601" s="88">
        <v>43201</v>
      </c>
      <c r="M4601" s="87"/>
      <c r="N4601" s="87"/>
      <c r="O4601" s="93"/>
      <c r="P4601" s="86"/>
      <c r="Q4601" s="86">
        <v>2</v>
      </c>
      <c r="R4601" s="86">
        <v>28</v>
      </c>
      <c r="S4601" s="86"/>
      <c r="T4601" s="86"/>
      <c r="U4601" s="86" t="s">
        <v>1561</v>
      </c>
      <c r="V4601" s="86" t="s">
        <v>1562</v>
      </c>
      <c r="W4601" s="86" t="s">
        <v>1563</v>
      </c>
      <c r="X4601" s="86" t="s">
        <v>1567</v>
      </c>
      <c r="Y4601" s="94" t="s">
        <v>1565</v>
      </c>
      <c r="Z4601" s="93"/>
      <c r="AA4601" s="86">
        <v>43207</v>
      </c>
      <c r="AB4601" s="86" t="s">
        <v>1650</v>
      </c>
      <c r="AC4601" s="86" t="s">
        <v>1651</v>
      </c>
      <c r="AD4601" s="86" t="s">
        <v>1648</v>
      </c>
      <c r="AE4601" s="86"/>
      <c r="AF4601" s="86"/>
      <c r="AG4601" s="94" t="s">
        <v>1581</v>
      </c>
    </row>
    <row r="4602" spans="1:33" x14ac:dyDescent="0.25">
      <c r="A4602" s="86" t="s">
        <v>1011</v>
      </c>
      <c r="B4602" s="87">
        <v>30</v>
      </c>
      <c r="C4602" s="87" t="s">
        <v>1012</v>
      </c>
      <c r="D4602" s="88">
        <v>43108</v>
      </c>
      <c r="E4602" s="88">
        <v>43109</v>
      </c>
      <c r="F4602" s="88">
        <v>43187</v>
      </c>
      <c r="G4602" s="88">
        <v>43202</v>
      </c>
      <c r="H4602" s="88">
        <v>4</v>
      </c>
      <c r="I4602" s="89" t="s">
        <v>1014</v>
      </c>
      <c r="J4602" s="92" t="s">
        <v>1508</v>
      </c>
      <c r="K4602" s="86" t="s">
        <v>1491</v>
      </c>
      <c r="L4602" s="88">
        <v>43201</v>
      </c>
      <c r="M4602" s="87"/>
      <c r="N4602" s="87"/>
      <c r="O4602" s="93"/>
      <c r="P4602" s="86"/>
      <c r="Q4602" s="86">
        <v>1</v>
      </c>
      <c r="R4602" s="86">
        <v>29</v>
      </c>
      <c r="S4602" s="86">
        <v>25</v>
      </c>
      <c r="T4602" s="86">
        <v>4</v>
      </c>
      <c r="U4602" s="86" t="s">
        <v>1561</v>
      </c>
      <c r="V4602" s="86" t="s">
        <v>1567</v>
      </c>
      <c r="W4602" s="86" t="s">
        <v>1652</v>
      </c>
      <c r="X4602" s="86" t="s">
        <v>1564</v>
      </c>
      <c r="Y4602" s="94" t="s">
        <v>1565</v>
      </c>
      <c r="Z4602" s="93"/>
      <c r="AA4602" s="86"/>
      <c r="AB4602" s="86"/>
      <c r="AC4602" s="86"/>
      <c r="AD4602" s="86" t="s">
        <v>1648</v>
      </c>
      <c r="AE4602" s="86"/>
      <c r="AF4602" s="86"/>
      <c r="AG4602" s="94" t="s">
        <v>1581</v>
      </c>
    </row>
    <row r="4603" spans="1:33" x14ac:dyDescent="0.25">
      <c r="A4603" s="86" t="s">
        <v>1011</v>
      </c>
      <c r="B4603" s="87">
        <v>30</v>
      </c>
      <c r="C4603" s="87" t="s">
        <v>1012</v>
      </c>
      <c r="D4603" s="88">
        <v>43165</v>
      </c>
      <c r="E4603" s="88">
        <v>43172</v>
      </c>
      <c r="F4603" s="88">
        <v>43200</v>
      </c>
      <c r="G4603" s="88">
        <v>43201</v>
      </c>
      <c r="H4603" s="88">
        <v>4</v>
      </c>
      <c r="I4603" s="89" t="s">
        <v>1014</v>
      </c>
      <c r="J4603" s="92" t="s">
        <v>1502</v>
      </c>
      <c r="K4603" s="86" t="s">
        <v>1491</v>
      </c>
      <c r="L4603" s="88">
        <v>43201</v>
      </c>
      <c r="M4603" s="87">
        <v>0</v>
      </c>
      <c r="N4603" s="87"/>
      <c r="O4603" s="93"/>
      <c r="P4603" s="86"/>
      <c r="Q4603" s="86">
        <v>0</v>
      </c>
      <c r="R4603" s="86">
        <v>30</v>
      </c>
      <c r="S4603" s="86">
        <v>29</v>
      </c>
      <c r="T4603" s="86">
        <v>1</v>
      </c>
      <c r="U4603" s="86" t="s">
        <v>1561</v>
      </c>
      <c r="V4603" s="86" t="s">
        <v>1562</v>
      </c>
      <c r="W4603" s="86" t="s">
        <v>1563</v>
      </c>
      <c r="X4603" s="86" t="s">
        <v>1564</v>
      </c>
      <c r="Y4603" s="94" t="s">
        <v>1565</v>
      </c>
      <c r="Z4603" s="93"/>
      <c r="AA4603" s="86">
        <v>43215</v>
      </c>
      <c r="AB4603" s="86"/>
      <c r="AC4603" s="86"/>
      <c r="AD4603" s="86" t="s">
        <v>1648</v>
      </c>
      <c r="AE4603" s="86"/>
      <c r="AF4603" s="86"/>
      <c r="AG4603" s="94" t="s">
        <v>1581</v>
      </c>
    </row>
    <row r="4604" spans="1:33" x14ac:dyDescent="0.25">
      <c r="A4604" s="86" t="s">
        <v>1011</v>
      </c>
      <c r="B4604" s="87">
        <v>30</v>
      </c>
      <c r="C4604" s="87" t="s">
        <v>1012</v>
      </c>
      <c r="D4604" s="88">
        <v>43166</v>
      </c>
      <c r="E4604" s="88">
        <v>43165</v>
      </c>
      <c r="F4604" s="88">
        <v>43200</v>
      </c>
      <c r="G4604" s="88">
        <v>43201</v>
      </c>
      <c r="H4604" s="88">
        <v>4</v>
      </c>
      <c r="I4604" s="89" t="s">
        <v>1014</v>
      </c>
      <c r="J4604" s="92" t="s">
        <v>1490</v>
      </c>
      <c r="K4604" s="86" t="s">
        <v>1491</v>
      </c>
      <c r="L4604" s="88">
        <v>43201</v>
      </c>
      <c r="M4604" s="87"/>
      <c r="N4604" s="87"/>
      <c r="O4604" s="93"/>
      <c r="P4604" s="86"/>
      <c r="Q4604" s="86">
        <v>0</v>
      </c>
      <c r="R4604" s="86">
        <v>30</v>
      </c>
      <c r="S4604" s="86">
        <v>30</v>
      </c>
      <c r="T4604" s="86">
        <v>0</v>
      </c>
      <c r="U4604" s="86" t="s">
        <v>1561</v>
      </c>
      <c r="V4604" s="86" t="s">
        <v>1567</v>
      </c>
      <c r="W4604" s="86" t="s">
        <v>1563</v>
      </c>
      <c r="X4604" s="86" t="s">
        <v>1564</v>
      </c>
      <c r="Y4604" s="94" t="s">
        <v>1565</v>
      </c>
      <c r="Z4604" s="93"/>
      <c r="AA4604" s="86"/>
      <c r="AB4604" s="86"/>
      <c r="AC4604" s="86"/>
      <c r="AD4604" s="86" t="s">
        <v>1648</v>
      </c>
      <c r="AE4604" s="86"/>
      <c r="AF4604" s="86"/>
      <c r="AG4604" s="94" t="s">
        <v>1581</v>
      </c>
    </row>
    <row r="4605" spans="1:33" x14ac:dyDescent="0.25">
      <c r="A4605" s="86" t="s">
        <v>1011</v>
      </c>
      <c r="B4605" s="87">
        <v>30</v>
      </c>
      <c r="C4605" s="87" t="s">
        <v>1012</v>
      </c>
      <c r="D4605" s="88">
        <v>43175</v>
      </c>
      <c r="E4605" s="88">
        <v>43180</v>
      </c>
      <c r="F4605" s="88">
        <v>43200</v>
      </c>
      <c r="G4605" s="88">
        <v>43201</v>
      </c>
      <c r="H4605" s="88">
        <v>4</v>
      </c>
      <c r="I4605" s="89" t="s">
        <v>1014</v>
      </c>
      <c r="J4605" s="92" t="s">
        <v>1497</v>
      </c>
      <c r="K4605" s="86" t="s">
        <v>1491</v>
      </c>
      <c r="L4605" s="88">
        <v>43201</v>
      </c>
      <c r="M4605" s="87"/>
      <c r="N4605" s="87"/>
      <c r="O4605" s="93"/>
      <c r="P4605" s="86"/>
      <c r="Q4605" s="86">
        <v>13</v>
      </c>
      <c r="R4605" s="86">
        <v>17</v>
      </c>
      <c r="S4605" s="86">
        <v>15</v>
      </c>
      <c r="T4605" s="86">
        <v>2</v>
      </c>
      <c r="U4605" s="86" t="s">
        <v>1561</v>
      </c>
      <c r="V4605" s="86" t="s">
        <v>1562</v>
      </c>
      <c r="W4605" s="86" t="s">
        <v>1652</v>
      </c>
      <c r="X4605" s="86" t="s">
        <v>1564</v>
      </c>
      <c r="Y4605" s="94" t="s">
        <v>1565</v>
      </c>
      <c r="Z4605" s="93"/>
      <c r="AA4605" s="86">
        <v>43215</v>
      </c>
      <c r="AB4605" s="86"/>
      <c r="AC4605" s="86"/>
      <c r="AD4605" s="86" t="s">
        <v>1648</v>
      </c>
      <c r="AE4605" s="86"/>
      <c r="AF4605" s="86"/>
      <c r="AG4605" s="94" t="s">
        <v>1581</v>
      </c>
    </row>
    <row r="4606" spans="1:33" x14ac:dyDescent="0.25">
      <c r="A4606" s="86" t="s">
        <v>1011</v>
      </c>
      <c r="B4606" s="87">
        <v>30</v>
      </c>
      <c r="C4606" s="87" t="s">
        <v>1012</v>
      </c>
      <c r="D4606" s="88">
        <v>43174</v>
      </c>
      <c r="E4606" s="88">
        <v>43177</v>
      </c>
      <c r="F4606" s="88">
        <v>43194</v>
      </c>
      <c r="G4606" s="88">
        <v>43201</v>
      </c>
      <c r="H4606" s="88">
        <v>4</v>
      </c>
      <c r="I4606" s="89" t="s">
        <v>1014</v>
      </c>
      <c r="J4606" s="92" t="s">
        <v>1493</v>
      </c>
      <c r="K4606" s="86" t="s">
        <v>1491</v>
      </c>
      <c r="L4606" s="88">
        <v>43201</v>
      </c>
      <c r="M4606" s="87">
        <v>0</v>
      </c>
      <c r="N4606" s="87"/>
      <c r="O4606" s="93"/>
      <c r="P4606" s="86"/>
      <c r="Q4606" s="86">
        <v>1</v>
      </c>
      <c r="R4606" s="86">
        <v>29</v>
      </c>
      <c r="S4606" s="86">
        <v>28</v>
      </c>
      <c r="T4606" s="86">
        <v>1</v>
      </c>
      <c r="U4606" s="86" t="s">
        <v>1561</v>
      </c>
      <c r="V4606" s="86" t="s">
        <v>1567</v>
      </c>
      <c r="W4606" s="86" t="s">
        <v>1563</v>
      </c>
      <c r="X4606" s="86" t="s">
        <v>1564</v>
      </c>
      <c r="Y4606" s="94" t="s">
        <v>1565</v>
      </c>
      <c r="Z4606" s="93"/>
      <c r="AA4606" s="86"/>
      <c r="AB4606" s="86"/>
      <c r="AC4606" s="86"/>
      <c r="AD4606" s="86" t="s">
        <v>1648</v>
      </c>
      <c r="AE4606" s="86"/>
      <c r="AF4606" s="86"/>
      <c r="AG4606" s="94" t="s">
        <v>1581</v>
      </c>
    </row>
    <row r="4607" spans="1:33" x14ac:dyDescent="0.25">
      <c r="A4607" s="86" t="s">
        <v>1011</v>
      </c>
      <c r="B4607" s="87">
        <v>12</v>
      </c>
      <c r="C4607" s="87" t="s">
        <v>1012</v>
      </c>
      <c r="D4607" s="88">
        <v>43175</v>
      </c>
      <c r="E4607" s="88">
        <v>43182</v>
      </c>
      <c r="F4607" s="88">
        <v>43200</v>
      </c>
      <c r="G4607" s="88">
        <v>43201</v>
      </c>
      <c r="H4607" s="88">
        <v>4</v>
      </c>
      <c r="I4607" s="89" t="s">
        <v>1014</v>
      </c>
      <c r="J4607" s="92" t="s">
        <v>1505</v>
      </c>
      <c r="K4607" s="86" t="s">
        <v>1491</v>
      </c>
      <c r="L4607" s="88">
        <v>43201</v>
      </c>
      <c r="M4607" s="87"/>
      <c r="N4607" s="87"/>
      <c r="O4607" s="93"/>
      <c r="P4607" s="86"/>
      <c r="Q4607" s="86">
        <v>0</v>
      </c>
      <c r="R4607" s="86">
        <v>12</v>
      </c>
      <c r="S4607" s="86">
        <v>12</v>
      </c>
      <c r="T4607" s="86">
        <v>0</v>
      </c>
      <c r="U4607" s="86" t="s">
        <v>1561</v>
      </c>
      <c r="V4607" s="86" t="s">
        <v>1567</v>
      </c>
      <c r="W4607" s="86" t="s">
        <v>1652</v>
      </c>
      <c r="X4607" s="86" t="s">
        <v>1564</v>
      </c>
      <c r="Y4607" s="94" t="s">
        <v>1565</v>
      </c>
      <c r="Z4607" s="93"/>
      <c r="AA4607" s="86"/>
      <c r="AB4607" s="86"/>
      <c r="AC4607" s="86"/>
      <c r="AD4607" s="86" t="s">
        <v>1648</v>
      </c>
      <c r="AE4607" s="86"/>
      <c r="AF4607" s="86"/>
      <c r="AG4607" s="94" t="s">
        <v>1581</v>
      </c>
    </row>
    <row r="4608" spans="1:33" x14ac:dyDescent="0.25">
      <c r="A4608" s="86" t="s">
        <v>1011</v>
      </c>
      <c r="B4608" s="87">
        <v>30</v>
      </c>
      <c r="C4608" s="87" t="s">
        <v>1012</v>
      </c>
      <c r="D4608" s="88">
        <v>43175</v>
      </c>
      <c r="E4608" s="88">
        <v>43181</v>
      </c>
      <c r="F4608" s="88">
        <v>43200</v>
      </c>
      <c r="G4608" s="88">
        <v>43201</v>
      </c>
      <c r="H4608" s="88">
        <v>4</v>
      </c>
      <c r="I4608" s="89" t="s">
        <v>1014</v>
      </c>
      <c r="J4608" s="92" t="s">
        <v>1504</v>
      </c>
      <c r="K4608" s="86" t="s">
        <v>1491</v>
      </c>
      <c r="L4608" s="88">
        <v>43201</v>
      </c>
      <c r="M4608" s="87"/>
      <c r="N4608" s="87"/>
      <c r="O4608" s="93"/>
      <c r="P4608" s="86"/>
      <c r="Q4608" s="86">
        <v>3</v>
      </c>
      <c r="R4608" s="86">
        <v>27</v>
      </c>
      <c r="S4608" s="86">
        <v>26</v>
      </c>
      <c r="T4608" s="86">
        <v>1</v>
      </c>
      <c r="U4608" s="86" t="s">
        <v>1561</v>
      </c>
      <c r="V4608" s="86" t="s">
        <v>1562</v>
      </c>
      <c r="W4608" s="86" t="s">
        <v>1563</v>
      </c>
      <c r="X4608" s="86" t="s">
        <v>1564</v>
      </c>
      <c r="Y4608" s="94" t="s">
        <v>1565</v>
      </c>
      <c r="Z4608" s="93"/>
      <c r="AA4608" s="86">
        <v>43207</v>
      </c>
      <c r="AB4608" s="86"/>
      <c r="AC4608" s="86"/>
      <c r="AD4608" s="86" t="s">
        <v>1648</v>
      </c>
      <c r="AE4608" s="86"/>
      <c r="AF4608" s="86"/>
      <c r="AG4608" s="94" t="s">
        <v>1581</v>
      </c>
    </row>
    <row r="4609" spans="1:33" x14ac:dyDescent="0.25">
      <c r="A4609" s="86" t="s">
        <v>1011</v>
      </c>
      <c r="B4609" s="87">
        <v>30</v>
      </c>
      <c r="C4609" s="87" t="s">
        <v>1012</v>
      </c>
      <c r="D4609" s="88">
        <v>43175</v>
      </c>
      <c r="E4609" s="88">
        <v>43181</v>
      </c>
      <c r="F4609" s="88">
        <v>43200</v>
      </c>
      <c r="G4609" s="88">
        <v>43201</v>
      </c>
      <c r="H4609" s="88">
        <v>4</v>
      </c>
      <c r="I4609" s="89" t="s">
        <v>1014</v>
      </c>
      <c r="J4609" s="92" t="s">
        <v>1504</v>
      </c>
      <c r="K4609" s="86" t="s">
        <v>1491</v>
      </c>
      <c r="L4609" s="88">
        <v>43201</v>
      </c>
      <c r="M4609" s="87">
        <v>0</v>
      </c>
      <c r="N4609" s="87"/>
      <c r="O4609" s="93"/>
      <c r="P4609" s="86"/>
      <c r="Q4609" s="86">
        <v>1</v>
      </c>
      <c r="R4609" s="86">
        <v>29</v>
      </c>
      <c r="S4609" s="86">
        <v>6</v>
      </c>
      <c r="T4609" s="86">
        <v>23</v>
      </c>
      <c r="U4609" s="86" t="s">
        <v>1568</v>
      </c>
      <c r="V4609" s="86" t="s">
        <v>1562</v>
      </c>
      <c r="W4609" s="86" t="s">
        <v>1563</v>
      </c>
      <c r="X4609" s="86" t="s">
        <v>1564</v>
      </c>
      <c r="Y4609" s="94" t="s">
        <v>1565</v>
      </c>
      <c r="Z4609" s="93"/>
      <c r="AA4609" s="86">
        <v>43213</v>
      </c>
      <c r="AB4609" s="86"/>
      <c r="AC4609" s="86"/>
      <c r="AD4609" s="86" t="s">
        <v>1648</v>
      </c>
      <c r="AE4609" s="86"/>
      <c r="AF4609" s="86"/>
      <c r="AG4609" s="94" t="s">
        <v>1581</v>
      </c>
    </row>
    <row r="4610" spans="1:33" x14ac:dyDescent="0.25">
      <c r="A4610" s="86" t="s">
        <v>1011</v>
      </c>
      <c r="B4610" s="87">
        <v>30</v>
      </c>
      <c r="C4610" s="87" t="s">
        <v>1012</v>
      </c>
      <c r="D4610" s="88">
        <v>43175</v>
      </c>
      <c r="E4610" s="88">
        <v>43181</v>
      </c>
      <c r="F4610" s="88">
        <v>43200</v>
      </c>
      <c r="G4610" s="88">
        <v>43201</v>
      </c>
      <c r="H4610" s="88">
        <v>4</v>
      </c>
      <c r="I4610" s="89" t="s">
        <v>1014</v>
      </c>
      <c r="J4610" s="92" t="s">
        <v>1511</v>
      </c>
      <c r="K4610" s="86" t="s">
        <v>1491</v>
      </c>
      <c r="L4610" s="88">
        <v>43201</v>
      </c>
      <c r="M4610" s="87"/>
      <c r="N4610" s="87"/>
      <c r="O4610" s="93"/>
      <c r="P4610" s="86"/>
      <c r="Q4610" s="86">
        <v>6</v>
      </c>
      <c r="R4610" s="86">
        <v>24</v>
      </c>
      <c r="S4610" s="86">
        <v>22</v>
      </c>
      <c r="T4610" s="86">
        <v>2</v>
      </c>
      <c r="U4610" s="86" t="s">
        <v>1561</v>
      </c>
      <c r="V4610" s="86" t="s">
        <v>1567</v>
      </c>
      <c r="W4610" s="86" t="s">
        <v>1563</v>
      </c>
      <c r="X4610" s="86" t="s">
        <v>1564</v>
      </c>
      <c r="Y4610" s="94" t="s">
        <v>1565</v>
      </c>
      <c r="Z4610" s="93"/>
      <c r="AA4610" s="86"/>
      <c r="AB4610" s="86"/>
      <c r="AC4610" s="86"/>
      <c r="AD4610" s="86" t="s">
        <v>1648</v>
      </c>
      <c r="AE4610" s="86"/>
      <c r="AF4610" s="86"/>
      <c r="AG4610" s="94" t="s">
        <v>1581</v>
      </c>
    </row>
    <row r="4611" spans="1:33" x14ac:dyDescent="0.25">
      <c r="A4611" s="86" t="s">
        <v>1011</v>
      </c>
      <c r="B4611" s="87">
        <v>30</v>
      </c>
      <c r="C4611" s="87" t="s">
        <v>1012</v>
      </c>
      <c r="D4611" s="88">
        <v>43175</v>
      </c>
      <c r="E4611" s="88">
        <v>43181</v>
      </c>
      <c r="F4611" s="88">
        <v>43200</v>
      </c>
      <c r="G4611" s="88">
        <v>43201</v>
      </c>
      <c r="H4611" s="88">
        <v>4</v>
      </c>
      <c r="I4611" s="89" t="s">
        <v>1014</v>
      </c>
      <c r="J4611" s="92" t="s">
        <v>1492</v>
      </c>
      <c r="K4611" s="86" t="s">
        <v>1491</v>
      </c>
      <c r="L4611" s="88">
        <v>43201</v>
      </c>
      <c r="M4611" s="87">
        <v>0</v>
      </c>
      <c r="N4611" s="87"/>
      <c r="O4611" s="93"/>
      <c r="P4611" s="86"/>
      <c r="Q4611" s="86">
        <v>10</v>
      </c>
      <c r="R4611" s="86">
        <v>20</v>
      </c>
      <c r="S4611" s="86">
        <v>20</v>
      </c>
      <c r="T4611" s="86">
        <v>0</v>
      </c>
      <c r="U4611" s="86" t="s">
        <v>1561</v>
      </c>
      <c r="V4611" s="86" t="s">
        <v>1567</v>
      </c>
      <c r="W4611" s="86" t="s">
        <v>1563</v>
      </c>
      <c r="X4611" s="86" t="s">
        <v>1564</v>
      </c>
      <c r="Y4611" s="94" t="s">
        <v>1565</v>
      </c>
      <c r="Z4611" s="93"/>
      <c r="AA4611" s="86"/>
      <c r="AB4611" s="86"/>
      <c r="AC4611" s="86"/>
      <c r="AD4611" s="86" t="s">
        <v>1648</v>
      </c>
      <c r="AE4611" s="86"/>
      <c r="AF4611" s="86"/>
      <c r="AG4611" s="94" t="s">
        <v>1581</v>
      </c>
    </row>
    <row r="4612" spans="1:33" x14ac:dyDescent="0.25">
      <c r="A4612" s="86" t="s">
        <v>1011</v>
      </c>
      <c r="B4612" s="87">
        <v>30</v>
      </c>
      <c r="C4612" s="87" t="s">
        <v>1012</v>
      </c>
      <c r="D4612" s="88">
        <v>43147</v>
      </c>
      <c r="E4612" s="88">
        <v>43153</v>
      </c>
      <c r="F4612" s="88">
        <v>43199</v>
      </c>
      <c r="G4612" s="88">
        <v>43202</v>
      </c>
      <c r="H4612" s="88">
        <v>4</v>
      </c>
      <c r="I4612" s="89" t="s">
        <v>1015</v>
      </c>
      <c r="J4612" s="92" t="s">
        <v>1490</v>
      </c>
      <c r="K4612" s="86" t="s">
        <v>1491</v>
      </c>
      <c r="L4612" s="88">
        <v>43202</v>
      </c>
      <c r="M4612" s="87">
        <v>0</v>
      </c>
      <c r="N4612" s="87"/>
      <c r="O4612" s="93"/>
      <c r="P4612" s="86"/>
      <c r="Q4612" s="86">
        <v>0</v>
      </c>
      <c r="R4612" s="86">
        <v>30</v>
      </c>
      <c r="S4612" s="86">
        <v>30</v>
      </c>
      <c r="T4612" s="86">
        <v>0</v>
      </c>
      <c r="U4612" s="86" t="s">
        <v>1561</v>
      </c>
      <c r="V4612" s="86" t="s">
        <v>1562</v>
      </c>
      <c r="W4612" s="86" t="s">
        <v>1563</v>
      </c>
      <c r="X4612" s="86" t="s">
        <v>1564</v>
      </c>
      <c r="Y4612" s="94" t="s">
        <v>1565</v>
      </c>
      <c r="Z4612" s="93"/>
      <c r="AA4612" s="86">
        <v>43222</v>
      </c>
      <c r="AB4612" s="86"/>
      <c r="AC4612" s="86"/>
      <c r="AD4612" s="86" t="s">
        <v>1648</v>
      </c>
      <c r="AE4612" s="86"/>
      <c r="AF4612" s="86"/>
      <c r="AG4612" s="94" t="s">
        <v>1581</v>
      </c>
    </row>
    <row r="4613" spans="1:33" x14ac:dyDescent="0.25">
      <c r="A4613" s="86" t="s">
        <v>1011</v>
      </c>
      <c r="B4613" s="87">
        <v>30</v>
      </c>
      <c r="C4613" s="87" t="s">
        <v>1012</v>
      </c>
      <c r="D4613" s="88">
        <v>43150</v>
      </c>
      <c r="E4613" s="88">
        <v>43154</v>
      </c>
      <c r="F4613" s="88">
        <v>43201</v>
      </c>
      <c r="G4613" s="88">
        <v>43202</v>
      </c>
      <c r="H4613" s="88">
        <v>4</v>
      </c>
      <c r="I4613" s="89" t="s">
        <v>1014</v>
      </c>
      <c r="J4613" s="92" t="s">
        <v>1493</v>
      </c>
      <c r="K4613" s="86" t="s">
        <v>1491</v>
      </c>
      <c r="L4613" s="88">
        <v>43202</v>
      </c>
      <c r="M4613" s="87">
        <v>0</v>
      </c>
      <c r="N4613" s="87"/>
      <c r="O4613" s="93"/>
      <c r="P4613" s="86"/>
      <c r="Q4613" s="86">
        <v>0</v>
      </c>
      <c r="R4613" s="86">
        <v>30</v>
      </c>
      <c r="S4613" s="86">
        <v>28</v>
      </c>
      <c r="T4613" s="86">
        <v>2</v>
      </c>
      <c r="U4613" s="86" t="s">
        <v>1561</v>
      </c>
      <c r="V4613" s="86" t="s">
        <v>1562</v>
      </c>
      <c r="W4613" s="86" t="s">
        <v>1563</v>
      </c>
      <c r="X4613" s="86" t="s">
        <v>1564</v>
      </c>
      <c r="Y4613" s="94" t="s">
        <v>1565</v>
      </c>
      <c r="Z4613" s="93"/>
      <c r="AA4613" s="86">
        <v>43207</v>
      </c>
      <c r="AB4613" s="86"/>
      <c r="AC4613" s="86"/>
      <c r="AD4613" s="86" t="s">
        <v>1648</v>
      </c>
      <c r="AE4613" s="86"/>
      <c r="AF4613" s="86"/>
      <c r="AG4613" s="94" t="s">
        <v>1581</v>
      </c>
    </row>
    <row r="4614" spans="1:33" x14ac:dyDescent="0.25">
      <c r="A4614" s="86" t="s">
        <v>1011</v>
      </c>
      <c r="B4614" s="87">
        <v>30</v>
      </c>
      <c r="C4614" s="87" t="s">
        <v>1012</v>
      </c>
      <c r="D4614" s="88">
        <v>43151</v>
      </c>
      <c r="E4614" s="88">
        <v>43157</v>
      </c>
      <c r="F4614" s="88">
        <v>43201</v>
      </c>
      <c r="G4614" s="88">
        <v>43202</v>
      </c>
      <c r="H4614" s="88">
        <v>4</v>
      </c>
      <c r="I4614" s="89" t="s">
        <v>1014</v>
      </c>
      <c r="J4614" s="92" t="s">
        <v>1495</v>
      </c>
      <c r="K4614" s="86" t="s">
        <v>1491</v>
      </c>
      <c r="L4614" s="88">
        <v>43202</v>
      </c>
      <c r="M4614" s="87">
        <v>0</v>
      </c>
      <c r="N4614" s="87"/>
      <c r="O4614" s="93"/>
      <c r="P4614" s="86"/>
      <c r="Q4614" s="86">
        <v>0</v>
      </c>
      <c r="R4614" s="86">
        <v>30</v>
      </c>
      <c r="S4614" s="86">
        <v>30</v>
      </c>
      <c r="T4614" s="86">
        <v>0</v>
      </c>
      <c r="U4614" s="86" t="s">
        <v>1561</v>
      </c>
      <c r="V4614" s="86" t="s">
        <v>1562</v>
      </c>
      <c r="W4614" s="86" t="s">
        <v>1563</v>
      </c>
      <c r="X4614" s="86" t="s">
        <v>1564</v>
      </c>
      <c r="Y4614" s="94" t="s">
        <v>1565</v>
      </c>
      <c r="Z4614" s="93"/>
      <c r="AA4614" s="86">
        <v>43213</v>
      </c>
      <c r="AB4614" s="86"/>
      <c r="AC4614" s="86"/>
      <c r="AD4614" s="86" t="s">
        <v>1648</v>
      </c>
      <c r="AE4614" s="86"/>
      <c r="AF4614" s="86"/>
      <c r="AG4614" s="94" t="s">
        <v>1581</v>
      </c>
    </row>
    <row r="4615" spans="1:33" x14ac:dyDescent="0.25">
      <c r="A4615" s="86" t="s">
        <v>1011</v>
      </c>
      <c r="B4615" s="87">
        <v>30</v>
      </c>
      <c r="C4615" s="87" t="s">
        <v>1012</v>
      </c>
      <c r="D4615" s="88">
        <v>43151</v>
      </c>
      <c r="E4615" s="88">
        <v>43155</v>
      </c>
      <c r="F4615" s="88">
        <v>43201</v>
      </c>
      <c r="G4615" s="88">
        <v>43202</v>
      </c>
      <c r="H4615" s="88">
        <v>4</v>
      </c>
      <c r="I4615" s="89" t="s">
        <v>1014</v>
      </c>
      <c r="J4615" s="92" t="s">
        <v>1492</v>
      </c>
      <c r="K4615" s="86" t="s">
        <v>1491</v>
      </c>
      <c r="L4615" s="88">
        <v>43202</v>
      </c>
      <c r="M4615" s="87"/>
      <c r="N4615" s="87"/>
      <c r="O4615" s="93"/>
      <c r="P4615" s="86"/>
      <c r="Q4615" s="86">
        <v>0</v>
      </c>
      <c r="R4615" s="86">
        <v>30</v>
      </c>
      <c r="S4615" s="86">
        <v>28</v>
      </c>
      <c r="T4615" s="86">
        <v>2</v>
      </c>
      <c r="U4615" s="86" t="s">
        <v>1561</v>
      </c>
      <c r="V4615" s="86" t="s">
        <v>1567</v>
      </c>
      <c r="W4615" s="86" t="s">
        <v>1652</v>
      </c>
      <c r="X4615" s="86" t="s">
        <v>1564</v>
      </c>
      <c r="Y4615" s="94" t="s">
        <v>1565</v>
      </c>
      <c r="Z4615" s="93"/>
      <c r="AA4615" s="86"/>
      <c r="AB4615" s="86"/>
      <c r="AC4615" s="86"/>
      <c r="AD4615" s="86" t="s">
        <v>1648</v>
      </c>
      <c r="AE4615" s="86"/>
      <c r="AF4615" s="86"/>
      <c r="AG4615" s="94" t="s">
        <v>1581</v>
      </c>
    </row>
    <row r="4616" spans="1:33" x14ac:dyDescent="0.25">
      <c r="A4616" s="86" t="s">
        <v>1011</v>
      </c>
      <c r="B4616" s="87">
        <v>30</v>
      </c>
      <c r="C4616" s="87" t="s">
        <v>1012</v>
      </c>
      <c r="D4616" s="88">
        <v>43157</v>
      </c>
      <c r="E4616" s="88">
        <v>43158</v>
      </c>
      <c r="F4616" s="88">
        <v>43201</v>
      </c>
      <c r="G4616" s="88">
        <v>43202</v>
      </c>
      <c r="H4616" s="88">
        <v>4</v>
      </c>
      <c r="I4616" s="89" t="s">
        <v>1014</v>
      </c>
      <c r="J4616" s="92" t="s">
        <v>1492</v>
      </c>
      <c r="K4616" s="86" t="s">
        <v>1491</v>
      </c>
      <c r="L4616" s="88">
        <v>43202</v>
      </c>
      <c r="M4616" s="87">
        <v>0</v>
      </c>
      <c r="N4616" s="87"/>
      <c r="O4616" s="93"/>
      <c r="P4616" s="86"/>
      <c r="Q4616" s="86">
        <v>0</v>
      </c>
      <c r="R4616" s="86">
        <v>30</v>
      </c>
      <c r="S4616" s="86">
        <v>30</v>
      </c>
      <c r="T4616" s="86">
        <v>0</v>
      </c>
      <c r="U4616" s="86" t="s">
        <v>1561</v>
      </c>
      <c r="V4616" s="86" t="s">
        <v>1567</v>
      </c>
      <c r="W4616" s="86" t="s">
        <v>1563</v>
      </c>
      <c r="X4616" s="86" t="s">
        <v>1564</v>
      </c>
      <c r="Y4616" s="94" t="s">
        <v>1565</v>
      </c>
      <c r="Z4616" s="93"/>
      <c r="AA4616" s="86"/>
      <c r="AB4616" s="86"/>
      <c r="AC4616" s="86"/>
      <c r="AD4616" s="86" t="s">
        <v>1648</v>
      </c>
      <c r="AE4616" s="86"/>
      <c r="AF4616" s="86"/>
      <c r="AG4616" s="94" t="s">
        <v>1581</v>
      </c>
    </row>
    <row r="4617" spans="1:33" x14ac:dyDescent="0.25">
      <c r="A4617" s="86" t="s">
        <v>1011</v>
      </c>
      <c r="B4617" s="87">
        <v>30</v>
      </c>
      <c r="C4617" s="87" t="s">
        <v>1012</v>
      </c>
      <c r="D4617" s="88">
        <v>43159</v>
      </c>
      <c r="E4617" s="88">
        <v>43166</v>
      </c>
      <c r="F4617" s="88">
        <v>43201</v>
      </c>
      <c r="G4617" s="88">
        <v>43202</v>
      </c>
      <c r="H4617" s="88">
        <v>4</v>
      </c>
      <c r="I4617" s="89" t="s">
        <v>1014</v>
      </c>
      <c r="J4617" s="92" t="s">
        <v>1496</v>
      </c>
      <c r="K4617" s="86" t="s">
        <v>1491</v>
      </c>
      <c r="L4617" s="88">
        <v>43202</v>
      </c>
      <c r="M4617" s="87">
        <v>0</v>
      </c>
      <c r="N4617" s="87"/>
      <c r="O4617" s="93"/>
      <c r="P4617" s="86"/>
      <c r="Q4617" s="86">
        <v>7</v>
      </c>
      <c r="R4617" s="86">
        <v>23</v>
      </c>
      <c r="S4617" s="86">
        <v>21</v>
      </c>
      <c r="T4617" s="86">
        <v>2</v>
      </c>
      <c r="U4617" s="86" t="s">
        <v>1561</v>
      </c>
      <c r="V4617" s="86" t="s">
        <v>1562</v>
      </c>
      <c r="W4617" s="86" t="s">
        <v>1563</v>
      </c>
      <c r="X4617" s="86" t="s">
        <v>1564</v>
      </c>
      <c r="Y4617" s="94" t="s">
        <v>1565</v>
      </c>
      <c r="Z4617" s="93"/>
      <c r="AA4617" s="86">
        <v>43222</v>
      </c>
      <c r="AB4617" s="86"/>
      <c r="AC4617" s="86"/>
      <c r="AD4617" s="86" t="s">
        <v>1648</v>
      </c>
      <c r="AE4617" s="86"/>
      <c r="AF4617" s="86"/>
      <c r="AG4617" s="94" t="s">
        <v>1581</v>
      </c>
    </row>
    <row r="4618" spans="1:33" x14ac:dyDescent="0.25">
      <c r="A4618" s="86" t="s">
        <v>1011</v>
      </c>
      <c r="B4618" s="87">
        <v>30</v>
      </c>
      <c r="C4618" s="87" t="s">
        <v>1012</v>
      </c>
      <c r="D4618" s="88">
        <v>43158</v>
      </c>
      <c r="E4618" s="88">
        <v>43164</v>
      </c>
      <c r="F4618" s="88">
        <v>43199</v>
      </c>
      <c r="G4618" s="88">
        <v>43202</v>
      </c>
      <c r="H4618" s="88">
        <v>4</v>
      </c>
      <c r="I4618" s="89" t="s">
        <v>1014</v>
      </c>
      <c r="J4618" s="92" t="s">
        <v>1500</v>
      </c>
      <c r="K4618" s="86" t="s">
        <v>1491</v>
      </c>
      <c r="L4618" s="88">
        <v>43202</v>
      </c>
      <c r="M4618" s="87"/>
      <c r="N4618" s="87"/>
      <c r="O4618" s="93"/>
      <c r="P4618" s="86"/>
      <c r="Q4618" s="86">
        <v>0</v>
      </c>
      <c r="R4618" s="86">
        <v>30</v>
      </c>
      <c r="S4618" s="86">
        <v>30</v>
      </c>
      <c r="T4618" s="86">
        <v>0</v>
      </c>
      <c r="U4618" s="86" t="s">
        <v>1561</v>
      </c>
      <c r="V4618" s="86" t="s">
        <v>1562</v>
      </c>
      <c r="W4618" s="86" t="s">
        <v>1563</v>
      </c>
      <c r="X4618" s="86" t="s">
        <v>1564</v>
      </c>
      <c r="Y4618" s="94" t="s">
        <v>1565</v>
      </c>
      <c r="Z4618" s="93"/>
      <c r="AA4618" s="86">
        <v>43207</v>
      </c>
      <c r="AB4618" s="86"/>
      <c r="AC4618" s="86"/>
      <c r="AD4618" s="86" t="s">
        <v>1648</v>
      </c>
      <c r="AE4618" s="86"/>
      <c r="AF4618" s="86"/>
      <c r="AG4618" s="94" t="s">
        <v>1581</v>
      </c>
    </row>
    <row r="4619" spans="1:33" x14ac:dyDescent="0.25">
      <c r="A4619" s="86" t="s">
        <v>1011</v>
      </c>
      <c r="B4619" s="87">
        <v>30</v>
      </c>
      <c r="C4619" s="87" t="s">
        <v>1012</v>
      </c>
      <c r="D4619" s="88">
        <v>43159</v>
      </c>
      <c r="E4619" s="88">
        <v>43166</v>
      </c>
      <c r="F4619" s="88">
        <v>43201</v>
      </c>
      <c r="G4619" s="88">
        <v>43202</v>
      </c>
      <c r="H4619" s="88">
        <v>4</v>
      </c>
      <c r="I4619" s="89" t="s">
        <v>1014</v>
      </c>
      <c r="J4619" s="92" t="s">
        <v>1497</v>
      </c>
      <c r="K4619" s="86" t="s">
        <v>1491</v>
      </c>
      <c r="L4619" s="88">
        <v>43202</v>
      </c>
      <c r="M4619" s="87">
        <v>0</v>
      </c>
      <c r="N4619" s="87"/>
      <c r="O4619" s="93"/>
      <c r="P4619" s="86"/>
      <c r="Q4619" s="86">
        <v>6</v>
      </c>
      <c r="R4619" s="86">
        <v>24</v>
      </c>
      <c r="S4619" s="86">
        <v>18</v>
      </c>
      <c r="T4619" s="86">
        <v>6</v>
      </c>
      <c r="U4619" s="86" t="s">
        <v>1568</v>
      </c>
      <c r="V4619" s="86" t="s">
        <v>1562</v>
      </c>
      <c r="W4619" s="86" t="s">
        <v>1563</v>
      </c>
      <c r="X4619" s="86" t="s">
        <v>1564</v>
      </c>
      <c r="Y4619" s="94" t="s">
        <v>1565</v>
      </c>
      <c r="Z4619" s="93"/>
      <c r="AA4619" s="86">
        <v>43206</v>
      </c>
      <c r="AB4619" s="86"/>
      <c r="AC4619" s="86"/>
      <c r="AD4619" s="86" t="s">
        <v>1648</v>
      </c>
      <c r="AE4619" s="86"/>
      <c r="AF4619" s="86"/>
      <c r="AG4619" s="94" t="s">
        <v>1581</v>
      </c>
    </row>
    <row r="4620" spans="1:33" x14ac:dyDescent="0.25">
      <c r="A4620" s="86" t="s">
        <v>1011</v>
      </c>
      <c r="B4620" s="87">
        <v>30</v>
      </c>
      <c r="C4620" s="87" t="s">
        <v>1012</v>
      </c>
      <c r="D4620" s="88">
        <v>43159</v>
      </c>
      <c r="E4620" s="88">
        <v>43166</v>
      </c>
      <c r="F4620" s="88">
        <v>43201</v>
      </c>
      <c r="G4620" s="88">
        <v>43202</v>
      </c>
      <c r="H4620" s="88">
        <v>4</v>
      </c>
      <c r="I4620" s="89" t="s">
        <v>1014</v>
      </c>
      <c r="J4620" s="92" t="s">
        <v>1502</v>
      </c>
      <c r="K4620" s="86" t="s">
        <v>1491</v>
      </c>
      <c r="L4620" s="88">
        <v>43202</v>
      </c>
      <c r="M4620" s="87"/>
      <c r="N4620" s="87"/>
      <c r="O4620" s="93"/>
      <c r="P4620" s="86"/>
      <c r="Q4620" s="86">
        <v>1</v>
      </c>
      <c r="R4620" s="86">
        <v>29</v>
      </c>
      <c r="S4620" s="86">
        <v>29</v>
      </c>
      <c r="T4620" s="86">
        <v>0</v>
      </c>
      <c r="U4620" s="86" t="s">
        <v>1561</v>
      </c>
      <c r="V4620" s="86" t="s">
        <v>1567</v>
      </c>
      <c r="W4620" s="86" t="s">
        <v>1563</v>
      </c>
      <c r="X4620" s="86" t="s">
        <v>1564</v>
      </c>
      <c r="Y4620" s="94" t="s">
        <v>1565</v>
      </c>
      <c r="Z4620" s="93"/>
      <c r="AA4620" s="86"/>
      <c r="AB4620" s="86"/>
      <c r="AC4620" s="86"/>
      <c r="AD4620" s="86" t="s">
        <v>1648</v>
      </c>
      <c r="AE4620" s="86"/>
      <c r="AF4620" s="86"/>
      <c r="AG4620" s="94" t="s">
        <v>1581</v>
      </c>
    </row>
    <row r="4621" spans="1:33" x14ac:dyDescent="0.25">
      <c r="A4621" s="86" t="s">
        <v>1011</v>
      </c>
      <c r="B4621" s="87">
        <v>28</v>
      </c>
      <c r="C4621" s="87" t="s">
        <v>1012</v>
      </c>
      <c r="D4621" s="88">
        <v>43164</v>
      </c>
      <c r="E4621" s="88">
        <v>43166</v>
      </c>
      <c r="F4621" s="88">
        <v>43201</v>
      </c>
      <c r="G4621" s="88">
        <v>43202</v>
      </c>
      <c r="H4621" s="88">
        <v>4</v>
      </c>
      <c r="I4621" s="89" t="s">
        <v>1014</v>
      </c>
      <c r="J4621" s="92" t="s">
        <v>1493</v>
      </c>
      <c r="K4621" s="86" t="s">
        <v>1491</v>
      </c>
      <c r="L4621" s="88">
        <v>43202</v>
      </c>
      <c r="M4621" s="87">
        <v>0</v>
      </c>
      <c r="N4621" s="87"/>
      <c r="O4621" s="93"/>
      <c r="P4621" s="86"/>
      <c r="Q4621" s="86">
        <v>2</v>
      </c>
      <c r="R4621" s="86">
        <v>26</v>
      </c>
      <c r="S4621" s="86">
        <v>26</v>
      </c>
      <c r="T4621" s="86">
        <v>0</v>
      </c>
      <c r="U4621" s="86" t="s">
        <v>1561</v>
      </c>
      <c r="V4621" s="86" t="s">
        <v>1567</v>
      </c>
      <c r="W4621" s="86" t="s">
        <v>1563</v>
      </c>
      <c r="X4621" s="86" t="s">
        <v>1564</v>
      </c>
      <c r="Y4621" s="94" t="s">
        <v>1565</v>
      </c>
      <c r="Z4621" s="93"/>
      <c r="AA4621" s="86"/>
      <c r="AB4621" s="86"/>
      <c r="AC4621" s="86"/>
      <c r="AD4621" s="86" t="s">
        <v>1648</v>
      </c>
      <c r="AE4621" s="86"/>
      <c r="AF4621" s="86"/>
      <c r="AG4621" s="94" t="s">
        <v>1581</v>
      </c>
    </row>
    <row r="4622" spans="1:33" x14ac:dyDescent="0.25">
      <c r="A4622" s="86" t="s">
        <v>1011</v>
      </c>
      <c r="B4622" s="87">
        <v>29</v>
      </c>
      <c r="C4622" s="87" t="s">
        <v>1012</v>
      </c>
      <c r="D4622" s="88">
        <v>43164</v>
      </c>
      <c r="E4622" s="88">
        <v>43166</v>
      </c>
      <c r="F4622" s="88">
        <v>43201</v>
      </c>
      <c r="G4622" s="88">
        <v>43202</v>
      </c>
      <c r="H4622" s="88">
        <v>4</v>
      </c>
      <c r="I4622" s="89" t="s">
        <v>1014</v>
      </c>
      <c r="J4622" s="92" t="s">
        <v>1495</v>
      </c>
      <c r="K4622" s="86" t="s">
        <v>1491</v>
      </c>
      <c r="L4622" s="88">
        <v>43202</v>
      </c>
      <c r="M4622" s="87">
        <v>0</v>
      </c>
      <c r="N4622" s="87"/>
      <c r="O4622" s="93"/>
      <c r="P4622" s="86"/>
      <c r="Q4622" s="86">
        <v>1</v>
      </c>
      <c r="R4622" s="86">
        <v>28</v>
      </c>
      <c r="S4622" s="86">
        <v>24</v>
      </c>
      <c r="T4622" s="86">
        <v>4</v>
      </c>
      <c r="U4622" s="86" t="s">
        <v>1568</v>
      </c>
      <c r="V4622" s="86" t="s">
        <v>1562</v>
      </c>
      <c r="W4622" s="86" t="s">
        <v>1652</v>
      </c>
      <c r="X4622" s="86" t="s">
        <v>1564</v>
      </c>
      <c r="Y4622" s="94" t="s">
        <v>1565</v>
      </c>
      <c r="Z4622" s="93"/>
      <c r="AA4622" s="86">
        <v>43206</v>
      </c>
      <c r="AB4622" s="86"/>
      <c r="AC4622" s="86"/>
      <c r="AD4622" s="86" t="s">
        <v>1648</v>
      </c>
      <c r="AE4622" s="86"/>
      <c r="AF4622" s="86"/>
      <c r="AG4622" s="94" t="s">
        <v>1581</v>
      </c>
    </row>
    <row r="4623" spans="1:33" x14ac:dyDescent="0.25">
      <c r="A4623" s="86" t="s">
        <v>1011</v>
      </c>
      <c r="B4623" s="87">
        <v>25</v>
      </c>
      <c r="C4623" s="87" t="s">
        <v>1012</v>
      </c>
      <c r="D4623" s="88">
        <v>43164</v>
      </c>
      <c r="E4623" s="88">
        <v>43166</v>
      </c>
      <c r="F4623" s="88">
        <v>43201</v>
      </c>
      <c r="G4623" s="88">
        <v>43202</v>
      </c>
      <c r="H4623" s="88">
        <v>4</v>
      </c>
      <c r="I4623" s="89" t="s">
        <v>1014</v>
      </c>
      <c r="J4623" s="92" t="s">
        <v>1494</v>
      </c>
      <c r="K4623" s="86" t="s">
        <v>1491</v>
      </c>
      <c r="L4623" s="88">
        <v>43202</v>
      </c>
      <c r="M4623" s="87">
        <v>0</v>
      </c>
      <c r="N4623" s="87"/>
      <c r="O4623" s="93"/>
      <c r="P4623" s="86"/>
      <c r="Q4623" s="86">
        <v>0</v>
      </c>
      <c r="R4623" s="86">
        <v>25</v>
      </c>
      <c r="S4623" s="86">
        <v>25</v>
      </c>
      <c r="T4623" s="86">
        <v>0</v>
      </c>
      <c r="U4623" s="86" t="s">
        <v>1561</v>
      </c>
      <c r="V4623" s="86" t="s">
        <v>1562</v>
      </c>
      <c r="W4623" s="86" t="s">
        <v>1563</v>
      </c>
      <c r="X4623" s="86" t="s">
        <v>1564</v>
      </c>
      <c r="Y4623" s="94" t="s">
        <v>1565</v>
      </c>
      <c r="Z4623" s="93"/>
      <c r="AA4623" s="86">
        <v>43213</v>
      </c>
      <c r="AB4623" s="86"/>
      <c r="AC4623" s="86"/>
      <c r="AD4623" s="86" t="s">
        <v>1648</v>
      </c>
      <c r="AE4623" s="86"/>
      <c r="AF4623" s="86"/>
      <c r="AG4623" s="94" t="s">
        <v>1581</v>
      </c>
    </row>
    <row r="4624" spans="1:33" x14ac:dyDescent="0.25">
      <c r="A4624" s="86" t="s">
        <v>1011</v>
      </c>
      <c r="B4624" s="87">
        <v>30</v>
      </c>
      <c r="C4624" s="87" t="s">
        <v>1012</v>
      </c>
      <c r="D4624" s="88">
        <v>43164</v>
      </c>
      <c r="E4624" s="88">
        <v>43166</v>
      </c>
      <c r="F4624" s="88">
        <v>43201</v>
      </c>
      <c r="G4624" s="88">
        <v>43202</v>
      </c>
      <c r="H4624" s="88">
        <v>4</v>
      </c>
      <c r="I4624" s="89" t="s">
        <v>1014</v>
      </c>
      <c r="J4624" s="92" t="s">
        <v>1493</v>
      </c>
      <c r="K4624" s="86" t="s">
        <v>1491</v>
      </c>
      <c r="L4624" s="88">
        <v>43202</v>
      </c>
      <c r="M4624" s="87"/>
      <c r="N4624" s="87"/>
      <c r="O4624" s="93"/>
      <c r="P4624" s="86"/>
      <c r="Q4624" s="86">
        <v>4</v>
      </c>
      <c r="R4624" s="86">
        <v>26</v>
      </c>
      <c r="S4624" s="86">
        <v>20</v>
      </c>
      <c r="T4624" s="86">
        <v>6</v>
      </c>
      <c r="U4624" s="86" t="s">
        <v>1561</v>
      </c>
      <c r="V4624" s="86" t="s">
        <v>1567</v>
      </c>
      <c r="W4624" s="86" t="s">
        <v>1652</v>
      </c>
      <c r="X4624" s="86" t="s">
        <v>1564</v>
      </c>
      <c r="Y4624" s="94" t="s">
        <v>1565</v>
      </c>
      <c r="Z4624" s="93"/>
      <c r="AA4624" s="86"/>
      <c r="AB4624" s="86"/>
      <c r="AC4624" s="86"/>
      <c r="AD4624" s="86" t="s">
        <v>1648</v>
      </c>
      <c r="AE4624" s="86"/>
      <c r="AF4624" s="86"/>
      <c r="AG4624" s="94" t="s">
        <v>1581</v>
      </c>
    </row>
    <row r="4625" spans="1:33" x14ac:dyDescent="0.25">
      <c r="A4625" s="86" t="s">
        <v>1011</v>
      </c>
      <c r="B4625" s="87">
        <v>30</v>
      </c>
      <c r="C4625" s="87" t="s">
        <v>1012</v>
      </c>
      <c r="D4625" s="88">
        <v>43164</v>
      </c>
      <c r="E4625" s="88">
        <v>43171</v>
      </c>
      <c r="F4625" s="88">
        <v>43201</v>
      </c>
      <c r="G4625" s="88">
        <v>43202</v>
      </c>
      <c r="H4625" s="88">
        <v>3</v>
      </c>
      <c r="I4625" s="89" t="s">
        <v>1014</v>
      </c>
      <c r="J4625" s="92" t="s">
        <v>1493</v>
      </c>
      <c r="K4625" s="86" t="s">
        <v>1491</v>
      </c>
      <c r="L4625" s="88">
        <v>43202</v>
      </c>
      <c r="M4625" s="87"/>
      <c r="N4625" s="87"/>
      <c r="O4625" s="93"/>
      <c r="P4625" s="86"/>
      <c r="Q4625" s="86">
        <v>10</v>
      </c>
      <c r="R4625" s="86">
        <v>20</v>
      </c>
      <c r="S4625" s="86">
        <v>12</v>
      </c>
      <c r="T4625" s="86">
        <v>8</v>
      </c>
      <c r="U4625" s="86" t="s">
        <v>1561</v>
      </c>
      <c r="V4625" s="86" t="s">
        <v>1567</v>
      </c>
      <c r="W4625" s="86" t="s">
        <v>1652</v>
      </c>
      <c r="X4625" s="86" t="s">
        <v>1564</v>
      </c>
      <c r="Y4625" s="94" t="s">
        <v>1565</v>
      </c>
      <c r="Z4625" s="93"/>
      <c r="AA4625" s="86"/>
      <c r="AB4625" s="86"/>
      <c r="AC4625" s="86"/>
      <c r="AD4625" s="86" t="s">
        <v>1648</v>
      </c>
      <c r="AE4625" s="86"/>
      <c r="AF4625" s="86"/>
      <c r="AG4625" s="94" t="s">
        <v>1581</v>
      </c>
    </row>
    <row r="4626" spans="1:33" x14ac:dyDescent="0.25">
      <c r="A4626" s="86" t="s">
        <v>1011</v>
      </c>
      <c r="B4626" s="87">
        <v>30</v>
      </c>
      <c r="C4626" s="87" t="s">
        <v>1012</v>
      </c>
      <c r="D4626" s="88">
        <v>43147</v>
      </c>
      <c r="E4626" s="88">
        <v>43143</v>
      </c>
      <c r="F4626" s="88">
        <v>43202</v>
      </c>
      <c r="G4626" s="88">
        <v>43203</v>
      </c>
      <c r="H4626" s="88">
        <v>3</v>
      </c>
      <c r="I4626" s="89" t="s">
        <v>1372</v>
      </c>
      <c r="J4626" s="92" t="s">
        <v>1505</v>
      </c>
      <c r="K4626" s="86" t="s">
        <v>1491</v>
      </c>
      <c r="L4626" s="88">
        <v>43202</v>
      </c>
      <c r="M4626" s="87">
        <v>0</v>
      </c>
      <c r="N4626" s="87"/>
      <c r="O4626" s="93"/>
      <c r="P4626" s="86"/>
      <c r="Q4626" s="86">
        <v>0</v>
      </c>
      <c r="R4626" s="86">
        <v>30</v>
      </c>
      <c r="S4626" s="86">
        <v>30</v>
      </c>
      <c r="T4626" s="86">
        <v>0</v>
      </c>
      <c r="U4626" s="86" t="s">
        <v>1561</v>
      </c>
      <c r="V4626" s="86" t="s">
        <v>1567</v>
      </c>
      <c r="W4626" s="86" t="s">
        <v>1563</v>
      </c>
      <c r="X4626" s="86" t="s">
        <v>1564</v>
      </c>
      <c r="Y4626" s="94" t="s">
        <v>1565</v>
      </c>
      <c r="Z4626" s="93"/>
      <c r="AA4626" s="86"/>
      <c r="AB4626" s="86"/>
      <c r="AC4626" s="86"/>
      <c r="AD4626" s="86" t="s">
        <v>1648</v>
      </c>
      <c r="AE4626" s="86"/>
      <c r="AF4626" s="86"/>
      <c r="AG4626" s="94" t="s">
        <v>1581</v>
      </c>
    </row>
    <row r="4627" spans="1:33" x14ac:dyDescent="0.25">
      <c r="A4627" s="86" t="s">
        <v>1011</v>
      </c>
      <c r="B4627" s="87">
        <v>30</v>
      </c>
      <c r="C4627" s="87" t="s">
        <v>1012</v>
      </c>
      <c r="D4627" s="88">
        <v>43168</v>
      </c>
      <c r="E4627" s="88">
        <v>43173</v>
      </c>
      <c r="F4627" s="88">
        <v>43201</v>
      </c>
      <c r="G4627" s="88">
        <v>43202</v>
      </c>
      <c r="H4627" s="88">
        <v>4</v>
      </c>
      <c r="I4627" s="89" t="s">
        <v>1014</v>
      </c>
      <c r="J4627" s="92" t="s">
        <v>1501</v>
      </c>
      <c r="K4627" s="86" t="s">
        <v>1491</v>
      </c>
      <c r="L4627" s="88">
        <v>43202</v>
      </c>
      <c r="M4627" s="87"/>
      <c r="N4627" s="87"/>
      <c r="O4627" s="93"/>
      <c r="P4627" s="86"/>
      <c r="Q4627" s="86">
        <v>0</v>
      </c>
      <c r="R4627" s="86">
        <v>30</v>
      </c>
      <c r="S4627" s="86">
        <v>30</v>
      </c>
      <c r="T4627" s="86">
        <v>0</v>
      </c>
      <c r="U4627" s="86" t="s">
        <v>1561</v>
      </c>
      <c r="V4627" s="86" t="s">
        <v>1562</v>
      </c>
      <c r="W4627" s="86" t="s">
        <v>1563</v>
      </c>
      <c r="X4627" s="86" t="s">
        <v>1564</v>
      </c>
      <c r="Y4627" s="94" t="s">
        <v>1565</v>
      </c>
      <c r="Z4627" s="93"/>
      <c r="AA4627" s="86">
        <v>43215</v>
      </c>
      <c r="AB4627" s="86"/>
      <c r="AC4627" s="86"/>
      <c r="AD4627" s="86" t="s">
        <v>1648</v>
      </c>
      <c r="AE4627" s="86"/>
      <c r="AF4627" s="86"/>
      <c r="AG4627" s="94" t="s">
        <v>1581</v>
      </c>
    </row>
    <row r="4628" spans="1:33" x14ac:dyDescent="0.25">
      <c r="A4628" s="86" t="s">
        <v>1011</v>
      </c>
      <c r="B4628" s="87">
        <v>30</v>
      </c>
      <c r="C4628" s="87" t="s">
        <v>1012</v>
      </c>
      <c r="D4628" s="88">
        <v>43173</v>
      </c>
      <c r="E4628" s="88">
        <v>43173</v>
      </c>
      <c r="F4628" s="88">
        <v>43201</v>
      </c>
      <c r="G4628" s="88">
        <v>43202</v>
      </c>
      <c r="H4628" s="88">
        <v>3</v>
      </c>
      <c r="I4628" s="89" t="s">
        <v>1372</v>
      </c>
      <c r="J4628" s="92" t="s">
        <v>1496</v>
      </c>
      <c r="K4628" s="86" t="s">
        <v>1491</v>
      </c>
      <c r="L4628" s="88">
        <v>43202</v>
      </c>
      <c r="M4628" s="87"/>
      <c r="N4628" s="87"/>
      <c r="O4628" s="93"/>
      <c r="P4628" s="86"/>
      <c r="Q4628" s="86">
        <v>0</v>
      </c>
      <c r="R4628" s="86">
        <v>30</v>
      </c>
      <c r="S4628" s="86"/>
      <c r="T4628" s="86"/>
      <c r="U4628" s="86" t="s">
        <v>1569</v>
      </c>
      <c r="V4628" s="86" t="s">
        <v>1567</v>
      </c>
      <c r="W4628" s="86" t="s">
        <v>1563</v>
      </c>
      <c r="X4628" s="86" t="s">
        <v>1567</v>
      </c>
      <c r="Y4628" s="94" t="s">
        <v>1565</v>
      </c>
      <c r="Z4628" s="93"/>
      <c r="AA4628" s="86"/>
      <c r="AB4628" s="86" t="s">
        <v>1656</v>
      </c>
      <c r="AC4628" s="86" t="s">
        <v>1657</v>
      </c>
      <c r="AD4628" s="86" t="s">
        <v>1648</v>
      </c>
      <c r="AE4628" s="86"/>
      <c r="AF4628" s="86"/>
      <c r="AG4628" s="94" t="s">
        <v>1581</v>
      </c>
    </row>
    <row r="4629" spans="1:33" x14ac:dyDescent="0.25">
      <c r="A4629" s="86" t="s">
        <v>1011</v>
      </c>
      <c r="B4629" s="87">
        <v>30</v>
      </c>
      <c r="C4629" s="87" t="s">
        <v>1012</v>
      </c>
      <c r="D4629" s="88">
        <v>43174</v>
      </c>
      <c r="E4629" s="88">
        <v>43180</v>
      </c>
      <c r="F4629" s="88">
        <v>43201</v>
      </c>
      <c r="G4629" s="88">
        <v>43202</v>
      </c>
      <c r="H4629" s="88">
        <v>4</v>
      </c>
      <c r="I4629" s="89" t="s">
        <v>1014</v>
      </c>
      <c r="J4629" s="92" t="s">
        <v>1495</v>
      </c>
      <c r="K4629" s="86" t="s">
        <v>1491</v>
      </c>
      <c r="L4629" s="88">
        <v>43202</v>
      </c>
      <c r="M4629" s="87"/>
      <c r="N4629" s="87"/>
      <c r="O4629" s="93"/>
      <c r="P4629" s="86"/>
      <c r="Q4629" s="86">
        <v>1</v>
      </c>
      <c r="R4629" s="86">
        <v>29</v>
      </c>
      <c r="S4629" s="86">
        <v>29</v>
      </c>
      <c r="T4629" s="86">
        <v>0</v>
      </c>
      <c r="U4629" s="86" t="s">
        <v>1561</v>
      </c>
      <c r="V4629" s="86" t="s">
        <v>1562</v>
      </c>
      <c r="W4629" s="86" t="s">
        <v>1652</v>
      </c>
      <c r="X4629" s="86" t="s">
        <v>1564</v>
      </c>
      <c r="Y4629" s="94" t="s">
        <v>1565</v>
      </c>
      <c r="Z4629" s="93"/>
      <c r="AA4629" s="86">
        <v>43215</v>
      </c>
      <c r="AB4629" s="86"/>
      <c r="AC4629" s="86"/>
      <c r="AD4629" s="86" t="s">
        <v>1648</v>
      </c>
      <c r="AE4629" s="86"/>
      <c r="AF4629" s="86"/>
      <c r="AG4629" s="94" t="s">
        <v>1581</v>
      </c>
    </row>
    <row r="4630" spans="1:33" x14ac:dyDescent="0.25">
      <c r="A4630" s="86" t="s">
        <v>1011</v>
      </c>
      <c r="B4630" s="87">
        <v>16</v>
      </c>
      <c r="C4630" s="87" t="s">
        <v>1012</v>
      </c>
      <c r="D4630" s="88">
        <v>43174</v>
      </c>
      <c r="E4630" s="88">
        <v>43180</v>
      </c>
      <c r="F4630" s="88">
        <v>43197</v>
      </c>
      <c r="G4630" s="88">
        <v>43202</v>
      </c>
      <c r="H4630" s="88">
        <v>4</v>
      </c>
      <c r="I4630" s="89" t="s">
        <v>1014</v>
      </c>
      <c r="J4630" s="92" t="s">
        <v>1505</v>
      </c>
      <c r="K4630" s="86" t="s">
        <v>1491</v>
      </c>
      <c r="L4630" s="88">
        <v>43202</v>
      </c>
      <c r="M4630" s="87">
        <v>0</v>
      </c>
      <c r="N4630" s="87"/>
      <c r="O4630" s="93"/>
      <c r="P4630" s="86"/>
      <c r="Q4630" s="86">
        <v>0</v>
      </c>
      <c r="R4630" s="86">
        <v>16</v>
      </c>
      <c r="S4630" s="86">
        <v>16</v>
      </c>
      <c r="T4630" s="86">
        <v>0</v>
      </c>
      <c r="U4630" s="86" t="s">
        <v>1561</v>
      </c>
      <c r="V4630" s="86" t="s">
        <v>1562</v>
      </c>
      <c r="W4630" s="86" t="s">
        <v>1563</v>
      </c>
      <c r="X4630" s="86" t="s">
        <v>1564</v>
      </c>
      <c r="Y4630" s="94" t="s">
        <v>1565</v>
      </c>
      <c r="Z4630" s="93"/>
      <c r="AA4630" s="86">
        <v>43215</v>
      </c>
      <c r="AB4630" s="86"/>
      <c r="AC4630" s="86"/>
      <c r="AD4630" s="86" t="s">
        <v>1648</v>
      </c>
      <c r="AE4630" s="86"/>
      <c r="AF4630" s="86"/>
      <c r="AG4630" s="94" t="s">
        <v>1581</v>
      </c>
    </row>
    <row r="4631" spans="1:33" x14ac:dyDescent="0.25">
      <c r="A4631" s="86" t="s">
        <v>1011</v>
      </c>
      <c r="B4631" s="87">
        <v>22</v>
      </c>
      <c r="C4631" s="87" t="s">
        <v>1012</v>
      </c>
      <c r="D4631" s="88">
        <v>43175</v>
      </c>
      <c r="E4631" s="88">
        <v>43178</v>
      </c>
      <c r="F4631" s="88">
        <v>43201</v>
      </c>
      <c r="G4631" s="88">
        <v>43202</v>
      </c>
      <c r="H4631" s="88">
        <v>3</v>
      </c>
      <c r="I4631" s="89" t="s">
        <v>1372</v>
      </c>
      <c r="J4631" s="92" t="s">
        <v>1505</v>
      </c>
      <c r="K4631" s="86" t="s">
        <v>1491</v>
      </c>
      <c r="L4631" s="88">
        <v>43202</v>
      </c>
      <c r="M4631" s="87">
        <v>0</v>
      </c>
      <c r="N4631" s="87"/>
      <c r="O4631" s="93"/>
      <c r="P4631" s="86"/>
      <c r="Q4631" s="86">
        <v>0</v>
      </c>
      <c r="R4631" s="86">
        <v>22</v>
      </c>
      <c r="S4631" s="86">
        <v>22</v>
      </c>
      <c r="T4631" s="86">
        <v>0</v>
      </c>
      <c r="U4631" s="86" t="s">
        <v>1568</v>
      </c>
      <c r="V4631" s="86" t="s">
        <v>1562</v>
      </c>
      <c r="W4631" s="86" t="s">
        <v>1563</v>
      </c>
      <c r="X4631" s="86" t="s">
        <v>1564</v>
      </c>
      <c r="Y4631" s="94" t="s">
        <v>1565</v>
      </c>
      <c r="Z4631" s="93"/>
      <c r="AA4631" s="86">
        <v>43215</v>
      </c>
      <c r="AB4631" s="86"/>
      <c r="AC4631" s="86"/>
      <c r="AD4631" s="86" t="s">
        <v>1648</v>
      </c>
      <c r="AE4631" s="86"/>
      <c r="AF4631" s="86"/>
      <c r="AG4631" s="94" t="s">
        <v>1581</v>
      </c>
    </row>
    <row r="4632" spans="1:33" x14ac:dyDescent="0.25">
      <c r="A4632" s="86" t="s">
        <v>1011</v>
      </c>
      <c r="B4632" s="87">
        <v>30</v>
      </c>
      <c r="C4632" s="87" t="s">
        <v>1012</v>
      </c>
      <c r="D4632" s="88">
        <v>43175</v>
      </c>
      <c r="E4632" s="88">
        <v>43181</v>
      </c>
      <c r="F4632" s="88">
        <v>43198</v>
      </c>
      <c r="G4632" s="88">
        <v>43202</v>
      </c>
      <c r="H4632" s="88">
        <v>4</v>
      </c>
      <c r="I4632" s="89" t="s">
        <v>1014</v>
      </c>
      <c r="J4632" s="92" t="s">
        <v>1490</v>
      </c>
      <c r="K4632" s="86" t="s">
        <v>1491</v>
      </c>
      <c r="L4632" s="88">
        <v>43202</v>
      </c>
      <c r="M4632" s="87">
        <v>0</v>
      </c>
      <c r="N4632" s="87"/>
      <c r="O4632" s="93"/>
      <c r="P4632" s="86"/>
      <c r="Q4632" s="86">
        <v>0</v>
      </c>
      <c r="R4632" s="86">
        <v>30</v>
      </c>
      <c r="S4632" s="86">
        <v>30</v>
      </c>
      <c r="T4632" s="86">
        <v>0</v>
      </c>
      <c r="U4632" s="86" t="s">
        <v>1561</v>
      </c>
      <c r="V4632" s="86" t="s">
        <v>1562</v>
      </c>
      <c r="W4632" s="86" t="s">
        <v>1563</v>
      </c>
      <c r="X4632" s="86" t="s">
        <v>1564</v>
      </c>
      <c r="Y4632" s="94" t="s">
        <v>1565</v>
      </c>
      <c r="Z4632" s="93"/>
      <c r="AA4632" s="86">
        <v>43222</v>
      </c>
      <c r="AB4632" s="86"/>
      <c r="AC4632" s="86"/>
      <c r="AD4632" s="86" t="s">
        <v>1648</v>
      </c>
      <c r="AE4632" s="86"/>
      <c r="AF4632" s="86"/>
      <c r="AG4632" s="94" t="s">
        <v>1581</v>
      </c>
    </row>
    <row r="4633" spans="1:33" x14ac:dyDescent="0.25">
      <c r="A4633" s="86" t="s">
        <v>1011</v>
      </c>
      <c r="B4633" s="87">
        <v>27</v>
      </c>
      <c r="C4633" s="87" t="s">
        <v>1012</v>
      </c>
      <c r="D4633" s="88">
        <v>43175</v>
      </c>
      <c r="E4633" s="88">
        <v>43179</v>
      </c>
      <c r="F4633" s="88">
        <v>43201</v>
      </c>
      <c r="G4633" s="88">
        <v>43202</v>
      </c>
      <c r="H4633" s="88">
        <v>4</v>
      </c>
      <c r="I4633" s="89" t="s">
        <v>1014</v>
      </c>
      <c r="J4633" s="92" t="s">
        <v>1501</v>
      </c>
      <c r="K4633" s="86" t="s">
        <v>1491</v>
      </c>
      <c r="L4633" s="88">
        <v>43202</v>
      </c>
      <c r="M4633" s="87">
        <v>0</v>
      </c>
      <c r="N4633" s="87"/>
      <c r="O4633" s="93"/>
      <c r="P4633" s="86"/>
      <c r="Q4633" s="86">
        <v>0</v>
      </c>
      <c r="R4633" s="86">
        <v>27</v>
      </c>
      <c r="S4633" s="86">
        <v>27</v>
      </c>
      <c r="T4633" s="86">
        <v>0</v>
      </c>
      <c r="U4633" s="86" t="s">
        <v>1561</v>
      </c>
      <c r="V4633" s="86" t="s">
        <v>1562</v>
      </c>
      <c r="W4633" s="86" t="s">
        <v>1652</v>
      </c>
      <c r="X4633" s="86" t="s">
        <v>1564</v>
      </c>
      <c r="Y4633" s="94" t="s">
        <v>1565</v>
      </c>
      <c r="Z4633" s="93"/>
      <c r="AA4633" s="86">
        <v>43215</v>
      </c>
      <c r="AB4633" s="86"/>
      <c r="AC4633" s="86"/>
      <c r="AD4633" s="86" t="s">
        <v>1648</v>
      </c>
      <c r="AE4633" s="86"/>
      <c r="AF4633" s="86"/>
      <c r="AG4633" s="94" t="s">
        <v>1581</v>
      </c>
    </row>
    <row r="4634" spans="1:33" x14ac:dyDescent="0.25">
      <c r="A4634" s="86" t="s">
        <v>1011</v>
      </c>
      <c r="B4634" s="87">
        <v>28</v>
      </c>
      <c r="C4634" s="87" t="s">
        <v>1012</v>
      </c>
      <c r="D4634" s="88">
        <v>43175</v>
      </c>
      <c r="E4634" s="88">
        <v>43182</v>
      </c>
      <c r="F4634" s="88">
        <v>43201</v>
      </c>
      <c r="G4634" s="88">
        <v>43202</v>
      </c>
      <c r="H4634" s="88">
        <v>4</v>
      </c>
      <c r="I4634" s="89" t="s">
        <v>1014</v>
      </c>
      <c r="J4634" s="92" t="s">
        <v>1504</v>
      </c>
      <c r="K4634" s="86" t="s">
        <v>1491</v>
      </c>
      <c r="L4634" s="88">
        <v>43202</v>
      </c>
      <c r="M4634" s="87">
        <v>0</v>
      </c>
      <c r="N4634" s="87"/>
      <c r="O4634" s="93"/>
      <c r="P4634" s="86"/>
      <c r="Q4634" s="86">
        <v>0</v>
      </c>
      <c r="R4634" s="86">
        <v>28</v>
      </c>
      <c r="S4634" s="86">
        <v>18</v>
      </c>
      <c r="T4634" s="86">
        <v>10</v>
      </c>
      <c r="U4634" s="86" t="s">
        <v>1568</v>
      </c>
      <c r="V4634" s="86" t="s">
        <v>1562</v>
      </c>
      <c r="W4634" s="86" t="s">
        <v>1652</v>
      </c>
      <c r="X4634" s="86" t="s">
        <v>1564</v>
      </c>
      <c r="Y4634" s="94" t="s">
        <v>1565</v>
      </c>
      <c r="Z4634" s="93"/>
      <c r="AA4634" s="86">
        <v>43213</v>
      </c>
      <c r="AB4634" s="86"/>
      <c r="AC4634" s="86"/>
      <c r="AD4634" s="86" t="s">
        <v>1648</v>
      </c>
      <c r="AE4634" s="86"/>
      <c r="AF4634" s="86"/>
      <c r="AG4634" s="94" t="s">
        <v>1581</v>
      </c>
    </row>
    <row r="4635" spans="1:33" x14ac:dyDescent="0.25">
      <c r="A4635" s="86" t="s">
        <v>1011</v>
      </c>
      <c r="B4635" s="87">
        <v>30</v>
      </c>
      <c r="C4635" s="87" t="s">
        <v>1012</v>
      </c>
      <c r="D4635" s="88">
        <v>43175</v>
      </c>
      <c r="E4635" s="88">
        <v>43180</v>
      </c>
      <c r="F4635" s="88">
        <v>43201</v>
      </c>
      <c r="G4635" s="88">
        <v>43202</v>
      </c>
      <c r="H4635" s="88">
        <v>4</v>
      </c>
      <c r="I4635" s="89" t="s">
        <v>1014</v>
      </c>
      <c r="J4635" s="92" t="s">
        <v>1509</v>
      </c>
      <c r="K4635" s="86" t="s">
        <v>1491</v>
      </c>
      <c r="L4635" s="88">
        <v>43202</v>
      </c>
      <c r="M4635" s="87">
        <v>0</v>
      </c>
      <c r="N4635" s="87"/>
      <c r="O4635" s="93"/>
      <c r="P4635" s="86"/>
      <c r="Q4635" s="86">
        <v>0</v>
      </c>
      <c r="R4635" s="86">
        <v>30</v>
      </c>
      <c r="S4635" s="86">
        <v>22</v>
      </c>
      <c r="T4635" s="86">
        <v>8</v>
      </c>
      <c r="U4635" s="86" t="s">
        <v>1561</v>
      </c>
      <c r="V4635" s="86" t="s">
        <v>1562</v>
      </c>
      <c r="W4635" s="86" t="s">
        <v>1563</v>
      </c>
      <c r="X4635" s="86" t="s">
        <v>1564</v>
      </c>
      <c r="Y4635" s="94" t="s">
        <v>1565</v>
      </c>
      <c r="Z4635" s="93"/>
      <c r="AA4635" s="86">
        <v>43215</v>
      </c>
      <c r="AB4635" s="86"/>
      <c r="AC4635" s="86"/>
      <c r="AD4635" s="86" t="s">
        <v>1648</v>
      </c>
      <c r="AE4635" s="86"/>
      <c r="AF4635" s="86"/>
      <c r="AG4635" s="94" t="s">
        <v>1581</v>
      </c>
    </row>
    <row r="4636" spans="1:33" x14ac:dyDescent="0.25">
      <c r="A4636" s="86" t="s">
        <v>1011</v>
      </c>
      <c r="B4636" s="87">
        <v>30</v>
      </c>
      <c r="C4636" s="87" t="s">
        <v>1012</v>
      </c>
      <c r="D4636" s="88">
        <v>43147</v>
      </c>
      <c r="E4636" s="88">
        <v>43150</v>
      </c>
      <c r="F4636" s="88">
        <v>43202</v>
      </c>
      <c r="G4636" s="88">
        <v>43203</v>
      </c>
      <c r="H4636" s="88">
        <v>4</v>
      </c>
      <c r="I4636" s="89" t="s">
        <v>1013</v>
      </c>
      <c r="J4636" s="92" t="s">
        <v>1493</v>
      </c>
      <c r="K4636" s="86" t="s">
        <v>1491</v>
      </c>
      <c r="L4636" s="88">
        <v>43203</v>
      </c>
      <c r="M4636" s="87"/>
      <c r="N4636" s="87"/>
      <c r="O4636" s="93"/>
      <c r="P4636" s="86"/>
      <c r="Q4636" s="86">
        <v>0</v>
      </c>
      <c r="R4636" s="86">
        <v>30</v>
      </c>
      <c r="S4636" s="86"/>
      <c r="T4636" s="86"/>
      <c r="U4636" s="86" t="s">
        <v>1561</v>
      </c>
      <c r="V4636" s="86" t="s">
        <v>1567</v>
      </c>
      <c r="W4636" s="86" t="s">
        <v>1563</v>
      </c>
      <c r="X4636" s="86" t="s">
        <v>1567</v>
      </c>
      <c r="Y4636" s="94" t="s">
        <v>1565</v>
      </c>
      <c r="Z4636" s="93"/>
      <c r="AA4636" s="86"/>
      <c r="AB4636" s="86" t="s">
        <v>1660</v>
      </c>
      <c r="AC4636" s="86" t="s">
        <v>1626</v>
      </c>
      <c r="AD4636" s="86" t="s">
        <v>1648</v>
      </c>
      <c r="AE4636" s="86"/>
      <c r="AF4636" s="86"/>
      <c r="AG4636" s="94" t="s">
        <v>1581</v>
      </c>
    </row>
    <row r="4637" spans="1:33" x14ac:dyDescent="0.25">
      <c r="A4637" s="86" t="s">
        <v>1011</v>
      </c>
      <c r="B4637" s="87">
        <v>30</v>
      </c>
      <c r="C4637" s="87" t="s">
        <v>1012</v>
      </c>
      <c r="D4637" s="88">
        <v>43150</v>
      </c>
      <c r="E4637" s="88">
        <v>43161</v>
      </c>
      <c r="F4637" s="88">
        <v>43202</v>
      </c>
      <c r="G4637" s="88">
        <v>43203</v>
      </c>
      <c r="H4637" s="88">
        <v>4</v>
      </c>
      <c r="I4637" s="89" t="s">
        <v>1014</v>
      </c>
      <c r="J4637" s="92" t="s">
        <v>1492</v>
      </c>
      <c r="K4637" s="86" t="s">
        <v>1491</v>
      </c>
      <c r="L4637" s="88">
        <v>43203</v>
      </c>
      <c r="M4637" s="87">
        <v>0</v>
      </c>
      <c r="N4637" s="87"/>
      <c r="O4637" s="93"/>
      <c r="P4637" s="86"/>
      <c r="Q4637" s="86">
        <v>2</v>
      </c>
      <c r="R4637" s="86">
        <v>28</v>
      </c>
      <c r="S4637" s="86">
        <v>5</v>
      </c>
      <c r="T4637" s="86">
        <v>23</v>
      </c>
      <c r="U4637" s="86" t="s">
        <v>1561</v>
      </c>
      <c r="V4637" s="86" t="s">
        <v>1567</v>
      </c>
      <c r="W4637" s="86" t="s">
        <v>1652</v>
      </c>
      <c r="X4637" s="86" t="s">
        <v>1564</v>
      </c>
      <c r="Y4637" s="94" t="s">
        <v>1565</v>
      </c>
      <c r="Z4637" s="93"/>
      <c r="AA4637" s="86"/>
      <c r="AB4637" s="86"/>
      <c r="AC4637" s="86"/>
      <c r="AD4637" s="86" t="s">
        <v>1648</v>
      </c>
      <c r="AE4637" s="86"/>
      <c r="AF4637" s="86"/>
      <c r="AG4637" s="94" t="s">
        <v>1581</v>
      </c>
    </row>
    <row r="4638" spans="1:33" x14ac:dyDescent="0.25">
      <c r="A4638" s="86" t="s">
        <v>1011</v>
      </c>
      <c r="B4638" s="87">
        <v>30</v>
      </c>
      <c r="C4638" s="87" t="s">
        <v>1012</v>
      </c>
      <c r="D4638" s="88">
        <v>43150</v>
      </c>
      <c r="E4638" s="88">
        <v>43155</v>
      </c>
      <c r="F4638" s="88">
        <v>43201</v>
      </c>
      <c r="G4638" s="88">
        <v>43203</v>
      </c>
      <c r="H4638" s="88">
        <v>4</v>
      </c>
      <c r="I4638" s="89" t="s">
        <v>1014</v>
      </c>
      <c r="J4638" s="92" t="s">
        <v>1508</v>
      </c>
      <c r="K4638" s="86" t="s">
        <v>1491</v>
      </c>
      <c r="L4638" s="88">
        <v>43203</v>
      </c>
      <c r="M4638" s="87"/>
      <c r="N4638" s="87"/>
      <c r="O4638" s="93"/>
      <c r="P4638" s="86"/>
      <c r="Q4638" s="86">
        <v>5</v>
      </c>
      <c r="R4638" s="86">
        <v>25</v>
      </c>
      <c r="S4638" s="86">
        <v>22</v>
      </c>
      <c r="T4638" s="86">
        <v>3</v>
      </c>
      <c r="U4638" s="86" t="s">
        <v>1561</v>
      </c>
      <c r="V4638" s="86" t="s">
        <v>1567</v>
      </c>
      <c r="W4638" s="86" t="s">
        <v>1652</v>
      </c>
      <c r="X4638" s="86" t="s">
        <v>1564</v>
      </c>
      <c r="Y4638" s="94" t="s">
        <v>1565</v>
      </c>
      <c r="Z4638" s="93"/>
      <c r="AA4638" s="86"/>
      <c r="AB4638" s="86"/>
      <c r="AC4638" s="86"/>
      <c r="AD4638" s="86" t="s">
        <v>1648</v>
      </c>
      <c r="AE4638" s="86"/>
      <c r="AF4638" s="86"/>
      <c r="AG4638" s="94" t="s">
        <v>1581</v>
      </c>
    </row>
    <row r="4639" spans="1:33" x14ac:dyDescent="0.25">
      <c r="A4639" s="86" t="s">
        <v>1011</v>
      </c>
      <c r="B4639" s="87">
        <v>30</v>
      </c>
      <c r="C4639" s="87" t="s">
        <v>1012</v>
      </c>
      <c r="D4639" s="88">
        <v>43157</v>
      </c>
      <c r="E4639" s="88">
        <v>43160</v>
      </c>
      <c r="F4639" s="88">
        <v>43202</v>
      </c>
      <c r="G4639" s="88">
        <v>43203</v>
      </c>
      <c r="H4639" s="88">
        <v>4</v>
      </c>
      <c r="I4639" s="89" t="s">
        <v>1014</v>
      </c>
      <c r="J4639" s="92" t="s">
        <v>1492</v>
      </c>
      <c r="K4639" s="86" t="s">
        <v>1491</v>
      </c>
      <c r="L4639" s="88">
        <v>43203</v>
      </c>
      <c r="M4639" s="87">
        <v>0</v>
      </c>
      <c r="N4639" s="87"/>
      <c r="O4639" s="93"/>
      <c r="P4639" s="86"/>
      <c r="Q4639" s="86">
        <v>0</v>
      </c>
      <c r="R4639" s="86">
        <v>30</v>
      </c>
      <c r="S4639" s="86">
        <v>24</v>
      </c>
      <c r="T4639" s="86">
        <v>6</v>
      </c>
      <c r="U4639" s="86" t="s">
        <v>1561</v>
      </c>
      <c r="V4639" s="86" t="s">
        <v>1567</v>
      </c>
      <c r="W4639" s="86" t="s">
        <v>1652</v>
      </c>
      <c r="X4639" s="86" t="s">
        <v>1564</v>
      </c>
      <c r="Y4639" s="94" t="s">
        <v>1565</v>
      </c>
      <c r="Z4639" s="93"/>
      <c r="AA4639" s="86"/>
      <c r="AB4639" s="86"/>
      <c r="AC4639" s="86"/>
      <c r="AD4639" s="86" t="s">
        <v>1648</v>
      </c>
      <c r="AE4639" s="86"/>
      <c r="AF4639" s="86"/>
      <c r="AG4639" s="94" t="s">
        <v>1581</v>
      </c>
    </row>
    <row r="4640" spans="1:33" x14ac:dyDescent="0.25">
      <c r="A4640" s="86" t="s">
        <v>1011</v>
      </c>
      <c r="B4640" s="87">
        <v>30</v>
      </c>
      <c r="C4640" s="87" t="s">
        <v>1012</v>
      </c>
      <c r="D4640" s="88">
        <v>43157</v>
      </c>
      <c r="E4640" s="88">
        <v>43161</v>
      </c>
      <c r="F4640" s="88">
        <v>43202</v>
      </c>
      <c r="G4640" s="88">
        <v>43203</v>
      </c>
      <c r="H4640" s="88">
        <v>4</v>
      </c>
      <c r="I4640" s="89" t="s">
        <v>1014</v>
      </c>
      <c r="J4640" s="92" t="s">
        <v>1497</v>
      </c>
      <c r="K4640" s="86" t="s">
        <v>1491</v>
      </c>
      <c r="L4640" s="88">
        <v>43203</v>
      </c>
      <c r="M4640" s="87">
        <v>0</v>
      </c>
      <c r="N4640" s="87"/>
      <c r="O4640" s="93"/>
      <c r="P4640" s="86"/>
      <c r="Q4640" s="86">
        <v>6</v>
      </c>
      <c r="R4640" s="86">
        <v>24</v>
      </c>
      <c r="S4640" s="86">
        <v>19</v>
      </c>
      <c r="T4640" s="86">
        <v>5</v>
      </c>
      <c r="U4640" s="86" t="s">
        <v>1561</v>
      </c>
      <c r="V4640" s="86" t="s">
        <v>1562</v>
      </c>
      <c r="W4640" s="86" t="s">
        <v>1652</v>
      </c>
      <c r="X4640" s="86" t="s">
        <v>1564</v>
      </c>
      <c r="Y4640" s="94" t="s">
        <v>1565</v>
      </c>
      <c r="Z4640" s="93"/>
      <c r="AA4640" s="86">
        <v>43215</v>
      </c>
      <c r="AB4640" s="86"/>
      <c r="AC4640" s="86"/>
      <c r="AD4640" s="86" t="s">
        <v>1648</v>
      </c>
      <c r="AE4640" s="86"/>
      <c r="AF4640" s="86"/>
      <c r="AG4640" s="94" t="s">
        <v>1581</v>
      </c>
    </row>
    <row r="4641" spans="1:33" x14ac:dyDescent="0.25">
      <c r="A4641" s="86" t="s">
        <v>1011</v>
      </c>
      <c r="B4641" s="87">
        <v>30</v>
      </c>
      <c r="C4641" s="87" t="s">
        <v>1012</v>
      </c>
      <c r="D4641" s="88">
        <v>43157</v>
      </c>
      <c r="E4641" s="88">
        <v>43158</v>
      </c>
      <c r="F4641" s="88">
        <v>43201</v>
      </c>
      <c r="G4641" s="88">
        <v>43203</v>
      </c>
      <c r="H4641" s="88">
        <v>4</v>
      </c>
      <c r="I4641" s="89" t="s">
        <v>1014</v>
      </c>
      <c r="J4641" s="92" t="s">
        <v>1495</v>
      </c>
      <c r="K4641" s="86" t="s">
        <v>1491</v>
      </c>
      <c r="L4641" s="88">
        <v>43203</v>
      </c>
      <c r="M4641" s="87">
        <v>0</v>
      </c>
      <c r="N4641" s="87"/>
      <c r="O4641" s="93"/>
      <c r="P4641" s="86"/>
      <c r="Q4641" s="86">
        <v>8</v>
      </c>
      <c r="R4641" s="86">
        <v>22</v>
      </c>
      <c r="S4641" s="86">
        <v>11</v>
      </c>
      <c r="T4641" s="86">
        <v>11</v>
      </c>
      <c r="U4641" s="86" t="s">
        <v>1561</v>
      </c>
      <c r="V4641" s="86" t="s">
        <v>1562</v>
      </c>
      <c r="W4641" s="86" t="s">
        <v>1652</v>
      </c>
      <c r="X4641" s="86" t="s">
        <v>1564</v>
      </c>
      <c r="Y4641" s="94" t="s">
        <v>1565</v>
      </c>
      <c r="Z4641" s="93"/>
      <c r="AA4641" s="86">
        <v>43215</v>
      </c>
      <c r="AB4641" s="86"/>
      <c r="AC4641" s="86"/>
      <c r="AD4641" s="86" t="s">
        <v>1648</v>
      </c>
      <c r="AE4641" s="86"/>
      <c r="AF4641" s="86"/>
      <c r="AG4641" s="94" t="s">
        <v>1581</v>
      </c>
    </row>
    <row r="4642" spans="1:33" x14ac:dyDescent="0.25">
      <c r="A4642" s="86" t="s">
        <v>1011</v>
      </c>
      <c r="B4642" s="87">
        <v>24</v>
      </c>
      <c r="C4642" s="87" t="s">
        <v>1012</v>
      </c>
      <c r="D4642" s="88">
        <v>43164</v>
      </c>
      <c r="E4642" s="88">
        <v>43167</v>
      </c>
      <c r="F4642" s="88">
        <v>43202</v>
      </c>
      <c r="G4642" s="88">
        <v>43203</v>
      </c>
      <c r="H4642" s="88">
        <v>4</v>
      </c>
      <c r="I4642" s="89" t="s">
        <v>1014</v>
      </c>
      <c r="J4642" s="92" t="s">
        <v>1508</v>
      </c>
      <c r="K4642" s="86" t="s">
        <v>1491</v>
      </c>
      <c r="L4642" s="88">
        <v>43203</v>
      </c>
      <c r="M4642" s="87"/>
      <c r="N4642" s="87"/>
      <c r="O4642" s="93"/>
      <c r="P4642" s="86"/>
      <c r="Q4642" s="86">
        <v>1</v>
      </c>
      <c r="R4642" s="86">
        <v>23</v>
      </c>
      <c r="S4642" s="86">
        <v>20</v>
      </c>
      <c r="T4642" s="86">
        <v>3</v>
      </c>
      <c r="U4642" s="86" t="s">
        <v>1561</v>
      </c>
      <c r="V4642" s="86" t="s">
        <v>1567</v>
      </c>
      <c r="W4642" s="86" t="s">
        <v>1652</v>
      </c>
      <c r="X4642" s="86" t="s">
        <v>1564</v>
      </c>
      <c r="Y4642" s="94" t="s">
        <v>1565</v>
      </c>
      <c r="Z4642" s="93"/>
      <c r="AA4642" s="86"/>
      <c r="AB4642" s="86"/>
      <c r="AC4642" s="86"/>
      <c r="AD4642" s="86" t="s">
        <v>1648</v>
      </c>
      <c r="AE4642" s="86"/>
      <c r="AF4642" s="86"/>
      <c r="AG4642" s="94" t="s">
        <v>1581</v>
      </c>
    </row>
    <row r="4643" spans="1:33" x14ac:dyDescent="0.25">
      <c r="A4643" s="86" t="s">
        <v>1011</v>
      </c>
      <c r="B4643" s="87">
        <v>30</v>
      </c>
      <c r="C4643" s="87" t="s">
        <v>1012</v>
      </c>
      <c r="D4643" s="88">
        <v>43133</v>
      </c>
      <c r="E4643" s="88">
        <v>43139</v>
      </c>
      <c r="F4643" s="88">
        <v>43203</v>
      </c>
      <c r="G4643" s="88">
        <v>43204</v>
      </c>
      <c r="H4643" s="88">
        <v>4</v>
      </c>
      <c r="I4643" s="89" t="s">
        <v>1014</v>
      </c>
      <c r="J4643" s="92" t="s">
        <v>1495</v>
      </c>
      <c r="K4643" s="86" t="s">
        <v>1491</v>
      </c>
      <c r="L4643" s="88">
        <v>43203</v>
      </c>
      <c r="M4643" s="87">
        <v>0</v>
      </c>
      <c r="N4643" s="87"/>
      <c r="O4643" s="93"/>
      <c r="P4643" s="86"/>
      <c r="Q4643" s="86">
        <v>0</v>
      </c>
      <c r="R4643" s="86">
        <v>30</v>
      </c>
      <c r="S4643" s="86">
        <v>30</v>
      </c>
      <c r="T4643" s="86">
        <v>0</v>
      </c>
      <c r="U4643" s="86" t="s">
        <v>1561</v>
      </c>
      <c r="V4643" s="86" t="s">
        <v>1567</v>
      </c>
      <c r="W4643" s="86" t="s">
        <v>1652</v>
      </c>
      <c r="X4643" s="86" t="s">
        <v>1564</v>
      </c>
      <c r="Y4643" s="94" t="s">
        <v>1565</v>
      </c>
      <c r="Z4643" s="93"/>
      <c r="AA4643" s="86"/>
      <c r="AB4643" s="86"/>
      <c r="AC4643" s="86"/>
      <c r="AD4643" s="86" t="s">
        <v>1648</v>
      </c>
      <c r="AE4643" s="86"/>
      <c r="AF4643" s="86"/>
      <c r="AG4643" s="94" t="s">
        <v>1581</v>
      </c>
    </row>
    <row r="4644" spans="1:33" x14ac:dyDescent="0.25">
      <c r="A4644" s="86" t="s">
        <v>1011</v>
      </c>
      <c r="B4644" s="87">
        <v>30</v>
      </c>
      <c r="C4644" s="87" t="s">
        <v>1012</v>
      </c>
      <c r="D4644" s="88">
        <v>43166</v>
      </c>
      <c r="E4644" s="88">
        <v>43169</v>
      </c>
      <c r="F4644" s="88">
        <v>43202</v>
      </c>
      <c r="G4644" s="88">
        <v>43203</v>
      </c>
      <c r="H4644" s="88">
        <v>4</v>
      </c>
      <c r="I4644" s="89" t="s">
        <v>1014</v>
      </c>
      <c r="J4644" s="92" t="s">
        <v>1497</v>
      </c>
      <c r="K4644" s="86" t="s">
        <v>1491</v>
      </c>
      <c r="L4644" s="88">
        <v>43203</v>
      </c>
      <c r="M4644" s="87">
        <v>0</v>
      </c>
      <c r="N4644" s="87"/>
      <c r="O4644" s="93"/>
      <c r="P4644" s="86"/>
      <c r="Q4644" s="86">
        <v>16</v>
      </c>
      <c r="R4644" s="86">
        <v>14</v>
      </c>
      <c r="S4644" s="86">
        <v>2</v>
      </c>
      <c r="T4644" s="86">
        <v>12</v>
      </c>
      <c r="U4644" s="86" t="s">
        <v>1561</v>
      </c>
      <c r="V4644" s="86" t="s">
        <v>1562</v>
      </c>
      <c r="W4644" s="86" t="s">
        <v>1652</v>
      </c>
      <c r="X4644" s="86" t="s">
        <v>1564</v>
      </c>
      <c r="Y4644" s="94" t="s">
        <v>1565</v>
      </c>
      <c r="Z4644" s="93"/>
      <c r="AA4644" s="86">
        <v>43215</v>
      </c>
      <c r="AB4644" s="86"/>
      <c r="AC4644" s="86"/>
      <c r="AD4644" s="86" t="s">
        <v>1648</v>
      </c>
      <c r="AE4644" s="86"/>
      <c r="AF4644" s="86"/>
      <c r="AG4644" s="94" t="s">
        <v>1581</v>
      </c>
    </row>
    <row r="4645" spans="1:33" x14ac:dyDescent="0.25">
      <c r="A4645" s="86" t="s">
        <v>1011</v>
      </c>
      <c r="B4645" s="87">
        <v>30</v>
      </c>
      <c r="C4645" s="87" t="s">
        <v>1012</v>
      </c>
      <c r="D4645" s="88">
        <v>43165</v>
      </c>
      <c r="E4645" s="88">
        <v>43171</v>
      </c>
      <c r="F4645" s="88">
        <v>43202</v>
      </c>
      <c r="G4645" s="88">
        <v>43203</v>
      </c>
      <c r="H4645" s="88">
        <v>4</v>
      </c>
      <c r="I4645" s="89" t="s">
        <v>1356</v>
      </c>
      <c r="J4645" s="92" t="s">
        <v>1504</v>
      </c>
      <c r="K4645" s="86" t="s">
        <v>1491</v>
      </c>
      <c r="L4645" s="88">
        <v>43203</v>
      </c>
      <c r="M4645" s="87">
        <v>0</v>
      </c>
      <c r="N4645" s="87"/>
      <c r="O4645" s="93"/>
      <c r="P4645" s="86"/>
      <c r="Q4645" s="86">
        <v>0</v>
      </c>
      <c r="R4645" s="86">
        <v>30</v>
      </c>
      <c r="S4645" s="86">
        <v>30</v>
      </c>
      <c r="T4645" s="86">
        <v>0</v>
      </c>
      <c r="U4645" s="86" t="s">
        <v>1561</v>
      </c>
      <c r="V4645" s="86" t="s">
        <v>1562</v>
      </c>
      <c r="W4645" s="86" t="s">
        <v>1652</v>
      </c>
      <c r="X4645" s="86" t="s">
        <v>1564</v>
      </c>
      <c r="Y4645" s="94" t="s">
        <v>1565</v>
      </c>
      <c r="Z4645" s="93"/>
      <c r="AA4645" s="86">
        <v>43213</v>
      </c>
      <c r="AB4645" s="86"/>
      <c r="AC4645" s="86"/>
      <c r="AD4645" s="86" t="s">
        <v>1648</v>
      </c>
      <c r="AE4645" s="86"/>
      <c r="AF4645" s="86"/>
      <c r="AG4645" s="94" t="s">
        <v>1581</v>
      </c>
    </row>
    <row r="4646" spans="1:33" x14ac:dyDescent="0.25">
      <c r="A4646" s="86" t="s">
        <v>1011</v>
      </c>
      <c r="B4646" s="87">
        <v>30</v>
      </c>
      <c r="C4646" s="87" t="s">
        <v>1012</v>
      </c>
      <c r="D4646" s="88">
        <v>43168</v>
      </c>
      <c r="E4646" s="88">
        <v>43172</v>
      </c>
      <c r="F4646" s="88">
        <v>43202</v>
      </c>
      <c r="G4646" s="88">
        <v>43203</v>
      </c>
      <c r="H4646" s="88">
        <v>4</v>
      </c>
      <c r="I4646" s="89" t="s">
        <v>1356</v>
      </c>
      <c r="J4646" s="92" t="s">
        <v>1504</v>
      </c>
      <c r="K4646" s="86" t="s">
        <v>1491</v>
      </c>
      <c r="L4646" s="88">
        <v>43203</v>
      </c>
      <c r="M4646" s="87">
        <v>0</v>
      </c>
      <c r="N4646" s="87"/>
      <c r="O4646" s="93"/>
      <c r="P4646" s="86"/>
      <c r="Q4646" s="86">
        <v>8</v>
      </c>
      <c r="R4646" s="86">
        <v>22</v>
      </c>
      <c r="S4646" s="86">
        <v>20</v>
      </c>
      <c r="T4646" s="86">
        <v>2</v>
      </c>
      <c r="U4646" s="86" t="s">
        <v>1561</v>
      </c>
      <c r="V4646" s="86" t="s">
        <v>1562</v>
      </c>
      <c r="W4646" s="86" t="s">
        <v>1652</v>
      </c>
      <c r="X4646" s="86" t="s">
        <v>1564</v>
      </c>
      <c r="Y4646" s="94" t="s">
        <v>1565</v>
      </c>
      <c r="Z4646" s="93"/>
      <c r="AA4646" s="86">
        <v>43215</v>
      </c>
      <c r="AB4646" s="86"/>
      <c r="AC4646" s="86"/>
      <c r="AD4646" s="86" t="s">
        <v>1648</v>
      </c>
      <c r="AE4646" s="86"/>
      <c r="AF4646" s="86"/>
      <c r="AG4646" s="94" t="s">
        <v>1581</v>
      </c>
    </row>
    <row r="4647" spans="1:33" x14ac:dyDescent="0.25">
      <c r="A4647" s="86" t="s">
        <v>1011</v>
      </c>
      <c r="B4647" s="87">
        <v>30</v>
      </c>
      <c r="C4647" s="87" t="s">
        <v>1012</v>
      </c>
      <c r="D4647" s="88">
        <v>43168</v>
      </c>
      <c r="E4647" s="88">
        <v>43173</v>
      </c>
      <c r="F4647" s="88">
        <v>43202</v>
      </c>
      <c r="G4647" s="88">
        <v>43203</v>
      </c>
      <c r="H4647" s="88">
        <v>3</v>
      </c>
      <c r="I4647" s="89" t="s">
        <v>1372</v>
      </c>
      <c r="J4647" s="92" t="s">
        <v>1504</v>
      </c>
      <c r="K4647" s="86" t="s">
        <v>1491</v>
      </c>
      <c r="L4647" s="88">
        <v>43203</v>
      </c>
      <c r="M4647" s="87">
        <v>0</v>
      </c>
      <c r="N4647" s="87"/>
      <c r="O4647" s="93"/>
      <c r="P4647" s="86"/>
      <c r="Q4647" s="86">
        <v>10</v>
      </c>
      <c r="R4647" s="86">
        <v>20</v>
      </c>
      <c r="S4647" s="86">
        <v>20</v>
      </c>
      <c r="T4647" s="86">
        <v>0</v>
      </c>
      <c r="U4647" s="86" t="s">
        <v>1561</v>
      </c>
      <c r="V4647" s="86" t="s">
        <v>1562</v>
      </c>
      <c r="W4647" s="86" t="s">
        <v>1652</v>
      </c>
      <c r="X4647" s="86" t="s">
        <v>1564</v>
      </c>
      <c r="Y4647" s="94" t="s">
        <v>1565</v>
      </c>
      <c r="Z4647" s="93"/>
      <c r="AA4647" s="86">
        <v>43213</v>
      </c>
      <c r="AB4647" s="86"/>
      <c r="AC4647" s="86"/>
      <c r="AD4647" s="86" t="s">
        <v>1648</v>
      </c>
      <c r="AE4647" s="86"/>
      <c r="AF4647" s="86"/>
      <c r="AG4647" s="94" t="s">
        <v>1581</v>
      </c>
    </row>
    <row r="4648" spans="1:33" x14ac:dyDescent="0.25">
      <c r="A4648" s="86" t="s">
        <v>1011</v>
      </c>
      <c r="B4648" s="87">
        <v>30</v>
      </c>
      <c r="C4648" s="87" t="s">
        <v>1012</v>
      </c>
      <c r="D4648" s="88">
        <v>43175</v>
      </c>
      <c r="E4648" s="88">
        <v>43181</v>
      </c>
      <c r="F4648" s="88">
        <v>43201</v>
      </c>
      <c r="G4648" s="88">
        <v>43203</v>
      </c>
      <c r="H4648" s="88">
        <v>4</v>
      </c>
      <c r="I4648" s="89" t="s">
        <v>1014</v>
      </c>
      <c r="J4648" s="92" t="s">
        <v>1494</v>
      </c>
      <c r="K4648" s="86" t="s">
        <v>1491</v>
      </c>
      <c r="L4648" s="88">
        <v>43203</v>
      </c>
      <c r="M4648" s="87">
        <v>0</v>
      </c>
      <c r="N4648" s="87"/>
      <c r="O4648" s="93"/>
      <c r="P4648" s="86"/>
      <c r="Q4648" s="86">
        <v>9</v>
      </c>
      <c r="R4648" s="86">
        <v>21</v>
      </c>
      <c r="S4648" s="86">
        <v>13</v>
      </c>
      <c r="T4648" s="86">
        <v>8</v>
      </c>
      <c r="U4648" s="86" t="s">
        <v>1561</v>
      </c>
      <c r="V4648" s="86" t="s">
        <v>1562</v>
      </c>
      <c r="W4648" s="86" t="s">
        <v>1652</v>
      </c>
      <c r="X4648" s="86" t="s">
        <v>1564</v>
      </c>
      <c r="Y4648" s="94" t="s">
        <v>1565</v>
      </c>
      <c r="Z4648" s="93"/>
      <c r="AA4648" s="86">
        <v>43215</v>
      </c>
      <c r="AB4648" s="86"/>
      <c r="AC4648" s="86"/>
      <c r="AD4648" s="86" t="s">
        <v>1648</v>
      </c>
      <c r="AE4648" s="86"/>
      <c r="AF4648" s="86"/>
      <c r="AG4648" s="94" t="s">
        <v>1581</v>
      </c>
    </row>
    <row r="4649" spans="1:33" x14ac:dyDescent="0.25">
      <c r="A4649" s="86" t="s">
        <v>1011</v>
      </c>
      <c r="B4649" s="87">
        <v>27</v>
      </c>
      <c r="C4649" s="87" t="s">
        <v>1012</v>
      </c>
      <c r="D4649" s="88">
        <v>43174</v>
      </c>
      <c r="E4649" s="88">
        <v>43174</v>
      </c>
      <c r="F4649" s="88">
        <v>43202</v>
      </c>
      <c r="G4649" s="88">
        <v>43203</v>
      </c>
      <c r="H4649" s="88">
        <v>4</v>
      </c>
      <c r="I4649" s="89" t="s">
        <v>1014</v>
      </c>
      <c r="J4649" s="92" t="s">
        <v>1508</v>
      </c>
      <c r="K4649" s="86" t="s">
        <v>1491</v>
      </c>
      <c r="L4649" s="88">
        <v>43203</v>
      </c>
      <c r="M4649" s="87"/>
      <c r="N4649" s="87"/>
      <c r="O4649" s="93"/>
      <c r="P4649" s="86"/>
      <c r="Q4649" s="86">
        <v>0</v>
      </c>
      <c r="R4649" s="86">
        <v>27</v>
      </c>
      <c r="S4649" s="86">
        <v>27</v>
      </c>
      <c r="T4649" s="86">
        <v>0</v>
      </c>
      <c r="U4649" s="86" t="s">
        <v>1568</v>
      </c>
      <c r="V4649" s="86" t="s">
        <v>1567</v>
      </c>
      <c r="W4649" s="86" t="s">
        <v>1652</v>
      </c>
      <c r="X4649" s="86" t="s">
        <v>1564</v>
      </c>
      <c r="Y4649" s="94" t="s">
        <v>1565</v>
      </c>
      <c r="Z4649" s="93"/>
      <c r="AA4649" s="86"/>
      <c r="AB4649" s="86"/>
      <c r="AC4649" s="86"/>
      <c r="AD4649" s="86" t="s">
        <v>1648</v>
      </c>
      <c r="AE4649" s="86"/>
      <c r="AF4649" s="86"/>
      <c r="AG4649" s="94" t="s">
        <v>1581</v>
      </c>
    </row>
    <row r="4650" spans="1:33" x14ac:dyDescent="0.25">
      <c r="A4650" s="86" t="s">
        <v>1011</v>
      </c>
      <c r="B4650" s="87">
        <v>30</v>
      </c>
      <c r="C4650" s="87" t="s">
        <v>1012</v>
      </c>
      <c r="D4650" s="88">
        <v>43175</v>
      </c>
      <c r="E4650" s="88">
        <v>43177</v>
      </c>
      <c r="F4650" s="88">
        <v>43194</v>
      </c>
      <c r="G4650" s="88">
        <v>43195</v>
      </c>
      <c r="H4650" s="88">
        <v>4</v>
      </c>
      <c r="I4650" s="89" t="s">
        <v>1014</v>
      </c>
      <c r="J4650" s="92" t="s">
        <v>1492</v>
      </c>
      <c r="K4650" s="86" t="s">
        <v>1491</v>
      </c>
      <c r="L4650" s="88">
        <v>43203</v>
      </c>
      <c r="M4650" s="87">
        <v>0</v>
      </c>
      <c r="N4650" s="87"/>
      <c r="O4650" s="93"/>
      <c r="P4650" s="86"/>
      <c r="Q4650" s="86">
        <v>29</v>
      </c>
      <c r="R4650" s="86">
        <v>1</v>
      </c>
      <c r="S4650" s="86">
        <v>0</v>
      </c>
      <c r="T4650" s="86">
        <v>1</v>
      </c>
      <c r="U4650" s="86" t="s">
        <v>1561</v>
      </c>
      <c r="V4650" s="86" t="s">
        <v>1562</v>
      </c>
      <c r="W4650" s="86" t="s">
        <v>1652</v>
      </c>
      <c r="X4650" s="86" t="s">
        <v>1564</v>
      </c>
      <c r="Y4650" s="94" t="s">
        <v>1565</v>
      </c>
      <c r="Z4650" s="93"/>
      <c r="AA4650" s="86">
        <v>43206</v>
      </c>
      <c r="AB4650" s="86"/>
      <c r="AC4650" s="86"/>
      <c r="AD4650" s="86" t="s">
        <v>1648</v>
      </c>
      <c r="AE4650" s="86"/>
      <c r="AF4650" s="86"/>
      <c r="AG4650" s="94" t="s">
        <v>1581</v>
      </c>
    </row>
    <row r="4651" spans="1:33" x14ac:dyDescent="0.25">
      <c r="A4651" s="86" t="s">
        <v>1011</v>
      </c>
      <c r="B4651" s="87">
        <v>30</v>
      </c>
      <c r="C4651" s="87" t="s">
        <v>1012</v>
      </c>
      <c r="D4651" s="88">
        <v>43165</v>
      </c>
      <c r="E4651" s="88">
        <v>43172</v>
      </c>
      <c r="F4651" s="88">
        <v>43189</v>
      </c>
      <c r="G4651" s="88">
        <v>43190</v>
      </c>
      <c r="H4651" s="88">
        <v>4</v>
      </c>
      <c r="I4651" s="89" t="s">
        <v>1014</v>
      </c>
      <c r="J4651" s="92" t="s">
        <v>1492</v>
      </c>
      <c r="K4651" s="86" t="s">
        <v>1491</v>
      </c>
      <c r="L4651" s="88">
        <v>43203</v>
      </c>
      <c r="M4651" s="87">
        <v>0</v>
      </c>
      <c r="N4651" s="87"/>
      <c r="O4651" s="93"/>
      <c r="P4651" s="86"/>
      <c r="Q4651" s="86">
        <v>25</v>
      </c>
      <c r="R4651" s="86">
        <v>5</v>
      </c>
      <c r="S4651" s="86">
        <v>0</v>
      </c>
      <c r="T4651" s="86">
        <v>5</v>
      </c>
      <c r="U4651" s="86" t="s">
        <v>1561</v>
      </c>
      <c r="V4651" s="86" t="s">
        <v>1562</v>
      </c>
      <c r="W4651" s="86" t="s">
        <v>1652</v>
      </c>
      <c r="X4651" s="86" t="s">
        <v>1564</v>
      </c>
      <c r="Y4651" s="94" t="s">
        <v>1565</v>
      </c>
      <c r="Z4651" s="93"/>
      <c r="AA4651" s="86">
        <v>43206</v>
      </c>
      <c r="AB4651" s="86"/>
      <c r="AC4651" s="86"/>
      <c r="AD4651" s="86" t="s">
        <v>1648</v>
      </c>
      <c r="AE4651" s="86"/>
      <c r="AF4651" s="86"/>
      <c r="AG4651" s="94" t="s">
        <v>1581</v>
      </c>
    </row>
    <row r="4652" spans="1:33" x14ac:dyDescent="0.25">
      <c r="A4652" s="86" t="s">
        <v>1011</v>
      </c>
      <c r="B4652" s="87">
        <v>30</v>
      </c>
      <c r="C4652" s="87" t="s">
        <v>1012</v>
      </c>
      <c r="D4652" s="88">
        <v>43168</v>
      </c>
      <c r="E4652" s="88">
        <v>43172</v>
      </c>
      <c r="F4652" s="88">
        <v>43189</v>
      </c>
      <c r="G4652" s="88">
        <v>43190</v>
      </c>
      <c r="H4652" s="88">
        <v>4</v>
      </c>
      <c r="I4652" s="89" t="s">
        <v>1014</v>
      </c>
      <c r="J4652" s="92" t="s">
        <v>1492</v>
      </c>
      <c r="K4652" s="86" t="s">
        <v>1491</v>
      </c>
      <c r="L4652" s="88">
        <v>43203</v>
      </c>
      <c r="M4652" s="87">
        <v>0</v>
      </c>
      <c r="N4652" s="87"/>
      <c r="O4652" s="93"/>
      <c r="P4652" s="86"/>
      <c r="Q4652" s="86">
        <v>24</v>
      </c>
      <c r="R4652" s="86">
        <v>6</v>
      </c>
      <c r="S4652" s="86">
        <v>0</v>
      </c>
      <c r="T4652" s="86">
        <v>6</v>
      </c>
      <c r="U4652" s="86" t="s">
        <v>1561</v>
      </c>
      <c r="V4652" s="86" t="s">
        <v>1562</v>
      </c>
      <c r="W4652" s="86" t="s">
        <v>1652</v>
      </c>
      <c r="X4652" s="86" t="s">
        <v>1564</v>
      </c>
      <c r="Y4652" s="94" t="s">
        <v>1565</v>
      </c>
      <c r="Z4652" s="93"/>
      <c r="AA4652" s="86">
        <v>43206</v>
      </c>
      <c r="AB4652" s="86"/>
      <c r="AC4652" s="86"/>
      <c r="AD4652" s="86" t="s">
        <v>1648</v>
      </c>
      <c r="AE4652" s="86"/>
      <c r="AF4652" s="86"/>
      <c r="AG4652" s="94" t="s">
        <v>1581</v>
      </c>
    </row>
    <row r="4653" spans="1:33" x14ac:dyDescent="0.25">
      <c r="A4653" s="86" t="s">
        <v>1011</v>
      </c>
      <c r="B4653" s="87">
        <v>30</v>
      </c>
      <c r="C4653" s="87" t="s">
        <v>1012</v>
      </c>
      <c r="D4653" s="88">
        <v>43174</v>
      </c>
      <c r="E4653" s="88">
        <v>43178</v>
      </c>
      <c r="F4653" s="88">
        <v>43201</v>
      </c>
      <c r="G4653" s="88">
        <v>43204</v>
      </c>
      <c r="H4653" s="88">
        <v>3</v>
      </c>
      <c r="I4653" s="89" t="s">
        <v>1372</v>
      </c>
      <c r="J4653" s="92" t="s">
        <v>1505</v>
      </c>
      <c r="K4653" s="86" t="s">
        <v>1491</v>
      </c>
      <c r="L4653" s="88">
        <v>43203</v>
      </c>
      <c r="M4653" s="87"/>
      <c r="N4653" s="87"/>
      <c r="O4653" s="93"/>
      <c r="P4653" s="86"/>
      <c r="Q4653" s="86">
        <v>0</v>
      </c>
      <c r="R4653" s="86">
        <v>30</v>
      </c>
      <c r="S4653" s="86">
        <v>30</v>
      </c>
      <c r="T4653" s="86">
        <v>0</v>
      </c>
      <c r="U4653" s="86" t="s">
        <v>1561</v>
      </c>
      <c r="V4653" s="86" t="s">
        <v>1562</v>
      </c>
      <c r="W4653" s="86" t="s">
        <v>1563</v>
      </c>
      <c r="X4653" s="86" t="s">
        <v>1564</v>
      </c>
      <c r="Y4653" s="94" t="s">
        <v>1565</v>
      </c>
      <c r="Z4653" s="93"/>
      <c r="AA4653" s="86">
        <v>43215</v>
      </c>
      <c r="AB4653" s="86"/>
      <c r="AC4653" s="86"/>
      <c r="AD4653" s="86" t="s">
        <v>1648</v>
      </c>
      <c r="AE4653" s="86"/>
      <c r="AF4653" s="86"/>
      <c r="AG4653" s="94" t="s">
        <v>1581</v>
      </c>
    </row>
    <row r="4654" spans="1:33" x14ac:dyDescent="0.25">
      <c r="A4654" s="86" t="s">
        <v>1011</v>
      </c>
      <c r="B4654" s="87">
        <v>20</v>
      </c>
      <c r="C4654" s="87" t="s">
        <v>1012</v>
      </c>
      <c r="D4654" s="88">
        <v>43156</v>
      </c>
      <c r="E4654" s="88">
        <v>43158</v>
      </c>
      <c r="F4654" s="88">
        <v>43202</v>
      </c>
      <c r="G4654" s="88">
        <v>43203</v>
      </c>
      <c r="H4654" s="88">
        <v>4</v>
      </c>
      <c r="I4654" s="89" t="s">
        <v>1013</v>
      </c>
      <c r="J4654" s="92" t="s">
        <v>1502</v>
      </c>
      <c r="K4654" s="86" t="s">
        <v>1491</v>
      </c>
      <c r="L4654" s="88">
        <v>43204</v>
      </c>
      <c r="M4654" s="87">
        <v>0</v>
      </c>
      <c r="N4654" s="87"/>
      <c r="O4654" s="93"/>
      <c r="P4654" s="86"/>
      <c r="Q4654" s="86">
        <v>0</v>
      </c>
      <c r="R4654" s="86">
        <v>20</v>
      </c>
      <c r="S4654" s="86">
        <v>20</v>
      </c>
      <c r="T4654" s="86">
        <v>0</v>
      </c>
      <c r="U4654" s="86" t="s">
        <v>1561</v>
      </c>
      <c r="V4654" s="86" t="s">
        <v>1562</v>
      </c>
      <c r="W4654" s="86" t="s">
        <v>1563</v>
      </c>
      <c r="X4654" s="86" t="s">
        <v>1564</v>
      </c>
      <c r="Y4654" s="94" t="s">
        <v>1565</v>
      </c>
      <c r="Z4654" s="93"/>
      <c r="AA4654" s="86">
        <v>43213</v>
      </c>
      <c r="AB4654" s="86"/>
      <c r="AC4654" s="86"/>
      <c r="AD4654" s="86" t="s">
        <v>1648</v>
      </c>
      <c r="AE4654" s="86"/>
      <c r="AF4654" s="86"/>
      <c r="AG4654" s="94" t="s">
        <v>1581</v>
      </c>
    </row>
    <row r="4655" spans="1:33" x14ac:dyDescent="0.25">
      <c r="A4655" s="86" t="s">
        <v>1011</v>
      </c>
      <c r="B4655" s="87">
        <v>30</v>
      </c>
      <c r="C4655" s="87" t="s">
        <v>1012</v>
      </c>
      <c r="D4655" s="88">
        <v>43174</v>
      </c>
      <c r="E4655" s="88">
        <v>43179</v>
      </c>
      <c r="F4655" s="88">
        <v>43199</v>
      </c>
      <c r="G4655" s="88">
        <v>43200</v>
      </c>
      <c r="H4655" s="88">
        <v>4</v>
      </c>
      <c r="I4655" s="89" t="s">
        <v>1014</v>
      </c>
      <c r="J4655" s="92" t="s">
        <v>1507</v>
      </c>
      <c r="K4655" s="86" t="s">
        <v>1491</v>
      </c>
      <c r="L4655" s="88">
        <v>43204</v>
      </c>
      <c r="M4655" s="87">
        <v>0</v>
      </c>
      <c r="N4655" s="87"/>
      <c r="O4655" s="93"/>
      <c r="P4655" s="86"/>
      <c r="Q4655" s="86">
        <v>0</v>
      </c>
      <c r="R4655" s="86">
        <v>30</v>
      </c>
      <c r="S4655" s="86">
        <v>28</v>
      </c>
      <c r="T4655" s="86">
        <v>2</v>
      </c>
      <c r="U4655" s="86" t="s">
        <v>1561</v>
      </c>
      <c r="V4655" s="86" t="s">
        <v>1562</v>
      </c>
      <c r="W4655" s="86" t="s">
        <v>1652</v>
      </c>
      <c r="X4655" s="86" t="s">
        <v>1564</v>
      </c>
      <c r="Y4655" s="94" t="s">
        <v>1565</v>
      </c>
      <c r="Z4655" s="93"/>
      <c r="AA4655" s="86">
        <v>43213</v>
      </c>
      <c r="AB4655" s="86"/>
      <c r="AC4655" s="86"/>
      <c r="AD4655" s="86" t="s">
        <v>1648</v>
      </c>
      <c r="AE4655" s="86"/>
      <c r="AF4655" s="86"/>
      <c r="AG4655" s="94" t="s">
        <v>1581</v>
      </c>
    </row>
    <row r="4656" spans="1:33" x14ac:dyDescent="0.25">
      <c r="A4656" s="86" t="s">
        <v>1011</v>
      </c>
      <c r="B4656" s="87">
        <v>30</v>
      </c>
      <c r="C4656" s="87" t="s">
        <v>1012</v>
      </c>
      <c r="D4656" s="88">
        <v>43147</v>
      </c>
      <c r="E4656" s="88">
        <v>43153</v>
      </c>
      <c r="F4656" s="88">
        <v>43199</v>
      </c>
      <c r="G4656" s="88">
        <v>43204</v>
      </c>
      <c r="H4656" s="88">
        <v>4</v>
      </c>
      <c r="I4656" s="89" t="s">
        <v>1020</v>
      </c>
      <c r="J4656" s="92" t="s">
        <v>1493</v>
      </c>
      <c r="K4656" s="86" t="s">
        <v>1491</v>
      </c>
      <c r="L4656" s="88">
        <v>43204</v>
      </c>
      <c r="M4656" s="87">
        <v>0</v>
      </c>
      <c r="N4656" s="87"/>
      <c r="O4656" s="93"/>
      <c r="P4656" s="86"/>
      <c r="Q4656" s="86">
        <v>0</v>
      </c>
      <c r="R4656" s="86">
        <v>30</v>
      </c>
      <c r="S4656" s="86">
        <v>30</v>
      </c>
      <c r="T4656" s="86">
        <v>0</v>
      </c>
      <c r="U4656" s="86" t="s">
        <v>1561</v>
      </c>
      <c r="V4656" s="86" t="s">
        <v>1567</v>
      </c>
      <c r="W4656" s="86" t="s">
        <v>1563</v>
      </c>
      <c r="X4656" s="86" t="s">
        <v>1564</v>
      </c>
      <c r="Y4656" s="94" t="s">
        <v>1565</v>
      </c>
      <c r="Z4656" s="93"/>
      <c r="AA4656" s="86"/>
      <c r="AB4656" s="86"/>
      <c r="AC4656" s="86"/>
      <c r="AD4656" s="86" t="s">
        <v>1648</v>
      </c>
      <c r="AE4656" s="86"/>
      <c r="AF4656" s="86"/>
      <c r="AG4656" s="94" t="s">
        <v>1581</v>
      </c>
    </row>
    <row r="4657" spans="1:33" x14ac:dyDescent="0.25">
      <c r="A4657" s="86" t="s">
        <v>1011</v>
      </c>
      <c r="B4657" s="87">
        <v>30</v>
      </c>
      <c r="C4657" s="87" t="s">
        <v>1012</v>
      </c>
      <c r="D4657" s="88">
        <v>43150</v>
      </c>
      <c r="E4657" s="88">
        <v>43156</v>
      </c>
      <c r="F4657" s="88">
        <v>43203</v>
      </c>
      <c r="G4657" s="88">
        <v>43204</v>
      </c>
      <c r="H4657" s="88">
        <v>3</v>
      </c>
      <c r="I4657" s="89" t="s">
        <v>1015</v>
      </c>
      <c r="J4657" s="92" t="s">
        <v>1493</v>
      </c>
      <c r="K4657" s="86" t="s">
        <v>1491</v>
      </c>
      <c r="L4657" s="88">
        <v>43204</v>
      </c>
      <c r="M4657" s="87">
        <v>0</v>
      </c>
      <c r="N4657" s="87"/>
      <c r="O4657" s="93"/>
      <c r="P4657" s="86"/>
      <c r="Q4657" s="86">
        <v>0</v>
      </c>
      <c r="R4657" s="86">
        <v>30</v>
      </c>
      <c r="S4657" s="86">
        <v>30</v>
      </c>
      <c r="T4657" s="86">
        <v>0</v>
      </c>
      <c r="U4657" s="86" t="s">
        <v>1561</v>
      </c>
      <c r="V4657" s="86" t="s">
        <v>1562</v>
      </c>
      <c r="W4657" s="86" t="s">
        <v>1563</v>
      </c>
      <c r="X4657" s="86" t="s">
        <v>1564</v>
      </c>
      <c r="Y4657" s="94" t="s">
        <v>1565</v>
      </c>
      <c r="Z4657" s="93"/>
      <c r="AA4657" s="86">
        <v>43213</v>
      </c>
      <c r="AB4657" s="86"/>
      <c r="AC4657" s="86"/>
      <c r="AD4657" s="86" t="s">
        <v>1648</v>
      </c>
      <c r="AE4657" s="86"/>
      <c r="AF4657" s="86"/>
      <c r="AG4657" s="94" t="s">
        <v>1581</v>
      </c>
    </row>
    <row r="4658" spans="1:33" x14ac:dyDescent="0.25">
      <c r="A4658" s="86" t="s">
        <v>1011</v>
      </c>
      <c r="B4658" s="87">
        <v>30</v>
      </c>
      <c r="C4658" s="87" t="s">
        <v>1012</v>
      </c>
      <c r="D4658" s="88">
        <v>43157</v>
      </c>
      <c r="E4658" s="88">
        <v>43157</v>
      </c>
      <c r="F4658" s="88">
        <v>43202</v>
      </c>
      <c r="G4658" s="88">
        <v>43204</v>
      </c>
      <c r="H4658" s="88">
        <v>4</v>
      </c>
      <c r="I4658" s="89" t="s">
        <v>1014</v>
      </c>
      <c r="J4658" s="92" t="s">
        <v>1503</v>
      </c>
      <c r="K4658" s="86" t="s">
        <v>1491</v>
      </c>
      <c r="L4658" s="88">
        <v>43204</v>
      </c>
      <c r="M4658" s="87"/>
      <c r="N4658" s="87"/>
      <c r="O4658" s="93"/>
      <c r="P4658" s="86"/>
      <c r="Q4658" s="86">
        <v>0</v>
      </c>
      <c r="R4658" s="86">
        <v>30</v>
      </c>
      <c r="S4658" s="86">
        <v>29</v>
      </c>
      <c r="T4658" s="86">
        <v>1</v>
      </c>
      <c r="U4658" s="86" t="s">
        <v>1561</v>
      </c>
      <c r="V4658" s="86" t="s">
        <v>1567</v>
      </c>
      <c r="W4658" s="86" t="s">
        <v>1661</v>
      </c>
      <c r="X4658" s="86" t="s">
        <v>1564</v>
      </c>
      <c r="Y4658" s="94" t="s">
        <v>1565</v>
      </c>
      <c r="Z4658" s="93"/>
      <c r="AA4658" s="86"/>
      <c r="AB4658" s="86"/>
      <c r="AC4658" s="86"/>
      <c r="AD4658" s="86" t="s">
        <v>1648</v>
      </c>
      <c r="AE4658" s="86"/>
      <c r="AF4658" s="86"/>
      <c r="AG4658" s="94" t="s">
        <v>1581</v>
      </c>
    </row>
    <row r="4659" spans="1:33" x14ac:dyDescent="0.25">
      <c r="A4659" s="86" t="s">
        <v>1011</v>
      </c>
      <c r="B4659" s="87">
        <v>25</v>
      </c>
      <c r="C4659" s="87" t="s">
        <v>1012</v>
      </c>
      <c r="D4659" s="88">
        <v>43157</v>
      </c>
      <c r="E4659" s="88">
        <v>43158</v>
      </c>
      <c r="F4659" s="88">
        <v>43203</v>
      </c>
      <c r="G4659" s="88">
        <v>43204</v>
      </c>
      <c r="H4659" s="88">
        <v>4</v>
      </c>
      <c r="I4659" s="89" t="s">
        <v>1014</v>
      </c>
      <c r="J4659" s="92" t="s">
        <v>1490</v>
      </c>
      <c r="K4659" s="86" t="s">
        <v>1491</v>
      </c>
      <c r="L4659" s="88">
        <v>43204</v>
      </c>
      <c r="M4659" s="87">
        <v>0</v>
      </c>
      <c r="N4659" s="87"/>
      <c r="O4659" s="93"/>
      <c r="P4659" s="86"/>
      <c r="Q4659" s="86">
        <v>0</v>
      </c>
      <c r="R4659" s="86">
        <v>25</v>
      </c>
      <c r="S4659" s="86">
        <v>25</v>
      </c>
      <c r="T4659" s="86">
        <v>0</v>
      </c>
      <c r="U4659" s="86" t="s">
        <v>1561</v>
      </c>
      <c r="V4659" s="86" t="s">
        <v>1562</v>
      </c>
      <c r="W4659" s="86" t="s">
        <v>1652</v>
      </c>
      <c r="X4659" s="86" t="s">
        <v>1564</v>
      </c>
      <c r="Y4659" s="94" t="s">
        <v>1565</v>
      </c>
      <c r="Z4659" s="93"/>
      <c r="AA4659" s="86">
        <v>43222</v>
      </c>
      <c r="AB4659" s="86"/>
      <c r="AC4659" s="86"/>
      <c r="AD4659" s="86" t="s">
        <v>1648</v>
      </c>
      <c r="AE4659" s="86"/>
      <c r="AF4659" s="86"/>
      <c r="AG4659" s="94" t="s">
        <v>1581</v>
      </c>
    </row>
    <row r="4660" spans="1:33" x14ac:dyDescent="0.25">
      <c r="A4660" s="86" t="s">
        <v>1011</v>
      </c>
      <c r="B4660" s="87">
        <v>30</v>
      </c>
      <c r="C4660" s="87" t="s">
        <v>1012</v>
      </c>
      <c r="D4660" s="88">
        <v>43158</v>
      </c>
      <c r="E4660" s="88">
        <v>43160</v>
      </c>
      <c r="F4660" s="88">
        <v>43203</v>
      </c>
      <c r="G4660" s="88">
        <v>43204</v>
      </c>
      <c r="H4660" s="88">
        <v>4</v>
      </c>
      <c r="I4660" s="89" t="s">
        <v>1014</v>
      </c>
      <c r="J4660" s="92" t="s">
        <v>1492</v>
      </c>
      <c r="K4660" s="86" t="s">
        <v>1491</v>
      </c>
      <c r="L4660" s="88">
        <v>43204</v>
      </c>
      <c r="M4660" s="87">
        <v>0</v>
      </c>
      <c r="N4660" s="87"/>
      <c r="O4660" s="93"/>
      <c r="P4660" s="86"/>
      <c r="Q4660" s="86">
        <v>0</v>
      </c>
      <c r="R4660" s="86">
        <v>30</v>
      </c>
      <c r="S4660" s="86">
        <v>25</v>
      </c>
      <c r="T4660" s="86">
        <v>5</v>
      </c>
      <c r="U4660" s="86" t="s">
        <v>1561</v>
      </c>
      <c r="V4660" s="86" t="s">
        <v>1567</v>
      </c>
      <c r="W4660" s="86" t="s">
        <v>1652</v>
      </c>
      <c r="X4660" s="86" t="s">
        <v>1564</v>
      </c>
      <c r="Y4660" s="94" t="s">
        <v>1565</v>
      </c>
      <c r="Z4660" s="93"/>
      <c r="AA4660" s="86"/>
      <c r="AB4660" s="86"/>
      <c r="AC4660" s="86"/>
      <c r="AD4660" s="86" t="s">
        <v>1648</v>
      </c>
      <c r="AE4660" s="86"/>
      <c r="AF4660" s="86"/>
      <c r="AG4660" s="94" t="s">
        <v>1581</v>
      </c>
    </row>
    <row r="4661" spans="1:33" x14ac:dyDescent="0.25">
      <c r="A4661" s="86" t="s">
        <v>1011</v>
      </c>
      <c r="B4661" s="87">
        <v>30</v>
      </c>
      <c r="C4661" s="87" t="s">
        <v>1012</v>
      </c>
      <c r="D4661" s="88">
        <v>43159</v>
      </c>
      <c r="E4661" s="88">
        <v>43165</v>
      </c>
      <c r="F4661" s="88">
        <v>43203</v>
      </c>
      <c r="G4661" s="88">
        <v>43204</v>
      </c>
      <c r="H4661" s="88">
        <v>4</v>
      </c>
      <c r="I4661" s="89" t="s">
        <v>1014</v>
      </c>
      <c r="J4661" s="92" t="s">
        <v>1495</v>
      </c>
      <c r="K4661" s="86" t="s">
        <v>1491</v>
      </c>
      <c r="L4661" s="88">
        <v>43204</v>
      </c>
      <c r="M4661" s="87">
        <v>0</v>
      </c>
      <c r="N4661" s="87"/>
      <c r="O4661" s="93"/>
      <c r="P4661" s="86"/>
      <c r="Q4661" s="86">
        <v>0</v>
      </c>
      <c r="R4661" s="86">
        <v>30</v>
      </c>
      <c r="S4661" s="86">
        <v>27</v>
      </c>
      <c r="T4661" s="86">
        <v>3</v>
      </c>
      <c r="U4661" s="86" t="s">
        <v>1561</v>
      </c>
      <c r="V4661" s="86" t="s">
        <v>1562</v>
      </c>
      <c r="W4661" s="86" t="s">
        <v>1652</v>
      </c>
      <c r="X4661" s="86" t="s">
        <v>1564</v>
      </c>
      <c r="Y4661" s="94" t="s">
        <v>1565</v>
      </c>
      <c r="Z4661" s="93"/>
      <c r="AA4661" s="86">
        <v>43215</v>
      </c>
      <c r="AB4661" s="86"/>
      <c r="AC4661" s="86"/>
      <c r="AD4661" s="86" t="s">
        <v>1648</v>
      </c>
      <c r="AE4661" s="86"/>
      <c r="AF4661" s="86"/>
      <c r="AG4661" s="94" t="s">
        <v>1581</v>
      </c>
    </row>
    <row r="4662" spans="1:33" x14ac:dyDescent="0.25">
      <c r="A4662" s="86" t="s">
        <v>1011</v>
      </c>
      <c r="B4662" s="87">
        <v>30</v>
      </c>
      <c r="C4662" s="87" t="s">
        <v>1012</v>
      </c>
      <c r="D4662" s="88">
        <v>43158</v>
      </c>
      <c r="E4662" s="88">
        <v>43162</v>
      </c>
      <c r="F4662" s="88">
        <v>43203</v>
      </c>
      <c r="G4662" s="88">
        <v>43204</v>
      </c>
      <c r="H4662" s="88">
        <v>4</v>
      </c>
      <c r="I4662" s="89" t="s">
        <v>1014</v>
      </c>
      <c r="J4662" s="92" t="s">
        <v>1509</v>
      </c>
      <c r="K4662" s="86" t="s">
        <v>1491</v>
      </c>
      <c r="L4662" s="88">
        <v>43204</v>
      </c>
      <c r="M4662" s="87">
        <v>0</v>
      </c>
      <c r="N4662" s="87"/>
      <c r="O4662" s="93"/>
      <c r="P4662" s="86"/>
      <c r="Q4662" s="86">
        <v>0</v>
      </c>
      <c r="R4662" s="86">
        <v>30</v>
      </c>
      <c r="S4662" s="86">
        <v>18</v>
      </c>
      <c r="T4662" s="86">
        <v>12</v>
      </c>
      <c r="U4662" s="86" t="s">
        <v>1561</v>
      </c>
      <c r="V4662" s="86" t="s">
        <v>1562</v>
      </c>
      <c r="W4662" s="86" t="s">
        <v>1652</v>
      </c>
      <c r="X4662" s="86" t="s">
        <v>1564</v>
      </c>
      <c r="Y4662" s="94" t="s">
        <v>1565</v>
      </c>
      <c r="Z4662" s="93"/>
      <c r="AA4662" s="86">
        <v>43215</v>
      </c>
      <c r="AB4662" s="86"/>
      <c r="AC4662" s="86"/>
      <c r="AD4662" s="86" t="s">
        <v>1648</v>
      </c>
      <c r="AE4662" s="86"/>
      <c r="AF4662" s="86"/>
      <c r="AG4662" s="94" t="s">
        <v>1581</v>
      </c>
    </row>
    <row r="4663" spans="1:33" x14ac:dyDescent="0.25">
      <c r="A4663" s="86" t="s">
        <v>1011</v>
      </c>
      <c r="B4663" s="87">
        <v>30</v>
      </c>
      <c r="C4663" s="87" t="s">
        <v>1012</v>
      </c>
      <c r="D4663" s="88">
        <v>43158</v>
      </c>
      <c r="E4663" s="88">
        <v>43162</v>
      </c>
      <c r="F4663" s="88">
        <v>43203</v>
      </c>
      <c r="G4663" s="88">
        <v>43204</v>
      </c>
      <c r="H4663" s="88">
        <v>4</v>
      </c>
      <c r="I4663" s="89" t="s">
        <v>1014</v>
      </c>
      <c r="J4663" s="92" t="s">
        <v>1492</v>
      </c>
      <c r="K4663" s="86" t="s">
        <v>1491</v>
      </c>
      <c r="L4663" s="88">
        <v>43204</v>
      </c>
      <c r="M4663" s="87">
        <v>0</v>
      </c>
      <c r="N4663" s="87"/>
      <c r="O4663" s="93"/>
      <c r="P4663" s="86"/>
      <c r="Q4663" s="86">
        <v>2</v>
      </c>
      <c r="R4663" s="86">
        <v>28</v>
      </c>
      <c r="S4663" s="86">
        <v>21</v>
      </c>
      <c r="T4663" s="86">
        <v>7</v>
      </c>
      <c r="U4663" s="86" t="s">
        <v>1561</v>
      </c>
      <c r="V4663" s="86" t="s">
        <v>1567</v>
      </c>
      <c r="W4663" s="86" t="s">
        <v>1652</v>
      </c>
      <c r="X4663" s="86" t="s">
        <v>1564</v>
      </c>
      <c r="Y4663" s="94" t="s">
        <v>1565</v>
      </c>
      <c r="Z4663" s="93"/>
      <c r="AA4663" s="86"/>
      <c r="AB4663" s="86"/>
      <c r="AC4663" s="86"/>
      <c r="AD4663" s="86" t="s">
        <v>1648</v>
      </c>
      <c r="AE4663" s="86"/>
      <c r="AF4663" s="86"/>
      <c r="AG4663" s="94" t="s">
        <v>1581</v>
      </c>
    </row>
    <row r="4664" spans="1:33" x14ac:dyDescent="0.25">
      <c r="A4664" s="86" t="s">
        <v>1011</v>
      </c>
      <c r="B4664" s="87">
        <v>30</v>
      </c>
      <c r="C4664" s="87" t="s">
        <v>1012</v>
      </c>
      <c r="D4664" s="88">
        <v>43164</v>
      </c>
      <c r="E4664" s="88">
        <v>43167</v>
      </c>
      <c r="F4664" s="88">
        <v>43202</v>
      </c>
      <c r="G4664" s="88">
        <v>43204</v>
      </c>
      <c r="H4664" s="88">
        <v>4</v>
      </c>
      <c r="I4664" s="89" t="s">
        <v>1014</v>
      </c>
      <c r="J4664" s="92" t="s">
        <v>1492</v>
      </c>
      <c r="K4664" s="86" t="s">
        <v>1491</v>
      </c>
      <c r="L4664" s="88">
        <v>43204</v>
      </c>
      <c r="M4664" s="87">
        <v>0</v>
      </c>
      <c r="N4664" s="87"/>
      <c r="O4664" s="93"/>
      <c r="P4664" s="86"/>
      <c r="Q4664" s="86">
        <v>3</v>
      </c>
      <c r="R4664" s="86">
        <v>27</v>
      </c>
      <c r="S4664" s="86">
        <v>14</v>
      </c>
      <c r="T4664" s="86">
        <v>13</v>
      </c>
      <c r="U4664" s="86" t="s">
        <v>1561</v>
      </c>
      <c r="V4664" s="86" t="s">
        <v>1567</v>
      </c>
      <c r="W4664" s="86" t="s">
        <v>1652</v>
      </c>
      <c r="X4664" s="86" t="s">
        <v>1564</v>
      </c>
      <c r="Y4664" s="94" t="s">
        <v>1565</v>
      </c>
      <c r="Z4664" s="93"/>
      <c r="AA4664" s="86"/>
      <c r="AB4664" s="86"/>
      <c r="AC4664" s="86"/>
      <c r="AD4664" s="86" t="s">
        <v>1648</v>
      </c>
      <c r="AE4664" s="86"/>
      <c r="AF4664" s="86"/>
      <c r="AG4664" s="94" t="s">
        <v>1581</v>
      </c>
    </row>
    <row r="4665" spans="1:33" x14ac:dyDescent="0.25">
      <c r="A4665" s="86" t="s">
        <v>1011</v>
      </c>
      <c r="B4665" s="87">
        <v>30</v>
      </c>
      <c r="C4665" s="87" t="s">
        <v>1012</v>
      </c>
      <c r="D4665" s="88">
        <v>43125</v>
      </c>
      <c r="E4665" s="88">
        <v>43129</v>
      </c>
      <c r="F4665" s="88">
        <v>43201</v>
      </c>
      <c r="G4665" s="88">
        <v>43205</v>
      </c>
      <c r="H4665" s="88">
        <v>4</v>
      </c>
      <c r="I4665" s="89" t="s">
        <v>1014</v>
      </c>
      <c r="J4665" s="92" t="s">
        <v>1501</v>
      </c>
      <c r="K4665" s="86" t="s">
        <v>1491</v>
      </c>
      <c r="L4665" s="88">
        <v>43204</v>
      </c>
      <c r="M4665" s="87">
        <v>0</v>
      </c>
      <c r="N4665" s="87"/>
      <c r="O4665" s="93"/>
      <c r="P4665" s="86"/>
      <c r="Q4665" s="86">
        <v>4</v>
      </c>
      <c r="R4665" s="86">
        <v>26</v>
      </c>
      <c r="S4665" s="86">
        <v>23</v>
      </c>
      <c r="T4665" s="86">
        <v>3</v>
      </c>
      <c r="U4665" s="86" t="s">
        <v>1561</v>
      </c>
      <c r="V4665" s="86" t="s">
        <v>1562</v>
      </c>
      <c r="W4665" s="86" t="s">
        <v>1652</v>
      </c>
      <c r="X4665" s="86" t="s">
        <v>1564</v>
      </c>
      <c r="Y4665" s="94" t="s">
        <v>1565</v>
      </c>
      <c r="Z4665" s="93"/>
      <c r="AA4665" s="86">
        <v>43215</v>
      </c>
      <c r="AB4665" s="86"/>
      <c r="AC4665" s="86"/>
      <c r="AD4665" s="86" t="s">
        <v>1648</v>
      </c>
      <c r="AE4665" s="86"/>
      <c r="AF4665" s="86"/>
      <c r="AG4665" s="94" t="s">
        <v>1581</v>
      </c>
    </row>
    <row r="4666" spans="1:33" x14ac:dyDescent="0.25">
      <c r="A4666" s="86" t="s">
        <v>1011</v>
      </c>
      <c r="B4666" s="87">
        <v>30</v>
      </c>
      <c r="C4666" s="87" t="s">
        <v>1012</v>
      </c>
      <c r="D4666" s="88">
        <v>43168</v>
      </c>
      <c r="E4666" s="88">
        <v>43167</v>
      </c>
      <c r="F4666" s="88">
        <v>43202</v>
      </c>
      <c r="G4666" s="88">
        <v>43204</v>
      </c>
      <c r="H4666" s="88">
        <v>4</v>
      </c>
      <c r="I4666" s="89" t="s">
        <v>1014</v>
      </c>
      <c r="J4666" s="92" t="s">
        <v>1490</v>
      </c>
      <c r="K4666" s="86" t="s">
        <v>1491</v>
      </c>
      <c r="L4666" s="88">
        <v>43204</v>
      </c>
      <c r="M4666" s="87">
        <v>0</v>
      </c>
      <c r="N4666" s="87"/>
      <c r="O4666" s="93"/>
      <c r="P4666" s="86"/>
      <c r="Q4666" s="86">
        <v>0</v>
      </c>
      <c r="R4666" s="86">
        <v>30</v>
      </c>
      <c r="S4666" s="86">
        <v>30</v>
      </c>
      <c r="T4666" s="86">
        <v>0</v>
      </c>
      <c r="U4666" s="86" t="s">
        <v>1561</v>
      </c>
      <c r="V4666" s="86" t="s">
        <v>1562</v>
      </c>
      <c r="W4666" s="86" t="s">
        <v>1563</v>
      </c>
      <c r="X4666" s="86" t="s">
        <v>1564</v>
      </c>
      <c r="Y4666" s="94" t="s">
        <v>1565</v>
      </c>
      <c r="Z4666" s="93"/>
      <c r="AA4666" s="86">
        <v>43222</v>
      </c>
      <c r="AB4666" s="86"/>
      <c r="AC4666" s="86"/>
      <c r="AD4666" s="86" t="s">
        <v>1648</v>
      </c>
      <c r="AE4666" s="86"/>
      <c r="AF4666" s="86"/>
      <c r="AG4666" s="94" t="s">
        <v>1581</v>
      </c>
    </row>
    <row r="4667" spans="1:33" x14ac:dyDescent="0.25">
      <c r="A4667" s="86" t="s">
        <v>1011</v>
      </c>
      <c r="B4667" s="87">
        <v>30</v>
      </c>
      <c r="C4667" s="87" t="s">
        <v>1012</v>
      </c>
      <c r="D4667" s="88">
        <v>43168</v>
      </c>
      <c r="E4667" s="88">
        <v>43171</v>
      </c>
      <c r="F4667" s="88">
        <v>43203</v>
      </c>
      <c r="G4667" s="88">
        <v>43204</v>
      </c>
      <c r="H4667" s="88">
        <v>4</v>
      </c>
      <c r="I4667" s="89" t="s">
        <v>1014</v>
      </c>
      <c r="J4667" s="92" t="s">
        <v>1509</v>
      </c>
      <c r="K4667" s="86" t="s">
        <v>1491</v>
      </c>
      <c r="L4667" s="88">
        <v>43204</v>
      </c>
      <c r="M4667" s="87">
        <v>0</v>
      </c>
      <c r="N4667" s="87"/>
      <c r="O4667" s="93"/>
      <c r="P4667" s="86"/>
      <c r="Q4667" s="86">
        <v>0</v>
      </c>
      <c r="R4667" s="86">
        <v>30</v>
      </c>
      <c r="S4667" s="86">
        <v>2</v>
      </c>
      <c r="T4667" s="86">
        <v>28</v>
      </c>
      <c r="U4667" s="86" t="s">
        <v>1561</v>
      </c>
      <c r="V4667" s="86" t="s">
        <v>1562</v>
      </c>
      <c r="W4667" s="86" t="s">
        <v>1652</v>
      </c>
      <c r="X4667" s="86" t="s">
        <v>1564</v>
      </c>
      <c r="Y4667" s="94" t="s">
        <v>1565</v>
      </c>
      <c r="Z4667" s="93"/>
      <c r="AA4667" s="86">
        <v>43215</v>
      </c>
      <c r="AB4667" s="86"/>
      <c r="AC4667" s="86"/>
      <c r="AD4667" s="86" t="s">
        <v>1648</v>
      </c>
      <c r="AE4667" s="86"/>
      <c r="AF4667" s="86"/>
      <c r="AG4667" s="94" t="s">
        <v>1581</v>
      </c>
    </row>
    <row r="4668" spans="1:33" x14ac:dyDescent="0.25">
      <c r="A4668" s="86" t="s">
        <v>1011</v>
      </c>
      <c r="B4668" s="87">
        <v>25</v>
      </c>
      <c r="C4668" s="87" t="s">
        <v>1012</v>
      </c>
      <c r="D4668" s="88">
        <v>43168</v>
      </c>
      <c r="E4668" s="88">
        <v>43175</v>
      </c>
      <c r="F4668" s="88">
        <v>43203</v>
      </c>
      <c r="G4668" s="88">
        <v>43204</v>
      </c>
      <c r="H4668" s="88">
        <v>4</v>
      </c>
      <c r="I4668" s="89" t="s">
        <v>1014</v>
      </c>
      <c r="J4668" s="92" t="s">
        <v>1492</v>
      </c>
      <c r="K4668" s="86" t="s">
        <v>1491</v>
      </c>
      <c r="L4668" s="88">
        <v>43204</v>
      </c>
      <c r="M4668" s="87">
        <v>0</v>
      </c>
      <c r="N4668" s="87"/>
      <c r="O4668" s="93"/>
      <c r="P4668" s="86"/>
      <c r="Q4668" s="86">
        <v>4</v>
      </c>
      <c r="R4668" s="86">
        <v>21</v>
      </c>
      <c r="S4668" s="86">
        <v>6</v>
      </c>
      <c r="T4668" s="86">
        <v>15</v>
      </c>
      <c r="U4668" s="86" t="s">
        <v>1561</v>
      </c>
      <c r="V4668" s="86" t="s">
        <v>1567</v>
      </c>
      <c r="W4668" s="86" t="s">
        <v>1652</v>
      </c>
      <c r="X4668" s="86" t="s">
        <v>1564</v>
      </c>
      <c r="Y4668" s="94" t="s">
        <v>1565</v>
      </c>
      <c r="Z4668" s="93"/>
      <c r="AA4668" s="86"/>
      <c r="AB4668" s="86"/>
      <c r="AC4668" s="86"/>
      <c r="AD4668" s="86" t="s">
        <v>1648</v>
      </c>
      <c r="AE4668" s="86"/>
      <c r="AF4668" s="86"/>
      <c r="AG4668" s="94" t="s">
        <v>1581</v>
      </c>
    </row>
    <row r="4669" spans="1:33" x14ac:dyDescent="0.25">
      <c r="A4669" s="86" t="s">
        <v>1011</v>
      </c>
      <c r="B4669" s="87">
        <v>14</v>
      </c>
      <c r="C4669" s="87" t="s">
        <v>1012</v>
      </c>
      <c r="D4669" s="88">
        <v>43174</v>
      </c>
      <c r="E4669" s="88">
        <v>43183</v>
      </c>
      <c r="F4669" s="88">
        <v>43203</v>
      </c>
      <c r="G4669" s="88">
        <v>43204</v>
      </c>
      <c r="H4669" s="88">
        <v>4</v>
      </c>
      <c r="I4669" s="89" t="s">
        <v>1014</v>
      </c>
      <c r="J4669" s="92" t="s">
        <v>1507</v>
      </c>
      <c r="K4669" s="86" t="s">
        <v>1491</v>
      </c>
      <c r="L4669" s="88">
        <v>43204</v>
      </c>
      <c r="M4669" s="87">
        <v>0</v>
      </c>
      <c r="N4669" s="87"/>
      <c r="O4669" s="93"/>
      <c r="P4669" s="86"/>
      <c r="Q4669" s="86">
        <v>0</v>
      </c>
      <c r="R4669" s="86">
        <v>14</v>
      </c>
      <c r="S4669" s="86">
        <v>14</v>
      </c>
      <c r="T4669" s="86">
        <v>0</v>
      </c>
      <c r="U4669" s="86" t="s">
        <v>1561</v>
      </c>
      <c r="V4669" s="86" t="s">
        <v>1562</v>
      </c>
      <c r="W4669" s="86" t="s">
        <v>1652</v>
      </c>
      <c r="X4669" s="86" t="s">
        <v>1564</v>
      </c>
      <c r="Y4669" s="94" t="s">
        <v>1565</v>
      </c>
      <c r="Z4669" s="93"/>
      <c r="AA4669" s="86">
        <v>43213</v>
      </c>
      <c r="AB4669" s="86"/>
      <c r="AC4669" s="86"/>
      <c r="AD4669" s="86" t="s">
        <v>1648</v>
      </c>
      <c r="AE4669" s="86"/>
      <c r="AF4669" s="86"/>
      <c r="AG4669" s="94" t="s">
        <v>1581</v>
      </c>
    </row>
    <row r="4670" spans="1:33" x14ac:dyDescent="0.25">
      <c r="A4670" s="86" t="s">
        <v>1011</v>
      </c>
      <c r="B4670" s="87">
        <v>30</v>
      </c>
      <c r="C4670" s="87" t="s">
        <v>1012</v>
      </c>
      <c r="D4670" s="88">
        <v>43175</v>
      </c>
      <c r="E4670" s="88">
        <v>43180</v>
      </c>
      <c r="F4670" s="88">
        <v>43203</v>
      </c>
      <c r="G4670" s="88">
        <v>43204</v>
      </c>
      <c r="H4670" s="88">
        <v>4</v>
      </c>
      <c r="I4670" s="89" t="s">
        <v>1014</v>
      </c>
      <c r="J4670" s="92" t="s">
        <v>1495</v>
      </c>
      <c r="K4670" s="86" t="s">
        <v>1491</v>
      </c>
      <c r="L4670" s="88">
        <v>43204</v>
      </c>
      <c r="M4670" s="87">
        <v>0</v>
      </c>
      <c r="N4670" s="87"/>
      <c r="O4670" s="93"/>
      <c r="P4670" s="86"/>
      <c r="Q4670" s="86">
        <v>1</v>
      </c>
      <c r="R4670" s="86">
        <v>29</v>
      </c>
      <c r="S4670" s="86">
        <v>27</v>
      </c>
      <c r="T4670" s="86">
        <v>2</v>
      </c>
      <c r="U4670" s="86" t="s">
        <v>1561</v>
      </c>
      <c r="V4670" s="86" t="s">
        <v>1562</v>
      </c>
      <c r="W4670" s="86" t="s">
        <v>1652</v>
      </c>
      <c r="X4670" s="86" t="s">
        <v>1564</v>
      </c>
      <c r="Y4670" s="94" t="s">
        <v>1565</v>
      </c>
      <c r="Z4670" s="93"/>
      <c r="AA4670" s="86">
        <v>43213</v>
      </c>
      <c r="AB4670" s="86"/>
      <c r="AC4670" s="86"/>
      <c r="AD4670" s="86" t="s">
        <v>1648</v>
      </c>
      <c r="AE4670" s="86"/>
      <c r="AF4670" s="86"/>
      <c r="AG4670" s="94" t="s">
        <v>1581</v>
      </c>
    </row>
    <row r="4671" spans="1:33" x14ac:dyDescent="0.25">
      <c r="A4671" s="86" t="s">
        <v>1011</v>
      </c>
      <c r="B4671" s="87">
        <v>25</v>
      </c>
      <c r="C4671" s="87" t="s">
        <v>1012</v>
      </c>
      <c r="D4671" s="88">
        <v>43174</v>
      </c>
      <c r="E4671" s="88">
        <v>43181</v>
      </c>
      <c r="F4671" s="88">
        <v>43203</v>
      </c>
      <c r="G4671" s="88">
        <v>43204</v>
      </c>
      <c r="H4671" s="88">
        <v>4</v>
      </c>
      <c r="I4671" s="89" t="s">
        <v>1014</v>
      </c>
      <c r="J4671" s="92" t="s">
        <v>1502</v>
      </c>
      <c r="K4671" s="86" t="s">
        <v>1491</v>
      </c>
      <c r="L4671" s="88">
        <v>43204</v>
      </c>
      <c r="M4671" s="87">
        <v>0</v>
      </c>
      <c r="N4671" s="87"/>
      <c r="O4671" s="93"/>
      <c r="P4671" s="86"/>
      <c r="Q4671" s="86">
        <v>0</v>
      </c>
      <c r="R4671" s="86">
        <v>25</v>
      </c>
      <c r="S4671" s="86">
        <v>25</v>
      </c>
      <c r="T4671" s="86">
        <v>0</v>
      </c>
      <c r="U4671" s="86" t="s">
        <v>1561</v>
      </c>
      <c r="V4671" s="86" t="s">
        <v>1567</v>
      </c>
      <c r="W4671" s="86" t="s">
        <v>1652</v>
      </c>
      <c r="X4671" s="86" t="s">
        <v>1564</v>
      </c>
      <c r="Y4671" s="94" t="s">
        <v>1565</v>
      </c>
      <c r="Z4671" s="93"/>
      <c r="AA4671" s="86"/>
      <c r="AB4671" s="86"/>
      <c r="AC4671" s="86"/>
      <c r="AD4671" s="86" t="s">
        <v>1648</v>
      </c>
      <c r="AE4671" s="86"/>
      <c r="AF4671" s="86"/>
      <c r="AG4671" s="94" t="s">
        <v>1581</v>
      </c>
    </row>
    <row r="4672" spans="1:33" x14ac:dyDescent="0.25">
      <c r="A4672" s="86" t="s">
        <v>1011</v>
      </c>
      <c r="B4672" s="87">
        <v>17</v>
      </c>
      <c r="C4672" s="87" t="s">
        <v>1012</v>
      </c>
      <c r="D4672" s="88">
        <v>43175</v>
      </c>
      <c r="E4672" s="88">
        <v>43181</v>
      </c>
      <c r="F4672" s="88">
        <v>43203</v>
      </c>
      <c r="G4672" s="88">
        <v>43204</v>
      </c>
      <c r="H4672" s="88">
        <v>4</v>
      </c>
      <c r="I4672" s="89" t="s">
        <v>1014</v>
      </c>
      <c r="J4672" s="92" t="s">
        <v>1508</v>
      </c>
      <c r="K4672" s="86" t="s">
        <v>1491</v>
      </c>
      <c r="L4672" s="88">
        <v>43204</v>
      </c>
      <c r="M4672" s="87"/>
      <c r="N4672" s="87"/>
      <c r="O4672" s="93"/>
      <c r="P4672" s="86"/>
      <c r="Q4672" s="86">
        <v>1</v>
      </c>
      <c r="R4672" s="86">
        <v>16</v>
      </c>
      <c r="S4672" s="86">
        <v>13</v>
      </c>
      <c r="T4672" s="86">
        <v>3</v>
      </c>
      <c r="U4672" s="86" t="s">
        <v>1561</v>
      </c>
      <c r="V4672" s="86" t="s">
        <v>1567</v>
      </c>
      <c r="W4672" s="86" t="s">
        <v>1652</v>
      </c>
      <c r="X4672" s="86" t="s">
        <v>1564</v>
      </c>
      <c r="Y4672" s="94" t="s">
        <v>1565</v>
      </c>
      <c r="Z4672" s="93"/>
      <c r="AA4672" s="86"/>
      <c r="AB4672" s="86"/>
      <c r="AC4672" s="86"/>
      <c r="AD4672" s="86" t="s">
        <v>1648</v>
      </c>
      <c r="AE4672" s="86"/>
      <c r="AF4672" s="86"/>
      <c r="AG4672" s="94" t="s">
        <v>1581</v>
      </c>
    </row>
    <row r="4673" spans="1:33" x14ac:dyDescent="0.25">
      <c r="A4673" s="86" t="s">
        <v>1022</v>
      </c>
      <c r="B4673" s="87">
        <v>28</v>
      </c>
      <c r="C4673" s="87" t="s">
        <v>1119</v>
      </c>
      <c r="D4673" s="88">
        <v>43103.433333333334</v>
      </c>
      <c r="E4673" s="88">
        <v>43109</v>
      </c>
      <c r="F4673" s="88">
        <v>43157</v>
      </c>
      <c r="G4673" s="88">
        <v>43160</v>
      </c>
      <c r="H4673" s="88">
        <v>4</v>
      </c>
      <c r="I4673" s="89" t="s">
        <v>1013</v>
      </c>
      <c r="J4673" s="92" t="s">
        <v>1508</v>
      </c>
      <c r="K4673" s="86" t="s">
        <v>1491</v>
      </c>
      <c r="L4673" s="88">
        <v>43204</v>
      </c>
      <c r="M4673" s="87">
        <v>0</v>
      </c>
      <c r="N4673" s="87"/>
      <c r="O4673" s="93"/>
      <c r="P4673" s="86"/>
      <c r="Q4673" s="86">
        <v>19</v>
      </c>
      <c r="R4673" s="86">
        <v>9</v>
      </c>
      <c r="S4673" s="86">
        <v>7</v>
      </c>
      <c r="T4673" s="86">
        <v>2</v>
      </c>
      <c r="U4673" s="86" t="s">
        <v>1561</v>
      </c>
      <c r="V4673" s="86" t="s">
        <v>1562</v>
      </c>
      <c r="W4673" s="86" t="s">
        <v>1652</v>
      </c>
      <c r="X4673" s="86" t="s">
        <v>1564</v>
      </c>
      <c r="Y4673" s="94" t="s">
        <v>1565</v>
      </c>
      <c r="Z4673" s="93"/>
      <c r="AA4673" s="86">
        <v>43215</v>
      </c>
      <c r="AB4673" s="86"/>
      <c r="AC4673" s="86"/>
      <c r="AD4673" s="86" t="s">
        <v>1658</v>
      </c>
      <c r="AE4673" s="86"/>
      <c r="AF4673" s="86"/>
      <c r="AG4673" s="94" t="s">
        <v>1581</v>
      </c>
    </row>
    <row r="4674" spans="1:33" x14ac:dyDescent="0.25">
      <c r="A4674" s="86" t="s">
        <v>1011</v>
      </c>
      <c r="B4674" s="87">
        <v>30</v>
      </c>
      <c r="C4674" s="87" t="s">
        <v>1012</v>
      </c>
      <c r="D4674" s="88">
        <v>43151</v>
      </c>
      <c r="E4674" s="88">
        <v>43155</v>
      </c>
      <c r="F4674" s="88">
        <v>43202</v>
      </c>
      <c r="G4674" s="88">
        <v>43203</v>
      </c>
      <c r="H4674" s="88">
        <v>3</v>
      </c>
      <c r="I4674" s="89" t="s">
        <v>1014</v>
      </c>
      <c r="J4674" s="92" t="s">
        <v>1492</v>
      </c>
      <c r="K4674" s="86" t="s">
        <v>1491</v>
      </c>
      <c r="L4674" s="88">
        <v>43204</v>
      </c>
      <c r="M4674" s="87">
        <v>0</v>
      </c>
      <c r="N4674" s="87"/>
      <c r="O4674" s="93"/>
      <c r="P4674" s="86"/>
      <c r="Q4674" s="86">
        <v>0</v>
      </c>
      <c r="R4674" s="86">
        <v>30</v>
      </c>
      <c r="S4674" s="86">
        <v>29</v>
      </c>
      <c r="T4674" s="86">
        <v>1</v>
      </c>
      <c r="U4674" s="86" t="s">
        <v>1561</v>
      </c>
      <c r="V4674" s="86" t="s">
        <v>1567</v>
      </c>
      <c r="W4674" s="86" t="s">
        <v>1652</v>
      </c>
      <c r="X4674" s="86" t="s">
        <v>1564</v>
      </c>
      <c r="Y4674" s="94" t="s">
        <v>1565</v>
      </c>
      <c r="Z4674" s="93"/>
      <c r="AA4674" s="86"/>
      <c r="AB4674" s="86"/>
      <c r="AC4674" s="86"/>
      <c r="AD4674" s="86" t="s">
        <v>1648</v>
      </c>
      <c r="AE4674" s="86"/>
      <c r="AF4674" s="86"/>
      <c r="AG4674" s="94" t="s">
        <v>1581</v>
      </c>
    </row>
    <row r="4675" spans="1:33" x14ac:dyDescent="0.25">
      <c r="A4675" s="86" t="s">
        <v>1011</v>
      </c>
      <c r="B4675" s="87">
        <v>30</v>
      </c>
      <c r="C4675" s="87" t="s">
        <v>1012</v>
      </c>
      <c r="D4675" s="88">
        <v>43150</v>
      </c>
      <c r="E4675" s="88">
        <v>43153</v>
      </c>
      <c r="F4675" s="88">
        <v>43196</v>
      </c>
      <c r="G4675" s="88">
        <v>43198</v>
      </c>
      <c r="H4675" s="88">
        <v>4</v>
      </c>
      <c r="I4675" s="89" t="s">
        <v>1014</v>
      </c>
      <c r="J4675" s="92" t="s">
        <v>1492</v>
      </c>
      <c r="K4675" s="86" t="s">
        <v>1491</v>
      </c>
      <c r="L4675" s="88">
        <v>43205</v>
      </c>
      <c r="M4675" s="87">
        <v>0</v>
      </c>
      <c r="N4675" s="87"/>
      <c r="O4675" s="93"/>
      <c r="P4675" s="86"/>
      <c r="Q4675" s="86">
        <v>0</v>
      </c>
      <c r="R4675" s="86">
        <v>30</v>
      </c>
      <c r="S4675" s="86">
        <v>27</v>
      </c>
      <c r="T4675" s="86">
        <v>3</v>
      </c>
      <c r="U4675" s="86" t="s">
        <v>1561</v>
      </c>
      <c r="V4675" s="86" t="s">
        <v>1567</v>
      </c>
      <c r="W4675" s="86" t="s">
        <v>1652</v>
      </c>
      <c r="X4675" s="86" t="s">
        <v>1564</v>
      </c>
      <c r="Y4675" s="94" t="s">
        <v>1565</v>
      </c>
      <c r="Z4675" s="93"/>
      <c r="AA4675" s="86"/>
      <c r="AB4675" s="86"/>
      <c r="AC4675" s="86"/>
      <c r="AD4675" s="86" t="s">
        <v>1648</v>
      </c>
      <c r="AE4675" s="86"/>
      <c r="AF4675" s="86"/>
      <c r="AG4675" s="94" t="s">
        <v>1581</v>
      </c>
    </row>
    <row r="4676" spans="1:33" x14ac:dyDescent="0.25">
      <c r="A4676" s="86" t="s">
        <v>1011</v>
      </c>
      <c r="B4676" s="87">
        <v>30</v>
      </c>
      <c r="C4676" s="87" t="s">
        <v>1012</v>
      </c>
      <c r="D4676" s="88">
        <v>43156</v>
      </c>
      <c r="E4676" s="88">
        <v>43159</v>
      </c>
      <c r="F4676" s="88">
        <v>43197</v>
      </c>
      <c r="G4676" s="88">
        <v>43198</v>
      </c>
      <c r="H4676" s="88">
        <v>4</v>
      </c>
      <c r="I4676" s="89" t="s">
        <v>1014</v>
      </c>
      <c r="J4676" s="92" t="s">
        <v>1492</v>
      </c>
      <c r="K4676" s="86" t="s">
        <v>1491</v>
      </c>
      <c r="L4676" s="88">
        <v>43205</v>
      </c>
      <c r="M4676" s="87">
        <v>0</v>
      </c>
      <c r="N4676" s="87"/>
      <c r="O4676" s="93"/>
      <c r="P4676" s="86"/>
      <c r="Q4676" s="86">
        <v>0</v>
      </c>
      <c r="R4676" s="86">
        <v>30</v>
      </c>
      <c r="S4676" s="86">
        <v>28</v>
      </c>
      <c r="T4676" s="86">
        <v>2</v>
      </c>
      <c r="U4676" s="86" t="s">
        <v>1561</v>
      </c>
      <c r="V4676" s="86" t="s">
        <v>1567</v>
      </c>
      <c r="W4676" s="86" t="s">
        <v>1652</v>
      </c>
      <c r="X4676" s="86" t="s">
        <v>1564</v>
      </c>
      <c r="Y4676" s="94" t="s">
        <v>1565</v>
      </c>
      <c r="Z4676" s="93"/>
      <c r="AA4676" s="86"/>
      <c r="AB4676" s="86"/>
      <c r="AC4676" s="86"/>
      <c r="AD4676" s="86" t="s">
        <v>1648</v>
      </c>
      <c r="AE4676" s="86"/>
      <c r="AF4676" s="86"/>
      <c r="AG4676" s="94" t="s">
        <v>1581</v>
      </c>
    </row>
    <row r="4677" spans="1:33" x14ac:dyDescent="0.25">
      <c r="A4677" s="86" t="s">
        <v>1011</v>
      </c>
      <c r="B4677" s="87">
        <v>30</v>
      </c>
      <c r="C4677" s="87" t="s">
        <v>1012</v>
      </c>
      <c r="D4677" s="88">
        <v>43147</v>
      </c>
      <c r="E4677" s="88">
        <v>43150</v>
      </c>
      <c r="F4677" s="88">
        <v>43197</v>
      </c>
      <c r="G4677" s="88">
        <v>43205</v>
      </c>
      <c r="H4677" s="88">
        <v>4</v>
      </c>
      <c r="I4677" s="89" t="s">
        <v>1016</v>
      </c>
      <c r="J4677" s="92" t="s">
        <v>1493</v>
      </c>
      <c r="K4677" s="86" t="s">
        <v>1491</v>
      </c>
      <c r="L4677" s="88">
        <v>43205</v>
      </c>
      <c r="M4677" s="87">
        <v>0</v>
      </c>
      <c r="N4677" s="87"/>
      <c r="O4677" s="93"/>
      <c r="P4677" s="86"/>
      <c r="Q4677" s="86">
        <v>0</v>
      </c>
      <c r="R4677" s="86">
        <v>30</v>
      </c>
      <c r="S4677" s="86">
        <v>28</v>
      </c>
      <c r="T4677" s="86">
        <v>2</v>
      </c>
      <c r="U4677" s="86" t="s">
        <v>1561</v>
      </c>
      <c r="V4677" s="86" t="s">
        <v>1562</v>
      </c>
      <c r="W4677" s="86" t="s">
        <v>1563</v>
      </c>
      <c r="X4677" s="86" t="s">
        <v>1564</v>
      </c>
      <c r="Y4677" s="94" t="s">
        <v>1565</v>
      </c>
      <c r="Z4677" s="93"/>
      <c r="AA4677" s="86">
        <v>43215</v>
      </c>
      <c r="AB4677" s="86"/>
      <c r="AC4677" s="86"/>
      <c r="AD4677" s="86" t="s">
        <v>1648</v>
      </c>
      <c r="AE4677" s="86"/>
      <c r="AF4677" s="86"/>
      <c r="AG4677" s="94" t="s">
        <v>1581</v>
      </c>
    </row>
    <row r="4678" spans="1:33" x14ac:dyDescent="0.25">
      <c r="A4678" s="86" t="s">
        <v>1011</v>
      </c>
      <c r="B4678" s="87">
        <v>30</v>
      </c>
      <c r="C4678" s="87" t="s">
        <v>1012</v>
      </c>
      <c r="D4678" s="88">
        <v>43158</v>
      </c>
      <c r="E4678" s="88">
        <v>43162</v>
      </c>
      <c r="F4678" s="88">
        <v>43203</v>
      </c>
      <c r="G4678" s="88">
        <v>43205</v>
      </c>
      <c r="H4678" s="88">
        <v>4</v>
      </c>
      <c r="I4678" s="89" t="s">
        <v>1016</v>
      </c>
      <c r="J4678" s="92" t="s">
        <v>1492</v>
      </c>
      <c r="K4678" s="86" t="s">
        <v>1491</v>
      </c>
      <c r="L4678" s="88">
        <v>43205</v>
      </c>
      <c r="M4678" s="87">
        <v>0</v>
      </c>
      <c r="N4678" s="87"/>
      <c r="O4678" s="93"/>
      <c r="P4678" s="86"/>
      <c r="Q4678" s="86">
        <v>0</v>
      </c>
      <c r="R4678" s="86">
        <v>30</v>
      </c>
      <c r="S4678" s="86">
        <v>30</v>
      </c>
      <c r="T4678" s="86">
        <v>0</v>
      </c>
      <c r="U4678" s="86" t="s">
        <v>1561</v>
      </c>
      <c r="V4678" s="86" t="s">
        <v>1567</v>
      </c>
      <c r="W4678" s="86" t="s">
        <v>1563</v>
      </c>
      <c r="X4678" s="86" t="s">
        <v>1564</v>
      </c>
      <c r="Y4678" s="94" t="s">
        <v>1565</v>
      </c>
      <c r="Z4678" s="93"/>
      <c r="AA4678" s="86"/>
      <c r="AB4678" s="86"/>
      <c r="AC4678" s="86"/>
      <c r="AD4678" s="86" t="s">
        <v>1648</v>
      </c>
      <c r="AE4678" s="86"/>
      <c r="AF4678" s="86"/>
      <c r="AG4678" s="94" t="s">
        <v>1581</v>
      </c>
    </row>
    <row r="4679" spans="1:33" x14ac:dyDescent="0.25">
      <c r="A4679" s="86" t="s">
        <v>1011</v>
      </c>
      <c r="B4679" s="87">
        <v>25</v>
      </c>
      <c r="C4679" s="87" t="s">
        <v>1012</v>
      </c>
      <c r="D4679" s="88">
        <v>43158</v>
      </c>
      <c r="E4679" s="88">
        <v>43162</v>
      </c>
      <c r="F4679" s="88">
        <v>43203</v>
      </c>
      <c r="G4679" s="88">
        <v>43205</v>
      </c>
      <c r="H4679" s="88">
        <v>4</v>
      </c>
      <c r="I4679" s="89" t="s">
        <v>1014</v>
      </c>
      <c r="J4679" s="92" t="s">
        <v>1493</v>
      </c>
      <c r="K4679" s="86" t="s">
        <v>1491</v>
      </c>
      <c r="L4679" s="88">
        <v>43205</v>
      </c>
      <c r="M4679" s="87"/>
      <c r="N4679" s="87"/>
      <c r="O4679" s="93"/>
      <c r="P4679" s="86"/>
      <c r="Q4679" s="86">
        <v>0</v>
      </c>
      <c r="R4679" s="86">
        <v>25</v>
      </c>
      <c r="S4679" s="86">
        <v>24</v>
      </c>
      <c r="T4679" s="86">
        <v>1</v>
      </c>
      <c r="U4679" s="86" t="s">
        <v>1569</v>
      </c>
      <c r="V4679" s="86" t="s">
        <v>1567</v>
      </c>
      <c r="W4679" s="86" t="s">
        <v>1563</v>
      </c>
      <c r="X4679" s="86" t="s">
        <v>1564</v>
      </c>
      <c r="Y4679" s="94" t="s">
        <v>1565</v>
      </c>
      <c r="Z4679" s="93"/>
      <c r="AA4679" s="86"/>
      <c r="AB4679" s="86"/>
      <c r="AC4679" s="86"/>
      <c r="AD4679" s="86" t="s">
        <v>1648</v>
      </c>
      <c r="AE4679" s="86"/>
      <c r="AF4679" s="86"/>
      <c r="AG4679" s="94" t="s">
        <v>1581</v>
      </c>
    </row>
    <row r="4680" spans="1:33" x14ac:dyDescent="0.25">
      <c r="A4680" s="86" t="s">
        <v>1011</v>
      </c>
      <c r="B4680" s="87">
        <v>25</v>
      </c>
      <c r="C4680" s="87" t="s">
        <v>1012</v>
      </c>
      <c r="D4680" s="88">
        <v>43158</v>
      </c>
      <c r="E4680" s="88">
        <v>43163</v>
      </c>
      <c r="F4680" s="88">
        <v>43204</v>
      </c>
      <c r="G4680" s="88">
        <v>43205</v>
      </c>
      <c r="H4680" s="88">
        <v>4</v>
      </c>
      <c r="I4680" s="89" t="s">
        <v>1014</v>
      </c>
      <c r="J4680" s="92" t="s">
        <v>1493</v>
      </c>
      <c r="K4680" s="86" t="s">
        <v>1491</v>
      </c>
      <c r="L4680" s="88">
        <v>43205</v>
      </c>
      <c r="M4680" s="87">
        <v>0</v>
      </c>
      <c r="N4680" s="87"/>
      <c r="O4680" s="93"/>
      <c r="P4680" s="86"/>
      <c r="Q4680" s="86">
        <v>1</v>
      </c>
      <c r="R4680" s="86">
        <v>24</v>
      </c>
      <c r="S4680" s="86">
        <v>24</v>
      </c>
      <c r="T4680" s="86">
        <v>0</v>
      </c>
      <c r="U4680" s="86" t="s">
        <v>1561</v>
      </c>
      <c r="V4680" s="86" t="s">
        <v>1567</v>
      </c>
      <c r="W4680" s="86" t="s">
        <v>1563</v>
      </c>
      <c r="X4680" s="86" t="s">
        <v>1564</v>
      </c>
      <c r="Y4680" s="94" t="s">
        <v>1565</v>
      </c>
      <c r="Z4680" s="93"/>
      <c r="AA4680" s="86"/>
      <c r="AB4680" s="86"/>
      <c r="AC4680" s="86"/>
      <c r="AD4680" s="86" t="s">
        <v>1648</v>
      </c>
      <c r="AE4680" s="86"/>
      <c r="AF4680" s="86"/>
      <c r="AG4680" s="94" t="s">
        <v>1581</v>
      </c>
    </row>
    <row r="4681" spans="1:33" x14ac:dyDescent="0.25">
      <c r="A4681" s="86" t="s">
        <v>1011</v>
      </c>
      <c r="B4681" s="87">
        <v>30</v>
      </c>
      <c r="C4681" s="87" t="s">
        <v>1012</v>
      </c>
      <c r="D4681" s="88">
        <v>43158</v>
      </c>
      <c r="E4681" s="88">
        <v>43159</v>
      </c>
      <c r="F4681" s="88">
        <v>43204</v>
      </c>
      <c r="G4681" s="88">
        <v>43205</v>
      </c>
      <c r="H4681" s="88">
        <v>4</v>
      </c>
      <c r="I4681" s="89" t="s">
        <v>1014</v>
      </c>
      <c r="J4681" s="92" t="s">
        <v>1493</v>
      </c>
      <c r="K4681" s="86" t="s">
        <v>1491</v>
      </c>
      <c r="L4681" s="88">
        <v>43205</v>
      </c>
      <c r="M4681" s="87">
        <v>0</v>
      </c>
      <c r="N4681" s="87"/>
      <c r="O4681" s="93"/>
      <c r="P4681" s="86"/>
      <c r="Q4681" s="86">
        <v>0</v>
      </c>
      <c r="R4681" s="86">
        <v>30</v>
      </c>
      <c r="S4681" s="86">
        <v>26</v>
      </c>
      <c r="T4681" s="86">
        <v>4</v>
      </c>
      <c r="U4681" s="86" t="s">
        <v>1561</v>
      </c>
      <c r="V4681" s="86" t="s">
        <v>1567</v>
      </c>
      <c r="W4681" s="86" t="s">
        <v>1652</v>
      </c>
      <c r="X4681" s="86" t="s">
        <v>1564</v>
      </c>
      <c r="Y4681" s="94" t="s">
        <v>1565</v>
      </c>
      <c r="Z4681" s="93"/>
      <c r="AA4681" s="86"/>
      <c r="AB4681" s="86"/>
      <c r="AC4681" s="86"/>
      <c r="AD4681" s="86" t="s">
        <v>1648</v>
      </c>
      <c r="AE4681" s="86"/>
      <c r="AF4681" s="86"/>
      <c r="AG4681" s="94" t="s">
        <v>1581</v>
      </c>
    </row>
    <row r="4682" spans="1:33" x14ac:dyDescent="0.25">
      <c r="A4682" s="86" t="s">
        <v>1011</v>
      </c>
      <c r="B4682" s="87">
        <v>30</v>
      </c>
      <c r="C4682" s="87" t="s">
        <v>1012</v>
      </c>
      <c r="D4682" s="88">
        <v>43164</v>
      </c>
      <c r="E4682" s="88">
        <v>43169</v>
      </c>
      <c r="F4682" s="88">
        <v>43204</v>
      </c>
      <c r="G4682" s="88">
        <v>43205</v>
      </c>
      <c r="H4682" s="88">
        <v>4</v>
      </c>
      <c r="I4682" s="89" t="s">
        <v>1014</v>
      </c>
      <c r="J4682" s="92" t="s">
        <v>1492</v>
      </c>
      <c r="K4682" s="86" t="s">
        <v>1491</v>
      </c>
      <c r="L4682" s="88">
        <v>43205</v>
      </c>
      <c r="M4682" s="87">
        <v>0</v>
      </c>
      <c r="N4682" s="87"/>
      <c r="O4682" s="93"/>
      <c r="P4682" s="86"/>
      <c r="Q4682" s="86">
        <v>1</v>
      </c>
      <c r="R4682" s="86">
        <v>29</v>
      </c>
      <c r="S4682" s="86">
        <v>27</v>
      </c>
      <c r="T4682" s="86">
        <v>2</v>
      </c>
      <c r="U4682" s="86" t="s">
        <v>1561</v>
      </c>
      <c r="V4682" s="86" t="s">
        <v>1567</v>
      </c>
      <c r="W4682" s="86" t="s">
        <v>1652</v>
      </c>
      <c r="X4682" s="86" t="s">
        <v>1564</v>
      </c>
      <c r="Y4682" s="94" t="s">
        <v>1565</v>
      </c>
      <c r="Z4682" s="93"/>
      <c r="AA4682" s="86"/>
      <c r="AB4682" s="86"/>
      <c r="AC4682" s="86"/>
      <c r="AD4682" s="86" t="s">
        <v>1648</v>
      </c>
      <c r="AE4682" s="86"/>
      <c r="AF4682" s="86"/>
      <c r="AG4682" s="94" t="s">
        <v>1581</v>
      </c>
    </row>
    <row r="4683" spans="1:33" x14ac:dyDescent="0.25">
      <c r="A4683" s="86" t="s">
        <v>1011</v>
      </c>
      <c r="B4683" s="87">
        <v>30</v>
      </c>
      <c r="C4683" s="87" t="s">
        <v>1012</v>
      </c>
      <c r="D4683" s="88">
        <v>43173</v>
      </c>
      <c r="E4683" s="88">
        <v>43176</v>
      </c>
      <c r="F4683" s="88">
        <v>43204</v>
      </c>
      <c r="G4683" s="88">
        <v>43205</v>
      </c>
      <c r="H4683" s="88">
        <v>4</v>
      </c>
      <c r="I4683" s="89" t="s">
        <v>1014</v>
      </c>
      <c r="J4683" s="92" t="s">
        <v>1500</v>
      </c>
      <c r="K4683" s="86" t="s">
        <v>1491</v>
      </c>
      <c r="L4683" s="88">
        <v>43205</v>
      </c>
      <c r="M4683" s="87">
        <v>0</v>
      </c>
      <c r="N4683" s="87"/>
      <c r="O4683" s="93"/>
      <c r="P4683" s="86"/>
      <c r="Q4683" s="86">
        <v>0</v>
      </c>
      <c r="R4683" s="86">
        <v>30</v>
      </c>
      <c r="S4683" s="86">
        <v>17</v>
      </c>
      <c r="T4683" s="86">
        <v>13</v>
      </c>
      <c r="U4683" s="86" t="s">
        <v>1561</v>
      </c>
      <c r="V4683" s="86" t="s">
        <v>1567</v>
      </c>
      <c r="W4683" s="86" t="s">
        <v>1652</v>
      </c>
      <c r="X4683" s="86" t="s">
        <v>1564</v>
      </c>
      <c r="Y4683" s="94" t="s">
        <v>1565</v>
      </c>
      <c r="Z4683" s="93"/>
      <c r="AA4683" s="86"/>
      <c r="AB4683" s="86"/>
      <c r="AC4683" s="86"/>
      <c r="AD4683" s="86" t="s">
        <v>1648</v>
      </c>
      <c r="AE4683" s="86"/>
      <c r="AF4683" s="86"/>
      <c r="AG4683" s="94" t="s">
        <v>1581</v>
      </c>
    </row>
    <row r="4684" spans="1:33" x14ac:dyDescent="0.25">
      <c r="A4684" s="86" t="s">
        <v>1011</v>
      </c>
      <c r="B4684" s="87">
        <v>30</v>
      </c>
      <c r="C4684" s="87" t="s">
        <v>1012</v>
      </c>
      <c r="D4684" s="88">
        <v>43174</v>
      </c>
      <c r="E4684" s="88">
        <v>43180</v>
      </c>
      <c r="F4684" s="88">
        <v>43203</v>
      </c>
      <c r="G4684" s="88">
        <v>43205</v>
      </c>
      <c r="H4684" s="88">
        <v>3</v>
      </c>
      <c r="I4684" s="89" t="s">
        <v>1372</v>
      </c>
      <c r="J4684" s="92" t="s">
        <v>1505</v>
      </c>
      <c r="K4684" s="86" t="s">
        <v>1491</v>
      </c>
      <c r="L4684" s="88">
        <v>43205</v>
      </c>
      <c r="M4684" s="87">
        <v>0</v>
      </c>
      <c r="N4684" s="87"/>
      <c r="O4684" s="93"/>
      <c r="P4684" s="86"/>
      <c r="Q4684" s="86">
        <v>0</v>
      </c>
      <c r="R4684" s="86">
        <v>30</v>
      </c>
      <c r="S4684" s="86">
        <v>30</v>
      </c>
      <c r="T4684" s="86">
        <v>0</v>
      </c>
      <c r="U4684" s="86" t="s">
        <v>1561</v>
      </c>
      <c r="V4684" s="86" t="s">
        <v>1567</v>
      </c>
      <c r="W4684" s="86" t="s">
        <v>1652</v>
      </c>
      <c r="X4684" s="86" t="s">
        <v>1564</v>
      </c>
      <c r="Y4684" s="94" t="s">
        <v>1565</v>
      </c>
      <c r="Z4684" s="93"/>
      <c r="AA4684" s="86"/>
      <c r="AB4684" s="86"/>
      <c r="AC4684" s="86"/>
      <c r="AD4684" s="86" t="s">
        <v>1648</v>
      </c>
      <c r="AE4684" s="86"/>
      <c r="AF4684" s="86"/>
      <c r="AG4684" s="94" t="s">
        <v>1581</v>
      </c>
    </row>
    <row r="4685" spans="1:33" x14ac:dyDescent="0.25">
      <c r="A4685" s="86" t="s">
        <v>1011</v>
      </c>
      <c r="B4685" s="87">
        <v>30</v>
      </c>
      <c r="C4685" s="87" t="s">
        <v>1012</v>
      </c>
      <c r="D4685" s="88">
        <v>43174</v>
      </c>
      <c r="E4685" s="88">
        <v>43174</v>
      </c>
      <c r="F4685" s="88">
        <v>43202</v>
      </c>
      <c r="G4685" s="88">
        <v>43205</v>
      </c>
      <c r="H4685" s="88">
        <v>4</v>
      </c>
      <c r="I4685" s="89" t="s">
        <v>1014</v>
      </c>
      <c r="J4685" s="92" t="s">
        <v>1490</v>
      </c>
      <c r="K4685" s="86" t="s">
        <v>1491</v>
      </c>
      <c r="L4685" s="88">
        <v>43205</v>
      </c>
      <c r="M4685" s="87">
        <v>0</v>
      </c>
      <c r="N4685" s="87"/>
      <c r="O4685" s="93"/>
      <c r="P4685" s="86"/>
      <c r="Q4685" s="86">
        <v>0</v>
      </c>
      <c r="R4685" s="86">
        <v>30</v>
      </c>
      <c r="S4685" s="86">
        <v>29</v>
      </c>
      <c r="T4685" s="86">
        <v>1</v>
      </c>
      <c r="U4685" s="86" t="s">
        <v>1561</v>
      </c>
      <c r="V4685" s="86" t="s">
        <v>1567</v>
      </c>
      <c r="W4685" s="86" t="s">
        <v>1652</v>
      </c>
      <c r="X4685" s="86" t="s">
        <v>1564</v>
      </c>
      <c r="Y4685" s="94" t="s">
        <v>1565</v>
      </c>
      <c r="Z4685" s="93"/>
      <c r="AA4685" s="86"/>
      <c r="AB4685" s="86"/>
      <c r="AC4685" s="86"/>
      <c r="AD4685" s="86" t="s">
        <v>1648</v>
      </c>
      <c r="AE4685" s="86"/>
      <c r="AF4685" s="86"/>
      <c r="AG4685" s="94" t="s">
        <v>1581</v>
      </c>
    </row>
    <row r="4686" spans="1:33" x14ac:dyDescent="0.25">
      <c r="A4686" s="86" t="s">
        <v>1011</v>
      </c>
      <c r="B4686" s="87">
        <v>30</v>
      </c>
      <c r="C4686" s="87" t="s">
        <v>1012</v>
      </c>
      <c r="D4686" s="88">
        <v>43174</v>
      </c>
      <c r="E4686" s="88">
        <v>43182</v>
      </c>
      <c r="F4686" s="88">
        <v>43203</v>
      </c>
      <c r="G4686" s="88">
        <v>43205</v>
      </c>
      <c r="H4686" s="88">
        <v>4</v>
      </c>
      <c r="I4686" s="89" t="s">
        <v>1014</v>
      </c>
      <c r="J4686" s="92" t="s">
        <v>1504</v>
      </c>
      <c r="K4686" s="86" t="s">
        <v>1491</v>
      </c>
      <c r="L4686" s="88">
        <v>43205</v>
      </c>
      <c r="M4686" s="87">
        <v>0</v>
      </c>
      <c r="N4686" s="87"/>
      <c r="O4686" s="93"/>
      <c r="P4686" s="86"/>
      <c r="Q4686" s="86">
        <v>0</v>
      </c>
      <c r="R4686" s="86">
        <v>30</v>
      </c>
      <c r="S4686" s="86">
        <v>28</v>
      </c>
      <c r="T4686" s="86">
        <v>2</v>
      </c>
      <c r="U4686" s="86" t="s">
        <v>1561</v>
      </c>
      <c r="V4686" s="86" t="s">
        <v>1562</v>
      </c>
      <c r="W4686" s="86" t="s">
        <v>1652</v>
      </c>
      <c r="X4686" s="86" t="s">
        <v>1564</v>
      </c>
      <c r="Y4686" s="94" t="s">
        <v>1565</v>
      </c>
      <c r="Z4686" s="93"/>
      <c r="AA4686" s="86">
        <v>43215</v>
      </c>
      <c r="AB4686" s="86"/>
      <c r="AC4686" s="86"/>
      <c r="AD4686" s="86" t="s">
        <v>1648</v>
      </c>
      <c r="AE4686" s="86"/>
      <c r="AF4686" s="86"/>
      <c r="AG4686" s="94" t="s">
        <v>1581</v>
      </c>
    </row>
    <row r="4687" spans="1:33" x14ac:dyDescent="0.25">
      <c r="A4687" s="86" t="s">
        <v>1011</v>
      </c>
      <c r="B4687" s="87">
        <v>30</v>
      </c>
      <c r="C4687" s="87" t="s">
        <v>1012</v>
      </c>
      <c r="D4687" s="88">
        <v>43174</v>
      </c>
      <c r="E4687" s="88">
        <v>43183</v>
      </c>
      <c r="F4687" s="88">
        <v>43204</v>
      </c>
      <c r="G4687" s="88">
        <v>43205</v>
      </c>
      <c r="H4687" s="88">
        <v>4</v>
      </c>
      <c r="I4687" s="89" t="s">
        <v>1014</v>
      </c>
      <c r="J4687" s="92" t="s">
        <v>1504</v>
      </c>
      <c r="K4687" s="86" t="s">
        <v>1491</v>
      </c>
      <c r="L4687" s="88">
        <v>43205</v>
      </c>
      <c r="M4687" s="87"/>
      <c r="N4687" s="87"/>
      <c r="O4687" s="93"/>
      <c r="P4687" s="86"/>
      <c r="Q4687" s="86">
        <v>3</v>
      </c>
      <c r="R4687" s="86">
        <v>27</v>
      </c>
      <c r="S4687" s="86">
        <v>25</v>
      </c>
      <c r="T4687" s="86">
        <v>2</v>
      </c>
      <c r="U4687" s="86" t="s">
        <v>1561</v>
      </c>
      <c r="V4687" s="86" t="s">
        <v>1562</v>
      </c>
      <c r="W4687" s="86" t="s">
        <v>1652</v>
      </c>
      <c r="X4687" s="86" t="s">
        <v>1564</v>
      </c>
      <c r="Y4687" s="94" t="s">
        <v>1565</v>
      </c>
      <c r="Z4687" s="93"/>
      <c r="AA4687" s="86">
        <v>43215</v>
      </c>
      <c r="AB4687" s="86"/>
      <c r="AC4687" s="86"/>
      <c r="AD4687" s="86" t="s">
        <v>1648</v>
      </c>
      <c r="AE4687" s="86"/>
      <c r="AF4687" s="86"/>
      <c r="AG4687" s="94" t="s">
        <v>1581</v>
      </c>
    </row>
    <row r="4688" spans="1:33" x14ac:dyDescent="0.25">
      <c r="A4688" s="86" t="s">
        <v>1011</v>
      </c>
      <c r="B4688" s="87">
        <v>30</v>
      </c>
      <c r="C4688" s="87" t="s">
        <v>1012</v>
      </c>
      <c r="D4688" s="88">
        <v>43165</v>
      </c>
      <c r="E4688" s="88">
        <v>43168</v>
      </c>
      <c r="F4688" s="88">
        <v>43203</v>
      </c>
      <c r="G4688" s="88">
        <v>43204</v>
      </c>
      <c r="H4688" s="88">
        <v>4</v>
      </c>
      <c r="I4688" s="89" t="s">
        <v>1014</v>
      </c>
      <c r="J4688" s="92" t="s">
        <v>1504</v>
      </c>
      <c r="K4688" s="86" t="s">
        <v>1491</v>
      </c>
      <c r="L4688" s="88">
        <v>43206</v>
      </c>
      <c r="M4688" s="87">
        <v>0</v>
      </c>
      <c r="N4688" s="87"/>
      <c r="O4688" s="93"/>
      <c r="P4688" s="86"/>
      <c r="Q4688" s="86">
        <v>2</v>
      </c>
      <c r="R4688" s="86">
        <v>28</v>
      </c>
      <c r="S4688" s="86">
        <v>18</v>
      </c>
      <c r="T4688" s="86">
        <v>10</v>
      </c>
      <c r="U4688" s="86" t="s">
        <v>1561</v>
      </c>
      <c r="V4688" s="86" t="s">
        <v>1562</v>
      </c>
      <c r="W4688" s="86" t="s">
        <v>1652</v>
      </c>
      <c r="X4688" s="86" t="s">
        <v>1564</v>
      </c>
      <c r="Y4688" s="94" t="s">
        <v>1565</v>
      </c>
      <c r="Z4688" s="93"/>
      <c r="AA4688" s="86">
        <v>43213</v>
      </c>
      <c r="AB4688" s="86"/>
      <c r="AC4688" s="86"/>
      <c r="AD4688" s="86" t="s">
        <v>1648</v>
      </c>
      <c r="AE4688" s="86"/>
      <c r="AF4688" s="86"/>
      <c r="AG4688" s="94" t="s">
        <v>1581</v>
      </c>
    </row>
    <row r="4689" spans="1:33" x14ac:dyDescent="0.25">
      <c r="A4689" s="86" t="s">
        <v>1011</v>
      </c>
      <c r="B4689" s="87">
        <v>30</v>
      </c>
      <c r="C4689" s="87" t="s">
        <v>1012</v>
      </c>
      <c r="D4689" s="88">
        <v>43131</v>
      </c>
      <c r="E4689" s="88">
        <v>43137</v>
      </c>
      <c r="F4689" s="88">
        <v>43203</v>
      </c>
      <c r="G4689" s="88">
        <v>43206</v>
      </c>
      <c r="H4689" s="88">
        <v>4</v>
      </c>
      <c r="I4689" s="89" t="s">
        <v>1015</v>
      </c>
      <c r="J4689" s="92" t="s">
        <v>1490</v>
      </c>
      <c r="K4689" s="86" t="s">
        <v>1491</v>
      </c>
      <c r="L4689" s="88">
        <v>43206</v>
      </c>
      <c r="M4689" s="87">
        <v>0</v>
      </c>
      <c r="N4689" s="87"/>
      <c r="O4689" s="93"/>
      <c r="P4689" s="86"/>
      <c r="Q4689" s="86">
        <v>0</v>
      </c>
      <c r="R4689" s="86">
        <v>30</v>
      </c>
      <c r="S4689" s="86">
        <v>25</v>
      </c>
      <c r="T4689" s="86">
        <v>5</v>
      </c>
      <c r="U4689" s="86" t="s">
        <v>1561</v>
      </c>
      <c r="V4689" s="86" t="s">
        <v>1562</v>
      </c>
      <c r="W4689" s="86" t="s">
        <v>1652</v>
      </c>
      <c r="X4689" s="86" t="s">
        <v>1564</v>
      </c>
      <c r="Y4689" s="94" t="s">
        <v>1565</v>
      </c>
      <c r="Z4689" s="93"/>
      <c r="AA4689" s="86">
        <v>43222</v>
      </c>
      <c r="AB4689" s="86"/>
      <c r="AC4689" s="86"/>
      <c r="AD4689" s="86" t="s">
        <v>1648</v>
      </c>
      <c r="AE4689" s="86"/>
      <c r="AF4689" s="86"/>
      <c r="AG4689" s="94" t="s">
        <v>1581</v>
      </c>
    </row>
    <row r="4690" spans="1:33" x14ac:dyDescent="0.25">
      <c r="A4690" s="86" t="s">
        <v>1011</v>
      </c>
      <c r="B4690" s="87">
        <v>30</v>
      </c>
      <c r="C4690" s="87" t="s">
        <v>1012</v>
      </c>
      <c r="D4690" s="88">
        <v>43133</v>
      </c>
      <c r="E4690" s="88">
        <v>43138</v>
      </c>
      <c r="F4690" s="88">
        <v>43203</v>
      </c>
      <c r="G4690" s="88">
        <v>43206</v>
      </c>
      <c r="H4690" s="88">
        <v>4</v>
      </c>
      <c r="I4690" s="89" t="s">
        <v>1013</v>
      </c>
      <c r="J4690" s="92" t="s">
        <v>1493</v>
      </c>
      <c r="K4690" s="86" t="s">
        <v>1491</v>
      </c>
      <c r="L4690" s="88">
        <v>43206</v>
      </c>
      <c r="M4690" s="87">
        <v>0</v>
      </c>
      <c r="N4690" s="87"/>
      <c r="O4690" s="93"/>
      <c r="P4690" s="86"/>
      <c r="Q4690" s="86">
        <v>0</v>
      </c>
      <c r="R4690" s="86">
        <v>30</v>
      </c>
      <c r="S4690" s="86">
        <v>30</v>
      </c>
      <c r="T4690" s="86">
        <v>0</v>
      </c>
      <c r="U4690" s="86" t="s">
        <v>1561</v>
      </c>
      <c r="V4690" s="86" t="s">
        <v>1567</v>
      </c>
      <c r="W4690" s="86" t="s">
        <v>1563</v>
      </c>
      <c r="X4690" s="86" t="s">
        <v>1564</v>
      </c>
      <c r="Y4690" s="94" t="s">
        <v>1565</v>
      </c>
      <c r="Z4690" s="93"/>
      <c r="AA4690" s="86"/>
      <c r="AB4690" s="86"/>
      <c r="AC4690" s="86"/>
      <c r="AD4690" s="86" t="s">
        <v>1648</v>
      </c>
      <c r="AE4690" s="86"/>
      <c r="AF4690" s="86"/>
      <c r="AG4690" s="94" t="s">
        <v>1581</v>
      </c>
    </row>
    <row r="4691" spans="1:33" x14ac:dyDescent="0.25">
      <c r="A4691" s="86" t="s">
        <v>1011</v>
      </c>
      <c r="B4691" s="87">
        <v>30</v>
      </c>
      <c r="C4691" s="87" t="s">
        <v>1012</v>
      </c>
      <c r="D4691" s="88">
        <v>43133</v>
      </c>
      <c r="E4691" s="88">
        <v>43139</v>
      </c>
      <c r="F4691" s="88">
        <v>43205</v>
      </c>
      <c r="G4691" s="88">
        <v>43206</v>
      </c>
      <c r="H4691" s="88">
        <v>4</v>
      </c>
      <c r="I4691" s="89" t="s">
        <v>1015</v>
      </c>
      <c r="J4691" s="92" t="s">
        <v>1493</v>
      </c>
      <c r="K4691" s="86" t="s">
        <v>1491</v>
      </c>
      <c r="L4691" s="88">
        <v>43206</v>
      </c>
      <c r="M4691" s="87">
        <v>0</v>
      </c>
      <c r="N4691" s="87"/>
      <c r="O4691" s="93"/>
      <c r="P4691" s="86"/>
      <c r="Q4691" s="86">
        <v>4</v>
      </c>
      <c r="R4691" s="86">
        <v>26</v>
      </c>
      <c r="S4691" s="86">
        <v>16</v>
      </c>
      <c r="T4691" s="86">
        <v>10</v>
      </c>
      <c r="U4691" s="86" t="s">
        <v>1561</v>
      </c>
      <c r="V4691" s="86" t="s">
        <v>1567</v>
      </c>
      <c r="W4691" s="86" t="s">
        <v>1652</v>
      </c>
      <c r="X4691" s="86" t="s">
        <v>1564</v>
      </c>
      <c r="Y4691" s="94" t="s">
        <v>1565</v>
      </c>
      <c r="Z4691" s="93"/>
      <c r="AA4691" s="86"/>
      <c r="AB4691" s="86"/>
      <c r="AC4691" s="86"/>
      <c r="AD4691" s="86" t="s">
        <v>1648</v>
      </c>
      <c r="AE4691" s="86"/>
      <c r="AF4691" s="86"/>
      <c r="AG4691" s="94" t="s">
        <v>1581</v>
      </c>
    </row>
    <row r="4692" spans="1:33" x14ac:dyDescent="0.25">
      <c r="A4692" s="86" t="s">
        <v>1011</v>
      </c>
      <c r="B4692" s="87">
        <v>30</v>
      </c>
      <c r="C4692" s="87" t="s">
        <v>1012</v>
      </c>
      <c r="D4692" s="88">
        <v>43138</v>
      </c>
      <c r="E4692" s="88">
        <v>43144</v>
      </c>
      <c r="F4692" s="88">
        <v>43203</v>
      </c>
      <c r="G4692" s="88">
        <v>43206</v>
      </c>
      <c r="H4692" s="88">
        <v>4</v>
      </c>
      <c r="I4692" s="89" t="s">
        <v>1015</v>
      </c>
      <c r="J4692" s="92" t="s">
        <v>1501</v>
      </c>
      <c r="K4692" s="86" t="s">
        <v>1491</v>
      </c>
      <c r="L4692" s="88">
        <v>43206</v>
      </c>
      <c r="M4692" s="87">
        <v>0</v>
      </c>
      <c r="N4692" s="87"/>
      <c r="O4692" s="93"/>
      <c r="P4692" s="86"/>
      <c r="Q4692" s="86">
        <v>2</v>
      </c>
      <c r="R4692" s="86">
        <v>28</v>
      </c>
      <c r="S4692" s="86">
        <v>28</v>
      </c>
      <c r="T4692" s="86">
        <v>0</v>
      </c>
      <c r="U4692" s="86" t="s">
        <v>1561</v>
      </c>
      <c r="V4692" s="86" t="s">
        <v>1567</v>
      </c>
      <c r="W4692" s="86" t="s">
        <v>1652</v>
      </c>
      <c r="X4692" s="86" t="s">
        <v>1564</v>
      </c>
      <c r="Y4692" s="94" t="s">
        <v>1565</v>
      </c>
      <c r="Z4692" s="93"/>
      <c r="AA4692" s="86"/>
      <c r="AB4692" s="86"/>
      <c r="AC4692" s="86"/>
      <c r="AD4692" s="86" t="s">
        <v>1648</v>
      </c>
      <c r="AE4692" s="86"/>
      <c r="AF4692" s="86"/>
      <c r="AG4692" s="94" t="s">
        <v>1581</v>
      </c>
    </row>
    <row r="4693" spans="1:33" x14ac:dyDescent="0.25">
      <c r="A4693" s="86" t="s">
        <v>1011</v>
      </c>
      <c r="B4693" s="87">
        <v>30</v>
      </c>
      <c r="C4693" s="87" t="s">
        <v>1012</v>
      </c>
      <c r="D4693" s="88">
        <v>43138</v>
      </c>
      <c r="E4693" s="88">
        <v>43144</v>
      </c>
      <c r="F4693" s="88">
        <v>43204</v>
      </c>
      <c r="G4693" s="88">
        <v>43206</v>
      </c>
      <c r="H4693" s="88">
        <v>4</v>
      </c>
      <c r="I4693" s="89" t="s">
        <v>1356</v>
      </c>
      <c r="J4693" s="92" t="s">
        <v>1504</v>
      </c>
      <c r="K4693" s="86" t="s">
        <v>1491</v>
      </c>
      <c r="L4693" s="88">
        <v>43206</v>
      </c>
      <c r="M4693" s="87">
        <v>0</v>
      </c>
      <c r="N4693" s="87"/>
      <c r="O4693" s="93"/>
      <c r="P4693" s="86"/>
      <c r="Q4693" s="86">
        <v>1</v>
      </c>
      <c r="R4693" s="86">
        <v>29</v>
      </c>
      <c r="S4693" s="86">
        <v>29</v>
      </c>
      <c r="T4693" s="86">
        <v>0</v>
      </c>
      <c r="U4693" s="86" t="s">
        <v>1561</v>
      </c>
      <c r="V4693" s="86" t="s">
        <v>1567</v>
      </c>
      <c r="W4693" s="86" t="s">
        <v>1652</v>
      </c>
      <c r="X4693" s="86" t="s">
        <v>1564</v>
      </c>
      <c r="Y4693" s="94" t="s">
        <v>1565</v>
      </c>
      <c r="Z4693" s="93"/>
      <c r="AA4693" s="86"/>
      <c r="AB4693" s="86"/>
      <c r="AC4693" s="86"/>
      <c r="AD4693" s="86" t="s">
        <v>1648</v>
      </c>
      <c r="AE4693" s="86"/>
      <c r="AF4693" s="86"/>
      <c r="AG4693" s="94" t="s">
        <v>1581</v>
      </c>
    </row>
    <row r="4694" spans="1:33" x14ac:dyDescent="0.25">
      <c r="A4694" s="86" t="s">
        <v>1011</v>
      </c>
      <c r="B4694" s="87">
        <v>30</v>
      </c>
      <c r="C4694" s="87" t="s">
        <v>1012</v>
      </c>
      <c r="D4694" s="88">
        <v>43147</v>
      </c>
      <c r="E4694" s="88">
        <v>43143</v>
      </c>
      <c r="F4694" s="88">
        <v>43203</v>
      </c>
      <c r="G4694" s="88">
        <v>43206</v>
      </c>
      <c r="H4694" s="88">
        <v>3</v>
      </c>
      <c r="I4694" s="89" t="s">
        <v>1020</v>
      </c>
      <c r="J4694" s="92" t="s">
        <v>1492</v>
      </c>
      <c r="K4694" s="86" t="s">
        <v>1491</v>
      </c>
      <c r="L4694" s="88">
        <v>43206</v>
      </c>
      <c r="M4694" s="87">
        <v>0</v>
      </c>
      <c r="N4694" s="87"/>
      <c r="O4694" s="93"/>
      <c r="P4694" s="86"/>
      <c r="Q4694" s="86">
        <v>10</v>
      </c>
      <c r="R4694" s="86">
        <v>20</v>
      </c>
      <c r="S4694" s="86">
        <v>14</v>
      </c>
      <c r="T4694" s="86">
        <v>6</v>
      </c>
      <c r="U4694" s="86" t="s">
        <v>1561</v>
      </c>
      <c r="V4694" s="86" t="s">
        <v>1567</v>
      </c>
      <c r="W4694" s="86" t="s">
        <v>1652</v>
      </c>
      <c r="X4694" s="86" t="s">
        <v>1564</v>
      </c>
      <c r="Y4694" s="94" t="s">
        <v>1565</v>
      </c>
      <c r="Z4694" s="93"/>
      <c r="AA4694" s="86"/>
      <c r="AB4694" s="86"/>
      <c r="AC4694" s="86"/>
      <c r="AD4694" s="86" t="s">
        <v>1648</v>
      </c>
      <c r="AE4694" s="86"/>
      <c r="AF4694" s="86"/>
      <c r="AG4694" s="94" t="s">
        <v>1581</v>
      </c>
    </row>
    <row r="4695" spans="1:33" x14ac:dyDescent="0.25">
      <c r="A4695" s="86" t="s">
        <v>1011</v>
      </c>
      <c r="B4695" s="87">
        <v>30</v>
      </c>
      <c r="C4695" s="87" t="s">
        <v>1012</v>
      </c>
      <c r="D4695" s="88">
        <v>43150</v>
      </c>
      <c r="E4695" s="88">
        <v>43157</v>
      </c>
      <c r="F4695" s="88">
        <v>43204</v>
      </c>
      <c r="G4695" s="88">
        <v>43206</v>
      </c>
      <c r="H4695" s="88">
        <v>3</v>
      </c>
      <c r="I4695" s="89" t="s">
        <v>1013</v>
      </c>
      <c r="J4695" s="92" t="s">
        <v>1493</v>
      </c>
      <c r="K4695" s="86" t="s">
        <v>1491</v>
      </c>
      <c r="L4695" s="88">
        <v>43206</v>
      </c>
      <c r="M4695" s="87">
        <v>0</v>
      </c>
      <c r="N4695" s="87"/>
      <c r="O4695" s="93"/>
      <c r="P4695" s="86"/>
      <c r="Q4695" s="86">
        <v>0</v>
      </c>
      <c r="R4695" s="86">
        <v>30</v>
      </c>
      <c r="S4695" s="86">
        <v>30</v>
      </c>
      <c r="T4695" s="86">
        <v>0</v>
      </c>
      <c r="U4695" s="86" t="s">
        <v>1561</v>
      </c>
      <c r="V4695" s="86" t="s">
        <v>1567</v>
      </c>
      <c r="W4695" s="86" t="s">
        <v>1652</v>
      </c>
      <c r="X4695" s="86" t="s">
        <v>1564</v>
      </c>
      <c r="Y4695" s="94" t="s">
        <v>1565</v>
      </c>
      <c r="Z4695" s="93"/>
      <c r="AA4695" s="86"/>
      <c r="AB4695" s="86"/>
      <c r="AC4695" s="86"/>
      <c r="AD4695" s="86" t="s">
        <v>1648</v>
      </c>
      <c r="AE4695" s="86"/>
      <c r="AF4695" s="86"/>
      <c r="AG4695" s="94" t="s">
        <v>1581</v>
      </c>
    </row>
    <row r="4696" spans="1:33" x14ac:dyDescent="0.25">
      <c r="A4696" s="86" t="s">
        <v>1011</v>
      </c>
      <c r="B4696" s="87">
        <v>30</v>
      </c>
      <c r="C4696" s="87" t="s">
        <v>1012</v>
      </c>
      <c r="D4696" s="88">
        <v>43150</v>
      </c>
      <c r="E4696" s="88">
        <v>43154</v>
      </c>
      <c r="F4696" s="88">
        <v>43201</v>
      </c>
      <c r="G4696" s="88">
        <v>43206</v>
      </c>
      <c r="H4696" s="88">
        <v>4</v>
      </c>
      <c r="I4696" s="89" t="s">
        <v>1013</v>
      </c>
      <c r="J4696" s="92" t="s">
        <v>1496</v>
      </c>
      <c r="K4696" s="86" t="s">
        <v>1491</v>
      </c>
      <c r="L4696" s="88">
        <v>43206</v>
      </c>
      <c r="M4696" s="87"/>
      <c r="N4696" s="87"/>
      <c r="O4696" s="93"/>
      <c r="P4696" s="86"/>
      <c r="Q4696" s="86">
        <v>0</v>
      </c>
      <c r="R4696" s="86">
        <v>30</v>
      </c>
      <c r="S4696" s="86">
        <v>30</v>
      </c>
      <c r="T4696" s="86">
        <v>0</v>
      </c>
      <c r="U4696" s="86" t="s">
        <v>1561</v>
      </c>
      <c r="V4696" s="86" t="s">
        <v>1562</v>
      </c>
      <c r="W4696" s="86" t="s">
        <v>1563</v>
      </c>
      <c r="X4696" s="86" t="s">
        <v>1564</v>
      </c>
      <c r="Y4696" s="94" t="s">
        <v>1565</v>
      </c>
      <c r="Z4696" s="93"/>
      <c r="AA4696" s="86">
        <v>43215</v>
      </c>
      <c r="AB4696" s="86"/>
      <c r="AC4696" s="86"/>
      <c r="AD4696" s="86" t="s">
        <v>1648</v>
      </c>
      <c r="AE4696" s="86"/>
      <c r="AF4696" s="86"/>
      <c r="AG4696" s="94" t="s">
        <v>1581</v>
      </c>
    </row>
    <row r="4697" spans="1:33" x14ac:dyDescent="0.25">
      <c r="A4697" s="86" t="s">
        <v>1011</v>
      </c>
      <c r="B4697" s="87">
        <v>30</v>
      </c>
      <c r="C4697" s="87" t="s">
        <v>1012</v>
      </c>
      <c r="D4697" s="88">
        <v>43150</v>
      </c>
      <c r="E4697" s="88">
        <v>43151</v>
      </c>
      <c r="F4697" s="88">
        <v>43191</v>
      </c>
      <c r="G4697" s="88">
        <v>43206</v>
      </c>
      <c r="H4697" s="88">
        <v>3</v>
      </c>
      <c r="I4697" s="89" t="s">
        <v>1016</v>
      </c>
      <c r="J4697" s="92" t="s">
        <v>1510</v>
      </c>
      <c r="K4697" s="86" t="s">
        <v>1491</v>
      </c>
      <c r="L4697" s="88">
        <v>43206</v>
      </c>
      <c r="M4697" s="87">
        <v>0</v>
      </c>
      <c r="N4697" s="87"/>
      <c r="O4697" s="93"/>
      <c r="P4697" s="86"/>
      <c r="Q4697" s="86">
        <v>11</v>
      </c>
      <c r="R4697" s="86">
        <v>19</v>
      </c>
      <c r="S4697" s="86">
        <v>8</v>
      </c>
      <c r="T4697" s="86">
        <v>11</v>
      </c>
      <c r="U4697" s="86" t="s">
        <v>1561</v>
      </c>
      <c r="V4697" s="86" t="s">
        <v>1567</v>
      </c>
      <c r="W4697" s="86" t="s">
        <v>1652</v>
      </c>
      <c r="X4697" s="86" t="s">
        <v>1564</v>
      </c>
      <c r="Y4697" s="94" t="s">
        <v>1565</v>
      </c>
      <c r="Z4697" s="93"/>
      <c r="AA4697" s="86"/>
      <c r="AB4697" s="86"/>
      <c r="AC4697" s="86"/>
      <c r="AD4697" s="86" t="s">
        <v>1648</v>
      </c>
      <c r="AE4697" s="86"/>
      <c r="AF4697" s="86"/>
      <c r="AG4697" s="94" t="s">
        <v>1581</v>
      </c>
    </row>
    <row r="4698" spans="1:33" x14ac:dyDescent="0.25">
      <c r="A4698" s="86" t="s">
        <v>1011</v>
      </c>
      <c r="B4698" s="87">
        <v>30</v>
      </c>
      <c r="C4698" s="87" t="s">
        <v>1012</v>
      </c>
      <c r="D4698" s="88">
        <v>43150</v>
      </c>
      <c r="E4698" s="88">
        <v>43162</v>
      </c>
      <c r="F4698" s="88">
        <v>43204</v>
      </c>
      <c r="G4698" s="88">
        <v>43206</v>
      </c>
      <c r="H4698" s="88">
        <v>4</v>
      </c>
      <c r="I4698" s="89" t="s">
        <v>1013</v>
      </c>
      <c r="J4698" s="92" t="s">
        <v>1494</v>
      </c>
      <c r="K4698" s="86" t="s">
        <v>1491</v>
      </c>
      <c r="L4698" s="88">
        <v>43206</v>
      </c>
      <c r="M4698" s="87">
        <v>0</v>
      </c>
      <c r="N4698" s="87"/>
      <c r="O4698" s="93"/>
      <c r="P4698" s="86"/>
      <c r="Q4698" s="86">
        <v>0</v>
      </c>
      <c r="R4698" s="86">
        <v>30</v>
      </c>
      <c r="S4698" s="86">
        <v>30</v>
      </c>
      <c r="T4698" s="86">
        <v>0</v>
      </c>
      <c r="U4698" s="86" t="s">
        <v>1561</v>
      </c>
      <c r="V4698" s="86" t="s">
        <v>1567</v>
      </c>
      <c r="W4698" s="86" t="s">
        <v>1652</v>
      </c>
      <c r="X4698" s="86" t="s">
        <v>1564</v>
      </c>
      <c r="Y4698" s="94" t="s">
        <v>1565</v>
      </c>
      <c r="Z4698" s="93"/>
      <c r="AA4698" s="86"/>
      <c r="AB4698" s="86"/>
      <c r="AC4698" s="86"/>
      <c r="AD4698" s="86" t="s">
        <v>1648</v>
      </c>
      <c r="AE4698" s="86"/>
      <c r="AF4698" s="86"/>
      <c r="AG4698" s="94" t="s">
        <v>1581</v>
      </c>
    </row>
    <row r="4699" spans="1:33" x14ac:dyDescent="0.25">
      <c r="A4699" s="86" t="s">
        <v>1011</v>
      </c>
      <c r="B4699" s="87">
        <v>30</v>
      </c>
      <c r="C4699" s="87" t="s">
        <v>1012</v>
      </c>
      <c r="D4699" s="88">
        <v>43174</v>
      </c>
      <c r="E4699" s="88">
        <v>43182</v>
      </c>
      <c r="F4699" s="88">
        <v>43205</v>
      </c>
      <c r="G4699" s="88">
        <v>43206</v>
      </c>
      <c r="H4699" s="88">
        <v>3</v>
      </c>
      <c r="I4699" s="89" t="s">
        <v>1372</v>
      </c>
      <c r="J4699" s="92" t="s">
        <v>1508</v>
      </c>
      <c r="K4699" s="86" t="s">
        <v>1491</v>
      </c>
      <c r="L4699" s="88">
        <v>43206</v>
      </c>
      <c r="M4699" s="87">
        <v>0</v>
      </c>
      <c r="N4699" s="87"/>
      <c r="O4699" s="93"/>
      <c r="P4699" s="86"/>
      <c r="Q4699" s="86">
        <v>0</v>
      </c>
      <c r="R4699" s="86">
        <v>30</v>
      </c>
      <c r="S4699" s="86">
        <v>30</v>
      </c>
      <c r="T4699" s="86">
        <v>0</v>
      </c>
      <c r="U4699" s="86" t="s">
        <v>1561</v>
      </c>
      <c r="V4699" s="86" t="s">
        <v>1562</v>
      </c>
      <c r="W4699" s="86" t="s">
        <v>1652</v>
      </c>
      <c r="X4699" s="86" t="s">
        <v>1564</v>
      </c>
      <c r="Y4699" s="94" t="s">
        <v>1565</v>
      </c>
      <c r="Z4699" s="93"/>
      <c r="AA4699" s="86">
        <v>43215</v>
      </c>
      <c r="AB4699" s="86"/>
      <c r="AC4699" s="86"/>
      <c r="AD4699" s="86" t="s">
        <v>1648</v>
      </c>
      <c r="AE4699" s="86"/>
      <c r="AF4699" s="86"/>
      <c r="AG4699" s="94" t="s">
        <v>1581</v>
      </c>
    </row>
    <row r="4700" spans="1:33" x14ac:dyDescent="0.25">
      <c r="A4700" s="86" t="s">
        <v>1011</v>
      </c>
      <c r="B4700" s="87">
        <v>30</v>
      </c>
      <c r="C4700" s="87" t="s">
        <v>1012</v>
      </c>
      <c r="D4700" s="88">
        <v>43174</v>
      </c>
      <c r="E4700" s="88">
        <v>43178</v>
      </c>
      <c r="F4700" s="88">
        <v>43201</v>
      </c>
      <c r="G4700" s="88">
        <v>43206</v>
      </c>
      <c r="H4700" s="88">
        <v>4</v>
      </c>
      <c r="I4700" s="89" t="s">
        <v>1356</v>
      </c>
      <c r="J4700" s="92" t="s">
        <v>1508</v>
      </c>
      <c r="K4700" s="86" t="s">
        <v>1491</v>
      </c>
      <c r="L4700" s="88">
        <v>43206</v>
      </c>
      <c r="M4700" s="87"/>
      <c r="N4700" s="87"/>
      <c r="O4700" s="93"/>
      <c r="P4700" s="86"/>
      <c r="Q4700" s="86">
        <v>0</v>
      </c>
      <c r="R4700" s="86">
        <v>30</v>
      </c>
      <c r="S4700" s="86"/>
      <c r="T4700" s="86"/>
      <c r="U4700" s="86" t="s">
        <v>1561</v>
      </c>
      <c r="V4700" s="86" t="s">
        <v>1567</v>
      </c>
      <c r="W4700" s="86" t="s">
        <v>1652</v>
      </c>
      <c r="X4700" s="86" t="s">
        <v>1567</v>
      </c>
      <c r="Y4700" s="94" t="s">
        <v>1565</v>
      </c>
      <c r="Z4700" s="93"/>
      <c r="AA4700" s="86"/>
      <c r="AB4700" s="86" t="s">
        <v>1650</v>
      </c>
      <c r="AC4700" s="86" t="s">
        <v>1651</v>
      </c>
      <c r="AD4700" s="86" t="s">
        <v>1648</v>
      </c>
      <c r="AE4700" s="86"/>
      <c r="AF4700" s="86"/>
      <c r="AG4700" s="94" t="s">
        <v>1581</v>
      </c>
    </row>
    <row r="4701" spans="1:33" x14ac:dyDescent="0.25">
      <c r="A4701" s="86" t="s">
        <v>1022</v>
      </c>
      <c r="B4701" s="87">
        <v>20</v>
      </c>
      <c r="C4701" s="87" t="s">
        <v>1127</v>
      </c>
      <c r="D4701" s="88"/>
      <c r="E4701" s="88"/>
      <c r="F4701" s="88"/>
      <c r="G4701" s="88">
        <v>43190</v>
      </c>
      <c r="H4701" s="88">
        <v>4</v>
      </c>
      <c r="I4701" s="89" t="s">
        <v>1013</v>
      </c>
      <c r="J4701" s="92" t="s">
        <v>1498</v>
      </c>
      <c r="K4701" s="86" t="s">
        <v>1491</v>
      </c>
      <c r="L4701" s="88">
        <v>43206</v>
      </c>
      <c r="M4701" s="87">
        <v>0</v>
      </c>
      <c r="N4701" s="87"/>
      <c r="O4701" s="93"/>
      <c r="P4701" s="86"/>
      <c r="Q4701" s="86">
        <v>15</v>
      </c>
      <c r="R4701" s="86">
        <v>5</v>
      </c>
      <c r="S4701" s="86">
        <v>5</v>
      </c>
      <c r="T4701" s="86">
        <v>0</v>
      </c>
      <c r="U4701" s="86" t="s">
        <v>1561</v>
      </c>
      <c r="V4701" s="86" t="s">
        <v>1562</v>
      </c>
      <c r="W4701" s="86" t="s">
        <v>1652</v>
      </c>
      <c r="X4701" s="86" t="s">
        <v>1564</v>
      </c>
      <c r="Y4701" s="94" t="s">
        <v>1565</v>
      </c>
      <c r="Z4701" s="93"/>
      <c r="AA4701" s="86">
        <v>43213</v>
      </c>
      <c r="AB4701" s="86"/>
      <c r="AC4701" s="86"/>
      <c r="AD4701" s="86" t="s">
        <v>1662</v>
      </c>
      <c r="AE4701" s="86"/>
      <c r="AF4701" s="86"/>
      <c r="AG4701" s="94" t="s">
        <v>1581</v>
      </c>
    </row>
    <row r="4702" spans="1:33" x14ac:dyDescent="0.25">
      <c r="A4702" s="86" t="s">
        <v>1011</v>
      </c>
      <c r="B4702" s="87">
        <v>22</v>
      </c>
      <c r="C4702" s="87" t="s">
        <v>1012</v>
      </c>
      <c r="D4702" s="88">
        <v>43174</v>
      </c>
      <c r="E4702" s="88">
        <v>43181</v>
      </c>
      <c r="F4702" s="88">
        <v>43200</v>
      </c>
      <c r="G4702" s="88">
        <v>43202</v>
      </c>
      <c r="H4702" s="88">
        <v>4</v>
      </c>
      <c r="I4702" s="89" t="s">
        <v>1014</v>
      </c>
      <c r="J4702" s="92" t="s">
        <v>1502</v>
      </c>
      <c r="K4702" s="86" t="s">
        <v>1491</v>
      </c>
      <c r="L4702" s="88">
        <v>43206</v>
      </c>
      <c r="M4702" s="87">
        <v>0</v>
      </c>
      <c r="N4702" s="87"/>
      <c r="O4702" s="93"/>
      <c r="P4702" s="86"/>
      <c r="Q4702" s="86">
        <v>0</v>
      </c>
      <c r="R4702" s="86">
        <v>22</v>
      </c>
      <c r="S4702" s="86">
        <v>22</v>
      </c>
      <c r="T4702" s="86">
        <v>0</v>
      </c>
      <c r="U4702" s="86" t="s">
        <v>1561</v>
      </c>
      <c r="V4702" s="86" t="s">
        <v>1562</v>
      </c>
      <c r="W4702" s="86" t="s">
        <v>1563</v>
      </c>
      <c r="X4702" s="86" t="s">
        <v>1564</v>
      </c>
      <c r="Y4702" s="94" t="s">
        <v>1565</v>
      </c>
      <c r="Z4702" s="93"/>
      <c r="AA4702" s="86">
        <v>43213</v>
      </c>
      <c r="AB4702" s="86"/>
      <c r="AC4702" s="86"/>
      <c r="AD4702" s="86" t="s">
        <v>1648</v>
      </c>
      <c r="AE4702" s="86"/>
      <c r="AF4702" s="86"/>
      <c r="AG4702" s="94" t="s">
        <v>1581</v>
      </c>
    </row>
    <row r="4703" spans="1:33" x14ac:dyDescent="0.25">
      <c r="A4703" s="86" t="s">
        <v>1011</v>
      </c>
      <c r="B4703" s="87">
        <v>30</v>
      </c>
      <c r="C4703" s="87" t="s">
        <v>1012</v>
      </c>
      <c r="D4703" s="88">
        <v>43133</v>
      </c>
      <c r="E4703" s="88">
        <v>43143</v>
      </c>
      <c r="F4703" s="88">
        <v>43199</v>
      </c>
      <c r="G4703" s="88">
        <v>43206</v>
      </c>
      <c r="H4703" s="88">
        <v>3</v>
      </c>
      <c r="I4703" s="89" t="s">
        <v>1356</v>
      </c>
      <c r="J4703" s="92" t="s">
        <v>1498</v>
      </c>
      <c r="K4703" s="86" t="s">
        <v>1491</v>
      </c>
      <c r="L4703" s="88">
        <v>43207</v>
      </c>
      <c r="M4703" s="87"/>
      <c r="N4703" s="87"/>
      <c r="O4703" s="93"/>
      <c r="P4703" s="86"/>
      <c r="Q4703" s="86">
        <v>6</v>
      </c>
      <c r="R4703" s="86">
        <v>24</v>
      </c>
      <c r="S4703" s="86"/>
      <c r="T4703" s="86"/>
      <c r="U4703" s="86" t="s">
        <v>1561</v>
      </c>
      <c r="V4703" s="86" t="s">
        <v>1562</v>
      </c>
      <c r="W4703" s="86" t="s">
        <v>1652</v>
      </c>
      <c r="X4703" s="86" t="s">
        <v>1567</v>
      </c>
      <c r="Y4703" s="94" t="s">
        <v>1565</v>
      </c>
      <c r="Z4703" s="93"/>
      <c r="AA4703" s="86">
        <v>43213</v>
      </c>
      <c r="AB4703" s="86" t="s">
        <v>1650</v>
      </c>
      <c r="AC4703" s="86" t="s">
        <v>1651</v>
      </c>
      <c r="AD4703" s="86" t="s">
        <v>1648</v>
      </c>
      <c r="AE4703" s="86"/>
      <c r="AF4703" s="86"/>
      <c r="AG4703" s="94" t="s">
        <v>1581</v>
      </c>
    </row>
    <row r="4704" spans="1:33" x14ac:dyDescent="0.25">
      <c r="A4704" s="86" t="s">
        <v>1022</v>
      </c>
      <c r="B4704" s="87">
        <v>25</v>
      </c>
      <c r="C4704" s="87" t="s">
        <v>1022</v>
      </c>
      <c r="D4704" s="88">
        <v>43201</v>
      </c>
      <c r="E4704" s="88">
        <v>43080</v>
      </c>
      <c r="F4704" s="88">
        <v>43170</v>
      </c>
      <c r="G4704" s="88">
        <v>43173</v>
      </c>
      <c r="H4704" s="88"/>
      <c r="I4704" s="89" t="s">
        <v>1410</v>
      </c>
      <c r="J4704" s="92" t="s">
        <v>1508</v>
      </c>
      <c r="K4704" s="86" t="s">
        <v>1491</v>
      </c>
      <c r="L4704" s="88">
        <v>43207</v>
      </c>
      <c r="M4704" s="87"/>
      <c r="N4704" s="87"/>
      <c r="O4704" s="93"/>
      <c r="P4704" s="86"/>
      <c r="Q4704" s="86">
        <v>0</v>
      </c>
      <c r="R4704" s="86">
        <v>25</v>
      </c>
      <c r="S4704" s="86">
        <v>25</v>
      </c>
      <c r="T4704" s="86">
        <v>0</v>
      </c>
      <c r="U4704" s="86" t="s">
        <v>1568</v>
      </c>
      <c r="V4704" s="86" t="s">
        <v>1562</v>
      </c>
      <c r="W4704" s="86" t="s">
        <v>1563</v>
      </c>
      <c r="X4704" s="86" t="s">
        <v>1564</v>
      </c>
      <c r="Y4704" s="94" t="s">
        <v>1565</v>
      </c>
      <c r="Z4704" s="93"/>
      <c r="AA4704" s="86">
        <v>43213</v>
      </c>
      <c r="AB4704" s="86"/>
      <c r="AC4704" s="86"/>
      <c r="AD4704" s="86" t="s">
        <v>1642</v>
      </c>
      <c r="AE4704" s="86"/>
      <c r="AF4704" s="86"/>
      <c r="AG4704" s="94" t="s">
        <v>1581</v>
      </c>
    </row>
    <row r="4705" spans="1:33" x14ac:dyDescent="0.25">
      <c r="A4705" s="86" t="s">
        <v>1022</v>
      </c>
      <c r="B4705" s="87">
        <v>25</v>
      </c>
      <c r="C4705" s="87" t="s">
        <v>1022</v>
      </c>
      <c r="D4705" s="88">
        <v>43201</v>
      </c>
      <c r="E4705" s="88">
        <v>43080</v>
      </c>
      <c r="F4705" s="88">
        <v>43170</v>
      </c>
      <c r="G4705" s="88">
        <v>43174</v>
      </c>
      <c r="H4705" s="88"/>
      <c r="I4705" s="89" t="s">
        <v>1410</v>
      </c>
      <c r="J4705" s="92" t="s">
        <v>1508</v>
      </c>
      <c r="K4705" s="86" t="s">
        <v>1491</v>
      </c>
      <c r="L4705" s="88">
        <v>43207</v>
      </c>
      <c r="M4705" s="87"/>
      <c r="N4705" s="87"/>
      <c r="O4705" s="93"/>
      <c r="P4705" s="86"/>
      <c r="Q4705" s="86">
        <v>1</v>
      </c>
      <c r="R4705" s="86">
        <v>24</v>
      </c>
      <c r="S4705" s="86">
        <v>20</v>
      </c>
      <c r="T4705" s="86">
        <v>4</v>
      </c>
      <c r="U4705" s="86" t="s">
        <v>1568</v>
      </c>
      <c r="V4705" s="86" t="s">
        <v>1562</v>
      </c>
      <c r="W4705" s="86" t="s">
        <v>1563</v>
      </c>
      <c r="X4705" s="86" t="s">
        <v>1564</v>
      </c>
      <c r="Y4705" s="94" t="s">
        <v>1565</v>
      </c>
      <c r="Z4705" s="93"/>
      <c r="AA4705" s="86">
        <v>43213</v>
      </c>
      <c r="AB4705" s="86"/>
      <c r="AC4705" s="86"/>
      <c r="AD4705" s="86" t="s">
        <v>1658</v>
      </c>
      <c r="AE4705" s="86"/>
      <c r="AF4705" s="86"/>
      <c r="AG4705" s="94" t="s">
        <v>1581</v>
      </c>
    </row>
    <row r="4706" spans="1:33" x14ac:dyDescent="0.25">
      <c r="A4706" s="86" t="s">
        <v>1022</v>
      </c>
      <c r="B4706" s="87">
        <v>27</v>
      </c>
      <c r="C4706" s="87" t="s">
        <v>1022</v>
      </c>
      <c r="D4706" s="88">
        <v>43201</v>
      </c>
      <c r="E4706" s="88">
        <v>43080</v>
      </c>
      <c r="F4706" s="88">
        <v>43170</v>
      </c>
      <c r="G4706" s="88">
        <v>43174</v>
      </c>
      <c r="H4706" s="88"/>
      <c r="I4706" s="89" t="s">
        <v>1410</v>
      </c>
      <c r="J4706" s="92" t="s">
        <v>1508</v>
      </c>
      <c r="K4706" s="86" t="s">
        <v>1491</v>
      </c>
      <c r="L4706" s="88">
        <v>43207</v>
      </c>
      <c r="M4706" s="87"/>
      <c r="N4706" s="87"/>
      <c r="O4706" s="93"/>
      <c r="P4706" s="86"/>
      <c r="Q4706" s="86">
        <v>0</v>
      </c>
      <c r="R4706" s="86">
        <v>27</v>
      </c>
      <c r="S4706" s="86">
        <v>26</v>
      </c>
      <c r="T4706" s="86">
        <v>1</v>
      </c>
      <c r="U4706" s="86" t="s">
        <v>1568</v>
      </c>
      <c r="V4706" s="86" t="s">
        <v>1562</v>
      </c>
      <c r="W4706" s="86" t="s">
        <v>1563</v>
      </c>
      <c r="X4706" s="86" t="s">
        <v>1564</v>
      </c>
      <c r="Y4706" s="94" t="s">
        <v>1565</v>
      </c>
      <c r="Z4706" s="93"/>
      <c r="AA4706" s="86">
        <v>43213</v>
      </c>
      <c r="AB4706" s="86"/>
      <c r="AC4706" s="86"/>
      <c r="AD4706" s="86" t="s">
        <v>1642</v>
      </c>
      <c r="AE4706" s="86"/>
      <c r="AF4706" s="86"/>
      <c r="AG4706" s="94" t="s">
        <v>1581</v>
      </c>
    </row>
    <row r="4707" spans="1:33" x14ac:dyDescent="0.25">
      <c r="A4707" s="86" t="s">
        <v>1011</v>
      </c>
      <c r="B4707" s="87">
        <v>30</v>
      </c>
      <c r="C4707" s="87" t="s">
        <v>1012</v>
      </c>
      <c r="D4707" s="88">
        <v>43151</v>
      </c>
      <c r="E4707" s="88">
        <v>43154</v>
      </c>
      <c r="F4707" s="88">
        <v>43197</v>
      </c>
      <c r="G4707" s="88">
        <v>43204</v>
      </c>
      <c r="H4707" s="88">
        <v>4</v>
      </c>
      <c r="I4707" s="89" t="s">
        <v>1013</v>
      </c>
      <c r="J4707" s="92" t="s">
        <v>1503</v>
      </c>
      <c r="K4707" s="86" t="s">
        <v>1491</v>
      </c>
      <c r="L4707" s="88">
        <v>43207</v>
      </c>
      <c r="M4707" s="87">
        <v>0</v>
      </c>
      <c r="N4707" s="87"/>
      <c r="O4707" s="93"/>
      <c r="P4707" s="86"/>
      <c r="Q4707" s="86">
        <v>0</v>
      </c>
      <c r="R4707" s="86">
        <v>30</v>
      </c>
      <c r="S4707" s="86">
        <v>26</v>
      </c>
      <c r="T4707" s="86">
        <v>4</v>
      </c>
      <c r="U4707" s="86" t="s">
        <v>1561</v>
      </c>
      <c r="V4707" s="86" t="s">
        <v>1567</v>
      </c>
      <c r="W4707" s="86" t="s">
        <v>1652</v>
      </c>
      <c r="X4707" s="86" t="s">
        <v>1564</v>
      </c>
      <c r="Y4707" s="94" t="s">
        <v>1565</v>
      </c>
      <c r="Z4707" s="93"/>
      <c r="AA4707" s="86"/>
      <c r="AB4707" s="86"/>
      <c r="AC4707" s="86"/>
      <c r="AD4707" s="86" t="s">
        <v>1648</v>
      </c>
      <c r="AE4707" s="86"/>
      <c r="AF4707" s="86"/>
      <c r="AG4707" s="94" t="s">
        <v>1581</v>
      </c>
    </row>
    <row r="4708" spans="1:33" x14ac:dyDescent="0.25">
      <c r="A4708" s="86" t="s">
        <v>1011</v>
      </c>
      <c r="B4708" s="87">
        <v>30</v>
      </c>
      <c r="C4708" s="87" t="s">
        <v>1012</v>
      </c>
      <c r="D4708" s="88">
        <v>43125</v>
      </c>
      <c r="E4708" s="88">
        <v>43126</v>
      </c>
      <c r="F4708" s="88">
        <v>43197</v>
      </c>
      <c r="G4708" s="88">
        <v>43207</v>
      </c>
      <c r="H4708" s="88">
        <v>4</v>
      </c>
      <c r="I4708" s="89" t="s">
        <v>1015</v>
      </c>
      <c r="J4708" s="92" t="s">
        <v>1490</v>
      </c>
      <c r="K4708" s="86" t="s">
        <v>1491</v>
      </c>
      <c r="L4708" s="88">
        <v>43207</v>
      </c>
      <c r="M4708" s="87">
        <v>0</v>
      </c>
      <c r="N4708" s="87"/>
      <c r="O4708" s="93"/>
      <c r="P4708" s="86"/>
      <c r="Q4708" s="86">
        <v>0</v>
      </c>
      <c r="R4708" s="86">
        <v>30</v>
      </c>
      <c r="S4708" s="86">
        <v>30</v>
      </c>
      <c r="T4708" s="86">
        <v>0</v>
      </c>
      <c r="U4708" s="86" t="s">
        <v>1561</v>
      </c>
      <c r="V4708" s="86" t="s">
        <v>1567</v>
      </c>
      <c r="W4708" s="86" t="s">
        <v>1652</v>
      </c>
      <c r="X4708" s="86" t="s">
        <v>1564</v>
      </c>
      <c r="Y4708" s="94" t="s">
        <v>1565</v>
      </c>
      <c r="Z4708" s="93"/>
      <c r="AA4708" s="86"/>
      <c r="AB4708" s="86"/>
      <c r="AC4708" s="86"/>
      <c r="AD4708" s="86" t="s">
        <v>1648</v>
      </c>
      <c r="AE4708" s="86"/>
      <c r="AF4708" s="86"/>
      <c r="AG4708" s="94" t="s">
        <v>1581</v>
      </c>
    </row>
    <row r="4709" spans="1:33" x14ac:dyDescent="0.25">
      <c r="A4709" s="86" t="s">
        <v>1011</v>
      </c>
      <c r="B4709" s="87">
        <v>30</v>
      </c>
      <c r="C4709" s="87" t="s">
        <v>1012</v>
      </c>
      <c r="D4709" s="88">
        <v>43139</v>
      </c>
      <c r="E4709" s="88">
        <v>43145</v>
      </c>
      <c r="F4709" s="88">
        <v>43203</v>
      </c>
      <c r="G4709" s="88">
        <v>43207</v>
      </c>
      <c r="H4709" s="88">
        <v>4</v>
      </c>
      <c r="I4709" s="89" t="s">
        <v>1015</v>
      </c>
      <c r="J4709" s="92" t="s">
        <v>1490</v>
      </c>
      <c r="K4709" s="86" t="s">
        <v>1491</v>
      </c>
      <c r="L4709" s="88">
        <v>43207</v>
      </c>
      <c r="M4709" s="87">
        <v>0</v>
      </c>
      <c r="N4709" s="87"/>
      <c r="O4709" s="93"/>
      <c r="P4709" s="86"/>
      <c r="Q4709" s="86">
        <v>0</v>
      </c>
      <c r="R4709" s="86">
        <v>30</v>
      </c>
      <c r="S4709" s="86">
        <v>27</v>
      </c>
      <c r="T4709" s="86">
        <v>3</v>
      </c>
      <c r="U4709" s="86" t="s">
        <v>1561</v>
      </c>
      <c r="V4709" s="86" t="s">
        <v>1562</v>
      </c>
      <c r="W4709" s="86" t="s">
        <v>1652</v>
      </c>
      <c r="X4709" s="86" t="s">
        <v>1564</v>
      </c>
      <c r="Y4709" s="94" t="s">
        <v>1565</v>
      </c>
      <c r="Z4709" s="93"/>
      <c r="AA4709" s="86">
        <v>43222</v>
      </c>
      <c r="AB4709" s="86"/>
      <c r="AC4709" s="86"/>
      <c r="AD4709" s="86" t="s">
        <v>1648</v>
      </c>
      <c r="AE4709" s="86"/>
      <c r="AF4709" s="86"/>
      <c r="AG4709" s="94" t="s">
        <v>1581</v>
      </c>
    </row>
    <row r="4710" spans="1:33" x14ac:dyDescent="0.25">
      <c r="A4710" s="86" t="s">
        <v>1011</v>
      </c>
      <c r="B4710" s="87">
        <v>22</v>
      </c>
      <c r="C4710" s="87" t="s">
        <v>1012</v>
      </c>
      <c r="D4710" s="88">
        <v>43147</v>
      </c>
      <c r="E4710" s="88">
        <v>43147</v>
      </c>
      <c r="F4710" s="88">
        <v>43206</v>
      </c>
      <c r="G4710" s="88">
        <v>43207</v>
      </c>
      <c r="H4710" s="88">
        <v>3</v>
      </c>
      <c r="I4710" s="89" t="s">
        <v>1356</v>
      </c>
      <c r="J4710" s="92" t="s">
        <v>1494</v>
      </c>
      <c r="K4710" s="86" t="s">
        <v>1491</v>
      </c>
      <c r="L4710" s="88">
        <v>43207</v>
      </c>
      <c r="M4710" s="87">
        <v>0</v>
      </c>
      <c r="N4710" s="87"/>
      <c r="O4710" s="93"/>
      <c r="P4710" s="86"/>
      <c r="Q4710" s="86">
        <v>0</v>
      </c>
      <c r="R4710" s="86">
        <v>22</v>
      </c>
      <c r="S4710" s="86">
        <v>11</v>
      </c>
      <c r="T4710" s="86">
        <v>11</v>
      </c>
      <c r="U4710" s="86" t="s">
        <v>1561</v>
      </c>
      <c r="V4710" s="86" t="s">
        <v>1567</v>
      </c>
      <c r="W4710" s="86" t="s">
        <v>1652</v>
      </c>
      <c r="X4710" s="86" t="s">
        <v>1564</v>
      </c>
      <c r="Y4710" s="94" t="s">
        <v>1565</v>
      </c>
      <c r="Z4710" s="93"/>
      <c r="AA4710" s="86"/>
      <c r="AB4710" s="86"/>
      <c r="AC4710" s="86"/>
      <c r="AD4710" s="86" t="s">
        <v>1648</v>
      </c>
      <c r="AE4710" s="86"/>
      <c r="AF4710" s="86"/>
      <c r="AG4710" s="94" t="s">
        <v>1581</v>
      </c>
    </row>
    <row r="4711" spans="1:33" x14ac:dyDescent="0.25">
      <c r="A4711" s="86" t="s">
        <v>1011</v>
      </c>
      <c r="B4711" s="87">
        <v>30</v>
      </c>
      <c r="C4711" s="87" t="s">
        <v>1012</v>
      </c>
      <c r="D4711" s="88">
        <v>43150</v>
      </c>
      <c r="E4711" s="88">
        <v>43151</v>
      </c>
      <c r="F4711" s="88">
        <v>43191</v>
      </c>
      <c r="G4711" s="88">
        <v>43207</v>
      </c>
      <c r="H4711" s="88">
        <v>3</v>
      </c>
      <c r="I4711" s="89" t="s">
        <v>1013</v>
      </c>
      <c r="J4711" s="92" t="s">
        <v>1493</v>
      </c>
      <c r="K4711" s="86" t="s">
        <v>1491</v>
      </c>
      <c r="L4711" s="88">
        <v>43207</v>
      </c>
      <c r="M4711" s="87"/>
      <c r="N4711" s="87"/>
      <c r="O4711" s="93"/>
      <c r="P4711" s="86"/>
      <c r="Q4711" s="86">
        <v>2</v>
      </c>
      <c r="R4711" s="86">
        <v>28</v>
      </c>
      <c r="S4711" s="86">
        <v>27</v>
      </c>
      <c r="T4711" s="86">
        <v>1</v>
      </c>
      <c r="U4711" s="86" t="s">
        <v>1561</v>
      </c>
      <c r="V4711" s="86" t="s">
        <v>1567</v>
      </c>
      <c r="W4711" s="86" t="s">
        <v>1652</v>
      </c>
      <c r="X4711" s="86" t="s">
        <v>1564</v>
      </c>
      <c r="Y4711" s="94" t="s">
        <v>1565</v>
      </c>
      <c r="Z4711" s="93"/>
      <c r="AA4711" s="86"/>
      <c r="AB4711" s="86"/>
      <c r="AC4711" s="86"/>
      <c r="AD4711" s="86" t="s">
        <v>1648</v>
      </c>
      <c r="AE4711" s="86"/>
      <c r="AF4711" s="86"/>
      <c r="AG4711" s="94" t="s">
        <v>1581</v>
      </c>
    </row>
    <row r="4712" spans="1:33" x14ac:dyDescent="0.25">
      <c r="A4712" s="86" t="s">
        <v>1011</v>
      </c>
      <c r="B4712" s="87">
        <v>30</v>
      </c>
      <c r="C4712" s="87" t="s">
        <v>1012</v>
      </c>
      <c r="D4712" s="88">
        <v>43150</v>
      </c>
      <c r="E4712" s="88">
        <v>43159</v>
      </c>
      <c r="F4712" s="88">
        <v>43206</v>
      </c>
      <c r="G4712" s="88">
        <v>43207</v>
      </c>
      <c r="H4712" s="88">
        <v>4</v>
      </c>
      <c r="I4712" s="89" t="s">
        <v>1013</v>
      </c>
      <c r="J4712" s="92" t="s">
        <v>1494</v>
      </c>
      <c r="K4712" s="86" t="s">
        <v>1491</v>
      </c>
      <c r="L4712" s="88">
        <v>43207</v>
      </c>
      <c r="M4712" s="87">
        <v>0</v>
      </c>
      <c r="N4712" s="87"/>
      <c r="O4712" s="93"/>
      <c r="P4712" s="86"/>
      <c r="Q4712" s="86">
        <v>0</v>
      </c>
      <c r="R4712" s="86">
        <v>30</v>
      </c>
      <c r="S4712" s="86">
        <v>30</v>
      </c>
      <c r="T4712" s="86">
        <v>0</v>
      </c>
      <c r="U4712" s="86" t="s">
        <v>1561</v>
      </c>
      <c r="V4712" s="86" t="s">
        <v>1567</v>
      </c>
      <c r="W4712" s="86" t="s">
        <v>1652</v>
      </c>
      <c r="X4712" s="86" t="s">
        <v>1564</v>
      </c>
      <c r="Y4712" s="94" t="s">
        <v>1565</v>
      </c>
      <c r="Z4712" s="93"/>
      <c r="AA4712" s="86"/>
      <c r="AB4712" s="86"/>
      <c r="AC4712" s="86"/>
      <c r="AD4712" s="86" t="s">
        <v>1648</v>
      </c>
      <c r="AE4712" s="86"/>
      <c r="AF4712" s="86"/>
      <c r="AG4712" s="94" t="s">
        <v>1581</v>
      </c>
    </row>
    <row r="4713" spans="1:33" x14ac:dyDescent="0.25">
      <c r="A4713" s="86" t="s">
        <v>1011</v>
      </c>
      <c r="B4713" s="87">
        <v>30</v>
      </c>
      <c r="C4713" s="87" t="s">
        <v>1012</v>
      </c>
      <c r="D4713" s="88">
        <v>43168</v>
      </c>
      <c r="E4713" s="88">
        <v>43171</v>
      </c>
      <c r="F4713" s="88">
        <v>43202</v>
      </c>
      <c r="G4713" s="88">
        <v>43207</v>
      </c>
      <c r="H4713" s="88">
        <v>4</v>
      </c>
      <c r="I4713" s="89" t="s">
        <v>1356</v>
      </c>
      <c r="J4713" s="92" t="s">
        <v>1508</v>
      </c>
      <c r="K4713" s="86" t="s">
        <v>1491</v>
      </c>
      <c r="L4713" s="88">
        <v>43207</v>
      </c>
      <c r="M4713" s="87">
        <v>0</v>
      </c>
      <c r="N4713" s="87"/>
      <c r="O4713" s="93"/>
      <c r="P4713" s="86"/>
      <c r="Q4713" s="86">
        <v>0</v>
      </c>
      <c r="R4713" s="86">
        <v>30</v>
      </c>
      <c r="S4713" s="86">
        <v>29</v>
      </c>
      <c r="T4713" s="86">
        <v>1</v>
      </c>
      <c r="U4713" s="86" t="s">
        <v>1561</v>
      </c>
      <c r="V4713" s="86" t="s">
        <v>1562</v>
      </c>
      <c r="W4713" s="86" t="s">
        <v>1652</v>
      </c>
      <c r="X4713" s="86" t="s">
        <v>1564</v>
      </c>
      <c r="Y4713" s="94" t="s">
        <v>1565</v>
      </c>
      <c r="Z4713" s="93"/>
      <c r="AA4713" s="86">
        <v>43215</v>
      </c>
      <c r="AB4713" s="86"/>
      <c r="AC4713" s="86"/>
      <c r="AD4713" s="86" t="s">
        <v>1648</v>
      </c>
      <c r="AE4713" s="86"/>
      <c r="AF4713" s="86"/>
      <c r="AG4713" s="94" t="s">
        <v>1581</v>
      </c>
    </row>
    <row r="4714" spans="1:33" x14ac:dyDescent="0.25">
      <c r="A4714" s="86" t="s">
        <v>1011</v>
      </c>
      <c r="B4714" s="87">
        <v>30</v>
      </c>
      <c r="C4714" s="87" t="s">
        <v>1012</v>
      </c>
      <c r="D4714" s="88">
        <v>43174</v>
      </c>
      <c r="E4714" s="88">
        <v>43178</v>
      </c>
      <c r="F4714" s="88">
        <v>43204</v>
      </c>
      <c r="G4714" s="88">
        <v>43207</v>
      </c>
      <c r="H4714" s="88">
        <v>3</v>
      </c>
      <c r="I4714" s="89" t="s">
        <v>1372</v>
      </c>
      <c r="J4714" s="92" t="s">
        <v>1505</v>
      </c>
      <c r="K4714" s="86" t="s">
        <v>1491</v>
      </c>
      <c r="L4714" s="88">
        <v>43207</v>
      </c>
      <c r="M4714" s="87"/>
      <c r="N4714" s="87"/>
      <c r="O4714" s="93"/>
      <c r="P4714" s="86"/>
      <c r="Q4714" s="86">
        <v>0</v>
      </c>
      <c r="R4714" s="86">
        <v>30</v>
      </c>
      <c r="S4714" s="86">
        <v>30</v>
      </c>
      <c r="T4714" s="86">
        <v>0</v>
      </c>
      <c r="U4714" s="86" t="s">
        <v>1561</v>
      </c>
      <c r="V4714" s="86" t="s">
        <v>1567</v>
      </c>
      <c r="W4714" s="86" t="s">
        <v>1563</v>
      </c>
      <c r="X4714" s="86" t="s">
        <v>1564</v>
      </c>
      <c r="Y4714" s="94" t="s">
        <v>1565</v>
      </c>
      <c r="Z4714" s="93"/>
      <c r="AA4714" s="86"/>
      <c r="AB4714" s="86"/>
      <c r="AC4714" s="86"/>
      <c r="AD4714" s="86" t="s">
        <v>1648</v>
      </c>
      <c r="AE4714" s="86"/>
      <c r="AF4714" s="86"/>
      <c r="AG4714" s="94" t="s">
        <v>1581</v>
      </c>
    </row>
    <row r="4715" spans="1:33" x14ac:dyDescent="0.25">
      <c r="A4715" s="86" t="s">
        <v>1011</v>
      </c>
      <c r="B4715" s="87">
        <v>30</v>
      </c>
      <c r="C4715" s="87" t="s">
        <v>1012</v>
      </c>
      <c r="D4715" s="88">
        <v>43174</v>
      </c>
      <c r="E4715" s="88">
        <v>43180</v>
      </c>
      <c r="F4715" s="88">
        <v>43203</v>
      </c>
      <c r="G4715" s="88">
        <v>43207</v>
      </c>
      <c r="H4715" s="88">
        <v>3</v>
      </c>
      <c r="I4715" s="89" t="s">
        <v>1372</v>
      </c>
      <c r="J4715" s="92" t="s">
        <v>1505</v>
      </c>
      <c r="K4715" s="86" t="s">
        <v>1491</v>
      </c>
      <c r="L4715" s="88">
        <v>43207</v>
      </c>
      <c r="M4715" s="87">
        <v>0</v>
      </c>
      <c r="N4715" s="87"/>
      <c r="O4715" s="93"/>
      <c r="P4715" s="86"/>
      <c r="Q4715" s="86">
        <v>0</v>
      </c>
      <c r="R4715" s="86">
        <v>30</v>
      </c>
      <c r="S4715" s="86">
        <v>30</v>
      </c>
      <c r="T4715" s="86">
        <v>0</v>
      </c>
      <c r="U4715" s="86" t="s">
        <v>1561</v>
      </c>
      <c r="V4715" s="86" t="s">
        <v>1567</v>
      </c>
      <c r="W4715" s="86" t="s">
        <v>1652</v>
      </c>
      <c r="X4715" s="86" t="s">
        <v>1564</v>
      </c>
      <c r="Y4715" s="94" t="s">
        <v>1565</v>
      </c>
      <c r="Z4715" s="93"/>
      <c r="AA4715" s="86"/>
      <c r="AB4715" s="86"/>
      <c r="AC4715" s="86"/>
      <c r="AD4715" s="86" t="s">
        <v>1648</v>
      </c>
      <c r="AE4715" s="86"/>
      <c r="AF4715" s="86"/>
      <c r="AG4715" s="94" t="s">
        <v>1581</v>
      </c>
    </row>
    <row r="4716" spans="1:33" x14ac:dyDescent="0.25">
      <c r="A4716" s="86" t="s">
        <v>1011</v>
      </c>
      <c r="B4716" s="87">
        <v>16</v>
      </c>
      <c r="C4716" s="87" t="s">
        <v>1012</v>
      </c>
      <c r="D4716" s="88">
        <v>43175</v>
      </c>
      <c r="E4716" s="88">
        <v>43178</v>
      </c>
      <c r="F4716" s="88">
        <v>43206</v>
      </c>
      <c r="G4716" s="88">
        <v>43207</v>
      </c>
      <c r="H4716" s="88">
        <v>4</v>
      </c>
      <c r="I4716" s="89" t="s">
        <v>1356</v>
      </c>
      <c r="J4716" s="92" t="s">
        <v>1509</v>
      </c>
      <c r="K4716" s="86" t="s">
        <v>1491</v>
      </c>
      <c r="L4716" s="88">
        <v>43207</v>
      </c>
      <c r="M4716" s="87"/>
      <c r="N4716" s="87"/>
      <c r="O4716" s="93"/>
      <c r="P4716" s="86"/>
      <c r="Q4716" s="86">
        <v>4</v>
      </c>
      <c r="R4716" s="86">
        <v>12</v>
      </c>
      <c r="S4716" s="86"/>
      <c r="T4716" s="86"/>
      <c r="U4716" s="86" t="s">
        <v>1561</v>
      </c>
      <c r="V4716" s="86" t="s">
        <v>1567</v>
      </c>
      <c r="W4716" s="86" t="s">
        <v>1652</v>
      </c>
      <c r="X4716" s="86" t="s">
        <v>1567</v>
      </c>
      <c r="Y4716" s="94" t="s">
        <v>1565</v>
      </c>
      <c r="Z4716" s="93"/>
      <c r="AA4716" s="86"/>
      <c r="AB4716" s="86" t="s">
        <v>1656</v>
      </c>
      <c r="AC4716" s="86" t="s">
        <v>1657</v>
      </c>
      <c r="AD4716" s="86" t="s">
        <v>1648</v>
      </c>
      <c r="AE4716" s="86"/>
      <c r="AF4716" s="86"/>
      <c r="AG4716" s="94" t="s">
        <v>1581</v>
      </c>
    </row>
    <row r="4717" spans="1:33" x14ac:dyDescent="0.25">
      <c r="A4717" s="86" t="s">
        <v>1011</v>
      </c>
      <c r="B4717" s="87">
        <v>25</v>
      </c>
      <c r="C4717" s="87" t="s">
        <v>1012</v>
      </c>
      <c r="D4717" s="88">
        <v>43133</v>
      </c>
      <c r="E4717" s="88">
        <v>43138</v>
      </c>
      <c r="F4717" s="88">
        <v>43205</v>
      </c>
      <c r="G4717" s="88">
        <v>43206</v>
      </c>
      <c r="H4717" s="88">
        <v>4</v>
      </c>
      <c r="I4717" s="89" t="s">
        <v>1016</v>
      </c>
      <c r="J4717" s="92" t="s">
        <v>1498</v>
      </c>
      <c r="K4717" s="86" t="s">
        <v>1491</v>
      </c>
      <c r="L4717" s="88">
        <v>43208</v>
      </c>
      <c r="M4717" s="87"/>
      <c r="N4717" s="87"/>
      <c r="O4717" s="93"/>
      <c r="P4717" s="86"/>
      <c r="Q4717" s="86">
        <v>4</v>
      </c>
      <c r="R4717" s="86">
        <v>21</v>
      </c>
      <c r="S4717" s="86">
        <v>6</v>
      </c>
      <c r="T4717" s="86">
        <v>15</v>
      </c>
      <c r="U4717" s="86" t="s">
        <v>1561</v>
      </c>
      <c r="V4717" s="86" t="s">
        <v>1562</v>
      </c>
      <c r="W4717" s="86" t="s">
        <v>1652</v>
      </c>
      <c r="X4717" s="86" t="s">
        <v>1564</v>
      </c>
      <c r="Y4717" s="94" t="s">
        <v>1565</v>
      </c>
      <c r="Z4717" s="93"/>
      <c r="AA4717" s="86">
        <v>43222</v>
      </c>
      <c r="AB4717" s="86"/>
      <c r="AC4717" s="86"/>
      <c r="AD4717" s="86" t="s">
        <v>1648</v>
      </c>
      <c r="AE4717" s="86"/>
      <c r="AF4717" s="86"/>
      <c r="AG4717" s="94" t="s">
        <v>1581</v>
      </c>
    </row>
    <row r="4718" spans="1:33" x14ac:dyDescent="0.25">
      <c r="A4718" s="86" t="s">
        <v>1022</v>
      </c>
      <c r="B4718" s="87">
        <v>30</v>
      </c>
      <c r="C4718" s="87" t="s">
        <v>1022</v>
      </c>
      <c r="D4718" s="88">
        <v>43201</v>
      </c>
      <c r="E4718" s="88">
        <v>43080</v>
      </c>
      <c r="F4718" s="88">
        <v>43170</v>
      </c>
      <c r="G4718" s="88">
        <v>43173</v>
      </c>
      <c r="H4718" s="88"/>
      <c r="I4718" s="89" t="s">
        <v>1411</v>
      </c>
      <c r="J4718" s="92" t="s">
        <v>1508</v>
      </c>
      <c r="K4718" s="86" t="s">
        <v>1491</v>
      </c>
      <c r="L4718" s="88">
        <v>43208</v>
      </c>
      <c r="M4718" s="87"/>
      <c r="N4718" s="87"/>
      <c r="O4718" s="93"/>
      <c r="P4718" s="86"/>
      <c r="Q4718" s="86">
        <v>0</v>
      </c>
      <c r="R4718" s="86">
        <v>30</v>
      </c>
      <c r="S4718" s="86">
        <v>30</v>
      </c>
      <c r="T4718" s="86">
        <v>0</v>
      </c>
      <c r="U4718" s="86" t="s">
        <v>1568</v>
      </c>
      <c r="V4718" s="86" t="s">
        <v>1562</v>
      </c>
      <c r="W4718" s="86" t="s">
        <v>1563</v>
      </c>
      <c r="X4718" s="86" t="s">
        <v>1564</v>
      </c>
      <c r="Y4718" s="94" t="s">
        <v>1565</v>
      </c>
      <c r="Z4718" s="93"/>
      <c r="AA4718" s="86">
        <v>43213</v>
      </c>
      <c r="AB4718" s="86"/>
      <c r="AC4718" s="86"/>
      <c r="AD4718" s="86" t="s">
        <v>1642</v>
      </c>
      <c r="AE4718" s="86"/>
      <c r="AF4718" s="86"/>
      <c r="AG4718" s="94" t="s">
        <v>1581</v>
      </c>
    </row>
    <row r="4719" spans="1:33" x14ac:dyDescent="0.25">
      <c r="A4719" s="86" t="s">
        <v>1022</v>
      </c>
      <c r="B4719" s="87">
        <v>25</v>
      </c>
      <c r="C4719" s="87" t="s">
        <v>1022</v>
      </c>
      <c r="D4719" s="88">
        <v>43201</v>
      </c>
      <c r="E4719" s="88">
        <v>43080</v>
      </c>
      <c r="F4719" s="88">
        <v>43170</v>
      </c>
      <c r="G4719" s="88">
        <v>43173</v>
      </c>
      <c r="H4719" s="88"/>
      <c r="I4719" s="89" t="s">
        <v>1411</v>
      </c>
      <c r="J4719" s="92" t="s">
        <v>1508</v>
      </c>
      <c r="K4719" s="86" t="s">
        <v>1491</v>
      </c>
      <c r="L4719" s="88">
        <v>43208</v>
      </c>
      <c r="M4719" s="87"/>
      <c r="N4719" s="87"/>
      <c r="O4719" s="93"/>
      <c r="P4719" s="86"/>
      <c r="Q4719" s="86">
        <v>0</v>
      </c>
      <c r="R4719" s="86">
        <v>25</v>
      </c>
      <c r="S4719" s="86">
        <v>24</v>
      </c>
      <c r="T4719" s="86">
        <v>1</v>
      </c>
      <c r="U4719" s="86" t="s">
        <v>1568</v>
      </c>
      <c r="V4719" s="86" t="s">
        <v>1562</v>
      </c>
      <c r="W4719" s="86" t="s">
        <v>1563</v>
      </c>
      <c r="X4719" s="86" t="s">
        <v>1564</v>
      </c>
      <c r="Y4719" s="94" t="s">
        <v>1565</v>
      </c>
      <c r="Z4719" s="93"/>
      <c r="AA4719" s="86">
        <v>43213</v>
      </c>
      <c r="AB4719" s="86"/>
      <c r="AC4719" s="86"/>
      <c r="AD4719" s="86" t="s">
        <v>1663</v>
      </c>
      <c r="AE4719" s="86"/>
      <c r="AF4719" s="86"/>
      <c r="AG4719" s="94" t="s">
        <v>1581</v>
      </c>
    </row>
    <row r="4720" spans="1:33" x14ac:dyDescent="0.25">
      <c r="A4720" s="86" t="s">
        <v>1022</v>
      </c>
      <c r="B4720" s="87">
        <v>25</v>
      </c>
      <c r="C4720" s="87" t="s">
        <v>1022</v>
      </c>
      <c r="D4720" s="88">
        <v>43201</v>
      </c>
      <c r="E4720" s="88">
        <v>43080</v>
      </c>
      <c r="F4720" s="88">
        <v>43170</v>
      </c>
      <c r="G4720" s="88">
        <v>43173</v>
      </c>
      <c r="H4720" s="88"/>
      <c r="I4720" s="89" t="s">
        <v>1410</v>
      </c>
      <c r="J4720" s="92" t="s">
        <v>1508</v>
      </c>
      <c r="K4720" s="86" t="s">
        <v>1491</v>
      </c>
      <c r="L4720" s="88">
        <v>43208</v>
      </c>
      <c r="M4720" s="87"/>
      <c r="N4720" s="87"/>
      <c r="O4720" s="93"/>
      <c r="P4720" s="86"/>
      <c r="Q4720" s="86">
        <v>0</v>
      </c>
      <c r="R4720" s="86">
        <v>25</v>
      </c>
      <c r="S4720" s="86">
        <v>25</v>
      </c>
      <c r="T4720" s="86">
        <v>0</v>
      </c>
      <c r="U4720" s="86" t="s">
        <v>1568</v>
      </c>
      <c r="V4720" s="86" t="s">
        <v>1562</v>
      </c>
      <c r="W4720" s="86" t="s">
        <v>1563</v>
      </c>
      <c r="X4720" s="86" t="s">
        <v>1564</v>
      </c>
      <c r="Y4720" s="94" t="s">
        <v>1565</v>
      </c>
      <c r="Z4720" s="93"/>
      <c r="AA4720" s="86">
        <v>43213</v>
      </c>
      <c r="AB4720" s="86"/>
      <c r="AC4720" s="86"/>
      <c r="AD4720" s="86" t="s">
        <v>1658</v>
      </c>
      <c r="AE4720" s="86"/>
      <c r="AF4720" s="86"/>
      <c r="AG4720" s="94" t="s">
        <v>1581</v>
      </c>
    </row>
    <row r="4721" spans="1:33" x14ac:dyDescent="0.25">
      <c r="A4721" s="86" t="s">
        <v>1011</v>
      </c>
      <c r="B4721" s="87">
        <v>30</v>
      </c>
      <c r="C4721" s="87" t="s">
        <v>1012</v>
      </c>
      <c r="D4721" s="88">
        <v>43129</v>
      </c>
      <c r="E4721" s="88">
        <v>43135</v>
      </c>
      <c r="F4721" s="88">
        <v>43207</v>
      </c>
      <c r="G4721" s="88">
        <v>43208</v>
      </c>
      <c r="H4721" s="88">
        <v>4</v>
      </c>
      <c r="I4721" s="89" t="s">
        <v>1015</v>
      </c>
      <c r="J4721" s="92" t="s">
        <v>1490</v>
      </c>
      <c r="K4721" s="86" t="s">
        <v>1491</v>
      </c>
      <c r="L4721" s="88">
        <v>43208</v>
      </c>
      <c r="M4721" s="87">
        <v>0</v>
      </c>
      <c r="N4721" s="87"/>
      <c r="O4721" s="93"/>
      <c r="P4721" s="86"/>
      <c r="Q4721" s="86">
        <v>0</v>
      </c>
      <c r="R4721" s="86">
        <v>30</v>
      </c>
      <c r="S4721" s="86">
        <v>30</v>
      </c>
      <c r="T4721" s="86">
        <v>0</v>
      </c>
      <c r="U4721" s="86" t="s">
        <v>1561</v>
      </c>
      <c r="V4721" s="86" t="s">
        <v>1567</v>
      </c>
      <c r="W4721" s="86" t="s">
        <v>1652</v>
      </c>
      <c r="X4721" s="86" t="s">
        <v>1564</v>
      </c>
      <c r="Y4721" s="94" t="s">
        <v>1565</v>
      </c>
      <c r="Z4721" s="93"/>
      <c r="AA4721" s="86"/>
      <c r="AB4721" s="86"/>
      <c r="AC4721" s="86"/>
      <c r="AD4721" s="86" t="s">
        <v>1648</v>
      </c>
      <c r="AE4721" s="86"/>
      <c r="AF4721" s="86"/>
      <c r="AG4721" s="94" t="s">
        <v>1581</v>
      </c>
    </row>
    <row r="4722" spans="1:33" x14ac:dyDescent="0.25">
      <c r="A4722" s="86" t="s">
        <v>1011</v>
      </c>
      <c r="B4722" s="87">
        <v>30</v>
      </c>
      <c r="C4722" s="87" t="s">
        <v>1012</v>
      </c>
      <c r="D4722" s="88">
        <v>43129</v>
      </c>
      <c r="E4722" s="88">
        <v>43132</v>
      </c>
      <c r="F4722" s="88">
        <v>43206</v>
      </c>
      <c r="G4722" s="88">
        <v>43208</v>
      </c>
      <c r="H4722" s="88">
        <v>4</v>
      </c>
      <c r="I4722" s="89" t="s">
        <v>1015</v>
      </c>
      <c r="J4722" s="92" t="s">
        <v>1493</v>
      </c>
      <c r="K4722" s="86" t="s">
        <v>1491</v>
      </c>
      <c r="L4722" s="88">
        <v>43208</v>
      </c>
      <c r="M4722" s="87">
        <v>0</v>
      </c>
      <c r="N4722" s="87"/>
      <c r="O4722" s="93"/>
      <c r="P4722" s="86"/>
      <c r="Q4722" s="86">
        <v>2</v>
      </c>
      <c r="R4722" s="86">
        <v>28</v>
      </c>
      <c r="S4722" s="86">
        <v>19</v>
      </c>
      <c r="T4722" s="86">
        <v>9</v>
      </c>
      <c r="U4722" s="86" t="s">
        <v>1561</v>
      </c>
      <c r="V4722" s="86" t="s">
        <v>1567</v>
      </c>
      <c r="W4722" s="86" t="s">
        <v>1652</v>
      </c>
      <c r="X4722" s="86" t="s">
        <v>1564</v>
      </c>
      <c r="Y4722" s="94" t="s">
        <v>1565</v>
      </c>
      <c r="Z4722" s="93"/>
      <c r="AA4722" s="86"/>
      <c r="AB4722" s="86"/>
      <c r="AC4722" s="86"/>
      <c r="AD4722" s="86" t="s">
        <v>1648</v>
      </c>
      <c r="AE4722" s="86"/>
      <c r="AF4722" s="86"/>
      <c r="AG4722" s="94" t="s">
        <v>1581</v>
      </c>
    </row>
    <row r="4723" spans="1:33" x14ac:dyDescent="0.25">
      <c r="A4723" s="86" t="s">
        <v>1011</v>
      </c>
      <c r="B4723" s="87">
        <v>30</v>
      </c>
      <c r="C4723" s="87" t="s">
        <v>1012</v>
      </c>
      <c r="D4723" s="88">
        <v>43131</v>
      </c>
      <c r="E4723" s="88">
        <v>43136</v>
      </c>
      <c r="F4723" s="88">
        <v>43206</v>
      </c>
      <c r="G4723" s="88">
        <v>43208</v>
      </c>
      <c r="H4723" s="88">
        <v>4</v>
      </c>
      <c r="I4723" s="89" t="s">
        <v>1016</v>
      </c>
      <c r="J4723" s="92" t="s">
        <v>1503</v>
      </c>
      <c r="K4723" s="86" t="s">
        <v>1491</v>
      </c>
      <c r="L4723" s="88">
        <v>43208</v>
      </c>
      <c r="M4723" s="87">
        <v>0</v>
      </c>
      <c r="N4723" s="87"/>
      <c r="O4723" s="93"/>
      <c r="P4723" s="86"/>
      <c r="Q4723" s="86">
        <v>0</v>
      </c>
      <c r="R4723" s="86">
        <v>30</v>
      </c>
      <c r="S4723" s="86">
        <v>30</v>
      </c>
      <c r="T4723" s="86">
        <v>0</v>
      </c>
      <c r="U4723" s="86" t="s">
        <v>1561</v>
      </c>
      <c r="V4723" s="86" t="s">
        <v>1567</v>
      </c>
      <c r="W4723" s="86" t="s">
        <v>1652</v>
      </c>
      <c r="X4723" s="86" t="s">
        <v>1564</v>
      </c>
      <c r="Y4723" s="94" t="s">
        <v>1565</v>
      </c>
      <c r="Z4723" s="93"/>
      <c r="AA4723" s="86"/>
      <c r="AB4723" s="86"/>
      <c r="AC4723" s="86"/>
      <c r="AD4723" s="86" t="s">
        <v>1648</v>
      </c>
      <c r="AE4723" s="86"/>
      <c r="AF4723" s="86"/>
      <c r="AG4723" s="94" t="s">
        <v>1581</v>
      </c>
    </row>
    <row r="4724" spans="1:33" x14ac:dyDescent="0.25">
      <c r="A4724" s="86" t="s">
        <v>1011</v>
      </c>
      <c r="B4724" s="87">
        <v>30</v>
      </c>
      <c r="C4724" s="87" t="s">
        <v>1012</v>
      </c>
      <c r="D4724" s="88">
        <v>43131</v>
      </c>
      <c r="E4724" s="88">
        <v>43137</v>
      </c>
      <c r="F4724" s="88">
        <v>43207</v>
      </c>
      <c r="G4724" s="88">
        <v>43208</v>
      </c>
      <c r="H4724" s="88">
        <v>4</v>
      </c>
      <c r="I4724" s="89" t="s">
        <v>1015</v>
      </c>
      <c r="J4724" s="92" t="s">
        <v>1493</v>
      </c>
      <c r="K4724" s="86" t="s">
        <v>1491</v>
      </c>
      <c r="L4724" s="88">
        <v>43208</v>
      </c>
      <c r="M4724" s="87"/>
      <c r="N4724" s="87"/>
      <c r="O4724" s="93"/>
      <c r="P4724" s="86"/>
      <c r="Q4724" s="86">
        <v>1</v>
      </c>
      <c r="R4724" s="86">
        <v>29</v>
      </c>
      <c r="S4724" s="86"/>
      <c r="T4724" s="86"/>
      <c r="U4724" s="86" t="s">
        <v>1561</v>
      </c>
      <c r="V4724" s="86" t="s">
        <v>1567</v>
      </c>
      <c r="W4724" s="86" t="s">
        <v>1652</v>
      </c>
      <c r="X4724" s="86" t="s">
        <v>1567</v>
      </c>
      <c r="Y4724" s="94" t="s">
        <v>1565</v>
      </c>
      <c r="Z4724" s="93"/>
      <c r="AA4724" s="86"/>
      <c r="AB4724" s="86" t="s">
        <v>1664</v>
      </c>
      <c r="AC4724" s="86" t="s">
        <v>1665</v>
      </c>
      <c r="AD4724" s="86" t="s">
        <v>1648</v>
      </c>
      <c r="AE4724" s="86"/>
      <c r="AF4724" s="86"/>
      <c r="AG4724" s="94" t="s">
        <v>1581</v>
      </c>
    </row>
    <row r="4725" spans="1:33" x14ac:dyDescent="0.25">
      <c r="A4725" s="86" t="s">
        <v>1011</v>
      </c>
      <c r="B4725" s="87">
        <v>30</v>
      </c>
      <c r="C4725" s="87" t="s">
        <v>1012</v>
      </c>
      <c r="D4725" s="88">
        <v>43147</v>
      </c>
      <c r="E4725" s="88">
        <v>43152</v>
      </c>
      <c r="F4725" s="88">
        <v>43207</v>
      </c>
      <c r="G4725" s="88">
        <v>43208</v>
      </c>
      <c r="H4725" s="88">
        <v>4</v>
      </c>
      <c r="I4725" s="89" t="s">
        <v>1013</v>
      </c>
      <c r="J4725" s="92" t="s">
        <v>1490</v>
      </c>
      <c r="K4725" s="86" t="s">
        <v>1491</v>
      </c>
      <c r="L4725" s="88">
        <v>43208</v>
      </c>
      <c r="M4725" s="87">
        <v>0</v>
      </c>
      <c r="N4725" s="87"/>
      <c r="O4725" s="93"/>
      <c r="P4725" s="86"/>
      <c r="Q4725" s="86">
        <v>0</v>
      </c>
      <c r="R4725" s="86">
        <v>30</v>
      </c>
      <c r="S4725" s="86">
        <v>30</v>
      </c>
      <c r="T4725" s="86">
        <v>0</v>
      </c>
      <c r="U4725" s="86" t="s">
        <v>1561</v>
      </c>
      <c r="V4725" s="86" t="s">
        <v>1562</v>
      </c>
      <c r="W4725" s="86" t="s">
        <v>1652</v>
      </c>
      <c r="X4725" s="86" t="s">
        <v>1564</v>
      </c>
      <c r="Y4725" s="94" t="s">
        <v>1565</v>
      </c>
      <c r="Z4725" s="93"/>
      <c r="AA4725" s="86">
        <v>43222</v>
      </c>
      <c r="AB4725" s="86"/>
      <c r="AC4725" s="86"/>
      <c r="AD4725" s="86" t="s">
        <v>1648</v>
      </c>
      <c r="AE4725" s="86"/>
      <c r="AF4725" s="86"/>
      <c r="AG4725" s="94" t="s">
        <v>1581</v>
      </c>
    </row>
    <row r="4726" spans="1:33" x14ac:dyDescent="0.25">
      <c r="A4726" s="86" t="s">
        <v>1011</v>
      </c>
      <c r="B4726" s="87">
        <v>30</v>
      </c>
      <c r="C4726" s="87" t="s">
        <v>1012</v>
      </c>
      <c r="D4726" s="88">
        <v>43168</v>
      </c>
      <c r="E4726" s="88">
        <v>43169</v>
      </c>
      <c r="F4726" s="88">
        <v>43207</v>
      </c>
      <c r="G4726" s="88">
        <v>43208</v>
      </c>
      <c r="H4726" s="88">
        <v>4</v>
      </c>
      <c r="I4726" s="89" t="s">
        <v>1412</v>
      </c>
      <c r="J4726" s="92" t="s">
        <v>1501</v>
      </c>
      <c r="K4726" s="86" t="s">
        <v>1491</v>
      </c>
      <c r="L4726" s="88">
        <v>43208</v>
      </c>
      <c r="M4726" s="87"/>
      <c r="N4726" s="87"/>
      <c r="O4726" s="93"/>
      <c r="P4726" s="86"/>
      <c r="Q4726" s="86">
        <v>1</v>
      </c>
      <c r="R4726" s="86">
        <v>29</v>
      </c>
      <c r="S4726" s="86">
        <v>29</v>
      </c>
      <c r="T4726" s="86">
        <v>0</v>
      </c>
      <c r="U4726" s="86" t="s">
        <v>1561</v>
      </c>
      <c r="V4726" s="86" t="s">
        <v>1562</v>
      </c>
      <c r="W4726" s="86" t="s">
        <v>1563</v>
      </c>
      <c r="X4726" s="86" t="s">
        <v>1564</v>
      </c>
      <c r="Y4726" s="94" t="s">
        <v>1565</v>
      </c>
      <c r="Z4726" s="93"/>
      <c r="AA4726" s="86">
        <v>43222</v>
      </c>
      <c r="AB4726" s="86"/>
      <c r="AC4726" s="86"/>
      <c r="AD4726" s="86" t="s">
        <v>1648</v>
      </c>
      <c r="AE4726" s="86"/>
      <c r="AF4726" s="86"/>
      <c r="AG4726" s="94" t="s">
        <v>1581</v>
      </c>
    </row>
    <row r="4727" spans="1:33" x14ac:dyDescent="0.25">
      <c r="A4727" s="86" t="s">
        <v>1011</v>
      </c>
      <c r="B4727" s="87">
        <v>23</v>
      </c>
      <c r="C4727" s="87" t="s">
        <v>1012</v>
      </c>
      <c r="D4727" s="88">
        <v>43175</v>
      </c>
      <c r="E4727" s="88">
        <v>43181</v>
      </c>
      <c r="F4727" s="88">
        <v>43204</v>
      </c>
      <c r="G4727" s="88">
        <v>43208</v>
      </c>
      <c r="H4727" s="88">
        <v>4</v>
      </c>
      <c r="I4727" s="89" t="s">
        <v>1356</v>
      </c>
      <c r="J4727" s="92" t="s">
        <v>1508</v>
      </c>
      <c r="K4727" s="86" t="s">
        <v>1491</v>
      </c>
      <c r="L4727" s="88">
        <v>43208</v>
      </c>
      <c r="M4727" s="87"/>
      <c r="N4727" s="87"/>
      <c r="O4727" s="93"/>
      <c r="P4727" s="86"/>
      <c r="Q4727" s="86">
        <v>0</v>
      </c>
      <c r="R4727" s="86">
        <v>23</v>
      </c>
      <c r="S4727" s="86"/>
      <c r="T4727" s="86"/>
      <c r="U4727" s="86" t="s">
        <v>1561</v>
      </c>
      <c r="V4727" s="86" t="s">
        <v>1567</v>
      </c>
      <c r="W4727" s="86" t="s">
        <v>1652</v>
      </c>
      <c r="X4727" s="86" t="s">
        <v>1567</v>
      </c>
      <c r="Y4727" s="94" t="s">
        <v>1565</v>
      </c>
      <c r="Z4727" s="93"/>
      <c r="AA4727" s="86"/>
      <c r="AB4727" s="86" t="s">
        <v>1650</v>
      </c>
      <c r="AC4727" s="86" t="s">
        <v>1651</v>
      </c>
      <c r="AD4727" s="86" t="s">
        <v>1648</v>
      </c>
      <c r="AE4727" s="86"/>
      <c r="AF4727" s="86"/>
      <c r="AG4727" s="94" t="s">
        <v>1581</v>
      </c>
    </row>
    <row r="4728" spans="1:33" x14ac:dyDescent="0.25">
      <c r="A4728" s="86" t="s">
        <v>1011</v>
      </c>
      <c r="B4728" s="87">
        <v>30</v>
      </c>
      <c r="C4728" s="87" t="s">
        <v>1012</v>
      </c>
      <c r="D4728" s="88">
        <v>43174</v>
      </c>
      <c r="E4728" s="88">
        <v>43179</v>
      </c>
      <c r="F4728" s="88">
        <v>43207</v>
      </c>
      <c r="G4728" s="88">
        <v>43208</v>
      </c>
      <c r="H4728" s="88">
        <v>3</v>
      </c>
      <c r="I4728" s="89" t="s">
        <v>1372</v>
      </c>
      <c r="J4728" s="92" t="s">
        <v>1505</v>
      </c>
      <c r="K4728" s="86" t="s">
        <v>1491</v>
      </c>
      <c r="L4728" s="88">
        <v>43208</v>
      </c>
      <c r="M4728" s="87"/>
      <c r="N4728" s="87"/>
      <c r="O4728" s="93"/>
      <c r="P4728" s="86"/>
      <c r="Q4728" s="86">
        <v>0</v>
      </c>
      <c r="R4728" s="86">
        <v>30</v>
      </c>
      <c r="S4728" s="86">
        <v>30</v>
      </c>
      <c r="T4728" s="86">
        <v>0</v>
      </c>
      <c r="U4728" s="86" t="s">
        <v>1561</v>
      </c>
      <c r="V4728" s="86" t="s">
        <v>1567</v>
      </c>
      <c r="W4728" s="86" t="s">
        <v>1563</v>
      </c>
      <c r="X4728" s="86" t="s">
        <v>1564</v>
      </c>
      <c r="Y4728" s="94" t="s">
        <v>1565</v>
      </c>
      <c r="Z4728" s="93"/>
      <c r="AA4728" s="86"/>
      <c r="AB4728" s="86"/>
      <c r="AC4728" s="86"/>
      <c r="AD4728" s="86" t="s">
        <v>1648</v>
      </c>
      <c r="AE4728" s="86"/>
      <c r="AF4728" s="86"/>
      <c r="AG4728" s="94" t="s">
        <v>1581</v>
      </c>
    </row>
    <row r="4729" spans="1:33" x14ac:dyDescent="0.25">
      <c r="A4729" s="86" t="s">
        <v>1011</v>
      </c>
      <c r="B4729" s="87">
        <v>30</v>
      </c>
      <c r="C4729" s="87" t="s">
        <v>1012</v>
      </c>
      <c r="D4729" s="88">
        <v>43174</v>
      </c>
      <c r="E4729" s="88">
        <v>43173</v>
      </c>
      <c r="F4729" s="88">
        <v>43207</v>
      </c>
      <c r="G4729" s="88">
        <v>43208</v>
      </c>
      <c r="H4729" s="88">
        <v>4</v>
      </c>
      <c r="I4729" s="89" t="s">
        <v>1412</v>
      </c>
      <c r="J4729" s="92" t="s">
        <v>1501</v>
      </c>
      <c r="K4729" s="86" t="s">
        <v>1491</v>
      </c>
      <c r="L4729" s="88">
        <v>43208</v>
      </c>
      <c r="M4729" s="87">
        <v>0</v>
      </c>
      <c r="N4729" s="87"/>
      <c r="O4729" s="93"/>
      <c r="P4729" s="86"/>
      <c r="Q4729" s="86">
        <v>0</v>
      </c>
      <c r="R4729" s="86">
        <v>30</v>
      </c>
      <c r="S4729" s="86">
        <v>29</v>
      </c>
      <c r="T4729" s="86">
        <v>1</v>
      </c>
      <c r="U4729" s="86" t="s">
        <v>1561</v>
      </c>
      <c r="V4729" s="86" t="s">
        <v>1562</v>
      </c>
      <c r="W4729" s="86" t="s">
        <v>1652</v>
      </c>
      <c r="X4729" s="86" t="s">
        <v>1564</v>
      </c>
      <c r="Y4729" s="94" t="s">
        <v>1565</v>
      </c>
      <c r="Z4729" s="93"/>
      <c r="AA4729" s="86">
        <v>43222</v>
      </c>
      <c r="AB4729" s="86"/>
      <c r="AC4729" s="86"/>
      <c r="AD4729" s="86" t="s">
        <v>1648</v>
      </c>
      <c r="AE4729" s="86"/>
      <c r="AF4729" s="86"/>
      <c r="AG4729" s="94" t="s">
        <v>1581</v>
      </c>
    </row>
    <row r="4730" spans="1:33" x14ac:dyDescent="0.25">
      <c r="A4730" s="86" t="s">
        <v>1022</v>
      </c>
      <c r="B4730" s="87">
        <v>30</v>
      </c>
      <c r="C4730" s="87" t="s">
        <v>1022</v>
      </c>
      <c r="D4730" s="88">
        <v>43201</v>
      </c>
      <c r="E4730" s="88">
        <v>43080</v>
      </c>
      <c r="F4730" s="88">
        <v>43170</v>
      </c>
      <c r="G4730" s="88">
        <v>43172</v>
      </c>
      <c r="H4730" s="88"/>
      <c r="I4730" s="89" t="s">
        <v>1411</v>
      </c>
      <c r="J4730" s="92" t="s">
        <v>1508</v>
      </c>
      <c r="K4730" s="86" t="s">
        <v>1491</v>
      </c>
      <c r="L4730" s="88">
        <v>43209</v>
      </c>
      <c r="M4730" s="87"/>
      <c r="N4730" s="87"/>
      <c r="O4730" s="93"/>
      <c r="P4730" s="86"/>
      <c r="Q4730" s="86">
        <v>0</v>
      </c>
      <c r="R4730" s="86">
        <v>30</v>
      </c>
      <c r="S4730" s="86">
        <v>29</v>
      </c>
      <c r="T4730" s="86">
        <v>1</v>
      </c>
      <c r="U4730" s="86" t="s">
        <v>1568</v>
      </c>
      <c r="V4730" s="86" t="s">
        <v>1562</v>
      </c>
      <c r="W4730" s="86" t="s">
        <v>1563</v>
      </c>
      <c r="X4730" s="86" t="s">
        <v>1564</v>
      </c>
      <c r="Y4730" s="94" t="s">
        <v>1565</v>
      </c>
      <c r="Z4730" s="93"/>
      <c r="AA4730" s="86">
        <v>43213</v>
      </c>
      <c r="AB4730" s="86"/>
      <c r="AC4730" s="86"/>
      <c r="AD4730" s="86" t="s">
        <v>1642</v>
      </c>
      <c r="AE4730" s="86"/>
      <c r="AF4730" s="86"/>
      <c r="AG4730" s="94" t="s">
        <v>1581</v>
      </c>
    </row>
    <row r="4731" spans="1:33" x14ac:dyDescent="0.25">
      <c r="A4731" s="86" t="s">
        <v>1022</v>
      </c>
      <c r="B4731" s="87">
        <v>30</v>
      </c>
      <c r="C4731" s="87" t="s">
        <v>1022</v>
      </c>
      <c r="D4731" s="88">
        <v>43201</v>
      </c>
      <c r="E4731" s="88">
        <v>43080</v>
      </c>
      <c r="F4731" s="88">
        <v>43170</v>
      </c>
      <c r="G4731" s="88">
        <v>43172</v>
      </c>
      <c r="H4731" s="88"/>
      <c r="I4731" s="89" t="s">
        <v>1411</v>
      </c>
      <c r="J4731" s="92" t="s">
        <v>1508</v>
      </c>
      <c r="K4731" s="86" t="s">
        <v>1491</v>
      </c>
      <c r="L4731" s="88">
        <v>43209</v>
      </c>
      <c r="M4731" s="87"/>
      <c r="N4731" s="87"/>
      <c r="O4731" s="93"/>
      <c r="P4731" s="86"/>
      <c r="Q4731" s="86">
        <v>1</v>
      </c>
      <c r="R4731" s="86">
        <v>29</v>
      </c>
      <c r="S4731" s="86">
        <v>26</v>
      </c>
      <c r="T4731" s="86">
        <v>3</v>
      </c>
      <c r="U4731" s="86" t="s">
        <v>1568</v>
      </c>
      <c r="V4731" s="86" t="s">
        <v>1562</v>
      </c>
      <c r="W4731" s="86" t="s">
        <v>1563</v>
      </c>
      <c r="X4731" s="86" t="s">
        <v>1564</v>
      </c>
      <c r="Y4731" s="94" t="s">
        <v>1565</v>
      </c>
      <c r="Z4731" s="93"/>
      <c r="AA4731" s="86">
        <v>43213</v>
      </c>
      <c r="AB4731" s="86"/>
      <c r="AC4731" s="86"/>
      <c r="AD4731" s="86" t="s">
        <v>1658</v>
      </c>
      <c r="AE4731" s="86"/>
      <c r="AF4731" s="86"/>
      <c r="AG4731" s="94" t="s">
        <v>1581</v>
      </c>
    </row>
    <row r="4732" spans="1:33" x14ac:dyDescent="0.25">
      <c r="A4732" s="86" t="s">
        <v>1011</v>
      </c>
      <c r="B4732" s="87">
        <v>20</v>
      </c>
      <c r="C4732" s="87" t="s">
        <v>1012</v>
      </c>
      <c r="D4732" s="88">
        <v>43159</v>
      </c>
      <c r="E4732" s="88">
        <v>43162</v>
      </c>
      <c r="F4732" s="88">
        <v>43208</v>
      </c>
      <c r="G4732" s="88">
        <v>43209</v>
      </c>
      <c r="H4732" s="88">
        <v>4</v>
      </c>
      <c r="I4732" s="89" t="s">
        <v>1413</v>
      </c>
      <c r="J4732" s="92" t="s">
        <v>1509</v>
      </c>
      <c r="K4732" s="86" t="s">
        <v>1491</v>
      </c>
      <c r="L4732" s="88">
        <v>43209</v>
      </c>
      <c r="M4732" s="87">
        <v>0</v>
      </c>
      <c r="N4732" s="87"/>
      <c r="O4732" s="93"/>
      <c r="P4732" s="86"/>
      <c r="Q4732" s="86">
        <v>5</v>
      </c>
      <c r="R4732" s="86">
        <v>15</v>
      </c>
      <c r="S4732" s="86">
        <v>8</v>
      </c>
      <c r="T4732" s="86">
        <v>7</v>
      </c>
      <c r="U4732" s="86" t="s">
        <v>1561</v>
      </c>
      <c r="V4732" s="86" t="s">
        <v>1562</v>
      </c>
      <c r="W4732" s="86" t="s">
        <v>1652</v>
      </c>
      <c r="X4732" s="86" t="s">
        <v>1564</v>
      </c>
      <c r="Y4732" s="94" t="s">
        <v>1565</v>
      </c>
      <c r="Z4732" s="93"/>
      <c r="AA4732" s="86">
        <v>43222</v>
      </c>
      <c r="AB4732" s="86"/>
      <c r="AC4732" s="86"/>
      <c r="AD4732" s="86" t="s">
        <v>1648</v>
      </c>
      <c r="AE4732" s="86"/>
      <c r="AF4732" s="86"/>
      <c r="AG4732" s="94" t="s">
        <v>1581</v>
      </c>
    </row>
    <row r="4733" spans="1:33" x14ac:dyDescent="0.25">
      <c r="A4733" s="86" t="s">
        <v>1011</v>
      </c>
      <c r="B4733" s="87">
        <v>30</v>
      </c>
      <c r="C4733" s="87" t="s">
        <v>1012</v>
      </c>
      <c r="D4733" s="88">
        <v>43174</v>
      </c>
      <c r="E4733" s="88">
        <v>43178</v>
      </c>
      <c r="F4733" s="88">
        <v>43201</v>
      </c>
      <c r="G4733" s="88">
        <v>43209</v>
      </c>
      <c r="H4733" s="88">
        <v>3</v>
      </c>
      <c r="I4733" s="89" t="s">
        <v>1372</v>
      </c>
      <c r="J4733" s="92" t="s">
        <v>1508</v>
      </c>
      <c r="K4733" s="86" t="s">
        <v>1491</v>
      </c>
      <c r="L4733" s="88">
        <v>43209</v>
      </c>
      <c r="M4733" s="87">
        <v>0</v>
      </c>
      <c r="N4733" s="87"/>
      <c r="O4733" s="93"/>
      <c r="P4733" s="86"/>
      <c r="Q4733" s="86">
        <v>0</v>
      </c>
      <c r="R4733" s="86">
        <v>30</v>
      </c>
      <c r="S4733" s="86">
        <v>30</v>
      </c>
      <c r="T4733" s="86">
        <v>0</v>
      </c>
      <c r="U4733" s="86" t="s">
        <v>1561</v>
      </c>
      <c r="V4733" s="86" t="s">
        <v>1562</v>
      </c>
      <c r="W4733" s="86" t="s">
        <v>1652</v>
      </c>
      <c r="X4733" s="86" t="s">
        <v>1564</v>
      </c>
      <c r="Y4733" s="94" t="s">
        <v>1565</v>
      </c>
      <c r="Z4733" s="93"/>
      <c r="AA4733" s="86">
        <v>43215</v>
      </c>
      <c r="AB4733" s="86"/>
      <c r="AC4733" s="86"/>
      <c r="AD4733" s="86" t="s">
        <v>1648</v>
      </c>
      <c r="AE4733" s="86"/>
      <c r="AF4733" s="86"/>
      <c r="AG4733" s="94" t="s">
        <v>1581</v>
      </c>
    </row>
    <row r="4734" spans="1:33" x14ac:dyDescent="0.25">
      <c r="A4734" s="86" t="s">
        <v>1022</v>
      </c>
      <c r="B4734" s="87">
        <v>30</v>
      </c>
      <c r="C4734" s="87" t="s">
        <v>1022</v>
      </c>
      <c r="D4734" s="88">
        <v>43201</v>
      </c>
      <c r="E4734" s="88">
        <v>43080</v>
      </c>
      <c r="F4734" s="88">
        <v>43170</v>
      </c>
      <c r="G4734" s="88">
        <v>43172</v>
      </c>
      <c r="H4734" s="88"/>
      <c r="I4734" s="89" t="s">
        <v>1410</v>
      </c>
      <c r="J4734" s="92" t="s">
        <v>1508</v>
      </c>
      <c r="K4734" s="86" t="s">
        <v>1491</v>
      </c>
      <c r="L4734" s="88">
        <v>43209</v>
      </c>
      <c r="M4734" s="87"/>
      <c r="N4734" s="87"/>
      <c r="O4734" s="93"/>
      <c r="P4734" s="86"/>
      <c r="Q4734" s="86">
        <v>0</v>
      </c>
      <c r="R4734" s="86">
        <v>30</v>
      </c>
      <c r="S4734" s="86">
        <v>30</v>
      </c>
      <c r="T4734" s="86">
        <v>0</v>
      </c>
      <c r="U4734" s="86" t="s">
        <v>1568</v>
      </c>
      <c r="V4734" s="86" t="s">
        <v>1562</v>
      </c>
      <c r="W4734" s="86" t="s">
        <v>1563</v>
      </c>
      <c r="X4734" s="86" t="s">
        <v>1564</v>
      </c>
      <c r="Y4734" s="94" t="s">
        <v>1565</v>
      </c>
      <c r="Z4734" s="93"/>
      <c r="AA4734" s="86">
        <v>43215</v>
      </c>
      <c r="AB4734" s="86"/>
      <c r="AC4734" s="86"/>
      <c r="AD4734" s="86" t="s">
        <v>1646</v>
      </c>
      <c r="AE4734" s="86"/>
      <c r="AF4734" s="86"/>
      <c r="AG4734" s="94" t="s">
        <v>1581</v>
      </c>
    </row>
    <row r="4735" spans="1:33" x14ac:dyDescent="0.25">
      <c r="A4735" s="86" t="s">
        <v>1022</v>
      </c>
      <c r="B4735" s="87">
        <v>30</v>
      </c>
      <c r="C4735" s="87" t="s">
        <v>1022</v>
      </c>
      <c r="D4735" s="88">
        <v>43201</v>
      </c>
      <c r="E4735" s="88">
        <v>43080</v>
      </c>
      <c r="F4735" s="88">
        <v>43170</v>
      </c>
      <c r="G4735" s="88">
        <v>43173</v>
      </c>
      <c r="H4735" s="88"/>
      <c r="I4735" s="89" t="s">
        <v>1410</v>
      </c>
      <c r="J4735" s="92" t="s">
        <v>1508</v>
      </c>
      <c r="K4735" s="86" t="s">
        <v>1491</v>
      </c>
      <c r="L4735" s="88">
        <v>43209</v>
      </c>
      <c r="M4735" s="87"/>
      <c r="N4735" s="87"/>
      <c r="O4735" s="93"/>
      <c r="P4735" s="86"/>
      <c r="Q4735" s="86">
        <v>0</v>
      </c>
      <c r="R4735" s="86">
        <v>30</v>
      </c>
      <c r="S4735" s="86">
        <v>30</v>
      </c>
      <c r="T4735" s="86">
        <v>0</v>
      </c>
      <c r="U4735" s="86" t="s">
        <v>1568</v>
      </c>
      <c r="V4735" s="86" t="s">
        <v>1562</v>
      </c>
      <c r="W4735" s="86" t="s">
        <v>1563</v>
      </c>
      <c r="X4735" s="86" t="s">
        <v>1564</v>
      </c>
      <c r="Y4735" s="94" t="s">
        <v>1565</v>
      </c>
      <c r="Z4735" s="93"/>
      <c r="AA4735" s="86">
        <v>43215</v>
      </c>
      <c r="AB4735" s="86"/>
      <c r="AC4735" s="86"/>
      <c r="AD4735" s="86" t="s">
        <v>1663</v>
      </c>
      <c r="AE4735" s="86"/>
      <c r="AF4735" s="86"/>
      <c r="AG4735" s="94" t="s">
        <v>1581</v>
      </c>
    </row>
    <row r="4736" spans="1:33" x14ac:dyDescent="0.25">
      <c r="A4736" s="86" t="s">
        <v>1022</v>
      </c>
      <c r="B4736" s="87">
        <v>26</v>
      </c>
      <c r="C4736" s="87" t="s">
        <v>1022</v>
      </c>
      <c r="D4736" s="88">
        <v>43201</v>
      </c>
      <c r="E4736" s="88">
        <v>43080</v>
      </c>
      <c r="F4736" s="88">
        <v>43170</v>
      </c>
      <c r="G4736" s="88">
        <v>43173</v>
      </c>
      <c r="H4736" s="88"/>
      <c r="I4736" s="89" t="s">
        <v>1410</v>
      </c>
      <c r="J4736" s="92" t="s">
        <v>1508</v>
      </c>
      <c r="K4736" s="86" t="s">
        <v>1491</v>
      </c>
      <c r="L4736" s="88">
        <v>43209</v>
      </c>
      <c r="M4736" s="87"/>
      <c r="N4736" s="87"/>
      <c r="O4736" s="93"/>
      <c r="P4736" s="86"/>
      <c r="Q4736" s="86">
        <v>0</v>
      </c>
      <c r="R4736" s="86">
        <v>26</v>
      </c>
      <c r="S4736" s="86">
        <v>26</v>
      </c>
      <c r="T4736" s="86">
        <v>0</v>
      </c>
      <c r="U4736" s="86" t="s">
        <v>1568</v>
      </c>
      <c r="V4736" s="86" t="s">
        <v>1562</v>
      </c>
      <c r="W4736" s="86" t="s">
        <v>1563</v>
      </c>
      <c r="X4736" s="86" t="s">
        <v>1564</v>
      </c>
      <c r="Y4736" s="94" t="s">
        <v>1565</v>
      </c>
      <c r="Z4736" s="93"/>
      <c r="AA4736" s="86">
        <v>43215</v>
      </c>
      <c r="AB4736" s="86"/>
      <c r="AC4736" s="86"/>
      <c r="AD4736" s="86" t="s">
        <v>1642</v>
      </c>
      <c r="AE4736" s="86"/>
      <c r="AF4736" s="86"/>
      <c r="AG4736" s="94" t="s">
        <v>1581</v>
      </c>
    </row>
    <row r="4737" spans="1:33" x14ac:dyDescent="0.25">
      <c r="A4737" s="86" t="s">
        <v>1022</v>
      </c>
      <c r="B4737" s="87">
        <v>24</v>
      </c>
      <c r="C4737" s="87" t="s">
        <v>1414</v>
      </c>
      <c r="D4737" s="88">
        <v>43193</v>
      </c>
      <c r="E4737" s="88">
        <v>43129</v>
      </c>
      <c r="F4737" s="88">
        <v>43206</v>
      </c>
      <c r="G4737" s="88">
        <v>43207</v>
      </c>
      <c r="H4737" s="88">
        <v>3</v>
      </c>
      <c r="I4737" s="89" t="s">
        <v>1013</v>
      </c>
      <c r="J4737" s="92" t="s">
        <v>1499</v>
      </c>
      <c r="K4737" s="86" t="s">
        <v>1491</v>
      </c>
      <c r="L4737" s="88">
        <v>43210</v>
      </c>
      <c r="M4737" s="87"/>
      <c r="N4737" s="87"/>
      <c r="O4737" s="93"/>
      <c r="P4737" s="86"/>
      <c r="Q4737" s="86">
        <v>3</v>
      </c>
      <c r="R4737" s="86">
        <v>21</v>
      </c>
      <c r="S4737" s="86">
        <v>21</v>
      </c>
      <c r="T4737" s="86">
        <v>0</v>
      </c>
      <c r="U4737" s="86" t="s">
        <v>1561</v>
      </c>
      <c r="V4737" s="86" t="s">
        <v>1567</v>
      </c>
      <c r="W4737" s="86" t="s">
        <v>1652</v>
      </c>
      <c r="X4737" s="86" t="s">
        <v>1564</v>
      </c>
      <c r="Y4737" s="94" t="s">
        <v>1565</v>
      </c>
      <c r="Z4737" s="93"/>
      <c r="AA4737" s="86"/>
      <c r="AB4737" s="86"/>
      <c r="AC4737" s="86"/>
      <c r="AD4737" s="86" t="s">
        <v>1666</v>
      </c>
      <c r="AE4737" s="86"/>
      <c r="AF4737" s="86"/>
      <c r="AG4737" s="94" t="s">
        <v>1581</v>
      </c>
    </row>
    <row r="4738" spans="1:33" x14ac:dyDescent="0.25">
      <c r="A4738" s="86" t="s">
        <v>1011</v>
      </c>
      <c r="B4738" s="87">
        <v>30</v>
      </c>
      <c r="C4738" s="87" t="s">
        <v>1012</v>
      </c>
      <c r="D4738" s="88">
        <v>43147</v>
      </c>
      <c r="E4738" s="88">
        <v>43154</v>
      </c>
      <c r="F4738" s="88">
        <v>43197</v>
      </c>
      <c r="G4738" s="88">
        <v>43199</v>
      </c>
      <c r="H4738" s="88">
        <v>4</v>
      </c>
      <c r="I4738" s="89" t="s">
        <v>1015</v>
      </c>
      <c r="J4738" s="92" t="s">
        <v>1493</v>
      </c>
      <c r="K4738" s="86" t="s">
        <v>1491</v>
      </c>
      <c r="L4738" s="88">
        <v>43210</v>
      </c>
      <c r="M4738" s="87"/>
      <c r="N4738" s="87"/>
      <c r="O4738" s="93"/>
      <c r="P4738" s="86"/>
      <c r="Q4738" s="86">
        <v>2</v>
      </c>
      <c r="R4738" s="86">
        <v>28</v>
      </c>
      <c r="S4738" s="86">
        <v>25</v>
      </c>
      <c r="T4738" s="86">
        <v>3</v>
      </c>
      <c r="U4738" s="86" t="s">
        <v>1561</v>
      </c>
      <c r="V4738" s="86" t="s">
        <v>1567</v>
      </c>
      <c r="W4738" s="86" t="s">
        <v>1563</v>
      </c>
      <c r="X4738" s="86" t="s">
        <v>1564</v>
      </c>
      <c r="Y4738" s="94" t="s">
        <v>1565</v>
      </c>
      <c r="Z4738" s="93"/>
      <c r="AA4738" s="86"/>
      <c r="AB4738" s="86"/>
      <c r="AC4738" s="86"/>
      <c r="AD4738" s="86" t="s">
        <v>1648</v>
      </c>
      <c r="AE4738" s="86"/>
      <c r="AF4738" s="86"/>
      <c r="AG4738" s="94" t="s">
        <v>1581</v>
      </c>
    </row>
    <row r="4739" spans="1:33" x14ac:dyDescent="0.25">
      <c r="A4739" s="86" t="s">
        <v>1011</v>
      </c>
      <c r="B4739" s="87">
        <v>30</v>
      </c>
      <c r="C4739" s="87" t="s">
        <v>1012</v>
      </c>
      <c r="D4739" s="88">
        <v>43133</v>
      </c>
      <c r="E4739" s="88">
        <v>43147</v>
      </c>
      <c r="F4739" s="88">
        <v>43209</v>
      </c>
      <c r="G4739" s="88">
        <v>43210</v>
      </c>
      <c r="H4739" s="88">
        <v>4</v>
      </c>
      <c r="I4739" s="89" t="s">
        <v>1015</v>
      </c>
      <c r="J4739" s="92" t="s">
        <v>1493</v>
      </c>
      <c r="K4739" s="86" t="s">
        <v>1491</v>
      </c>
      <c r="L4739" s="88">
        <v>43210</v>
      </c>
      <c r="M4739" s="87"/>
      <c r="N4739" s="87"/>
      <c r="O4739" s="93"/>
      <c r="P4739" s="86"/>
      <c r="Q4739" s="86">
        <v>4</v>
      </c>
      <c r="R4739" s="86">
        <v>26</v>
      </c>
      <c r="S4739" s="86">
        <v>20</v>
      </c>
      <c r="T4739" s="86">
        <v>6</v>
      </c>
      <c r="U4739" s="86" t="s">
        <v>1561</v>
      </c>
      <c r="V4739" s="86" t="s">
        <v>1567</v>
      </c>
      <c r="W4739" s="86" t="s">
        <v>1652</v>
      </c>
      <c r="X4739" s="86" t="s">
        <v>1564</v>
      </c>
      <c r="Y4739" s="94" t="s">
        <v>1565</v>
      </c>
      <c r="Z4739" s="93"/>
      <c r="AA4739" s="86"/>
      <c r="AB4739" s="86"/>
      <c r="AC4739" s="86"/>
      <c r="AD4739" s="86" t="s">
        <v>1648</v>
      </c>
      <c r="AE4739" s="86"/>
      <c r="AF4739" s="86"/>
      <c r="AG4739" s="94" t="s">
        <v>1581</v>
      </c>
    </row>
    <row r="4740" spans="1:33" x14ac:dyDescent="0.25">
      <c r="A4740" s="86" t="s">
        <v>1011</v>
      </c>
      <c r="B4740" s="87">
        <v>30</v>
      </c>
      <c r="C4740" s="87" t="s">
        <v>1012</v>
      </c>
      <c r="D4740" s="88">
        <v>43174</v>
      </c>
      <c r="E4740" s="88">
        <v>43180</v>
      </c>
      <c r="F4740" s="88">
        <v>43208</v>
      </c>
      <c r="G4740" s="88">
        <v>43210</v>
      </c>
      <c r="H4740" s="88">
        <v>3</v>
      </c>
      <c r="I4740" s="89" t="s">
        <v>1372</v>
      </c>
      <c r="J4740" s="92" t="s">
        <v>1508</v>
      </c>
      <c r="K4740" s="86" t="s">
        <v>1491</v>
      </c>
      <c r="L4740" s="88">
        <v>43210</v>
      </c>
      <c r="M4740" s="87">
        <v>0</v>
      </c>
      <c r="N4740" s="87"/>
      <c r="O4740" s="93"/>
      <c r="P4740" s="86"/>
      <c r="Q4740" s="86">
        <v>0</v>
      </c>
      <c r="R4740" s="86">
        <v>30</v>
      </c>
      <c r="S4740" s="86">
        <v>30</v>
      </c>
      <c r="T4740" s="86">
        <v>0</v>
      </c>
      <c r="U4740" s="86" t="s">
        <v>1561</v>
      </c>
      <c r="V4740" s="86" t="s">
        <v>1562</v>
      </c>
      <c r="W4740" s="86" t="s">
        <v>1652</v>
      </c>
      <c r="X4740" s="86" t="s">
        <v>1564</v>
      </c>
      <c r="Y4740" s="94" t="s">
        <v>1565</v>
      </c>
      <c r="Z4740" s="93"/>
      <c r="AA4740" s="86">
        <v>43215</v>
      </c>
      <c r="AB4740" s="86"/>
      <c r="AC4740" s="86"/>
      <c r="AD4740" s="86" t="s">
        <v>1648</v>
      </c>
      <c r="AE4740" s="86"/>
      <c r="AF4740" s="86"/>
      <c r="AG4740" s="94" t="s">
        <v>1581</v>
      </c>
    </row>
    <row r="4741" spans="1:33" x14ac:dyDescent="0.25">
      <c r="A4741" s="86" t="s">
        <v>1022</v>
      </c>
      <c r="B4741" s="87">
        <v>30</v>
      </c>
      <c r="C4741" s="87" t="s">
        <v>1022</v>
      </c>
      <c r="D4741" s="88">
        <v>43201</v>
      </c>
      <c r="E4741" s="88">
        <v>43080</v>
      </c>
      <c r="F4741" s="88">
        <v>43170</v>
      </c>
      <c r="G4741" s="88">
        <v>43172</v>
      </c>
      <c r="H4741" s="88"/>
      <c r="I4741" s="89" t="s">
        <v>1411</v>
      </c>
      <c r="J4741" s="92" t="s">
        <v>1508</v>
      </c>
      <c r="K4741" s="86" t="s">
        <v>1491</v>
      </c>
      <c r="L4741" s="88">
        <v>43210</v>
      </c>
      <c r="M4741" s="87"/>
      <c r="N4741" s="87"/>
      <c r="O4741" s="93"/>
      <c r="P4741" s="86"/>
      <c r="Q4741" s="86">
        <v>0</v>
      </c>
      <c r="R4741" s="86">
        <v>30</v>
      </c>
      <c r="S4741" s="86">
        <v>30</v>
      </c>
      <c r="T4741" s="86">
        <v>0</v>
      </c>
      <c r="U4741" s="86" t="s">
        <v>1568</v>
      </c>
      <c r="V4741" s="86" t="s">
        <v>1562</v>
      </c>
      <c r="W4741" s="86" t="s">
        <v>1563</v>
      </c>
      <c r="X4741" s="86" t="s">
        <v>1564</v>
      </c>
      <c r="Y4741" s="94" t="s">
        <v>1565</v>
      </c>
      <c r="Z4741" s="93"/>
      <c r="AA4741" s="86">
        <v>43215</v>
      </c>
      <c r="AB4741" s="86"/>
      <c r="AC4741" s="86"/>
      <c r="AD4741" s="86" t="s">
        <v>1642</v>
      </c>
      <c r="AE4741" s="86"/>
      <c r="AF4741" s="86"/>
      <c r="AG4741" s="94" t="s">
        <v>1581</v>
      </c>
    </row>
    <row r="4742" spans="1:33" x14ac:dyDescent="0.25">
      <c r="A4742" s="86" t="s">
        <v>1022</v>
      </c>
      <c r="B4742" s="87">
        <v>37</v>
      </c>
      <c r="C4742" s="87" t="s">
        <v>1022</v>
      </c>
      <c r="D4742" s="88">
        <v>43201</v>
      </c>
      <c r="E4742" s="88">
        <v>43080</v>
      </c>
      <c r="F4742" s="88">
        <v>43170</v>
      </c>
      <c r="G4742" s="88">
        <v>43172</v>
      </c>
      <c r="H4742" s="88"/>
      <c r="I4742" s="89" t="s">
        <v>1013</v>
      </c>
      <c r="J4742" s="92" t="s">
        <v>1508</v>
      </c>
      <c r="K4742" s="86" t="s">
        <v>1491</v>
      </c>
      <c r="L4742" s="88">
        <v>43210</v>
      </c>
      <c r="M4742" s="87"/>
      <c r="N4742" s="87"/>
      <c r="O4742" s="93"/>
      <c r="P4742" s="86"/>
      <c r="Q4742" s="86">
        <v>0</v>
      </c>
      <c r="R4742" s="86">
        <v>37</v>
      </c>
      <c r="S4742" s="86">
        <v>37</v>
      </c>
      <c r="T4742" s="86">
        <v>0</v>
      </c>
      <c r="U4742" s="86" t="s">
        <v>1568</v>
      </c>
      <c r="V4742" s="86" t="s">
        <v>1562</v>
      </c>
      <c r="W4742" s="86" t="s">
        <v>1563</v>
      </c>
      <c r="X4742" s="86" t="s">
        <v>1564</v>
      </c>
      <c r="Y4742" s="94" t="s">
        <v>1565</v>
      </c>
      <c r="Z4742" s="93"/>
      <c r="AA4742" s="86">
        <v>43215</v>
      </c>
      <c r="AB4742" s="86"/>
      <c r="AC4742" s="86"/>
      <c r="AD4742" s="86" t="s">
        <v>1658</v>
      </c>
      <c r="AE4742" s="86"/>
      <c r="AF4742" s="86"/>
      <c r="AG4742" s="94" t="s">
        <v>1581</v>
      </c>
    </row>
    <row r="4743" spans="1:33" x14ac:dyDescent="0.25">
      <c r="A4743" s="86" t="s">
        <v>1022</v>
      </c>
      <c r="B4743" s="87">
        <v>30</v>
      </c>
      <c r="C4743" s="87" t="s">
        <v>1022</v>
      </c>
      <c r="D4743" s="88">
        <v>43201</v>
      </c>
      <c r="E4743" s="88">
        <v>43080</v>
      </c>
      <c r="F4743" s="88">
        <v>43170</v>
      </c>
      <c r="G4743" s="88">
        <v>43172</v>
      </c>
      <c r="H4743" s="88"/>
      <c r="I4743" s="89" t="s">
        <v>1410</v>
      </c>
      <c r="J4743" s="92" t="s">
        <v>1508</v>
      </c>
      <c r="K4743" s="86" t="s">
        <v>1491</v>
      </c>
      <c r="L4743" s="88">
        <v>43210</v>
      </c>
      <c r="M4743" s="87"/>
      <c r="N4743" s="87"/>
      <c r="O4743" s="93"/>
      <c r="P4743" s="86"/>
      <c r="Q4743" s="86">
        <v>0</v>
      </c>
      <c r="R4743" s="86">
        <v>30</v>
      </c>
      <c r="S4743" s="86">
        <v>28</v>
      </c>
      <c r="T4743" s="86">
        <v>2</v>
      </c>
      <c r="U4743" s="86" t="s">
        <v>1568</v>
      </c>
      <c r="V4743" s="86" t="s">
        <v>1562</v>
      </c>
      <c r="W4743" s="86" t="s">
        <v>1563</v>
      </c>
      <c r="X4743" s="86" t="s">
        <v>1564</v>
      </c>
      <c r="Y4743" s="94" t="s">
        <v>1565</v>
      </c>
      <c r="Z4743" s="93"/>
      <c r="AA4743" s="86">
        <v>43215</v>
      </c>
      <c r="AB4743" s="86"/>
      <c r="AC4743" s="86"/>
      <c r="AD4743" s="86" t="s">
        <v>1642</v>
      </c>
      <c r="AE4743" s="86"/>
      <c r="AF4743" s="86"/>
      <c r="AG4743" s="94" t="s">
        <v>1581</v>
      </c>
    </row>
    <row r="4744" spans="1:33" x14ac:dyDescent="0.25">
      <c r="A4744" s="86" t="s">
        <v>1022</v>
      </c>
      <c r="B4744" s="87">
        <v>25</v>
      </c>
      <c r="C4744" s="87" t="s">
        <v>1082</v>
      </c>
      <c r="D4744" s="88">
        <v>43208</v>
      </c>
      <c r="E4744" s="88">
        <v>43120</v>
      </c>
      <c r="F4744" s="88">
        <v>43207</v>
      </c>
      <c r="G4744" s="88">
        <v>43211</v>
      </c>
      <c r="H4744" s="88"/>
      <c r="I4744" s="89" t="s">
        <v>1020</v>
      </c>
      <c r="J4744" s="92" t="s">
        <v>1509</v>
      </c>
      <c r="K4744" s="86" t="s">
        <v>1491</v>
      </c>
      <c r="L4744" s="88">
        <v>43210</v>
      </c>
      <c r="M4744" s="87"/>
      <c r="N4744" s="87"/>
      <c r="O4744" s="93"/>
      <c r="P4744" s="86"/>
      <c r="Q4744" s="86">
        <v>6</v>
      </c>
      <c r="R4744" s="86">
        <v>19</v>
      </c>
      <c r="S4744" s="86">
        <v>15</v>
      </c>
      <c r="T4744" s="86">
        <v>4</v>
      </c>
      <c r="U4744" s="86" t="s">
        <v>1561</v>
      </c>
      <c r="V4744" s="86" t="s">
        <v>1567</v>
      </c>
      <c r="W4744" s="86" t="s">
        <v>1652</v>
      </c>
      <c r="X4744" s="86" t="s">
        <v>1564</v>
      </c>
      <c r="Y4744" s="94" t="s">
        <v>1565</v>
      </c>
      <c r="Z4744" s="93"/>
      <c r="AA4744" s="86"/>
      <c r="AB4744" s="86"/>
      <c r="AC4744" s="86"/>
      <c r="AD4744" s="86" t="s">
        <v>1634</v>
      </c>
      <c r="AE4744" s="86"/>
      <c r="AF4744" s="86"/>
      <c r="AG4744" s="94" t="s">
        <v>1581</v>
      </c>
    </row>
    <row r="4745" spans="1:33" x14ac:dyDescent="0.25">
      <c r="A4745" s="86" t="s">
        <v>1022</v>
      </c>
      <c r="B4745" s="87">
        <v>26</v>
      </c>
      <c r="C4745" s="87" t="s">
        <v>1061</v>
      </c>
      <c r="D4745" s="88">
        <v>43208</v>
      </c>
      <c r="E4745" s="88">
        <v>43157</v>
      </c>
      <c r="F4745" s="88">
        <v>43211</v>
      </c>
      <c r="G4745" s="88">
        <v>43211</v>
      </c>
      <c r="H4745" s="88"/>
      <c r="I4745" s="89" t="s">
        <v>1033</v>
      </c>
      <c r="J4745" s="92" t="s">
        <v>1501</v>
      </c>
      <c r="K4745" s="86" t="s">
        <v>1491</v>
      </c>
      <c r="L4745" s="88">
        <v>43210</v>
      </c>
      <c r="M4745" s="87"/>
      <c r="N4745" s="87"/>
      <c r="O4745" s="93"/>
      <c r="P4745" s="86"/>
      <c r="Q4745" s="86">
        <v>0</v>
      </c>
      <c r="R4745" s="86">
        <v>26</v>
      </c>
      <c r="S4745" s="86">
        <v>26</v>
      </c>
      <c r="T4745" s="86">
        <v>0</v>
      </c>
      <c r="U4745" s="86" t="s">
        <v>1561</v>
      </c>
      <c r="V4745" s="86" t="s">
        <v>1562</v>
      </c>
      <c r="W4745" s="86" t="s">
        <v>1563</v>
      </c>
      <c r="X4745" s="86" t="s">
        <v>1564</v>
      </c>
      <c r="Y4745" s="94" t="s">
        <v>1565</v>
      </c>
      <c r="Z4745" s="93"/>
      <c r="AA4745" s="86">
        <v>43222</v>
      </c>
      <c r="AB4745" s="86" t="s">
        <v>1582</v>
      </c>
      <c r="AC4745" s="86"/>
      <c r="AD4745" s="86" t="s">
        <v>1648</v>
      </c>
      <c r="AE4745" s="86"/>
      <c r="AF4745" s="86"/>
      <c r="AG4745" s="94" t="s">
        <v>1581</v>
      </c>
    </row>
    <row r="4746" spans="1:33" x14ac:dyDescent="0.25">
      <c r="A4746" s="86" t="s">
        <v>1022</v>
      </c>
      <c r="B4746" s="87">
        <v>17</v>
      </c>
      <c r="C4746" s="87" t="s">
        <v>1415</v>
      </c>
      <c r="D4746" s="88">
        <v>43208</v>
      </c>
      <c r="E4746" s="88">
        <v>43119</v>
      </c>
      <c r="F4746" s="88">
        <v>43200</v>
      </c>
      <c r="G4746" s="88">
        <v>43210</v>
      </c>
      <c r="H4746" s="88"/>
      <c r="I4746" s="89" t="s">
        <v>1013</v>
      </c>
      <c r="J4746" s="92" t="s">
        <v>1508</v>
      </c>
      <c r="K4746" s="86" t="s">
        <v>1491</v>
      </c>
      <c r="L4746" s="88">
        <v>43211</v>
      </c>
      <c r="M4746" s="87"/>
      <c r="N4746" s="87"/>
      <c r="O4746" s="93"/>
      <c r="P4746" s="86"/>
      <c r="Q4746" s="86">
        <v>0</v>
      </c>
      <c r="R4746" s="86">
        <v>17</v>
      </c>
      <c r="S4746" s="86">
        <v>17</v>
      </c>
      <c r="T4746" s="86">
        <v>0</v>
      </c>
      <c r="U4746" s="86" t="s">
        <v>1561</v>
      </c>
      <c r="V4746" s="86" t="s">
        <v>1567</v>
      </c>
      <c r="W4746" s="86" t="s">
        <v>1652</v>
      </c>
      <c r="X4746" s="86" t="s">
        <v>1564</v>
      </c>
      <c r="Y4746" s="94" t="s">
        <v>1565</v>
      </c>
      <c r="Z4746" s="93"/>
      <c r="AA4746" s="86"/>
      <c r="AB4746" s="86" t="s">
        <v>1582</v>
      </c>
      <c r="AC4746" s="86"/>
      <c r="AD4746" s="86" t="s">
        <v>1648</v>
      </c>
      <c r="AE4746" s="86"/>
      <c r="AF4746" s="86"/>
      <c r="AG4746" s="94" t="s">
        <v>1581</v>
      </c>
    </row>
    <row r="4747" spans="1:33" x14ac:dyDescent="0.25">
      <c r="A4747" s="86" t="s">
        <v>1011</v>
      </c>
      <c r="B4747" s="87">
        <v>30</v>
      </c>
      <c r="C4747" s="87" t="s">
        <v>1012</v>
      </c>
      <c r="D4747" s="88">
        <v>43136</v>
      </c>
      <c r="E4747" s="88">
        <v>43142</v>
      </c>
      <c r="F4747" s="88">
        <v>43208</v>
      </c>
      <c r="G4747" s="88">
        <v>43211</v>
      </c>
      <c r="H4747" s="88">
        <v>4</v>
      </c>
      <c r="I4747" s="89" t="s">
        <v>1015</v>
      </c>
      <c r="J4747" s="92" t="s">
        <v>1493</v>
      </c>
      <c r="K4747" s="86" t="s">
        <v>1491</v>
      </c>
      <c r="L4747" s="88">
        <v>43211</v>
      </c>
      <c r="M4747" s="87"/>
      <c r="N4747" s="87"/>
      <c r="O4747" s="93"/>
      <c r="P4747" s="86"/>
      <c r="Q4747" s="86">
        <v>3</v>
      </c>
      <c r="R4747" s="86">
        <v>27</v>
      </c>
      <c r="S4747" s="86">
        <v>25</v>
      </c>
      <c r="T4747" s="86">
        <v>2</v>
      </c>
      <c r="U4747" s="86" t="s">
        <v>1561</v>
      </c>
      <c r="V4747" s="86" t="s">
        <v>1567</v>
      </c>
      <c r="W4747" s="86" t="s">
        <v>1652</v>
      </c>
      <c r="X4747" s="86" t="s">
        <v>1564</v>
      </c>
      <c r="Y4747" s="94" t="s">
        <v>1565</v>
      </c>
      <c r="Z4747" s="93"/>
      <c r="AA4747" s="86"/>
      <c r="AB4747" s="86"/>
      <c r="AC4747" s="86"/>
      <c r="AD4747" s="86" t="s">
        <v>1648</v>
      </c>
      <c r="AE4747" s="86"/>
      <c r="AF4747" s="86"/>
      <c r="AG4747" s="94" t="s">
        <v>1581</v>
      </c>
    </row>
    <row r="4748" spans="1:33" x14ac:dyDescent="0.25">
      <c r="A4748" s="86" t="s">
        <v>1011</v>
      </c>
      <c r="B4748" s="87">
        <v>30</v>
      </c>
      <c r="C4748" s="87" t="s">
        <v>1012</v>
      </c>
      <c r="D4748" s="88">
        <v>43156</v>
      </c>
      <c r="E4748" s="88">
        <v>43157</v>
      </c>
      <c r="F4748" s="88">
        <v>43210</v>
      </c>
      <c r="G4748" s="88">
        <v>43211</v>
      </c>
      <c r="H4748" s="88">
        <v>4</v>
      </c>
      <c r="I4748" s="89" t="s">
        <v>1015</v>
      </c>
      <c r="J4748" s="92" t="s">
        <v>1501</v>
      </c>
      <c r="K4748" s="86" t="s">
        <v>1491</v>
      </c>
      <c r="L4748" s="88">
        <v>43211</v>
      </c>
      <c r="M4748" s="87"/>
      <c r="N4748" s="87"/>
      <c r="O4748" s="93"/>
      <c r="P4748" s="86"/>
      <c r="Q4748" s="86">
        <v>1</v>
      </c>
      <c r="R4748" s="86">
        <v>29</v>
      </c>
      <c r="S4748" s="86">
        <v>28</v>
      </c>
      <c r="T4748" s="86">
        <v>1</v>
      </c>
      <c r="U4748" s="86" t="s">
        <v>1561</v>
      </c>
      <c r="V4748" s="86" t="s">
        <v>1562</v>
      </c>
      <c r="W4748" s="86" t="s">
        <v>1652</v>
      </c>
      <c r="X4748" s="86" t="s">
        <v>1564</v>
      </c>
      <c r="Y4748" s="94" t="s">
        <v>1565</v>
      </c>
      <c r="Z4748" s="93"/>
      <c r="AA4748" s="86">
        <v>43222</v>
      </c>
      <c r="AB4748" s="86"/>
      <c r="AC4748" s="86"/>
      <c r="AD4748" s="86" t="s">
        <v>1648</v>
      </c>
      <c r="AE4748" s="86"/>
      <c r="AF4748" s="86"/>
      <c r="AG4748" s="94" t="s">
        <v>1581</v>
      </c>
    </row>
    <row r="4749" spans="1:33" x14ac:dyDescent="0.25">
      <c r="A4749" s="86" t="s">
        <v>1011</v>
      </c>
      <c r="B4749" s="87">
        <v>30</v>
      </c>
      <c r="C4749" s="87" t="s">
        <v>1012</v>
      </c>
      <c r="D4749" s="88">
        <v>43174</v>
      </c>
      <c r="E4749" s="88">
        <v>43180</v>
      </c>
      <c r="F4749" s="88">
        <v>43210</v>
      </c>
      <c r="G4749" s="88">
        <v>43211</v>
      </c>
      <c r="H4749" s="88">
        <v>4</v>
      </c>
      <c r="I4749" s="89" t="s">
        <v>1356</v>
      </c>
      <c r="J4749" s="92" t="s">
        <v>1504</v>
      </c>
      <c r="K4749" s="86" t="s">
        <v>1491</v>
      </c>
      <c r="L4749" s="88">
        <v>43211</v>
      </c>
      <c r="M4749" s="87"/>
      <c r="N4749" s="87"/>
      <c r="O4749" s="93"/>
      <c r="P4749" s="86"/>
      <c r="Q4749" s="86">
        <v>3</v>
      </c>
      <c r="R4749" s="86">
        <v>27</v>
      </c>
      <c r="S4749" s="86">
        <v>17</v>
      </c>
      <c r="T4749" s="86">
        <v>10</v>
      </c>
      <c r="U4749" s="86" t="s">
        <v>1561</v>
      </c>
      <c r="V4749" s="86" t="s">
        <v>1562</v>
      </c>
      <c r="W4749" s="86" t="s">
        <v>1652</v>
      </c>
      <c r="X4749" s="86" t="s">
        <v>1564</v>
      </c>
      <c r="Y4749" s="94" t="s">
        <v>1565</v>
      </c>
      <c r="Z4749" s="93"/>
      <c r="AA4749" s="86">
        <v>43222</v>
      </c>
      <c r="AB4749" s="86"/>
      <c r="AC4749" s="86"/>
      <c r="AD4749" s="86" t="s">
        <v>1648</v>
      </c>
      <c r="AE4749" s="86"/>
      <c r="AF4749" s="86"/>
      <c r="AG4749" s="94" t="s">
        <v>1581</v>
      </c>
    </row>
    <row r="4750" spans="1:33" x14ac:dyDescent="0.25">
      <c r="A4750" s="86" t="s">
        <v>1011</v>
      </c>
      <c r="B4750" s="87">
        <v>30</v>
      </c>
      <c r="C4750" s="87" t="s">
        <v>1012</v>
      </c>
      <c r="D4750" s="88">
        <v>43174</v>
      </c>
      <c r="E4750" s="88">
        <v>43179</v>
      </c>
      <c r="F4750" s="88">
        <v>43210</v>
      </c>
      <c r="G4750" s="88">
        <v>43211</v>
      </c>
      <c r="H4750" s="88">
        <v>3</v>
      </c>
      <c r="I4750" s="89" t="s">
        <v>1372</v>
      </c>
      <c r="J4750" s="92" t="s">
        <v>1504</v>
      </c>
      <c r="K4750" s="86" t="s">
        <v>1491</v>
      </c>
      <c r="L4750" s="88">
        <v>43211</v>
      </c>
      <c r="M4750" s="87"/>
      <c r="N4750" s="87"/>
      <c r="O4750" s="93"/>
      <c r="P4750" s="86"/>
      <c r="Q4750" s="86">
        <v>3</v>
      </c>
      <c r="R4750" s="86">
        <v>27</v>
      </c>
      <c r="S4750" s="86">
        <v>27</v>
      </c>
      <c r="T4750" s="86">
        <v>0</v>
      </c>
      <c r="U4750" s="86" t="s">
        <v>1561</v>
      </c>
      <c r="V4750" s="86" t="s">
        <v>1567</v>
      </c>
      <c r="W4750" s="86" t="s">
        <v>1652</v>
      </c>
      <c r="X4750" s="86" t="s">
        <v>1564</v>
      </c>
      <c r="Y4750" s="94" t="s">
        <v>1565</v>
      </c>
      <c r="Z4750" s="93"/>
      <c r="AA4750" s="86"/>
      <c r="AB4750" s="86"/>
      <c r="AC4750" s="86"/>
      <c r="AD4750" s="86" t="s">
        <v>1648</v>
      </c>
      <c r="AE4750" s="86"/>
      <c r="AF4750" s="86"/>
      <c r="AG4750" s="94" t="s">
        <v>1581</v>
      </c>
    </row>
    <row r="4751" spans="1:33" x14ac:dyDescent="0.25">
      <c r="A4751" s="86" t="s">
        <v>1011</v>
      </c>
      <c r="B4751" s="87">
        <v>30</v>
      </c>
      <c r="C4751" s="87" t="s">
        <v>1012</v>
      </c>
      <c r="D4751" s="88">
        <v>43174</v>
      </c>
      <c r="E4751" s="88">
        <v>43178</v>
      </c>
      <c r="F4751" s="88">
        <v>43210</v>
      </c>
      <c r="G4751" s="88">
        <v>43211</v>
      </c>
      <c r="H4751" s="88">
        <v>4</v>
      </c>
      <c r="I4751" s="89" t="s">
        <v>1356</v>
      </c>
      <c r="J4751" s="92" t="s">
        <v>1504</v>
      </c>
      <c r="K4751" s="86" t="s">
        <v>1491</v>
      </c>
      <c r="L4751" s="88">
        <v>43211</v>
      </c>
      <c r="M4751" s="87"/>
      <c r="N4751" s="87"/>
      <c r="O4751" s="93"/>
      <c r="P4751" s="86"/>
      <c r="Q4751" s="86">
        <v>5</v>
      </c>
      <c r="R4751" s="86">
        <v>25</v>
      </c>
      <c r="S4751" s="86">
        <v>15</v>
      </c>
      <c r="T4751" s="86">
        <v>10</v>
      </c>
      <c r="U4751" s="86" t="s">
        <v>1561</v>
      </c>
      <c r="V4751" s="86" t="s">
        <v>1567</v>
      </c>
      <c r="W4751" s="86" t="s">
        <v>1652</v>
      </c>
      <c r="X4751" s="86" t="s">
        <v>1564</v>
      </c>
      <c r="Y4751" s="94" t="s">
        <v>1565</v>
      </c>
      <c r="Z4751" s="93"/>
      <c r="AA4751" s="86"/>
      <c r="AB4751" s="86"/>
      <c r="AC4751" s="86"/>
      <c r="AD4751" s="86" t="s">
        <v>1648</v>
      </c>
      <c r="AE4751" s="86"/>
      <c r="AF4751" s="86"/>
      <c r="AG4751" s="94" t="s">
        <v>1581</v>
      </c>
    </row>
    <row r="4752" spans="1:33" x14ac:dyDescent="0.25">
      <c r="A4752" s="86" t="s">
        <v>1011</v>
      </c>
      <c r="B4752" s="87">
        <v>30</v>
      </c>
      <c r="C4752" s="87" t="s">
        <v>1012</v>
      </c>
      <c r="D4752" s="88">
        <v>43174</v>
      </c>
      <c r="E4752" s="88">
        <v>43179</v>
      </c>
      <c r="F4752" s="88">
        <v>43210</v>
      </c>
      <c r="G4752" s="88">
        <v>43211</v>
      </c>
      <c r="H4752" s="88">
        <v>4</v>
      </c>
      <c r="I4752" s="89" t="s">
        <v>1356</v>
      </c>
      <c r="J4752" s="92" t="s">
        <v>1504</v>
      </c>
      <c r="K4752" s="86" t="s">
        <v>1491</v>
      </c>
      <c r="L4752" s="88">
        <v>43211</v>
      </c>
      <c r="M4752" s="87"/>
      <c r="N4752" s="87"/>
      <c r="O4752" s="93"/>
      <c r="P4752" s="86"/>
      <c r="Q4752" s="86">
        <v>4</v>
      </c>
      <c r="R4752" s="86">
        <v>26</v>
      </c>
      <c r="S4752" s="86">
        <v>22</v>
      </c>
      <c r="T4752" s="86">
        <v>4</v>
      </c>
      <c r="U4752" s="86" t="s">
        <v>1561</v>
      </c>
      <c r="V4752" s="86" t="s">
        <v>1567</v>
      </c>
      <c r="W4752" s="86" t="s">
        <v>1652</v>
      </c>
      <c r="X4752" s="86" t="s">
        <v>1564</v>
      </c>
      <c r="Y4752" s="94" t="s">
        <v>1565</v>
      </c>
      <c r="Z4752" s="93"/>
      <c r="AA4752" s="86"/>
      <c r="AB4752" s="86"/>
      <c r="AC4752" s="86"/>
      <c r="AD4752" s="86" t="s">
        <v>1648</v>
      </c>
      <c r="AE4752" s="86"/>
      <c r="AF4752" s="86"/>
      <c r="AG4752" s="94" t="s">
        <v>1581</v>
      </c>
    </row>
    <row r="4753" spans="1:33" x14ac:dyDescent="0.25">
      <c r="A4753" s="86" t="s">
        <v>1011</v>
      </c>
      <c r="B4753" s="87">
        <v>30</v>
      </c>
      <c r="C4753" s="87" t="s">
        <v>1012</v>
      </c>
      <c r="D4753" s="88">
        <v>43175</v>
      </c>
      <c r="E4753" s="88">
        <v>43179</v>
      </c>
      <c r="F4753" s="88">
        <v>43210</v>
      </c>
      <c r="G4753" s="88">
        <v>43211</v>
      </c>
      <c r="H4753" s="88">
        <v>4</v>
      </c>
      <c r="I4753" s="89" t="s">
        <v>1356</v>
      </c>
      <c r="J4753" s="92" t="s">
        <v>1504</v>
      </c>
      <c r="K4753" s="86" t="s">
        <v>1491</v>
      </c>
      <c r="L4753" s="88">
        <v>43211</v>
      </c>
      <c r="M4753" s="87">
        <v>0</v>
      </c>
      <c r="N4753" s="87"/>
      <c r="O4753" s="93"/>
      <c r="P4753" s="86"/>
      <c r="Q4753" s="86">
        <v>0</v>
      </c>
      <c r="R4753" s="86">
        <v>30</v>
      </c>
      <c r="S4753" s="86">
        <v>30</v>
      </c>
      <c r="T4753" s="86">
        <v>0</v>
      </c>
      <c r="U4753" s="86" t="s">
        <v>1561</v>
      </c>
      <c r="V4753" s="86" t="s">
        <v>1562</v>
      </c>
      <c r="W4753" s="86" t="s">
        <v>1652</v>
      </c>
      <c r="X4753" s="86" t="s">
        <v>1564</v>
      </c>
      <c r="Y4753" s="94" t="s">
        <v>1565</v>
      </c>
      <c r="Z4753" s="93"/>
      <c r="AA4753" s="86">
        <v>43215</v>
      </c>
      <c r="AB4753" s="86"/>
      <c r="AC4753" s="86"/>
      <c r="AD4753" s="86" t="s">
        <v>1648</v>
      </c>
      <c r="AE4753" s="86"/>
      <c r="AF4753" s="86"/>
      <c r="AG4753" s="94" t="s">
        <v>1581</v>
      </c>
    </row>
    <row r="4754" spans="1:33" x14ac:dyDescent="0.25">
      <c r="A4754" s="86" t="s">
        <v>1022</v>
      </c>
      <c r="B4754" s="87">
        <v>30</v>
      </c>
      <c r="C4754" s="87" t="s">
        <v>1022</v>
      </c>
      <c r="D4754" s="88">
        <v>43201</v>
      </c>
      <c r="E4754" s="88">
        <v>43080</v>
      </c>
      <c r="F4754" s="88">
        <v>43170</v>
      </c>
      <c r="G4754" s="88">
        <v>43171</v>
      </c>
      <c r="H4754" s="88"/>
      <c r="I4754" s="89" t="s">
        <v>1411</v>
      </c>
      <c r="J4754" s="92" t="s">
        <v>1508</v>
      </c>
      <c r="K4754" s="86" t="s">
        <v>1491</v>
      </c>
      <c r="L4754" s="88">
        <v>43211</v>
      </c>
      <c r="M4754" s="87"/>
      <c r="N4754" s="87"/>
      <c r="O4754" s="93"/>
      <c r="P4754" s="86"/>
      <c r="Q4754" s="86">
        <v>0</v>
      </c>
      <c r="R4754" s="86">
        <v>30</v>
      </c>
      <c r="S4754" s="86">
        <v>30</v>
      </c>
      <c r="T4754" s="86">
        <v>0</v>
      </c>
      <c r="U4754" s="86" t="s">
        <v>1568</v>
      </c>
      <c r="V4754" s="86" t="s">
        <v>1562</v>
      </c>
      <c r="W4754" s="86" t="s">
        <v>1563</v>
      </c>
      <c r="X4754" s="86" t="s">
        <v>1564</v>
      </c>
      <c r="Y4754" s="94" t="s">
        <v>1565</v>
      </c>
      <c r="Z4754" s="93"/>
      <c r="AA4754" s="86">
        <v>43215</v>
      </c>
      <c r="AB4754" s="86"/>
      <c r="AC4754" s="86"/>
      <c r="AD4754" s="86" t="s">
        <v>1642</v>
      </c>
      <c r="AE4754" s="86"/>
      <c r="AF4754" s="86"/>
      <c r="AG4754" s="94" t="s">
        <v>1581</v>
      </c>
    </row>
    <row r="4755" spans="1:33" x14ac:dyDescent="0.25">
      <c r="A4755" s="86" t="s">
        <v>1022</v>
      </c>
      <c r="B4755" s="87">
        <v>30</v>
      </c>
      <c r="C4755" s="87" t="s">
        <v>1022</v>
      </c>
      <c r="D4755" s="88">
        <v>43201</v>
      </c>
      <c r="E4755" s="88">
        <v>43080</v>
      </c>
      <c r="F4755" s="88">
        <v>43170</v>
      </c>
      <c r="G4755" s="88">
        <v>43171</v>
      </c>
      <c r="H4755" s="88"/>
      <c r="I4755" s="89" t="s">
        <v>1411</v>
      </c>
      <c r="J4755" s="92" t="s">
        <v>1508</v>
      </c>
      <c r="K4755" s="86" t="s">
        <v>1491</v>
      </c>
      <c r="L4755" s="88">
        <v>43211</v>
      </c>
      <c r="M4755" s="87"/>
      <c r="N4755" s="87"/>
      <c r="O4755" s="93"/>
      <c r="P4755" s="86"/>
      <c r="Q4755" s="86">
        <v>0</v>
      </c>
      <c r="R4755" s="86">
        <v>30</v>
      </c>
      <c r="S4755" s="86">
        <v>30</v>
      </c>
      <c r="T4755" s="86">
        <v>0</v>
      </c>
      <c r="U4755" s="86" t="s">
        <v>1568</v>
      </c>
      <c r="V4755" s="86" t="s">
        <v>1562</v>
      </c>
      <c r="W4755" s="86" t="s">
        <v>1563</v>
      </c>
      <c r="X4755" s="86" t="s">
        <v>1564</v>
      </c>
      <c r="Y4755" s="94" t="s">
        <v>1565</v>
      </c>
      <c r="Z4755" s="93"/>
      <c r="AA4755" s="86">
        <v>43215</v>
      </c>
      <c r="AB4755" s="86"/>
      <c r="AC4755" s="86"/>
      <c r="AD4755" s="86" t="s">
        <v>1663</v>
      </c>
      <c r="AE4755" s="86"/>
      <c r="AF4755" s="86"/>
      <c r="AG4755" s="94" t="s">
        <v>1581</v>
      </c>
    </row>
    <row r="4756" spans="1:33" x14ac:dyDescent="0.25">
      <c r="A4756" s="86" t="s">
        <v>1022</v>
      </c>
      <c r="B4756" s="87">
        <v>30</v>
      </c>
      <c r="C4756" s="87" t="s">
        <v>1022</v>
      </c>
      <c r="D4756" s="88">
        <v>43201</v>
      </c>
      <c r="E4756" s="88">
        <v>43080</v>
      </c>
      <c r="F4756" s="88">
        <v>43170</v>
      </c>
      <c r="G4756" s="88">
        <v>43171</v>
      </c>
      <c r="H4756" s="88"/>
      <c r="I4756" s="89" t="s">
        <v>1411</v>
      </c>
      <c r="J4756" s="92" t="s">
        <v>1508</v>
      </c>
      <c r="K4756" s="86" t="s">
        <v>1491</v>
      </c>
      <c r="L4756" s="88">
        <v>43211</v>
      </c>
      <c r="M4756" s="87"/>
      <c r="N4756" s="87"/>
      <c r="O4756" s="93"/>
      <c r="P4756" s="86"/>
      <c r="Q4756" s="86">
        <v>0</v>
      </c>
      <c r="R4756" s="86">
        <v>30</v>
      </c>
      <c r="S4756" s="86">
        <v>30</v>
      </c>
      <c r="T4756" s="86">
        <v>0</v>
      </c>
      <c r="U4756" s="86" t="s">
        <v>1568</v>
      </c>
      <c r="V4756" s="86" t="s">
        <v>1562</v>
      </c>
      <c r="W4756" s="86" t="s">
        <v>1563</v>
      </c>
      <c r="X4756" s="86" t="s">
        <v>1564</v>
      </c>
      <c r="Y4756" s="94" t="s">
        <v>1565</v>
      </c>
      <c r="Z4756" s="93"/>
      <c r="AA4756" s="86">
        <v>43215</v>
      </c>
      <c r="AB4756" s="86"/>
      <c r="AC4756" s="86"/>
      <c r="AD4756" s="86" t="s">
        <v>1642</v>
      </c>
      <c r="AE4756" s="86"/>
      <c r="AF4756" s="86"/>
      <c r="AG4756" s="94" t="s">
        <v>1581</v>
      </c>
    </row>
    <row r="4757" spans="1:33" x14ac:dyDescent="0.25">
      <c r="A4757" s="86" t="s">
        <v>1022</v>
      </c>
      <c r="B4757" s="87">
        <v>28</v>
      </c>
      <c r="C4757" s="87" t="s">
        <v>1376</v>
      </c>
      <c r="D4757" s="88">
        <v>43201</v>
      </c>
      <c r="E4757" s="88">
        <v>43124</v>
      </c>
      <c r="F4757" s="88">
        <v>43175</v>
      </c>
      <c r="G4757" s="88">
        <v>43180</v>
      </c>
      <c r="H4757" s="88"/>
      <c r="I4757" s="89" t="s">
        <v>1416</v>
      </c>
      <c r="J4757" s="92" t="s">
        <v>1498</v>
      </c>
      <c r="K4757" s="86" t="s">
        <v>1491</v>
      </c>
      <c r="L4757" s="88">
        <v>43211</v>
      </c>
      <c r="M4757" s="87"/>
      <c r="N4757" s="87"/>
      <c r="O4757" s="93"/>
      <c r="P4757" s="86"/>
      <c r="Q4757" s="86">
        <v>1</v>
      </c>
      <c r="R4757" s="86">
        <v>27</v>
      </c>
      <c r="S4757" s="86">
        <v>27</v>
      </c>
      <c r="T4757" s="86">
        <v>0</v>
      </c>
      <c r="U4757" s="86" t="s">
        <v>1569</v>
      </c>
      <c r="V4757" s="86" t="s">
        <v>1567</v>
      </c>
      <c r="W4757" s="86" t="s">
        <v>1563</v>
      </c>
      <c r="X4757" s="86" t="s">
        <v>1564</v>
      </c>
      <c r="Y4757" s="94" t="s">
        <v>1565</v>
      </c>
      <c r="Z4757" s="93"/>
      <c r="AA4757" s="86"/>
      <c r="AB4757" s="86"/>
      <c r="AC4757" s="86"/>
      <c r="AD4757" s="86" t="s">
        <v>1634</v>
      </c>
      <c r="AE4757" s="86"/>
      <c r="AF4757" s="86"/>
      <c r="AG4757" s="94" t="s">
        <v>1581</v>
      </c>
    </row>
    <row r="4758" spans="1:33" x14ac:dyDescent="0.25">
      <c r="A4758" s="86" t="s">
        <v>1011</v>
      </c>
      <c r="B4758" s="87">
        <v>27</v>
      </c>
      <c r="C4758" s="87" t="s">
        <v>1012</v>
      </c>
      <c r="D4758" s="88">
        <v>43210</v>
      </c>
      <c r="E4758" s="88"/>
      <c r="F4758" s="88"/>
      <c r="G4758" s="88">
        <v>43196</v>
      </c>
      <c r="H4758" s="88"/>
      <c r="I4758" s="89" t="s">
        <v>1016</v>
      </c>
      <c r="J4758" s="92" t="s">
        <v>1512</v>
      </c>
      <c r="K4758" s="86" t="s">
        <v>1491</v>
      </c>
      <c r="L4758" s="88">
        <v>43211</v>
      </c>
      <c r="M4758" s="87"/>
      <c r="N4758" s="87"/>
      <c r="O4758" s="93"/>
      <c r="P4758" s="86"/>
      <c r="Q4758" s="86">
        <v>8</v>
      </c>
      <c r="R4758" s="86">
        <v>19</v>
      </c>
      <c r="S4758" s="86"/>
      <c r="T4758" s="86"/>
      <c r="U4758" s="86" t="s">
        <v>1561</v>
      </c>
      <c r="V4758" s="86" t="s">
        <v>1567</v>
      </c>
      <c r="W4758" s="86" t="s">
        <v>1667</v>
      </c>
      <c r="X4758" s="86" t="s">
        <v>1567</v>
      </c>
      <c r="Y4758" s="94" t="s">
        <v>1565</v>
      </c>
      <c r="Z4758" s="93"/>
      <c r="AA4758" s="86"/>
      <c r="AB4758" s="86" t="s">
        <v>1668</v>
      </c>
      <c r="AC4758" s="86" t="s">
        <v>1669</v>
      </c>
      <c r="AD4758" s="86" t="s">
        <v>1648</v>
      </c>
      <c r="AE4758" s="86"/>
      <c r="AF4758" s="86"/>
      <c r="AG4758" s="94" t="s">
        <v>1581</v>
      </c>
    </row>
    <row r="4759" spans="1:33" x14ac:dyDescent="0.25">
      <c r="A4759" s="86" t="s">
        <v>1011</v>
      </c>
      <c r="B4759" s="87">
        <v>28</v>
      </c>
      <c r="C4759" s="87" t="s">
        <v>1012</v>
      </c>
      <c r="D4759" s="88">
        <v>43210</v>
      </c>
      <c r="E4759" s="88"/>
      <c r="F4759" s="88"/>
      <c r="G4759" s="88">
        <v>43196</v>
      </c>
      <c r="H4759" s="88"/>
      <c r="I4759" s="89" t="s">
        <v>1016</v>
      </c>
      <c r="J4759" s="92" t="s">
        <v>1512</v>
      </c>
      <c r="K4759" s="86" t="s">
        <v>1491</v>
      </c>
      <c r="L4759" s="88">
        <v>43211</v>
      </c>
      <c r="M4759" s="87"/>
      <c r="N4759" s="87"/>
      <c r="O4759" s="93"/>
      <c r="P4759" s="86"/>
      <c r="Q4759" s="86">
        <v>6</v>
      </c>
      <c r="R4759" s="86">
        <v>22</v>
      </c>
      <c r="S4759" s="86"/>
      <c r="T4759" s="86"/>
      <c r="U4759" s="86" t="s">
        <v>1561</v>
      </c>
      <c r="V4759" s="86" t="s">
        <v>1567</v>
      </c>
      <c r="W4759" s="86" t="s">
        <v>1667</v>
      </c>
      <c r="X4759" s="86" t="s">
        <v>1567</v>
      </c>
      <c r="Y4759" s="94" t="s">
        <v>1565</v>
      </c>
      <c r="Z4759" s="93"/>
      <c r="AA4759" s="86"/>
      <c r="AB4759" s="86" t="s">
        <v>1668</v>
      </c>
      <c r="AC4759" s="86" t="s">
        <v>1669</v>
      </c>
      <c r="AD4759" s="86" t="s">
        <v>1648</v>
      </c>
      <c r="AE4759" s="86"/>
      <c r="AF4759" s="86"/>
      <c r="AG4759" s="94" t="s">
        <v>1581</v>
      </c>
    </row>
    <row r="4760" spans="1:33" x14ac:dyDescent="0.25">
      <c r="A4760" s="86" t="s">
        <v>1011</v>
      </c>
      <c r="B4760" s="87">
        <v>27</v>
      </c>
      <c r="C4760" s="87" t="s">
        <v>1012</v>
      </c>
      <c r="D4760" s="88">
        <v>43168</v>
      </c>
      <c r="E4760" s="88">
        <v>43171</v>
      </c>
      <c r="F4760" s="88">
        <v>43208</v>
      </c>
      <c r="G4760" s="88">
        <v>43209</v>
      </c>
      <c r="H4760" s="88">
        <v>4</v>
      </c>
      <c r="I4760" s="89" t="s">
        <v>1413</v>
      </c>
      <c r="J4760" s="92" t="s">
        <v>1507</v>
      </c>
      <c r="K4760" s="86" t="s">
        <v>1491</v>
      </c>
      <c r="L4760" s="88">
        <v>43212</v>
      </c>
      <c r="M4760" s="87">
        <v>0</v>
      </c>
      <c r="N4760" s="87"/>
      <c r="O4760" s="93"/>
      <c r="P4760" s="86"/>
      <c r="Q4760" s="86">
        <v>0</v>
      </c>
      <c r="R4760" s="86">
        <v>27</v>
      </c>
      <c r="S4760" s="86">
        <v>21</v>
      </c>
      <c r="T4760" s="86">
        <v>6</v>
      </c>
      <c r="U4760" s="86" t="s">
        <v>1561</v>
      </c>
      <c r="V4760" s="86" t="s">
        <v>1562</v>
      </c>
      <c r="W4760" s="86" t="s">
        <v>1652</v>
      </c>
      <c r="X4760" s="86" t="s">
        <v>1564</v>
      </c>
      <c r="Y4760" s="94" t="s">
        <v>1565</v>
      </c>
      <c r="Z4760" s="93"/>
      <c r="AA4760" s="86">
        <v>43222</v>
      </c>
      <c r="AB4760" s="86"/>
      <c r="AC4760" s="86"/>
      <c r="AD4760" s="86" t="s">
        <v>1648</v>
      </c>
      <c r="AE4760" s="86"/>
      <c r="AF4760" s="86"/>
      <c r="AG4760" s="94" t="s">
        <v>1581</v>
      </c>
    </row>
    <row r="4761" spans="1:33" x14ac:dyDescent="0.25">
      <c r="A4761" s="86" t="s">
        <v>1011</v>
      </c>
      <c r="B4761" s="87">
        <v>26</v>
      </c>
      <c r="C4761" s="87" t="s">
        <v>1012</v>
      </c>
      <c r="D4761" s="88">
        <v>43164</v>
      </c>
      <c r="E4761" s="88">
        <v>43175</v>
      </c>
      <c r="F4761" s="88">
        <v>43211</v>
      </c>
      <c r="G4761" s="88">
        <v>43212</v>
      </c>
      <c r="H4761" s="88">
        <v>4</v>
      </c>
      <c r="I4761" s="89" t="s">
        <v>1016</v>
      </c>
      <c r="J4761" s="92" t="s">
        <v>1493</v>
      </c>
      <c r="K4761" s="86" t="s">
        <v>1491</v>
      </c>
      <c r="L4761" s="88">
        <v>43212</v>
      </c>
      <c r="M4761" s="87">
        <v>0</v>
      </c>
      <c r="N4761" s="87"/>
      <c r="O4761" s="93"/>
      <c r="P4761" s="86"/>
      <c r="Q4761" s="86">
        <v>0</v>
      </c>
      <c r="R4761" s="86">
        <v>26</v>
      </c>
      <c r="S4761" s="86">
        <v>26</v>
      </c>
      <c r="T4761" s="86">
        <v>0</v>
      </c>
      <c r="U4761" s="86" t="s">
        <v>1561</v>
      </c>
      <c r="V4761" s="86" t="s">
        <v>1562</v>
      </c>
      <c r="W4761" s="86" t="s">
        <v>1652</v>
      </c>
      <c r="X4761" s="86" t="s">
        <v>1564</v>
      </c>
      <c r="Y4761" s="94" t="s">
        <v>1565</v>
      </c>
      <c r="Z4761" s="93"/>
      <c r="AA4761" s="86">
        <v>43222</v>
      </c>
      <c r="AB4761" s="86"/>
      <c r="AC4761" s="86"/>
      <c r="AD4761" s="86" t="s">
        <v>1648</v>
      </c>
      <c r="AE4761" s="86"/>
      <c r="AF4761" s="86"/>
      <c r="AG4761" s="94" t="s">
        <v>1581</v>
      </c>
    </row>
    <row r="4762" spans="1:33" x14ac:dyDescent="0.25">
      <c r="A4762" s="86" t="s">
        <v>1011</v>
      </c>
      <c r="B4762" s="87">
        <v>30</v>
      </c>
      <c r="C4762" s="87" t="s">
        <v>1012</v>
      </c>
      <c r="D4762" s="88">
        <v>43139</v>
      </c>
      <c r="E4762" s="88">
        <v>43145</v>
      </c>
      <c r="F4762" s="88">
        <v>43211</v>
      </c>
      <c r="G4762" s="88">
        <v>43213</v>
      </c>
      <c r="H4762" s="88">
        <v>4</v>
      </c>
      <c r="I4762" s="89" t="s">
        <v>1015</v>
      </c>
      <c r="J4762" s="92" t="s">
        <v>1490</v>
      </c>
      <c r="K4762" s="86" t="s">
        <v>1491</v>
      </c>
      <c r="L4762" s="88">
        <v>43213</v>
      </c>
      <c r="M4762" s="87"/>
      <c r="N4762" s="87"/>
      <c r="O4762" s="93"/>
      <c r="P4762" s="86"/>
      <c r="Q4762" s="86">
        <v>0</v>
      </c>
      <c r="R4762" s="86">
        <v>30</v>
      </c>
      <c r="S4762" s="86">
        <v>30</v>
      </c>
      <c r="T4762" s="86">
        <v>0</v>
      </c>
      <c r="U4762" s="86" t="s">
        <v>1561</v>
      </c>
      <c r="V4762" s="86" t="s">
        <v>1567</v>
      </c>
      <c r="W4762" s="86" t="s">
        <v>1652</v>
      </c>
      <c r="X4762" s="86" t="s">
        <v>1564</v>
      </c>
      <c r="Y4762" s="94" t="s">
        <v>1565</v>
      </c>
      <c r="Z4762" s="93"/>
      <c r="AA4762" s="86"/>
      <c r="AB4762" s="86"/>
      <c r="AC4762" s="86"/>
      <c r="AD4762" s="86" t="s">
        <v>1648</v>
      </c>
      <c r="AE4762" s="86"/>
      <c r="AF4762" s="86"/>
      <c r="AG4762" s="94" t="s">
        <v>1581</v>
      </c>
    </row>
    <row r="4763" spans="1:33" x14ac:dyDescent="0.25">
      <c r="A4763" s="86" t="s">
        <v>1011</v>
      </c>
      <c r="B4763" s="87">
        <v>30</v>
      </c>
      <c r="C4763" s="87" t="s">
        <v>1012</v>
      </c>
      <c r="D4763" s="88">
        <v>43157</v>
      </c>
      <c r="E4763" s="88">
        <v>43164</v>
      </c>
      <c r="F4763" s="88">
        <v>43209</v>
      </c>
      <c r="G4763" s="88">
        <v>43213</v>
      </c>
      <c r="H4763" s="88">
        <v>4</v>
      </c>
      <c r="I4763" s="89" t="s">
        <v>1015</v>
      </c>
      <c r="J4763" s="92" t="s">
        <v>1501</v>
      </c>
      <c r="K4763" s="86" t="s">
        <v>1491</v>
      </c>
      <c r="L4763" s="88">
        <v>43213</v>
      </c>
      <c r="M4763" s="87">
        <v>0</v>
      </c>
      <c r="N4763" s="87"/>
      <c r="O4763" s="93"/>
      <c r="P4763" s="86"/>
      <c r="Q4763" s="86">
        <v>1</v>
      </c>
      <c r="R4763" s="86">
        <v>29</v>
      </c>
      <c r="S4763" s="86">
        <v>27</v>
      </c>
      <c r="T4763" s="86">
        <v>2</v>
      </c>
      <c r="U4763" s="86" t="s">
        <v>1561</v>
      </c>
      <c r="V4763" s="86" t="s">
        <v>1567</v>
      </c>
      <c r="W4763" s="86" t="s">
        <v>1652</v>
      </c>
      <c r="X4763" s="86" t="s">
        <v>1564</v>
      </c>
      <c r="Y4763" s="94" t="s">
        <v>1565</v>
      </c>
      <c r="Z4763" s="93"/>
      <c r="AA4763" s="86"/>
      <c r="AB4763" s="86"/>
      <c r="AC4763" s="86"/>
      <c r="AD4763" s="86" t="s">
        <v>1648</v>
      </c>
      <c r="AE4763" s="86"/>
      <c r="AF4763" s="86"/>
      <c r="AG4763" s="94" t="s">
        <v>1581</v>
      </c>
    </row>
    <row r="4764" spans="1:33" x14ac:dyDescent="0.25">
      <c r="A4764" s="86" t="s">
        <v>1011</v>
      </c>
      <c r="B4764" s="87">
        <v>19</v>
      </c>
      <c r="C4764" s="87" t="s">
        <v>1012</v>
      </c>
      <c r="D4764" s="88">
        <v>43159</v>
      </c>
      <c r="E4764" s="88">
        <v>43164</v>
      </c>
      <c r="F4764" s="88">
        <v>43211</v>
      </c>
      <c r="G4764" s="88">
        <v>43213</v>
      </c>
      <c r="H4764" s="88">
        <v>4</v>
      </c>
      <c r="I4764" s="89" t="s">
        <v>1356</v>
      </c>
      <c r="J4764" s="92" t="s">
        <v>1508</v>
      </c>
      <c r="K4764" s="86" t="s">
        <v>1491</v>
      </c>
      <c r="L4764" s="88">
        <v>43213</v>
      </c>
      <c r="M4764" s="87">
        <v>0</v>
      </c>
      <c r="N4764" s="87"/>
      <c r="O4764" s="93"/>
      <c r="P4764" s="86"/>
      <c r="Q4764" s="86">
        <v>11</v>
      </c>
      <c r="R4764" s="86">
        <v>8</v>
      </c>
      <c r="S4764" s="86">
        <v>3</v>
      </c>
      <c r="T4764" s="86">
        <v>5</v>
      </c>
      <c r="U4764" s="86" t="s">
        <v>1561</v>
      </c>
      <c r="V4764" s="86" t="s">
        <v>1562</v>
      </c>
      <c r="W4764" s="86" t="s">
        <v>1652</v>
      </c>
      <c r="X4764" s="86" t="s">
        <v>1564</v>
      </c>
      <c r="Y4764" s="94" t="s">
        <v>1565</v>
      </c>
      <c r="Z4764" s="93"/>
      <c r="AA4764" s="86">
        <v>43222</v>
      </c>
      <c r="AB4764" s="86"/>
      <c r="AC4764" s="86"/>
      <c r="AD4764" s="86" t="s">
        <v>1648</v>
      </c>
      <c r="AE4764" s="86"/>
      <c r="AF4764" s="86"/>
      <c r="AG4764" s="94" t="s">
        <v>1581</v>
      </c>
    </row>
    <row r="4765" spans="1:33" x14ac:dyDescent="0.25">
      <c r="A4765" s="86" t="s">
        <v>1011</v>
      </c>
      <c r="B4765" s="87">
        <v>19</v>
      </c>
      <c r="C4765" s="87" t="s">
        <v>1012</v>
      </c>
      <c r="D4765" s="88">
        <v>43158</v>
      </c>
      <c r="E4765" s="88">
        <v>43164</v>
      </c>
      <c r="F4765" s="88">
        <v>43206</v>
      </c>
      <c r="G4765" s="88">
        <v>43213</v>
      </c>
      <c r="H4765" s="88">
        <v>4</v>
      </c>
      <c r="I4765" s="89" t="s">
        <v>1356</v>
      </c>
      <c r="J4765" s="92" t="s">
        <v>1508</v>
      </c>
      <c r="K4765" s="86" t="s">
        <v>1491</v>
      </c>
      <c r="L4765" s="88">
        <v>43213</v>
      </c>
      <c r="M4765" s="87">
        <v>0</v>
      </c>
      <c r="N4765" s="87"/>
      <c r="O4765" s="93"/>
      <c r="P4765" s="86"/>
      <c r="Q4765" s="86">
        <v>7</v>
      </c>
      <c r="R4765" s="86">
        <v>12</v>
      </c>
      <c r="S4765" s="86">
        <v>5</v>
      </c>
      <c r="T4765" s="86">
        <v>7</v>
      </c>
      <c r="U4765" s="86" t="s">
        <v>1561</v>
      </c>
      <c r="V4765" s="86" t="s">
        <v>1562</v>
      </c>
      <c r="W4765" s="86" t="s">
        <v>1652</v>
      </c>
      <c r="X4765" s="86" t="s">
        <v>1564</v>
      </c>
      <c r="Y4765" s="94" t="s">
        <v>1565</v>
      </c>
      <c r="Z4765" s="93"/>
      <c r="AA4765" s="86">
        <v>43222</v>
      </c>
      <c r="AB4765" s="86"/>
      <c r="AC4765" s="86"/>
      <c r="AD4765" s="86" t="s">
        <v>1648</v>
      </c>
      <c r="AE4765" s="86"/>
      <c r="AF4765" s="86"/>
      <c r="AG4765" s="94" t="s">
        <v>1581</v>
      </c>
    </row>
    <row r="4766" spans="1:33" x14ac:dyDescent="0.25">
      <c r="A4766" s="86" t="s">
        <v>1022</v>
      </c>
      <c r="B4766" s="87">
        <v>33</v>
      </c>
      <c r="C4766" s="87" t="s">
        <v>1417</v>
      </c>
      <c r="D4766" s="88">
        <v>43201</v>
      </c>
      <c r="E4766" s="88"/>
      <c r="F4766" s="88"/>
      <c r="G4766" s="88"/>
      <c r="H4766" s="88">
        <v>3</v>
      </c>
      <c r="I4766" s="89" t="s">
        <v>1013</v>
      </c>
      <c r="J4766" s="92" t="s">
        <v>1511</v>
      </c>
      <c r="K4766" s="86" t="s">
        <v>1491</v>
      </c>
      <c r="L4766" s="88">
        <v>43213</v>
      </c>
      <c r="M4766" s="87"/>
      <c r="N4766" s="87"/>
      <c r="O4766" s="93"/>
      <c r="P4766" s="86"/>
      <c r="Q4766" s="86">
        <v>2</v>
      </c>
      <c r="R4766" s="86">
        <v>31</v>
      </c>
      <c r="S4766" s="86">
        <v>31</v>
      </c>
      <c r="T4766" s="86">
        <v>0</v>
      </c>
      <c r="U4766" s="86" t="s">
        <v>1561</v>
      </c>
      <c r="V4766" s="86" t="s">
        <v>1567</v>
      </c>
      <c r="W4766" s="86" t="s">
        <v>1652</v>
      </c>
      <c r="X4766" s="86" t="s">
        <v>1564</v>
      </c>
      <c r="Y4766" s="94" t="s">
        <v>1565</v>
      </c>
      <c r="Z4766" s="93"/>
      <c r="AA4766" s="86"/>
      <c r="AB4766" s="86" t="s">
        <v>1582</v>
      </c>
      <c r="AC4766" s="86"/>
      <c r="AD4766" s="86" t="s">
        <v>1648</v>
      </c>
      <c r="AE4766" s="86"/>
      <c r="AF4766" s="86"/>
      <c r="AG4766" s="94" t="s">
        <v>1581</v>
      </c>
    </row>
    <row r="4767" spans="1:33" x14ac:dyDescent="0.25">
      <c r="A4767" s="86" t="s">
        <v>1011</v>
      </c>
      <c r="B4767" s="87">
        <v>30</v>
      </c>
      <c r="C4767" s="87" t="s">
        <v>1012</v>
      </c>
      <c r="D4767" s="88">
        <v>43158</v>
      </c>
      <c r="E4767" s="88">
        <v>43160</v>
      </c>
      <c r="F4767" s="88">
        <v>43206</v>
      </c>
      <c r="G4767" s="88">
        <v>43214</v>
      </c>
      <c r="H4767" s="88">
        <v>4</v>
      </c>
      <c r="I4767" s="89" t="s">
        <v>1020</v>
      </c>
      <c r="J4767" s="92" t="s">
        <v>1493</v>
      </c>
      <c r="K4767" s="86" t="s">
        <v>1491</v>
      </c>
      <c r="L4767" s="88">
        <v>43214</v>
      </c>
      <c r="M4767" s="87">
        <v>0</v>
      </c>
      <c r="N4767" s="87"/>
      <c r="O4767" s="93"/>
      <c r="P4767" s="86"/>
      <c r="Q4767" s="86">
        <v>0</v>
      </c>
      <c r="R4767" s="86">
        <v>30</v>
      </c>
      <c r="S4767" s="86">
        <v>30</v>
      </c>
      <c r="T4767" s="86">
        <v>0</v>
      </c>
      <c r="U4767" s="86" t="s">
        <v>1561</v>
      </c>
      <c r="V4767" s="86" t="s">
        <v>1567</v>
      </c>
      <c r="W4767" s="86" t="s">
        <v>1652</v>
      </c>
      <c r="X4767" s="86" t="s">
        <v>1564</v>
      </c>
      <c r="Y4767" s="94" t="s">
        <v>1565</v>
      </c>
      <c r="Z4767" s="93"/>
      <c r="AA4767" s="86"/>
      <c r="AB4767" s="86"/>
      <c r="AC4767" s="86"/>
      <c r="AD4767" s="86" t="s">
        <v>1648</v>
      </c>
      <c r="AE4767" s="86"/>
      <c r="AF4767" s="86"/>
      <c r="AG4767" s="94" t="s">
        <v>1581</v>
      </c>
    </row>
    <row r="4768" spans="1:33" x14ac:dyDescent="0.25">
      <c r="A4768" s="86" t="s">
        <v>1011</v>
      </c>
      <c r="B4768" s="87">
        <v>30</v>
      </c>
      <c r="C4768" s="87" t="s">
        <v>1012</v>
      </c>
      <c r="D4768" s="88">
        <v>43173</v>
      </c>
      <c r="E4768" s="88">
        <v>43180</v>
      </c>
      <c r="F4768" s="88">
        <v>43213</v>
      </c>
      <c r="G4768" s="88">
        <v>43214</v>
      </c>
      <c r="H4768" s="88">
        <v>3</v>
      </c>
      <c r="I4768" s="89" t="s">
        <v>1372</v>
      </c>
      <c r="J4768" s="92" t="s">
        <v>1508</v>
      </c>
      <c r="K4768" s="86" t="s">
        <v>1491</v>
      </c>
      <c r="L4768" s="88">
        <v>43214</v>
      </c>
      <c r="M4768" s="87">
        <v>0</v>
      </c>
      <c r="N4768" s="87"/>
      <c r="O4768" s="93"/>
      <c r="P4768" s="86"/>
      <c r="Q4768" s="86">
        <v>1</v>
      </c>
      <c r="R4768" s="86">
        <v>29</v>
      </c>
      <c r="S4768" s="86">
        <v>29</v>
      </c>
      <c r="T4768" s="86">
        <v>0</v>
      </c>
      <c r="U4768" s="86" t="s">
        <v>1561</v>
      </c>
      <c r="V4768" s="86" t="s">
        <v>1562</v>
      </c>
      <c r="W4768" s="86" t="s">
        <v>1652</v>
      </c>
      <c r="X4768" s="86" t="s">
        <v>1564</v>
      </c>
      <c r="Y4768" s="94" t="s">
        <v>1565</v>
      </c>
      <c r="Z4768" s="93"/>
      <c r="AA4768" s="86">
        <v>43222</v>
      </c>
      <c r="AB4768" s="86"/>
      <c r="AC4768" s="86"/>
      <c r="AD4768" s="86" t="s">
        <v>1648</v>
      </c>
      <c r="AE4768" s="86"/>
      <c r="AF4768" s="86"/>
      <c r="AG4768" s="94" t="s">
        <v>1581</v>
      </c>
    </row>
    <row r="4769" spans="1:33" x14ac:dyDescent="0.25">
      <c r="A4769" s="86" t="s">
        <v>1011</v>
      </c>
      <c r="B4769" s="87">
        <v>20</v>
      </c>
      <c r="C4769" s="87" t="s">
        <v>1012</v>
      </c>
      <c r="D4769" s="88">
        <v>43136</v>
      </c>
      <c r="E4769" s="88">
        <v>43142</v>
      </c>
      <c r="F4769" s="88">
        <v>43214</v>
      </c>
      <c r="G4769" s="88">
        <v>43215</v>
      </c>
      <c r="H4769" s="88">
        <v>4</v>
      </c>
      <c r="I4769" s="89" t="s">
        <v>1015</v>
      </c>
      <c r="J4769" s="92" t="s">
        <v>1490</v>
      </c>
      <c r="K4769" s="86" t="s">
        <v>1491</v>
      </c>
      <c r="L4769" s="88">
        <v>43215</v>
      </c>
      <c r="M4769" s="87"/>
      <c r="N4769" s="87"/>
      <c r="O4769" s="93"/>
      <c r="P4769" s="86"/>
      <c r="Q4769" s="86">
        <v>0</v>
      </c>
      <c r="R4769" s="86">
        <v>20</v>
      </c>
      <c r="S4769" s="86">
        <v>20</v>
      </c>
      <c r="T4769" s="86">
        <v>0</v>
      </c>
      <c r="U4769" s="86" t="s">
        <v>1561</v>
      </c>
      <c r="V4769" s="86" t="s">
        <v>1562</v>
      </c>
      <c r="W4769" s="86" t="s">
        <v>1652</v>
      </c>
      <c r="X4769" s="86" t="s">
        <v>1564</v>
      </c>
      <c r="Y4769" s="94" t="s">
        <v>1565</v>
      </c>
      <c r="Z4769" s="93"/>
      <c r="AA4769" s="86">
        <v>43222</v>
      </c>
      <c r="AB4769" s="86"/>
      <c r="AC4769" s="86"/>
      <c r="AD4769" s="86" t="s">
        <v>1648</v>
      </c>
      <c r="AE4769" s="86"/>
      <c r="AF4769" s="86"/>
      <c r="AG4769" s="94" t="s">
        <v>1581</v>
      </c>
    </row>
    <row r="4770" spans="1:33" x14ac:dyDescent="0.25">
      <c r="A4770" s="86" t="s">
        <v>1011</v>
      </c>
      <c r="B4770" s="87">
        <v>30</v>
      </c>
      <c r="C4770" s="87" t="s">
        <v>1012</v>
      </c>
      <c r="D4770" s="88">
        <v>43147</v>
      </c>
      <c r="E4770" s="88">
        <v>43148</v>
      </c>
      <c r="F4770" s="88">
        <v>43214</v>
      </c>
      <c r="G4770" s="88">
        <v>43215</v>
      </c>
      <c r="H4770" s="88">
        <v>4</v>
      </c>
      <c r="I4770" s="89" t="s">
        <v>1015</v>
      </c>
      <c r="J4770" s="92" t="s">
        <v>1493</v>
      </c>
      <c r="K4770" s="86" t="s">
        <v>1491</v>
      </c>
      <c r="L4770" s="88">
        <v>43215</v>
      </c>
      <c r="M4770" s="87"/>
      <c r="N4770" s="87"/>
      <c r="O4770" s="93"/>
      <c r="P4770" s="86"/>
      <c r="Q4770" s="86">
        <v>0</v>
      </c>
      <c r="R4770" s="86">
        <v>30</v>
      </c>
      <c r="S4770" s="86">
        <v>28</v>
      </c>
      <c r="T4770" s="86">
        <v>2</v>
      </c>
      <c r="U4770" s="86" t="s">
        <v>1561</v>
      </c>
      <c r="V4770" s="86" t="s">
        <v>1567</v>
      </c>
      <c r="W4770" s="86" t="s">
        <v>1652</v>
      </c>
      <c r="X4770" s="86" t="s">
        <v>1564</v>
      </c>
      <c r="Y4770" s="94" t="s">
        <v>1565</v>
      </c>
      <c r="Z4770" s="93"/>
      <c r="AA4770" s="86"/>
      <c r="AB4770" s="86"/>
      <c r="AC4770" s="86"/>
      <c r="AD4770" s="86" t="s">
        <v>1648</v>
      </c>
      <c r="AE4770" s="86"/>
      <c r="AF4770" s="86"/>
      <c r="AG4770" s="94" t="s">
        <v>1581</v>
      </c>
    </row>
    <row r="4771" spans="1:33" x14ac:dyDescent="0.25">
      <c r="A4771" s="86" t="s">
        <v>1011</v>
      </c>
      <c r="B4771" s="87">
        <v>30</v>
      </c>
      <c r="C4771" s="87" t="s">
        <v>1012</v>
      </c>
      <c r="D4771" s="88">
        <v>43147</v>
      </c>
      <c r="E4771" s="88">
        <v>43148</v>
      </c>
      <c r="F4771" s="88">
        <v>43214</v>
      </c>
      <c r="G4771" s="88">
        <v>43215</v>
      </c>
      <c r="H4771" s="88">
        <v>4</v>
      </c>
      <c r="I4771" s="89" t="s">
        <v>1015</v>
      </c>
      <c r="J4771" s="92" t="s">
        <v>1493</v>
      </c>
      <c r="K4771" s="86" t="s">
        <v>1491</v>
      </c>
      <c r="L4771" s="88">
        <v>43215</v>
      </c>
      <c r="M4771" s="87"/>
      <c r="N4771" s="87"/>
      <c r="O4771" s="93"/>
      <c r="P4771" s="86"/>
      <c r="Q4771" s="86">
        <v>0</v>
      </c>
      <c r="R4771" s="86">
        <v>30</v>
      </c>
      <c r="S4771" s="86">
        <v>30</v>
      </c>
      <c r="T4771" s="86">
        <v>0</v>
      </c>
      <c r="U4771" s="86" t="s">
        <v>1561</v>
      </c>
      <c r="V4771" s="86" t="s">
        <v>1567</v>
      </c>
      <c r="W4771" s="86" t="s">
        <v>1652</v>
      </c>
      <c r="X4771" s="86" t="s">
        <v>1564</v>
      </c>
      <c r="Y4771" s="94" t="s">
        <v>1565</v>
      </c>
      <c r="Z4771" s="93"/>
      <c r="AA4771" s="86"/>
      <c r="AB4771" s="86"/>
      <c r="AC4771" s="86"/>
      <c r="AD4771" s="86" t="s">
        <v>1648</v>
      </c>
      <c r="AE4771" s="86"/>
      <c r="AF4771" s="86"/>
      <c r="AG4771" s="94" t="s">
        <v>1581</v>
      </c>
    </row>
    <row r="4772" spans="1:33" x14ac:dyDescent="0.25">
      <c r="A4772" s="86" t="s">
        <v>1011</v>
      </c>
      <c r="B4772" s="87">
        <v>30</v>
      </c>
      <c r="C4772" s="87" t="s">
        <v>1012</v>
      </c>
      <c r="D4772" s="88">
        <v>43158</v>
      </c>
      <c r="E4772" s="88">
        <v>43160</v>
      </c>
      <c r="F4772" s="88">
        <v>43206</v>
      </c>
      <c r="G4772" s="88">
        <v>43215</v>
      </c>
      <c r="H4772" s="88">
        <v>4</v>
      </c>
      <c r="I4772" s="89" t="s">
        <v>1015</v>
      </c>
      <c r="J4772" s="92" t="s">
        <v>1492</v>
      </c>
      <c r="K4772" s="86" t="s">
        <v>1491</v>
      </c>
      <c r="L4772" s="88">
        <v>43215</v>
      </c>
      <c r="M4772" s="87"/>
      <c r="N4772" s="87"/>
      <c r="O4772" s="93"/>
      <c r="P4772" s="86"/>
      <c r="Q4772" s="86">
        <v>11</v>
      </c>
      <c r="R4772" s="86">
        <v>19</v>
      </c>
      <c r="S4772" s="86">
        <v>10</v>
      </c>
      <c r="T4772" s="86">
        <v>9</v>
      </c>
      <c r="U4772" s="86" t="s">
        <v>1561</v>
      </c>
      <c r="V4772" s="86" t="s">
        <v>1567</v>
      </c>
      <c r="W4772" s="86" t="s">
        <v>1652</v>
      </c>
      <c r="X4772" s="86" t="s">
        <v>1564</v>
      </c>
      <c r="Y4772" s="94" t="s">
        <v>1565</v>
      </c>
      <c r="Z4772" s="93"/>
      <c r="AA4772" s="86"/>
      <c r="AB4772" s="86"/>
      <c r="AC4772" s="86"/>
      <c r="AD4772" s="86" t="s">
        <v>1648</v>
      </c>
      <c r="AE4772" s="86"/>
      <c r="AF4772" s="86"/>
      <c r="AG4772" s="94" t="s">
        <v>1581</v>
      </c>
    </row>
    <row r="4773" spans="1:33" x14ac:dyDescent="0.25">
      <c r="A4773" s="86" t="s">
        <v>1011</v>
      </c>
      <c r="B4773" s="87">
        <v>30</v>
      </c>
      <c r="C4773" s="87" t="s">
        <v>1012</v>
      </c>
      <c r="D4773" s="88">
        <v>43164</v>
      </c>
      <c r="E4773" s="88">
        <v>43173</v>
      </c>
      <c r="F4773" s="88">
        <v>43214</v>
      </c>
      <c r="G4773" s="88">
        <v>43215</v>
      </c>
      <c r="H4773" s="88">
        <v>4</v>
      </c>
      <c r="I4773" s="89" t="s">
        <v>1356</v>
      </c>
      <c r="J4773" s="92" t="s">
        <v>1494</v>
      </c>
      <c r="K4773" s="86" t="s">
        <v>1491</v>
      </c>
      <c r="L4773" s="88">
        <v>43215</v>
      </c>
      <c r="M4773" s="87"/>
      <c r="N4773" s="87"/>
      <c r="O4773" s="93"/>
      <c r="P4773" s="86"/>
      <c r="Q4773" s="86">
        <v>0</v>
      </c>
      <c r="R4773" s="86">
        <v>30</v>
      </c>
      <c r="S4773" s="86">
        <v>30</v>
      </c>
      <c r="T4773" s="86">
        <v>0</v>
      </c>
      <c r="U4773" s="86" t="s">
        <v>1561</v>
      </c>
      <c r="V4773" s="86" t="s">
        <v>1567</v>
      </c>
      <c r="W4773" s="86" t="s">
        <v>1652</v>
      </c>
      <c r="X4773" s="86" t="s">
        <v>1564</v>
      </c>
      <c r="Y4773" s="94" t="s">
        <v>1565</v>
      </c>
      <c r="Z4773" s="93"/>
      <c r="AA4773" s="86"/>
      <c r="AB4773" s="86"/>
      <c r="AC4773" s="86"/>
      <c r="AD4773" s="86" t="s">
        <v>1648</v>
      </c>
      <c r="AE4773" s="86"/>
      <c r="AF4773" s="86"/>
      <c r="AG4773" s="94" t="s">
        <v>1581</v>
      </c>
    </row>
    <row r="4774" spans="1:33" x14ac:dyDescent="0.25">
      <c r="A4774" s="86" t="s">
        <v>1011</v>
      </c>
      <c r="B4774" s="87">
        <v>30</v>
      </c>
      <c r="C4774" s="87" t="s">
        <v>1012</v>
      </c>
      <c r="D4774" s="88">
        <v>43175</v>
      </c>
      <c r="E4774" s="88">
        <v>43181</v>
      </c>
      <c r="F4774" s="88">
        <v>43214</v>
      </c>
      <c r="G4774" s="88">
        <v>43215</v>
      </c>
      <c r="H4774" s="88">
        <v>4</v>
      </c>
      <c r="I4774" s="89" t="s">
        <v>1412</v>
      </c>
      <c r="J4774" s="92" t="s">
        <v>1501</v>
      </c>
      <c r="K4774" s="86" t="s">
        <v>1491</v>
      </c>
      <c r="L4774" s="88">
        <v>43215</v>
      </c>
      <c r="M4774" s="87"/>
      <c r="N4774" s="87"/>
      <c r="O4774" s="93"/>
      <c r="P4774" s="86"/>
      <c r="Q4774" s="86">
        <v>1</v>
      </c>
      <c r="R4774" s="86">
        <v>29</v>
      </c>
      <c r="S4774" s="86">
        <v>29</v>
      </c>
      <c r="T4774" s="86">
        <v>0</v>
      </c>
      <c r="U4774" s="86" t="s">
        <v>1561</v>
      </c>
      <c r="V4774" s="86" t="s">
        <v>1562</v>
      </c>
      <c r="W4774" s="86" t="s">
        <v>1652</v>
      </c>
      <c r="X4774" s="86" t="s">
        <v>1564</v>
      </c>
      <c r="Y4774" s="94" t="s">
        <v>1565</v>
      </c>
      <c r="Z4774" s="93"/>
      <c r="AA4774" s="86">
        <v>43222</v>
      </c>
      <c r="AB4774" s="86"/>
      <c r="AC4774" s="86"/>
      <c r="AD4774" s="86" t="s">
        <v>1648</v>
      </c>
      <c r="AE4774" s="86"/>
      <c r="AF4774" s="86"/>
      <c r="AG4774" s="94" t="s">
        <v>1581</v>
      </c>
    </row>
    <row r="4775" spans="1:33" x14ac:dyDescent="0.25">
      <c r="A4775" s="86" t="s">
        <v>1011</v>
      </c>
      <c r="B4775" s="87">
        <v>23</v>
      </c>
      <c r="C4775" s="87" t="s">
        <v>1012</v>
      </c>
      <c r="D4775" s="88">
        <v>43175</v>
      </c>
      <c r="E4775" s="88">
        <v>43181</v>
      </c>
      <c r="F4775" s="88">
        <v>43214</v>
      </c>
      <c r="G4775" s="88">
        <v>43215</v>
      </c>
      <c r="H4775" s="88">
        <v>4</v>
      </c>
      <c r="I4775" s="89" t="s">
        <v>1412</v>
      </c>
      <c r="J4775" s="92" t="s">
        <v>1501</v>
      </c>
      <c r="K4775" s="86" t="s">
        <v>1491</v>
      </c>
      <c r="L4775" s="88">
        <v>43215</v>
      </c>
      <c r="M4775" s="87"/>
      <c r="N4775" s="87"/>
      <c r="O4775" s="93"/>
      <c r="P4775" s="86"/>
      <c r="Q4775" s="86">
        <v>0</v>
      </c>
      <c r="R4775" s="86">
        <v>23</v>
      </c>
      <c r="S4775" s="86">
        <v>23</v>
      </c>
      <c r="T4775" s="86">
        <v>0</v>
      </c>
      <c r="U4775" s="86" t="s">
        <v>1561</v>
      </c>
      <c r="V4775" s="86" t="s">
        <v>1562</v>
      </c>
      <c r="W4775" s="86" t="s">
        <v>1652</v>
      </c>
      <c r="X4775" s="86" t="s">
        <v>1564</v>
      </c>
      <c r="Y4775" s="94" t="s">
        <v>1565</v>
      </c>
      <c r="Z4775" s="93"/>
      <c r="AA4775" s="86">
        <v>43222</v>
      </c>
      <c r="AB4775" s="86"/>
      <c r="AC4775" s="86"/>
      <c r="AD4775" s="86" t="s">
        <v>1648</v>
      </c>
      <c r="AE4775" s="86"/>
      <c r="AF4775" s="86"/>
      <c r="AG4775" s="94" t="s">
        <v>1581</v>
      </c>
    </row>
    <row r="4776" spans="1:33" x14ac:dyDescent="0.25">
      <c r="A4776" s="86" t="s">
        <v>1011</v>
      </c>
      <c r="B4776" s="87">
        <v>22</v>
      </c>
      <c r="C4776" s="87" t="s">
        <v>1012</v>
      </c>
      <c r="D4776" s="88">
        <v>43175</v>
      </c>
      <c r="E4776" s="88">
        <v>43181</v>
      </c>
      <c r="F4776" s="88">
        <v>43215</v>
      </c>
      <c r="G4776" s="88">
        <v>43216</v>
      </c>
      <c r="H4776" s="88">
        <v>4</v>
      </c>
      <c r="I4776" s="89" t="s">
        <v>1413</v>
      </c>
      <c r="J4776" s="92" t="s">
        <v>1507</v>
      </c>
      <c r="K4776" s="86" t="s">
        <v>1491</v>
      </c>
      <c r="L4776" s="88">
        <v>43215</v>
      </c>
      <c r="M4776" s="87"/>
      <c r="N4776" s="87"/>
      <c r="O4776" s="93"/>
      <c r="P4776" s="86"/>
      <c r="Q4776" s="86">
        <v>1</v>
      </c>
      <c r="R4776" s="86">
        <v>21</v>
      </c>
      <c r="S4776" s="86">
        <v>19</v>
      </c>
      <c r="T4776" s="86">
        <v>2</v>
      </c>
      <c r="U4776" s="86" t="s">
        <v>1561</v>
      </c>
      <c r="V4776" s="86" t="s">
        <v>1562</v>
      </c>
      <c r="W4776" s="86" t="s">
        <v>1652</v>
      </c>
      <c r="X4776" s="86" t="s">
        <v>1564</v>
      </c>
      <c r="Y4776" s="94" t="s">
        <v>1565</v>
      </c>
      <c r="Z4776" s="93"/>
      <c r="AA4776" s="86">
        <v>43222</v>
      </c>
      <c r="AB4776" s="86"/>
      <c r="AC4776" s="86"/>
      <c r="AD4776" s="86" t="s">
        <v>1648</v>
      </c>
      <c r="AE4776" s="86"/>
      <c r="AF4776" s="86"/>
      <c r="AG4776" s="94" t="s">
        <v>1581</v>
      </c>
    </row>
    <row r="4777" spans="1:33" x14ac:dyDescent="0.25">
      <c r="A4777" s="86" t="s">
        <v>1011</v>
      </c>
      <c r="B4777" s="87">
        <v>30</v>
      </c>
      <c r="C4777" s="87" t="s">
        <v>1012</v>
      </c>
      <c r="D4777" s="88">
        <v>43174</v>
      </c>
      <c r="E4777" s="88">
        <v>43181</v>
      </c>
      <c r="F4777" s="88">
        <v>43216</v>
      </c>
      <c r="G4777" s="88">
        <v>43217</v>
      </c>
      <c r="H4777" s="88">
        <v>4</v>
      </c>
      <c r="I4777" s="89" t="s">
        <v>1413</v>
      </c>
      <c r="J4777" s="92" t="s">
        <v>1507</v>
      </c>
      <c r="K4777" s="86" t="s">
        <v>1491</v>
      </c>
      <c r="L4777" s="88">
        <v>43215</v>
      </c>
      <c r="M4777" s="87"/>
      <c r="N4777" s="87"/>
      <c r="O4777" s="93"/>
      <c r="P4777" s="86"/>
      <c r="Q4777" s="86">
        <v>0</v>
      </c>
      <c r="R4777" s="86">
        <v>30</v>
      </c>
      <c r="S4777" s="86">
        <v>28</v>
      </c>
      <c r="T4777" s="86">
        <v>2</v>
      </c>
      <c r="U4777" s="86" t="s">
        <v>1561</v>
      </c>
      <c r="V4777" s="86" t="s">
        <v>1562</v>
      </c>
      <c r="W4777" s="86" t="s">
        <v>1652</v>
      </c>
      <c r="X4777" s="86" t="s">
        <v>1564</v>
      </c>
      <c r="Y4777" s="94" t="s">
        <v>1565</v>
      </c>
      <c r="Z4777" s="93"/>
      <c r="AA4777" s="86">
        <v>43222</v>
      </c>
      <c r="AB4777" s="86"/>
      <c r="AC4777" s="86"/>
      <c r="AD4777" s="86" t="s">
        <v>1648</v>
      </c>
      <c r="AE4777" s="86"/>
      <c r="AF4777" s="86"/>
      <c r="AG4777" s="94" t="s">
        <v>1581</v>
      </c>
    </row>
    <row r="4778" spans="1:33" x14ac:dyDescent="0.25">
      <c r="A4778" s="86" t="s">
        <v>1011</v>
      </c>
      <c r="B4778" s="87">
        <v>30</v>
      </c>
      <c r="C4778" s="87" t="s">
        <v>1012</v>
      </c>
      <c r="D4778" s="88">
        <v>43159</v>
      </c>
      <c r="E4778" s="88">
        <v>43163</v>
      </c>
      <c r="F4778" s="88">
        <v>43180</v>
      </c>
      <c r="G4778" s="88">
        <v>43188</v>
      </c>
      <c r="H4778" s="88">
        <v>4</v>
      </c>
      <c r="I4778" s="89" t="s">
        <v>1014</v>
      </c>
      <c r="J4778" s="92" t="s">
        <v>1493</v>
      </c>
      <c r="K4778" s="86" t="s">
        <v>1491</v>
      </c>
      <c r="L4778" s="88">
        <v>43215</v>
      </c>
      <c r="M4778" s="87"/>
      <c r="N4778" s="87"/>
      <c r="O4778" s="93"/>
      <c r="P4778" s="86"/>
      <c r="Q4778" s="86">
        <v>1</v>
      </c>
      <c r="R4778" s="86">
        <v>29</v>
      </c>
      <c r="S4778" s="86">
        <v>25</v>
      </c>
      <c r="T4778" s="86">
        <v>4</v>
      </c>
      <c r="U4778" s="86" t="s">
        <v>1561</v>
      </c>
      <c r="V4778" s="86" t="s">
        <v>1567</v>
      </c>
      <c r="W4778" s="86" t="s">
        <v>1652</v>
      </c>
      <c r="X4778" s="86" t="s">
        <v>1564</v>
      </c>
      <c r="Y4778" s="94" t="s">
        <v>1565</v>
      </c>
      <c r="Z4778" s="93"/>
      <c r="AA4778" s="86"/>
      <c r="AB4778" s="86"/>
      <c r="AC4778" s="86"/>
      <c r="AD4778" s="86" t="s">
        <v>1648</v>
      </c>
      <c r="AE4778" s="86"/>
      <c r="AF4778" s="86"/>
      <c r="AG4778" s="94" t="s">
        <v>1581</v>
      </c>
    </row>
    <row r="4779" spans="1:33" x14ac:dyDescent="0.25">
      <c r="A4779" s="86" t="s">
        <v>1011</v>
      </c>
      <c r="B4779" s="87">
        <v>30</v>
      </c>
      <c r="C4779" s="87" t="s">
        <v>1012</v>
      </c>
      <c r="D4779" s="88">
        <v>43159</v>
      </c>
      <c r="E4779" s="88">
        <v>43165</v>
      </c>
      <c r="F4779" s="88">
        <v>43210</v>
      </c>
      <c r="G4779" s="88">
        <v>43216</v>
      </c>
      <c r="H4779" s="88">
        <v>4</v>
      </c>
      <c r="I4779" s="89" t="s">
        <v>1356</v>
      </c>
      <c r="J4779" s="92" t="s">
        <v>1494</v>
      </c>
      <c r="K4779" s="86" t="s">
        <v>1491</v>
      </c>
      <c r="L4779" s="88">
        <v>43216</v>
      </c>
      <c r="M4779" s="87"/>
      <c r="N4779" s="87"/>
      <c r="O4779" s="93"/>
      <c r="P4779" s="86"/>
      <c r="Q4779" s="86">
        <v>0</v>
      </c>
      <c r="R4779" s="86">
        <v>30</v>
      </c>
      <c r="S4779" s="86">
        <v>30</v>
      </c>
      <c r="T4779" s="86">
        <v>0</v>
      </c>
      <c r="U4779" s="86" t="s">
        <v>1561</v>
      </c>
      <c r="V4779" s="86" t="s">
        <v>1567</v>
      </c>
      <c r="W4779" s="86" t="s">
        <v>1652</v>
      </c>
      <c r="X4779" s="86" t="s">
        <v>1564</v>
      </c>
      <c r="Y4779" s="94" t="s">
        <v>1565</v>
      </c>
      <c r="Z4779" s="93"/>
      <c r="AA4779" s="86"/>
      <c r="AB4779" s="86"/>
      <c r="AC4779" s="86"/>
      <c r="AD4779" s="86" t="s">
        <v>1648</v>
      </c>
      <c r="AE4779" s="86"/>
      <c r="AF4779" s="86"/>
      <c r="AG4779" s="94" t="s">
        <v>1581</v>
      </c>
    </row>
    <row r="4780" spans="1:33" x14ac:dyDescent="0.25">
      <c r="A4780" s="86" t="s">
        <v>1022</v>
      </c>
      <c r="B4780" s="87">
        <v>22</v>
      </c>
      <c r="C4780" s="87" t="s">
        <v>1061</v>
      </c>
      <c r="D4780" s="88">
        <v>43214</v>
      </c>
      <c r="E4780" s="88">
        <v>43129</v>
      </c>
      <c r="F4780" s="88">
        <v>43213</v>
      </c>
      <c r="G4780" s="88">
        <v>43209</v>
      </c>
      <c r="H4780" s="88">
        <v>3</v>
      </c>
      <c r="I4780" s="89" t="s">
        <v>1013</v>
      </c>
      <c r="J4780" s="92" t="s">
        <v>1501</v>
      </c>
      <c r="K4780" s="86" t="s">
        <v>1491</v>
      </c>
      <c r="L4780" s="88">
        <v>43216</v>
      </c>
      <c r="M4780" s="87"/>
      <c r="N4780" s="87"/>
      <c r="O4780" s="93"/>
      <c r="P4780" s="86"/>
      <c r="Q4780" s="86">
        <v>0</v>
      </c>
      <c r="R4780" s="86">
        <v>22</v>
      </c>
      <c r="S4780" s="86">
        <v>0</v>
      </c>
      <c r="T4780" s="86">
        <v>22</v>
      </c>
      <c r="U4780" s="86" t="s">
        <v>1561</v>
      </c>
      <c r="V4780" s="86" t="s">
        <v>1567</v>
      </c>
      <c r="W4780" s="86" t="s">
        <v>1652</v>
      </c>
      <c r="X4780" s="86" t="s">
        <v>1564</v>
      </c>
      <c r="Y4780" s="94" t="s">
        <v>1565</v>
      </c>
      <c r="Z4780" s="93"/>
      <c r="AA4780" s="86"/>
      <c r="AB4780" s="86" t="s">
        <v>1582</v>
      </c>
      <c r="AC4780" s="86"/>
      <c r="AD4780" s="86" t="s">
        <v>1648</v>
      </c>
      <c r="AE4780" s="86"/>
      <c r="AF4780" s="86"/>
      <c r="AG4780" s="94" t="s">
        <v>1581</v>
      </c>
    </row>
    <row r="4781" spans="1:33" x14ac:dyDescent="0.25">
      <c r="A4781" s="86" t="s">
        <v>1022</v>
      </c>
      <c r="B4781" s="87">
        <v>15</v>
      </c>
      <c r="C4781" s="87" t="s">
        <v>1061</v>
      </c>
      <c r="D4781" s="88">
        <v>43214</v>
      </c>
      <c r="E4781" s="88">
        <v>43129</v>
      </c>
      <c r="F4781" s="88">
        <v>43211</v>
      </c>
      <c r="G4781" s="88">
        <v>43209</v>
      </c>
      <c r="H4781" s="88">
        <v>3</v>
      </c>
      <c r="I4781" s="89" t="s">
        <v>1013</v>
      </c>
      <c r="J4781" s="92" t="s">
        <v>1501</v>
      </c>
      <c r="K4781" s="86" t="s">
        <v>1491</v>
      </c>
      <c r="L4781" s="88">
        <v>43216</v>
      </c>
      <c r="M4781" s="87"/>
      <c r="N4781" s="87"/>
      <c r="O4781" s="93"/>
      <c r="P4781" s="86"/>
      <c r="Q4781" s="86">
        <v>0</v>
      </c>
      <c r="R4781" s="86">
        <v>15</v>
      </c>
      <c r="S4781" s="86">
        <v>13</v>
      </c>
      <c r="T4781" s="86">
        <v>2</v>
      </c>
      <c r="U4781" s="86" t="s">
        <v>1561</v>
      </c>
      <c r="V4781" s="86" t="s">
        <v>1567</v>
      </c>
      <c r="W4781" s="86" t="s">
        <v>1652</v>
      </c>
      <c r="X4781" s="86" t="s">
        <v>1564</v>
      </c>
      <c r="Y4781" s="94" t="s">
        <v>1565</v>
      </c>
      <c r="Z4781" s="93"/>
      <c r="AA4781" s="86"/>
      <c r="AB4781" s="86" t="s">
        <v>1582</v>
      </c>
      <c r="AC4781" s="86"/>
      <c r="AD4781" s="86" t="s">
        <v>1648</v>
      </c>
      <c r="AE4781" s="86"/>
      <c r="AF4781" s="86"/>
      <c r="AG4781" s="94" t="s">
        <v>1581</v>
      </c>
    </row>
    <row r="4782" spans="1:33" x14ac:dyDescent="0.25">
      <c r="A4782" s="86" t="s">
        <v>1011</v>
      </c>
      <c r="B4782" s="87">
        <v>30</v>
      </c>
      <c r="C4782" s="87" t="s">
        <v>1012</v>
      </c>
      <c r="D4782" s="88">
        <v>43147</v>
      </c>
      <c r="E4782" s="88">
        <v>43150</v>
      </c>
      <c r="F4782" s="88">
        <v>43210</v>
      </c>
      <c r="G4782" s="88">
        <v>43217</v>
      </c>
      <c r="H4782" s="88">
        <v>4</v>
      </c>
      <c r="I4782" s="89" t="s">
        <v>1015</v>
      </c>
      <c r="J4782" s="92" t="s">
        <v>1504</v>
      </c>
      <c r="K4782" s="86" t="s">
        <v>1491</v>
      </c>
      <c r="L4782" s="88">
        <v>43217</v>
      </c>
      <c r="M4782" s="87"/>
      <c r="N4782" s="87"/>
      <c r="O4782" s="93"/>
      <c r="P4782" s="86"/>
      <c r="Q4782" s="86">
        <v>0</v>
      </c>
      <c r="R4782" s="86">
        <v>30</v>
      </c>
      <c r="S4782" s="86">
        <v>29</v>
      </c>
      <c r="T4782" s="86">
        <v>1</v>
      </c>
      <c r="U4782" s="86" t="s">
        <v>1561</v>
      </c>
      <c r="V4782" s="86" t="s">
        <v>1567</v>
      </c>
      <c r="W4782" s="86" t="s">
        <v>1652</v>
      </c>
      <c r="X4782" s="86" t="s">
        <v>1564</v>
      </c>
      <c r="Y4782" s="94" t="s">
        <v>1565</v>
      </c>
      <c r="Z4782" s="93"/>
      <c r="AA4782" s="86"/>
      <c r="AB4782" s="86"/>
      <c r="AC4782" s="86"/>
      <c r="AD4782" s="86" t="s">
        <v>1648</v>
      </c>
      <c r="AE4782" s="86"/>
      <c r="AF4782" s="86"/>
      <c r="AG4782" s="94" t="s">
        <v>1581</v>
      </c>
    </row>
    <row r="4783" spans="1:33" x14ac:dyDescent="0.25">
      <c r="A4783" s="86" t="s">
        <v>1011</v>
      </c>
      <c r="B4783" s="87">
        <v>30</v>
      </c>
      <c r="C4783" s="87" t="s">
        <v>1012</v>
      </c>
      <c r="D4783" s="88">
        <v>43150</v>
      </c>
      <c r="E4783" s="88">
        <v>43159</v>
      </c>
      <c r="F4783" s="88">
        <v>43216</v>
      </c>
      <c r="G4783" s="88">
        <v>43217</v>
      </c>
      <c r="H4783" s="88">
        <v>4</v>
      </c>
      <c r="I4783" s="89" t="s">
        <v>1016</v>
      </c>
      <c r="J4783" s="92" t="s">
        <v>1503</v>
      </c>
      <c r="K4783" s="86" t="s">
        <v>1491</v>
      </c>
      <c r="L4783" s="88">
        <v>43217</v>
      </c>
      <c r="M4783" s="87"/>
      <c r="N4783" s="87"/>
      <c r="O4783" s="93"/>
      <c r="P4783" s="86"/>
      <c r="Q4783" s="86">
        <v>0</v>
      </c>
      <c r="R4783" s="86">
        <v>30</v>
      </c>
      <c r="S4783" s="86">
        <v>30</v>
      </c>
      <c r="T4783" s="86">
        <v>0</v>
      </c>
      <c r="U4783" s="86" t="s">
        <v>1561</v>
      </c>
      <c r="V4783" s="86" t="s">
        <v>1567</v>
      </c>
      <c r="W4783" s="86" t="s">
        <v>1652</v>
      </c>
      <c r="X4783" s="86" t="s">
        <v>1564</v>
      </c>
      <c r="Y4783" s="94" t="s">
        <v>1565</v>
      </c>
      <c r="Z4783" s="93"/>
      <c r="AA4783" s="86"/>
      <c r="AB4783" s="86"/>
      <c r="AC4783" s="86"/>
      <c r="AD4783" s="86" t="s">
        <v>1648</v>
      </c>
      <c r="AE4783" s="86"/>
      <c r="AF4783" s="86"/>
      <c r="AG4783" s="94" t="s">
        <v>1581</v>
      </c>
    </row>
    <row r="4784" spans="1:33" x14ac:dyDescent="0.25">
      <c r="A4784" s="86" t="s">
        <v>1011</v>
      </c>
      <c r="B4784" s="87">
        <v>30</v>
      </c>
      <c r="C4784" s="87" t="s">
        <v>1012</v>
      </c>
      <c r="D4784" s="88">
        <v>43159</v>
      </c>
      <c r="E4784" s="88">
        <v>43165</v>
      </c>
      <c r="F4784" s="88">
        <v>43210</v>
      </c>
      <c r="G4784" s="88">
        <v>43217</v>
      </c>
      <c r="H4784" s="88">
        <v>4</v>
      </c>
      <c r="I4784" s="89" t="s">
        <v>1013</v>
      </c>
      <c r="J4784" s="92" t="s">
        <v>1494</v>
      </c>
      <c r="K4784" s="86" t="s">
        <v>1491</v>
      </c>
      <c r="L4784" s="88">
        <v>43217</v>
      </c>
      <c r="M4784" s="87"/>
      <c r="N4784" s="87"/>
      <c r="O4784" s="93"/>
      <c r="P4784" s="86"/>
      <c r="Q4784" s="86">
        <v>0</v>
      </c>
      <c r="R4784" s="86">
        <v>30</v>
      </c>
      <c r="S4784" s="86">
        <v>30</v>
      </c>
      <c r="T4784" s="86">
        <v>0</v>
      </c>
      <c r="U4784" s="86" t="s">
        <v>1561</v>
      </c>
      <c r="V4784" s="86" t="s">
        <v>1567</v>
      </c>
      <c r="W4784" s="86" t="s">
        <v>1652</v>
      </c>
      <c r="X4784" s="86" t="s">
        <v>1564</v>
      </c>
      <c r="Y4784" s="94" t="s">
        <v>1565</v>
      </c>
      <c r="Z4784" s="93"/>
      <c r="AA4784" s="86"/>
      <c r="AB4784" s="86"/>
      <c r="AC4784" s="86"/>
      <c r="AD4784" s="86" t="s">
        <v>1648</v>
      </c>
      <c r="AE4784" s="86"/>
      <c r="AF4784" s="86"/>
      <c r="AG4784" s="94" t="s">
        <v>1581</v>
      </c>
    </row>
    <row r="4785" spans="1:33" x14ac:dyDescent="0.25">
      <c r="A4785" s="86" t="s">
        <v>1011</v>
      </c>
      <c r="B4785" s="87">
        <v>30</v>
      </c>
      <c r="C4785" s="87" t="s">
        <v>1012</v>
      </c>
      <c r="D4785" s="88">
        <v>43147</v>
      </c>
      <c r="E4785" s="88">
        <v>43146</v>
      </c>
      <c r="F4785" s="88">
        <v>43217</v>
      </c>
      <c r="G4785" s="88">
        <v>43218</v>
      </c>
      <c r="H4785" s="88">
        <v>4</v>
      </c>
      <c r="I4785" s="89" t="s">
        <v>1356</v>
      </c>
      <c r="J4785" s="92" t="s">
        <v>1494</v>
      </c>
      <c r="K4785" s="86" t="s">
        <v>1491</v>
      </c>
      <c r="L4785" s="88">
        <v>43217</v>
      </c>
      <c r="M4785" s="87"/>
      <c r="N4785" s="87"/>
      <c r="O4785" s="93"/>
      <c r="P4785" s="86"/>
      <c r="Q4785" s="86">
        <v>0</v>
      </c>
      <c r="R4785" s="86">
        <v>30</v>
      </c>
      <c r="S4785" s="86">
        <v>30</v>
      </c>
      <c r="T4785" s="86">
        <v>0</v>
      </c>
      <c r="U4785" s="86" t="s">
        <v>1561</v>
      </c>
      <c r="V4785" s="86" t="s">
        <v>1567</v>
      </c>
      <c r="W4785" s="86" t="s">
        <v>1652</v>
      </c>
      <c r="X4785" s="86" t="s">
        <v>1564</v>
      </c>
      <c r="Y4785" s="94" t="s">
        <v>1565</v>
      </c>
      <c r="Z4785" s="93"/>
      <c r="AA4785" s="86"/>
      <c r="AB4785" s="86"/>
      <c r="AC4785" s="86"/>
      <c r="AD4785" s="86" t="s">
        <v>1648</v>
      </c>
      <c r="AE4785" s="86"/>
      <c r="AF4785" s="86"/>
      <c r="AG4785" s="94" t="s">
        <v>1581</v>
      </c>
    </row>
    <row r="4786" spans="1:33" x14ac:dyDescent="0.25">
      <c r="A4786" s="86" t="s">
        <v>1011</v>
      </c>
      <c r="B4786" s="87">
        <v>30</v>
      </c>
      <c r="C4786" s="87" t="s">
        <v>1012</v>
      </c>
      <c r="D4786" s="88">
        <v>43165</v>
      </c>
      <c r="E4786" s="88">
        <v>43169</v>
      </c>
      <c r="F4786" s="88">
        <v>43216</v>
      </c>
      <c r="G4786" s="88">
        <v>43217</v>
      </c>
      <c r="H4786" s="88">
        <v>3</v>
      </c>
      <c r="I4786" s="89" t="s">
        <v>1372</v>
      </c>
      <c r="J4786" s="92" t="s">
        <v>1494</v>
      </c>
      <c r="K4786" s="86" t="s">
        <v>1491</v>
      </c>
      <c r="L4786" s="88">
        <v>43217</v>
      </c>
      <c r="M4786" s="87"/>
      <c r="N4786" s="87"/>
      <c r="O4786" s="93"/>
      <c r="P4786" s="86"/>
      <c r="Q4786" s="86">
        <v>0</v>
      </c>
      <c r="R4786" s="86">
        <v>30</v>
      </c>
      <c r="S4786" s="86">
        <v>29</v>
      </c>
      <c r="T4786" s="86">
        <v>1</v>
      </c>
      <c r="U4786" s="86" t="s">
        <v>1561</v>
      </c>
      <c r="V4786" s="86" t="s">
        <v>1567</v>
      </c>
      <c r="W4786" s="86" t="s">
        <v>1652</v>
      </c>
      <c r="X4786" s="86" t="s">
        <v>1564</v>
      </c>
      <c r="Y4786" s="94" t="s">
        <v>1565</v>
      </c>
      <c r="Z4786" s="93"/>
      <c r="AA4786" s="86"/>
      <c r="AB4786" s="86"/>
      <c r="AC4786" s="86"/>
      <c r="AD4786" s="86" t="s">
        <v>1648</v>
      </c>
      <c r="AE4786" s="86"/>
      <c r="AF4786" s="86"/>
      <c r="AG4786" s="94" t="s">
        <v>1581</v>
      </c>
    </row>
    <row r="4787" spans="1:33" x14ac:dyDescent="0.25">
      <c r="A4787" s="86" t="s">
        <v>1011</v>
      </c>
      <c r="B4787" s="87">
        <v>30</v>
      </c>
      <c r="C4787" s="87" t="s">
        <v>1012</v>
      </c>
      <c r="D4787" s="88">
        <v>43151</v>
      </c>
      <c r="E4787" s="88">
        <v>43158</v>
      </c>
      <c r="F4787" s="88">
        <v>43215</v>
      </c>
      <c r="G4787" s="88">
        <v>43218</v>
      </c>
      <c r="H4787" s="88">
        <v>4</v>
      </c>
      <c r="I4787" s="89" t="s">
        <v>1015</v>
      </c>
      <c r="J4787" s="92" t="s">
        <v>1493</v>
      </c>
      <c r="K4787" s="86" t="s">
        <v>1491</v>
      </c>
      <c r="L4787" s="88">
        <v>43218</v>
      </c>
      <c r="M4787" s="87"/>
      <c r="N4787" s="87"/>
      <c r="O4787" s="93"/>
      <c r="P4787" s="86"/>
      <c r="Q4787" s="86">
        <v>0</v>
      </c>
      <c r="R4787" s="86">
        <v>30</v>
      </c>
      <c r="S4787" s="86">
        <v>30</v>
      </c>
      <c r="T4787" s="86">
        <v>0</v>
      </c>
      <c r="U4787" s="86" t="s">
        <v>1561</v>
      </c>
      <c r="V4787" s="86" t="s">
        <v>1567</v>
      </c>
      <c r="W4787" s="86" t="s">
        <v>1652</v>
      </c>
      <c r="X4787" s="86" t="s">
        <v>1564</v>
      </c>
      <c r="Y4787" s="94" t="s">
        <v>1565</v>
      </c>
      <c r="Z4787" s="93"/>
      <c r="AA4787" s="86"/>
      <c r="AB4787" s="86"/>
      <c r="AC4787" s="86"/>
      <c r="AD4787" s="86" t="s">
        <v>1648</v>
      </c>
      <c r="AE4787" s="86"/>
      <c r="AF4787" s="86"/>
      <c r="AG4787" s="94" t="s">
        <v>1581</v>
      </c>
    </row>
    <row r="4788" spans="1:33" x14ac:dyDescent="0.25">
      <c r="A4788" s="86" t="s">
        <v>1011</v>
      </c>
      <c r="B4788" s="87">
        <v>30</v>
      </c>
      <c r="C4788" s="87" t="s">
        <v>1012</v>
      </c>
      <c r="D4788" s="88">
        <v>43151</v>
      </c>
      <c r="E4788" s="88">
        <v>43157</v>
      </c>
      <c r="F4788" s="88">
        <v>43217</v>
      </c>
      <c r="G4788" s="88">
        <v>43218</v>
      </c>
      <c r="H4788" s="88">
        <v>4</v>
      </c>
      <c r="I4788" s="89" t="s">
        <v>1016</v>
      </c>
      <c r="J4788" s="92" t="s">
        <v>1494</v>
      </c>
      <c r="K4788" s="86" t="s">
        <v>1491</v>
      </c>
      <c r="L4788" s="88">
        <v>43218</v>
      </c>
      <c r="M4788" s="87"/>
      <c r="N4788" s="87"/>
      <c r="O4788" s="93"/>
      <c r="P4788" s="86"/>
      <c r="Q4788" s="86">
        <v>2</v>
      </c>
      <c r="R4788" s="86">
        <v>28</v>
      </c>
      <c r="S4788" s="86">
        <v>23</v>
      </c>
      <c r="T4788" s="86">
        <v>5</v>
      </c>
      <c r="U4788" s="86" t="s">
        <v>1561</v>
      </c>
      <c r="V4788" s="86" t="s">
        <v>1567</v>
      </c>
      <c r="W4788" s="86" t="s">
        <v>1652</v>
      </c>
      <c r="X4788" s="86" t="s">
        <v>1564</v>
      </c>
      <c r="Y4788" s="94" t="s">
        <v>1565</v>
      </c>
      <c r="Z4788" s="93"/>
      <c r="AA4788" s="86"/>
      <c r="AB4788" s="86"/>
      <c r="AC4788" s="86"/>
      <c r="AD4788" s="86" t="s">
        <v>1648</v>
      </c>
      <c r="AE4788" s="86"/>
      <c r="AF4788" s="86"/>
      <c r="AG4788" s="94" t="s">
        <v>1581</v>
      </c>
    </row>
    <row r="4789" spans="1:33" x14ac:dyDescent="0.25">
      <c r="A4789" s="86" t="s">
        <v>1011</v>
      </c>
      <c r="B4789" s="87">
        <v>30</v>
      </c>
      <c r="C4789" s="87" t="s">
        <v>1012</v>
      </c>
      <c r="D4789" s="88">
        <v>43156</v>
      </c>
      <c r="E4789" s="88">
        <v>43158</v>
      </c>
      <c r="F4789" s="88">
        <v>43215</v>
      </c>
      <c r="G4789" s="88">
        <v>43218</v>
      </c>
      <c r="H4789" s="88">
        <v>4</v>
      </c>
      <c r="I4789" s="89" t="s">
        <v>1020</v>
      </c>
      <c r="J4789" s="92" t="s">
        <v>1492</v>
      </c>
      <c r="K4789" s="86" t="s">
        <v>1491</v>
      </c>
      <c r="L4789" s="88">
        <v>43218</v>
      </c>
      <c r="M4789" s="87"/>
      <c r="N4789" s="87"/>
      <c r="O4789" s="93"/>
      <c r="P4789" s="86"/>
      <c r="Q4789" s="86">
        <v>1</v>
      </c>
      <c r="R4789" s="86">
        <v>29</v>
      </c>
      <c r="S4789" s="86">
        <v>27</v>
      </c>
      <c r="T4789" s="86">
        <v>2</v>
      </c>
      <c r="U4789" s="86" t="s">
        <v>1561</v>
      </c>
      <c r="V4789" s="86" t="s">
        <v>1567</v>
      </c>
      <c r="W4789" s="86" t="s">
        <v>1652</v>
      </c>
      <c r="X4789" s="86" t="s">
        <v>1564</v>
      </c>
      <c r="Y4789" s="94" t="s">
        <v>1565</v>
      </c>
      <c r="Z4789" s="93"/>
      <c r="AA4789" s="86"/>
      <c r="AB4789" s="86"/>
      <c r="AC4789" s="86"/>
      <c r="AD4789" s="86" t="s">
        <v>1648</v>
      </c>
      <c r="AE4789" s="86"/>
      <c r="AF4789" s="86"/>
      <c r="AG4789" s="94" t="s">
        <v>1581</v>
      </c>
    </row>
    <row r="4790" spans="1:33" x14ac:dyDescent="0.25">
      <c r="A4790" s="86" t="s">
        <v>1011</v>
      </c>
      <c r="B4790" s="87">
        <v>30</v>
      </c>
      <c r="C4790" s="87" t="s">
        <v>1012</v>
      </c>
      <c r="D4790" s="88">
        <v>43157</v>
      </c>
      <c r="E4790" s="88">
        <v>43160</v>
      </c>
      <c r="F4790" s="88">
        <v>43206</v>
      </c>
      <c r="G4790" s="88">
        <v>43218</v>
      </c>
      <c r="H4790" s="88">
        <v>4</v>
      </c>
      <c r="I4790" s="89" t="s">
        <v>1016</v>
      </c>
      <c r="J4790" s="92" t="s">
        <v>1494</v>
      </c>
      <c r="K4790" s="86" t="s">
        <v>1491</v>
      </c>
      <c r="L4790" s="88">
        <v>43218</v>
      </c>
      <c r="M4790" s="87"/>
      <c r="N4790" s="87"/>
      <c r="O4790" s="93"/>
      <c r="P4790" s="86"/>
      <c r="Q4790" s="86">
        <v>1</v>
      </c>
      <c r="R4790" s="86">
        <v>29</v>
      </c>
      <c r="S4790" s="86">
        <v>27</v>
      </c>
      <c r="T4790" s="86">
        <v>2</v>
      </c>
      <c r="U4790" s="86" t="s">
        <v>1561</v>
      </c>
      <c r="V4790" s="86" t="s">
        <v>1567</v>
      </c>
      <c r="W4790" s="86" t="s">
        <v>1652</v>
      </c>
      <c r="X4790" s="86" t="s">
        <v>1564</v>
      </c>
      <c r="Y4790" s="94" t="s">
        <v>1565</v>
      </c>
      <c r="Z4790" s="93"/>
      <c r="AA4790" s="86"/>
      <c r="AB4790" s="86"/>
      <c r="AC4790" s="86"/>
      <c r="AD4790" s="86" t="s">
        <v>1648</v>
      </c>
      <c r="AE4790" s="86"/>
      <c r="AF4790" s="86"/>
      <c r="AG4790" s="94" t="s">
        <v>1581</v>
      </c>
    </row>
    <row r="4791" spans="1:33" x14ac:dyDescent="0.25">
      <c r="A4791" s="86" t="s">
        <v>1011</v>
      </c>
      <c r="B4791" s="87">
        <v>30</v>
      </c>
      <c r="C4791" s="87" t="s">
        <v>1012</v>
      </c>
      <c r="D4791" s="88">
        <v>43158</v>
      </c>
      <c r="E4791" s="88">
        <v>43169</v>
      </c>
      <c r="F4791" s="88">
        <v>43217</v>
      </c>
      <c r="G4791" s="88">
        <v>43218</v>
      </c>
      <c r="H4791" s="88">
        <v>4</v>
      </c>
      <c r="I4791" s="89" t="s">
        <v>1356</v>
      </c>
      <c r="J4791" s="92" t="s">
        <v>1494</v>
      </c>
      <c r="K4791" s="86" t="s">
        <v>1491</v>
      </c>
      <c r="L4791" s="88">
        <v>43218</v>
      </c>
      <c r="M4791" s="87"/>
      <c r="N4791" s="87"/>
      <c r="O4791" s="93"/>
      <c r="P4791" s="86"/>
      <c r="Q4791" s="86">
        <v>0</v>
      </c>
      <c r="R4791" s="86">
        <v>30</v>
      </c>
      <c r="S4791" s="86">
        <v>30</v>
      </c>
      <c r="T4791" s="86">
        <v>0</v>
      </c>
      <c r="U4791" s="86" t="s">
        <v>1561</v>
      </c>
      <c r="V4791" s="86" t="s">
        <v>1567</v>
      </c>
      <c r="W4791" s="86" t="s">
        <v>1652</v>
      </c>
      <c r="X4791" s="86" t="s">
        <v>1564</v>
      </c>
      <c r="Y4791" s="94" t="s">
        <v>1565</v>
      </c>
      <c r="Z4791" s="93"/>
      <c r="AA4791" s="86"/>
      <c r="AB4791" s="86"/>
      <c r="AC4791" s="86"/>
      <c r="AD4791" s="86" t="s">
        <v>1648</v>
      </c>
      <c r="AE4791" s="86"/>
      <c r="AF4791" s="86"/>
      <c r="AG4791" s="94" t="s">
        <v>1581</v>
      </c>
    </row>
    <row r="4792" spans="1:33" x14ac:dyDescent="0.25">
      <c r="A4792" s="86" t="s">
        <v>1011</v>
      </c>
      <c r="B4792" s="87">
        <v>30</v>
      </c>
      <c r="C4792" s="87" t="s">
        <v>1012</v>
      </c>
      <c r="D4792" s="88">
        <v>43164</v>
      </c>
      <c r="E4792" s="88">
        <v>43167</v>
      </c>
      <c r="F4792" s="88">
        <v>43217</v>
      </c>
      <c r="G4792" s="88">
        <v>43218</v>
      </c>
      <c r="H4792" s="88">
        <v>4</v>
      </c>
      <c r="I4792" s="89" t="s">
        <v>1372</v>
      </c>
      <c r="J4792" s="92" t="s">
        <v>1494</v>
      </c>
      <c r="K4792" s="86" t="s">
        <v>1491</v>
      </c>
      <c r="L4792" s="88">
        <v>43218</v>
      </c>
      <c r="M4792" s="87"/>
      <c r="N4792" s="87"/>
      <c r="O4792" s="93"/>
      <c r="P4792" s="86"/>
      <c r="Q4792" s="86">
        <v>0</v>
      </c>
      <c r="R4792" s="86">
        <v>30</v>
      </c>
      <c r="S4792" s="86">
        <v>30</v>
      </c>
      <c r="T4792" s="86">
        <v>0</v>
      </c>
      <c r="U4792" s="86" t="s">
        <v>1561</v>
      </c>
      <c r="V4792" s="86" t="s">
        <v>1567</v>
      </c>
      <c r="W4792" s="86" t="s">
        <v>1652</v>
      </c>
      <c r="X4792" s="86" t="s">
        <v>1564</v>
      </c>
      <c r="Y4792" s="94" t="s">
        <v>1565</v>
      </c>
      <c r="Z4792" s="93"/>
      <c r="AA4792" s="86"/>
      <c r="AB4792" s="86"/>
      <c r="AC4792" s="86"/>
      <c r="AD4792" s="86" t="s">
        <v>1648</v>
      </c>
      <c r="AE4792" s="86"/>
      <c r="AF4792" s="86"/>
      <c r="AG4792" s="94" t="s">
        <v>1581</v>
      </c>
    </row>
    <row r="4793" spans="1:33" x14ac:dyDescent="0.25">
      <c r="A4793" s="86" t="s">
        <v>1011</v>
      </c>
      <c r="B4793" s="87">
        <v>17</v>
      </c>
      <c r="C4793" s="87" t="s">
        <v>1012</v>
      </c>
      <c r="D4793" s="88">
        <v>43147</v>
      </c>
      <c r="E4793" s="88">
        <v>43153</v>
      </c>
      <c r="F4793" s="88">
        <v>43219</v>
      </c>
      <c r="G4793" s="88">
        <v>43220</v>
      </c>
      <c r="H4793" s="88">
        <v>4</v>
      </c>
      <c r="I4793" s="89" t="s">
        <v>1017</v>
      </c>
      <c r="J4793" s="92" t="s">
        <v>1490</v>
      </c>
      <c r="K4793" s="86" t="s">
        <v>1491</v>
      </c>
      <c r="L4793" s="88">
        <v>43218</v>
      </c>
      <c r="M4793" s="87"/>
      <c r="N4793" s="87"/>
      <c r="O4793" s="93"/>
      <c r="P4793" s="86"/>
      <c r="Q4793" s="86">
        <v>0</v>
      </c>
      <c r="R4793" s="86">
        <v>17</v>
      </c>
      <c r="S4793" s="86">
        <v>17</v>
      </c>
      <c r="T4793" s="86">
        <v>0</v>
      </c>
      <c r="U4793" s="86" t="s">
        <v>1561</v>
      </c>
      <c r="V4793" s="86" t="s">
        <v>1567</v>
      </c>
      <c r="W4793" s="86" t="s">
        <v>1652</v>
      </c>
      <c r="X4793" s="86" t="s">
        <v>1564</v>
      </c>
      <c r="Y4793" s="94" t="s">
        <v>1565</v>
      </c>
      <c r="Z4793" s="93"/>
      <c r="AA4793" s="86"/>
      <c r="AB4793" s="86"/>
      <c r="AC4793" s="86"/>
      <c r="AD4793" s="86" t="s">
        <v>1648</v>
      </c>
      <c r="AE4793" s="86"/>
      <c r="AF4793" s="86"/>
      <c r="AG4793" s="94" t="s">
        <v>1581</v>
      </c>
    </row>
    <row r="4794" spans="1:33" x14ac:dyDescent="0.25">
      <c r="A4794" s="86" t="s">
        <v>1011</v>
      </c>
      <c r="B4794" s="87">
        <v>30</v>
      </c>
      <c r="C4794" s="87" t="s">
        <v>1012</v>
      </c>
      <c r="D4794" s="88">
        <v>43174</v>
      </c>
      <c r="E4794" s="88">
        <v>43176</v>
      </c>
      <c r="F4794" s="88">
        <v>43217</v>
      </c>
      <c r="G4794" s="88">
        <v>43218</v>
      </c>
      <c r="H4794" s="88">
        <v>3</v>
      </c>
      <c r="I4794" s="89" t="s">
        <v>1372</v>
      </c>
      <c r="J4794" s="92" t="s">
        <v>1496</v>
      </c>
      <c r="K4794" s="86" t="s">
        <v>1491</v>
      </c>
      <c r="L4794" s="88">
        <v>43218</v>
      </c>
      <c r="M4794" s="87"/>
      <c r="N4794" s="87"/>
      <c r="O4794" s="93"/>
      <c r="P4794" s="86"/>
      <c r="Q4794" s="86">
        <v>0</v>
      </c>
      <c r="R4794" s="86">
        <v>30</v>
      </c>
      <c r="S4794" s="86"/>
      <c r="T4794" s="86"/>
      <c r="U4794" s="86" t="s">
        <v>1568</v>
      </c>
      <c r="V4794" s="86" t="s">
        <v>1567</v>
      </c>
      <c r="W4794" s="86" t="s">
        <v>1563</v>
      </c>
      <c r="X4794" s="86" t="s">
        <v>1567</v>
      </c>
      <c r="Y4794" s="94" t="s">
        <v>1565</v>
      </c>
      <c r="Z4794" s="93"/>
      <c r="AA4794" s="86"/>
      <c r="AB4794" s="86" t="s">
        <v>1621</v>
      </c>
      <c r="AC4794" s="86" t="s">
        <v>1621</v>
      </c>
      <c r="AD4794" s="86" t="s">
        <v>1648</v>
      </c>
      <c r="AE4794" s="86"/>
      <c r="AF4794" s="86"/>
      <c r="AG4794" s="94" t="s">
        <v>1581</v>
      </c>
    </row>
    <row r="4795" spans="1:33" x14ac:dyDescent="0.25">
      <c r="A4795" s="86" t="s">
        <v>1011</v>
      </c>
      <c r="B4795" s="87">
        <v>18</v>
      </c>
      <c r="C4795" s="87" t="s">
        <v>1012</v>
      </c>
      <c r="D4795" s="88">
        <v>43175</v>
      </c>
      <c r="E4795" s="88">
        <v>43181</v>
      </c>
      <c r="F4795" s="88">
        <v>43215</v>
      </c>
      <c r="G4795" s="88">
        <v>43218</v>
      </c>
      <c r="H4795" s="88">
        <v>4</v>
      </c>
      <c r="I4795" s="89" t="s">
        <v>1356</v>
      </c>
      <c r="J4795" s="92" t="s">
        <v>1498</v>
      </c>
      <c r="K4795" s="86" t="s">
        <v>1491</v>
      </c>
      <c r="L4795" s="88">
        <v>43218</v>
      </c>
      <c r="M4795" s="87"/>
      <c r="N4795" s="87"/>
      <c r="O4795" s="93"/>
      <c r="P4795" s="86"/>
      <c r="Q4795" s="86">
        <v>8</v>
      </c>
      <c r="R4795" s="86">
        <v>10</v>
      </c>
      <c r="S4795" s="86">
        <v>10</v>
      </c>
      <c r="T4795" s="86">
        <v>0</v>
      </c>
      <c r="U4795" s="86" t="s">
        <v>1561</v>
      </c>
      <c r="V4795" s="86" t="s">
        <v>1567</v>
      </c>
      <c r="W4795" s="86" t="s">
        <v>1652</v>
      </c>
      <c r="X4795" s="86" t="s">
        <v>1564</v>
      </c>
      <c r="Y4795" s="94" t="s">
        <v>1565</v>
      </c>
      <c r="Z4795" s="93"/>
      <c r="AA4795" s="86"/>
      <c r="AB4795" s="86"/>
      <c r="AC4795" s="86"/>
      <c r="AD4795" s="86" t="s">
        <v>1648</v>
      </c>
      <c r="AE4795" s="86"/>
      <c r="AF4795" s="86"/>
      <c r="AG4795" s="94" t="s">
        <v>1581</v>
      </c>
    </row>
    <row r="4796" spans="1:33" x14ac:dyDescent="0.25">
      <c r="A4796" s="86" t="s">
        <v>1011</v>
      </c>
      <c r="B4796" s="87">
        <v>30</v>
      </c>
      <c r="C4796" s="87" t="s">
        <v>1012</v>
      </c>
      <c r="D4796" s="88">
        <v>43174</v>
      </c>
      <c r="E4796" s="88">
        <v>43185</v>
      </c>
      <c r="F4796" s="88">
        <v>43217</v>
      </c>
      <c r="G4796" s="88">
        <v>43218</v>
      </c>
      <c r="H4796" s="88">
        <v>3</v>
      </c>
      <c r="I4796" s="89" t="s">
        <v>1372</v>
      </c>
      <c r="J4796" s="92" t="s">
        <v>1504</v>
      </c>
      <c r="K4796" s="86" t="s">
        <v>1491</v>
      </c>
      <c r="L4796" s="88">
        <v>43218</v>
      </c>
      <c r="M4796" s="87"/>
      <c r="N4796" s="87"/>
      <c r="O4796" s="93"/>
      <c r="P4796" s="86"/>
      <c r="Q4796" s="86">
        <v>5</v>
      </c>
      <c r="R4796" s="86">
        <v>25</v>
      </c>
      <c r="S4796" s="86">
        <v>25</v>
      </c>
      <c r="T4796" s="86">
        <v>0</v>
      </c>
      <c r="U4796" s="86" t="s">
        <v>1561</v>
      </c>
      <c r="V4796" s="86" t="s">
        <v>1567</v>
      </c>
      <c r="W4796" s="86" t="s">
        <v>1652</v>
      </c>
      <c r="X4796" s="86" t="s">
        <v>1564</v>
      </c>
      <c r="Y4796" s="94" t="s">
        <v>1565</v>
      </c>
      <c r="Z4796" s="93"/>
      <c r="AA4796" s="86"/>
      <c r="AB4796" s="86"/>
      <c r="AC4796" s="86"/>
      <c r="AD4796" s="86" t="s">
        <v>1648</v>
      </c>
      <c r="AE4796" s="86"/>
      <c r="AF4796" s="86"/>
      <c r="AG4796" s="94" t="s">
        <v>1581</v>
      </c>
    </row>
    <row r="4797" spans="1:33" x14ac:dyDescent="0.25">
      <c r="A4797" s="86" t="s">
        <v>1011</v>
      </c>
      <c r="B4797" s="87">
        <v>30</v>
      </c>
      <c r="C4797" s="87" t="s">
        <v>1012</v>
      </c>
      <c r="D4797" s="88">
        <v>43174</v>
      </c>
      <c r="E4797" s="88">
        <v>43186</v>
      </c>
      <c r="F4797" s="88">
        <v>43217</v>
      </c>
      <c r="G4797" s="88">
        <v>43218</v>
      </c>
      <c r="H4797" s="88">
        <v>3</v>
      </c>
      <c r="I4797" s="89" t="s">
        <v>1372</v>
      </c>
      <c r="J4797" s="92" t="s">
        <v>1504</v>
      </c>
      <c r="K4797" s="86" t="s">
        <v>1491</v>
      </c>
      <c r="L4797" s="88">
        <v>43218</v>
      </c>
      <c r="M4797" s="87"/>
      <c r="N4797" s="87"/>
      <c r="O4797" s="93"/>
      <c r="P4797" s="86"/>
      <c r="Q4797" s="86">
        <v>4</v>
      </c>
      <c r="R4797" s="86">
        <v>26</v>
      </c>
      <c r="S4797" s="86">
        <v>26</v>
      </c>
      <c r="T4797" s="86">
        <v>0</v>
      </c>
      <c r="U4797" s="86" t="s">
        <v>1561</v>
      </c>
      <c r="V4797" s="86" t="s">
        <v>1567</v>
      </c>
      <c r="W4797" s="86" t="s">
        <v>1652</v>
      </c>
      <c r="X4797" s="86" t="s">
        <v>1564</v>
      </c>
      <c r="Y4797" s="94" t="s">
        <v>1565</v>
      </c>
      <c r="Z4797" s="93"/>
      <c r="AA4797" s="86"/>
      <c r="AB4797" s="86"/>
      <c r="AC4797" s="86"/>
      <c r="AD4797" s="86" t="s">
        <v>1648</v>
      </c>
      <c r="AE4797" s="86"/>
      <c r="AF4797" s="86"/>
      <c r="AG4797" s="94" t="s">
        <v>1581</v>
      </c>
    </row>
    <row r="4798" spans="1:33" x14ac:dyDescent="0.25">
      <c r="A4798" s="86" t="s">
        <v>1011</v>
      </c>
      <c r="B4798" s="87">
        <v>30</v>
      </c>
      <c r="C4798" s="87" t="s">
        <v>1012</v>
      </c>
      <c r="D4798" s="88">
        <v>43174</v>
      </c>
      <c r="E4798" s="88">
        <v>43182</v>
      </c>
      <c r="F4798" s="88">
        <v>43217</v>
      </c>
      <c r="G4798" s="88">
        <v>43218</v>
      </c>
      <c r="H4798" s="88">
        <v>4</v>
      </c>
      <c r="I4798" s="89" t="s">
        <v>1356</v>
      </c>
      <c r="J4798" s="92" t="s">
        <v>1504</v>
      </c>
      <c r="K4798" s="86" t="s">
        <v>1491</v>
      </c>
      <c r="L4798" s="88">
        <v>43218</v>
      </c>
      <c r="M4798" s="87"/>
      <c r="N4798" s="87"/>
      <c r="O4798" s="93"/>
      <c r="P4798" s="86"/>
      <c r="Q4798" s="86">
        <v>2</v>
      </c>
      <c r="R4798" s="86">
        <v>28</v>
      </c>
      <c r="S4798" s="86">
        <v>24</v>
      </c>
      <c r="T4798" s="86">
        <v>4</v>
      </c>
      <c r="U4798" s="86" t="s">
        <v>1561</v>
      </c>
      <c r="V4798" s="86" t="s">
        <v>1567</v>
      </c>
      <c r="W4798" s="86" t="s">
        <v>1652</v>
      </c>
      <c r="X4798" s="86" t="s">
        <v>1564</v>
      </c>
      <c r="Y4798" s="94" t="s">
        <v>1565</v>
      </c>
      <c r="Z4798" s="93"/>
      <c r="AA4798" s="86"/>
      <c r="AB4798" s="86"/>
      <c r="AC4798" s="86"/>
      <c r="AD4798" s="86" t="s">
        <v>1648</v>
      </c>
      <c r="AE4798" s="86"/>
      <c r="AF4798" s="86"/>
      <c r="AG4798" s="94" t="s">
        <v>1581</v>
      </c>
    </row>
    <row r="4799" spans="1:33" x14ac:dyDescent="0.25">
      <c r="A4799" s="86" t="s">
        <v>1022</v>
      </c>
      <c r="B4799" s="87">
        <v>29</v>
      </c>
      <c r="C4799" s="87" t="s">
        <v>1409</v>
      </c>
      <c r="D4799" s="88">
        <v>43193</v>
      </c>
      <c r="E4799" s="88">
        <v>43109</v>
      </c>
      <c r="F4799" s="88">
        <v>43192</v>
      </c>
      <c r="G4799" s="88"/>
      <c r="H4799" s="88">
        <v>3</v>
      </c>
      <c r="I4799" s="89" t="s">
        <v>1013</v>
      </c>
      <c r="J4799" s="92" t="s">
        <v>1498</v>
      </c>
      <c r="K4799" s="86" t="s">
        <v>1491</v>
      </c>
      <c r="L4799" s="88">
        <v>43218</v>
      </c>
      <c r="M4799" s="87"/>
      <c r="N4799" s="87"/>
      <c r="O4799" s="93"/>
      <c r="P4799" s="86"/>
      <c r="Q4799" s="86">
        <v>25</v>
      </c>
      <c r="R4799" s="86">
        <v>4</v>
      </c>
      <c r="S4799" s="86">
        <v>4</v>
      </c>
      <c r="T4799" s="86">
        <v>0</v>
      </c>
      <c r="U4799" s="86" t="s">
        <v>1561</v>
      </c>
      <c r="V4799" s="86" t="s">
        <v>1567</v>
      </c>
      <c r="W4799" s="86" t="s">
        <v>1652</v>
      </c>
      <c r="X4799" s="86" t="s">
        <v>1564</v>
      </c>
      <c r="Y4799" s="94" t="s">
        <v>1565</v>
      </c>
      <c r="Z4799" s="93"/>
      <c r="AA4799" s="86"/>
      <c r="AB4799" s="86"/>
      <c r="AC4799" s="86"/>
      <c r="AD4799" s="86" t="s">
        <v>1666</v>
      </c>
      <c r="AE4799" s="86"/>
      <c r="AF4799" s="86"/>
      <c r="AG4799" s="94" t="s">
        <v>1581</v>
      </c>
    </row>
    <row r="4800" spans="1:33" x14ac:dyDescent="0.25">
      <c r="A4800" s="86" t="s">
        <v>1022</v>
      </c>
      <c r="B4800" s="87">
        <v>25</v>
      </c>
      <c r="C4800" s="87" t="s">
        <v>1409</v>
      </c>
      <c r="D4800" s="88">
        <v>43193</v>
      </c>
      <c r="E4800" s="88">
        <v>43116</v>
      </c>
      <c r="F4800" s="88">
        <v>43199</v>
      </c>
      <c r="G4800" s="88"/>
      <c r="H4800" s="88">
        <v>3</v>
      </c>
      <c r="I4800" s="89" t="s">
        <v>1013</v>
      </c>
      <c r="J4800" s="92" t="s">
        <v>1498</v>
      </c>
      <c r="K4800" s="86" t="s">
        <v>1491</v>
      </c>
      <c r="L4800" s="88">
        <v>43218</v>
      </c>
      <c r="M4800" s="87"/>
      <c r="N4800" s="87"/>
      <c r="O4800" s="93"/>
      <c r="P4800" s="86"/>
      <c r="Q4800" s="86">
        <v>10</v>
      </c>
      <c r="R4800" s="86">
        <v>15</v>
      </c>
      <c r="S4800" s="86">
        <v>15</v>
      </c>
      <c r="T4800" s="86">
        <v>0</v>
      </c>
      <c r="U4800" s="86" t="s">
        <v>1561</v>
      </c>
      <c r="V4800" s="86" t="s">
        <v>1567</v>
      </c>
      <c r="W4800" s="86" t="s">
        <v>1652</v>
      </c>
      <c r="X4800" s="86" t="s">
        <v>1564</v>
      </c>
      <c r="Y4800" s="94" t="s">
        <v>1565</v>
      </c>
      <c r="Z4800" s="93"/>
      <c r="AA4800" s="86"/>
      <c r="AB4800" s="86"/>
      <c r="AC4800" s="86"/>
      <c r="AD4800" s="86" t="s">
        <v>1666</v>
      </c>
      <c r="AE4800" s="86"/>
      <c r="AF4800" s="86"/>
      <c r="AG4800" s="94" t="s">
        <v>1581</v>
      </c>
    </row>
    <row r="4801" spans="1:33" x14ac:dyDescent="0.25">
      <c r="A4801" s="86" t="s">
        <v>1022</v>
      </c>
      <c r="B4801" s="87">
        <v>21</v>
      </c>
      <c r="C4801" s="87" t="s">
        <v>1082</v>
      </c>
      <c r="D4801" s="88">
        <v>43216</v>
      </c>
      <c r="E4801" s="88">
        <v>43104</v>
      </c>
      <c r="F4801" s="88">
        <v>43200</v>
      </c>
      <c r="G4801" s="88">
        <v>43215</v>
      </c>
      <c r="H4801" s="88">
        <v>3</v>
      </c>
      <c r="I4801" s="89" t="s">
        <v>1013</v>
      </c>
      <c r="J4801" s="92" t="s">
        <v>1508</v>
      </c>
      <c r="K4801" s="86" t="s">
        <v>1491</v>
      </c>
      <c r="L4801" s="88">
        <v>43218</v>
      </c>
      <c r="M4801" s="87"/>
      <c r="N4801" s="87"/>
      <c r="O4801" s="93"/>
      <c r="P4801" s="86"/>
      <c r="Q4801" s="86">
        <v>0</v>
      </c>
      <c r="R4801" s="86">
        <v>21</v>
      </c>
      <c r="S4801" s="86">
        <v>21</v>
      </c>
      <c r="T4801" s="86">
        <v>0</v>
      </c>
      <c r="U4801" s="86" t="s">
        <v>1561</v>
      </c>
      <c r="V4801" s="86" t="s">
        <v>1567</v>
      </c>
      <c r="W4801" s="86" t="s">
        <v>1652</v>
      </c>
      <c r="X4801" s="86" t="s">
        <v>1564</v>
      </c>
      <c r="Y4801" s="94" t="s">
        <v>1565</v>
      </c>
      <c r="Z4801" s="93"/>
      <c r="AA4801" s="86"/>
      <c r="AB4801" s="86" t="s">
        <v>1582</v>
      </c>
      <c r="AC4801" s="86"/>
      <c r="AD4801" s="86" t="s">
        <v>1648</v>
      </c>
      <c r="AE4801" s="86"/>
      <c r="AF4801" s="86"/>
      <c r="AG4801" s="94" t="s">
        <v>1581</v>
      </c>
    </row>
    <row r="4802" spans="1:33" x14ac:dyDescent="0.25">
      <c r="A4802" s="86" t="s">
        <v>1011</v>
      </c>
      <c r="B4802" s="87">
        <v>30</v>
      </c>
      <c r="C4802" s="87" t="s">
        <v>1012</v>
      </c>
      <c r="D4802" s="88">
        <v>43175</v>
      </c>
      <c r="E4802" s="88">
        <v>43180</v>
      </c>
      <c r="F4802" s="88">
        <v>43217</v>
      </c>
      <c r="G4802" s="88">
        <v>43219</v>
      </c>
      <c r="H4802" s="88">
        <v>4</v>
      </c>
      <c r="I4802" s="89" t="s">
        <v>1412</v>
      </c>
      <c r="J4802" s="92" t="s">
        <v>1492</v>
      </c>
      <c r="K4802" s="86" t="s">
        <v>1491</v>
      </c>
      <c r="L4802" s="88">
        <v>43219</v>
      </c>
      <c r="M4802" s="87"/>
      <c r="N4802" s="87"/>
      <c r="O4802" s="93"/>
      <c r="P4802" s="86"/>
      <c r="Q4802" s="86">
        <v>0</v>
      </c>
      <c r="R4802" s="86">
        <v>30</v>
      </c>
      <c r="S4802" s="86">
        <v>30</v>
      </c>
      <c r="T4802" s="86">
        <v>0</v>
      </c>
      <c r="U4802" s="86" t="s">
        <v>1561</v>
      </c>
      <c r="V4802" s="86" t="s">
        <v>1567</v>
      </c>
      <c r="W4802" s="86" t="s">
        <v>1652</v>
      </c>
      <c r="X4802" s="86" t="s">
        <v>1564</v>
      </c>
      <c r="Y4802" s="94" t="s">
        <v>1565</v>
      </c>
      <c r="Z4802" s="93"/>
      <c r="AA4802" s="86"/>
      <c r="AB4802" s="86"/>
      <c r="AC4802" s="86"/>
      <c r="AD4802" s="86" t="s">
        <v>1648</v>
      </c>
      <c r="AE4802" s="86"/>
      <c r="AF4802" s="86"/>
      <c r="AG4802" s="94" t="s">
        <v>1581</v>
      </c>
    </row>
    <row r="4803" spans="1:33" x14ac:dyDescent="0.25">
      <c r="A4803" s="86" t="s">
        <v>1022</v>
      </c>
      <c r="B4803" s="87">
        <v>23</v>
      </c>
      <c r="C4803" s="87" t="s">
        <v>1082</v>
      </c>
      <c r="D4803" s="88">
        <v>43208</v>
      </c>
      <c r="E4803" s="88">
        <v>43138</v>
      </c>
      <c r="F4803" s="88">
        <v>43217</v>
      </c>
      <c r="G4803" s="88">
        <v>43220</v>
      </c>
      <c r="H4803" s="88"/>
      <c r="I4803" s="89" t="s">
        <v>1020</v>
      </c>
      <c r="J4803" s="92" t="s">
        <v>1509</v>
      </c>
      <c r="K4803" s="86" t="s">
        <v>1491</v>
      </c>
      <c r="L4803" s="88">
        <v>43219</v>
      </c>
      <c r="M4803" s="87"/>
      <c r="N4803" s="87"/>
      <c r="O4803" s="93"/>
      <c r="P4803" s="86"/>
      <c r="Q4803" s="86">
        <v>3</v>
      </c>
      <c r="R4803" s="86">
        <v>20</v>
      </c>
      <c r="S4803" s="86">
        <v>20</v>
      </c>
      <c r="T4803" s="86">
        <v>0</v>
      </c>
      <c r="U4803" s="86" t="s">
        <v>1561</v>
      </c>
      <c r="V4803" s="86" t="s">
        <v>1567</v>
      </c>
      <c r="W4803" s="86" t="s">
        <v>1652</v>
      </c>
      <c r="X4803" s="86" t="s">
        <v>1564</v>
      </c>
      <c r="Y4803" s="94" t="s">
        <v>1565</v>
      </c>
      <c r="Z4803" s="93"/>
      <c r="AA4803" s="86"/>
      <c r="AB4803" s="86"/>
      <c r="AC4803" s="86"/>
      <c r="AD4803" s="86" t="s">
        <v>1640</v>
      </c>
      <c r="AE4803" s="86"/>
      <c r="AF4803" s="86"/>
      <c r="AG4803" s="94" t="s">
        <v>1581</v>
      </c>
    </row>
    <row r="4804" spans="1:33" x14ac:dyDescent="0.25">
      <c r="A4804" s="86" t="s">
        <v>1011</v>
      </c>
      <c r="B4804" s="87">
        <v>30</v>
      </c>
      <c r="C4804" s="87" t="s">
        <v>1012</v>
      </c>
      <c r="D4804" s="88">
        <v>43147</v>
      </c>
      <c r="E4804" s="88">
        <v>43152</v>
      </c>
      <c r="F4804" s="88">
        <v>43218</v>
      </c>
      <c r="G4804" s="88">
        <v>43220</v>
      </c>
      <c r="H4804" s="88">
        <v>4</v>
      </c>
      <c r="I4804" s="89" t="s">
        <v>1015</v>
      </c>
      <c r="J4804" s="92" t="s">
        <v>1508</v>
      </c>
      <c r="K4804" s="86" t="s">
        <v>1491</v>
      </c>
      <c r="L4804" s="88">
        <v>43220</v>
      </c>
      <c r="M4804" s="87"/>
      <c r="N4804" s="87"/>
      <c r="O4804" s="93"/>
      <c r="P4804" s="86"/>
      <c r="Q4804" s="86">
        <v>0</v>
      </c>
      <c r="R4804" s="86">
        <v>30</v>
      </c>
      <c r="S4804" s="86"/>
      <c r="T4804" s="86"/>
      <c r="U4804" s="86" t="s">
        <v>1569</v>
      </c>
      <c r="V4804" s="86" t="s">
        <v>1567</v>
      </c>
      <c r="W4804" s="86" t="s">
        <v>1652</v>
      </c>
      <c r="X4804" s="86" t="s">
        <v>1567</v>
      </c>
      <c r="Y4804" s="94" t="s">
        <v>1565</v>
      </c>
      <c r="Z4804" s="93"/>
      <c r="AA4804" s="86"/>
      <c r="AB4804" s="86" t="s">
        <v>1650</v>
      </c>
      <c r="AC4804" s="86" t="s">
        <v>1651</v>
      </c>
      <c r="AD4804" s="86" t="s">
        <v>1648</v>
      </c>
      <c r="AE4804" s="86"/>
      <c r="AF4804" s="86"/>
      <c r="AG4804" s="94" t="s">
        <v>1581</v>
      </c>
    </row>
    <row r="4805" spans="1:33" x14ac:dyDescent="0.25">
      <c r="A4805" s="86" t="s">
        <v>1011</v>
      </c>
      <c r="B4805" s="87">
        <v>30</v>
      </c>
      <c r="C4805" s="87" t="s">
        <v>1012</v>
      </c>
      <c r="D4805" s="88">
        <v>43150</v>
      </c>
      <c r="E4805" s="88">
        <v>43152</v>
      </c>
      <c r="F4805" s="88">
        <v>43215</v>
      </c>
      <c r="G4805" s="88">
        <v>43220</v>
      </c>
      <c r="H4805" s="88">
        <v>4</v>
      </c>
      <c r="I4805" s="89" t="s">
        <v>1015</v>
      </c>
      <c r="J4805" s="92" t="s">
        <v>1492</v>
      </c>
      <c r="K4805" s="86" t="s">
        <v>1491</v>
      </c>
      <c r="L4805" s="88">
        <v>43220</v>
      </c>
      <c r="M4805" s="87"/>
      <c r="N4805" s="87"/>
      <c r="O4805" s="93"/>
      <c r="P4805" s="86"/>
      <c r="Q4805" s="86">
        <v>2</v>
      </c>
      <c r="R4805" s="86">
        <v>28</v>
      </c>
      <c r="S4805" s="86">
        <v>24</v>
      </c>
      <c r="T4805" s="86">
        <v>4</v>
      </c>
      <c r="U4805" s="86" t="s">
        <v>1569</v>
      </c>
      <c r="V4805" s="86" t="s">
        <v>1567</v>
      </c>
      <c r="W4805" s="86" t="s">
        <v>1652</v>
      </c>
      <c r="X4805" s="86" t="s">
        <v>1564</v>
      </c>
      <c r="Y4805" s="94" t="s">
        <v>1565</v>
      </c>
      <c r="Z4805" s="93"/>
      <c r="AA4805" s="86"/>
      <c r="AB4805" s="86"/>
      <c r="AC4805" s="86"/>
      <c r="AD4805" s="86" t="s">
        <v>1648</v>
      </c>
      <c r="AE4805" s="86"/>
      <c r="AF4805" s="86"/>
      <c r="AG4805" s="94" t="s">
        <v>1581</v>
      </c>
    </row>
    <row r="4806" spans="1:33" x14ac:dyDescent="0.25">
      <c r="A4806" s="86" t="s">
        <v>1011</v>
      </c>
      <c r="B4806" s="87">
        <v>30</v>
      </c>
      <c r="C4806" s="87" t="s">
        <v>1012</v>
      </c>
      <c r="D4806" s="88">
        <v>43157</v>
      </c>
      <c r="E4806" s="88">
        <v>43160</v>
      </c>
      <c r="F4806" s="88">
        <v>43211</v>
      </c>
      <c r="G4806" s="88">
        <v>43220</v>
      </c>
      <c r="H4806" s="88">
        <v>4</v>
      </c>
      <c r="I4806" s="89" t="s">
        <v>1356</v>
      </c>
      <c r="J4806" s="92" t="s">
        <v>1494</v>
      </c>
      <c r="K4806" s="86" t="s">
        <v>1491</v>
      </c>
      <c r="L4806" s="88">
        <v>43220</v>
      </c>
      <c r="M4806" s="87"/>
      <c r="N4806" s="87"/>
      <c r="O4806" s="93"/>
      <c r="P4806" s="86"/>
      <c r="Q4806" s="86">
        <v>2</v>
      </c>
      <c r="R4806" s="86">
        <v>28</v>
      </c>
      <c r="S4806" s="86">
        <v>28</v>
      </c>
      <c r="T4806" s="86">
        <v>0</v>
      </c>
      <c r="U4806" s="86" t="s">
        <v>1569</v>
      </c>
      <c r="V4806" s="86" t="s">
        <v>1567</v>
      </c>
      <c r="W4806" s="86" t="s">
        <v>1652</v>
      </c>
      <c r="X4806" s="86" t="s">
        <v>1564</v>
      </c>
      <c r="Y4806" s="94" t="s">
        <v>1565</v>
      </c>
      <c r="Z4806" s="93"/>
      <c r="AA4806" s="86"/>
      <c r="AB4806" s="86"/>
      <c r="AC4806" s="86"/>
      <c r="AD4806" s="86" t="s">
        <v>1648</v>
      </c>
      <c r="AE4806" s="86"/>
      <c r="AF4806" s="86"/>
      <c r="AG4806" s="94" t="s">
        <v>1581</v>
      </c>
    </row>
    <row r="4807" spans="1:33" x14ac:dyDescent="0.25">
      <c r="A4807" s="86" t="s">
        <v>1011</v>
      </c>
      <c r="B4807" s="87">
        <v>30</v>
      </c>
      <c r="C4807" s="87" t="s">
        <v>1012</v>
      </c>
      <c r="D4807" s="88">
        <v>43164</v>
      </c>
      <c r="E4807" s="88">
        <v>43167</v>
      </c>
      <c r="F4807" s="88">
        <v>43217</v>
      </c>
      <c r="G4807" s="88">
        <v>43220</v>
      </c>
      <c r="H4807" s="88">
        <v>4</v>
      </c>
      <c r="I4807" s="89" t="s">
        <v>1356</v>
      </c>
      <c r="J4807" s="92" t="s">
        <v>1508</v>
      </c>
      <c r="K4807" s="86" t="s">
        <v>1491</v>
      </c>
      <c r="L4807" s="88">
        <v>43220</v>
      </c>
      <c r="M4807" s="87"/>
      <c r="N4807" s="87"/>
      <c r="O4807" s="93"/>
      <c r="P4807" s="86"/>
      <c r="Q4807" s="86">
        <v>0</v>
      </c>
      <c r="R4807" s="86">
        <v>30</v>
      </c>
      <c r="S4807" s="86">
        <v>30</v>
      </c>
      <c r="T4807" s="86">
        <v>0</v>
      </c>
      <c r="U4807" s="86" t="s">
        <v>1569</v>
      </c>
      <c r="V4807" s="86" t="s">
        <v>1567</v>
      </c>
      <c r="W4807" s="86" t="s">
        <v>1652</v>
      </c>
      <c r="X4807" s="86" t="s">
        <v>1564</v>
      </c>
      <c r="Y4807" s="94" t="s">
        <v>1565</v>
      </c>
      <c r="Z4807" s="93"/>
      <c r="AA4807" s="86"/>
      <c r="AB4807" s="86"/>
      <c r="AC4807" s="86"/>
      <c r="AD4807" s="86" t="s">
        <v>1648</v>
      </c>
      <c r="AE4807" s="86"/>
      <c r="AF4807" s="86"/>
      <c r="AG4807" s="94" t="s">
        <v>1581</v>
      </c>
    </row>
    <row r="4808" spans="1:33" x14ac:dyDescent="0.25">
      <c r="A4808" s="86" t="s">
        <v>1022</v>
      </c>
      <c r="B4808" s="87">
        <v>25</v>
      </c>
      <c r="C4808" s="87" t="s">
        <v>1061</v>
      </c>
      <c r="D4808" s="88">
        <v>43215</v>
      </c>
      <c r="E4808" s="88">
        <v>43171</v>
      </c>
      <c r="F4808" s="88">
        <v>43220</v>
      </c>
      <c r="G4808" s="88">
        <v>43220</v>
      </c>
      <c r="H4808" s="88">
        <v>3</v>
      </c>
      <c r="I4808" s="89" t="s">
        <v>1013</v>
      </c>
      <c r="J4808" s="92" t="s">
        <v>1501</v>
      </c>
      <c r="K4808" s="86" t="s">
        <v>1491</v>
      </c>
      <c r="L4808" s="88">
        <v>43220</v>
      </c>
      <c r="M4808" s="87"/>
      <c r="N4808" s="87"/>
      <c r="O4808" s="93"/>
      <c r="P4808" s="86"/>
      <c r="Q4808" s="86">
        <v>0</v>
      </c>
      <c r="R4808" s="86">
        <v>25</v>
      </c>
      <c r="S4808" s="86">
        <v>25</v>
      </c>
      <c r="T4808" s="86">
        <v>0</v>
      </c>
      <c r="U4808" s="86" t="s">
        <v>1561</v>
      </c>
      <c r="V4808" s="86" t="s">
        <v>1567</v>
      </c>
      <c r="W4808" s="86" t="s">
        <v>1652</v>
      </c>
      <c r="X4808" s="86" t="s">
        <v>1564</v>
      </c>
      <c r="Y4808" s="94" t="s">
        <v>1565</v>
      </c>
      <c r="Z4808" s="93"/>
      <c r="AA4808" s="86"/>
      <c r="AB4808" s="86" t="s">
        <v>1582</v>
      </c>
      <c r="AC4808" s="86"/>
      <c r="AD4808" s="86" t="s">
        <v>1648</v>
      </c>
      <c r="AE4808" s="86"/>
      <c r="AF4808" s="86"/>
      <c r="AG4808" s="94" t="s">
        <v>1581</v>
      </c>
    </row>
    <row r="4809" spans="1:33" x14ac:dyDescent="0.25">
      <c r="A4809" s="86" t="s">
        <v>1011</v>
      </c>
      <c r="B4809" s="87">
        <v>30</v>
      </c>
      <c r="C4809" s="87" t="s">
        <v>1012</v>
      </c>
      <c r="D4809" s="88">
        <v>43151</v>
      </c>
      <c r="E4809" s="88">
        <v>43157</v>
      </c>
      <c r="F4809" s="88">
        <v>43223</v>
      </c>
      <c r="G4809" s="88">
        <v>43224</v>
      </c>
      <c r="H4809" s="88">
        <v>4</v>
      </c>
      <c r="I4809" s="89" t="s">
        <v>1013</v>
      </c>
      <c r="J4809" s="92" t="s">
        <v>1494</v>
      </c>
      <c r="K4809" s="86" t="s">
        <v>1491</v>
      </c>
      <c r="L4809" s="88">
        <v>43223</v>
      </c>
      <c r="M4809" s="87"/>
      <c r="N4809" s="87"/>
      <c r="O4809" s="93"/>
      <c r="P4809" s="86"/>
      <c r="Q4809" s="86">
        <v>0</v>
      </c>
      <c r="R4809" s="86">
        <v>30</v>
      </c>
      <c r="S4809" s="86">
        <v>30</v>
      </c>
      <c r="T4809" s="86">
        <v>0</v>
      </c>
      <c r="U4809" s="86" t="s">
        <v>1561</v>
      </c>
      <c r="V4809" s="86" t="s">
        <v>1562</v>
      </c>
      <c r="W4809" s="86" t="s">
        <v>1652</v>
      </c>
      <c r="X4809" s="86" t="s">
        <v>1564</v>
      </c>
      <c r="Y4809" s="94" t="s">
        <v>1565</v>
      </c>
      <c r="Z4809" s="93"/>
      <c r="AA4809" s="86">
        <v>43242</v>
      </c>
      <c r="AB4809" s="86"/>
      <c r="AC4809" s="86"/>
      <c r="AD4809" s="86" t="s">
        <v>1648</v>
      </c>
      <c r="AE4809" s="86"/>
      <c r="AF4809" s="86"/>
      <c r="AG4809" s="94" t="s">
        <v>1670</v>
      </c>
    </row>
    <row r="4810" spans="1:33" x14ac:dyDescent="0.25">
      <c r="A4810" s="86" t="s">
        <v>1011</v>
      </c>
      <c r="B4810" s="87">
        <v>22</v>
      </c>
      <c r="C4810" s="87" t="s">
        <v>1012</v>
      </c>
      <c r="D4810" s="88">
        <v>43165</v>
      </c>
      <c r="E4810" s="88">
        <v>43171</v>
      </c>
      <c r="F4810" s="88">
        <v>43220</v>
      </c>
      <c r="G4810" s="88">
        <v>43223</v>
      </c>
      <c r="H4810" s="88">
        <v>4</v>
      </c>
      <c r="I4810" s="89" t="s">
        <v>1016</v>
      </c>
      <c r="J4810" s="92" t="s">
        <v>1494</v>
      </c>
      <c r="K4810" s="86" t="s">
        <v>1491</v>
      </c>
      <c r="L4810" s="88">
        <v>43223</v>
      </c>
      <c r="M4810" s="87"/>
      <c r="N4810" s="87"/>
      <c r="O4810" s="93"/>
      <c r="P4810" s="86"/>
      <c r="Q4810" s="86">
        <v>0</v>
      </c>
      <c r="R4810" s="86">
        <v>22</v>
      </c>
      <c r="S4810" s="86">
        <v>22</v>
      </c>
      <c r="T4810" s="86">
        <v>0</v>
      </c>
      <c r="U4810" s="86" t="s">
        <v>1561</v>
      </c>
      <c r="V4810" s="86" t="s">
        <v>1562</v>
      </c>
      <c r="W4810" s="86" t="s">
        <v>1652</v>
      </c>
      <c r="X4810" s="86" t="s">
        <v>1564</v>
      </c>
      <c r="Y4810" s="94" t="s">
        <v>1565</v>
      </c>
      <c r="Z4810" s="93"/>
      <c r="AA4810" s="86">
        <v>43242</v>
      </c>
      <c r="AB4810" s="86"/>
      <c r="AC4810" s="86"/>
      <c r="AD4810" s="86" t="s">
        <v>1648</v>
      </c>
      <c r="AE4810" s="86"/>
      <c r="AF4810" s="86"/>
      <c r="AG4810" s="94" t="s">
        <v>1670</v>
      </c>
    </row>
    <row r="4811" spans="1:33" x14ac:dyDescent="0.25">
      <c r="A4811" s="86" t="s">
        <v>1011</v>
      </c>
      <c r="B4811" s="87">
        <v>30</v>
      </c>
      <c r="C4811" s="87" t="s">
        <v>1012</v>
      </c>
      <c r="D4811" s="88">
        <v>43173</v>
      </c>
      <c r="E4811" s="88">
        <v>43179</v>
      </c>
      <c r="F4811" s="88">
        <v>43210</v>
      </c>
      <c r="G4811" s="88">
        <v>43223</v>
      </c>
      <c r="H4811" s="88">
        <v>3</v>
      </c>
      <c r="I4811" s="89" t="s">
        <v>1013</v>
      </c>
      <c r="J4811" s="92" t="s">
        <v>1508</v>
      </c>
      <c r="K4811" s="86" t="s">
        <v>1491</v>
      </c>
      <c r="L4811" s="88">
        <v>43223</v>
      </c>
      <c r="M4811" s="87"/>
      <c r="N4811" s="87"/>
      <c r="O4811" s="93"/>
      <c r="P4811" s="86"/>
      <c r="Q4811" s="86">
        <v>0</v>
      </c>
      <c r="R4811" s="86">
        <v>30</v>
      </c>
      <c r="S4811" s="86">
        <v>30</v>
      </c>
      <c r="T4811" s="86">
        <v>0</v>
      </c>
      <c r="U4811" s="86" t="s">
        <v>1561</v>
      </c>
      <c r="V4811" s="86" t="s">
        <v>1562</v>
      </c>
      <c r="W4811" s="86" t="s">
        <v>1652</v>
      </c>
      <c r="X4811" s="86" t="s">
        <v>1564</v>
      </c>
      <c r="Y4811" s="94" t="s">
        <v>1565</v>
      </c>
      <c r="Z4811" s="93"/>
      <c r="AA4811" s="86">
        <v>43242</v>
      </c>
      <c r="AB4811" s="86"/>
      <c r="AC4811" s="86"/>
      <c r="AD4811" s="86" t="s">
        <v>1648</v>
      </c>
      <c r="AE4811" s="86"/>
      <c r="AF4811" s="86"/>
      <c r="AG4811" s="94" t="s">
        <v>1670</v>
      </c>
    </row>
    <row r="4812" spans="1:33" x14ac:dyDescent="0.25">
      <c r="A4812" s="86" t="s">
        <v>1011</v>
      </c>
      <c r="B4812" s="87">
        <v>30</v>
      </c>
      <c r="C4812" s="87" t="s">
        <v>1012</v>
      </c>
      <c r="D4812" s="88">
        <v>43151</v>
      </c>
      <c r="E4812" s="88">
        <v>43157</v>
      </c>
      <c r="F4812" s="88">
        <v>43223</v>
      </c>
      <c r="G4812" s="88">
        <v>43224</v>
      </c>
      <c r="H4812" s="88">
        <v>4</v>
      </c>
      <c r="I4812" s="89" t="s">
        <v>1015</v>
      </c>
      <c r="J4812" s="92" t="s">
        <v>1509</v>
      </c>
      <c r="K4812" s="86" t="s">
        <v>1491</v>
      </c>
      <c r="L4812" s="88">
        <v>43224</v>
      </c>
      <c r="M4812" s="87"/>
      <c r="N4812" s="87"/>
      <c r="O4812" s="93"/>
      <c r="P4812" s="86"/>
      <c r="Q4812" s="86">
        <v>0</v>
      </c>
      <c r="R4812" s="86">
        <v>30</v>
      </c>
      <c r="S4812" s="86">
        <v>16</v>
      </c>
      <c r="T4812" s="86">
        <v>14</v>
      </c>
      <c r="U4812" s="86" t="s">
        <v>1561</v>
      </c>
      <c r="V4812" s="86" t="s">
        <v>1567</v>
      </c>
      <c r="W4812" s="86" t="s">
        <v>1652</v>
      </c>
      <c r="X4812" s="86" t="s">
        <v>1564</v>
      </c>
      <c r="Y4812" s="94" t="s">
        <v>1565</v>
      </c>
      <c r="Z4812" s="93"/>
      <c r="AA4812" s="86"/>
      <c r="AB4812" s="86"/>
      <c r="AC4812" s="86"/>
      <c r="AD4812" s="86" t="s">
        <v>1648</v>
      </c>
      <c r="AE4812" s="86"/>
      <c r="AF4812" s="86"/>
      <c r="AG4812" s="94" t="s">
        <v>1670</v>
      </c>
    </row>
    <row r="4813" spans="1:33" x14ac:dyDescent="0.25">
      <c r="A4813" s="86" t="s">
        <v>1011</v>
      </c>
      <c r="B4813" s="87">
        <v>30</v>
      </c>
      <c r="C4813" s="87" t="s">
        <v>1012</v>
      </c>
      <c r="D4813" s="88">
        <v>43157</v>
      </c>
      <c r="E4813" s="88">
        <v>43161</v>
      </c>
      <c r="F4813" s="88">
        <v>43223</v>
      </c>
      <c r="G4813" s="88">
        <v>43224</v>
      </c>
      <c r="H4813" s="88">
        <v>4</v>
      </c>
      <c r="I4813" s="89" t="s">
        <v>1015</v>
      </c>
      <c r="J4813" s="92" t="s">
        <v>1492</v>
      </c>
      <c r="K4813" s="86" t="s">
        <v>1491</v>
      </c>
      <c r="L4813" s="88">
        <v>43224</v>
      </c>
      <c r="M4813" s="87"/>
      <c r="N4813" s="87"/>
      <c r="O4813" s="93"/>
      <c r="P4813" s="86"/>
      <c r="Q4813" s="86">
        <v>12</v>
      </c>
      <c r="R4813" s="86">
        <v>18</v>
      </c>
      <c r="S4813" s="86">
        <v>11</v>
      </c>
      <c r="T4813" s="86">
        <v>7</v>
      </c>
      <c r="U4813" s="86" t="s">
        <v>1561</v>
      </c>
      <c r="V4813" s="86" t="s">
        <v>1562</v>
      </c>
      <c r="W4813" s="86" t="s">
        <v>1652</v>
      </c>
      <c r="X4813" s="86" t="s">
        <v>1564</v>
      </c>
      <c r="Y4813" s="94" t="s">
        <v>1565</v>
      </c>
      <c r="Z4813" s="93"/>
      <c r="AA4813" s="86">
        <v>43242</v>
      </c>
      <c r="AB4813" s="86"/>
      <c r="AC4813" s="86"/>
      <c r="AD4813" s="86" t="s">
        <v>1648</v>
      </c>
      <c r="AE4813" s="86"/>
      <c r="AF4813" s="86"/>
      <c r="AG4813" s="94" t="s">
        <v>1670</v>
      </c>
    </row>
    <row r="4814" spans="1:33" x14ac:dyDescent="0.25">
      <c r="A4814" s="86" t="s">
        <v>1011</v>
      </c>
      <c r="B4814" s="87">
        <v>30</v>
      </c>
      <c r="C4814" s="87" t="s">
        <v>1012</v>
      </c>
      <c r="D4814" s="88">
        <v>43151</v>
      </c>
      <c r="E4814" s="88">
        <v>43157</v>
      </c>
      <c r="F4814" s="88">
        <v>43227</v>
      </c>
      <c r="G4814" s="88">
        <v>43228</v>
      </c>
      <c r="H4814" s="88">
        <v>4</v>
      </c>
      <c r="I4814" s="89" t="s">
        <v>1020</v>
      </c>
      <c r="J4814" s="92" t="s">
        <v>1492</v>
      </c>
      <c r="K4814" s="86" t="s">
        <v>1491</v>
      </c>
      <c r="L4814" s="88">
        <v>43224</v>
      </c>
      <c r="M4814" s="87"/>
      <c r="N4814" s="87"/>
      <c r="O4814" s="93"/>
      <c r="P4814" s="86"/>
      <c r="Q4814" s="86">
        <v>0</v>
      </c>
      <c r="R4814" s="86">
        <v>30</v>
      </c>
      <c r="S4814" s="86">
        <v>28</v>
      </c>
      <c r="T4814" s="86">
        <v>2</v>
      </c>
      <c r="U4814" s="86" t="s">
        <v>1561</v>
      </c>
      <c r="V4814" s="86" t="s">
        <v>1567</v>
      </c>
      <c r="W4814" s="86" t="s">
        <v>1652</v>
      </c>
      <c r="X4814" s="86" t="s">
        <v>1564</v>
      </c>
      <c r="Y4814" s="94" t="s">
        <v>1565</v>
      </c>
      <c r="Z4814" s="93"/>
      <c r="AA4814" s="86"/>
      <c r="AB4814" s="86"/>
      <c r="AC4814" s="86"/>
      <c r="AD4814" s="86" t="s">
        <v>1648</v>
      </c>
      <c r="AE4814" s="86"/>
      <c r="AF4814" s="86"/>
      <c r="AG4814" s="94" t="s">
        <v>1670</v>
      </c>
    </row>
    <row r="4815" spans="1:33" x14ac:dyDescent="0.25">
      <c r="A4815" s="86" t="s">
        <v>1011</v>
      </c>
      <c r="B4815" s="87">
        <v>18</v>
      </c>
      <c r="C4815" s="87" t="s">
        <v>1012</v>
      </c>
      <c r="D4815" s="88">
        <v>43166</v>
      </c>
      <c r="E4815" s="88">
        <v>43172</v>
      </c>
      <c r="F4815" s="88">
        <v>43220</v>
      </c>
      <c r="G4815" s="88">
        <v>43224</v>
      </c>
      <c r="H4815" s="88">
        <v>4</v>
      </c>
      <c r="I4815" s="89" t="s">
        <v>1016</v>
      </c>
      <c r="J4815" s="92" t="s">
        <v>1493</v>
      </c>
      <c r="K4815" s="86" t="s">
        <v>1491</v>
      </c>
      <c r="L4815" s="88">
        <v>43224</v>
      </c>
      <c r="M4815" s="87"/>
      <c r="N4815" s="87"/>
      <c r="O4815" s="93"/>
      <c r="P4815" s="86"/>
      <c r="Q4815" s="86">
        <v>2</v>
      </c>
      <c r="R4815" s="86">
        <v>16</v>
      </c>
      <c r="S4815" s="86">
        <v>15</v>
      </c>
      <c r="T4815" s="86">
        <v>1</v>
      </c>
      <c r="U4815" s="86" t="s">
        <v>1561</v>
      </c>
      <c r="V4815" s="86" t="s">
        <v>1567</v>
      </c>
      <c r="W4815" s="86" t="s">
        <v>1652</v>
      </c>
      <c r="X4815" s="86" t="s">
        <v>1564</v>
      </c>
      <c r="Y4815" s="94" t="s">
        <v>1565</v>
      </c>
      <c r="Z4815" s="93"/>
      <c r="AA4815" s="86"/>
      <c r="AB4815" s="86"/>
      <c r="AC4815" s="86"/>
      <c r="AD4815" s="86" t="s">
        <v>1648</v>
      </c>
      <c r="AE4815" s="86"/>
      <c r="AF4815" s="86"/>
      <c r="AG4815" s="94" t="s">
        <v>1670</v>
      </c>
    </row>
    <row r="4816" spans="1:33" x14ac:dyDescent="0.25">
      <c r="A4816" s="86" t="s">
        <v>1011</v>
      </c>
      <c r="B4816" s="87">
        <v>30</v>
      </c>
      <c r="C4816" s="87" t="s">
        <v>1012</v>
      </c>
      <c r="D4816" s="88">
        <v>43175</v>
      </c>
      <c r="E4816" s="88">
        <v>43187</v>
      </c>
      <c r="F4816" s="88">
        <v>43224</v>
      </c>
      <c r="G4816" s="88">
        <v>43225</v>
      </c>
      <c r="H4816" s="88">
        <v>4</v>
      </c>
      <c r="I4816" s="89" t="s">
        <v>1016</v>
      </c>
      <c r="J4816" s="92" t="s">
        <v>1504</v>
      </c>
      <c r="K4816" s="86" t="s">
        <v>1491</v>
      </c>
      <c r="L4816" s="88">
        <v>43225</v>
      </c>
      <c r="M4816" s="87"/>
      <c r="N4816" s="87"/>
      <c r="O4816" s="93"/>
      <c r="P4816" s="86"/>
      <c r="Q4816" s="86">
        <v>1</v>
      </c>
      <c r="R4816" s="86">
        <v>29</v>
      </c>
      <c r="S4816" s="86">
        <v>25</v>
      </c>
      <c r="T4816" s="86">
        <v>4</v>
      </c>
      <c r="U4816" s="86" t="s">
        <v>1561</v>
      </c>
      <c r="V4816" s="86" t="s">
        <v>1562</v>
      </c>
      <c r="W4816" s="86" t="s">
        <v>1652</v>
      </c>
      <c r="X4816" s="86" t="s">
        <v>1564</v>
      </c>
      <c r="Y4816" s="94" t="s">
        <v>1565</v>
      </c>
      <c r="Z4816" s="93"/>
      <c r="AA4816" s="86">
        <v>43242</v>
      </c>
      <c r="AB4816" s="86"/>
      <c r="AC4816" s="86"/>
      <c r="AD4816" s="86"/>
      <c r="AE4816" s="86"/>
      <c r="AF4816" s="86"/>
      <c r="AG4816" s="94" t="s">
        <v>1670</v>
      </c>
    </row>
    <row r="4817" spans="1:33" x14ac:dyDescent="0.25">
      <c r="A4817" s="86" t="s">
        <v>1011</v>
      </c>
      <c r="B4817" s="87">
        <v>30</v>
      </c>
      <c r="C4817" s="87" t="s">
        <v>1012</v>
      </c>
      <c r="D4817" s="88">
        <v>43174</v>
      </c>
      <c r="E4817" s="88">
        <v>43188</v>
      </c>
      <c r="F4817" s="88">
        <v>43224</v>
      </c>
      <c r="G4817" s="88">
        <v>43225</v>
      </c>
      <c r="H4817" s="88">
        <v>3</v>
      </c>
      <c r="I4817" s="89" t="s">
        <v>1013</v>
      </c>
      <c r="J4817" s="92" t="s">
        <v>1504</v>
      </c>
      <c r="K4817" s="86" t="s">
        <v>1491</v>
      </c>
      <c r="L4817" s="88">
        <v>43225</v>
      </c>
      <c r="M4817" s="87"/>
      <c r="N4817" s="87"/>
      <c r="O4817" s="93"/>
      <c r="P4817" s="86"/>
      <c r="Q4817" s="86">
        <v>2</v>
      </c>
      <c r="R4817" s="86">
        <v>28</v>
      </c>
      <c r="S4817" s="86">
        <v>28</v>
      </c>
      <c r="T4817" s="86">
        <v>0</v>
      </c>
      <c r="U4817" s="86" t="s">
        <v>1561</v>
      </c>
      <c r="V4817" s="86" t="s">
        <v>1567</v>
      </c>
      <c r="W4817" s="86" t="s">
        <v>1652</v>
      </c>
      <c r="X4817" s="86" t="s">
        <v>1564</v>
      </c>
      <c r="Y4817" s="94" t="s">
        <v>1565</v>
      </c>
      <c r="Z4817" s="93"/>
      <c r="AA4817" s="86"/>
      <c r="AB4817" s="86"/>
      <c r="AC4817" s="86"/>
      <c r="AD4817" s="86"/>
      <c r="AE4817" s="86"/>
      <c r="AF4817" s="86"/>
      <c r="AG4817" s="94" t="s">
        <v>1670</v>
      </c>
    </row>
    <row r="4818" spans="1:33" x14ac:dyDescent="0.25">
      <c r="A4818" s="86" t="s">
        <v>1022</v>
      </c>
      <c r="B4818" s="87">
        <v>45</v>
      </c>
      <c r="C4818" s="87" t="s">
        <v>1237</v>
      </c>
      <c r="D4818" s="88">
        <v>43206</v>
      </c>
      <c r="E4818" s="88"/>
      <c r="F4818" s="88"/>
      <c r="G4818" s="88"/>
      <c r="H4818" s="88"/>
      <c r="I4818" s="89" t="s">
        <v>1418</v>
      </c>
      <c r="J4818" s="92" t="s">
        <v>1494</v>
      </c>
      <c r="K4818" s="86" t="s">
        <v>1491</v>
      </c>
      <c r="L4818" s="88">
        <v>43225</v>
      </c>
      <c r="M4818" s="87"/>
      <c r="N4818" s="87"/>
      <c r="O4818" s="93"/>
      <c r="P4818" s="86"/>
      <c r="Q4818" s="86">
        <v>0</v>
      </c>
      <c r="R4818" s="86">
        <v>45</v>
      </c>
      <c r="S4818" s="86">
        <v>44</v>
      </c>
      <c r="T4818" s="86">
        <v>1</v>
      </c>
      <c r="U4818" s="86" t="s">
        <v>1561</v>
      </c>
      <c r="V4818" s="86" t="s">
        <v>1562</v>
      </c>
      <c r="W4818" s="86" t="s">
        <v>1652</v>
      </c>
      <c r="X4818" s="86" t="s">
        <v>1564</v>
      </c>
      <c r="Y4818" s="94" t="s">
        <v>1565</v>
      </c>
      <c r="Z4818" s="93"/>
      <c r="AA4818" s="86">
        <v>43242</v>
      </c>
      <c r="AB4818" s="86" t="s">
        <v>1582</v>
      </c>
      <c r="AC4818" s="86"/>
      <c r="AD4818" s="86"/>
      <c r="AE4818" s="86"/>
      <c r="AF4818" s="86"/>
      <c r="AG4818" s="94" t="s">
        <v>1670</v>
      </c>
    </row>
    <row r="4819" spans="1:33" x14ac:dyDescent="0.25">
      <c r="A4819" s="86" t="s">
        <v>1022</v>
      </c>
      <c r="B4819" s="87">
        <v>48</v>
      </c>
      <c r="C4819" s="87" t="s">
        <v>1237</v>
      </c>
      <c r="D4819" s="88">
        <v>43206</v>
      </c>
      <c r="E4819" s="88"/>
      <c r="F4819" s="88"/>
      <c r="G4819" s="88"/>
      <c r="H4819" s="88"/>
      <c r="I4819" s="89" t="s">
        <v>1112</v>
      </c>
      <c r="J4819" s="92" t="s">
        <v>1494</v>
      </c>
      <c r="K4819" s="86" t="s">
        <v>1491</v>
      </c>
      <c r="L4819" s="88">
        <v>43225</v>
      </c>
      <c r="M4819" s="87"/>
      <c r="N4819" s="87"/>
      <c r="O4819" s="93"/>
      <c r="P4819" s="86"/>
      <c r="Q4819" s="86">
        <v>1</v>
      </c>
      <c r="R4819" s="86">
        <v>47</v>
      </c>
      <c r="S4819" s="86">
        <v>14</v>
      </c>
      <c r="T4819" s="86">
        <v>33</v>
      </c>
      <c r="U4819" s="86" t="s">
        <v>1561</v>
      </c>
      <c r="V4819" s="86" t="s">
        <v>1562</v>
      </c>
      <c r="W4819" s="86" t="s">
        <v>1652</v>
      </c>
      <c r="X4819" s="86" t="s">
        <v>1564</v>
      </c>
      <c r="Y4819" s="94" t="s">
        <v>1565</v>
      </c>
      <c r="Z4819" s="93"/>
      <c r="AA4819" s="86">
        <v>43242</v>
      </c>
      <c r="AB4819" s="86" t="s">
        <v>1582</v>
      </c>
      <c r="AC4819" s="86"/>
      <c r="AD4819" s="86"/>
      <c r="AE4819" s="86"/>
      <c r="AF4819" s="86"/>
      <c r="AG4819" s="94" t="s">
        <v>1670</v>
      </c>
    </row>
    <row r="4820" spans="1:33" x14ac:dyDescent="0.25">
      <c r="A4820" s="86" t="s">
        <v>1022</v>
      </c>
      <c r="B4820" s="87">
        <v>44</v>
      </c>
      <c r="C4820" s="87" t="s">
        <v>1237</v>
      </c>
      <c r="D4820" s="88">
        <v>43206</v>
      </c>
      <c r="E4820" s="88"/>
      <c r="F4820" s="88"/>
      <c r="G4820" s="88"/>
      <c r="H4820" s="88"/>
      <c r="I4820" s="89" t="s">
        <v>1416</v>
      </c>
      <c r="J4820" s="92" t="s">
        <v>1494</v>
      </c>
      <c r="K4820" s="86" t="s">
        <v>1491</v>
      </c>
      <c r="L4820" s="88">
        <v>43225</v>
      </c>
      <c r="M4820" s="87"/>
      <c r="N4820" s="87"/>
      <c r="O4820" s="93"/>
      <c r="P4820" s="86"/>
      <c r="Q4820" s="86">
        <v>6</v>
      </c>
      <c r="R4820" s="86">
        <v>38</v>
      </c>
      <c r="S4820" s="86">
        <v>38</v>
      </c>
      <c r="T4820" s="86">
        <v>0</v>
      </c>
      <c r="U4820" s="86" t="s">
        <v>1561</v>
      </c>
      <c r="V4820" s="86" t="s">
        <v>1567</v>
      </c>
      <c r="W4820" s="86" t="s">
        <v>1652</v>
      </c>
      <c r="X4820" s="86" t="s">
        <v>1564</v>
      </c>
      <c r="Y4820" s="94" t="s">
        <v>1565</v>
      </c>
      <c r="Z4820" s="93"/>
      <c r="AA4820" s="86"/>
      <c r="AB4820" s="86" t="s">
        <v>1582</v>
      </c>
      <c r="AC4820" s="86"/>
      <c r="AD4820" s="86"/>
      <c r="AE4820" s="86"/>
      <c r="AF4820" s="86"/>
      <c r="AG4820" s="94" t="s">
        <v>1670</v>
      </c>
    </row>
    <row r="4821" spans="1:33" x14ac:dyDescent="0.25">
      <c r="A4821" s="86" t="s">
        <v>1022</v>
      </c>
      <c r="B4821" s="87">
        <v>8</v>
      </c>
      <c r="C4821" s="87" t="s">
        <v>1419</v>
      </c>
      <c r="D4821" s="88">
        <v>43206</v>
      </c>
      <c r="E4821" s="88"/>
      <c r="F4821" s="88"/>
      <c r="G4821" s="88"/>
      <c r="H4821" s="88"/>
      <c r="I4821" s="89" t="s">
        <v>1112</v>
      </c>
      <c r="J4821" s="92" t="s">
        <v>1494</v>
      </c>
      <c r="K4821" s="86" t="s">
        <v>1491</v>
      </c>
      <c r="L4821" s="88">
        <v>43225</v>
      </c>
      <c r="M4821" s="87"/>
      <c r="N4821" s="87"/>
      <c r="O4821" s="93"/>
      <c r="P4821" s="86"/>
      <c r="Q4821" s="86">
        <v>0</v>
      </c>
      <c r="R4821" s="86">
        <v>8</v>
      </c>
      <c r="S4821" s="86">
        <v>8</v>
      </c>
      <c r="T4821" s="86">
        <v>0</v>
      </c>
      <c r="U4821" s="86" t="s">
        <v>1561</v>
      </c>
      <c r="V4821" s="86" t="s">
        <v>1567</v>
      </c>
      <c r="W4821" s="86" t="s">
        <v>1652</v>
      </c>
      <c r="X4821" s="86" t="s">
        <v>1564</v>
      </c>
      <c r="Y4821" s="94" t="s">
        <v>1565</v>
      </c>
      <c r="Z4821" s="93"/>
      <c r="AA4821" s="86"/>
      <c r="AB4821" s="86" t="s">
        <v>1582</v>
      </c>
      <c r="AC4821" s="86"/>
      <c r="AD4821" s="86"/>
      <c r="AE4821" s="86"/>
      <c r="AF4821" s="86"/>
      <c r="AG4821" s="94" t="s">
        <v>1670</v>
      </c>
    </row>
    <row r="4822" spans="1:33" x14ac:dyDescent="0.25">
      <c r="A4822" s="86" t="s">
        <v>1022</v>
      </c>
      <c r="B4822" s="87">
        <v>1</v>
      </c>
      <c r="C4822" s="87" t="s">
        <v>1419</v>
      </c>
      <c r="D4822" s="88">
        <v>43206</v>
      </c>
      <c r="E4822" s="88"/>
      <c r="F4822" s="88"/>
      <c r="G4822" s="88"/>
      <c r="H4822" s="88"/>
      <c r="I4822" s="89" t="s">
        <v>1418</v>
      </c>
      <c r="J4822" s="92" t="s">
        <v>1494</v>
      </c>
      <c r="K4822" s="86" t="s">
        <v>1491</v>
      </c>
      <c r="L4822" s="88">
        <v>43225</v>
      </c>
      <c r="M4822" s="87"/>
      <c r="N4822" s="87"/>
      <c r="O4822" s="93"/>
      <c r="P4822" s="86"/>
      <c r="Q4822" s="86">
        <v>0</v>
      </c>
      <c r="R4822" s="86">
        <v>1</v>
      </c>
      <c r="S4822" s="86">
        <v>1</v>
      </c>
      <c r="T4822" s="86">
        <v>0</v>
      </c>
      <c r="U4822" s="86" t="s">
        <v>1561</v>
      </c>
      <c r="V4822" s="86" t="s">
        <v>1567</v>
      </c>
      <c r="W4822" s="86" t="s">
        <v>1652</v>
      </c>
      <c r="X4822" s="86" t="s">
        <v>1564</v>
      </c>
      <c r="Y4822" s="94" t="s">
        <v>1565</v>
      </c>
      <c r="Z4822" s="93"/>
      <c r="AA4822" s="86"/>
      <c r="AB4822" s="86" t="s">
        <v>1582</v>
      </c>
      <c r="AC4822" s="86"/>
      <c r="AD4822" s="86"/>
      <c r="AE4822" s="86"/>
      <c r="AF4822" s="86"/>
      <c r="AG4822" s="94" t="s">
        <v>1670</v>
      </c>
    </row>
    <row r="4823" spans="1:33" x14ac:dyDescent="0.25">
      <c r="A4823" s="86" t="s">
        <v>1011</v>
      </c>
      <c r="B4823" s="87">
        <v>29</v>
      </c>
      <c r="C4823" s="87" t="s">
        <v>1012</v>
      </c>
      <c r="D4823" s="88">
        <v>43175</v>
      </c>
      <c r="E4823" s="88">
        <v>43180</v>
      </c>
      <c r="F4823" s="88">
        <v>43220</v>
      </c>
      <c r="G4823" s="88">
        <v>43226</v>
      </c>
      <c r="H4823" s="88">
        <v>4</v>
      </c>
      <c r="I4823" s="89" t="s">
        <v>1016</v>
      </c>
      <c r="J4823" s="92" t="s">
        <v>1492</v>
      </c>
      <c r="K4823" s="86" t="s">
        <v>1491</v>
      </c>
      <c r="L4823" s="88">
        <v>43226</v>
      </c>
      <c r="M4823" s="87"/>
      <c r="N4823" s="87"/>
      <c r="O4823" s="93"/>
      <c r="P4823" s="86"/>
      <c r="Q4823" s="86">
        <v>1</v>
      </c>
      <c r="R4823" s="86">
        <v>28</v>
      </c>
      <c r="S4823" s="86">
        <v>20</v>
      </c>
      <c r="T4823" s="86">
        <v>8</v>
      </c>
      <c r="U4823" s="86" t="s">
        <v>1561</v>
      </c>
      <c r="V4823" s="86" t="s">
        <v>1567</v>
      </c>
      <c r="W4823" s="86" t="s">
        <v>1652</v>
      </c>
      <c r="X4823" s="86" t="s">
        <v>1564</v>
      </c>
      <c r="Y4823" s="94" t="s">
        <v>1565</v>
      </c>
      <c r="Z4823" s="93"/>
      <c r="AA4823" s="86"/>
      <c r="AB4823" s="86"/>
      <c r="AC4823" s="86"/>
      <c r="AD4823" s="86" t="s">
        <v>1648</v>
      </c>
      <c r="AE4823" s="86"/>
      <c r="AF4823" s="86"/>
      <c r="AG4823" s="94" t="s">
        <v>1670</v>
      </c>
    </row>
    <row r="4824" spans="1:33" x14ac:dyDescent="0.25">
      <c r="A4824" s="86" t="s">
        <v>1011</v>
      </c>
      <c r="B4824" s="87">
        <v>30</v>
      </c>
      <c r="C4824" s="87" t="s">
        <v>1012</v>
      </c>
      <c r="D4824" s="88">
        <v>43175</v>
      </c>
      <c r="E4824" s="88">
        <v>43180</v>
      </c>
      <c r="F4824" s="88">
        <v>43220</v>
      </c>
      <c r="G4824" s="88">
        <v>43226</v>
      </c>
      <c r="H4824" s="88">
        <v>4</v>
      </c>
      <c r="I4824" s="89" t="s">
        <v>1015</v>
      </c>
      <c r="J4824" s="92" t="s">
        <v>1492</v>
      </c>
      <c r="K4824" s="86" t="s">
        <v>1491</v>
      </c>
      <c r="L4824" s="88">
        <v>43226</v>
      </c>
      <c r="M4824" s="87"/>
      <c r="N4824" s="87"/>
      <c r="O4824" s="93"/>
      <c r="P4824" s="86"/>
      <c r="Q4824" s="86">
        <v>2</v>
      </c>
      <c r="R4824" s="86">
        <v>28</v>
      </c>
      <c r="S4824" s="86">
        <v>21</v>
      </c>
      <c r="T4824" s="86">
        <v>7</v>
      </c>
      <c r="U4824" s="86" t="s">
        <v>1561</v>
      </c>
      <c r="V4824" s="86" t="s">
        <v>1567</v>
      </c>
      <c r="W4824" s="86" t="s">
        <v>1652</v>
      </c>
      <c r="X4824" s="86" t="s">
        <v>1564</v>
      </c>
      <c r="Y4824" s="94" t="s">
        <v>1565</v>
      </c>
      <c r="Z4824" s="93"/>
      <c r="AA4824" s="86"/>
      <c r="AB4824" s="86"/>
      <c r="AC4824" s="86"/>
      <c r="AD4824" s="86" t="s">
        <v>1648</v>
      </c>
      <c r="AE4824" s="86"/>
      <c r="AF4824" s="86"/>
      <c r="AG4824" s="94" t="s">
        <v>1670</v>
      </c>
    </row>
    <row r="4825" spans="1:33" x14ac:dyDescent="0.25">
      <c r="A4825" s="86" t="s">
        <v>1011</v>
      </c>
      <c r="B4825" s="87">
        <v>30</v>
      </c>
      <c r="C4825" s="87" t="s">
        <v>1012</v>
      </c>
      <c r="D4825" s="88">
        <v>43175</v>
      </c>
      <c r="E4825" s="88">
        <v>43178</v>
      </c>
      <c r="F4825" s="88">
        <v>43225</v>
      </c>
      <c r="G4825" s="88">
        <v>43227</v>
      </c>
      <c r="H4825" s="88">
        <v>4</v>
      </c>
      <c r="I4825" s="89" t="s">
        <v>1016</v>
      </c>
      <c r="J4825" s="92" t="s">
        <v>1503</v>
      </c>
      <c r="K4825" s="86" t="s">
        <v>1491</v>
      </c>
      <c r="L4825" s="88">
        <v>43227</v>
      </c>
      <c r="M4825" s="87"/>
      <c r="N4825" s="87"/>
      <c r="O4825" s="93"/>
      <c r="P4825" s="86"/>
      <c r="Q4825" s="86">
        <v>2</v>
      </c>
      <c r="R4825" s="86">
        <v>28</v>
      </c>
      <c r="S4825" s="86">
        <v>28</v>
      </c>
      <c r="T4825" s="86">
        <v>0</v>
      </c>
      <c r="U4825" s="86" t="s">
        <v>1561</v>
      </c>
      <c r="V4825" s="86" t="s">
        <v>1567</v>
      </c>
      <c r="W4825" s="86" t="s">
        <v>1652</v>
      </c>
      <c r="X4825" s="86" t="s">
        <v>1564</v>
      </c>
      <c r="Y4825" s="94" t="s">
        <v>1565</v>
      </c>
      <c r="Z4825" s="93"/>
      <c r="AA4825" s="86"/>
      <c r="AB4825" s="86"/>
      <c r="AC4825" s="86"/>
      <c r="AD4825" s="86" t="s">
        <v>1648</v>
      </c>
      <c r="AE4825" s="86"/>
      <c r="AF4825" s="86"/>
      <c r="AG4825" s="94" t="s">
        <v>1670</v>
      </c>
    </row>
    <row r="4826" spans="1:33" x14ac:dyDescent="0.25">
      <c r="A4826" s="86" t="s">
        <v>1011</v>
      </c>
      <c r="B4826" s="87">
        <v>30</v>
      </c>
      <c r="C4826" s="87" t="s">
        <v>1012</v>
      </c>
      <c r="D4826" s="88">
        <v>43159</v>
      </c>
      <c r="E4826" s="88">
        <v>43165</v>
      </c>
      <c r="F4826" s="88">
        <v>43227</v>
      </c>
      <c r="G4826" s="88">
        <v>43231</v>
      </c>
      <c r="H4826" s="88">
        <v>4</v>
      </c>
      <c r="I4826" s="89" t="s">
        <v>1015</v>
      </c>
      <c r="J4826" s="92" t="s">
        <v>1490</v>
      </c>
      <c r="K4826" s="86" t="s">
        <v>1491</v>
      </c>
      <c r="L4826" s="88">
        <v>43228</v>
      </c>
      <c r="M4826" s="87"/>
      <c r="N4826" s="87"/>
      <c r="O4826" s="93"/>
      <c r="P4826" s="86"/>
      <c r="Q4826" s="86">
        <v>1</v>
      </c>
      <c r="R4826" s="86">
        <v>29</v>
      </c>
      <c r="S4826" s="86">
        <v>29</v>
      </c>
      <c r="T4826" s="86">
        <v>0</v>
      </c>
      <c r="U4826" s="86" t="s">
        <v>1561</v>
      </c>
      <c r="V4826" s="86" t="s">
        <v>1567</v>
      </c>
      <c r="W4826" s="86" t="s">
        <v>1652</v>
      </c>
      <c r="X4826" s="86" t="s">
        <v>1564</v>
      </c>
      <c r="Y4826" s="94" t="s">
        <v>1565</v>
      </c>
      <c r="Z4826" s="93"/>
      <c r="AA4826" s="86"/>
      <c r="AB4826" s="86"/>
      <c r="AC4826" s="86"/>
      <c r="AD4826" s="86" t="s">
        <v>1648</v>
      </c>
      <c r="AE4826" s="86"/>
      <c r="AF4826" s="86"/>
      <c r="AG4826" s="94" t="s">
        <v>1670</v>
      </c>
    </row>
    <row r="4827" spans="1:33" x14ac:dyDescent="0.25">
      <c r="A4827" s="86" t="s">
        <v>1011</v>
      </c>
      <c r="B4827" s="87">
        <v>30</v>
      </c>
      <c r="C4827" s="87" t="s">
        <v>1012</v>
      </c>
      <c r="D4827" s="88">
        <v>43174</v>
      </c>
      <c r="E4827" s="88">
        <v>43177</v>
      </c>
      <c r="F4827" s="88">
        <v>43224</v>
      </c>
      <c r="G4827" s="88">
        <v>43228</v>
      </c>
      <c r="H4827" s="88">
        <v>4</v>
      </c>
      <c r="I4827" s="89" t="s">
        <v>1016</v>
      </c>
      <c r="J4827" s="92" t="s">
        <v>1493</v>
      </c>
      <c r="K4827" s="86" t="s">
        <v>1491</v>
      </c>
      <c r="L4827" s="88">
        <v>43228</v>
      </c>
      <c r="M4827" s="87"/>
      <c r="N4827" s="87"/>
      <c r="O4827" s="93"/>
      <c r="P4827" s="86"/>
      <c r="Q4827" s="86">
        <v>0</v>
      </c>
      <c r="R4827" s="86">
        <v>30</v>
      </c>
      <c r="S4827" s="86">
        <v>27</v>
      </c>
      <c r="T4827" s="86">
        <v>3</v>
      </c>
      <c r="U4827" s="86" t="s">
        <v>1561</v>
      </c>
      <c r="V4827" s="86" t="s">
        <v>1562</v>
      </c>
      <c r="W4827" s="86" t="s">
        <v>1652</v>
      </c>
      <c r="X4827" s="86" t="s">
        <v>1564</v>
      </c>
      <c r="Y4827" s="94" t="s">
        <v>1565</v>
      </c>
      <c r="Z4827" s="93"/>
      <c r="AA4827" s="86">
        <v>43242</v>
      </c>
      <c r="AB4827" s="86"/>
      <c r="AC4827" s="86"/>
      <c r="AD4827" s="86" t="s">
        <v>1648</v>
      </c>
      <c r="AE4827" s="86"/>
      <c r="AF4827" s="86"/>
      <c r="AG4827" s="94" t="s">
        <v>1670</v>
      </c>
    </row>
    <row r="4828" spans="1:33" x14ac:dyDescent="0.25">
      <c r="A4828" s="86" t="s">
        <v>1011</v>
      </c>
      <c r="B4828" s="87">
        <v>30</v>
      </c>
      <c r="C4828" s="87" t="s">
        <v>1012</v>
      </c>
      <c r="D4828" s="88">
        <v>43165</v>
      </c>
      <c r="E4828" s="88">
        <v>43171</v>
      </c>
      <c r="F4828" s="88">
        <v>43229</v>
      </c>
      <c r="G4828" s="88">
        <v>43230</v>
      </c>
      <c r="H4828" s="88">
        <v>4</v>
      </c>
      <c r="I4828" s="89" t="s">
        <v>1020</v>
      </c>
      <c r="J4828" s="92" t="s">
        <v>1493</v>
      </c>
      <c r="K4828" s="86" t="s">
        <v>1491</v>
      </c>
      <c r="L4828" s="88">
        <v>43230</v>
      </c>
      <c r="M4828" s="87"/>
      <c r="N4828" s="87"/>
      <c r="O4828" s="93"/>
      <c r="P4828" s="86"/>
      <c r="Q4828" s="86">
        <v>0</v>
      </c>
      <c r="R4828" s="86">
        <v>30</v>
      </c>
      <c r="S4828" s="86">
        <v>30</v>
      </c>
      <c r="T4828" s="86">
        <v>0</v>
      </c>
      <c r="U4828" s="86" t="s">
        <v>1561</v>
      </c>
      <c r="V4828" s="86" t="s">
        <v>1567</v>
      </c>
      <c r="W4828" s="86" t="s">
        <v>1652</v>
      </c>
      <c r="X4828" s="86" t="s">
        <v>1564</v>
      </c>
      <c r="Y4828" s="94" t="s">
        <v>1565</v>
      </c>
      <c r="Z4828" s="93"/>
      <c r="AA4828" s="86"/>
      <c r="AB4828" s="86"/>
      <c r="AC4828" s="86"/>
      <c r="AD4828" s="86" t="s">
        <v>1648</v>
      </c>
      <c r="AE4828" s="86"/>
      <c r="AF4828" s="86"/>
      <c r="AG4828" s="94" t="s">
        <v>1670</v>
      </c>
    </row>
    <row r="4829" spans="1:33" x14ac:dyDescent="0.25">
      <c r="A4829" s="86" t="s">
        <v>1011</v>
      </c>
      <c r="B4829" s="87">
        <v>24</v>
      </c>
      <c r="C4829" s="87" t="s">
        <v>1012</v>
      </c>
      <c r="D4829" s="88">
        <v>43174</v>
      </c>
      <c r="E4829" s="88">
        <v>43180</v>
      </c>
      <c r="F4829" s="88">
        <v>43227</v>
      </c>
      <c r="G4829" s="88">
        <v>43230</v>
      </c>
      <c r="H4829" s="88">
        <v>4</v>
      </c>
      <c r="I4829" s="89" t="s">
        <v>1016</v>
      </c>
      <c r="J4829" s="92" t="s">
        <v>1510</v>
      </c>
      <c r="K4829" s="86" t="s">
        <v>1491</v>
      </c>
      <c r="L4829" s="88">
        <v>43230</v>
      </c>
      <c r="M4829" s="87"/>
      <c r="N4829" s="87"/>
      <c r="O4829" s="93"/>
      <c r="P4829" s="86"/>
      <c r="Q4829" s="86">
        <v>7</v>
      </c>
      <c r="R4829" s="86">
        <v>17</v>
      </c>
      <c r="S4829" s="86">
        <v>6</v>
      </c>
      <c r="T4829" s="86">
        <v>11</v>
      </c>
      <c r="U4829" s="86" t="s">
        <v>1561</v>
      </c>
      <c r="V4829" s="86" t="s">
        <v>1562</v>
      </c>
      <c r="W4829" s="86" t="s">
        <v>1652</v>
      </c>
      <c r="X4829" s="86" t="s">
        <v>1564</v>
      </c>
      <c r="Y4829" s="94" t="s">
        <v>1565</v>
      </c>
      <c r="Z4829" s="93"/>
      <c r="AA4829" s="86">
        <v>43242</v>
      </c>
      <c r="AB4829" s="86"/>
      <c r="AC4829" s="86"/>
      <c r="AD4829" s="86" t="s">
        <v>1648</v>
      </c>
      <c r="AE4829" s="86"/>
      <c r="AF4829" s="86"/>
      <c r="AG4829" s="94" t="s">
        <v>1670</v>
      </c>
    </row>
    <row r="4830" spans="1:33" x14ac:dyDescent="0.25">
      <c r="A4830" s="86" t="s">
        <v>1011</v>
      </c>
      <c r="B4830" s="87">
        <v>30</v>
      </c>
      <c r="C4830" s="87" t="s">
        <v>1012</v>
      </c>
      <c r="D4830" s="88">
        <v>43174</v>
      </c>
      <c r="E4830" s="88">
        <v>43179</v>
      </c>
      <c r="F4830" s="88">
        <v>43227</v>
      </c>
      <c r="G4830" s="88">
        <v>43230</v>
      </c>
      <c r="H4830" s="88">
        <v>4</v>
      </c>
      <c r="I4830" s="89" t="s">
        <v>1016</v>
      </c>
      <c r="J4830" s="92" t="s">
        <v>1493</v>
      </c>
      <c r="K4830" s="86" t="s">
        <v>1491</v>
      </c>
      <c r="L4830" s="88">
        <v>43230</v>
      </c>
      <c r="M4830" s="87"/>
      <c r="N4830" s="87"/>
      <c r="O4830" s="93"/>
      <c r="P4830" s="86"/>
      <c r="Q4830" s="86">
        <v>2</v>
      </c>
      <c r="R4830" s="86">
        <v>28</v>
      </c>
      <c r="S4830" s="86">
        <v>25</v>
      </c>
      <c r="T4830" s="86">
        <v>3</v>
      </c>
      <c r="U4830" s="86" t="s">
        <v>1561</v>
      </c>
      <c r="V4830" s="86" t="s">
        <v>1562</v>
      </c>
      <c r="W4830" s="86" t="s">
        <v>1652</v>
      </c>
      <c r="X4830" s="86" t="s">
        <v>1564</v>
      </c>
      <c r="Y4830" s="94" t="s">
        <v>1565</v>
      </c>
      <c r="Z4830" s="93"/>
      <c r="AA4830" s="86">
        <v>43242</v>
      </c>
      <c r="AB4830" s="86"/>
      <c r="AC4830" s="86"/>
      <c r="AD4830" s="86" t="s">
        <v>1648</v>
      </c>
      <c r="AE4830" s="86"/>
      <c r="AF4830" s="86"/>
      <c r="AG4830" s="94" t="s">
        <v>1670</v>
      </c>
    </row>
    <row r="4831" spans="1:33" x14ac:dyDescent="0.25">
      <c r="A4831" s="86" t="s">
        <v>1011</v>
      </c>
      <c r="B4831" s="87">
        <v>26</v>
      </c>
      <c r="C4831" s="87" t="s">
        <v>1012</v>
      </c>
      <c r="D4831" s="88">
        <v>43174</v>
      </c>
      <c r="E4831" s="88">
        <v>43179</v>
      </c>
      <c r="F4831" s="88">
        <v>43227</v>
      </c>
      <c r="G4831" s="88">
        <v>43230</v>
      </c>
      <c r="H4831" s="88">
        <v>4</v>
      </c>
      <c r="I4831" s="89" t="s">
        <v>1016</v>
      </c>
      <c r="J4831" s="92" t="s">
        <v>1493</v>
      </c>
      <c r="K4831" s="86" t="s">
        <v>1491</v>
      </c>
      <c r="L4831" s="88">
        <v>43230</v>
      </c>
      <c r="M4831" s="87"/>
      <c r="N4831" s="87"/>
      <c r="O4831" s="93"/>
      <c r="P4831" s="86"/>
      <c r="Q4831" s="86">
        <v>6</v>
      </c>
      <c r="R4831" s="86">
        <v>20</v>
      </c>
      <c r="S4831" s="86">
        <v>6</v>
      </c>
      <c r="T4831" s="86">
        <v>14</v>
      </c>
      <c r="U4831" s="86" t="s">
        <v>1561</v>
      </c>
      <c r="V4831" s="86" t="s">
        <v>1567</v>
      </c>
      <c r="W4831" s="86" t="s">
        <v>1652</v>
      </c>
      <c r="X4831" s="86" t="s">
        <v>1564</v>
      </c>
      <c r="Y4831" s="94" t="s">
        <v>1565</v>
      </c>
      <c r="Z4831" s="93"/>
      <c r="AA4831" s="86"/>
      <c r="AB4831" s="86"/>
      <c r="AC4831" s="86"/>
      <c r="AD4831" s="86" t="s">
        <v>1648</v>
      </c>
      <c r="AE4831" s="86"/>
      <c r="AF4831" s="86"/>
      <c r="AG4831" s="94" t="s">
        <v>1670</v>
      </c>
    </row>
    <row r="4832" spans="1:33" x14ac:dyDescent="0.25">
      <c r="A4832" s="86" t="s">
        <v>1011</v>
      </c>
      <c r="B4832" s="87">
        <v>27</v>
      </c>
      <c r="C4832" s="87" t="s">
        <v>1012</v>
      </c>
      <c r="D4832" s="88">
        <v>43174</v>
      </c>
      <c r="E4832" s="88">
        <v>43181</v>
      </c>
      <c r="F4832" s="88">
        <v>43228</v>
      </c>
      <c r="G4832" s="88">
        <v>43230</v>
      </c>
      <c r="H4832" s="88">
        <v>4</v>
      </c>
      <c r="I4832" s="89" t="s">
        <v>1016</v>
      </c>
      <c r="J4832" s="92" t="s">
        <v>1493</v>
      </c>
      <c r="K4832" s="86" t="s">
        <v>1491</v>
      </c>
      <c r="L4832" s="88">
        <v>43230</v>
      </c>
      <c r="M4832" s="87"/>
      <c r="N4832" s="87"/>
      <c r="O4832" s="93"/>
      <c r="P4832" s="86"/>
      <c r="Q4832" s="86">
        <v>0</v>
      </c>
      <c r="R4832" s="86">
        <v>27</v>
      </c>
      <c r="S4832" s="86">
        <v>24</v>
      </c>
      <c r="T4832" s="86">
        <v>3</v>
      </c>
      <c r="U4832" s="86" t="s">
        <v>1561</v>
      </c>
      <c r="V4832" s="86" t="s">
        <v>1562</v>
      </c>
      <c r="W4832" s="86" t="s">
        <v>1667</v>
      </c>
      <c r="X4832" s="86" t="s">
        <v>1564</v>
      </c>
      <c r="Y4832" s="94" t="s">
        <v>1565</v>
      </c>
      <c r="Z4832" s="93"/>
      <c r="AA4832" s="86">
        <v>43242</v>
      </c>
      <c r="AB4832" s="86"/>
      <c r="AC4832" s="86"/>
      <c r="AD4832" s="86" t="s">
        <v>1648</v>
      </c>
      <c r="AE4832" s="86"/>
      <c r="AF4832" s="86"/>
      <c r="AG4832" s="94" t="s">
        <v>1670</v>
      </c>
    </row>
    <row r="4833" spans="1:33" x14ac:dyDescent="0.25">
      <c r="A4833" s="86" t="s">
        <v>1011</v>
      </c>
      <c r="B4833" s="87">
        <v>18</v>
      </c>
      <c r="C4833" s="87" t="s">
        <v>1012</v>
      </c>
      <c r="D4833" s="88">
        <v>43175</v>
      </c>
      <c r="E4833" s="88">
        <v>43181</v>
      </c>
      <c r="F4833" s="88">
        <v>43228</v>
      </c>
      <c r="G4833" s="88">
        <v>43230</v>
      </c>
      <c r="H4833" s="88">
        <v>4</v>
      </c>
      <c r="I4833" s="89" t="s">
        <v>1016</v>
      </c>
      <c r="J4833" s="92" t="s">
        <v>1503</v>
      </c>
      <c r="K4833" s="86" t="s">
        <v>1491</v>
      </c>
      <c r="L4833" s="88">
        <v>43230</v>
      </c>
      <c r="M4833" s="87"/>
      <c r="N4833" s="87"/>
      <c r="O4833" s="93"/>
      <c r="P4833" s="86"/>
      <c r="Q4833" s="86">
        <v>0</v>
      </c>
      <c r="R4833" s="86">
        <v>18</v>
      </c>
      <c r="S4833" s="86">
        <v>15</v>
      </c>
      <c r="T4833" s="86">
        <v>3</v>
      </c>
      <c r="U4833" s="86" t="s">
        <v>1561</v>
      </c>
      <c r="V4833" s="86" t="s">
        <v>1567</v>
      </c>
      <c r="W4833" s="86" t="s">
        <v>1652</v>
      </c>
      <c r="X4833" s="86" t="s">
        <v>1564</v>
      </c>
      <c r="Y4833" s="94" t="s">
        <v>1565</v>
      </c>
      <c r="Z4833" s="93"/>
      <c r="AA4833" s="86"/>
      <c r="AB4833" s="86"/>
      <c r="AC4833" s="86"/>
      <c r="AD4833" s="86" t="s">
        <v>1648</v>
      </c>
      <c r="AE4833" s="86"/>
      <c r="AF4833" s="86"/>
      <c r="AG4833" s="94" t="s">
        <v>1670</v>
      </c>
    </row>
    <row r="4834" spans="1:33" x14ac:dyDescent="0.25">
      <c r="A4834" s="86" t="s">
        <v>1011</v>
      </c>
      <c r="B4834" s="87">
        <v>25</v>
      </c>
      <c r="C4834" s="87" t="s">
        <v>1012</v>
      </c>
      <c r="D4834" s="88">
        <v>43157</v>
      </c>
      <c r="E4834" s="88">
        <v>43161</v>
      </c>
      <c r="F4834" s="88">
        <v>43230</v>
      </c>
      <c r="G4834" s="88">
        <v>43234</v>
      </c>
      <c r="H4834" s="88">
        <v>3</v>
      </c>
      <c r="I4834" s="89" t="s">
        <v>1020</v>
      </c>
      <c r="J4834" s="92" t="s">
        <v>1498</v>
      </c>
      <c r="K4834" s="86" t="s">
        <v>1491</v>
      </c>
      <c r="L4834" s="88">
        <v>43231</v>
      </c>
      <c r="M4834" s="87"/>
      <c r="N4834" s="87"/>
      <c r="O4834" s="93"/>
      <c r="P4834" s="86"/>
      <c r="Q4834" s="86">
        <v>0</v>
      </c>
      <c r="R4834" s="86">
        <v>25</v>
      </c>
      <c r="S4834" s="86">
        <v>22</v>
      </c>
      <c r="T4834" s="86">
        <v>3</v>
      </c>
      <c r="U4834" s="86" t="s">
        <v>1561</v>
      </c>
      <c r="V4834" s="86" t="s">
        <v>1562</v>
      </c>
      <c r="W4834" s="86" t="s">
        <v>1652</v>
      </c>
      <c r="X4834" s="86" t="s">
        <v>1564</v>
      </c>
      <c r="Y4834" s="94" t="s">
        <v>1565</v>
      </c>
      <c r="Z4834" s="93"/>
      <c r="AA4834" s="86">
        <v>43242</v>
      </c>
      <c r="AB4834" s="86"/>
      <c r="AC4834" s="86"/>
      <c r="AD4834" s="86" t="s">
        <v>1648</v>
      </c>
      <c r="AE4834" s="86"/>
      <c r="AF4834" s="86"/>
      <c r="AG4834" s="94" t="s">
        <v>1670</v>
      </c>
    </row>
    <row r="4835" spans="1:33" x14ac:dyDescent="0.25">
      <c r="A4835" s="86" t="s">
        <v>1011</v>
      </c>
      <c r="B4835" s="87">
        <v>30</v>
      </c>
      <c r="C4835" s="87" t="s">
        <v>1012</v>
      </c>
      <c r="D4835" s="88">
        <v>43175</v>
      </c>
      <c r="E4835" s="88">
        <v>43181</v>
      </c>
      <c r="F4835" s="88">
        <v>43228</v>
      </c>
      <c r="G4835" s="88">
        <v>43231</v>
      </c>
      <c r="H4835" s="88">
        <v>4</v>
      </c>
      <c r="I4835" s="89" t="s">
        <v>1016</v>
      </c>
      <c r="J4835" s="92" t="s">
        <v>1493</v>
      </c>
      <c r="K4835" s="86" t="s">
        <v>1491</v>
      </c>
      <c r="L4835" s="88">
        <v>43231</v>
      </c>
      <c r="M4835" s="87"/>
      <c r="N4835" s="87"/>
      <c r="O4835" s="93"/>
      <c r="P4835" s="86"/>
      <c r="Q4835" s="86">
        <v>0</v>
      </c>
      <c r="R4835" s="86">
        <v>30</v>
      </c>
      <c r="S4835" s="86">
        <v>25</v>
      </c>
      <c r="T4835" s="86">
        <v>5</v>
      </c>
      <c r="U4835" s="86" t="s">
        <v>1561</v>
      </c>
      <c r="V4835" s="86" t="s">
        <v>1562</v>
      </c>
      <c r="W4835" s="86" t="s">
        <v>1652</v>
      </c>
      <c r="X4835" s="86" t="s">
        <v>1564</v>
      </c>
      <c r="Y4835" s="94" t="s">
        <v>1565</v>
      </c>
      <c r="Z4835" s="93"/>
      <c r="AA4835" s="86">
        <v>43242</v>
      </c>
      <c r="AB4835" s="86"/>
      <c r="AC4835" s="86"/>
      <c r="AD4835" s="86" t="s">
        <v>1648</v>
      </c>
      <c r="AE4835" s="86"/>
      <c r="AF4835" s="86"/>
      <c r="AG4835" s="94" t="s">
        <v>1670</v>
      </c>
    </row>
    <row r="4836" spans="1:33" x14ac:dyDescent="0.25">
      <c r="A4836" s="86" t="s">
        <v>1011</v>
      </c>
      <c r="B4836" s="87">
        <v>28</v>
      </c>
      <c r="C4836" s="87" t="s">
        <v>1012</v>
      </c>
      <c r="D4836" s="88">
        <v>43175</v>
      </c>
      <c r="E4836" s="88">
        <v>43188</v>
      </c>
      <c r="F4836" s="88">
        <v>43230</v>
      </c>
      <c r="G4836" s="88">
        <v>43231</v>
      </c>
      <c r="H4836" s="88">
        <v>4</v>
      </c>
      <c r="I4836" s="89" t="s">
        <v>1016</v>
      </c>
      <c r="J4836" s="92" t="s">
        <v>1504</v>
      </c>
      <c r="K4836" s="86" t="s">
        <v>1491</v>
      </c>
      <c r="L4836" s="88">
        <v>43231</v>
      </c>
      <c r="M4836" s="87"/>
      <c r="N4836" s="87"/>
      <c r="O4836" s="93"/>
      <c r="P4836" s="86"/>
      <c r="Q4836" s="86">
        <v>3</v>
      </c>
      <c r="R4836" s="86">
        <v>25</v>
      </c>
      <c r="S4836" s="86">
        <v>25</v>
      </c>
      <c r="T4836" s="86">
        <v>0</v>
      </c>
      <c r="U4836" s="86" t="s">
        <v>1561</v>
      </c>
      <c r="V4836" s="86" t="s">
        <v>1562</v>
      </c>
      <c r="W4836" s="86" t="s">
        <v>1652</v>
      </c>
      <c r="X4836" s="86" t="s">
        <v>1564</v>
      </c>
      <c r="Y4836" s="94" t="s">
        <v>1565</v>
      </c>
      <c r="Z4836" s="93"/>
      <c r="AA4836" s="86">
        <v>43242</v>
      </c>
      <c r="AB4836" s="86"/>
      <c r="AC4836" s="86"/>
      <c r="AD4836" s="86" t="s">
        <v>1648</v>
      </c>
      <c r="AE4836" s="86"/>
      <c r="AF4836" s="86"/>
      <c r="AG4836" s="94" t="s">
        <v>1670</v>
      </c>
    </row>
    <row r="4837" spans="1:33" x14ac:dyDescent="0.25">
      <c r="A4837" s="86" t="s">
        <v>1022</v>
      </c>
      <c r="B4837" s="87">
        <v>25</v>
      </c>
      <c r="C4837" s="87" t="s">
        <v>1420</v>
      </c>
      <c r="D4837" s="88">
        <v>43228</v>
      </c>
      <c r="E4837" s="88"/>
      <c r="F4837" s="88"/>
      <c r="G4837" s="88"/>
      <c r="H4837" s="88">
        <v>4</v>
      </c>
      <c r="I4837" s="89" t="s">
        <v>1016</v>
      </c>
      <c r="J4837" s="92" t="s">
        <v>1490</v>
      </c>
      <c r="K4837" s="86" t="s">
        <v>1491</v>
      </c>
      <c r="L4837" s="88">
        <v>43231</v>
      </c>
      <c r="M4837" s="87"/>
      <c r="N4837" s="87"/>
      <c r="O4837" s="93"/>
      <c r="P4837" s="86"/>
      <c r="Q4837" s="86">
        <v>0</v>
      </c>
      <c r="R4837" s="86">
        <v>25</v>
      </c>
      <c r="S4837" s="86">
        <v>25</v>
      </c>
      <c r="T4837" s="86">
        <v>0</v>
      </c>
      <c r="U4837" s="86" t="s">
        <v>1561</v>
      </c>
      <c r="V4837" s="86" t="s">
        <v>1567</v>
      </c>
      <c r="W4837" s="86" t="s">
        <v>1652</v>
      </c>
      <c r="X4837" s="86" t="s">
        <v>1564</v>
      </c>
      <c r="Y4837" s="94" t="s">
        <v>1565</v>
      </c>
      <c r="Z4837" s="93"/>
      <c r="AA4837" s="86"/>
      <c r="AB4837" s="86" t="s">
        <v>1582</v>
      </c>
      <c r="AC4837" s="86"/>
      <c r="AD4837" s="86" t="s">
        <v>1648</v>
      </c>
      <c r="AE4837" s="86"/>
      <c r="AF4837" s="86"/>
      <c r="AG4837" s="94" t="s">
        <v>1670</v>
      </c>
    </row>
    <row r="4838" spans="1:33" x14ac:dyDescent="0.25">
      <c r="A4838" s="86" t="s">
        <v>1022</v>
      </c>
      <c r="B4838" s="87">
        <v>23</v>
      </c>
      <c r="C4838" s="87" t="s">
        <v>1061</v>
      </c>
      <c r="D4838" s="88">
        <v>43229</v>
      </c>
      <c r="E4838" s="88">
        <v>43180</v>
      </c>
      <c r="F4838" s="88">
        <v>43229</v>
      </c>
      <c r="G4838" s="88">
        <v>43229</v>
      </c>
      <c r="H4838" s="88">
        <v>3</v>
      </c>
      <c r="I4838" s="89" t="s">
        <v>1013</v>
      </c>
      <c r="J4838" s="92" t="s">
        <v>1501</v>
      </c>
      <c r="K4838" s="86" t="s">
        <v>1491</v>
      </c>
      <c r="L4838" s="88">
        <v>43231</v>
      </c>
      <c r="M4838" s="87"/>
      <c r="N4838" s="87"/>
      <c r="O4838" s="93"/>
      <c r="P4838" s="86"/>
      <c r="Q4838" s="86">
        <v>0</v>
      </c>
      <c r="R4838" s="86">
        <v>23</v>
      </c>
      <c r="S4838" s="86">
        <v>21</v>
      </c>
      <c r="T4838" s="86">
        <v>2</v>
      </c>
      <c r="U4838" s="86" t="s">
        <v>1561</v>
      </c>
      <c r="V4838" s="86" t="s">
        <v>1567</v>
      </c>
      <c r="W4838" s="86" t="s">
        <v>1652</v>
      </c>
      <c r="X4838" s="86" t="s">
        <v>1564</v>
      </c>
      <c r="Y4838" s="94" t="s">
        <v>1565</v>
      </c>
      <c r="Z4838" s="93"/>
      <c r="AA4838" s="86"/>
      <c r="AB4838" s="86" t="s">
        <v>1582</v>
      </c>
      <c r="AC4838" s="86"/>
      <c r="AD4838" s="86" t="s">
        <v>1648</v>
      </c>
      <c r="AE4838" s="86"/>
      <c r="AF4838" s="86"/>
      <c r="AG4838" s="94" t="s">
        <v>1670</v>
      </c>
    </row>
    <row r="4839" spans="1:33" x14ac:dyDescent="0.25">
      <c r="A4839" s="86" t="s">
        <v>1011</v>
      </c>
      <c r="B4839" s="87">
        <v>14</v>
      </c>
      <c r="C4839" s="87" t="s">
        <v>1012</v>
      </c>
      <c r="D4839" s="88">
        <v>43175</v>
      </c>
      <c r="E4839" s="88">
        <v>43181</v>
      </c>
      <c r="F4839" s="88">
        <v>43228</v>
      </c>
      <c r="G4839" s="88">
        <v>43230</v>
      </c>
      <c r="H4839" s="88">
        <v>4</v>
      </c>
      <c r="I4839" s="89" t="s">
        <v>1016</v>
      </c>
      <c r="J4839" s="92" t="s">
        <v>1510</v>
      </c>
      <c r="K4839" s="86" t="s">
        <v>1491</v>
      </c>
      <c r="L4839" s="88">
        <v>43232</v>
      </c>
      <c r="M4839" s="87"/>
      <c r="N4839" s="87"/>
      <c r="O4839" s="93"/>
      <c r="P4839" s="86"/>
      <c r="Q4839" s="86">
        <v>3</v>
      </c>
      <c r="R4839" s="86">
        <v>11</v>
      </c>
      <c r="S4839" s="86">
        <v>2</v>
      </c>
      <c r="T4839" s="86">
        <v>9</v>
      </c>
      <c r="U4839" s="86" t="s">
        <v>1561</v>
      </c>
      <c r="V4839" s="86" t="s">
        <v>1562</v>
      </c>
      <c r="W4839" s="86" t="s">
        <v>1652</v>
      </c>
      <c r="X4839" s="86" t="s">
        <v>1564</v>
      </c>
      <c r="Y4839" s="94" t="s">
        <v>1565</v>
      </c>
      <c r="Z4839" s="93"/>
      <c r="AA4839" s="86">
        <v>43242</v>
      </c>
      <c r="AB4839" s="86"/>
      <c r="AC4839" s="86"/>
      <c r="AD4839" s="86" t="s">
        <v>1648</v>
      </c>
      <c r="AE4839" s="86"/>
      <c r="AF4839" s="86"/>
      <c r="AG4839" s="94" t="s">
        <v>1670</v>
      </c>
    </row>
    <row r="4840" spans="1:33" x14ac:dyDescent="0.25">
      <c r="A4840" s="86" t="s">
        <v>1011</v>
      </c>
      <c r="B4840" s="87">
        <v>30</v>
      </c>
      <c r="C4840" s="87" t="s">
        <v>1012</v>
      </c>
      <c r="D4840" s="88">
        <v>43165</v>
      </c>
      <c r="E4840" s="88">
        <v>43171</v>
      </c>
      <c r="F4840" s="88">
        <v>43231</v>
      </c>
      <c r="G4840" s="88">
        <v>43232</v>
      </c>
      <c r="H4840" s="88">
        <v>4</v>
      </c>
      <c r="I4840" s="89" t="s">
        <v>1020</v>
      </c>
      <c r="J4840" s="92" t="s">
        <v>1492</v>
      </c>
      <c r="K4840" s="86" t="s">
        <v>1491</v>
      </c>
      <c r="L4840" s="88">
        <v>43232</v>
      </c>
      <c r="M4840" s="87"/>
      <c r="N4840" s="87"/>
      <c r="O4840" s="93"/>
      <c r="P4840" s="86"/>
      <c r="Q4840" s="86">
        <v>11</v>
      </c>
      <c r="R4840" s="86">
        <v>19</v>
      </c>
      <c r="S4840" s="86">
        <v>17</v>
      </c>
      <c r="T4840" s="86">
        <v>2</v>
      </c>
      <c r="U4840" s="86" t="s">
        <v>1561</v>
      </c>
      <c r="V4840" s="86" t="s">
        <v>1562</v>
      </c>
      <c r="W4840" s="86" t="s">
        <v>1652</v>
      </c>
      <c r="X4840" s="86" t="s">
        <v>1564</v>
      </c>
      <c r="Y4840" s="94" t="s">
        <v>1565</v>
      </c>
      <c r="Z4840" s="93"/>
      <c r="AA4840" s="86">
        <v>43242</v>
      </c>
      <c r="AB4840" s="86"/>
      <c r="AC4840" s="86"/>
      <c r="AD4840" s="86" t="s">
        <v>1648</v>
      </c>
      <c r="AE4840" s="86"/>
      <c r="AF4840" s="86"/>
      <c r="AG4840" s="94" t="s">
        <v>1670</v>
      </c>
    </row>
    <row r="4841" spans="1:33" x14ac:dyDescent="0.25">
      <c r="A4841" s="86" t="s">
        <v>1011</v>
      </c>
      <c r="B4841" s="87">
        <v>30</v>
      </c>
      <c r="C4841" s="87" t="s">
        <v>1012</v>
      </c>
      <c r="D4841" s="88">
        <v>43175</v>
      </c>
      <c r="E4841" s="88">
        <v>43179</v>
      </c>
      <c r="F4841" s="88">
        <v>43231</v>
      </c>
      <c r="G4841" s="88">
        <v>43232</v>
      </c>
      <c r="H4841" s="88">
        <v>3</v>
      </c>
      <c r="I4841" s="89" t="s">
        <v>1013</v>
      </c>
      <c r="J4841" s="92" t="s">
        <v>1496</v>
      </c>
      <c r="K4841" s="86" t="s">
        <v>1491</v>
      </c>
      <c r="L4841" s="88">
        <v>43232</v>
      </c>
      <c r="M4841" s="87"/>
      <c r="N4841" s="87"/>
      <c r="O4841" s="93"/>
      <c r="P4841" s="86"/>
      <c r="Q4841" s="86">
        <v>1</v>
      </c>
      <c r="R4841" s="86">
        <v>29</v>
      </c>
      <c r="S4841" s="86">
        <v>29</v>
      </c>
      <c r="T4841" s="86">
        <v>0</v>
      </c>
      <c r="U4841" s="86" t="s">
        <v>1561</v>
      </c>
      <c r="V4841" s="86" t="s">
        <v>1567</v>
      </c>
      <c r="W4841" s="86" t="s">
        <v>1652</v>
      </c>
      <c r="X4841" s="86" t="s">
        <v>1564</v>
      </c>
      <c r="Y4841" s="94" t="s">
        <v>1565</v>
      </c>
      <c r="Z4841" s="93"/>
      <c r="AA4841" s="86"/>
      <c r="AB4841" s="86"/>
      <c r="AC4841" s="86"/>
      <c r="AD4841" s="86" t="s">
        <v>1648</v>
      </c>
      <c r="AE4841" s="86"/>
      <c r="AF4841" s="86"/>
      <c r="AG4841" s="94" t="s">
        <v>1670</v>
      </c>
    </row>
    <row r="4842" spans="1:33" x14ac:dyDescent="0.25">
      <c r="A4842" s="86" t="s">
        <v>1011</v>
      </c>
      <c r="B4842" s="87">
        <v>30</v>
      </c>
      <c r="C4842" s="87" t="s">
        <v>1012</v>
      </c>
      <c r="D4842" s="88">
        <v>43174</v>
      </c>
      <c r="E4842" s="88">
        <v>43185</v>
      </c>
      <c r="F4842" s="88">
        <v>43231</v>
      </c>
      <c r="G4842" s="88">
        <v>43232</v>
      </c>
      <c r="H4842" s="88">
        <v>4</v>
      </c>
      <c r="I4842" s="89" t="s">
        <v>1016</v>
      </c>
      <c r="J4842" s="92" t="s">
        <v>1497</v>
      </c>
      <c r="K4842" s="86" t="s">
        <v>1491</v>
      </c>
      <c r="L4842" s="88">
        <v>43232</v>
      </c>
      <c r="M4842" s="87"/>
      <c r="N4842" s="87"/>
      <c r="O4842" s="93"/>
      <c r="P4842" s="86"/>
      <c r="Q4842" s="86">
        <v>9</v>
      </c>
      <c r="R4842" s="86">
        <v>21</v>
      </c>
      <c r="S4842" s="86">
        <v>21</v>
      </c>
      <c r="T4842" s="86">
        <v>0</v>
      </c>
      <c r="U4842" s="86" t="s">
        <v>1561</v>
      </c>
      <c r="V4842" s="86" t="s">
        <v>1562</v>
      </c>
      <c r="W4842" s="86" t="s">
        <v>1652</v>
      </c>
      <c r="X4842" s="86" t="s">
        <v>1564</v>
      </c>
      <c r="Y4842" s="94" t="s">
        <v>1565</v>
      </c>
      <c r="Z4842" s="93"/>
      <c r="AA4842" s="86">
        <v>43242</v>
      </c>
      <c r="AB4842" s="86"/>
      <c r="AC4842" s="86"/>
      <c r="AD4842" s="86" t="s">
        <v>1648</v>
      </c>
      <c r="AE4842" s="86"/>
      <c r="AF4842" s="86"/>
      <c r="AG4842" s="94" t="s">
        <v>1670</v>
      </c>
    </row>
    <row r="4843" spans="1:33" x14ac:dyDescent="0.25">
      <c r="A4843" s="86" t="s">
        <v>1011</v>
      </c>
      <c r="B4843" s="87">
        <v>21</v>
      </c>
      <c r="C4843" s="87" t="s">
        <v>1012</v>
      </c>
      <c r="D4843" s="88">
        <v>43175</v>
      </c>
      <c r="E4843" s="88">
        <v>43181</v>
      </c>
      <c r="F4843" s="88">
        <v>43228</v>
      </c>
      <c r="G4843" s="88">
        <v>43232</v>
      </c>
      <c r="H4843" s="88">
        <v>4</v>
      </c>
      <c r="I4843" s="89" t="s">
        <v>1016</v>
      </c>
      <c r="J4843" s="92" t="s">
        <v>1493</v>
      </c>
      <c r="K4843" s="86" t="s">
        <v>1491</v>
      </c>
      <c r="L4843" s="88">
        <v>43232</v>
      </c>
      <c r="M4843" s="87"/>
      <c r="N4843" s="87"/>
      <c r="O4843" s="93"/>
      <c r="P4843" s="86"/>
      <c r="Q4843" s="86">
        <v>6</v>
      </c>
      <c r="R4843" s="86">
        <v>15</v>
      </c>
      <c r="S4843" s="86">
        <v>0</v>
      </c>
      <c r="T4843" s="86">
        <v>15</v>
      </c>
      <c r="U4843" s="86" t="s">
        <v>1561</v>
      </c>
      <c r="V4843" s="86" t="s">
        <v>1562</v>
      </c>
      <c r="W4843" s="86" t="s">
        <v>1652</v>
      </c>
      <c r="X4843" s="86" t="s">
        <v>1564</v>
      </c>
      <c r="Y4843" s="94" t="s">
        <v>1565</v>
      </c>
      <c r="Z4843" s="93"/>
      <c r="AA4843" s="86">
        <v>43242</v>
      </c>
      <c r="AB4843" s="86"/>
      <c r="AC4843" s="86"/>
      <c r="AD4843" s="86" t="s">
        <v>1648</v>
      </c>
      <c r="AE4843" s="86"/>
      <c r="AF4843" s="86"/>
      <c r="AG4843" s="94" t="s">
        <v>1670</v>
      </c>
    </row>
    <row r="4844" spans="1:33" x14ac:dyDescent="0.25">
      <c r="A4844" s="86" t="s">
        <v>1022</v>
      </c>
      <c r="B4844" s="87">
        <v>27</v>
      </c>
      <c r="C4844" s="87" t="s">
        <v>1061</v>
      </c>
      <c r="D4844" s="88">
        <v>43229</v>
      </c>
      <c r="E4844" s="88">
        <v>43181</v>
      </c>
      <c r="F4844" s="88">
        <v>43231</v>
      </c>
      <c r="G4844" s="88">
        <v>43231</v>
      </c>
      <c r="H4844" s="88">
        <v>4</v>
      </c>
      <c r="I4844" s="89" t="s">
        <v>1033</v>
      </c>
      <c r="J4844" s="92" t="s">
        <v>1501</v>
      </c>
      <c r="K4844" s="86" t="s">
        <v>1491</v>
      </c>
      <c r="L4844" s="88">
        <v>43232</v>
      </c>
      <c r="M4844" s="87"/>
      <c r="N4844" s="87"/>
      <c r="O4844" s="93"/>
      <c r="P4844" s="86"/>
      <c r="Q4844" s="86">
        <v>1</v>
      </c>
      <c r="R4844" s="86">
        <v>26</v>
      </c>
      <c r="S4844" s="86">
        <v>26</v>
      </c>
      <c r="T4844" s="86">
        <v>0</v>
      </c>
      <c r="U4844" s="86" t="s">
        <v>1561</v>
      </c>
      <c r="V4844" s="86" t="s">
        <v>1567</v>
      </c>
      <c r="W4844" s="86" t="s">
        <v>1652</v>
      </c>
      <c r="X4844" s="86" t="s">
        <v>1564</v>
      </c>
      <c r="Y4844" s="94" t="s">
        <v>1565</v>
      </c>
      <c r="Z4844" s="93"/>
      <c r="AA4844" s="86"/>
      <c r="AB4844" s="86" t="s">
        <v>1582</v>
      </c>
      <c r="AC4844" s="86"/>
      <c r="AD4844" s="86" t="s">
        <v>1648</v>
      </c>
      <c r="AE4844" s="86"/>
      <c r="AF4844" s="86"/>
      <c r="AG4844" s="94" t="s">
        <v>1670</v>
      </c>
    </row>
    <row r="4845" spans="1:33" x14ac:dyDescent="0.25">
      <c r="A4845" s="86" t="s">
        <v>1011</v>
      </c>
      <c r="B4845" s="87">
        <v>21</v>
      </c>
      <c r="C4845" s="87" t="s">
        <v>1012</v>
      </c>
      <c r="D4845" s="88">
        <v>43173</v>
      </c>
      <c r="E4845" s="88">
        <v>43175</v>
      </c>
      <c r="F4845" s="88">
        <v>43230</v>
      </c>
      <c r="G4845" s="88">
        <v>43233</v>
      </c>
      <c r="H4845" s="88">
        <v>4</v>
      </c>
      <c r="I4845" s="89" t="s">
        <v>1016</v>
      </c>
      <c r="J4845" s="92" t="s">
        <v>1493</v>
      </c>
      <c r="K4845" s="86" t="s">
        <v>1491</v>
      </c>
      <c r="L4845" s="88">
        <v>43233</v>
      </c>
      <c r="M4845" s="87"/>
      <c r="N4845" s="87"/>
      <c r="O4845" s="93"/>
      <c r="P4845" s="86"/>
      <c r="Q4845" s="86">
        <v>0</v>
      </c>
      <c r="R4845" s="86">
        <v>21</v>
      </c>
      <c r="S4845" s="86">
        <v>20</v>
      </c>
      <c r="T4845" s="86">
        <v>1</v>
      </c>
      <c r="U4845" s="86" t="s">
        <v>1561</v>
      </c>
      <c r="V4845" s="86" t="s">
        <v>1567</v>
      </c>
      <c r="W4845" s="86" t="s">
        <v>1652</v>
      </c>
      <c r="X4845" s="86" t="s">
        <v>1564</v>
      </c>
      <c r="Y4845" s="94" t="s">
        <v>1565</v>
      </c>
      <c r="Z4845" s="93"/>
      <c r="AA4845" s="86"/>
      <c r="AB4845" s="86"/>
      <c r="AC4845" s="86"/>
      <c r="AD4845" s="86" t="s">
        <v>1648</v>
      </c>
      <c r="AE4845" s="86"/>
      <c r="AF4845" s="86"/>
      <c r="AG4845" s="94" t="s">
        <v>1670</v>
      </c>
    </row>
    <row r="4846" spans="1:33" x14ac:dyDescent="0.25">
      <c r="A4846" s="86" t="s">
        <v>1011</v>
      </c>
      <c r="B4846" s="87">
        <v>10</v>
      </c>
      <c r="C4846" s="87" t="s">
        <v>1012</v>
      </c>
      <c r="D4846" s="88">
        <v>43175</v>
      </c>
      <c r="E4846" s="88">
        <v>43181</v>
      </c>
      <c r="F4846" s="88">
        <v>43228</v>
      </c>
      <c r="G4846" s="88">
        <v>43233</v>
      </c>
      <c r="H4846" s="88">
        <v>4</v>
      </c>
      <c r="I4846" s="89" t="s">
        <v>1016</v>
      </c>
      <c r="J4846" s="92" t="s">
        <v>1502</v>
      </c>
      <c r="K4846" s="86" t="s">
        <v>1491</v>
      </c>
      <c r="L4846" s="88">
        <v>43233</v>
      </c>
      <c r="M4846" s="87"/>
      <c r="N4846" s="87"/>
      <c r="O4846" s="93"/>
      <c r="P4846" s="86"/>
      <c r="Q4846" s="86">
        <v>0</v>
      </c>
      <c r="R4846" s="86">
        <v>10</v>
      </c>
      <c r="S4846" s="86">
        <v>10</v>
      </c>
      <c r="T4846" s="86">
        <v>0</v>
      </c>
      <c r="U4846" s="86" t="s">
        <v>1561</v>
      </c>
      <c r="V4846" s="86" t="s">
        <v>1562</v>
      </c>
      <c r="W4846" s="86" t="s">
        <v>1652</v>
      </c>
      <c r="X4846" s="86" t="s">
        <v>1564</v>
      </c>
      <c r="Y4846" s="94" t="s">
        <v>1565</v>
      </c>
      <c r="Z4846" s="93"/>
      <c r="AA4846" s="86">
        <v>43242</v>
      </c>
      <c r="AB4846" s="86"/>
      <c r="AC4846" s="86"/>
      <c r="AD4846" s="86" t="s">
        <v>1648</v>
      </c>
      <c r="AE4846" s="86"/>
      <c r="AF4846" s="86"/>
      <c r="AG4846" s="94" t="s">
        <v>1670</v>
      </c>
    </row>
    <row r="4847" spans="1:33" x14ac:dyDescent="0.25">
      <c r="A4847" s="86" t="s">
        <v>1011</v>
      </c>
      <c r="B4847" s="87">
        <v>30</v>
      </c>
      <c r="C4847" s="87" t="s">
        <v>1012</v>
      </c>
      <c r="D4847" s="88">
        <v>43175</v>
      </c>
      <c r="E4847" s="88">
        <v>43180</v>
      </c>
      <c r="F4847" s="88">
        <v>43230</v>
      </c>
      <c r="G4847" s="88">
        <v>43231</v>
      </c>
      <c r="H4847" s="88">
        <v>4</v>
      </c>
      <c r="I4847" s="89" t="s">
        <v>1017</v>
      </c>
      <c r="J4847" s="92" t="s">
        <v>1501</v>
      </c>
      <c r="K4847" s="86" t="s">
        <v>1491</v>
      </c>
      <c r="L4847" s="88">
        <v>43234</v>
      </c>
      <c r="M4847" s="87"/>
      <c r="N4847" s="87"/>
      <c r="O4847" s="93"/>
      <c r="P4847" s="86"/>
      <c r="Q4847" s="86">
        <v>1</v>
      </c>
      <c r="R4847" s="86">
        <v>29</v>
      </c>
      <c r="S4847" s="86">
        <v>29</v>
      </c>
      <c r="T4847" s="86">
        <v>0</v>
      </c>
      <c r="U4847" s="86" t="s">
        <v>1561</v>
      </c>
      <c r="V4847" s="86" t="s">
        <v>1567</v>
      </c>
      <c r="W4847" s="86" t="s">
        <v>1652</v>
      </c>
      <c r="X4847" s="86" t="s">
        <v>1564</v>
      </c>
      <c r="Y4847" s="94" t="s">
        <v>1565</v>
      </c>
      <c r="Z4847" s="93"/>
      <c r="AA4847" s="86"/>
      <c r="AB4847" s="86"/>
      <c r="AC4847" s="86"/>
      <c r="AD4847" s="86" t="s">
        <v>1648</v>
      </c>
      <c r="AE4847" s="86"/>
      <c r="AF4847" s="86"/>
      <c r="AG4847" s="94" t="s">
        <v>1670</v>
      </c>
    </row>
    <row r="4848" spans="1:33" x14ac:dyDescent="0.25">
      <c r="A4848" s="86" t="s">
        <v>1011</v>
      </c>
      <c r="B4848" s="87">
        <v>30</v>
      </c>
      <c r="C4848" s="87" t="s">
        <v>1012</v>
      </c>
      <c r="D4848" s="88">
        <v>43159</v>
      </c>
      <c r="E4848" s="88">
        <v>43162</v>
      </c>
      <c r="F4848" s="88">
        <v>43231</v>
      </c>
      <c r="G4848" s="88">
        <v>43234</v>
      </c>
      <c r="H4848" s="88">
        <v>3</v>
      </c>
      <c r="I4848" s="89" t="s">
        <v>1013</v>
      </c>
      <c r="J4848" s="92" t="s">
        <v>1494</v>
      </c>
      <c r="K4848" s="86" t="s">
        <v>1491</v>
      </c>
      <c r="L4848" s="88">
        <v>43234</v>
      </c>
      <c r="M4848" s="87"/>
      <c r="N4848" s="87"/>
      <c r="O4848" s="93"/>
      <c r="P4848" s="86"/>
      <c r="Q4848" s="86">
        <v>1</v>
      </c>
      <c r="R4848" s="86">
        <v>29</v>
      </c>
      <c r="S4848" s="86">
        <v>29</v>
      </c>
      <c r="T4848" s="86">
        <v>0</v>
      </c>
      <c r="U4848" s="86" t="s">
        <v>1561</v>
      </c>
      <c r="V4848" s="86" t="s">
        <v>1567</v>
      </c>
      <c r="W4848" s="86" t="s">
        <v>1652</v>
      </c>
      <c r="X4848" s="86" t="s">
        <v>1564</v>
      </c>
      <c r="Y4848" s="94" t="s">
        <v>1565</v>
      </c>
      <c r="Z4848" s="93"/>
      <c r="AA4848" s="86"/>
      <c r="AB4848" s="86"/>
      <c r="AC4848" s="86"/>
      <c r="AD4848" s="86" t="s">
        <v>1648</v>
      </c>
      <c r="AE4848" s="86"/>
      <c r="AF4848" s="86"/>
      <c r="AG4848" s="94" t="s">
        <v>1670</v>
      </c>
    </row>
    <row r="4849" spans="1:33" x14ac:dyDescent="0.25">
      <c r="A4849" s="86" t="s">
        <v>1011</v>
      </c>
      <c r="B4849" s="87">
        <v>30</v>
      </c>
      <c r="C4849" s="87" t="s">
        <v>1012</v>
      </c>
      <c r="D4849" s="88">
        <v>43159</v>
      </c>
      <c r="E4849" s="88">
        <v>43166</v>
      </c>
      <c r="F4849" s="88">
        <v>43232</v>
      </c>
      <c r="G4849" s="88">
        <v>43234</v>
      </c>
      <c r="H4849" s="88">
        <v>4</v>
      </c>
      <c r="I4849" s="89" t="s">
        <v>1013</v>
      </c>
      <c r="J4849" s="92" t="s">
        <v>1494</v>
      </c>
      <c r="K4849" s="86" t="s">
        <v>1491</v>
      </c>
      <c r="L4849" s="88">
        <v>43234</v>
      </c>
      <c r="M4849" s="87"/>
      <c r="N4849" s="87"/>
      <c r="O4849" s="93"/>
      <c r="P4849" s="86"/>
      <c r="Q4849" s="86">
        <v>1</v>
      </c>
      <c r="R4849" s="86">
        <v>29</v>
      </c>
      <c r="S4849" s="86">
        <v>29</v>
      </c>
      <c r="T4849" s="86">
        <v>0</v>
      </c>
      <c r="U4849" s="86" t="s">
        <v>1561</v>
      </c>
      <c r="V4849" s="86" t="s">
        <v>1562</v>
      </c>
      <c r="W4849" s="86" t="s">
        <v>1652</v>
      </c>
      <c r="X4849" s="86" t="s">
        <v>1564</v>
      </c>
      <c r="Y4849" s="94" t="s">
        <v>1565</v>
      </c>
      <c r="Z4849" s="93"/>
      <c r="AA4849" s="86">
        <v>43242</v>
      </c>
      <c r="AB4849" s="86"/>
      <c r="AC4849" s="86"/>
      <c r="AD4849" s="86" t="s">
        <v>1648</v>
      </c>
      <c r="AE4849" s="86"/>
      <c r="AF4849" s="86"/>
      <c r="AG4849" s="94" t="s">
        <v>1670</v>
      </c>
    </row>
    <row r="4850" spans="1:33" x14ac:dyDescent="0.25">
      <c r="A4850" s="86" t="s">
        <v>1011</v>
      </c>
      <c r="B4850" s="87">
        <v>30</v>
      </c>
      <c r="C4850" s="87" t="s">
        <v>1012</v>
      </c>
      <c r="D4850" s="88">
        <v>43159</v>
      </c>
      <c r="E4850" s="88">
        <v>43166</v>
      </c>
      <c r="F4850" s="88">
        <v>43232</v>
      </c>
      <c r="G4850" s="88">
        <v>43234</v>
      </c>
      <c r="H4850" s="88">
        <v>4</v>
      </c>
      <c r="I4850" s="89" t="s">
        <v>1015</v>
      </c>
      <c r="J4850" s="92" t="s">
        <v>1508</v>
      </c>
      <c r="K4850" s="86" t="s">
        <v>1491</v>
      </c>
      <c r="L4850" s="88">
        <v>43234</v>
      </c>
      <c r="M4850" s="87"/>
      <c r="N4850" s="87"/>
      <c r="O4850" s="93"/>
      <c r="P4850" s="86"/>
      <c r="Q4850" s="86">
        <v>0</v>
      </c>
      <c r="R4850" s="86">
        <v>30</v>
      </c>
      <c r="S4850" s="86">
        <v>7</v>
      </c>
      <c r="T4850" s="86">
        <v>23</v>
      </c>
      <c r="U4850" s="86" t="s">
        <v>1561</v>
      </c>
      <c r="V4850" s="86" t="s">
        <v>1562</v>
      </c>
      <c r="W4850" s="86" t="s">
        <v>1652</v>
      </c>
      <c r="X4850" s="86" t="s">
        <v>1564</v>
      </c>
      <c r="Y4850" s="94" t="s">
        <v>1565</v>
      </c>
      <c r="Z4850" s="93"/>
      <c r="AA4850" s="86">
        <v>43242</v>
      </c>
      <c r="AB4850" s="86"/>
      <c r="AC4850" s="86"/>
      <c r="AD4850" s="86" t="s">
        <v>1648</v>
      </c>
      <c r="AE4850" s="86"/>
      <c r="AF4850" s="86"/>
      <c r="AG4850" s="94" t="s">
        <v>1670</v>
      </c>
    </row>
    <row r="4851" spans="1:33" x14ac:dyDescent="0.25">
      <c r="A4851" s="86" t="s">
        <v>1011</v>
      </c>
      <c r="B4851" s="87">
        <v>30</v>
      </c>
      <c r="C4851" s="87" t="s">
        <v>1012</v>
      </c>
      <c r="D4851" s="88">
        <v>43164</v>
      </c>
      <c r="E4851" s="88">
        <v>43165</v>
      </c>
      <c r="F4851" s="88">
        <v>43234</v>
      </c>
      <c r="G4851" s="88">
        <v>43235</v>
      </c>
      <c r="H4851" s="88">
        <v>4</v>
      </c>
      <c r="I4851" s="89" t="s">
        <v>1015</v>
      </c>
      <c r="J4851" s="92" t="s">
        <v>1492</v>
      </c>
      <c r="K4851" s="86" t="s">
        <v>1491</v>
      </c>
      <c r="L4851" s="88">
        <v>43234</v>
      </c>
      <c r="M4851" s="87"/>
      <c r="N4851" s="87"/>
      <c r="O4851" s="93"/>
      <c r="P4851" s="86"/>
      <c r="Q4851" s="86">
        <v>0</v>
      </c>
      <c r="R4851" s="86">
        <v>30</v>
      </c>
      <c r="S4851" s="86">
        <v>27</v>
      </c>
      <c r="T4851" s="86">
        <v>3</v>
      </c>
      <c r="U4851" s="86" t="s">
        <v>1561</v>
      </c>
      <c r="V4851" s="86" t="s">
        <v>1562</v>
      </c>
      <c r="W4851" s="86" t="s">
        <v>1652</v>
      </c>
      <c r="X4851" s="86" t="s">
        <v>1564</v>
      </c>
      <c r="Y4851" s="94" t="s">
        <v>1565</v>
      </c>
      <c r="Z4851" s="93"/>
      <c r="AA4851" s="86">
        <v>43242</v>
      </c>
      <c r="AB4851" s="86"/>
      <c r="AC4851" s="86"/>
      <c r="AD4851" s="86" t="s">
        <v>1648</v>
      </c>
      <c r="AE4851" s="86"/>
      <c r="AF4851" s="86"/>
      <c r="AG4851" s="94" t="s">
        <v>1670</v>
      </c>
    </row>
    <row r="4852" spans="1:33" x14ac:dyDescent="0.25">
      <c r="A4852" s="86" t="s">
        <v>1011</v>
      </c>
      <c r="B4852" s="87">
        <v>30</v>
      </c>
      <c r="C4852" s="87" t="s">
        <v>1012</v>
      </c>
      <c r="D4852" s="88">
        <v>43174</v>
      </c>
      <c r="E4852" s="88">
        <v>43182</v>
      </c>
      <c r="F4852" s="88">
        <v>43214</v>
      </c>
      <c r="G4852" s="88">
        <v>43234</v>
      </c>
      <c r="H4852" s="88">
        <v>3</v>
      </c>
      <c r="I4852" s="89" t="s">
        <v>1013</v>
      </c>
      <c r="J4852" s="92" t="s">
        <v>1508</v>
      </c>
      <c r="K4852" s="86" t="s">
        <v>1491</v>
      </c>
      <c r="L4852" s="88">
        <v>43234</v>
      </c>
      <c r="M4852" s="87"/>
      <c r="N4852" s="87"/>
      <c r="O4852" s="93"/>
      <c r="P4852" s="86"/>
      <c r="Q4852" s="86">
        <v>0</v>
      </c>
      <c r="R4852" s="86">
        <v>30</v>
      </c>
      <c r="S4852" s="86">
        <v>30</v>
      </c>
      <c r="T4852" s="86">
        <v>0</v>
      </c>
      <c r="U4852" s="86" t="s">
        <v>1561</v>
      </c>
      <c r="V4852" s="86" t="s">
        <v>1562</v>
      </c>
      <c r="W4852" s="86" t="s">
        <v>1652</v>
      </c>
      <c r="X4852" s="86" t="s">
        <v>1564</v>
      </c>
      <c r="Y4852" s="94" t="s">
        <v>1565</v>
      </c>
      <c r="Z4852" s="93"/>
      <c r="AA4852" s="86">
        <v>43242</v>
      </c>
      <c r="AB4852" s="86"/>
      <c r="AC4852" s="86"/>
      <c r="AD4852" s="86" t="s">
        <v>1648</v>
      </c>
      <c r="AE4852" s="86"/>
      <c r="AF4852" s="86"/>
      <c r="AG4852" s="94" t="s">
        <v>1670</v>
      </c>
    </row>
    <row r="4853" spans="1:33" x14ac:dyDescent="0.25">
      <c r="A4853" s="86" t="s">
        <v>1011</v>
      </c>
      <c r="B4853" s="87">
        <v>30</v>
      </c>
      <c r="C4853" s="87" t="s">
        <v>1012</v>
      </c>
      <c r="D4853" s="88">
        <v>43174</v>
      </c>
      <c r="E4853" s="88">
        <v>43178</v>
      </c>
      <c r="F4853" s="88">
        <v>43232</v>
      </c>
      <c r="G4853" s="88">
        <v>43234</v>
      </c>
      <c r="H4853" s="88">
        <v>3</v>
      </c>
      <c r="I4853" s="89" t="s">
        <v>1013</v>
      </c>
      <c r="J4853" s="92" t="s">
        <v>1490</v>
      </c>
      <c r="K4853" s="86" t="s">
        <v>1491</v>
      </c>
      <c r="L4853" s="88">
        <v>43234</v>
      </c>
      <c r="M4853" s="87"/>
      <c r="N4853" s="87"/>
      <c r="O4853" s="93"/>
      <c r="P4853" s="86"/>
      <c r="Q4853" s="86">
        <v>1</v>
      </c>
      <c r="R4853" s="86">
        <v>29</v>
      </c>
      <c r="S4853" s="86">
        <v>29</v>
      </c>
      <c r="T4853" s="86">
        <v>0</v>
      </c>
      <c r="U4853" s="86" t="s">
        <v>1561</v>
      </c>
      <c r="V4853" s="86" t="s">
        <v>1567</v>
      </c>
      <c r="W4853" s="86" t="s">
        <v>1652</v>
      </c>
      <c r="X4853" s="86" t="s">
        <v>1564</v>
      </c>
      <c r="Y4853" s="94" t="s">
        <v>1565</v>
      </c>
      <c r="Z4853" s="93"/>
      <c r="AA4853" s="86"/>
      <c r="AB4853" s="86"/>
      <c r="AC4853" s="86"/>
      <c r="AD4853" s="86" t="s">
        <v>1648</v>
      </c>
      <c r="AE4853" s="86"/>
      <c r="AF4853" s="86"/>
      <c r="AG4853" s="94" t="s">
        <v>1670</v>
      </c>
    </row>
    <row r="4854" spans="1:33" x14ac:dyDescent="0.25">
      <c r="A4854" s="86" t="s">
        <v>1011</v>
      </c>
      <c r="B4854" s="87">
        <v>30</v>
      </c>
      <c r="C4854" s="87" t="s">
        <v>1012</v>
      </c>
      <c r="D4854" s="88">
        <v>43175</v>
      </c>
      <c r="E4854" s="88">
        <v>43180</v>
      </c>
      <c r="F4854" s="88">
        <v>43231</v>
      </c>
      <c r="G4854" s="88">
        <v>43234</v>
      </c>
      <c r="H4854" s="88">
        <v>4</v>
      </c>
      <c r="I4854" s="89" t="s">
        <v>1017</v>
      </c>
      <c r="J4854" s="92" t="s">
        <v>1501</v>
      </c>
      <c r="K4854" s="86" t="s">
        <v>1491</v>
      </c>
      <c r="L4854" s="88">
        <v>43234</v>
      </c>
      <c r="M4854" s="87"/>
      <c r="N4854" s="87"/>
      <c r="O4854" s="93"/>
      <c r="P4854" s="86"/>
      <c r="Q4854" s="86">
        <v>0</v>
      </c>
      <c r="R4854" s="86">
        <v>30</v>
      </c>
      <c r="S4854" s="86">
        <v>25</v>
      </c>
      <c r="T4854" s="86">
        <v>5</v>
      </c>
      <c r="U4854" s="86" t="s">
        <v>1561</v>
      </c>
      <c r="V4854" s="86" t="s">
        <v>1567</v>
      </c>
      <c r="W4854" s="86" t="s">
        <v>1652</v>
      </c>
      <c r="X4854" s="86" t="s">
        <v>1564</v>
      </c>
      <c r="Y4854" s="94" t="s">
        <v>1565</v>
      </c>
      <c r="Z4854" s="93"/>
      <c r="AA4854" s="86"/>
      <c r="AB4854" s="86"/>
      <c r="AC4854" s="86"/>
      <c r="AD4854" s="86" t="s">
        <v>1648</v>
      </c>
      <c r="AE4854" s="86"/>
      <c r="AF4854" s="86"/>
      <c r="AG4854" s="94" t="s">
        <v>1670</v>
      </c>
    </row>
    <row r="4855" spans="1:33" x14ac:dyDescent="0.25">
      <c r="A4855" s="86" t="s">
        <v>1022</v>
      </c>
      <c r="B4855" s="87">
        <v>18</v>
      </c>
      <c r="C4855" s="87" t="s">
        <v>1082</v>
      </c>
      <c r="D4855" s="88">
        <v>43229</v>
      </c>
      <c r="E4855" s="88">
        <v>43186</v>
      </c>
      <c r="F4855" s="88">
        <v>43228</v>
      </c>
      <c r="G4855" s="88">
        <v>43234</v>
      </c>
      <c r="H4855" s="88">
        <v>3</v>
      </c>
      <c r="I4855" s="89" t="s">
        <v>1013</v>
      </c>
      <c r="J4855" s="92" t="s">
        <v>1508</v>
      </c>
      <c r="K4855" s="86" t="s">
        <v>1491</v>
      </c>
      <c r="L4855" s="88">
        <v>43234</v>
      </c>
      <c r="M4855" s="87"/>
      <c r="N4855" s="87"/>
      <c r="O4855" s="93"/>
      <c r="P4855" s="86"/>
      <c r="Q4855" s="86">
        <v>0</v>
      </c>
      <c r="R4855" s="86">
        <v>18</v>
      </c>
      <c r="S4855" s="86">
        <v>18</v>
      </c>
      <c r="T4855" s="86">
        <v>0</v>
      </c>
      <c r="U4855" s="86" t="s">
        <v>1561</v>
      </c>
      <c r="V4855" s="86" t="s">
        <v>1562</v>
      </c>
      <c r="W4855" s="86" t="s">
        <v>1652</v>
      </c>
      <c r="X4855" s="86" t="s">
        <v>1564</v>
      </c>
      <c r="Y4855" s="94" t="s">
        <v>1565</v>
      </c>
      <c r="Z4855" s="93"/>
      <c r="AA4855" s="86">
        <v>43242</v>
      </c>
      <c r="AB4855" s="86" t="s">
        <v>1582</v>
      </c>
      <c r="AC4855" s="86"/>
      <c r="AD4855" s="86" t="s">
        <v>1648</v>
      </c>
      <c r="AE4855" s="86"/>
      <c r="AF4855" s="86"/>
      <c r="AG4855" s="94" t="s">
        <v>1670</v>
      </c>
    </row>
    <row r="4856" spans="1:33" x14ac:dyDescent="0.25">
      <c r="A4856" s="86" t="s">
        <v>1011</v>
      </c>
      <c r="B4856" s="87">
        <v>30</v>
      </c>
      <c r="C4856" s="87" t="s">
        <v>1012</v>
      </c>
      <c r="D4856" s="88">
        <v>43158</v>
      </c>
      <c r="E4856" s="88">
        <v>43163</v>
      </c>
      <c r="F4856" s="88">
        <v>43236</v>
      </c>
      <c r="G4856" s="88">
        <v>43237</v>
      </c>
      <c r="H4856" s="88">
        <v>4</v>
      </c>
      <c r="I4856" s="89" t="s">
        <v>1015</v>
      </c>
      <c r="J4856" s="92" t="s">
        <v>1490</v>
      </c>
      <c r="K4856" s="86" t="s">
        <v>1491</v>
      </c>
      <c r="L4856" s="88">
        <v>43235</v>
      </c>
      <c r="M4856" s="87"/>
      <c r="N4856" s="87"/>
      <c r="O4856" s="93"/>
      <c r="P4856" s="86"/>
      <c r="Q4856" s="86">
        <v>0</v>
      </c>
      <c r="R4856" s="86">
        <v>30</v>
      </c>
      <c r="S4856" s="86">
        <v>30</v>
      </c>
      <c r="T4856" s="86">
        <v>0</v>
      </c>
      <c r="U4856" s="86" t="s">
        <v>1569</v>
      </c>
      <c r="V4856" s="86" t="s">
        <v>1567</v>
      </c>
      <c r="W4856" s="86" t="s">
        <v>1652</v>
      </c>
      <c r="X4856" s="86" t="s">
        <v>1564</v>
      </c>
      <c r="Y4856" s="94" t="s">
        <v>1565</v>
      </c>
      <c r="Z4856" s="93"/>
      <c r="AA4856" s="86"/>
      <c r="AB4856" s="86"/>
      <c r="AC4856" s="86"/>
      <c r="AD4856" s="86" t="s">
        <v>1648</v>
      </c>
      <c r="AE4856" s="86"/>
      <c r="AF4856" s="86"/>
      <c r="AG4856" s="94" t="s">
        <v>1670</v>
      </c>
    </row>
    <row r="4857" spans="1:33" x14ac:dyDescent="0.25">
      <c r="A4857" s="86" t="s">
        <v>1011</v>
      </c>
      <c r="B4857" s="87">
        <v>30</v>
      </c>
      <c r="C4857" s="87" t="s">
        <v>1012</v>
      </c>
      <c r="D4857" s="88">
        <v>43165</v>
      </c>
      <c r="E4857" s="88">
        <v>43168</v>
      </c>
      <c r="F4857" s="88">
        <v>43234</v>
      </c>
      <c r="G4857" s="88">
        <v>43235</v>
      </c>
      <c r="H4857" s="88">
        <v>4</v>
      </c>
      <c r="I4857" s="89" t="s">
        <v>1015</v>
      </c>
      <c r="J4857" s="92" t="s">
        <v>1509</v>
      </c>
      <c r="K4857" s="86" t="s">
        <v>1491</v>
      </c>
      <c r="L4857" s="88">
        <v>43235</v>
      </c>
      <c r="M4857" s="87"/>
      <c r="N4857" s="87"/>
      <c r="O4857" s="93"/>
      <c r="P4857" s="86"/>
      <c r="Q4857" s="86">
        <v>0</v>
      </c>
      <c r="R4857" s="86">
        <v>30</v>
      </c>
      <c r="S4857" s="86">
        <v>30</v>
      </c>
      <c r="T4857" s="86">
        <v>0</v>
      </c>
      <c r="U4857" s="86" t="s">
        <v>1569</v>
      </c>
      <c r="V4857" s="86" t="s">
        <v>1567</v>
      </c>
      <c r="W4857" s="86" t="s">
        <v>1652</v>
      </c>
      <c r="X4857" s="86" t="s">
        <v>1564</v>
      </c>
      <c r="Y4857" s="94" t="s">
        <v>1565</v>
      </c>
      <c r="Z4857" s="93"/>
      <c r="AA4857" s="86"/>
      <c r="AB4857" s="86"/>
      <c r="AC4857" s="86"/>
      <c r="AD4857" s="86" t="s">
        <v>1648</v>
      </c>
      <c r="AE4857" s="86"/>
      <c r="AF4857" s="86"/>
      <c r="AG4857" s="94" t="s">
        <v>1670</v>
      </c>
    </row>
    <row r="4858" spans="1:33" x14ac:dyDescent="0.25">
      <c r="A4858" s="86" t="s">
        <v>1011</v>
      </c>
      <c r="B4858" s="87">
        <v>30</v>
      </c>
      <c r="C4858" s="87" t="s">
        <v>1012</v>
      </c>
      <c r="D4858" s="88">
        <v>43168</v>
      </c>
      <c r="E4858" s="88">
        <v>43174</v>
      </c>
      <c r="F4858" s="88">
        <v>43234</v>
      </c>
      <c r="G4858" s="88">
        <v>43235</v>
      </c>
      <c r="H4858" s="88">
        <v>4</v>
      </c>
      <c r="I4858" s="89" t="s">
        <v>1020</v>
      </c>
      <c r="J4858" s="92" t="s">
        <v>1492</v>
      </c>
      <c r="K4858" s="86" t="s">
        <v>1491</v>
      </c>
      <c r="L4858" s="88">
        <v>43235</v>
      </c>
      <c r="M4858" s="87"/>
      <c r="N4858" s="87"/>
      <c r="O4858" s="93"/>
      <c r="P4858" s="86"/>
      <c r="Q4858" s="86">
        <v>0</v>
      </c>
      <c r="R4858" s="86">
        <v>30</v>
      </c>
      <c r="S4858" s="86">
        <v>28</v>
      </c>
      <c r="T4858" s="86">
        <v>2</v>
      </c>
      <c r="U4858" s="86" t="s">
        <v>1569</v>
      </c>
      <c r="V4858" s="86" t="s">
        <v>1562</v>
      </c>
      <c r="W4858" s="86" t="s">
        <v>1652</v>
      </c>
      <c r="X4858" s="86" t="s">
        <v>1564</v>
      </c>
      <c r="Y4858" s="94" t="s">
        <v>1565</v>
      </c>
      <c r="Z4858" s="93"/>
      <c r="AA4858" s="86">
        <v>43242</v>
      </c>
      <c r="AB4858" s="86"/>
      <c r="AC4858" s="86"/>
      <c r="AD4858" s="86" t="s">
        <v>1648</v>
      </c>
      <c r="AE4858" s="86"/>
      <c r="AF4858" s="86"/>
      <c r="AG4858" s="94" t="s">
        <v>1670</v>
      </c>
    </row>
    <row r="4859" spans="1:33" x14ac:dyDescent="0.25">
      <c r="A4859" s="86" t="s">
        <v>1011</v>
      </c>
      <c r="B4859" s="87">
        <v>30</v>
      </c>
      <c r="C4859" s="87" t="s">
        <v>1012</v>
      </c>
      <c r="D4859" s="88">
        <v>43174</v>
      </c>
      <c r="E4859" s="88">
        <v>43182</v>
      </c>
      <c r="F4859" s="88">
        <v>43215</v>
      </c>
      <c r="G4859" s="88">
        <v>43235</v>
      </c>
      <c r="H4859" s="88">
        <v>3</v>
      </c>
      <c r="I4859" s="89" t="s">
        <v>1013</v>
      </c>
      <c r="J4859" s="92" t="s">
        <v>1508</v>
      </c>
      <c r="K4859" s="86" t="s">
        <v>1491</v>
      </c>
      <c r="L4859" s="88">
        <v>43235</v>
      </c>
      <c r="M4859" s="87"/>
      <c r="N4859" s="87"/>
      <c r="O4859" s="93"/>
      <c r="P4859" s="86"/>
      <c r="Q4859" s="86">
        <v>2</v>
      </c>
      <c r="R4859" s="86">
        <v>28</v>
      </c>
      <c r="S4859" s="86">
        <v>28</v>
      </c>
      <c r="T4859" s="86">
        <v>0</v>
      </c>
      <c r="U4859" s="86" t="s">
        <v>1569</v>
      </c>
      <c r="V4859" s="86" t="s">
        <v>1562</v>
      </c>
      <c r="W4859" s="86" t="s">
        <v>1652</v>
      </c>
      <c r="X4859" s="86" t="s">
        <v>1564</v>
      </c>
      <c r="Y4859" s="94" t="s">
        <v>1565</v>
      </c>
      <c r="Z4859" s="93"/>
      <c r="AA4859" s="86">
        <v>43245</v>
      </c>
      <c r="AB4859" s="86"/>
      <c r="AC4859" s="86"/>
      <c r="AD4859" s="86" t="s">
        <v>1648</v>
      </c>
      <c r="AE4859" s="86"/>
      <c r="AF4859" s="86"/>
      <c r="AG4859" s="94" t="s">
        <v>1670</v>
      </c>
    </row>
    <row r="4860" spans="1:33" x14ac:dyDescent="0.25">
      <c r="A4860" s="86" t="s">
        <v>1011</v>
      </c>
      <c r="B4860" s="87">
        <v>23</v>
      </c>
      <c r="C4860" s="87" t="s">
        <v>1012</v>
      </c>
      <c r="D4860" s="88">
        <v>43175</v>
      </c>
      <c r="E4860" s="88">
        <v>43187</v>
      </c>
      <c r="F4860" s="88">
        <v>43234</v>
      </c>
      <c r="G4860" s="88">
        <v>43235</v>
      </c>
      <c r="H4860" s="88">
        <v>4</v>
      </c>
      <c r="I4860" s="89" t="s">
        <v>1016</v>
      </c>
      <c r="J4860" s="92" t="s">
        <v>1490</v>
      </c>
      <c r="K4860" s="86" t="s">
        <v>1491</v>
      </c>
      <c r="L4860" s="88">
        <v>43235</v>
      </c>
      <c r="M4860" s="87"/>
      <c r="N4860" s="87"/>
      <c r="O4860" s="93"/>
      <c r="P4860" s="86"/>
      <c r="Q4860" s="86">
        <v>0</v>
      </c>
      <c r="R4860" s="86">
        <v>23</v>
      </c>
      <c r="S4860" s="86">
        <v>20</v>
      </c>
      <c r="T4860" s="86">
        <v>3</v>
      </c>
      <c r="U4860" s="86" t="s">
        <v>1569</v>
      </c>
      <c r="V4860" s="86" t="s">
        <v>1567</v>
      </c>
      <c r="W4860" s="86" t="s">
        <v>1652</v>
      </c>
      <c r="X4860" s="86" t="s">
        <v>1564</v>
      </c>
      <c r="Y4860" s="94" t="s">
        <v>1565</v>
      </c>
      <c r="Z4860" s="93"/>
      <c r="AA4860" s="86"/>
      <c r="AB4860" s="86"/>
      <c r="AC4860" s="86"/>
      <c r="AD4860" s="86" t="s">
        <v>1648</v>
      </c>
      <c r="AE4860" s="86"/>
      <c r="AF4860" s="86"/>
      <c r="AG4860" s="94" t="s">
        <v>1670</v>
      </c>
    </row>
    <row r="4861" spans="1:33" x14ac:dyDescent="0.25">
      <c r="A4861" s="86" t="s">
        <v>1011</v>
      </c>
      <c r="B4861" s="87">
        <v>30</v>
      </c>
      <c r="C4861" s="87" t="s">
        <v>1012</v>
      </c>
      <c r="D4861" s="88">
        <v>43174</v>
      </c>
      <c r="E4861" s="88">
        <v>43179</v>
      </c>
      <c r="F4861" s="88">
        <v>43234</v>
      </c>
      <c r="G4861" s="88">
        <v>43235</v>
      </c>
      <c r="H4861" s="88">
        <v>3</v>
      </c>
      <c r="I4861" s="89" t="s">
        <v>1013</v>
      </c>
      <c r="J4861" s="92" t="s">
        <v>1490</v>
      </c>
      <c r="K4861" s="86" t="s">
        <v>1491</v>
      </c>
      <c r="L4861" s="88">
        <v>43235</v>
      </c>
      <c r="M4861" s="87"/>
      <c r="N4861" s="87"/>
      <c r="O4861" s="93"/>
      <c r="P4861" s="86"/>
      <c r="Q4861" s="86">
        <v>0</v>
      </c>
      <c r="R4861" s="86">
        <v>30</v>
      </c>
      <c r="S4861" s="86">
        <v>30</v>
      </c>
      <c r="T4861" s="86">
        <v>0</v>
      </c>
      <c r="U4861" s="86" t="s">
        <v>1569</v>
      </c>
      <c r="V4861" s="86" t="s">
        <v>1567</v>
      </c>
      <c r="W4861" s="86" t="s">
        <v>1652</v>
      </c>
      <c r="X4861" s="86" t="s">
        <v>1564</v>
      </c>
      <c r="Y4861" s="94" t="s">
        <v>1565</v>
      </c>
      <c r="Z4861" s="93"/>
      <c r="AA4861" s="86"/>
      <c r="AB4861" s="86"/>
      <c r="AC4861" s="86"/>
      <c r="AD4861" s="86" t="s">
        <v>1648</v>
      </c>
      <c r="AE4861" s="86"/>
      <c r="AF4861" s="86"/>
      <c r="AG4861" s="94" t="s">
        <v>1670</v>
      </c>
    </row>
    <row r="4862" spans="1:33" x14ac:dyDescent="0.25">
      <c r="A4862" s="86" t="s">
        <v>1022</v>
      </c>
      <c r="B4862" s="87">
        <v>20</v>
      </c>
      <c r="C4862" s="87" t="s">
        <v>1082</v>
      </c>
      <c r="D4862" s="88">
        <v>43229</v>
      </c>
      <c r="E4862" s="88">
        <v>43186</v>
      </c>
      <c r="F4862" s="88">
        <v>43228</v>
      </c>
      <c r="G4862" s="88">
        <v>43230</v>
      </c>
      <c r="H4862" s="88">
        <v>3</v>
      </c>
      <c r="I4862" s="89" t="s">
        <v>1013</v>
      </c>
      <c r="J4862" s="92" t="s">
        <v>1508</v>
      </c>
      <c r="K4862" s="86" t="s">
        <v>1491</v>
      </c>
      <c r="L4862" s="88">
        <v>43235</v>
      </c>
      <c r="M4862" s="87"/>
      <c r="N4862" s="87"/>
      <c r="O4862" s="93"/>
      <c r="P4862" s="86"/>
      <c r="Q4862" s="86">
        <v>0</v>
      </c>
      <c r="R4862" s="86">
        <v>20</v>
      </c>
      <c r="S4862" s="86">
        <v>20</v>
      </c>
      <c r="T4862" s="86">
        <v>0</v>
      </c>
      <c r="U4862" s="86" t="s">
        <v>1569</v>
      </c>
      <c r="V4862" s="86" t="s">
        <v>1562</v>
      </c>
      <c r="W4862" s="86" t="s">
        <v>1652</v>
      </c>
      <c r="X4862" s="86" t="s">
        <v>1564</v>
      </c>
      <c r="Y4862" s="94" t="s">
        <v>1565</v>
      </c>
      <c r="Z4862" s="93"/>
      <c r="AA4862" s="86">
        <v>43242</v>
      </c>
      <c r="AB4862" s="86" t="s">
        <v>1582</v>
      </c>
      <c r="AC4862" s="86"/>
      <c r="AD4862" s="86" t="s">
        <v>1648</v>
      </c>
      <c r="AE4862" s="86"/>
      <c r="AF4862" s="86"/>
      <c r="AG4862" s="94" t="s">
        <v>1670</v>
      </c>
    </row>
    <row r="4863" spans="1:33" x14ac:dyDescent="0.25">
      <c r="A4863" s="86" t="s">
        <v>1011</v>
      </c>
      <c r="B4863" s="87">
        <v>30</v>
      </c>
      <c r="C4863" s="87" t="s">
        <v>1012</v>
      </c>
      <c r="D4863" s="88">
        <v>43173</v>
      </c>
      <c r="E4863" s="88">
        <v>43175</v>
      </c>
      <c r="F4863" s="88">
        <v>43235</v>
      </c>
      <c r="G4863" s="88">
        <v>43236</v>
      </c>
      <c r="H4863" s="88">
        <v>4</v>
      </c>
      <c r="I4863" s="89" t="s">
        <v>1020</v>
      </c>
      <c r="J4863" s="92" t="s">
        <v>1492</v>
      </c>
      <c r="K4863" s="86" t="s">
        <v>1491</v>
      </c>
      <c r="L4863" s="88">
        <v>43236</v>
      </c>
      <c r="M4863" s="87"/>
      <c r="N4863" s="87"/>
      <c r="O4863" s="93"/>
      <c r="P4863" s="86"/>
      <c r="Q4863" s="86">
        <v>10</v>
      </c>
      <c r="R4863" s="86">
        <v>20</v>
      </c>
      <c r="S4863" s="86">
        <v>5</v>
      </c>
      <c r="T4863" s="86">
        <v>15</v>
      </c>
      <c r="U4863" s="86" t="s">
        <v>1561</v>
      </c>
      <c r="V4863" s="86" t="s">
        <v>1567</v>
      </c>
      <c r="W4863" s="86" t="s">
        <v>1652</v>
      </c>
      <c r="X4863" s="86" t="s">
        <v>1564</v>
      </c>
      <c r="Y4863" s="94" t="s">
        <v>1565</v>
      </c>
      <c r="Z4863" s="93"/>
      <c r="AA4863" s="86"/>
      <c r="AB4863" s="86"/>
      <c r="AC4863" s="86"/>
      <c r="AD4863" s="86" t="s">
        <v>1648</v>
      </c>
      <c r="AE4863" s="86"/>
      <c r="AF4863" s="86"/>
      <c r="AG4863" s="94" t="s">
        <v>1670</v>
      </c>
    </row>
    <row r="4864" spans="1:33" x14ac:dyDescent="0.25">
      <c r="A4864" s="86" t="s">
        <v>1011</v>
      </c>
      <c r="B4864" s="87">
        <v>20</v>
      </c>
      <c r="C4864" s="87" t="s">
        <v>1012</v>
      </c>
      <c r="D4864" s="88">
        <v>43174</v>
      </c>
      <c r="E4864" s="88">
        <v>43181</v>
      </c>
      <c r="F4864" s="88">
        <v>43230</v>
      </c>
      <c r="G4864" s="88">
        <v>43234</v>
      </c>
      <c r="H4864" s="88">
        <v>4</v>
      </c>
      <c r="I4864" s="89" t="s">
        <v>1016</v>
      </c>
      <c r="J4864" s="92" t="s">
        <v>1498</v>
      </c>
      <c r="K4864" s="86" t="s">
        <v>1491</v>
      </c>
      <c r="L4864" s="88">
        <v>43237</v>
      </c>
      <c r="M4864" s="87"/>
      <c r="N4864" s="87"/>
      <c r="O4864" s="93"/>
      <c r="P4864" s="86"/>
      <c r="Q4864" s="86">
        <v>0</v>
      </c>
      <c r="R4864" s="86">
        <v>20</v>
      </c>
      <c r="S4864" s="86">
        <v>18</v>
      </c>
      <c r="T4864" s="86">
        <v>2</v>
      </c>
      <c r="U4864" s="86" t="s">
        <v>1561</v>
      </c>
      <c r="V4864" s="86" t="s">
        <v>1567</v>
      </c>
      <c r="W4864" s="86" t="s">
        <v>1652</v>
      </c>
      <c r="X4864" s="86" t="s">
        <v>1564</v>
      </c>
      <c r="Y4864" s="94" t="s">
        <v>1565</v>
      </c>
      <c r="Z4864" s="93"/>
      <c r="AA4864" s="86"/>
      <c r="AB4864" s="86"/>
      <c r="AC4864" s="86"/>
      <c r="AD4864" s="86" t="s">
        <v>1648</v>
      </c>
      <c r="AE4864" s="86"/>
      <c r="AF4864" s="86"/>
      <c r="AG4864" s="94" t="s">
        <v>1670</v>
      </c>
    </row>
    <row r="4865" spans="1:33" x14ac:dyDescent="0.25">
      <c r="A4865" s="86" t="s">
        <v>1011</v>
      </c>
      <c r="B4865" s="87">
        <v>30</v>
      </c>
      <c r="C4865" s="87" t="s">
        <v>1012</v>
      </c>
      <c r="D4865" s="88">
        <v>43150</v>
      </c>
      <c r="E4865" s="88">
        <v>43151</v>
      </c>
      <c r="F4865" s="88">
        <v>43235</v>
      </c>
      <c r="G4865" s="88">
        <v>43238</v>
      </c>
      <c r="H4865" s="88">
        <v>4</v>
      </c>
      <c r="I4865" s="89" t="s">
        <v>1015</v>
      </c>
      <c r="J4865" s="92" t="s">
        <v>1493</v>
      </c>
      <c r="K4865" s="86" t="s">
        <v>1491</v>
      </c>
      <c r="L4865" s="88">
        <v>43237</v>
      </c>
      <c r="M4865" s="87"/>
      <c r="N4865" s="87"/>
      <c r="O4865" s="93"/>
      <c r="P4865" s="86"/>
      <c r="Q4865" s="86">
        <v>4</v>
      </c>
      <c r="R4865" s="86">
        <v>26</v>
      </c>
      <c r="S4865" s="86">
        <v>26</v>
      </c>
      <c r="T4865" s="86">
        <v>0</v>
      </c>
      <c r="U4865" s="86" t="s">
        <v>1561</v>
      </c>
      <c r="V4865" s="86" t="s">
        <v>1567</v>
      </c>
      <c r="W4865" s="86" t="s">
        <v>1652</v>
      </c>
      <c r="X4865" s="86" t="s">
        <v>1564</v>
      </c>
      <c r="Y4865" s="94" t="s">
        <v>1565</v>
      </c>
      <c r="Z4865" s="93"/>
      <c r="AA4865" s="86"/>
      <c r="AB4865" s="86"/>
      <c r="AC4865" s="86"/>
      <c r="AD4865" s="86" t="s">
        <v>1648</v>
      </c>
      <c r="AE4865" s="86"/>
      <c r="AF4865" s="86"/>
      <c r="AG4865" s="94" t="s">
        <v>1670</v>
      </c>
    </row>
    <row r="4866" spans="1:33" x14ac:dyDescent="0.25">
      <c r="A4866" s="86" t="s">
        <v>1011</v>
      </c>
      <c r="B4866" s="87">
        <v>30</v>
      </c>
      <c r="C4866" s="87" t="s">
        <v>1012</v>
      </c>
      <c r="D4866" s="88">
        <v>43174</v>
      </c>
      <c r="E4866" s="88">
        <v>43176</v>
      </c>
      <c r="F4866" s="88">
        <v>43235</v>
      </c>
      <c r="G4866" s="88">
        <v>43237</v>
      </c>
      <c r="H4866" s="88">
        <v>4</v>
      </c>
      <c r="I4866" s="89" t="s">
        <v>1015</v>
      </c>
      <c r="J4866" s="92" t="s">
        <v>1493</v>
      </c>
      <c r="K4866" s="86" t="s">
        <v>1491</v>
      </c>
      <c r="L4866" s="88">
        <v>43237</v>
      </c>
      <c r="M4866" s="87"/>
      <c r="N4866" s="87"/>
      <c r="O4866" s="93"/>
      <c r="P4866" s="86"/>
      <c r="Q4866" s="86">
        <v>2</v>
      </c>
      <c r="R4866" s="86">
        <v>28</v>
      </c>
      <c r="S4866" s="86">
        <v>25</v>
      </c>
      <c r="T4866" s="86">
        <v>3</v>
      </c>
      <c r="U4866" s="86" t="s">
        <v>1561</v>
      </c>
      <c r="V4866" s="86" t="s">
        <v>1567</v>
      </c>
      <c r="W4866" s="86" t="s">
        <v>1652</v>
      </c>
      <c r="X4866" s="86" t="s">
        <v>1564</v>
      </c>
      <c r="Y4866" s="94" t="s">
        <v>1565</v>
      </c>
      <c r="Z4866" s="93"/>
      <c r="AA4866" s="86"/>
      <c r="AB4866" s="86"/>
      <c r="AC4866" s="86"/>
      <c r="AD4866" s="86" t="s">
        <v>1648</v>
      </c>
      <c r="AE4866" s="86"/>
      <c r="AF4866" s="86"/>
      <c r="AG4866" s="94" t="s">
        <v>1670</v>
      </c>
    </row>
    <row r="4867" spans="1:33" x14ac:dyDescent="0.25">
      <c r="A4867" s="86" t="s">
        <v>1011</v>
      </c>
      <c r="B4867" s="87">
        <v>30</v>
      </c>
      <c r="C4867" s="87" t="s">
        <v>1012</v>
      </c>
      <c r="D4867" s="88">
        <v>43175</v>
      </c>
      <c r="E4867" s="88">
        <v>43186</v>
      </c>
      <c r="F4867" s="88">
        <v>43235</v>
      </c>
      <c r="G4867" s="88">
        <v>43237</v>
      </c>
      <c r="H4867" s="88">
        <v>3</v>
      </c>
      <c r="I4867" s="89" t="s">
        <v>1013</v>
      </c>
      <c r="J4867" s="92" t="s">
        <v>1504</v>
      </c>
      <c r="K4867" s="86" t="s">
        <v>1491</v>
      </c>
      <c r="L4867" s="88">
        <v>43237</v>
      </c>
      <c r="M4867" s="87"/>
      <c r="N4867" s="87"/>
      <c r="O4867" s="93"/>
      <c r="P4867" s="86"/>
      <c r="Q4867" s="86">
        <v>0</v>
      </c>
      <c r="R4867" s="86">
        <v>30</v>
      </c>
      <c r="S4867" s="86">
        <v>30</v>
      </c>
      <c r="T4867" s="86">
        <v>0</v>
      </c>
      <c r="U4867" s="86" t="s">
        <v>1561</v>
      </c>
      <c r="V4867" s="86" t="s">
        <v>1567</v>
      </c>
      <c r="W4867" s="86" t="s">
        <v>1652</v>
      </c>
      <c r="X4867" s="86" t="s">
        <v>1564</v>
      </c>
      <c r="Y4867" s="94" t="s">
        <v>1565</v>
      </c>
      <c r="Z4867" s="93"/>
      <c r="AA4867" s="86"/>
      <c r="AB4867" s="86"/>
      <c r="AC4867" s="86"/>
      <c r="AD4867" s="86" t="s">
        <v>1648</v>
      </c>
      <c r="AE4867" s="86"/>
      <c r="AF4867" s="86"/>
      <c r="AG4867" s="94" t="s">
        <v>1670</v>
      </c>
    </row>
    <row r="4868" spans="1:33" x14ac:dyDescent="0.25">
      <c r="A4868" s="86" t="s">
        <v>1011</v>
      </c>
      <c r="B4868" s="87">
        <v>13</v>
      </c>
      <c r="C4868" s="87" t="s">
        <v>1012</v>
      </c>
      <c r="D4868" s="88">
        <v>43175</v>
      </c>
      <c r="E4868" s="88">
        <v>43178</v>
      </c>
      <c r="F4868" s="88">
        <v>43225</v>
      </c>
      <c r="G4868" s="88">
        <v>43226</v>
      </c>
      <c r="H4868" s="88">
        <v>4</v>
      </c>
      <c r="I4868" s="89" t="s">
        <v>1016</v>
      </c>
      <c r="J4868" s="92" t="s">
        <v>1502</v>
      </c>
      <c r="K4868" s="86" t="s">
        <v>1491</v>
      </c>
      <c r="L4868" s="88">
        <v>43237</v>
      </c>
      <c r="M4868" s="87"/>
      <c r="N4868" s="87"/>
      <c r="O4868" s="93"/>
      <c r="P4868" s="86"/>
      <c r="Q4868" s="86">
        <v>1</v>
      </c>
      <c r="R4868" s="86">
        <v>12</v>
      </c>
      <c r="S4868" s="86">
        <v>11</v>
      </c>
      <c r="T4868" s="86">
        <v>1</v>
      </c>
      <c r="U4868" s="86" t="s">
        <v>1561</v>
      </c>
      <c r="V4868" s="86" t="s">
        <v>1562</v>
      </c>
      <c r="W4868" s="86" t="s">
        <v>1652</v>
      </c>
      <c r="X4868" s="86" t="s">
        <v>1564</v>
      </c>
      <c r="Y4868" s="94" t="s">
        <v>1565</v>
      </c>
      <c r="Z4868" s="93"/>
      <c r="AA4868" s="86">
        <v>43242</v>
      </c>
      <c r="AB4868" s="86"/>
      <c r="AC4868" s="86"/>
      <c r="AD4868" s="86" t="s">
        <v>1648</v>
      </c>
      <c r="AE4868" s="86"/>
      <c r="AF4868" s="86"/>
      <c r="AG4868" s="94" t="s">
        <v>1670</v>
      </c>
    </row>
    <row r="4869" spans="1:33" x14ac:dyDescent="0.25">
      <c r="A4869" s="86" t="s">
        <v>1011</v>
      </c>
      <c r="B4869" s="87">
        <v>30</v>
      </c>
      <c r="C4869" s="87" t="s">
        <v>1012</v>
      </c>
      <c r="D4869" s="88">
        <v>43133</v>
      </c>
      <c r="E4869" s="88">
        <v>43140</v>
      </c>
      <c r="F4869" s="88">
        <v>43219</v>
      </c>
      <c r="G4869" s="88">
        <v>43239</v>
      </c>
      <c r="H4869" s="88">
        <v>4</v>
      </c>
      <c r="I4869" s="89" t="s">
        <v>1015</v>
      </c>
      <c r="J4869" s="92" t="s">
        <v>1490</v>
      </c>
      <c r="K4869" s="86" t="s">
        <v>1491</v>
      </c>
      <c r="L4869" s="88">
        <v>43238</v>
      </c>
      <c r="M4869" s="87"/>
      <c r="N4869" s="87"/>
      <c r="O4869" s="93"/>
      <c r="P4869" s="86"/>
      <c r="Q4869" s="86">
        <v>0</v>
      </c>
      <c r="R4869" s="86">
        <v>30</v>
      </c>
      <c r="S4869" s="86">
        <v>30</v>
      </c>
      <c r="T4869" s="86">
        <v>0</v>
      </c>
      <c r="U4869" s="86" t="s">
        <v>1561</v>
      </c>
      <c r="V4869" s="86" t="s">
        <v>1567</v>
      </c>
      <c r="W4869" s="86" t="s">
        <v>1652</v>
      </c>
      <c r="X4869" s="86" t="s">
        <v>1564</v>
      </c>
      <c r="Y4869" s="94" t="s">
        <v>1565</v>
      </c>
      <c r="Z4869" s="93"/>
      <c r="AA4869" s="86"/>
      <c r="AB4869" s="86"/>
      <c r="AC4869" s="86"/>
      <c r="AD4869" s="86" t="s">
        <v>1648</v>
      </c>
      <c r="AE4869" s="86"/>
      <c r="AF4869" s="86"/>
      <c r="AG4869" s="94" t="s">
        <v>1670</v>
      </c>
    </row>
    <row r="4870" spans="1:33" x14ac:dyDescent="0.25">
      <c r="A4870" s="86" t="s">
        <v>1011</v>
      </c>
      <c r="B4870" s="87">
        <v>30</v>
      </c>
      <c r="C4870" s="87" t="s">
        <v>1012</v>
      </c>
      <c r="D4870" s="88">
        <v>43165</v>
      </c>
      <c r="E4870" s="88">
        <v>43171</v>
      </c>
      <c r="F4870" s="88">
        <v>43237</v>
      </c>
      <c r="G4870" s="88">
        <v>43238</v>
      </c>
      <c r="H4870" s="88">
        <v>4</v>
      </c>
      <c r="I4870" s="89" t="s">
        <v>1015</v>
      </c>
      <c r="J4870" s="92" t="s">
        <v>1501</v>
      </c>
      <c r="K4870" s="86" t="s">
        <v>1491</v>
      </c>
      <c r="L4870" s="88">
        <v>43238</v>
      </c>
      <c r="M4870" s="87"/>
      <c r="N4870" s="87"/>
      <c r="O4870" s="93"/>
      <c r="P4870" s="86"/>
      <c r="Q4870" s="86">
        <v>0</v>
      </c>
      <c r="R4870" s="86">
        <v>30</v>
      </c>
      <c r="S4870" s="86">
        <v>0</v>
      </c>
      <c r="T4870" s="86">
        <v>30</v>
      </c>
      <c r="U4870" s="86" t="s">
        <v>1561</v>
      </c>
      <c r="V4870" s="86" t="s">
        <v>1567</v>
      </c>
      <c r="W4870" s="86" t="s">
        <v>1652</v>
      </c>
      <c r="X4870" s="86" t="s">
        <v>1564</v>
      </c>
      <c r="Y4870" s="94" t="s">
        <v>1565</v>
      </c>
      <c r="Z4870" s="93"/>
      <c r="AA4870" s="86"/>
      <c r="AB4870" s="86"/>
      <c r="AC4870" s="86"/>
      <c r="AD4870" s="86" t="s">
        <v>1648</v>
      </c>
      <c r="AE4870" s="86"/>
      <c r="AF4870" s="86"/>
      <c r="AG4870" s="94" t="s">
        <v>1670</v>
      </c>
    </row>
    <row r="4871" spans="1:33" x14ac:dyDescent="0.25">
      <c r="A4871" s="86" t="s">
        <v>1011</v>
      </c>
      <c r="B4871" s="87">
        <v>22</v>
      </c>
      <c r="C4871" s="87" t="s">
        <v>1012</v>
      </c>
      <c r="D4871" s="88">
        <v>43173</v>
      </c>
      <c r="E4871" s="88">
        <v>43174</v>
      </c>
      <c r="F4871" s="88">
        <v>43235</v>
      </c>
      <c r="G4871" s="88">
        <v>43238</v>
      </c>
      <c r="H4871" s="88">
        <v>4</v>
      </c>
      <c r="I4871" s="89" t="s">
        <v>1016</v>
      </c>
      <c r="J4871" s="92" t="s">
        <v>1498</v>
      </c>
      <c r="K4871" s="86" t="s">
        <v>1491</v>
      </c>
      <c r="L4871" s="88">
        <v>43238</v>
      </c>
      <c r="M4871" s="87"/>
      <c r="N4871" s="87"/>
      <c r="O4871" s="93"/>
      <c r="P4871" s="86"/>
      <c r="Q4871" s="86">
        <v>0</v>
      </c>
      <c r="R4871" s="86">
        <v>22</v>
      </c>
      <c r="S4871" s="86">
        <v>22</v>
      </c>
      <c r="T4871" s="86">
        <v>0</v>
      </c>
      <c r="U4871" s="86" t="s">
        <v>1561</v>
      </c>
      <c r="V4871" s="86" t="s">
        <v>1562</v>
      </c>
      <c r="W4871" s="86" t="s">
        <v>1652</v>
      </c>
      <c r="X4871" s="86" t="s">
        <v>1564</v>
      </c>
      <c r="Y4871" s="94" t="s">
        <v>1565</v>
      </c>
      <c r="Z4871" s="93"/>
      <c r="AA4871" s="86">
        <v>43245</v>
      </c>
      <c r="AB4871" s="86"/>
      <c r="AC4871" s="86"/>
      <c r="AD4871" s="86" t="s">
        <v>1648</v>
      </c>
      <c r="AE4871" s="86"/>
      <c r="AF4871" s="86"/>
      <c r="AG4871" s="94" t="s">
        <v>1670</v>
      </c>
    </row>
    <row r="4872" spans="1:33" x14ac:dyDescent="0.25">
      <c r="A4872" s="86" t="s">
        <v>1011</v>
      </c>
      <c r="B4872" s="87">
        <v>30</v>
      </c>
      <c r="C4872" s="87" t="s">
        <v>1012</v>
      </c>
      <c r="D4872" s="88">
        <v>43173</v>
      </c>
      <c r="E4872" s="88">
        <v>43176</v>
      </c>
      <c r="F4872" s="88">
        <v>43237</v>
      </c>
      <c r="G4872" s="88">
        <v>43238</v>
      </c>
      <c r="H4872" s="88">
        <v>4</v>
      </c>
      <c r="I4872" s="89" t="s">
        <v>1016</v>
      </c>
      <c r="J4872" s="92" t="s">
        <v>1504</v>
      </c>
      <c r="K4872" s="86" t="s">
        <v>1491</v>
      </c>
      <c r="L4872" s="88">
        <v>43238</v>
      </c>
      <c r="M4872" s="87"/>
      <c r="N4872" s="87"/>
      <c r="O4872" s="93"/>
      <c r="P4872" s="86"/>
      <c r="Q4872" s="86">
        <v>11</v>
      </c>
      <c r="R4872" s="86">
        <v>19</v>
      </c>
      <c r="S4872" s="86">
        <v>11</v>
      </c>
      <c r="T4872" s="86">
        <v>8</v>
      </c>
      <c r="U4872" s="86" t="s">
        <v>1561</v>
      </c>
      <c r="V4872" s="86" t="s">
        <v>1562</v>
      </c>
      <c r="W4872" s="86" t="s">
        <v>1652</v>
      </c>
      <c r="X4872" s="86" t="s">
        <v>1564</v>
      </c>
      <c r="Y4872" s="94" t="s">
        <v>1565</v>
      </c>
      <c r="Z4872" s="93"/>
      <c r="AA4872" s="86">
        <v>43245</v>
      </c>
      <c r="AB4872" s="86"/>
      <c r="AC4872" s="86"/>
      <c r="AD4872" s="86" t="s">
        <v>1648</v>
      </c>
      <c r="AE4872" s="86"/>
      <c r="AF4872" s="86"/>
      <c r="AG4872" s="94" t="s">
        <v>1670</v>
      </c>
    </row>
    <row r="4873" spans="1:33" x14ac:dyDescent="0.25">
      <c r="A4873" s="86" t="s">
        <v>1011</v>
      </c>
      <c r="B4873" s="87">
        <v>25</v>
      </c>
      <c r="C4873" s="87" t="s">
        <v>1012</v>
      </c>
      <c r="D4873" s="88">
        <v>43175</v>
      </c>
      <c r="E4873" s="88">
        <v>43186</v>
      </c>
      <c r="F4873" s="88">
        <v>43236</v>
      </c>
      <c r="G4873" s="88">
        <v>43238</v>
      </c>
      <c r="H4873" s="88">
        <v>3</v>
      </c>
      <c r="I4873" s="89" t="s">
        <v>1013</v>
      </c>
      <c r="J4873" s="92" t="s">
        <v>1504</v>
      </c>
      <c r="K4873" s="86" t="s">
        <v>1491</v>
      </c>
      <c r="L4873" s="88">
        <v>43238</v>
      </c>
      <c r="M4873" s="87"/>
      <c r="N4873" s="87"/>
      <c r="O4873" s="93"/>
      <c r="P4873" s="86"/>
      <c r="Q4873" s="86">
        <v>0</v>
      </c>
      <c r="R4873" s="86">
        <v>25</v>
      </c>
      <c r="S4873" s="86">
        <v>25</v>
      </c>
      <c r="T4873" s="86">
        <v>0</v>
      </c>
      <c r="U4873" s="86" t="s">
        <v>1561</v>
      </c>
      <c r="V4873" s="86" t="s">
        <v>1567</v>
      </c>
      <c r="W4873" s="86" t="s">
        <v>1652</v>
      </c>
      <c r="X4873" s="86" t="s">
        <v>1564</v>
      </c>
      <c r="Y4873" s="94" t="s">
        <v>1565</v>
      </c>
      <c r="Z4873" s="93"/>
      <c r="AA4873" s="86"/>
      <c r="AB4873" s="86"/>
      <c r="AC4873" s="86"/>
      <c r="AD4873" s="86" t="s">
        <v>1648</v>
      </c>
      <c r="AE4873" s="86"/>
      <c r="AF4873" s="86"/>
      <c r="AG4873" s="94" t="s">
        <v>1670</v>
      </c>
    </row>
    <row r="4874" spans="1:33" x14ac:dyDescent="0.25">
      <c r="A4874" s="86" t="s">
        <v>1011</v>
      </c>
      <c r="B4874" s="87">
        <v>30</v>
      </c>
      <c r="C4874" s="87" t="s">
        <v>1012</v>
      </c>
      <c r="D4874" s="88">
        <v>43164</v>
      </c>
      <c r="E4874" s="88">
        <v>43166</v>
      </c>
      <c r="F4874" s="88">
        <v>43241</v>
      </c>
      <c r="G4874" s="88">
        <v>43242</v>
      </c>
      <c r="H4874" s="88">
        <v>3</v>
      </c>
      <c r="I4874" s="89" t="s">
        <v>1015</v>
      </c>
      <c r="J4874" s="92" t="s">
        <v>1490</v>
      </c>
      <c r="K4874" s="86" t="s">
        <v>1491</v>
      </c>
      <c r="L4874" s="88">
        <v>43239</v>
      </c>
      <c r="M4874" s="87"/>
      <c r="N4874" s="87"/>
      <c r="O4874" s="93"/>
      <c r="P4874" s="86"/>
      <c r="Q4874" s="86">
        <v>0</v>
      </c>
      <c r="R4874" s="86">
        <v>30</v>
      </c>
      <c r="S4874" s="86">
        <v>30</v>
      </c>
      <c r="T4874" s="86">
        <v>0</v>
      </c>
      <c r="U4874" s="86" t="s">
        <v>1561</v>
      </c>
      <c r="V4874" s="86" t="s">
        <v>1567</v>
      </c>
      <c r="W4874" s="86" t="s">
        <v>1652</v>
      </c>
      <c r="X4874" s="86" t="s">
        <v>1564</v>
      </c>
      <c r="Y4874" s="94" t="s">
        <v>1565</v>
      </c>
      <c r="Z4874" s="93"/>
      <c r="AA4874" s="86"/>
      <c r="AB4874" s="86"/>
      <c r="AC4874" s="86"/>
      <c r="AD4874" s="86" t="s">
        <v>1648</v>
      </c>
      <c r="AE4874" s="86"/>
      <c r="AF4874" s="86"/>
      <c r="AG4874" s="94" t="s">
        <v>1670</v>
      </c>
    </row>
    <row r="4875" spans="1:33" x14ac:dyDescent="0.25">
      <c r="A4875" s="86" t="s">
        <v>1011</v>
      </c>
      <c r="B4875" s="87">
        <v>30</v>
      </c>
      <c r="C4875" s="87" t="s">
        <v>1012</v>
      </c>
      <c r="D4875" s="88">
        <v>43174</v>
      </c>
      <c r="E4875" s="88">
        <v>43188</v>
      </c>
      <c r="F4875" s="88">
        <v>43216</v>
      </c>
      <c r="G4875" s="88">
        <v>43239</v>
      </c>
      <c r="H4875" s="88">
        <v>3</v>
      </c>
      <c r="I4875" s="89" t="s">
        <v>1013</v>
      </c>
      <c r="J4875" s="92" t="s">
        <v>1508</v>
      </c>
      <c r="K4875" s="86" t="s">
        <v>1491</v>
      </c>
      <c r="L4875" s="88">
        <v>43239</v>
      </c>
      <c r="M4875" s="87"/>
      <c r="N4875" s="87"/>
      <c r="O4875" s="93"/>
      <c r="P4875" s="86"/>
      <c r="Q4875" s="86">
        <v>0</v>
      </c>
      <c r="R4875" s="86">
        <v>30</v>
      </c>
      <c r="S4875" s="86">
        <v>30</v>
      </c>
      <c r="T4875" s="86">
        <v>0</v>
      </c>
      <c r="U4875" s="86" t="s">
        <v>1561</v>
      </c>
      <c r="V4875" s="86" t="s">
        <v>1562</v>
      </c>
      <c r="W4875" s="86" t="s">
        <v>1652</v>
      </c>
      <c r="X4875" s="86" t="s">
        <v>1564</v>
      </c>
      <c r="Y4875" s="94" t="s">
        <v>1565</v>
      </c>
      <c r="Z4875" s="93"/>
      <c r="AA4875" s="86">
        <v>43245</v>
      </c>
      <c r="AB4875" s="86"/>
      <c r="AC4875" s="86"/>
      <c r="AD4875" s="86" t="s">
        <v>1648</v>
      </c>
      <c r="AE4875" s="86"/>
      <c r="AF4875" s="86"/>
      <c r="AG4875" s="94" t="s">
        <v>1670</v>
      </c>
    </row>
    <row r="4876" spans="1:33" x14ac:dyDescent="0.25">
      <c r="A4876" s="86" t="s">
        <v>1011</v>
      </c>
      <c r="B4876" s="87">
        <v>30</v>
      </c>
      <c r="C4876" s="87" t="s">
        <v>1012</v>
      </c>
      <c r="D4876" s="88">
        <v>43174</v>
      </c>
      <c r="E4876" s="88">
        <v>43179</v>
      </c>
      <c r="F4876" s="88">
        <v>43238</v>
      </c>
      <c r="G4876" s="88">
        <v>43239</v>
      </c>
      <c r="H4876" s="88">
        <v>4</v>
      </c>
      <c r="I4876" s="89" t="s">
        <v>1015</v>
      </c>
      <c r="J4876" s="92" t="s">
        <v>1493</v>
      </c>
      <c r="K4876" s="86" t="s">
        <v>1491</v>
      </c>
      <c r="L4876" s="88">
        <v>43239</v>
      </c>
      <c r="M4876" s="87"/>
      <c r="N4876" s="87"/>
      <c r="O4876" s="93"/>
      <c r="P4876" s="86"/>
      <c r="Q4876" s="86">
        <v>2</v>
      </c>
      <c r="R4876" s="86">
        <v>28</v>
      </c>
      <c r="S4876" s="86">
        <v>25</v>
      </c>
      <c r="T4876" s="86">
        <v>3</v>
      </c>
      <c r="U4876" s="86" t="s">
        <v>1561</v>
      </c>
      <c r="V4876" s="86" t="s">
        <v>1562</v>
      </c>
      <c r="W4876" s="86" t="s">
        <v>1652</v>
      </c>
      <c r="X4876" s="86" t="s">
        <v>1564</v>
      </c>
      <c r="Y4876" s="94" t="s">
        <v>1565</v>
      </c>
      <c r="Z4876" s="93"/>
      <c r="AA4876" s="86">
        <v>43242</v>
      </c>
      <c r="AB4876" s="86"/>
      <c r="AC4876" s="86"/>
      <c r="AD4876" s="86" t="s">
        <v>1648</v>
      </c>
      <c r="AE4876" s="86"/>
      <c r="AF4876" s="86"/>
      <c r="AG4876" s="94" t="s">
        <v>1670</v>
      </c>
    </row>
    <row r="4877" spans="1:33" x14ac:dyDescent="0.25">
      <c r="A4877" s="86" t="s">
        <v>1022</v>
      </c>
      <c r="B4877" s="87">
        <v>35</v>
      </c>
      <c r="C4877" s="87" t="s">
        <v>1409</v>
      </c>
      <c r="D4877" s="88">
        <v>43236</v>
      </c>
      <c r="E4877" s="88">
        <v>43158</v>
      </c>
      <c r="F4877" s="88">
        <v>43222</v>
      </c>
      <c r="G4877" s="88">
        <v>43238</v>
      </c>
      <c r="H4877" s="88">
        <v>3</v>
      </c>
      <c r="I4877" s="89" t="s">
        <v>1013</v>
      </c>
      <c r="J4877" s="92" t="s">
        <v>1492</v>
      </c>
      <c r="K4877" s="86" t="s">
        <v>1491</v>
      </c>
      <c r="L4877" s="88">
        <v>43239</v>
      </c>
      <c r="M4877" s="87"/>
      <c r="N4877" s="87"/>
      <c r="O4877" s="93"/>
      <c r="P4877" s="86"/>
      <c r="Q4877" s="86">
        <v>1</v>
      </c>
      <c r="R4877" s="86">
        <v>34</v>
      </c>
      <c r="S4877" s="86">
        <v>30</v>
      </c>
      <c r="T4877" s="86">
        <v>4</v>
      </c>
      <c r="U4877" s="86" t="s">
        <v>1561</v>
      </c>
      <c r="V4877" s="86" t="s">
        <v>1567</v>
      </c>
      <c r="W4877" s="86" t="s">
        <v>1652</v>
      </c>
      <c r="X4877" s="86" t="s">
        <v>1564</v>
      </c>
      <c r="Y4877" s="94" t="s">
        <v>1565</v>
      </c>
      <c r="Z4877" s="93"/>
      <c r="AA4877" s="86"/>
      <c r="AB4877" s="86"/>
      <c r="AC4877" s="86"/>
      <c r="AD4877" s="86" t="s">
        <v>1671</v>
      </c>
      <c r="AE4877" s="86"/>
      <c r="AF4877" s="86"/>
      <c r="AG4877" s="94" t="s">
        <v>1670</v>
      </c>
    </row>
    <row r="4878" spans="1:33" x14ac:dyDescent="0.25">
      <c r="A4878" s="86" t="s">
        <v>1011</v>
      </c>
      <c r="B4878" s="87">
        <v>25</v>
      </c>
      <c r="C4878" s="87" t="s">
        <v>1082</v>
      </c>
      <c r="D4878" s="88">
        <v>43237</v>
      </c>
      <c r="E4878" s="88"/>
      <c r="F4878" s="88"/>
      <c r="G4878" s="88"/>
      <c r="H4878" s="88">
        <v>3</v>
      </c>
      <c r="I4878" s="89" t="s">
        <v>1013</v>
      </c>
      <c r="J4878" s="92" t="s">
        <v>1511</v>
      </c>
      <c r="K4878" s="86" t="s">
        <v>1491</v>
      </c>
      <c r="L4878" s="88">
        <v>43239</v>
      </c>
      <c r="M4878" s="87"/>
      <c r="N4878" s="87"/>
      <c r="O4878" s="93"/>
      <c r="P4878" s="86"/>
      <c r="Q4878" s="86">
        <v>0</v>
      </c>
      <c r="R4878" s="86">
        <v>25</v>
      </c>
      <c r="S4878" s="86">
        <v>25</v>
      </c>
      <c r="T4878" s="86">
        <v>0</v>
      </c>
      <c r="U4878" s="86" t="s">
        <v>1561</v>
      </c>
      <c r="V4878" s="86" t="s">
        <v>1567</v>
      </c>
      <c r="W4878" s="86" t="s">
        <v>1652</v>
      </c>
      <c r="X4878" s="86" t="s">
        <v>1564</v>
      </c>
      <c r="Y4878" s="94" t="s">
        <v>1565</v>
      </c>
      <c r="Z4878" s="93"/>
      <c r="AA4878" s="86"/>
      <c r="AB4878" s="86" t="s">
        <v>1582</v>
      </c>
      <c r="AC4878" s="86"/>
      <c r="AD4878" s="86" t="s">
        <v>1648</v>
      </c>
      <c r="AE4878" s="86"/>
      <c r="AF4878" s="86"/>
      <c r="AG4878" s="94" t="s">
        <v>1670</v>
      </c>
    </row>
    <row r="4879" spans="1:33" x14ac:dyDescent="0.25">
      <c r="A4879" s="86" t="s">
        <v>1011</v>
      </c>
      <c r="B4879" s="87">
        <v>25</v>
      </c>
      <c r="C4879" s="87" t="s">
        <v>1082</v>
      </c>
      <c r="D4879" s="88">
        <v>43237</v>
      </c>
      <c r="E4879" s="88"/>
      <c r="F4879" s="88"/>
      <c r="G4879" s="88"/>
      <c r="H4879" s="88">
        <v>4</v>
      </c>
      <c r="I4879" s="89" t="s">
        <v>1016</v>
      </c>
      <c r="J4879" s="92" t="s">
        <v>1511</v>
      </c>
      <c r="K4879" s="86" t="s">
        <v>1491</v>
      </c>
      <c r="L4879" s="88">
        <v>43239</v>
      </c>
      <c r="M4879" s="87"/>
      <c r="N4879" s="87"/>
      <c r="O4879" s="93"/>
      <c r="P4879" s="86"/>
      <c r="Q4879" s="86">
        <v>0</v>
      </c>
      <c r="R4879" s="86">
        <v>25</v>
      </c>
      <c r="S4879" s="86">
        <v>25</v>
      </c>
      <c r="T4879" s="86">
        <v>0</v>
      </c>
      <c r="U4879" s="86" t="s">
        <v>1561</v>
      </c>
      <c r="V4879" s="86" t="s">
        <v>1567</v>
      </c>
      <c r="W4879" s="86" t="s">
        <v>1652</v>
      </c>
      <c r="X4879" s="86" t="s">
        <v>1564</v>
      </c>
      <c r="Y4879" s="94" t="s">
        <v>1565</v>
      </c>
      <c r="Z4879" s="93"/>
      <c r="AA4879" s="86"/>
      <c r="AB4879" s="86" t="s">
        <v>1582</v>
      </c>
      <c r="AC4879" s="86"/>
      <c r="AD4879" s="86" t="s">
        <v>1648</v>
      </c>
      <c r="AE4879" s="86"/>
      <c r="AF4879" s="86"/>
      <c r="AG4879" s="94" t="s">
        <v>1670</v>
      </c>
    </row>
    <row r="4880" spans="1:33" x14ac:dyDescent="0.25">
      <c r="A4880" s="86" t="s">
        <v>1011</v>
      </c>
      <c r="B4880" s="87">
        <v>30</v>
      </c>
      <c r="C4880" s="87" t="s">
        <v>1012</v>
      </c>
      <c r="D4880" s="88">
        <v>43165</v>
      </c>
      <c r="E4880" s="88">
        <v>43171</v>
      </c>
      <c r="F4880" s="88">
        <v>43237</v>
      </c>
      <c r="G4880" s="88">
        <v>43240</v>
      </c>
      <c r="H4880" s="88">
        <v>4</v>
      </c>
      <c r="I4880" s="89" t="s">
        <v>1015</v>
      </c>
      <c r="J4880" s="92" t="s">
        <v>1495</v>
      </c>
      <c r="K4880" s="86" t="s">
        <v>1491</v>
      </c>
      <c r="L4880" s="88">
        <v>43240</v>
      </c>
      <c r="M4880" s="87"/>
      <c r="N4880" s="87"/>
      <c r="O4880" s="93"/>
      <c r="P4880" s="86"/>
      <c r="Q4880" s="86">
        <v>0</v>
      </c>
      <c r="R4880" s="86">
        <v>30</v>
      </c>
      <c r="S4880" s="86">
        <v>27</v>
      </c>
      <c r="T4880" s="86">
        <v>3</v>
      </c>
      <c r="U4880" s="86" t="s">
        <v>1561</v>
      </c>
      <c r="V4880" s="86" t="s">
        <v>1567</v>
      </c>
      <c r="W4880" s="86" t="s">
        <v>1652</v>
      </c>
      <c r="X4880" s="86" t="s">
        <v>1564</v>
      </c>
      <c r="Y4880" s="94" t="s">
        <v>1565</v>
      </c>
      <c r="Z4880" s="93"/>
      <c r="AA4880" s="86"/>
      <c r="AB4880" s="86"/>
      <c r="AC4880" s="86"/>
      <c r="AD4880" s="86" t="s">
        <v>1648</v>
      </c>
      <c r="AE4880" s="86"/>
      <c r="AF4880" s="86"/>
      <c r="AG4880" s="94" t="s">
        <v>1670</v>
      </c>
    </row>
    <row r="4881" spans="1:33" x14ac:dyDescent="0.25">
      <c r="A4881" s="86" t="s">
        <v>1011</v>
      </c>
      <c r="B4881" s="87">
        <v>30</v>
      </c>
      <c r="C4881" s="87" t="s">
        <v>1012</v>
      </c>
      <c r="D4881" s="88">
        <v>43168</v>
      </c>
      <c r="E4881" s="88">
        <v>43171</v>
      </c>
      <c r="F4881" s="88">
        <v>43237</v>
      </c>
      <c r="G4881" s="88">
        <v>43240</v>
      </c>
      <c r="H4881" s="88">
        <v>4</v>
      </c>
      <c r="I4881" s="89" t="s">
        <v>1015</v>
      </c>
      <c r="J4881" s="92" t="s">
        <v>1495</v>
      </c>
      <c r="K4881" s="86" t="s">
        <v>1491</v>
      </c>
      <c r="L4881" s="88">
        <v>43240</v>
      </c>
      <c r="M4881" s="87"/>
      <c r="N4881" s="87"/>
      <c r="O4881" s="93"/>
      <c r="P4881" s="86"/>
      <c r="Q4881" s="86">
        <v>0</v>
      </c>
      <c r="R4881" s="86">
        <v>30</v>
      </c>
      <c r="S4881" s="86">
        <v>30</v>
      </c>
      <c r="T4881" s="86">
        <v>0</v>
      </c>
      <c r="U4881" s="86" t="s">
        <v>1561</v>
      </c>
      <c r="V4881" s="86" t="s">
        <v>1567</v>
      </c>
      <c r="W4881" s="86" t="s">
        <v>1652</v>
      </c>
      <c r="X4881" s="86" t="s">
        <v>1564</v>
      </c>
      <c r="Y4881" s="94" t="s">
        <v>1565</v>
      </c>
      <c r="Z4881" s="93"/>
      <c r="AA4881" s="86"/>
      <c r="AB4881" s="86"/>
      <c r="AC4881" s="86"/>
      <c r="AD4881" s="86" t="s">
        <v>1648</v>
      </c>
      <c r="AE4881" s="86"/>
      <c r="AF4881" s="86"/>
      <c r="AG4881" s="94" t="s">
        <v>1670</v>
      </c>
    </row>
    <row r="4882" spans="1:33" x14ac:dyDescent="0.25">
      <c r="A4882" s="86" t="s">
        <v>1011</v>
      </c>
      <c r="B4882" s="87">
        <v>30</v>
      </c>
      <c r="C4882" s="87" t="s">
        <v>1012</v>
      </c>
      <c r="D4882" s="88">
        <v>43173</v>
      </c>
      <c r="E4882" s="88">
        <v>43172</v>
      </c>
      <c r="F4882" s="88">
        <v>43238</v>
      </c>
      <c r="G4882" s="88">
        <v>43240</v>
      </c>
      <c r="H4882" s="88">
        <v>4</v>
      </c>
      <c r="I4882" s="89" t="s">
        <v>1016</v>
      </c>
      <c r="J4882" s="92" t="s">
        <v>1492</v>
      </c>
      <c r="K4882" s="86" t="s">
        <v>1491</v>
      </c>
      <c r="L4882" s="88">
        <v>43240</v>
      </c>
      <c r="M4882" s="87"/>
      <c r="N4882" s="87"/>
      <c r="O4882" s="93"/>
      <c r="P4882" s="86"/>
      <c r="Q4882" s="86">
        <v>3</v>
      </c>
      <c r="R4882" s="86">
        <v>27</v>
      </c>
      <c r="S4882" s="86">
        <v>26</v>
      </c>
      <c r="T4882" s="86">
        <v>1</v>
      </c>
      <c r="U4882" s="86" t="s">
        <v>1561</v>
      </c>
      <c r="V4882" s="86" t="s">
        <v>1567</v>
      </c>
      <c r="W4882" s="86" t="s">
        <v>1652</v>
      </c>
      <c r="X4882" s="86" t="s">
        <v>1564</v>
      </c>
      <c r="Y4882" s="94" t="s">
        <v>1565</v>
      </c>
      <c r="Z4882" s="93"/>
      <c r="AA4882" s="86"/>
      <c r="AB4882" s="86"/>
      <c r="AC4882" s="86"/>
      <c r="AD4882" s="86" t="s">
        <v>1648</v>
      </c>
      <c r="AE4882" s="86"/>
      <c r="AF4882" s="86"/>
      <c r="AG4882" s="94" t="s">
        <v>1670</v>
      </c>
    </row>
    <row r="4883" spans="1:33" x14ac:dyDescent="0.25">
      <c r="A4883" s="86" t="s">
        <v>1011</v>
      </c>
      <c r="B4883" s="87">
        <v>30</v>
      </c>
      <c r="C4883" s="87" t="s">
        <v>1012</v>
      </c>
      <c r="D4883" s="88">
        <v>43165</v>
      </c>
      <c r="E4883" s="88">
        <v>43172</v>
      </c>
      <c r="F4883" s="88">
        <v>43238</v>
      </c>
      <c r="G4883" s="88">
        <v>43241</v>
      </c>
      <c r="H4883" s="88">
        <v>4</v>
      </c>
      <c r="I4883" s="89" t="s">
        <v>1015</v>
      </c>
      <c r="J4883" s="92" t="s">
        <v>1501</v>
      </c>
      <c r="K4883" s="86" t="s">
        <v>1491</v>
      </c>
      <c r="L4883" s="88">
        <v>43241</v>
      </c>
      <c r="M4883" s="87"/>
      <c r="N4883" s="87"/>
      <c r="O4883" s="93"/>
      <c r="P4883" s="86"/>
      <c r="Q4883" s="86">
        <v>0</v>
      </c>
      <c r="R4883" s="86">
        <v>30</v>
      </c>
      <c r="S4883" s="86">
        <v>0</v>
      </c>
      <c r="T4883" s="86">
        <v>30</v>
      </c>
      <c r="U4883" s="86" t="s">
        <v>1561</v>
      </c>
      <c r="V4883" s="86" t="s">
        <v>1567</v>
      </c>
      <c r="W4883" s="86" t="s">
        <v>1652</v>
      </c>
      <c r="X4883" s="86" t="s">
        <v>1564</v>
      </c>
      <c r="Y4883" s="94" t="s">
        <v>1565</v>
      </c>
      <c r="Z4883" s="93"/>
      <c r="AA4883" s="86"/>
      <c r="AB4883" s="86"/>
      <c r="AC4883" s="86"/>
      <c r="AD4883" s="86" t="s">
        <v>1648</v>
      </c>
      <c r="AE4883" s="86"/>
      <c r="AF4883" s="86"/>
      <c r="AG4883" s="94" t="s">
        <v>1670</v>
      </c>
    </row>
    <row r="4884" spans="1:33" x14ac:dyDescent="0.25">
      <c r="A4884" s="86" t="s">
        <v>1011</v>
      </c>
      <c r="B4884" s="87">
        <v>26</v>
      </c>
      <c r="C4884" s="87" t="s">
        <v>1012</v>
      </c>
      <c r="D4884" s="88">
        <v>43175</v>
      </c>
      <c r="E4884" s="88">
        <v>43188</v>
      </c>
      <c r="F4884" s="88">
        <v>43238</v>
      </c>
      <c r="G4884" s="88">
        <v>43241</v>
      </c>
      <c r="H4884" s="88">
        <v>4</v>
      </c>
      <c r="I4884" s="89" t="s">
        <v>1016</v>
      </c>
      <c r="J4884" s="92" t="s">
        <v>1508</v>
      </c>
      <c r="K4884" s="86" t="s">
        <v>1491</v>
      </c>
      <c r="L4884" s="88">
        <v>43241</v>
      </c>
      <c r="M4884" s="87"/>
      <c r="N4884" s="87"/>
      <c r="O4884" s="93"/>
      <c r="P4884" s="86"/>
      <c r="Q4884" s="86">
        <v>0</v>
      </c>
      <c r="R4884" s="86">
        <v>26</v>
      </c>
      <c r="S4884" s="86">
        <v>17</v>
      </c>
      <c r="T4884" s="86">
        <v>9</v>
      </c>
      <c r="U4884" s="86" t="s">
        <v>1561</v>
      </c>
      <c r="V4884" s="86" t="s">
        <v>1567</v>
      </c>
      <c r="W4884" s="86" t="s">
        <v>1652</v>
      </c>
      <c r="X4884" s="86" t="s">
        <v>1564</v>
      </c>
      <c r="Y4884" s="94" t="s">
        <v>1565</v>
      </c>
      <c r="Z4884" s="93"/>
      <c r="AA4884" s="86"/>
      <c r="AB4884" s="86"/>
      <c r="AC4884" s="86"/>
      <c r="AD4884" s="86" t="s">
        <v>1648</v>
      </c>
      <c r="AE4884" s="86"/>
      <c r="AF4884" s="86"/>
      <c r="AG4884" s="94" t="s">
        <v>1670</v>
      </c>
    </row>
    <row r="4885" spans="1:33" x14ac:dyDescent="0.25">
      <c r="A4885" s="86" t="s">
        <v>1011</v>
      </c>
      <c r="B4885" s="87">
        <v>30</v>
      </c>
      <c r="C4885" s="87" t="s">
        <v>1012</v>
      </c>
      <c r="D4885" s="88">
        <v>43175</v>
      </c>
      <c r="E4885" s="88">
        <v>43187</v>
      </c>
      <c r="F4885" s="88">
        <v>43237</v>
      </c>
      <c r="G4885" s="88">
        <v>43241</v>
      </c>
      <c r="H4885" s="88">
        <v>4</v>
      </c>
      <c r="I4885" s="89" t="s">
        <v>1016</v>
      </c>
      <c r="J4885" s="92" t="s">
        <v>1508</v>
      </c>
      <c r="K4885" s="86" t="s">
        <v>1491</v>
      </c>
      <c r="L4885" s="88">
        <v>43241</v>
      </c>
      <c r="M4885" s="87"/>
      <c r="N4885" s="87"/>
      <c r="O4885" s="93"/>
      <c r="P4885" s="86"/>
      <c r="Q4885" s="86">
        <v>0</v>
      </c>
      <c r="R4885" s="86">
        <v>30</v>
      </c>
      <c r="S4885" s="86">
        <v>24</v>
      </c>
      <c r="T4885" s="86">
        <v>6</v>
      </c>
      <c r="U4885" s="86" t="s">
        <v>1561</v>
      </c>
      <c r="V4885" s="86" t="s">
        <v>1567</v>
      </c>
      <c r="W4885" s="86" t="s">
        <v>1652</v>
      </c>
      <c r="X4885" s="86" t="s">
        <v>1564</v>
      </c>
      <c r="Y4885" s="94" t="s">
        <v>1565</v>
      </c>
      <c r="Z4885" s="93"/>
      <c r="AA4885" s="86"/>
      <c r="AB4885" s="86"/>
      <c r="AC4885" s="86"/>
      <c r="AD4885" s="86" t="s">
        <v>1648</v>
      </c>
      <c r="AE4885" s="86"/>
      <c r="AF4885" s="86"/>
      <c r="AG4885" s="94" t="s">
        <v>1670</v>
      </c>
    </row>
    <row r="4886" spans="1:33" x14ac:dyDescent="0.25">
      <c r="A4886" s="86" t="s">
        <v>1011</v>
      </c>
      <c r="B4886" s="87">
        <v>30</v>
      </c>
      <c r="C4886" s="87" t="s">
        <v>1012</v>
      </c>
      <c r="D4886" s="88">
        <v>43175</v>
      </c>
      <c r="E4886" s="88">
        <v>43181</v>
      </c>
      <c r="F4886" s="88">
        <v>43240</v>
      </c>
      <c r="G4886" s="88">
        <v>43241</v>
      </c>
      <c r="H4886" s="88">
        <v>4</v>
      </c>
      <c r="I4886" s="89" t="s">
        <v>1015</v>
      </c>
      <c r="J4886" s="92" t="s">
        <v>1493</v>
      </c>
      <c r="K4886" s="86" t="s">
        <v>1491</v>
      </c>
      <c r="L4886" s="88">
        <v>43241</v>
      </c>
      <c r="M4886" s="87"/>
      <c r="N4886" s="87"/>
      <c r="O4886" s="93"/>
      <c r="P4886" s="86"/>
      <c r="Q4886" s="86">
        <v>4</v>
      </c>
      <c r="R4886" s="86">
        <v>26</v>
      </c>
      <c r="S4886" s="86">
        <v>21</v>
      </c>
      <c r="T4886" s="86">
        <v>5</v>
      </c>
      <c r="U4886" s="86" t="s">
        <v>1561</v>
      </c>
      <c r="V4886" s="86" t="s">
        <v>1567</v>
      </c>
      <c r="W4886" s="86" t="s">
        <v>1652</v>
      </c>
      <c r="X4886" s="86" t="s">
        <v>1564</v>
      </c>
      <c r="Y4886" s="94" t="s">
        <v>1565</v>
      </c>
      <c r="Z4886" s="93"/>
      <c r="AA4886" s="86"/>
      <c r="AB4886" s="86"/>
      <c r="AC4886" s="86"/>
      <c r="AD4886" s="86" t="s">
        <v>1648</v>
      </c>
      <c r="AE4886" s="86"/>
      <c r="AF4886" s="86"/>
      <c r="AG4886" s="94" t="s">
        <v>1670</v>
      </c>
    </row>
    <row r="4887" spans="1:33" x14ac:dyDescent="0.25">
      <c r="A4887" s="86" t="s">
        <v>1011</v>
      </c>
      <c r="B4887" s="87">
        <v>30</v>
      </c>
      <c r="C4887" s="87" t="s">
        <v>1012</v>
      </c>
      <c r="D4887" s="88">
        <v>43174</v>
      </c>
      <c r="E4887" s="88">
        <v>43179</v>
      </c>
      <c r="F4887" s="88">
        <v>43239</v>
      </c>
      <c r="G4887" s="88">
        <v>43241</v>
      </c>
      <c r="H4887" s="88">
        <v>4</v>
      </c>
      <c r="I4887" s="89" t="s">
        <v>1020</v>
      </c>
      <c r="J4887" s="92" t="s">
        <v>1501</v>
      </c>
      <c r="K4887" s="86" t="s">
        <v>1491</v>
      </c>
      <c r="L4887" s="88">
        <v>43241</v>
      </c>
      <c r="M4887" s="87"/>
      <c r="N4887" s="87"/>
      <c r="O4887" s="93"/>
      <c r="P4887" s="86"/>
      <c r="Q4887" s="86">
        <v>0</v>
      </c>
      <c r="R4887" s="86">
        <v>30</v>
      </c>
      <c r="S4887" s="86">
        <v>22</v>
      </c>
      <c r="T4887" s="86">
        <v>8</v>
      </c>
      <c r="U4887" s="86" t="s">
        <v>1561</v>
      </c>
      <c r="V4887" s="86" t="s">
        <v>1567</v>
      </c>
      <c r="W4887" s="86" t="s">
        <v>1652</v>
      </c>
      <c r="X4887" s="86" t="s">
        <v>1564</v>
      </c>
      <c r="Y4887" s="94" t="s">
        <v>1565</v>
      </c>
      <c r="Z4887" s="93"/>
      <c r="AA4887" s="86"/>
      <c r="AB4887" s="86"/>
      <c r="AC4887" s="86"/>
      <c r="AD4887" s="86" t="s">
        <v>1648</v>
      </c>
      <c r="AE4887" s="86"/>
      <c r="AF4887" s="86"/>
      <c r="AG4887" s="94" t="s">
        <v>1670</v>
      </c>
    </row>
    <row r="4888" spans="1:33" x14ac:dyDescent="0.25">
      <c r="A4888" s="86" t="s">
        <v>1011</v>
      </c>
      <c r="B4888" s="87">
        <v>30</v>
      </c>
      <c r="C4888" s="87" t="s">
        <v>1421</v>
      </c>
      <c r="D4888" s="88">
        <v>43207</v>
      </c>
      <c r="E4888" s="88" t="s">
        <v>1365</v>
      </c>
      <c r="F4888" s="88" t="s">
        <v>1422</v>
      </c>
      <c r="G4888" s="88" t="s">
        <v>1423</v>
      </c>
      <c r="H4888" s="88">
        <v>4</v>
      </c>
      <c r="I4888" s="89" t="s">
        <v>1015</v>
      </c>
      <c r="J4888" s="92" t="s">
        <v>1510</v>
      </c>
      <c r="K4888" s="86" t="s">
        <v>1491</v>
      </c>
      <c r="L4888" s="88">
        <v>43241</v>
      </c>
      <c r="M4888" s="87"/>
      <c r="N4888" s="87"/>
      <c r="O4888" s="93"/>
      <c r="P4888" s="86"/>
      <c r="Q4888" s="86">
        <v>5</v>
      </c>
      <c r="R4888" s="86">
        <v>25</v>
      </c>
      <c r="S4888" s="86">
        <v>0</v>
      </c>
      <c r="T4888" s="86">
        <v>25</v>
      </c>
      <c r="U4888" s="86" t="s">
        <v>1561</v>
      </c>
      <c r="V4888" s="86" t="s">
        <v>1567</v>
      </c>
      <c r="W4888" s="86" t="s">
        <v>1652</v>
      </c>
      <c r="X4888" s="86" t="s">
        <v>1564</v>
      </c>
      <c r="Y4888" s="94" t="s">
        <v>1565</v>
      </c>
      <c r="Z4888" s="93"/>
      <c r="AA4888" s="86"/>
      <c r="AB4888" s="86"/>
      <c r="AC4888" s="86"/>
      <c r="AD4888" s="86" t="s">
        <v>1648</v>
      </c>
      <c r="AE4888" s="86"/>
      <c r="AF4888" s="86"/>
      <c r="AG4888" s="94" t="s">
        <v>1670</v>
      </c>
    </row>
    <row r="4889" spans="1:33" x14ac:dyDescent="0.25">
      <c r="A4889" s="86" t="s">
        <v>1022</v>
      </c>
      <c r="B4889" s="87">
        <v>25</v>
      </c>
      <c r="C4889" s="87" t="s">
        <v>1408</v>
      </c>
      <c r="D4889" s="88">
        <v>43236</v>
      </c>
      <c r="E4889" s="88">
        <v>43190</v>
      </c>
      <c r="F4889" s="88">
        <v>43231</v>
      </c>
      <c r="G4889" s="88">
        <v>43235</v>
      </c>
      <c r="H4889" s="88">
        <v>3</v>
      </c>
      <c r="I4889" s="89" t="s">
        <v>1013</v>
      </c>
      <c r="J4889" s="92" t="s">
        <v>1508</v>
      </c>
      <c r="K4889" s="86" t="s">
        <v>1491</v>
      </c>
      <c r="L4889" s="88">
        <v>43242</v>
      </c>
      <c r="M4889" s="87"/>
      <c r="N4889" s="87"/>
      <c r="O4889" s="93"/>
      <c r="P4889" s="86"/>
      <c r="Q4889" s="86">
        <v>6</v>
      </c>
      <c r="R4889" s="86">
        <v>19</v>
      </c>
      <c r="S4889" s="86">
        <v>19</v>
      </c>
      <c r="T4889" s="86">
        <v>0</v>
      </c>
      <c r="U4889" s="86" t="s">
        <v>1561</v>
      </c>
      <c r="V4889" s="86" t="s">
        <v>1567</v>
      </c>
      <c r="W4889" s="86" t="s">
        <v>1652</v>
      </c>
      <c r="X4889" s="86" t="s">
        <v>1564</v>
      </c>
      <c r="Y4889" s="94" t="s">
        <v>1565</v>
      </c>
      <c r="Z4889" s="93"/>
      <c r="AA4889" s="86"/>
      <c r="AB4889" s="86"/>
      <c r="AC4889" s="86"/>
      <c r="AD4889" s="86" t="s">
        <v>1658</v>
      </c>
      <c r="AE4889" s="86"/>
      <c r="AF4889" s="86"/>
      <c r="AG4889" s="94" t="s">
        <v>1670</v>
      </c>
    </row>
    <row r="4890" spans="1:33" x14ac:dyDescent="0.25">
      <c r="A4890" s="86" t="s">
        <v>1011</v>
      </c>
      <c r="B4890" s="87">
        <v>30</v>
      </c>
      <c r="C4890" s="87" t="s">
        <v>1012</v>
      </c>
      <c r="D4890" s="88">
        <v>43164</v>
      </c>
      <c r="E4890" s="88">
        <v>43167</v>
      </c>
      <c r="F4890" s="88">
        <v>43246</v>
      </c>
      <c r="G4890" s="88">
        <v>43248</v>
      </c>
      <c r="H4890" s="88">
        <v>4</v>
      </c>
      <c r="I4890" s="89" t="s">
        <v>1013</v>
      </c>
      <c r="J4890" s="92" t="s">
        <v>1494</v>
      </c>
      <c r="K4890" s="86" t="s">
        <v>1491</v>
      </c>
      <c r="L4890" s="88">
        <v>43242</v>
      </c>
      <c r="M4890" s="87"/>
      <c r="N4890" s="87"/>
      <c r="O4890" s="93"/>
      <c r="P4890" s="86"/>
      <c r="Q4890" s="86">
        <v>0</v>
      </c>
      <c r="R4890" s="86">
        <v>30</v>
      </c>
      <c r="S4890" s="86">
        <v>30</v>
      </c>
      <c r="T4890" s="86">
        <v>0</v>
      </c>
      <c r="U4890" s="86" t="s">
        <v>1561</v>
      </c>
      <c r="V4890" s="86" t="s">
        <v>1567</v>
      </c>
      <c r="W4890" s="86" t="s">
        <v>1652</v>
      </c>
      <c r="X4890" s="86" t="s">
        <v>1564</v>
      </c>
      <c r="Y4890" s="94" t="s">
        <v>1565</v>
      </c>
      <c r="Z4890" s="93"/>
      <c r="AA4890" s="86"/>
      <c r="AB4890" s="86"/>
      <c r="AC4890" s="86"/>
      <c r="AD4890" s="86" t="s">
        <v>1648</v>
      </c>
      <c r="AE4890" s="86"/>
      <c r="AF4890" s="86"/>
      <c r="AG4890" s="94" t="s">
        <v>1670</v>
      </c>
    </row>
    <row r="4891" spans="1:33" x14ac:dyDescent="0.25">
      <c r="A4891" s="86" t="s">
        <v>1011</v>
      </c>
      <c r="B4891" s="87">
        <v>30</v>
      </c>
      <c r="C4891" s="87" t="s">
        <v>1012</v>
      </c>
      <c r="D4891" s="88">
        <v>43175</v>
      </c>
      <c r="E4891" s="88">
        <v>43181</v>
      </c>
      <c r="F4891" s="88">
        <v>43241</v>
      </c>
      <c r="G4891" s="88">
        <v>43242</v>
      </c>
      <c r="H4891" s="88">
        <v>4</v>
      </c>
      <c r="I4891" s="89" t="s">
        <v>1020</v>
      </c>
      <c r="J4891" s="92" t="s">
        <v>1492</v>
      </c>
      <c r="K4891" s="86" t="s">
        <v>1491</v>
      </c>
      <c r="L4891" s="88">
        <v>43242</v>
      </c>
      <c r="M4891" s="87"/>
      <c r="N4891" s="87"/>
      <c r="O4891" s="93"/>
      <c r="P4891" s="86"/>
      <c r="Q4891" s="86">
        <v>0</v>
      </c>
      <c r="R4891" s="86">
        <v>30</v>
      </c>
      <c r="S4891" s="86">
        <v>0</v>
      </c>
      <c r="T4891" s="86">
        <v>30</v>
      </c>
      <c r="U4891" s="86" t="s">
        <v>1561</v>
      </c>
      <c r="V4891" s="86" t="s">
        <v>1567</v>
      </c>
      <c r="W4891" s="86" t="s">
        <v>1652</v>
      </c>
      <c r="X4891" s="86" t="s">
        <v>1564</v>
      </c>
      <c r="Y4891" s="94" t="s">
        <v>1565</v>
      </c>
      <c r="Z4891" s="93"/>
      <c r="AA4891" s="86"/>
      <c r="AB4891" s="86"/>
      <c r="AC4891" s="86"/>
      <c r="AD4891" s="86" t="s">
        <v>1648</v>
      </c>
      <c r="AE4891" s="86"/>
      <c r="AF4891" s="86"/>
      <c r="AG4891" s="94" t="s">
        <v>1670</v>
      </c>
    </row>
    <row r="4892" spans="1:33" x14ac:dyDescent="0.25">
      <c r="A4892" s="86" t="s">
        <v>1011</v>
      </c>
      <c r="B4892" s="87">
        <v>30</v>
      </c>
      <c r="C4892" s="87" t="s">
        <v>1012</v>
      </c>
      <c r="D4892" s="88">
        <v>43175</v>
      </c>
      <c r="E4892" s="88">
        <v>43181</v>
      </c>
      <c r="F4892" s="88">
        <v>43241</v>
      </c>
      <c r="G4892" s="88">
        <v>43242</v>
      </c>
      <c r="H4892" s="88">
        <v>4</v>
      </c>
      <c r="I4892" s="89" t="s">
        <v>1020</v>
      </c>
      <c r="J4892" s="92" t="s">
        <v>1492</v>
      </c>
      <c r="K4892" s="86" t="s">
        <v>1491</v>
      </c>
      <c r="L4892" s="88">
        <v>43242</v>
      </c>
      <c r="M4892" s="87"/>
      <c r="N4892" s="87"/>
      <c r="O4892" s="93"/>
      <c r="P4892" s="86"/>
      <c r="Q4892" s="86">
        <v>14</v>
      </c>
      <c r="R4892" s="86">
        <v>16</v>
      </c>
      <c r="S4892" s="86">
        <v>15</v>
      </c>
      <c r="T4892" s="86">
        <v>1</v>
      </c>
      <c r="U4892" s="86" t="s">
        <v>1561</v>
      </c>
      <c r="V4892" s="86" t="s">
        <v>1567</v>
      </c>
      <c r="W4892" s="86" t="s">
        <v>1652</v>
      </c>
      <c r="X4892" s="86" t="s">
        <v>1564</v>
      </c>
      <c r="Y4892" s="94" t="s">
        <v>1565</v>
      </c>
      <c r="Z4892" s="93"/>
      <c r="AA4892" s="86"/>
      <c r="AB4892" s="86"/>
      <c r="AC4892" s="86"/>
      <c r="AD4892" s="86" t="s">
        <v>1648</v>
      </c>
      <c r="AE4892" s="86"/>
      <c r="AF4892" s="86"/>
      <c r="AG4892" s="94" t="s">
        <v>1670</v>
      </c>
    </row>
    <row r="4893" spans="1:33" x14ac:dyDescent="0.25">
      <c r="A4893" s="86" t="s">
        <v>1011</v>
      </c>
      <c r="B4893" s="87">
        <v>30</v>
      </c>
      <c r="C4893" s="87" t="s">
        <v>1012</v>
      </c>
      <c r="D4893" s="88">
        <v>43175</v>
      </c>
      <c r="E4893" s="88">
        <v>43180</v>
      </c>
      <c r="F4893" s="88">
        <v>43241</v>
      </c>
      <c r="G4893" s="88">
        <v>43242</v>
      </c>
      <c r="H4893" s="88">
        <v>4</v>
      </c>
      <c r="I4893" s="89" t="s">
        <v>1020</v>
      </c>
      <c r="J4893" s="92" t="s">
        <v>1492</v>
      </c>
      <c r="K4893" s="86" t="s">
        <v>1491</v>
      </c>
      <c r="L4893" s="88">
        <v>43242</v>
      </c>
      <c r="M4893" s="87"/>
      <c r="N4893" s="87"/>
      <c r="O4893" s="93"/>
      <c r="P4893" s="86"/>
      <c r="Q4893" s="86">
        <v>2</v>
      </c>
      <c r="R4893" s="86">
        <v>28</v>
      </c>
      <c r="S4893" s="86">
        <v>27</v>
      </c>
      <c r="T4893" s="86">
        <v>1</v>
      </c>
      <c r="U4893" s="86" t="s">
        <v>1561</v>
      </c>
      <c r="V4893" s="86" t="s">
        <v>1567</v>
      </c>
      <c r="W4893" s="86" t="s">
        <v>1652</v>
      </c>
      <c r="X4893" s="86" t="s">
        <v>1564</v>
      </c>
      <c r="Y4893" s="94" t="s">
        <v>1565</v>
      </c>
      <c r="Z4893" s="93"/>
      <c r="AA4893" s="86"/>
      <c r="AB4893" s="86"/>
      <c r="AC4893" s="86"/>
      <c r="AD4893" s="86" t="s">
        <v>1648</v>
      </c>
      <c r="AE4893" s="86"/>
      <c r="AF4893" s="86"/>
      <c r="AG4893" s="94" t="s">
        <v>1670</v>
      </c>
    </row>
    <row r="4894" spans="1:33" x14ac:dyDescent="0.25">
      <c r="A4894" s="86" t="s">
        <v>1011</v>
      </c>
      <c r="B4894" s="87">
        <v>30</v>
      </c>
      <c r="C4894" s="87" t="s">
        <v>1012</v>
      </c>
      <c r="D4894" s="88">
        <v>43168</v>
      </c>
      <c r="E4894" s="88">
        <v>43174</v>
      </c>
      <c r="F4894" s="88">
        <v>43241</v>
      </c>
      <c r="G4894" s="88">
        <v>43243</v>
      </c>
      <c r="H4894" s="88">
        <v>4</v>
      </c>
      <c r="I4894" s="89" t="s">
        <v>1015</v>
      </c>
      <c r="J4894" s="92" t="s">
        <v>1493</v>
      </c>
      <c r="K4894" s="86" t="s">
        <v>1491</v>
      </c>
      <c r="L4894" s="88">
        <v>43243</v>
      </c>
      <c r="M4894" s="87"/>
      <c r="N4894" s="87"/>
      <c r="O4894" s="93"/>
      <c r="P4894" s="86"/>
      <c r="Q4894" s="86">
        <v>7</v>
      </c>
      <c r="R4894" s="86">
        <v>23</v>
      </c>
      <c r="S4894" s="86">
        <v>19</v>
      </c>
      <c r="T4894" s="86">
        <v>4</v>
      </c>
      <c r="U4894" s="86" t="s">
        <v>1561</v>
      </c>
      <c r="V4894" s="86" t="s">
        <v>1567</v>
      </c>
      <c r="W4894" s="86" t="s">
        <v>1652</v>
      </c>
      <c r="X4894" s="86" t="s">
        <v>1564</v>
      </c>
      <c r="Y4894" s="94" t="s">
        <v>1565</v>
      </c>
      <c r="Z4894" s="93"/>
      <c r="AA4894" s="86"/>
      <c r="AB4894" s="86"/>
      <c r="AC4894" s="86"/>
      <c r="AD4894" s="86" t="s">
        <v>1648</v>
      </c>
      <c r="AE4894" s="86"/>
      <c r="AF4894" s="86"/>
      <c r="AG4894" s="94" t="s">
        <v>1670</v>
      </c>
    </row>
    <row r="4895" spans="1:33" x14ac:dyDescent="0.25">
      <c r="A4895" s="86" t="s">
        <v>1011</v>
      </c>
      <c r="B4895" s="87">
        <v>30</v>
      </c>
      <c r="C4895" s="87" t="s">
        <v>1012</v>
      </c>
      <c r="D4895" s="88">
        <v>43173</v>
      </c>
      <c r="E4895" s="88">
        <v>43174</v>
      </c>
      <c r="F4895" s="88">
        <v>43242</v>
      </c>
      <c r="G4895" s="88">
        <v>43243</v>
      </c>
      <c r="H4895" s="88">
        <v>4</v>
      </c>
      <c r="I4895" s="89" t="s">
        <v>1016</v>
      </c>
      <c r="J4895" s="92" t="s">
        <v>1492</v>
      </c>
      <c r="K4895" s="86" t="s">
        <v>1491</v>
      </c>
      <c r="L4895" s="88">
        <v>43243</v>
      </c>
      <c r="M4895" s="87"/>
      <c r="N4895" s="87"/>
      <c r="O4895" s="93"/>
      <c r="P4895" s="86"/>
      <c r="Q4895" s="86">
        <v>3</v>
      </c>
      <c r="R4895" s="86">
        <v>27</v>
      </c>
      <c r="S4895" s="86">
        <v>27</v>
      </c>
      <c r="T4895" s="86">
        <v>0</v>
      </c>
      <c r="U4895" s="86" t="s">
        <v>1561</v>
      </c>
      <c r="V4895" s="86" t="s">
        <v>1567</v>
      </c>
      <c r="W4895" s="86" t="s">
        <v>1652</v>
      </c>
      <c r="X4895" s="86" t="s">
        <v>1564</v>
      </c>
      <c r="Y4895" s="94" t="s">
        <v>1565</v>
      </c>
      <c r="Z4895" s="93"/>
      <c r="AA4895" s="86"/>
      <c r="AB4895" s="86"/>
      <c r="AC4895" s="86"/>
      <c r="AD4895" s="86" t="s">
        <v>1648</v>
      </c>
      <c r="AE4895" s="86"/>
      <c r="AF4895" s="86"/>
      <c r="AG4895" s="94" t="s">
        <v>1670</v>
      </c>
    </row>
    <row r="4896" spans="1:33" x14ac:dyDescent="0.25">
      <c r="A4896" s="86" t="s">
        <v>1011</v>
      </c>
      <c r="B4896" s="87">
        <v>22</v>
      </c>
      <c r="C4896" s="87" t="s">
        <v>1012</v>
      </c>
      <c r="D4896" s="88">
        <v>43175</v>
      </c>
      <c r="E4896" s="88">
        <v>43180</v>
      </c>
      <c r="F4896" s="88">
        <v>43242</v>
      </c>
      <c r="G4896" s="88">
        <v>43243</v>
      </c>
      <c r="H4896" s="88">
        <v>3</v>
      </c>
      <c r="I4896" s="89" t="s">
        <v>1013</v>
      </c>
      <c r="J4896" s="92" t="s">
        <v>1500</v>
      </c>
      <c r="K4896" s="86" t="s">
        <v>1491</v>
      </c>
      <c r="L4896" s="88">
        <v>43243</v>
      </c>
      <c r="M4896" s="87"/>
      <c r="N4896" s="87"/>
      <c r="O4896" s="93"/>
      <c r="P4896" s="86"/>
      <c r="Q4896" s="86">
        <v>3</v>
      </c>
      <c r="R4896" s="86">
        <v>19</v>
      </c>
      <c r="S4896" s="86">
        <v>19</v>
      </c>
      <c r="T4896" s="86">
        <v>0</v>
      </c>
      <c r="U4896" s="86" t="s">
        <v>1561</v>
      </c>
      <c r="V4896" s="86" t="s">
        <v>1567</v>
      </c>
      <c r="W4896" s="86" t="s">
        <v>1652</v>
      </c>
      <c r="X4896" s="86" t="s">
        <v>1564</v>
      </c>
      <c r="Y4896" s="94" t="s">
        <v>1565</v>
      </c>
      <c r="Z4896" s="93"/>
      <c r="AA4896" s="86"/>
      <c r="AB4896" s="86"/>
      <c r="AC4896" s="86"/>
      <c r="AD4896" s="86" t="s">
        <v>1648</v>
      </c>
      <c r="AE4896" s="86"/>
      <c r="AF4896" s="86"/>
      <c r="AG4896" s="94" t="s">
        <v>1670</v>
      </c>
    </row>
    <row r="4897" spans="1:33" x14ac:dyDescent="0.25">
      <c r="A4897" s="86" t="s">
        <v>1011</v>
      </c>
      <c r="B4897" s="87">
        <v>25</v>
      </c>
      <c r="C4897" s="87" t="s">
        <v>1012</v>
      </c>
      <c r="D4897" s="88">
        <v>43175</v>
      </c>
      <c r="E4897" s="88">
        <v>43180</v>
      </c>
      <c r="F4897" s="88">
        <v>43242</v>
      </c>
      <c r="G4897" s="88">
        <v>43243</v>
      </c>
      <c r="H4897" s="88">
        <v>3</v>
      </c>
      <c r="I4897" s="89" t="s">
        <v>1013</v>
      </c>
      <c r="J4897" s="92" t="s">
        <v>1500</v>
      </c>
      <c r="K4897" s="86" t="s">
        <v>1491</v>
      </c>
      <c r="L4897" s="88">
        <v>43243</v>
      </c>
      <c r="M4897" s="87"/>
      <c r="N4897" s="87"/>
      <c r="O4897" s="93"/>
      <c r="P4897" s="86"/>
      <c r="Q4897" s="86">
        <v>8</v>
      </c>
      <c r="R4897" s="86">
        <v>17</v>
      </c>
      <c r="S4897" s="86">
        <v>8</v>
      </c>
      <c r="T4897" s="86">
        <v>9</v>
      </c>
      <c r="U4897" s="86" t="s">
        <v>1561</v>
      </c>
      <c r="V4897" s="86" t="s">
        <v>1567</v>
      </c>
      <c r="W4897" s="86" t="s">
        <v>1652</v>
      </c>
      <c r="X4897" s="86" t="s">
        <v>1564</v>
      </c>
      <c r="Y4897" s="94" t="s">
        <v>1565</v>
      </c>
      <c r="Z4897" s="93"/>
      <c r="AA4897" s="86"/>
      <c r="AB4897" s="86"/>
      <c r="AC4897" s="86"/>
      <c r="AD4897" s="86" t="s">
        <v>1648</v>
      </c>
      <c r="AE4897" s="86"/>
      <c r="AF4897" s="86"/>
      <c r="AG4897" s="94" t="s">
        <v>1670</v>
      </c>
    </row>
    <row r="4898" spans="1:33" x14ac:dyDescent="0.25">
      <c r="A4898" s="86" t="s">
        <v>1011</v>
      </c>
      <c r="B4898" s="87">
        <v>30</v>
      </c>
      <c r="C4898" s="87" t="s">
        <v>1012</v>
      </c>
      <c r="D4898" s="88">
        <v>43175</v>
      </c>
      <c r="E4898" s="88">
        <v>43179</v>
      </c>
      <c r="F4898" s="88">
        <v>43241</v>
      </c>
      <c r="G4898" s="88">
        <v>43243</v>
      </c>
      <c r="H4898" s="88">
        <v>4</v>
      </c>
      <c r="I4898" s="89" t="s">
        <v>1020</v>
      </c>
      <c r="J4898" s="92" t="s">
        <v>1501</v>
      </c>
      <c r="K4898" s="86" t="s">
        <v>1491</v>
      </c>
      <c r="L4898" s="88">
        <v>43243</v>
      </c>
      <c r="M4898" s="87"/>
      <c r="N4898" s="87"/>
      <c r="O4898" s="93"/>
      <c r="P4898" s="86"/>
      <c r="Q4898" s="86">
        <v>0</v>
      </c>
      <c r="R4898" s="86">
        <v>30</v>
      </c>
      <c r="S4898" s="86">
        <v>17</v>
      </c>
      <c r="T4898" s="86">
        <v>13</v>
      </c>
      <c r="U4898" s="86" t="s">
        <v>1561</v>
      </c>
      <c r="V4898" s="86" t="s">
        <v>1567</v>
      </c>
      <c r="W4898" s="86" t="s">
        <v>1652</v>
      </c>
      <c r="X4898" s="86" t="s">
        <v>1564</v>
      </c>
      <c r="Y4898" s="94" t="s">
        <v>1565</v>
      </c>
      <c r="Z4898" s="93"/>
      <c r="AA4898" s="86"/>
      <c r="AB4898" s="86"/>
      <c r="AC4898" s="86"/>
      <c r="AD4898" s="86" t="s">
        <v>1648</v>
      </c>
      <c r="AE4898" s="86"/>
      <c r="AF4898" s="86"/>
      <c r="AG4898" s="94" t="s">
        <v>1670</v>
      </c>
    </row>
    <row r="4899" spans="1:33" x14ac:dyDescent="0.25">
      <c r="A4899" s="86" t="s">
        <v>1011</v>
      </c>
      <c r="B4899" s="87">
        <v>30</v>
      </c>
      <c r="C4899" s="87" t="s">
        <v>1012</v>
      </c>
      <c r="D4899" s="88">
        <v>43175</v>
      </c>
      <c r="E4899" s="88">
        <v>43180</v>
      </c>
      <c r="F4899" s="88">
        <v>43241</v>
      </c>
      <c r="G4899" s="88">
        <v>43243</v>
      </c>
      <c r="H4899" s="88">
        <v>4</v>
      </c>
      <c r="I4899" s="89" t="s">
        <v>1020</v>
      </c>
      <c r="J4899" s="92" t="s">
        <v>1492</v>
      </c>
      <c r="K4899" s="86" t="s">
        <v>1491</v>
      </c>
      <c r="L4899" s="88">
        <v>43243</v>
      </c>
      <c r="M4899" s="87"/>
      <c r="N4899" s="87"/>
      <c r="O4899" s="93"/>
      <c r="P4899" s="86"/>
      <c r="Q4899" s="86">
        <v>4</v>
      </c>
      <c r="R4899" s="86">
        <v>26</v>
      </c>
      <c r="S4899" s="86">
        <v>23</v>
      </c>
      <c r="T4899" s="86">
        <v>3</v>
      </c>
      <c r="U4899" s="86" t="s">
        <v>1561</v>
      </c>
      <c r="V4899" s="86" t="s">
        <v>1567</v>
      </c>
      <c r="W4899" s="86" t="s">
        <v>1652</v>
      </c>
      <c r="X4899" s="86" t="s">
        <v>1564</v>
      </c>
      <c r="Y4899" s="94" t="s">
        <v>1565</v>
      </c>
      <c r="Z4899" s="93"/>
      <c r="AA4899" s="86"/>
      <c r="AB4899" s="86"/>
      <c r="AC4899" s="86"/>
      <c r="AD4899" s="86" t="s">
        <v>1648</v>
      </c>
      <c r="AE4899" s="86"/>
      <c r="AF4899" s="86"/>
      <c r="AG4899" s="94" t="s">
        <v>1670</v>
      </c>
    </row>
    <row r="4900" spans="1:33" x14ac:dyDescent="0.25">
      <c r="A4900" s="86" t="s">
        <v>1011</v>
      </c>
      <c r="B4900" s="87">
        <v>30</v>
      </c>
      <c r="C4900" s="87" t="s">
        <v>1012</v>
      </c>
      <c r="D4900" s="88">
        <v>43175</v>
      </c>
      <c r="E4900" s="88">
        <v>43181</v>
      </c>
      <c r="F4900" s="88">
        <v>43242</v>
      </c>
      <c r="G4900" s="88">
        <v>43243</v>
      </c>
      <c r="H4900" s="88">
        <v>4</v>
      </c>
      <c r="I4900" s="89" t="s">
        <v>1020</v>
      </c>
      <c r="J4900" s="92" t="s">
        <v>1492</v>
      </c>
      <c r="K4900" s="86" t="s">
        <v>1491</v>
      </c>
      <c r="L4900" s="88">
        <v>43243</v>
      </c>
      <c r="M4900" s="87"/>
      <c r="N4900" s="87"/>
      <c r="O4900" s="93"/>
      <c r="P4900" s="86"/>
      <c r="Q4900" s="86">
        <v>6</v>
      </c>
      <c r="R4900" s="86">
        <v>24</v>
      </c>
      <c r="S4900" s="86">
        <v>20</v>
      </c>
      <c r="T4900" s="86">
        <v>4</v>
      </c>
      <c r="U4900" s="86" t="s">
        <v>1561</v>
      </c>
      <c r="V4900" s="86" t="s">
        <v>1567</v>
      </c>
      <c r="W4900" s="86" t="s">
        <v>1652</v>
      </c>
      <c r="X4900" s="86" t="s">
        <v>1564</v>
      </c>
      <c r="Y4900" s="94" t="s">
        <v>1565</v>
      </c>
      <c r="Z4900" s="93"/>
      <c r="AA4900" s="86"/>
      <c r="AB4900" s="86"/>
      <c r="AC4900" s="86"/>
      <c r="AD4900" s="86" t="s">
        <v>1648</v>
      </c>
      <c r="AE4900" s="86"/>
      <c r="AF4900" s="86"/>
      <c r="AG4900" s="94" t="s">
        <v>1670</v>
      </c>
    </row>
    <row r="4901" spans="1:33" x14ac:dyDescent="0.25">
      <c r="A4901" s="86" t="s">
        <v>1022</v>
      </c>
      <c r="B4901" s="87">
        <v>21</v>
      </c>
      <c r="C4901" s="87" t="s">
        <v>1408</v>
      </c>
      <c r="D4901" s="88">
        <v>43236</v>
      </c>
      <c r="E4901" s="88">
        <v>43131</v>
      </c>
      <c r="F4901" s="88">
        <v>43215</v>
      </c>
      <c r="G4901" s="88">
        <v>43242</v>
      </c>
      <c r="H4901" s="88">
        <v>3</v>
      </c>
      <c r="I4901" s="89" t="s">
        <v>1013</v>
      </c>
      <c r="J4901" s="92" t="s">
        <v>1508</v>
      </c>
      <c r="K4901" s="86" t="s">
        <v>1491</v>
      </c>
      <c r="L4901" s="88">
        <v>43243</v>
      </c>
      <c r="M4901" s="87"/>
      <c r="N4901" s="87"/>
      <c r="O4901" s="93"/>
      <c r="P4901" s="86"/>
      <c r="Q4901" s="86">
        <v>0</v>
      </c>
      <c r="R4901" s="86">
        <v>21</v>
      </c>
      <c r="S4901" s="86">
        <v>21</v>
      </c>
      <c r="T4901" s="86">
        <v>0</v>
      </c>
      <c r="U4901" s="86" t="s">
        <v>1561</v>
      </c>
      <c r="V4901" s="86" t="s">
        <v>1567</v>
      </c>
      <c r="W4901" s="86" t="s">
        <v>1652</v>
      </c>
      <c r="X4901" s="86" t="s">
        <v>1564</v>
      </c>
      <c r="Y4901" s="94" t="s">
        <v>1565</v>
      </c>
      <c r="Z4901" s="93"/>
      <c r="AA4901" s="86"/>
      <c r="AB4901" s="86"/>
      <c r="AC4901" s="86"/>
      <c r="AD4901" s="86" t="s">
        <v>1642</v>
      </c>
      <c r="AE4901" s="86"/>
      <c r="AF4901" s="86"/>
      <c r="AG4901" s="94" t="s">
        <v>1670</v>
      </c>
    </row>
    <row r="4902" spans="1:33" x14ac:dyDescent="0.25">
      <c r="A4902" s="86" t="s">
        <v>1022</v>
      </c>
      <c r="B4902" s="87">
        <v>20</v>
      </c>
      <c r="C4902" s="87" t="s">
        <v>1408</v>
      </c>
      <c r="D4902" s="88">
        <v>43236</v>
      </c>
      <c r="E4902" s="88">
        <v>43158</v>
      </c>
      <c r="F4902" s="88">
        <v>43238</v>
      </c>
      <c r="G4902" s="88">
        <v>43243</v>
      </c>
      <c r="H4902" s="88">
        <v>3</v>
      </c>
      <c r="I4902" s="89" t="s">
        <v>1013</v>
      </c>
      <c r="J4902" s="92" t="s">
        <v>1508</v>
      </c>
      <c r="K4902" s="86" t="s">
        <v>1491</v>
      </c>
      <c r="L4902" s="88">
        <v>43243</v>
      </c>
      <c r="M4902" s="87"/>
      <c r="N4902" s="87"/>
      <c r="O4902" s="93"/>
      <c r="P4902" s="86"/>
      <c r="Q4902" s="86">
        <v>6</v>
      </c>
      <c r="R4902" s="86">
        <v>14</v>
      </c>
      <c r="S4902" s="86">
        <v>14</v>
      </c>
      <c r="T4902" s="86">
        <v>0</v>
      </c>
      <c r="U4902" s="86" t="s">
        <v>1561</v>
      </c>
      <c r="V4902" s="86" t="s">
        <v>1567</v>
      </c>
      <c r="W4902" s="86" t="s">
        <v>1652</v>
      </c>
      <c r="X4902" s="86" t="s">
        <v>1564</v>
      </c>
      <c r="Y4902" s="94" t="s">
        <v>1565</v>
      </c>
      <c r="Z4902" s="93"/>
      <c r="AA4902" s="86"/>
      <c r="AB4902" s="86"/>
      <c r="AC4902" s="86"/>
      <c r="AD4902" s="86" t="s">
        <v>1658</v>
      </c>
      <c r="AE4902" s="86"/>
      <c r="AF4902" s="86"/>
      <c r="AG4902" s="94" t="s">
        <v>1670</v>
      </c>
    </row>
    <row r="4903" spans="1:33" x14ac:dyDescent="0.25">
      <c r="A4903" s="86" t="s">
        <v>1022</v>
      </c>
      <c r="B4903" s="87">
        <v>22</v>
      </c>
      <c r="C4903" s="87" t="s">
        <v>1414</v>
      </c>
      <c r="D4903" s="88">
        <v>43236</v>
      </c>
      <c r="E4903" s="88">
        <v>43158</v>
      </c>
      <c r="F4903" s="88">
        <v>43242</v>
      </c>
      <c r="G4903" s="88">
        <v>43243</v>
      </c>
      <c r="H4903" s="88">
        <v>3</v>
      </c>
      <c r="I4903" s="89" t="s">
        <v>1013</v>
      </c>
      <c r="J4903" s="92" t="s">
        <v>1499</v>
      </c>
      <c r="K4903" s="86" t="s">
        <v>1491</v>
      </c>
      <c r="L4903" s="88">
        <v>43243</v>
      </c>
      <c r="M4903" s="87"/>
      <c r="N4903" s="87"/>
      <c r="O4903" s="93"/>
      <c r="P4903" s="86"/>
      <c r="Q4903" s="86">
        <v>0</v>
      </c>
      <c r="R4903" s="86">
        <v>22</v>
      </c>
      <c r="S4903" s="86">
        <v>22</v>
      </c>
      <c r="T4903" s="86">
        <v>0</v>
      </c>
      <c r="U4903" s="86" t="s">
        <v>1561</v>
      </c>
      <c r="V4903" s="86" t="s">
        <v>1567</v>
      </c>
      <c r="W4903" s="86" t="s">
        <v>1652</v>
      </c>
      <c r="X4903" s="86" t="s">
        <v>1564</v>
      </c>
      <c r="Y4903" s="94" t="s">
        <v>1565</v>
      </c>
      <c r="Z4903" s="93"/>
      <c r="AA4903" s="86"/>
      <c r="AB4903" s="86"/>
      <c r="AC4903" s="86"/>
      <c r="AD4903" s="86" t="s">
        <v>1662</v>
      </c>
      <c r="AE4903" s="86"/>
      <c r="AF4903" s="86"/>
      <c r="AG4903" s="94" t="s">
        <v>1670</v>
      </c>
    </row>
    <row r="4904" spans="1:33" x14ac:dyDescent="0.25">
      <c r="A4904" s="86" t="s">
        <v>1011</v>
      </c>
      <c r="B4904" s="87">
        <v>20</v>
      </c>
      <c r="C4904" s="87" t="s">
        <v>1421</v>
      </c>
      <c r="D4904" s="88">
        <v>43207</v>
      </c>
      <c r="E4904" s="88" t="s">
        <v>1363</v>
      </c>
      <c r="F4904" s="88" t="s">
        <v>1424</v>
      </c>
      <c r="G4904" s="88" t="s">
        <v>1425</v>
      </c>
      <c r="H4904" s="88">
        <v>4</v>
      </c>
      <c r="I4904" s="89" t="s">
        <v>1015</v>
      </c>
      <c r="J4904" s="92" t="s">
        <v>1510</v>
      </c>
      <c r="K4904" s="86" t="s">
        <v>1491</v>
      </c>
      <c r="L4904" s="88">
        <v>43243</v>
      </c>
      <c r="M4904" s="87"/>
      <c r="N4904" s="87"/>
      <c r="O4904" s="93"/>
      <c r="P4904" s="86"/>
      <c r="Q4904" s="86">
        <v>3</v>
      </c>
      <c r="R4904" s="86">
        <v>17</v>
      </c>
      <c r="S4904" s="86">
        <v>11</v>
      </c>
      <c r="T4904" s="86">
        <v>6</v>
      </c>
      <c r="U4904" s="86" t="s">
        <v>1561</v>
      </c>
      <c r="V4904" s="86" t="s">
        <v>1567</v>
      </c>
      <c r="W4904" s="86" t="s">
        <v>1652</v>
      </c>
      <c r="X4904" s="86" t="s">
        <v>1564</v>
      </c>
      <c r="Y4904" s="94" t="s">
        <v>1565</v>
      </c>
      <c r="Z4904" s="93"/>
      <c r="AA4904" s="86"/>
      <c r="AB4904" s="86"/>
      <c r="AC4904" s="86"/>
      <c r="AD4904" s="86" t="s">
        <v>1648</v>
      </c>
      <c r="AE4904" s="86"/>
      <c r="AF4904" s="86"/>
      <c r="AG4904" s="94" t="s">
        <v>1670</v>
      </c>
    </row>
    <row r="4905" spans="1:33" x14ac:dyDescent="0.25">
      <c r="A4905" s="86" t="s">
        <v>1022</v>
      </c>
      <c r="B4905" s="87">
        <v>27</v>
      </c>
      <c r="C4905" s="87" t="s">
        <v>1376</v>
      </c>
      <c r="D4905" s="88">
        <v>43241</v>
      </c>
      <c r="E4905" s="88">
        <v>43124</v>
      </c>
      <c r="F4905" s="88">
        <v>43192</v>
      </c>
      <c r="G4905" s="88">
        <v>43227</v>
      </c>
      <c r="H4905" s="88"/>
      <c r="I4905" s="89" t="s">
        <v>1416</v>
      </c>
      <c r="J4905" s="92" t="s">
        <v>1498</v>
      </c>
      <c r="K4905" s="86" t="s">
        <v>1491</v>
      </c>
      <c r="L4905" s="88">
        <v>43245</v>
      </c>
      <c r="M4905" s="87"/>
      <c r="N4905" s="87"/>
      <c r="O4905" s="93"/>
      <c r="P4905" s="86"/>
      <c r="Q4905" s="86">
        <v>2</v>
      </c>
      <c r="R4905" s="86">
        <v>25</v>
      </c>
      <c r="S4905" s="86">
        <v>22</v>
      </c>
      <c r="T4905" s="86">
        <v>3</v>
      </c>
      <c r="U4905" s="86" t="s">
        <v>1561</v>
      </c>
      <c r="V4905" s="86" t="s">
        <v>1567</v>
      </c>
      <c r="W4905" s="86" t="s">
        <v>1572</v>
      </c>
      <c r="X4905" s="86" t="s">
        <v>1564</v>
      </c>
      <c r="Y4905" s="94" t="s">
        <v>1565</v>
      </c>
      <c r="Z4905" s="93"/>
      <c r="AA4905" s="86"/>
      <c r="AB4905" s="86"/>
      <c r="AC4905" s="86"/>
      <c r="AD4905" s="86" t="s">
        <v>1672</v>
      </c>
      <c r="AE4905" s="86"/>
      <c r="AF4905" s="86"/>
      <c r="AG4905" s="94" t="s">
        <v>1670</v>
      </c>
    </row>
    <row r="4906" spans="1:33" x14ac:dyDescent="0.25">
      <c r="A4906" s="86" t="s">
        <v>1011</v>
      </c>
      <c r="B4906" s="87">
        <v>30</v>
      </c>
      <c r="C4906" s="87" t="s">
        <v>1012</v>
      </c>
      <c r="D4906" s="88">
        <v>43174</v>
      </c>
      <c r="E4906" s="88">
        <v>43178</v>
      </c>
      <c r="F4906" s="88">
        <v>43242</v>
      </c>
      <c r="G4906" s="88">
        <v>43246</v>
      </c>
      <c r="H4906" s="88">
        <v>3</v>
      </c>
      <c r="I4906" s="89" t="s">
        <v>1013</v>
      </c>
      <c r="J4906" s="92" t="s">
        <v>1490</v>
      </c>
      <c r="K4906" s="86" t="s">
        <v>1491</v>
      </c>
      <c r="L4906" s="88">
        <v>43246</v>
      </c>
      <c r="M4906" s="87"/>
      <c r="N4906" s="87"/>
      <c r="O4906" s="93"/>
      <c r="P4906" s="86"/>
      <c r="Q4906" s="86">
        <v>0</v>
      </c>
      <c r="R4906" s="86">
        <v>30</v>
      </c>
      <c r="S4906" s="86">
        <v>30</v>
      </c>
      <c r="T4906" s="86">
        <v>0</v>
      </c>
      <c r="U4906" s="86" t="s">
        <v>1561</v>
      </c>
      <c r="V4906" s="86" t="s">
        <v>1567</v>
      </c>
      <c r="W4906" s="86" t="s">
        <v>1652</v>
      </c>
      <c r="X4906" s="86" t="s">
        <v>1564</v>
      </c>
      <c r="Y4906" s="94" t="s">
        <v>1565</v>
      </c>
      <c r="Z4906" s="93"/>
      <c r="AA4906" s="86"/>
      <c r="AB4906" s="86"/>
      <c r="AC4906" s="86"/>
      <c r="AD4906" s="86" t="s">
        <v>1648</v>
      </c>
      <c r="AE4906" s="86"/>
      <c r="AF4906" s="86"/>
      <c r="AG4906" s="94" t="s">
        <v>1670</v>
      </c>
    </row>
    <row r="4907" spans="1:33" x14ac:dyDescent="0.25">
      <c r="A4907" s="86" t="s">
        <v>1011</v>
      </c>
      <c r="B4907" s="87">
        <v>10</v>
      </c>
      <c r="C4907" s="87" t="s">
        <v>1012</v>
      </c>
      <c r="D4907" s="88">
        <v>43157</v>
      </c>
      <c r="E4907" s="88">
        <v>43161</v>
      </c>
      <c r="F4907" s="88">
        <v>43218</v>
      </c>
      <c r="G4907" s="88">
        <v>43220</v>
      </c>
      <c r="H4907" s="88">
        <v>4</v>
      </c>
      <c r="I4907" s="89" t="s">
        <v>1016</v>
      </c>
      <c r="J4907" s="92" t="s">
        <v>1507</v>
      </c>
      <c r="K4907" s="86" t="s">
        <v>1491</v>
      </c>
      <c r="L4907" s="88">
        <v>43248</v>
      </c>
      <c r="M4907" s="87"/>
      <c r="N4907" s="87"/>
      <c r="O4907" s="93"/>
      <c r="P4907" s="86"/>
      <c r="Q4907" s="86">
        <v>4</v>
      </c>
      <c r="R4907" s="86">
        <v>6</v>
      </c>
      <c r="S4907" s="86">
        <v>2</v>
      </c>
      <c r="T4907" s="86">
        <v>4</v>
      </c>
      <c r="U4907" s="86" t="s">
        <v>1569</v>
      </c>
      <c r="V4907" s="86" t="s">
        <v>1567</v>
      </c>
      <c r="W4907" s="86" t="s">
        <v>1652</v>
      </c>
      <c r="X4907" s="86" t="s">
        <v>1564</v>
      </c>
      <c r="Y4907" s="94" t="s">
        <v>1565</v>
      </c>
      <c r="Z4907" s="93"/>
      <c r="AA4907" s="86"/>
      <c r="AB4907" s="86"/>
      <c r="AC4907" s="86"/>
      <c r="AD4907" s="86" t="s">
        <v>1648</v>
      </c>
      <c r="AE4907" s="86"/>
      <c r="AF4907" s="86"/>
      <c r="AG4907" s="94" t="s">
        <v>1670</v>
      </c>
    </row>
    <row r="4908" spans="1:33" x14ac:dyDescent="0.25">
      <c r="A4908" s="86" t="s">
        <v>1011</v>
      </c>
      <c r="B4908" s="87">
        <v>30</v>
      </c>
      <c r="C4908" s="87" t="s">
        <v>1012</v>
      </c>
      <c r="D4908" s="88">
        <v>43115</v>
      </c>
      <c r="E4908" s="88">
        <v>43115</v>
      </c>
      <c r="F4908" s="88">
        <v>43151</v>
      </c>
      <c r="G4908" s="88">
        <v>43152</v>
      </c>
      <c r="H4908" s="88">
        <v>4</v>
      </c>
      <c r="I4908" s="89" t="s">
        <v>1015</v>
      </c>
      <c r="J4908" s="92" t="s">
        <v>1490</v>
      </c>
      <c r="K4908" s="86" t="s">
        <v>1491</v>
      </c>
      <c r="L4908" s="88">
        <v>43248</v>
      </c>
      <c r="M4908" s="87"/>
      <c r="N4908" s="87"/>
      <c r="O4908" s="93"/>
      <c r="P4908" s="86"/>
      <c r="Q4908" s="86">
        <v>0</v>
      </c>
      <c r="R4908" s="86">
        <v>30</v>
      </c>
      <c r="S4908" s="86">
        <v>27</v>
      </c>
      <c r="T4908" s="86">
        <v>3</v>
      </c>
      <c r="U4908" s="86" t="s">
        <v>1569</v>
      </c>
      <c r="V4908" s="86" t="s">
        <v>1567</v>
      </c>
      <c r="W4908" s="86" t="s">
        <v>1652</v>
      </c>
      <c r="X4908" s="86" t="s">
        <v>1564</v>
      </c>
      <c r="Y4908" s="94" t="s">
        <v>1565</v>
      </c>
      <c r="Z4908" s="93"/>
      <c r="AA4908" s="86"/>
      <c r="AB4908" s="86"/>
      <c r="AC4908" s="86"/>
      <c r="AD4908" s="86" t="s">
        <v>1648</v>
      </c>
      <c r="AE4908" s="86"/>
      <c r="AF4908" s="86"/>
      <c r="AG4908" s="94" t="s">
        <v>1670</v>
      </c>
    </row>
    <row r="4909" spans="1:33" x14ac:dyDescent="0.25">
      <c r="A4909" s="86" t="s">
        <v>1011</v>
      </c>
      <c r="B4909" s="87">
        <v>28</v>
      </c>
      <c r="C4909" s="87" t="s">
        <v>1012</v>
      </c>
      <c r="D4909" s="88">
        <v>43166</v>
      </c>
      <c r="E4909" s="88">
        <v>43169</v>
      </c>
      <c r="F4909" s="88">
        <v>43246</v>
      </c>
      <c r="G4909" s="88">
        <v>43248</v>
      </c>
      <c r="H4909" s="88">
        <v>4</v>
      </c>
      <c r="I4909" s="89" t="s">
        <v>1015</v>
      </c>
      <c r="J4909" s="92" t="s">
        <v>1490</v>
      </c>
      <c r="K4909" s="86" t="s">
        <v>1491</v>
      </c>
      <c r="L4909" s="88">
        <v>43248</v>
      </c>
      <c r="M4909" s="87"/>
      <c r="N4909" s="87"/>
      <c r="O4909" s="93"/>
      <c r="P4909" s="86"/>
      <c r="Q4909" s="86">
        <v>0</v>
      </c>
      <c r="R4909" s="86">
        <v>28</v>
      </c>
      <c r="S4909" s="86">
        <v>26</v>
      </c>
      <c r="T4909" s="86">
        <v>2</v>
      </c>
      <c r="U4909" s="86" t="s">
        <v>1569</v>
      </c>
      <c r="V4909" s="86" t="s">
        <v>1567</v>
      </c>
      <c r="W4909" s="86" t="s">
        <v>1652</v>
      </c>
      <c r="X4909" s="86" t="s">
        <v>1564</v>
      </c>
      <c r="Y4909" s="94" t="s">
        <v>1565</v>
      </c>
      <c r="Z4909" s="93"/>
      <c r="AA4909" s="86"/>
      <c r="AB4909" s="86"/>
      <c r="AC4909" s="86"/>
      <c r="AD4909" s="86" t="s">
        <v>1648</v>
      </c>
      <c r="AE4909" s="86"/>
      <c r="AF4909" s="86"/>
      <c r="AG4909" s="94" t="s">
        <v>1670</v>
      </c>
    </row>
    <row r="4910" spans="1:33" x14ac:dyDescent="0.25">
      <c r="A4910" s="86" t="s">
        <v>1011</v>
      </c>
      <c r="B4910" s="87">
        <v>20</v>
      </c>
      <c r="C4910" s="87" t="s">
        <v>1012</v>
      </c>
      <c r="D4910" s="88">
        <v>43173</v>
      </c>
      <c r="E4910" s="88">
        <v>43174</v>
      </c>
      <c r="F4910" s="88">
        <v>43241</v>
      </c>
      <c r="G4910" s="88">
        <v>43248</v>
      </c>
      <c r="H4910" s="88">
        <v>4</v>
      </c>
      <c r="I4910" s="89" t="s">
        <v>1016</v>
      </c>
      <c r="J4910" s="92" t="s">
        <v>1507</v>
      </c>
      <c r="K4910" s="86" t="s">
        <v>1491</v>
      </c>
      <c r="L4910" s="88">
        <v>43248</v>
      </c>
      <c r="M4910" s="87"/>
      <c r="N4910" s="87"/>
      <c r="O4910" s="93"/>
      <c r="P4910" s="86"/>
      <c r="Q4910" s="86">
        <v>8</v>
      </c>
      <c r="R4910" s="86">
        <v>12</v>
      </c>
      <c r="S4910" s="86">
        <v>2</v>
      </c>
      <c r="T4910" s="86">
        <v>10</v>
      </c>
      <c r="U4910" s="86" t="s">
        <v>1569</v>
      </c>
      <c r="V4910" s="86" t="s">
        <v>1567</v>
      </c>
      <c r="W4910" s="86" t="s">
        <v>1652</v>
      </c>
      <c r="X4910" s="86" t="s">
        <v>1564</v>
      </c>
      <c r="Y4910" s="94" t="s">
        <v>1565</v>
      </c>
      <c r="Z4910" s="93"/>
      <c r="AA4910" s="86"/>
      <c r="AB4910" s="86"/>
      <c r="AC4910" s="86"/>
      <c r="AD4910" s="86" t="s">
        <v>1648</v>
      </c>
      <c r="AE4910" s="86"/>
      <c r="AF4910" s="86"/>
      <c r="AG4910" s="94" t="s">
        <v>1670</v>
      </c>
    </row>
    <row r="4911" spans="1:33" x14ac:dyDescent="0.25">
      <c r="A4911" s="86" t="s">
        <v>1022</v>
      </c>
      <c r="B4911" s="87">
        <v>30</v>
      </c>
      <c r="C4911" s="87" t="s">
        <v>1376</v>
      </c>
      <c r="D4911" s="88">
        <v>43241</v>
      </c>
      <c r="E4911" s="88">
        <v>43127</v>
      </c>
      <c r="F4911" s="88">
        <v>43216</v>
      </c>
      <c r="G4911" s="88">
        <v>43231</v>
      </c>
      <c r="H4911" s="88"/>
      <c r="I4911" s="89" t="s">
        <v>1416</v>
      </c>
      <c r="J4911" s="92" t="s">
        <v>1499</v>
      </c>
      <c r="K4911" s="86" t="s">
        <v>1491</v>
      </c>
      <c r="L4911" s="88">
        <v>43248</v>
      </c>
      <c r="M4911" s="87"/>
      <c r="N4911" s="87"/>
      <c r="O4911" s="93"/>
      <c r="P4911" s="86"/>
      <c r="Q4911" s="86">
        <v>13</v>
      </c>
      <c r="R4911" s="86">
        <v>17</v>
      </c>
      <c r="S4911" s="86">
        <v>11</v>
      </c>
      <c r="T4911" s="86">
        <v>6</v>
      </c>
      <c r="U4911" s="86" t="s">
        <v>1569</v>
      </c>
      <c r="V4911" s="86" t="s">
        <v>1567</v>
      </c>
      <c r="W4911" s="86" t="s">
        <v>1652</v>
      </c>
      <c r="X4911" s="86" t="s">
        <v>1564</v>
      </c>
      <c r="Y4911" s="94" t="s">
        <v>1565</v>
      </c>
      <c r="Z4911" s="93"/>
      <c r="AA4911" s="86"/>
      <c r="AB4911" s="86"/>
      <c r="AC4911" s="86"/>
      <c r="AD4911" s="86" t="s">
        <v>1634</v>
      </c>
      <c r="AE4911" s="86"/>
      <c r="AF4911" s="86"/>
      <c r="AG4911" s="94" t="s">
        <v>1670</v>
      </c>
    </row>
    <row r="4912" spans="1:33" x14ac:dyDescent="0.25">
      <c r="A4912" s="86" t="s">
        <v>1022</v>
      </c>
      <c r="B4912" s="87">
        <v>41</v>
      </c>
      <c r="C4912" s="87" t="s">
        <v>1237</v>
      </c>
      <c r="D4912" s="88">
        <v>43245</v>
      </c>
      <c r="E4912" s="88">
        <v>43101</v>
      </c>
      <c r="F4912" s="88">
        <v>43214</v>
      </c>
      <c r="G4912" s="88"/>
      <c r="H4912" s="88"/>
      <c r="I4912" s="89" t="s">
        <v>1017</v>
      </c>
      <c r="J4912" s="92" t="s">
        <v>1497</v>
      </c>
      <c r="K4912" s="86" t="s">
        <v>1491</v>
      </c>
      <c r="L4912" s="88">
        <v>43248</v>
      </c>
      <c r="M4912" s="87"/>
      <c r="N4912" s="87"/>
      <c r="O4912" s="93"/>
      <c r="P4912" s="86"/>
      <c r="Q4912" s="86">
        <v>1</v>
      </c>
      <c r="R4912" s="86">
        <v>40</v>
      </c>
      <c r="S4912" s="86">
        <v>40</v>
      </c>
      <c r="T4912" s="86">
        <v>0</v>
      </c>
      <c r="U4912" s="86" t="s">
        <v>1569</v>
      </c>
      <c r="V4912" s="86" t="s">
        <v>1567</v>
      </c>
      <c r="W4912" s="86" t="s">
        <v>1652</v>
      </c>
      <c r="X4912" s="86" t="s">
        <v>1564</v>
      </c>
      <c r="Y4912" s="94" t="s">
        <v>1565</v>
      </c>
      <c r="Z4912" s="93"/>
      <c r="AA4912" s="86"/>
      <c r="AB4912" s="86" t="s">
        <v>1582</v>
      </c>
      <c r="AC4912" s="86"/>
      <c r="AD4912" s="86" t="s">
        <v>1648</v>
      </c>
      <c r="AE4912" s="86"/>
      <c r="AF4912" s="86"/>
      <c r="AG4912" s="94" t="s">
        <v>1670</v>
      </c>
    </row>
    <row r="4913" spans="1:33" x14ac:dyDescent="0.25">
      <c r="A4913" s="86" t="s">
        <v>1022</v>
      </c>
      <c r="B4913" s="87">
        <v>1</v>
      </c>
      <c r="C4913" s="87" t="s">
        <v>1237</v>
      </c>
      <c r="D4913" s="88">
        <v>43245</v>
      </c>
      <c r="E4913" s="88">
        <v>43101</v>
      </c>
      <c r="F4913" s="88">
        <v>43214</v>
      </c>
      <c r="G4913" s="88"/>
      <c r="H4913" s="88">
        <v>4</v>
      </c>
      <c r="I4913" s="89" t="s">
        <v>1020</v>
      </c>
      <c r="J4913" s="92" t="s">
        <v>1497</v>
      </c>
      <c r="K4913" s="86" t="s">
        <v>1491</v>
      </c>
      <c r="L4913" s="88">
        <v>43248</v>
      </c>
      <c r="M4913" s="87"/>
      <c r="N4913" s="87"/>
      <c r="O4913" s="93"/>
      <c r="P4913" s="86"/>
      <c r="Q4913" s="86">
        <v>0</v>
      </c>
      <c r="R4913" s="86">
        <v>1</v>
      </c>
      <c r="S4913" s="86">
        <v>0</v>
      </c>
      <c r="T4913" s="86">
        <v>1</v>
      </c>
      <c r="U4913" s="86" t="s">
        <v>1569</v>
      </c>
      <c r="V4913" s="86" t="s">
        <v>1567</v>
      </c>
      <c r="W4913" s="86" t="s">
        <v>1652</v>
      </c>
      <c r="X4913" s="86" t="s">
        <v>1564</v>
      </c>
      <c r="Y4913" s="94" t="s">
        <v>1565</v>
      </c>
      <c r="Z4913" s="93"/>
      <c r="AA4913" s="86"/>
      <c r="AB4913" s="86" t="s">
        <v>1582</v>
      </c>
      <c r="AC4913" s="86"/>
      <c r="AD4913" s="86" t="s">
        <v>1648</v>
      </c>
      <c r="AE4913" s="86"/>
      <c r="AF4913" s="86"/>
      <c r="AG4913" s="94" t="s">
        <v>1670</v>
      </c>
    </row>
    <row r="4914" spans="1:33" x14ac:dyDescent="0.25">
      <c r="A4914" s="86" t="s">
        <v>1022</v>
      </c>
      <c r="B4914" s="87">
        <v>2</v>
      </c>
      <c r="C4914" s="87" t="s">
        <v>1237</v>
      </c>
      <c r="D4914" s="88">
        <v>43245</v>
      </c>
      <c r="E4914" s="88">
        <v>43101</v>
      </c>
      <c r="F4914" s="88">
        <v>43214</v>
      </c>
      <c r="G4914" s="88"/>
      <c r="H4914" s="88">
        <v>3</v>
      </c>
      <c r="I4914" s="89" t="s">
        <v>1013</v>
      </c>
      <c r="J4914" s="92" t="s">
        <v>1497</v>
      </c>
      <c r="K4914" s="86" t="s">
        <v>1491</v>
      </c>
      <c r="L4914" s="88">
        <v>43248</v>
      </c>
      <c r="M4914" s="87"/>
      <c r="N4914" s="87"/>
      <c r="O4914" s="93"/>
      <c r="P4914" s="86"/>
      <c r="Q4914" s="86">
        <v>0</v>
      </c>
      <c r="R4914" s="86">
        <v>2</v>
      </c>
      <c r="S4914" s="86">
        <v>2</v>
      </c>
      <c r="T4914" s="86">
        <v>0</v>
      </c>
      <c r="U4914" s="86" t="s">
        <v>1569</v>
      </c>
      <c r="V4914" s="86" t="s">
        <v>1567</v>
      </c>
      <c r="W4914" s="86" t="s">
        <v>1652</v>
      </c>
      <c r="X4914" s="86" t="s">
        <v>1564</v>
      </c>
      <c r="Y4914" s="94" t="s">
        <v>1565</v>
      </c>
      <c r="Z4914" s="93"/>
      <c r="AA4914" s="86"/>
      <c r="AB4914" s="86" t="s">
        <v>1582</v>
      </c>
      <c r="AC4914" s="86"/>
      <c r="AD4914" s="86" t="s">
        <v>1648</v>
      </c>
      <c r="AE4914" s="86"/>
      <c r="AF4914" s="86"/>
      <c r="AG4914" s="94" t="s">
        <v>1670</v>
      </c>
    </row>
    <row r="4915" spans="1:33" x14ac:dyDescent="0.25">
      <c r="A4915" s="86" t="s">
        <v>1022</v>
      </c>
      <c r="B4915" s="87">
        <v>20</v>
      </c>
      <c r="C4915" s="87" t="s">
        <v>1127</v>
      </c>
      <c r="D4915" s="88">
        <v>43243</v>
      </c>
      <c r="E4915" s="88">
        <v>43227</v>
      </c>
      <c r="F4915" s="88">
        <v>43247</v>
      </c>
      <c r="G4915" s="88">
        <v>20</v>
      </c>
      <c r="H4915" s="88">
        <v>4</v>
      </c>
      <c r="I4915" s="89" t="s">
        <v>1014</v>
      </c>
      <c r="J4915" s="92" t="s">
        <v>1495</v>
      </c>
      <c r="K4915" s="86" t="s">
        <v>1491</v>
      </c>
      <c r="L4915" s="88">
        <v>43248</v>
      </c>
      <c r="M4915" s="87"/>
      <c r="N4915" s="87"/>
      <c r="O4915" s="93"/>
      <c r="P4915" s="86"/>
      <c r="Q4915" s="86">
        <v>0</v>
      </c>
      <c r="R4915" s="86">
        <v>20</v>
      </c>
      <c r="S4915" s="86">
        <v>20</v>
      </c>
      <c r="T4915" s="86">
        <v>0</v>
      </c>
      <c r="U4915" s="86" t="s">
        <v>1569</v>
      </c>
      <c r="V4915" s="86" t="s">
        <v>1567</v>
      </c>
      <c r="W4915" s="86" t="s">
        <v>1652</v>
      </c>
      <c r="X4915" s="86" t="s">
        <v>1564</v>
      </c>
      <c r="Y4915" s="94" t="s">
        <v>1565</v>
      </c>
      <c r="Z4915" s="93"/>
      <c r="AA4915" s="86"/>
      <c r="AB4915" s="86" t="s">
        <v>1582</v>
      </c>
      <c r="AC4915" s="86"/>
      <c r="AD4915" s="86" t="s">
        <v>1648</v>
      </c>
      <c r="AE4915" s="86"/>
      <c r="AF4915" s="86"/>
      <c r="AG4915" s="94" t="s">
        <v>1670</v>
      </c>
    </row>
    <row r="4916" spans="1:33" x14ac:dyDescent="0.25">
      <c r="A4916" s="86" t="s">
        <v>1011</v>
      </c>
      <c r="B4916" s="87">
        <v>30</v>
      </c>
      <c r="C4916" s="87" t="s">
        <v>1012</v>
      </c>
      <c r="D4916" s="88">
        <v>43166</v>
      </c>
      <c r="E4916" s="88">
        <v>43178</v>
      </c>
      <c r="F4916" s="88">
        <v>43244</v>
      </c>
      <c r="G4916" s="88">
        <v>43249</v>
      </c>
      <c r="H4916" s="88">
        <v>4</v>
      </c>
      <c r="I4916" s="89" t="s">
        <v>1015</v>
      </c>
      <c r="J4916" s="92" t="s">
        <v>1493</v>
      </c>
      <c r="K4916" s="86" t="s">
        <v>1491</v>
      </c>
      <c r="L4916" s="88">
        <v>43249</v>
      </c>
      <c r="M4916" s="87"/>
      <c r="N4916" s="87"/>
      <c r="O4916" s="93"/>
      <c r="P4916" s="86"/>
      <c r="Q4916" s="86">
        <v>5</v>
      </c>
      <c r="R4916" s="86">
        <v>25</v>
      </c>
      <c r="S4916" s="86">
        <v>17</v>
      </c>
      <c r="T4916" s="86">
        <v>8</v>
      </c>
      <c r="U4916" s="86" t="s">
        <v>1561</v>
      </c>
      <c r="V4916" s="86" t="s">
        <v>1567</v>
      </c>
      <c r="W4916" s="86" t="s">
        <v>1652</v>
      </c>
      <c r="X4916" s="86" t="s">
        <v>1564</v>
      </c>
      <c r="Y4916" s="94" t="s">
        <v>1565</v>
      </c>
      <c r="Z4916" s="93"/>
      <c r="AA4916" s="86"/>
      <c r="AB4916" s="86"/>
      <c r="AC4916" s="86"/>
      <c r="AD4916" s="86" t="s">
        <v>1648</v>
      </c>
      <c r="AE4916" s="86"/>
      <c r="AF4916" s="86"/>
      <c r="AG4916" s="94" t="s">
        <v>1670</v>
      </c>
    </row>
    <row r="4917" spans="1:33" x14ac:dyDescent="0.25">
      <c r="A4917" s="86" t="s">
        <v>1011</v>
      </c>
      <c r="B4917" s="87">
        <v>30</v>
      </c>
      <c r="C4917" s="87" t="s">
        <v>1012</v>
      </c>
      <c r="D4917" s="88">
        <v>43175</v>
      </c>
      <c r="E4917" s="88">
        <v>43182</v>
      </c>
      <c r="F4917" s="88">
        <v>43248</v>
      </c>
      <c r="G4917" s="88">
        <v>43249</v>
      </c>
      <c r="H4917" s="88">
        <v>4</v>
      </c>
      <c r="I4917" s="89" t="s">
        <v>1015</v>
      </c>
      <c r="J4917" s="92" t="s">
        <v>1492</v>
      </c>
      <c r="K4917" s="86" t="s">
        <v>1491</v>
      </c>
      <c r="L4917" s="88">
        <v>43249</v>
      </c>
      <c r="M4917" s="87"/>
      <c r="N4917" s="87"/>
      <c r="O4917" s="93"/>
      <c r="P4917" s="86"/>
      <c r="Q4917" s="86">
        <v>0</v>
      </c>
      <c r="R4917" s="86">
        <v>30</v>
      </c>
      <c r="S4917" s="86">
        <v>22</v>
      </c>
      <c r="T4917" s="86">
        <v>8</v>
      </c>
      <c r="U4917" s="86" t="s">
        <v>1561</v>
      </c>
      <c r="V4917" s="86" t="s">
        <v>1567</v>
      </c>
      <c r="W4917" s="86" t="s">
        <v>1652</v>
      </c>
      <c r="X4917" s="86" t="s">
        <v>1564</v>
      </c>
      <c r="Y4917" s="94" t="s">
        <v>1565</v>
      </c>
      <c r="Z4917" s="93"/>
      <c r="AA4917" s="86"/>
      <c r="AB4917" s="86"/>
      <c r="AC4917" s="86"/>
      <c r="AD4917" s="86" t="s">
        <v>1648</v>
      </c>
      <c r="AE4917" s="86"/>
      <c r="AF4917" s="86"/>
      <c r="AG4917" s="94" t="s">
        <v>1670</v>
      </c>
    </row>
    <row r="4918" spans="1:33" x14ac:dyDescent="0.25">
      <c r="A4918" s="86" t="s">
        <v>1011</v>
      </c>
      <c r="B4918" s="87">
        <v>20</v>
      </c>
      <c r="C4918" s="87" t="s">
        <v>1012</v>
      </c>
      <c r="D4918" s="88">
        <v>43175</v>
      </c>
      <c r="E4918" s="88">
        <v>43181</v>
      </c>
      <c r="F4918" s="88">
        <v>43248</v>
      </c>
      <c r="G4918" s="88">
        <v>43249</v>
      </c>
      <c r="H4918" s="88">
        <v>4</v>
      </c>
      <c r="I4918" s="89" t="s">
        <v>1015</v>
      </c>
      <c r="J4918" s="92" t="s">
        <v>1492</v>
      </c>
      <c r="K4918" s="86" t="s">
        <v>1491</v>
      </c>
      <c r="L4918" s="88">
        <v>43249</v>
      </c>
      <c r="M4918" s="87"/>
      <c r="N4918" s="87"/>
      <c r="O4918" s="93"/>
      <c r="P4918" s="86"/>
      <c r="Q4918" s="86">
        <v>14</v>
      </c>
      <c r="R4918" s="86">
        <v>6</v>
      </c>
      <c r="S4918" s="86">
        <v>2</v>
      </c>
      <c r="T4918" s="86">
        <v>4</v>
      </c>
      <c r="U4918" s="86" t="s">
        <v>1561</v>
      </c>
      <c r="V4918" s="86" t="s">
        <v>1567</v>
      </c>
      <c r="W4918" s="86" t="s">
        <v>1652</v>
      </c>
      <c r="X4918" s="86" t="s">
        <v>1564</v>
      </c>
      <c r="Y4918" s="94" t="s">
        <v>1565</v>
      </c>
      <c r="Z4918" s="93"/>
      <c r="AA4918" s="86"/>
      <c r="AB4918" s="86"/>
      <c r="AC4918" s="86"/>
      <c r="AD4918" s="86" t="s">
        <v>1648</v>
      </c>
      <c r="AE4918" s="86"/>
      <c r="AF4918" s="86"/>
      <c r="AG4918" s="94" t="s">
        <v>1670</v>
      </c>
    </row>
    <row r="4919" spans="1:33" x14ac:dyDescent="0.25">
      <c r="A4919" s="86" t="s">
        <v>1022</v>
      </c>
      <c r="B4919" s="87">
        <v>66</v>
      </c>
      <c r="C4919" s="87" t="s">
        <v>1237</v>
      </c>
      <c r="D4919" s="88">
        <v>43245</v>
      </c>
      <c r="E4919" s="88">
        <v>43101</v>
      </c>
      <c r="F4919" s="88">
        <v>43214</v>
      </c>
      <c r="G4919" s="88"/>
      <c r="H4919" s="88"/>
      <c r="I4919" s="89" t="s">
        <v>1426</v>
      </c>
      <c r="J4919" s="92" t="s">
        <v>1497</v>
      </c>
      <c r="K4919" s="86" t="s">
        <v>1491</v>
      </c>
      <c r="L4919" s="88">
        <v>43249</v>
      </c>
      <c r="M4919" s="87"/>
      <c r="N4919" s="87"/>
      <c r="O4919" s="93"/>
      <c r="P4919" s="86"/>
      <c r="Q4919" s="86">
        <v>0</v>
      </c>
      <c r="R4919" s="86">
        <v>66</v>
      </c>
      <c r="S4919" s="86">
        <v>55</v>
      </c>
      <c r="T4919" s="86">
        <v>11</v>
      </c>
      <c r="U4919" s="86" t="s">
        <v>1561</v>
      </c>
      <c r="V4919" s="86" t="s">
        <v>1567</v>
      </c>
      <c r="W4919" s="86" t="s">
        <v>1652</v>
      </c>
      <c r="X4919" s="86" t="s">
        <v>1564</v>
      </c>
      <c r="Y4919" s="94" t="s">
        <v>1565</v>
      </c>
      <c r="Z4919" s="93"/>
      <c r="AA4919" s="86"/>
      <c r="AB4919" s="86" t="s">
        <v>1582</v>
      </c>
      <c r="AC4919" s="86"/>
      <c r="AD4919" s="86" t="s">
        <v>1648</v>
      </c>
      <c r="AE4919" s="86"/>
      <c r="AF4919" s="86"/>
      <c r="AG4919" s="94" t="s">
        <v>1670</v>
      </c>
    </row>
    <row r="4920" spans="1:33" x14ac:dyDescent="0.25">
      <c r="A4920" s="86" t="s">
        <v>1022</v>
      </c>
      <c r="B4920" s="87">
        <v>8</v>
      </c>
      <c r="C4920" s="87" t="s">
        <v>1237</v>
      </c>
      <c r="D4920" s="88">
        <v>43245</v>
      </c>
      <c r="E4920" s="88">
        <v>43101</v>
      </c>
      <c r="F4920" s="88">
        <v>43214</v>
      </c>
      <c r="G4920" s="88"/>
      <c r="H4920" s="88"/>
      <c r="I4920" s="89" t="s">
        <v>1427</v>
      </c>
      <c r="J4920" s="92" t="s">
        <v>1497</v>
      </c>
      <c r="K4920" s="86" t="s">
        <v>1491</v>
      </c>
      <c r="L4920" s="88">
        <v>43249</v>
      </c>
      <c r="M4920" s="87"/>
      <c r="N4920" s="87"/>
      <c r="O4920" s="93"/>
      <c r="P4920" s="86"/>
      <c r="Q4920" s="86">
        <v>0</v>
      </c>
      <c r="R4920" s="86">
        <v>8</v>
      </c>
      <c r="S4920" s="86">
        <v>8</v>
      </c>
      <c r="T4920" s="86">
        <v>0</v>
      </c>
      <c r="U4920" s="86" t="s">
        <v>1561</v>
      </c>
      <c r="V4920" s="86" t="s">
        <v>1567</v>
      </c>
      <c r="W4920" s="86" t="s">
        <v>1652</v>
      </c>
      <c r="X4920" s="86" t="s">
        <v>1564</v>
      </c>
      <c r="Y4920" s="94" t="s">
        <v>1565</v>
      </c>
      <c r="Z4920" s="93"/>
      <c r="AA4920" s="86"/>
      <c r="AB4920" s="86" t="s">
        <v>1582</v>
      </c>
      <c r="AC4920" s="86"/>
      <c r="AD4920" s="86" t="s">
        <v>1648</v>
      </c>
      <c r="AE4920" s="86"/>
      <c r="AF4920" s="86"/>
      <c r="AG4920" s="94" t="s">
        <v>1670</v>
      </c>
    </row>
    <row r="4921" spans="1:33" x14ac:dyDescent="0.25">
      <c r="A4921" s="86" t="s">
        <v>1011</v>
      </c>
      <c r="B4921" s="87">
        <v>30</v>
      </c>
      <c r="C4921" s="87" t="s">
        <v>1012</v>
      </c>
      <c r="D4921" s="88">
        <v>43166</v>
      </c>
      <c r="E4921" s="88">
        <v>43173</v>
      </c>
      <c r="F4921" s="88">
        <v>43249</v>
      </c>
      <c r="G4921" s="88">
        <v>43250</v>
      </c>
      <c r="H4921" s="88">
        <v>4</v>
      </c>
      <c r="I4921" s="89" t="s">
        <v>1015</v>
      </c>
      <c r="J4921" s="92" t="s">
        <v>1492</v>
      </c>
      <c r="K4921" s="86" t="s">
        <v>1491</v>
      </c>
      <c r="L4921" s="88">
        <v>43250</v>
      </c>
      <c r="M4921" s="87"/>
      <c r="N4921" s="87"/>
      <c r="O4921" s="93"/>
      <c r="P4921" s="86"/>
      <c r="Q4921" s="86">
        <v>6</v>
      </c>
      <c r="R4921" s="86">
        <v>24</v>
      </c>
      <c r="S4921" s="86">
        <v>7</v>
      </c>
      <c r="T4921" s="86">
        <v>17</v>
      </c>
      <c r="U4921" s="86" t="s">
        <v>1561</v>
      </c>
      <c r="V4921" s="86" t="s">
        <v>1567</v>
      </c>
      <c r="W4921" s="86" t="s">
        <v>1652</v>
      </c>
      <c r="X4921" s="86" t="s">
        <v>1564</v>
      </c>
      <c r="Y4921" s="94" t="s">
        <v>1565</v>
      </c>
      <c r="Z4921" s="93"/>
      <c r="AA4921" s="86"/>
      <c r="AB4921" s="86"/>
      <c r="AC4921" s="86"/>
      <c r="AD4921" s="86" t="s">
        <v>1648</v>
      </c>
      <c r="AE4921" s="86"/>
      <c r="AF4921" s="86"/>
      <c r="AG4921" s="94" t="s">
        <v>1670</v>
      </c>
    </row>
    <row r="4922" spans="1:33" x14ac:dyDescent="0.25">
      <c r="A4922" s="86" t="s">
        <v>1011</v>
      </c>
      <c r="B4922" s="87">
        <v>30</v>
      </c>
      <c r="C4922" s="87" t="s">
        <v>1167</v>
      </c>
      <c r="D4922" s="88">
        <v>43129</v>
      </c>
      <c r="E4922" s="88">
        <v>43136</v>
      </c>
      <c r="F4922" s="88">
        <v>43220</v>
      </c>
      <c r="G4922" s="88">
        <v>43221</v>
      </c>
      <c r="H4922" s="88">
        <v>4</v>
      </c>
      <c r="I4922" s="89" t="s">
        <v>1225</v>
      </c>
      <c r="J4922" s="92" t="s">
        <v>1495</v>
      </c>
      <c r="K4922" s="86" t="s">
        <v>1526</v>
      </c>
      <c r="L4922" s="88">
        <v>43221</v>
      </c>
      <c r="M4922" s="87"/>
      <c r="N4922" s="87"/>
      <c r="O4922" s="93"/>
      <c r="P4922" s="86"/>
      <c r="Q4922" s="86">
        <v>7</v>
      </c>
      <c r="R4922" s="86">
        <v>23</v>
      </c>
      <c r="S4922" s="86">
        <v>19</v>
      </c>
      <c r="T4922" s="86">
        <v>4</v>
      </c>
      <c r="U4922" s="86" t="s">
        <v>1561</v>
      </c>
      <c r="V4922" s="86" t="s">
        <v>1567</v>
      </c>
      <c r="W4922" s="86" t="s">
        <v>1573</v>
      </c>
      <c r="X4922" s="86" t="s">
        <v>1564</v>
      </c>
      <c r="Y4922" s="94" t="s">
        <v>1565</v>
      </c>
      <c r="Z4922" s="93" t="s">
        <v>1568</v>
      </c>
      <c r="AA4922" s="86"/>
      <c r="AB4922" s="86"/>
      <c r="AC4922" s="86" t="s">
        <v>1583</v>
      </c>
      <c r="AD4922" s="86"/>
      <c r="AE4922" s="86"/>
      <c r="AF4922" s="86"/>
      <c r="AG4922" s="94" t="s">
        <v>1670</v>
      </c>
    </row>
    <row r="4923" spans="1:33" x14ac:dyDescent="0.25">
      <c r="A4923" s="86" t="s">
        <v>1011</v>
      </c>
      <c r="B4923" s="87">
        <v>30</v>
      </c>
      <c r="C4923" s="87" t="s">
        <v>1167</v>
      </c>
      <c r="D4923" s="88">
        <v>43132</v>
      </c>
      <c r="E4923" s="88">
        <v>43139</v>
      </c>
      <c r="F4923" s="88">
        <v>43220</v>
      </c>
      <c r="G4923" s="88">
        <v>43221</v>
      </c>
      <c r="H4923" s="88">
        <v>4</v>
      </c>
      <c r="I4923" s="89" t="s">
        <v>1223</v>
      </c>
      <c r="J4923" s="92" t="s">
        <v>1492</v>
      </c>
      <c r="K4923" s="86" t="s">
        <v>1526</v>
      </c>
      <c r="L4923" s="88">
        <v>43221</v>
      </c>
      <c r="M4923" s="87"/>
      <c r="N4923" s="87"/>
      <c r="O4923" s="93"/>
      <c r="P4923" s="86"/>
      <c r="Q4923" s="86">
        <v>1</v>
      </c>
      <c r="R4923" s="86">
        <v>29</v>
      </c>
      <c r="S4923" s="86">
        <v>26</v>
      </c>
      <c r="T4923" s="86">
        <v>3</v>
      </c>
      <c r="U4923" s="86" t="s">
        <v>1561</v>
      </c>
      <c r="V4923" s="86" t="s">
        <v>1567</v>
      </c>
      <c r="W4923" s="86" t="s">
        <v>1573</v>
      </c>
      <c r="X4923" s="86" t="s">
        <v>1564</v>
      </c>
      <c r="Y4923" s="94" t="s">
        <v>1565</v>
      </c>
      <c r="Z4923" s="93" t="s">
        <v>1568</v>
      </c>
      <c r="AA4923" s="86"/>
      <c r="AB4923" s="86"/>
      <c r="AC4923" s="86" t="s">
        <v>1583</v>
      </c>
      <c r="AD4923" s="86"/>
      <c r="AE4923" s="86"/>
      <c r="AF4923" s="86"/>
      <c r="AG4923" s="94" t="s">
        <v>1670</v>
      </c>
    </row>
    <row r="4924" spans="1:33" x14ac:dyDescent="0.25">
      <c r="A4924" s="86" t="s">
        <v>1011</v>
      </c>
      <c r="B4924" s="87">
        <v>30</v>
      </c>
      <c r="C4924" s="87" t="s">
        <v>1058</v>
      </c>
      <c r="D4924" s="88">
        <v>43213</v>
      </c>
      <c r="E4924" s="88">
        <v>43199</v>
      </c>
      <c r="F4924" s="88">
        <v>43212</v>
      </c>
      <c r="G4924" s="88">
        <v>43221</v>
      </c>
      <c r="H4924" s="88">
        <v>6</v>
      </c>
      <c r="I4924" s="89" t="s">
        <v>1232</v>
      </c>
      <c r="J4924" s="92" t="s">
        <v>1514</v>
      </c>
      <c r="K4924" s="86" t="s">
        <v>1526</v>
      </c>
      <c r="L4924" s="88">
        <v>43221</v>
      </c>
      <c r="M4924" s="87"/>
      <c r="N4924" s="87"/>
      <c r="O4924" s="93"/>
      <c r="P4924" s="86"/>
      <c r="Q4924" s="86">
        <v>0</v>
      </c>
      <c r="R4924" s="86">
        <v>30</v>
      </c>
      <c r="S4924" s="86">
        <v>30</v>
      </c>
      <c r="T4924" s="86">
        <v>0</v>
      </c>
      <c r="U4924" s="86" t="s">
        <v>1561</v>
      </c>
      <c r="V4924" s="86" t="s">
        <v>1567</v>
      </c>
      <c r="W4924" s="86" t="s">
        <v>1563</v>
      </c>
      <c r="X4924" s="86" t="s">
        <v>1564</v>
      </c>
      <c r="Y4924" s="94" t="s">
        <v>1565</v>
      </c>
      <c r="Z4924" s="93" t="s">
        <v>1568</v>
      </c>
      <c r="AA4924" s="86"/>
      <c r="AB4924" s="86"/>
      <c r="AC4924" s="86" t="s">
        <v>1583</v>
      </c>
      <c r="AD4924" s="86"/>
      <c r="AE4924" s="86"/>
      <c r="AF4924" s="86"/>
      <c r="AG4924" s="94" t="s">
        <v>1670</v>
      </c>
    </row>
    <row r="4925" spans="1:33" x14ac:dyDescent="0.25">
      <c r="A4925" s="86" t="s">
        <v>1011</v>
      </c>
      <c r="B4925" s="87">
        <v>9</v>
      </c>
      <c r="C4925" s="87" t="s">
        <v>1058</v>
      </c>
      <c r="D4925" s="88">
        <v>43213</v>
      </c>
      <c r="E4925" s="88">
        <v>43199</v>
      </c>
      <c r="F4925" s="88">
        <v>43212</v>
      </c>
      <c r="G4925" s="88">
        <v>43222</v>
      </c>
      <c r="H4925" s="88">
        <v>6</v>
      </c>
      <c r="I4925" s="89" t="s">
        <v>1232</v>
      </c>
      <c r="J4925" s="92" t="s">
        <v>1514</v>
      </c>
      <c r="K4925" s="86" t="s">
        <v>1526</v>
      </c>
      <c r="L4925" s="88">
        <v>43223</v>
      </c>
      <c r="M4925" s="87"/>
      <c r="N4925" s="87"/>
      <c r="O4925" s="93"/>
      <c r="P4925" s="86"/>
      <c r="Q4925" s="86">
        <v>0</v>
      </c>
      <c r="R4925" s="86">
        <v>9</v>
      </c>
      <c r="S4925" s="86">
        <v>9</v>
      </c>
      <c r="T4925" s="86">
        <v>0</v>
      </c>
      <c r="U4925" s="86" t="s">
        <v>1561</v>
      </c>
      <c r="V4925" s="86" t="s">
        <v>1567</v>
      </c>
      <c r="W4925" s="86" t="s">
        <v>1563</v>
      </c>
      <c r="X4925" s="86" t="s">
        <v>1564</v>
      </c>
      <c r="Y4925" s="94" t="s">
        <v>1565</v>
      </c>
      <c r="Z4925" s="93" t="s">
        <v>1568</v>
      </c>
      <c r="AA4925" s="86"/>
      <c r="AB4925" s="86"/>
      <c r="AC4925" s="86" t="s">
        <v>1583</v>
      </c>
      <c r="AD4925" s="86"/>
      <c r="AE4925" s="86"/>
      <c r="AF4925" s="86"/>
      <c r="AG4925" s="94" t="s">
        <v>1670</v>
      </c>
    </row>
    <row r="4926" spans="1:33" x14ac:dyDescent="0.25">
      <c r="A4926" s="86" t="s">
        <v>1011</v>
      </c>
      <c r="B4926" s="87">
        <v>30</v>
      </c>
      <c r="C4926" s="87" t="s">
        <v>1167</v>
      </c>
      <c r="D4926" s="88">
        <v>43038.708333333336</v>
      </c>
      <c r="E4926" s="88">
        <v>43041</v>
      </c>
      <c r="F4926" s="88">
        <v>43164</v>
      </c>
      <c r="G4926" s="88">
        <v>43223</v>
      </c>
      <c r="H4926" s="88">
        <v>4</v>
      </c>
      <c r="I4926" s="89" t="s">
        <v>1234</v>
      </c>
      <c r="J4926" s="92" t="s">
        <v>1497</v>
      </c>
      <c r="K4926" s="86" t="s">
        <v>1526</v>
      </c>
      <c r="L4926" s="88">
        <v>43223</v>
      </c>
      <c r="M4926" s="87"/>
      <c r="N4926" s="87"/>
      <c r="O4926" s="93"/>
      <c r="P4926" s="86"/>
      <c r="Q4926" s="86">
        <v>10</v>
      </c>
      <c r="R4926" s="86">
        <v>20</v>
      </c>
      <c r="S4926" s="86">
        <v>19</v>
      </c>
      <c r="T4926" s="86">
        <v>1</v>
      </c>
      <c r="U4926" s="86" t="s">
        <v>1561</v>
      </c>
      <c r="V4926" s="86" t="s">
        <v>1567</v>
      </c>
      <c r="W4926" s="86" t="s">
        <v>1573</v>
      </c>
      <c r="X4926" s="86" t="s">
        <v>1564</v>
      </c>
      <c r="Y4926" s="94" t="s">
        <v>1565</v>
      </c>
      <c r="Z4926" s="93" t="s">
        <v>1568</v>
      </c>
      <c r="AA4926" s="86"/>
      <c r="AB4926" s="86"/>
      <c r="AC4926" s="86"/>
      <c r="AD4926" s="86" t="s">
        <v>1606</v>
      </c>
      <c r="AE4926" s="86"/>
      <c r="AF4926" s="86"/>
      <c r="AG4926" s="94" t="s">
        <v>1670</v>
      </c>
    </row>
    <row r="4927" spans="1:33" x14ac:dyDescent="0.25">
      <c r="A4927" s="86" t="s">
        <v>1011</v>
      </c>
      <c r="B4927" s="87">
        <v>36</v>
      </c>
      <c r="C4927" s="87" t="s">
        <v>1058</v>
      </c>
      <c r="D4927" s="88">
        <v>43213</v>
      </c>
      <c r="E4927" s="88">
        <v>43199</v>
      </c>
      <c r="F4927" s="88">
        <v>43212</v>
      </c>
      <c r="G4927" s="88">
        <v>43223</v>
      </c>
      <c r="H4927" s="88">
        <v>6</v>
      </c>
      <c r="I4927" s="89" t="s">
        <v>1232</v>
      </c>
      <c r="J4927" s="92" t="s">
        <v>1514</v>
      </c>
      <c r="K4927" s="86" t="s">
        <v>1526</v>
      </c>
      <c r="L4927" s="88">
        <v>43223</v>
      </c>
      <c r="M4927" s="87"/>
      <c r="N4927" s="87"/>
      <c r="O4927" s="93"/>
      <c r="P4927" s="86"/>
      <c r="Q4927" s="86">
        <v>0</v>
      </c>
      <c r="R4927" s="86">
        <v>36</v>
      </c>
      <c r="S4927" s="86">
        <v>36</v>
      </c>
      <c r="T4927" s="86">
        <v>0</v>
      </c>
      <c r="U4927" s="86" t="s">
        <v>1561</v>
      </c>
      <c r="V4927" s="86" t="s">
        <v>1567</v>
      </c>
      <c r="W4927" s="86" t="s">
        <v>1563</v>
      </c>
      <c r="X4927" s="86" t="s">
        <v>1564</v>
      </c>
      <c r="Y4927" s="94" t="s">
        <v>1565</v>
      </c>
      <c r="Z4927" s="93" t="s">
        <v>1568</v>
      </c>
      <c r="AA4927" s="86"/>
      <c r="AB4927" s="86"/>
      <c r="AC4927" s="86" t="s">
        <v>1583</v>
      </c>
      <c r="AD4927" s="86"/>
      <c r="AE4927" s="86"/>
      <c r="AF4927" s="86"/>
      <c r="AG4927" s="94" t="s">
        <v>1670</v>
      </c>
    </row>
    <row r="4928" spans="1:33" x14ac:dyDescent="0.25">
      <c r="A4928" s="86" t="s">
        <v>1011</v>
      </c>
      <c r="B4928" s="87">
        <v>31</v>
      </c>
      <c r="C4928" s="87" t="s">
        <v>1058</v>
      </c>
      <c r="D4928" s="88">
        <v>43217</v>
      </c>
      <c r="E4928" s="88">
        <v>43222</v>
      </c>
      <c r="F4928" s="88">
        <v>43223</v>
      </c>
      <c r="G4928" s="88">
        <v>43223</v>
      </c>
      <c r="H4928" s="88">
        <v>3</v>
      </c>
      <c r="I4928" s="89" t="s">
        <v>1221</v>
      </c>
      <c r="J4928" s="92" t="s">
        <v>1495</v>
      </c>
      <c r="K4928" s="86" t="s">
        <v>1526</v>
      </c>
      <c r="L4928" s="88">
        <v>43223</v>
      </c>
      <c r="M4928" s="87"/>
      <c r="N4928" s="87"/>
      <c r="O4928" s="93"/>
      <c r="P4928" s="86"/>
      <c r="Q4928" s="86">
        <v>1</v>
      </c>
      <c r="R4928" s="86">
        <v>30</v>
      </c>
      <c r="S4928" s="86">
        <v>30</v>
      </c>
      <c r="T4928" s="86">
        <v>0</v>
      </c>
      <c r="U4928" s="86" t="s">
        <v>1561</v>
      </c>
      <c r="V4928" s="86" t="s">
        <v>1567</v>
      </c>
      <c r="W4928" s="86" t="s">
        <v>1573</v>
      </c>
      <c r="X4928" s="86" t="s">
        <v>1564</v>
      </c>
      <c r="Y4928" s="94" t="s">
        <v>1565</v>
      </c>
      <c r="Z4928" s="93" t="s">
        <v>1568</v>
      </c>
      <c r="AA4928" s="86"/>
      <c r="AB4928" s="86"/>
      <c r="AC4928" s="86"/>
      <c r="AD4928" s="86"/>
      <c r="AE4928" s="86"/>
      <c r="AF4928" s="86"/>
      <c r="AG4928" s="94" t="s">
        <v>1670</v>
      </c>
    </row>
    <row r="4929" spans="1:33" x14ac:dyDescent="0.25">
      <c r="A4929" s="86" t="s">
        <v>1011</v>
      </c>
      <c r="B4929" s="87">
        <v>15</v>
      </c>
      <c r="C4929" s="87" t="s">
        <v>1058</v>
      </c>
      <c r="D4929" s="88">
        <v>43216</v>
      </c>
      <c r="E4929" s="88">
        <v>43220</v>
      </c>
      <c r="F4929" s="88">
        <v>43222</v>
      </c>
      <c r="G4929" s="88">
        <v>43222</v>
      </c>
      <c r="H4929" s="88">
        <v>3</v>
      </c>
      <c r="I4929" s="89" t="s">
        <v>1221</v>
      </c>
      <c r="J4929" s="92" t="s">
        <v>1509</v>
      </c>
      <c r="K4929" s="86" t="s">
        <v>1526</v>
      </c>
      <c r="L4929" s="88">
        <v>43224</v>
      </c>
      <c r="M4929" s="87"/>
      <c r="N4929" s="87"/>
      <c r="O4929" s="93"/>
      <c r="P4929" s="86"/>
      <c r="Q4929" s="86">
        <v>0</v>
      </c>
      <c r="R4929" s="86">
        <v>15</v>
      </c>
      <c r="S4929" s="86">
        <v>15</v>
      </c>
      <c r="T4929" s="86">
        <v>0</v>
      </c>
      <c r="U4929" s="86" t="s">
        <v>1561</v>
      </c>
      <c r="V4929" s="86" t="s">
        <v>1567</v>
      </c>
      <c r="W4929" s="86" t="s">
        <v>1573</v>
      </c>
      <c r="X4929" s="86" t="s">
        <v>1564</v>
      </c>
      <c r="Y4929" s="94" t="s">
        <v>1565</v>
      </c>
      <c r="Z4929" s="93" t="s">
        <v>1568</v>
      </c>
      <c r="AA4929" s="86"/>
      <c r="AB4929" s="86"/>
      <c r="AC4929" s="86"/>
      <c r="AD4929" s="86"/>
      <c r="AE4929" s="86"/>
      <c r="AF4929" s="86"/>
      <c r="AG4929" s="94" t="s">
        <v>1670</v>
      </c>
    </row>
    <row r="4930" spans="1:33" x14ac:dyDescent="0.25">
      <c r="A4930" s="86" t="s">
        <v>1011</v>
      </c>
      <c r="B4930" s="87">
        <v>12</v>
      </c>
      <c r="C4930" s="87" t="s">
        <v>1058</v>
      </c>
      <c r="D4930" s="88">
        <v>43216</v>
      </c>
      <c r="E4930" s="88">
        <v>43220</v>
      </c>
      <c r="F4930" s="88">
        <v>43222</v>
      </c>
      <c r="G4930" s="88">
        <v>43222</v>
      </c>
      <c r="H4930" s="88">
        <v>3</v>
      </c>
      <c r="I4930" s="89" t="s">
        <v>1221</v>
      </c>
      <c r="J4930" s="92" t="s">
        <v>1509</v>
      </c>
      <c r="K4930" s="86" t="s">
        <v>1526</v>
      </c>
      <c r="L4930" s="88">
        <v>43224</v>
      </c>
      <c r="M4930" s="87"/>
      <c r="N4930" s="87"/>
      <c r="O4930" s="93"/>
      <c r="P4930" s="86"/>
      <c r="Q4930" s="86">
        <v>0</v>
      </c>
      <c r="R4930" s="86">
        <v>12</v>
      </c>
      <c r="S4930" s="86">
        <v>12</v>
      </c>
      <c r="T4930" s="86">
        <v>0</v>
      </c>
      <c r="U4930" s="86" t="s">
        <v>1561</v>
      </c>
      <c r="V4930" s="86" t="s">
        <v>1567</v>
      </c>
      <c r="W4930" s="86" t="s">
        <v>1573</v>
      </c>
      <c r="X4930" s="86" t="s">
        <v>1564</v>
      </c>
      <c r="Y4930" s="94" t="s">
        <v>1565</v>
      </c>
      <c r="Z4930" s="93" t="s">
        <v>1568</v>
      </c>
      <c r="AA4930" s="86"/>
      <c r="AB4930" s="86"/>
      <c r="AC4930" s="86"/>
      <c r="AD4930" s="86"/>
      <c r="AE4930" s="86"/>
      <c r="AF4930" s="86"/>
      <c r="AG4930" s="94" t="s">
        <v>1670</v>
      </c>
    </row>
    <row r="4931" spans="1:33" x14ac:dyDescent="0.25">
      <c r="A4931" s="86" t="s">
        <v>1011</v>
      </c>
      <c r="B4931" s="87">
        <v>30</v>
      </c>
      <c r="C4931" s="87" t="s">
        <v>1167</v>
      </c>
      <c r="D4931" s="88">
        <v>43038.708333333336</v>
      </c>
      <c r="E4931" s="88">
        <v>43041</v>
      </c>
      <c r="F4931" s="88">
        <v>43222</v>
      </c>
      <c r="G4931" s="88">
        <v>43224</v>
      </c>
      <c r="H4931" s="88">
        <v>4</v>
      </c>
      <c r="I4931" s="89" t="s">
        <v>1234</v>
      </c>
      <c r="J4931" s="92" t="s">
        <v>1497</v>
      </c>
      <c r="K4931" s="86" t="s">
        <v>1526</v>
      </c>
      <c r="L4931" s="88">
        <v>43224</v>
      </c>
      <c r="M4931" s="87"/>
      <c r="N4931" s="87"/>
      <c r="O4931" s="93"/>
      <c r="P4931" s="86"/>
      <c r="Q4931" s="86">
        <v>5</v>
      </c>
      <c r="R4931" s="86">
        <v>25</v>
      </c>
      <c r="S4931" s="86">
        <v>25</v>
      </c>
      <c r="T4931" s="86">
        <v>0</v>
      </c>
      <c r="U4931" s="86" t="s">
        <v>1561</v>
      </c>
      <c r="V4931" s="86" t="s">
        <v>1567</v>
      </c>
      <c r="W4931" s="86" t="s">
        <v>1573</v>
      </c>
      <c r="X4931" s="86" t="s">
        <v>1564</v>
      </c>
      <c r="Y4931" s="94" t="s">
        <v>1565</v>
      </c>
      <c r="Z4931" s="93" t="s">
        <v>1568</v>
      </c>
      <c r="AA4931" s="86"/>
      <c r="AB4931" s="86"/>
      <c r="AC4931" s="86"/>
      <c r="AD4931" s="86"/>
      <c r="AE4931" s="86"/>
      <c r="AF4931" s="86"/>
      <c r="AG4931" s="94" t="s">
        <v>1670</v>
      </c>
    </row>
    <row r="4932" spans="1:33" x14ac:dyDescent="0.25">
      <c r="A4932" s="86" t="s">
        <v>1011</v>
      </c>
      <c r="B4932" s="87">
        <v>48</v>
      </c>
      <c r="C4932" s="87" t="s">
        <v>1058</v>
      </c>
      <c r="D4932" s="88">
        <v>43213</v>
      </c>
      <c r="E4932" s="88">
        <v>43199</v>
      </c>
      <c r="F4932" s="88">
        <v>43212</v>
      </c>
      <c r="G4932" s="88">
        <v>43224</v>
      </c>
      <c r="H4932" s="88">
        <v>5</v>
      </c>
      <c r="I4932" s="89" t="s">
        <v>1338</v>
      </c>
      <c r="J4932" s="92" t="s">
        <v>1514</v>
      </c>
      <c r="K4932" s="86" t="s">
        <v>1526</v>
      </c>
      <c r="L4932" s="88">
        <v>43224</v>
      </c>
      <c r="M4932" s="87"/>
      <c r="N4932" s="87"/>
      <c r="O4932" s="93"/>
      <c r="P4932" s="86"/>
      <c r="Q4932" s="86">
        <v>0</v>
      </c>
      <c r="R4932" s="86">
        <v>48</v>
      </c>
      <c r="S4932" s="86">
        <v>48</v>
      </c>
      <c r="T4932" s="86">
        <v>0</v>
      </c>
      <c r="U4932" s="86" t="s">
        <v>1561</v>
      </c>
      <c r="V4932" s="86" t="s">
        <v>1567</v>
      </c>
      <c r="W4932" s="86" t="s">
        <v>1563</v>
      </c>
      <c r="X4932" s="86" t="s">
        <v>1564</v>
      </c>
      <c r="Y4932" s="94" t="s">
        <v>1565</v>
      </c>
      <c r="Z4932" s="93" t="s">
        <v>1568</v>
      </c>
      <c r="AA4932" s="86"/>
      <c r="AB4932" s="86"/>
      <c r="AC4932" s="86"/>
      <c r="AD4932" s="86"/>
      <c r="AE4932" s="86"/>
      <c r="AF4932" s="86"/>
      <c r="AG4932" s="94" t="s">
        <v>1670</v>
      </c>
    </row>
    <row r="4933" spans="1:33" x14ac:dyDescent="0.25">
      <c r="A4933" s="86" t="s">
        <v>1011</v>
      </c>
      <c r="B4933" s="87">
        <v>14</v>
      </c>
      <c r="C4933" s="87" t="s">
        <v>1058</v>
      </c>
      <c r="D4933" s="88">
        <v>43215</v>
      </c>
      <c r="E4933" s="88">
        <v>43222</v>
      </c>
      <c r="F4933" s="88">
        <v>43224</v>
      </c>
      <c r="G4933" s="88">
        <v>43225</v>
      </c>
      <c r="H4933" s="88">
        <v>4</v>
      </c>
      <c r="I4933" s="89" t="s">
        <v>1225</v>
      </c>
      <c r="J4933" s="92" t="s">
        <v>1508</v>
      </c>
      <c r="K4933" s="86" t="s">
        <v>1526</v>
      </c>
      <c r="L4933" s="88">
        <v>43225</v>
      </c>
      <c r="M4933" s="87"/>
      <c r="N4933" s="87"/>
      <c r="O4933" s="93"/>
      <c r="P4933" s="86"/>
      <c r="Q4933" s="86">
        <v>3</v>
      </c>
      <c r="R4933" s="86">
        <v>11</v>
      </c>
      <c r="S4933" s="86">
        <v>7</v>
      </c>
      <c r="T4933" s="86">
        <v>4</v>
      </c>
      <c r="U4933" s="86" t="s">
        <v>1561</v>
      </c>
      <c r="V4933" s="86" t="s">
        <v>1567</v>
      </c>
      <c r="W4933" s="86" t="s">
        <v>1573</v>
      </c>
      <c r="X4933" s="86" t="s">
        <v>1564</v>
      </c>
      <c r="Y4933" s="94" t="s">
        <v>1565</v>
      </c>
      <c r="Z4933" s="93" t="s">
        <v>1568</v>
      </c>
      <c r="AA4933" s="86"/>
      <c r="AB4933" s="86"/>
      <c r="AC4933" s="86"/>
      <c r="AD4933" s="86"/>
      <c r="AE4933" s="86"/>
      <c r="AF4933" s="86"/>
      <c r="AG4933" s="94" t="s">
        <v>1670</v>
      </c>
    </row>
    <row r="4934" spans="1:33" x14ac:dyDescent="0.25">
      <c r="A4934" s="86" t="s">
        <v>1011</v>
      </c>
      <c r="B4934" s="87">
        <v>1</v>
      </c>
      <c r="C4934" s="87" t="s">
        <v>1058</v>
      </c>
      <c r="D4934" s="88">
        <v>43215</v>
      </c>
      <c r="E4934" s="88">
        <v>43222</v>
      </c>
      <c r="F4934" s="88">
        <v>43224</v>
      </c>
      <c r="G4934" s="88">
        <v>43225</v>
      </c>
      <c r="H4934" s="88">
        <v>4</v>
      </c>
      <c r="I4934" s="89" t="s">
        <v>1225</v>
      </c>
      <c r="J4934" s="92" t="s">
        <v>1508</v>
      </c>
      <c r="K4934" s="86" t="s">
        <v>1526</v>
      </c>
      <c r="L4934" s="88">
        <v>43225</v>
      </c>
      <c r="M4934" s="87"/>
      <c r="N4934" s="87"/>
      <c r="O4934" s="93"/>
      <c r="P4934" s="86"/>
      <c r="Q4934" s="86">
        <v>0</v>
      </c>
      <c r="R4934" s="86">
        <v>1</v>
      </c>
      <c r="S4934" s="86">
        <v>1</v>
      </c>
      <c r="T4934" s="86">
        <v>0</v>
      </c>
      <c r="U4934" s="86" t="s">
        <v>1561</v>
      </c>
      <c r="V4934" s="86" t="s">
        <v>1567</v>
      </c>
      <c r="W4934" s="86" t="s">
        <v>1573</v>
      </c>
      <c r="X4934" s="86" t="s">
        <v>1564</v>
      </c>
      <c r="Y4934" s="94" t="s">
        <v>1565</v>
      </c>
      <c r="Z4934" s="93" t="s">
        <v>1568</v>
      </c>
      <c r="AA4934" s="86"/>
      <c r="AB4934" s="86"/>
      <c r="AC4934" s="86"/>
      <c r="AD4934" s="86"/>
      <c r="AE4934" s="86"/>
      <c r="AF4934" s="86"/>
      <c r="AG4934" s="94" t="s">
        <v>1670</v>
      </c>
    </row>
    <row r="4935" spans="1:33" x14ac:dyDescent="0.25">
      <c r="A4935" s="86" t="s">
        <v>1011</v>
      </c>
      <c r="B4935" s="87">
        <v>12</v>
      </c>
      <c r="C4935" s="87" t="s">
        <v>1058</v>
      </c>
      <c r="D4935" s="88">
        <v>43215</v>
      </c>
      <c r="E4935" s="88">
        <v>43222</v>
      </c>
      <c r="F4935" s="88">
        <v>43224</v>
      </c>
      <c r="G4935" s="88">
        <v>43225</v>
      </c>
      <c r="H4935" s="88">
        <v>4</v>
      </c>
      <c r="I4935" s="89" t="s">
        <v>1225</v>
      </c>
      <c r="J4935" s="92" t="s">
        <v>1508</v>
      </c>
      <c r="K4935" s="86" t="s">
        <v>1526</v>
      </c>
      <c r="L4935" s="88">
        <v>43225</v>
      </c>
      <c r="M4935" s="87"/>
      <c r="N4935" s="87"/>
      <c r="O4935" s="93"/>
      <c r="P4935" s="86"/>
      <c r="Q4935" s="86">
        <v>2</v>
      </c>
      <c r="R4935" s="86">
        <v>10</v>
      </c>
      <c r="S4935" s="86">
        <v>9</v>
      </c>
      <c r="T4935" s="86">
        <v>1</v>
      </c>
      <c r="U4935" s="86" t="s">
        <v>1561</v>
      </c>
      <c r="V4935" s="86" t="s">
        <v>1567</v>
      </c>
      <c r="W4935" s="86" t="s">
        <v>1573</v>
      </c>
      <c r="X4935" s="86" t="s">
        <v>1564</v>
      </c>
      <c r="Y4935" s="94" t="s">
        <v>1565</v>
      </c>
      <c r="Z4935" s="93" t="s">
        <v>1568</v>
      </c>
      <c r="AA4935" s="86"/>
      <c r="AB4935" s="86"/>
      <c r="AC4935" s="86"/>
      <c r="AD4935" s="86"/>
      <c r="AE4935" s="86"/>
      <c r="AF4935" s="86"/>
      <c r="AG4935" s="94" t="s">
        <v>1670</v>
      </c>
    </row>
    <row r="4936" spans="1:33" x14ac:dyDescent="0.25">
      <c r="A4936" s="86" t="s">
        <v>1011</v>
      </c>
      <c r="B4936" s="87">
        <v>13</v>
      </c>
      <c r="C4936" s="87" t="s">
        <v>1058</v>
      </c>
      <c r="D4936" s="88">
        <v>43222</v>
      </c>
      <c r="E4936" s="88">
        <v>43225</v>
      </c>
      <c r="F4936" s="88">
        <v>43226</v>
      </c>
      <c r="G4936" s="88">
        <v>43226</v>
      </c>
      <c r="H4936" s="88">
        <v>3</v>
      </c>
      <c r="I4936" s="89" t="s">
        <v>1221</v>
      </c>
      <c r="J4936" s="92" t="s">
        <v>1494</v>
      </c>
      <c r="K4936" s="86" t="s">
        <v>1526</v>
      </c>
      <c r="L4936" s="88">
        <v>43226</v>
      </c>
      <c r="M4936" s="87"/>
      <c r="N4936" s="87"/>
      <c r="O4936" s="93"/>
      <c r="P4936" s="86"/>
      <c r="Q4936" s="86">
        <v>5</v>
      </c>
      <c r="R4936" s="86">
        <v>8</v>
      </c>
      <c r="S4936" s="86">
        <v>8</v>
      </c>
      <c r="T4936" s="86">
        <v>0</v>
      </c>
      <c r="U4936" s="86" t="s">
        <v>1561</v>
      </c>
      <c r="V4936" s="86" t="s">
        <v>1567</v>
      </c>
      <c r="W4936" s="86" t="s">
        <v>1573</v>
      </c>
      <c r="X4936" s="86" t="s">
        <v>1564</v>
      </c>
      <c r="Y4936" s="94" t="s">
        <v>1565</v>
      </c>
      <c r="Z4936" s="93" t="s">
        <v>1568</v>
      </c>
      <c r="AA4936" s="86"/>
      <c r="AB4936" s="86"/>
      <c r="AC4936" s="86"/>
      <c r="AD4936" s="86"/>
      <c r="AE4936" s="86"/>
      <c r="AF4936" s="86"/>
      <c r="AG4936" s="94" t="s">
        <v>1670</v>
      </c>
    </row>
    <row r="4937" spans="1:33" x14ac:dyDescent="0.25">
      <c r="A4937" s="86" t="s">
        <v>1011</v>
      </c>
      <c r="B4937" s="87">
        <v>50</v>
      </c>
      <c r="C4937" s="87" t="s">
        <v>1058</v>
      </c>
      <c r="D4937" s="88">
        <v>43222</v>
      </c>
      <c r="E4937" s="88">
        <v>43225</v>
      </c>
      <c r="F4937" s="88">
        <v>43226</v>
      </c>
      <c r="G4937" s="88">
        <v>43226</v>
      </c>
      <c r="H4937" s="88">
        <v>3</v>
      </c>
      <c r="I4937" s="89" t="s">
        <v>1221</v>
      </c>
      <c r="J4937" s="92" t="s">
        <v>1504</v>
      </c>
      <c r="K4937" s="86" t="s">
        <v>1526</v>
      </c>
      <c r="L4937" s="88">
        <v>43226</v>
      </c>
      <c r="M4937" s="87"/>
      <c r="N4937" s="87"/>
      <c r="O4937" s="93"/>
      <c r="P4937" s="86"/>
      <c r="Q4937" s="86">
        <v>8</v>
      </c>
      <c r="R4937" s="86">
        <v>42</v>
      </c>
      <c r="S4937" s="86">
        <v>42</v>
      </c>
      <c r="T4937" s="86">
        <v>0</v>
      </c>
      <c r="U4937" s="86" t="s">
        <v>1561</v>
      </c>
      <c r="V4937" s="86" t="s">
        <v>1567</v>
      </c>
      <c r="W4937" s="86" t="s">
        <v>1573</v>
      </c>
      <c r="X4937" s="86" t="s">
        <v>1564</v>
      </c>
      <c r="Y4937" s="94" t="s">
        <v>1565</v>
      </c>
      <c r="Z4937" s="93" t="s">
        <v>1568</v>
      </c>
      <c r="AA4937" s="86"/>
      <c r="AB4937" s="86"/>
      <c r="AC4937" s="86"/>
      <c r="AD4937" s="86"/>
      <c r="AE4937" s="86"/>
      <c r="AF4937" s="86"/>
      <c r="AG4937" s="94" t="s">
        <v>1670</v>
      </c>
    </row>
    <row r="4938" spans="1:33" x14ac:dyDescent="0.25">
      <c r="A4938" s="86" t="s">
        <v>1011</v>
      </c>
      <c r="B4938" s="87">
        <v>27</v>
      </c>
      <c r="C4938" s="87" t="s">
        <v>1058</v>
      </c>
      <c r="D4938" s="88">
        <v>43222</v>
      </c>
      <c r="E4938" s="88">
        <v>43225</v>
      </c>
      <c r="F4938" s="88">
        <v>43226</v>
      </c>
      <c r="G4938" s="88">
        <v>43226</v>
      </c>
      <c r="H4938" s="88">
        <v>3</v>
      </c>
      <c r="I4938" s="89" t="s">
        <v>1221</v>
      </c>
      <c r="J4938" s="92" t="s">
        <v>1509</v>
      </c>
      <c r="K4938" s="86" t="s">
        <v>1526</v>
      </c>
      <c r="L4938" s="88">
        <v>43226</v>
      </c>
      <c r="M4938" s="87"/>
      <c r="N4938" s="87"/>
      <c r="O4938" s="93"/>
      <c r="P4938" s="86"/>
      <c r="Q4938" s="86">
        <v>7</v>
      </c>
      <c r="R4938" s="86">
        <v>20</v>
      </c>
      <c r="S4938" s="86">
        <v>20</v>
      </c>
      <c r="T4938" s="86">
        <v>0</v>
      </c>
      <c r="U4938" s="86" t="s">
        <v>1561</v>
      </c>
      <c r="V4938" s="86" t="s">
        <v>1567</v>
      </c>
      <c r="W4938" s="86" t="s">
        <v>1573</v>
      </c>
      <c r="X4938" s="86" t="s">
        <v>1564</v>
      </c>
      <c r="Y4938" s="94" t="s">
        <v>1565</v>
      </c>
      <c r="Z4938" s="93" t="s">
        <v>1568</v>
      </c>
      <c r="AA4938" s="86"/>
      <c r="AB4938" s="86"/>
      <c r="AC4938" s="86"/>
      <c r="AD4938" s="86"/>
      <c r="AE4938" s="86"/>
      <c r="AF4938" s="86"/>
      <c r="AG4938" s="94" t="s">
        <v>1670</v>
      </c>
    </row>
    <row r="4939" spans="1:33" x14ac:dyDescent="0.25">
      <c r="A4939" s="86" t="s">
        <v>1011</v>
      </c>
      <c r="B4939" s="87">
        <v>13</v>
      </c>
      <c r="C4939" s="87" t="s">
        <v>1058</v>
      </c>
      <c r="D4939" s="88">
        <v>43202</v>
      </c>
      <c r="E4939" s="88">
        <v>43200</v>
      </c>
      <c r="F4939" s="88">
        <v>43202</v>
      </c>
      <c r="G4939" s="88">
        <v>43204</v>
      </c>
      <c r="H4939" s="88">
        <v>3</v>
      </c>
      <c r="I4939" s="89" t="s">
        <v>1221</v>
      </c>
      <c r="J4939" s="92" t="s">
        <v>1537</v>
      </c>
      <c r="K4939" s="86" t="s">
        <v>1526</v>
      </c>
      <c r="L4939" s="88">
        <v>43229</v>
      </c>
      <c r="M4939" s="87"/>
      <c r="N4939" s="87"/>
      <c r="O4939" s="93"/>
      <c r="P4939" s="86"/>
      <c r="Q4939" s="86">
        <v>1</v>
      </c>
      <c r="R4939" s="86">
        <v>12</v>
      </c>
      <c r="S4939" s="86"/>
      <c r="T4939" s="86"/>
      <c r="U4939" s="86" t="s">
        <v>1561</v>
      </c>
      <c r="V4939" s="86" t="s">
        <v>1567</v>
      </c>
      <c r="W4939" s="86" t="s">
        <v>1573</v>
      </c>
      <c r="X4939" s="86" t="s">
        <v>1567</v>
      </c>
      <c r="Y4939" s="94" t="s">
        <v>1565</v>
      </c>
      <c r="Z4939" s="93" t="s">
        <v>1568</v>
      </c>
      <c r="AA4939" s="86"/>
      <c r="AB4939" s="86"/>
      <c r="AC4939" s="86"/>
      <c r="AD4939" s="86"/>
      <c r="AE4939" s="86"/>
      <c r="AF4939" s="86"/>
      <c r="AG4939" s="94" t="s">
        <v>1670</v>
      </c>
    </row>
    <row r="4940" spans="1:33" x14ac:dyDescent="0.25">
      <c r="A4940" s="86" t="s">
        <v>1022</v>
      </c>
      <c r="B4940" s="87">
        <v>26</v>
      </c>
      <c r="C4940" s="87" t="s">
        <v>1114</v>
      </c>
      <c r="D4940" s="88">
        <v>43199</v>
      </c>
      <c r="E4940" s="88"/>
      <c r="F4940" s="88"/>
      <c r="G4940" s="88">
        <v>43221</v>
      </c>
      <c r="H4940" s="88">
        <v>5</v>
      </c>
      <c r="I4940" s="89" t="s">
        <v>1244</v>
      </c>
      <c r="J4940" s="92" t="s">
        <v>1505</v>
      </c>
      <c r="K4940" s="86" t="s">
        <v>1526</v>
      </c>
      <c r="L4940" s="88">
        <v>43228</v>
      </c>
      <c r="M4940" s="87"/>
      <c r="N4940" s="87"/>
      <c r="O4940" s="93"/>
      <c r="P4940" s="86"/>
      <c r="Q4940" s="86">
        <v>3</v>
      </c>
      <c r="R4940" s="86">
        <v>23</v>
      </c>
      <c r="S4940" s="86">
        <v>23</v>
      </c>
      <c r="T4940" s="86">
        <v>0</v>
      </c>
      <c r="U4940" s="86" t="s">
        <v>1561</v>
      </c>
      <c r="V4940" s="86" t="s">
        <v>1567</v>
      </c>
      <c r="W4940" s="86" t="s">
        <v>1573</v>
      </c>
      <c r="X4940" s="86" t="s">
        <v>1564</v>
      </c>
      <c r="Y4940" s="94" t="s">
        <v>1565</v>
      </c>
      <c r="Z4940" s="93" t="s">
        <v>1568</v>
      </c>
      <c r="AA4940" s="86"/>
      <c r="AB4940" s="86"/>
      <c r="AC4940" s="86"/>
      <c r="AD4940" s="86"/>
      <c r="AE4940" s="86"/>
      <c r="AF4940" s="86"/>
      <c r="AG4940" s="94" t="s">
        <v>1670</v>
      </c>
    </row>
    <row r="4941" spans="1:33" x14ac:dyDescent="0.25">
      <c r="A4941" s="86" t="s">
        <v>1011</v>
      </c>
      <c r="B4941" s="87">
        <v>30</v>
      </c>
      <c r="C4941" s="87" t="s">
        <v>1167</v>
      </c>
      <c r="D4941" s="88">
        <v>43045</v>
      </c>
      <c r="E4941" s="88">
        <v>43046</v>
      </c>
      <c r="F4941" s="88">
        <v>43227</v>
      </c>
      <c r="G4941" s="88">
        <v>43228</v>
      </c>
      <c r="H4941" s="88">
        <v>4</v>
      </c>
      <c r="I4941" s="89" t="s">
        <v>1234</v>
      </c>
      <c r="J4941" s="92" t="s">
        <v>1497</v>
      </c>
      <c r="K4941" s="86" t="s">
        <v>1526</v>
      </c>
      <c r="L4941" s="88">
        <v>43228</v>
      </c>
      <c r="M4941" s="87"/>
      <c r="N4941" s="87"/>
      <c r="O4941" s="93"/>
      <c r="P4941" s="86"/>
      <c r="Q4941" s="86">
        <v>4</v>
      </c>
      <c r="R4941" s="86">
        <v>26</v>
      </c>
      <c r="S4941" s="86">
        <v>26</v>
      </c>
      <c r="T4941" s="86">
        <v>0</v>
      </c>
      <c r="U4941" s="86" t="s">
        <v>1561</v>
      </c>
      <c r="V4941" s="86" t="s">
        <v>1567</v>
      </c>
      <c r="W4941" s="86" t="s">
        <v>1563</v>
      </c>
      <c r="X4941" s="86" t="s">
        <v>1564</v>
      </c>
      <c r="Y4941" s="94" t="s">
        <v>1565</v>
      </c>
      <c r="Z4941" s="93" t="s">
        <v>1568</v>
      </c>
      <c r="AA4941" s="86"/>
      <c r="AB4941" s="86"/>
      <c r="AC4941" s="86"/>
      <c r="AD4941" s="86" t="s">
        <v>1606</v>
      </c>
      <c r="AE4941" s="86"/>
      <c r="AF4941" s="86"/>
      <c r="AG4941" s="94" t="s">
        <v>1670</v>
      </c>
    </row>
    <row r="4942" spans="1:33" x14ac:dyDescent="0.25">
      <c r="A4942" s="86" t="s">
        <v>1022</v>
      </c>
      <c r="B4942" s="87">
        <v>22</v>
      </c>
      <c r="C4942" s="87" t="s">
        <v>1052</v>
      </c>
      <c r="D4942" s="88"/>
      <c r="E4942" s="88"/>
      <c r="F4942" s="88"/>
      <c r="G4942" s="88"/>
      <c r="H4942" s="88">
        <v>3</v>
      </c>
      <c r="I4942" s="89" t="s">
        <v>1221</v>
      </c>
      <c r="J4942" s="92" t="s">
        <v>1537</v>
      </c>
      <c r="K4942" s="86" t="s">
        <v>1526</v>
      </c>
      <c r="L4942" s="88">
        <v>43228</v>
      </c>
      <c r="M4942" s="87"/>
      <c r="N4942" s="87"/>
      <c r="O4942" s="93"/>
      <c r="P4942" s="86"/>
      <c r="Q4942" s="86">
        <v>0</v>
      </c>
      <c r="R4942" s="86">
        <v>22</v>
      </c>
      <c r="S4942" s="86">
        <v>22</v>
      </c>
      <c r="T4942" s="86">
        <v>0</v>
      </c>
      <c r="U4942" s="86" t="s">
        <v>1561</v>
      </c>
      <c r="V4942" s="86" t="s">
        <v>1562</v>
      </c>
      <c r="W4942" s="86" t="s">
        <v>1563</v>
      </c>
      <c r="X4942" s="86" t="s">
        <v>1564</v>
      </c>
      <c r="Y4942" s="94" t="s">
        <v>1565</v>
      </c>
      <c r="Z4942" s="93" t="s">
        <v>1568</v>
      </c>
      <c r="AA4942" s="86"/>
      <c r="AB4942" s="86"/>
      <c r="AC4942" s="86"/>
      <c r="AD4942" s="86"/>
      <c r="AE4942" s="86"/>
      <c r="AF4942" s="86"/>
      <c r="AG4942" s="94" t="s">
        <v>1670</v>
      </c>
    </row>
    <row r="4943" spans="1:33" x14ac:dyDescent="0.25">
      <c r="A4943" s="86" t="s">
        <v>1022</v>
      </c>
      <c r="B4943" s="87">
        <v>14</v>
      </c>
      <c r="C4943" s="87" t="s">
        <v>1052</v>
      </c>
      <c r="D4943" s="88"/>
      <c r="E4943" s="88"/>
      <c r="F4943" s="88"/>
      <c r="G4943" s="88"/>
      <c r="H4943" s="88">
        <v>3</v>
      </c>
      <c r="I4943" s="89" t="s">
        <v>1221</v>
      </c>
      <c r="J4943" s="92" t="s">
        <v>1537</v>
      </c>
      <c r="K4943" s="86" t="s">
        <v>1526</v>
      </c>
      <c r="L4943" s="88">
        <v>43228</v>
      </c>
      <c r="M4943" s="87"/>
      <c r="N4943" s="87"/>
      <c r="O4943" s="93"/>
      <c r="P4943" s="86"/>
      <c r="Q4943" s="86">
        <v>0</v>
      </c>
      <c r="R4943" s="86">
        <v>14</v>
      </c>
      <c r="S4943" s="86">
        <v>14</v>
      </c>
      <c r="T4943" s="86">
        <v>0</v>
      </c>
      <c r="U4943" s="86" t="s">
        <v>1568</v>
      </c>
      <c r="V4943" s="86" t="s">
        <v>1562</v>
      </c>
      <c r="W4943" s="86" t="s">
        <v>1563</v>
      </c>
      <c r="X4943" s="86" t="s">
        <v>1564</v>
      </c>
      <c r="Y4943" s="94" t="s">
        <v>1565</v>
      </c>
      <c r="Z4943" s="93" t="s">
        <v>1568</v>
      </c>
      <c r="AA4943" s="86"/>
      <c r="AB4943" s="86"/>
      <c r="AC4943" s="86"/>
      <c r="AD4943" s="86"/>
      <c r="AE4943" s="86"/>
      <c r="AF4943" s="86"/>
      <c r="AG4943" s="94" t="s">
        <v>1670</v>
      </c>
    </row>
    <row r="4944" spans="1:33" x14ac:dyDescent="0.25">
      <c r="A4944" s="86" t="s">
        <v>1022</v>
      </c>
      <c r="B4944" s="87">
        <v>18</v>
      </c>
      <c r="C4944" s="87" t="s">
        <v>1052</v>
      </c>
      <c r="D4944" s="88"/>
      <c r="E4944" s="88"/>
      <c r="F4944" s="88"/>
      <c r="G4944" s="88"/>
      <c r="H4944" s="88">
        <v>3</v>
      </c>
      <c r="I4944" s="89" t="s">
        <v>1221</v>
      </c>
      <c r="J4944" s="92" t="s">
        <v>1537</v>
      </c>
      <c r="K4944" s="86" t="s">
        <v>1526</v>
      </c>
      <c r="L4944" s="88">
        <v>43228</v>
      </c>
      <c r="M4944" s="87"/>
      <c r="N4944" s="87"/>
      <c r="O4944" s="93"/>
      <c r="P4944" s="86"/>
      <c r="Q4944" s="86">
        <v>0</v>
      </c>
      <c r="R4944" s="86">
        <v>18</v>
      </c>
      <c r="S4944" s="86">
        <v>18</v>
      </c>
      <c r="T4944" s="86">
        <v>0</v>
      </c>
      <c r="U4944" s="86" t="s">
        <v>1561</v>
      </c>
      <c r="V4944" s="86" t="s">
        <v>1562</v>
      </c>
      <c r="W4944" s="86" t="s">
        <v>1563</v>
      </c>
      <c r="X4944" s="86" t="s">
        <v>1564</v>
      </c>
      <c r="Y4944" s="94" t="s">
        <v>1565</v>
      </c>
      <c r="Z4944" s="93" t="s">
        <v>1568</v>
      </c>
      <c r="AA4944" s="86"/>
      <c r="AB4944" s="86"/>
      <c r="AC4944" s="86"/>
      <c r="AD4944" s="86"/>
      <c r="AE4944" s="86"/>
      <c r="AF4944" s="86"/>
      <c r="AG4944" s="94" t="s">
        <v>1670</v>
      </c>
    </row>
    <row r="4945" spans="1:33" x14ac:dyDescent="0.25">
      <c r="A4945" s="86" t="s">
        <v>1011</v>
      </c>
      <c r="B4945" s="87">
        <v>17</v>
      </c>
      <c r="C4945" s="87" t="s">
        <v>1058</v>
      </c>
      <c r="D4945" s="88">
        <v>43224</v>
      </c>
      <c r="E4945" s="88">
        <v>43227</v>
      </c>
      <c r="F4945" s="88">
        <v>43228</v>
      </c>
      <c r="G4945" s="88">
        <v>43229</v>
      </c>
      <c r="H4945" s="88">
        <v>3</v>
      </c>
      <c r="I4945" s="89" t="s">
        <v>1221</v>
      </c>
      <c r="J4945" s="92" t="s">
        <v>1492</v>
      </c>
      <c r="K4945" s="86" t="s">
        <v>1526</v>
      </c>
      <c r="L4945" s="88">
        <v>43229</v>
      </c>
      <c r="M4945" s="87"/>
      <c r="N4945" s="87"/>
      <c r="O4945" s="93"/>
      <c r="P4945" s="86"/>
      <c r="Q4945" s="86">
        <v>6</v>
      </c>
      <c r="R4945" s="86">
        <v>11</v>
      </c>
      <c r="S4945" s="86">
        <v>11</v>
      </c>
      <c r="T4945" s="86">
        <v>0</v>
      </c>
      <c r="U4945" s="86" t="s">
        <v>1561</v>
      </c>
      <c r="V4945" s="86" t="s">
        <v>1567</v>
      </c>
      <c r="W4945" s="86" t="s">
        <v>1573</v>
      </c>
      <c r="X4945" s="86" t="s">
        <v>1564</v>
      </c>
      <c r="Y4945" s="94" t="s">
        <v>1565</v>
      </c>
      <c r="Z4945" s="93" t="s">
        <v>1568</v>
      </c>
      <c r="AA4945" s="86"/>
      <c r="AB4945" s="86"/>
      <c r="AC4945" s="86"/>
      <c r="AD4945" s="86"/>
      <c r="AE4945" s="86"/>
      <c r="AF4945" s="86"/>
      <c r="AG4945" s="94" t="s">
        <v>1670</v>
      </c>
    </row>
    <row r="4946" spans="1:33" x14ac:dyDescent="0.25">
      <c r="A4946" s="86" t="s">
        <v>1011</v>
      </c>
      <c r="B4946" s="87">
        <v>50</v>
      </c>
      <c r="C4946" s="87" t="s">
        <v>1058</v>
      </c>
      <c r="D4946" s="88">
        <v>43227</v>
      </c>
      <c r="E4946" s="88">
        <v>43222</v>
      </c>
      <c r="F4946" s="88">
        <v>43223</v>
      </c>
      <c r="G4946" s="88">
        <v>43229</v>
      </c>
      <c r="H4946" s="88">
        <v>3</v>
      </c>
      <c r="I4946" s="89" t="s">
        <v>1221</v>
      </c>
      <c r="J4946" s="92" t="s">
        <v>1494</v>
      </c>
      <c r="K4946" s="86" t="s">
        <v>1526</v>
      </c>
      <c r="L4946" s="88">
        <v>43229</v>
      </c>
      <c r="M4946" s="87"/>
      <c r="N4946" s="87"/>
      <c r="O4946" s="93"/>
      <c r="P4946" s="86"/>
      <c r="Q4946" s="86">
        <v>13</v>
      </c>
      <c r="R4946" s="86">
        <v>37</v>
      </c>
      <c r="S4946" s="86">
        <v>37</v>
      </c>
      <c r="T4946" s="86">
        <v>0</v>
      </c>
      <c r="U4946" s="86" t="s">
        <v>1561</v>
      </c>
      <c r="V4946" s="86" t="s">
        <v>1562</v>
      </c>
      <c r="W4946" s="86" t="s">
        <v>1573</v>
      </c>
      <c r="X4946" s="86" t="s">
        <v>1564</v>
      </c>
      <c r="Y4946" s="94" t="s">
        <v>1565</v>
      </c>
      <c r="Z4946" s="93" t="s">
        <v>1568</v>
      </c>
      <c r="AA4946" s="86"/>
      <c r="AB4946" s="86"/>
      <c r="AC4946" s="86"/>
      <c r="AD4946" s="86"/>
      <c r="AE4946" s="86"/>
      <c r="AF4946" s="86"/>
      <c r="AG4946" s="94" t="s">
        <v>1670</v>
      </c>
    </row>
    <row r="4947" spans="1:33" x14ac:dyDescent="0.25">
      <c r="A4947" s="86" t="s">
        <v>1011</v>
      </c>
      <c r="B4947" s="87">
        <v>12</v>
      </c>
      <c r="C4947" s="87" t="s">
        <v>1058</v>
      </c>
      <c r="D4947" s="88">
        <v>43227</v>
      </c>
      <c r="E4947" s="88">
        <v>43222</v>
      </c>
      <c r="F4947" s="88">
        <v>43223</v>
      </c>
      <c r="G4947" s="88">
        <v>43229</v>
      </c>
      <c r="H4947" s="88">
        <v>3</v>
      </c>
      <c r="I4947" s="89" t="s">
        <v>1221</v>
      </c>
      <c r="J4947" s="92" t="s">
        <v>1494</v>
      </c>
      <c r="K4947" s="86" t="s">
        <v>1526</v>
      </c>
      <c r="L4947" s="88">
        <v>43229</v>
      </c>
      <c r="M4947" s="87"/>
      <c r="N4947" s="87"/>
      <c r="O4947" s="93"/>
      <c r="P4947" s="86"/>
      <c r="Q4947" s="86">
        <v>2</v>
      </c>
      <c r="R4947" s="86">
        <v>10</v>
      </c>
      <c r="S4947" s="86">
        <v>10</v>
      </c>
      <c r="T4947" s="86">
        <v>0</v>
      </c>
      <c r="U4947" s="86" t="s">
        <v>1561</v>
      </c>
      <c r="V4947" s="86" t="s">
        <v>1562</v>
      </c>
      <c r="W4947" s="86" t="s">
        <v>1563</v>
      </c>
      <c r="X4947" s="86" t="s">
        <v>1564</v>
      </c>
      <c r="Y4947" s="94" t="s">
        <v>1565</v>
      </c>
      <c r="Z4947" s="93" t="s">
        <v>1568</v>
      </c>
      <c r="AA4947" s="86"/>
      <c r="AB4947" s="86"/>
      <c r="AC4947" s="86"/>
      <c r="AD4947" s="86"/>
      <c r="AE4947" s="86"/>
      <c r="AF4947" s="86"/>
      <c r="AG4947" s="94" t="s">
        <v>1670</v>
      </c>
    </row>
    <row r="4948" spans="1:33" x14ac:dyDescent="0.25">
      <c r="A4948" s="86" t="s">
        <v>1011</v>
      </c>
      <c r="B4948" s="87">
        <v>18</v>
      </c>
      <c r="C4948" s="87" t="s">
        <v>1058</v>
      </c>
      <c r="D4948" s="88">
        <v>43197</v>
      </c>
      <c r="E4948" s="88">
        <v>43198</v>
      </c>
      <c r="F4948" s="88">
        <v>43199</v>
      </c>
      <c r="G4948" s="88">
        <v>43199</v>
      </c>
      <c r="H4948" s="88">
        <v>3</v>
      </c>
      <c r="I4948" s="89" t="s">
        <v>1221</v>
      </c>
      <c r="J4948" s="92" t="s">
        <v>1495</v>
      </c>
      <c r="K4948" s="86" t="s">
        <v>1526</v>
      </c>
      <c r="L4948" s="88">
        <v>43229</v>
      </c>
      <c r="M4948" s="87"/>
      <c r="N4948" s="87"/>
      <c r="O4948" s="93"/>
      <c r="P4948" s="86"/>
      <c r="Q4948" s="86">
        <v>1</v>
      </c>
      <c r="R4948" s="86">
        <v>17</v>
      </c>
      <c r="S4948" s="86">
        <v>17</v>
      </c>
      <c r="T4948" s="86">
        <v>0</v>
      </c>
      <c r="U4948" s="86" t="s">
        <v>1561</v>
      </c>
      <c r="V4948" s="86" t="s">
        <v>1567</v>
      </c>
      <c r="W4948" s="86" t="s">
        <v>1573</v>
      </c>
      <c r="X4948" s="86" t="s">
        <v>1564</v>
      </c>
      <c r="Y4948" s="94" t="s">
        <v>1565</v>
      </c>
      <c r="Z4948" s="93" t="s">
        <v>1568</v>
      </c>
      <c r="AA4948" s="86"/>
      <c r="AB4948" s="86"/>
      <c r="AC4948" s="86"/>
      <c r="AD4948" s="86"/>
      <c r="AE4948" s="86"/>
      <c r="AF4948" s="86"/>
      <c r="AG4948" s="94" t="s">
        <v>1670</v>
      </c>
    </row>
    <row r="4949" spans="1:33" x14ac:dyDescent="0.25">
      <c r="A4949" s="86" t="s">
        <v>1022</v>
      </c>
      <c r="B4949" s="87">
        <v>16</v>
      </c>
      <c r="C4949" s="87" t="s">
        <v>1428</v>
      </c>
      <c r="D4949" s="88">
        <v>43227</v>
      </c>
      <c r="E4949" s="88">
        <v>43116</v>
      </c>
      <c r="F4949" s="88">
        <v>43179</v>
      </c>
      <c r="G4949" s="88">
        <v>43221</v>
      </c>
      <c r="H4949" s="88">
        <v>4</v>
      </c>
      <c r="I4949" s="89" t="s">
        <v>1225</v>
      </c>
      <c r="J4949" s="92" t="s">
        <v>1501</v>
      </c>
      <c r="K4949" s="86" t="s">
        <v>1526</v>
      </c>
      <c r="L4949" s="88">
        <v>43230</v>
      </c>
      <c r="M4949" s="87"/>
      <c r="N4949" s="87"/>
      <c r="O4949" s="93"/>
      <c r="P4949" s="86"/>
      <c r="Q4949" s="86">
        <v>2</v>
      </c>
      <c r="R4949" s="86">
        <v>14</v>
      </c>
      <c r="S4949" s="86">
        <v>14</v>
      </c>
      <c r="T4949" s="86">
        <v>0</v>
      </c>
      <c r="U4949" s="86" t="s">
        <v>1561</v>
      </c>
      <c r="V4949" s="86" t="s">
        <v>1562</v>
      </c>
      <c r="W4949" s="86" t="s">
        <v>1563</v>
      </c>
      <c r="X4949" s="86" t="s">
        <v>1564</v>
      </c>
      <c r="Y4949" s="94" t="s">
        <v>1565</v>
      </c>
      <c r="Z4949" s="93" t="s">
        <v>1568</v>
      </c>
      <c r="AA4949" s="86"/>
      <c r="AB4949" s="86" t="s">
        <v>1673</v>
      </c>
      <c r="AC4949" s="86"/>
      <c r="AD4949" s="86"/>
      <c r="AE4949" s="86"/>
      <c r="AF4949" s="86"/>
      <c r="AG4949" s="94" t="s">
        <v>1670</v>
      </c>
    </row>
    <row r="4950" spans="1:33" x14ac:dyDescent="0.25">
      <c r="A4950" s="86" t="s">
        <v>1022</v>
      </c>
      <c r="B4950" s="87">
        <v>17</v>
      </c>
      <c r="C4950" s="87" t="s">
        <v>1052</v>
      </c>
      <c r="D4950" s="88"/>
      <c r="E4950" s="88"/>
      <c r="F4950" s="88"/>
      <c r="G4950" s="88"/>
      <c r="H4950" s="88">
        <v>4</v>
      </c>
      <c r="I4950" s="89" t="s">
        <v>1225</v>
      </c>
      <c r="J4950" s="92" t="s">
        <v>1537</v>
      </c>
      <c r="K4950" s="86" t="s">
        <v>1526</v>
      </c>
      <c r="L4950" s="88">
        <v>43230</v>
      </c>
      <c r="M4950" s="87"/>
      <c r="N4950" s="87"/>
      <c r="O4950" s="93"/>
      <c r="P4950" s="86"/>
      <c r="Q4950" s="86">
        <v>0</v>
      </c>
      <c r="R4950" s="86">
        <v>17</v>
      </c>
      <c r="S4950" s="86">
        <v>17</v>
      </c>
      <c r="T4950" s="86">
        <v>0</v>
      </c>
      <c r="U4950" s="86" t="s">
        <v>1561</v>
      </c>
      <c r="V4950" s="86" t="s">
        <v>1562</v>
      </c>
      <c r="W4950" s="86" t="s">
        <v>1563</v>
      </c>
      <c r="X4950" s="86" t="s">
        <v>1564</v>
      </c>
      <c r="Y4950" s="94" t="s">
        <v>1565</v>
      </c>
      <c r="Z4950" s="93" t="s">
        <v>1568</v>
      </c>
      <c r="AA4950" s="86"/>
      <c r="AB4950" s="86"/>
      <c r="AC4950" s="86"/>
      <c r="AD4950" s="86"/>
      <c r="AE4950" s="86"/>
      <c r="AF4950" s="86"/>
      <c r="AG4950" s="94" t="s">
        <v>1670</v>
      </c>
    </row>
    <row r="4951" spans="1:33" x14ac:dyDescent="0.25">
      <c r="A4951" s="86" t="s">
        <v>1011</v>
      </c>
      <c r="B4951" s="87">
        <v>30</v>
      </c>
      <c r="C4951" s="87" t="s">
        <v>1167</v>
      </c>
      <c r="D4951" s="88">
        <v>43129</v>
      </c>
      <c r="E4951" s="88">
        <v>43136</v>
      </c>
      <c r="F4951" s="88">
        <v>43224</v>
      </c>
      <c r="G4951" s="88">
        <v>43225</v>
      </c>
      <c r="H4951" s="88">
        <v>4</v>
      </c>
      <c r="I4951" s="89" t="s">
        <v>1229</v>
      </c>
      <c r="J4951" s="92" t="s">
        <v>1516</v>
      </c>
      <c r="K4951" s="86" t="s">
        <v>1526</v>
      </c>
      <c r="L4951" s="88">
        <v>43230</v>
      </c>
      <c r="M4951" s="87"/>
      <c r="N4951" s="87"/>
      <c r="O4951" s="93"/>
      <c r="P4951" s="86"/>
      <c r="Q4951" s="86">
        <v>1</v>
      </c>
      <c r="R4951" s="86">
        <v>29</v>
      </c>
      <c r="S4951" s="86">
        <v>29</v>
      </c>
      <c r="T4951" s="86">
        <v>0</v>
      </c>
      <c r="U4951" s="86" t="s">
        <v>1561</v>
      </c>
      <c r="V4951" s="86" t="s">
        <v>1567</v>
      </c>
      <c r="W4951" s="86" t="s">
        <v>1573</v>
      </c>
      <c r="X4951" s="86" t="s">
        <v>1564</v>
      </c>
      <c r="Y4951" s="94" t="s">
        <v>1565</v>
      </c>
      <c r="Z4951" s="93" t="s">
        <v>1568</v>
      </c>
      <c r="AA4951" s="86"/>
      <c r="AB4951" s="86"/>
      <c r="AC4951" s="86"/>
      <c r="AD4951" s="86"/>
      <c r="AE4951" s="86"/>
      <c r="AF4951" s="86"/>
      <c r="AG4951" s="94" t="s">
        <v>1670</v>
      </c>
    </row>
    <row r="4952" spans="1:33" x14ac:dyDescent="0.25">
      <c r="A4952" s="86" t="s">
        <v>1022</v>
      </c>
      <c r="B4952" s="87">
        <v>15</v>
      </c>
      <c r="C4952" s="87" t="s">
        <v>1052</v>
      </c>
      <c r="D4952" s="88"/>
      <c r="E4952" s="88"/>
      <c r="F4952" s="88"/>
      <c r="G4952" s="88"/>
      <c r="H4952" s="88">
        <v>4</v>
      </c>
      <c r="I4952" s="89" t="s">
        <v>1225</v>
      </c>
      <c r="J4952" s="92" t="s">
        <v>1537</v>
      </c>
      <c r="K4952" s="86" t="s">
        <v>1526</v>
      </c>
      <c r="L4952" s="88">
        <v>43230</v>
      </c>
      <c r="M4952" s="87"/>
      <c r="N4952" s="87"/>
      <c r="O4952" s="93"/>
      <c r="P4952" s="86"/>
      <c r="Q4952" s="86">
        <v>0</v>
      </c>
      <c r="R4952" s="86">
        <v>15</v>
      </c>
      <c r="S4952" s="86">
        <v>15</v>
      </c>
      <c r="T4952" s="86">
        <v>0</v>
      </c>
      <c r="U4952" s="86" t="s">
        <v>1568</v>
      </c>
      <c r="V4952" s="86" t="s">
        <v>1562</v>
      </c>
      <c r="W4952" s="86" t="s">
        <v>1563</v>
      </c>
      <c r="X4952" s="86" t="s">
        <v>1564</v>
      </c>
      <c r="Y4952" s="94" t="s">
        <v>1565</v>
      </c>
      <c r="Z4952" s="93" t="s">
        <v>1568</v>
      </c>
      <c r="AA4952" s="86"/>
      <c r="AB4952" s="86"/>
      <c r="AC4952" s="86"/>
      <c r="AD4952" s="86"/>
      <c r="AE4952" s="86"/>
      <c r="AF4952" s="86"/>
      <c r="AG4952" s="94" t="s">
        <v>1670</v>
      </c>
    </row>
    <row r="4953" spans="1:33" x14ac:dyDescent="0.25">
      <c r="A4953" s="86" t="s">
        <v>1022</v>
      </c>
      <c r="B4953" s="87">
        <v>24</v>
      </c>
      <c r="C4953" s="87" t="s">
        <v>1052</v>
      </c>
      <c r="D4953" s="88"/>
      <c r="E4953" s="88"/>
      <c r="F4953" s="88"/>
      <c r="G4953" s="88"/>
      <c r="H4953" s="88">
        <v>4</v>
      </c>
      <c r="I4953" s="89" t="s">
        <v>1225</v>
      </c>
      <c r="J4953" s="92" t="s">
        <v>1537</v>
      </c>
      <c r="K4953" s="86" t="s">
        <v>1526</v>
      </c>
      <c r="L4953" s="88">
        <v>43230</v>
      </c>
      <c r="M4953" s="87"/>
      <c r="N4953" s="87"/>
      <c r="O4953" s="93"/>
      <c r="P4953" s="86"/>
      <c r="Q4953" s="86">
        <v>0</v>
      </c>
      <c r="R4953" s="86">
        <v>24</v>
      </c>
      <c r="S4953" s="86">
        <v>24</v>
      </c>
      <c r="T4953" s="86">
        <v>0</v>
      </c>
      <c r="U4953" s="86" t="s">
        <v>1561</v>
      </c>
      <c r="V4953" s="86" t="s">
        <v>1562</v>
      </c>
      <c r="W4953" s="86" t="s">
        <v>1563</v>
      </c>
      <c r="X4953" s="86" t="s">
        <v>1564</v>
      </c>
      <c r="Y4953" s="94" t="s">
        <v>1565</v>
      </c>
      <c r="Z4953" s="93" t="s">
        <v>1568</v>
      </c>
      <c r="AA4953" s="86"/>
      <c r="AB4953" s="86"/>
      <c r="AC4953" s="86"/>
      <c r="AD4953" s="86"/>
      <c r="AE4953" s="86"/>
      <c r="AF4953" s="86"/>
      <c r="AG4953" s="94" t="s">
        <v>1670</v>
      </c>
    </row>
    <row r="4954" spans="1:33" x14ac:dyDescent="0.25">
      <c r="A4954" s="86" t="s">
        <v>1011</v>
      </c>
      <c r="B4954" s="87">
        <v>24</v>
      </c>
      <c r="C4954" s="87" t="s">
        <v>1058</v>
      </c>
      <c r="D4954" s="88">
        <v>43220</v>
      </c>
      <c r="E4954" s="88">
        <v>43227</v>
      </c>
      <c r="F4954" s="88">
        <v>43229</v>
      </c>
      <c r="G4954" s="88">
        <v>43230</v>
      </c>
      <c r="H4954" s="88">
        <v>4</v>
      </c>
      <c r="I4954" s="89" t="s">
        <v>1263</v>
      </c>
      <c r="J4954" s="92" t="s">
        <v>1528</v>
      </c>
      <c r="K4954" s="86" t="s">
        <v>1526</v>
      </c>
      <c r="L4954" s="88">
        <v>43230</v>
      </c>
      <c r="M4954" s="87"/>
      <c r="N4954" s="87"/>
      <c r="O4954" s="93"/>
      <c r="P4954" s="86"/>
      <c r="Q4954" s="86">
        <v>10</v>
      </c>
      <c r="R4954" s="86">
        <v>14</v>
      </c>
      <c r="S4954" s="86">
        <v>14</v>
      </c>
      <c r="T4954" s="86">
        <v>0</v>
      </c>
      <c r="U4954" s="86" t="s">
        <v>1561</v>
      </c>
      <c r="V4954" s="86" t="s">
        <v>1567</v>
      </c>
      <c r="W4954" s="86" t="s">
        <v>1573</v>
      </c>
      <c r="X4954" s="86" t="s">
        <v>1564</v>
      </c>
      <c r="Y4954" s="94" t="s">
        <v>1565</v>
      </c>
      <c r="Z4954" s="93" t="s">
        <v>1568</v>
      </c>
      <c r="AA4954" s="86"/>
      <c r="AB4954" s="86"/>
      <c r="AC4954" s="86"/>
      <c r="AD4954" s="86"/>
      <c r="AE4954" s="86"/>
      <c r="AF4954" s="86"/>
      <c r="AG4954" s="94" t="s">
        <v>1670</v>
      </c>
    </row>
    <row r="4955" spans="1:33" x14ac:dyDescent="0.25">
      <c r="A4955" s="86" t="s">
        <v>1011</v>
      </c>
      <c r="B4955" s="87">
        <v>12</v>
      </c>
      <c r="C4955" s="87" t="s">
        <v>1058</v>
      </c>
      <c r="D4955" s="88">
        <v>43221</v>
      </c>
      <c r="E4955" s="88">
        <v>43228</v>
      </c>
      <c r="F4955" s="88">
        <v>43229</v>
      </c>
      <c r="G4955" s="88">
        <v>43230</v>
      </c>
      <c r="H4955" s="88">
        <v>4</v>
      </c>
      <c r="I4955" s="89" t="s">
        <v>1263</v>
      </c>
      <c r="J4955" s="92" t="s">
        <v>1508</v>
      </c>
      <c r="K4955" s="86" t="s">
        <v>1526</v>
      </c>
      <c r="L4955" s="88">
        <v>43230</v>
      </c>
      <c r="M4955" s="87"/>
      <c r="N4955" s="87"/>
      <c r="O4955" s="93"/>
      <c r="P4955" s="86"/>
      <c r="Q4955" s="86">
        <v>1</v>
      </c>
      <c r="R4955" s="86">
        <v>11</v>
      </c>
      <c r="S4955" s="86">
        <v>7</v>
      </c>
      <c r="T4955" s="86">
        <v>4</v>
      </c>
      <c r="U4955" s="86" t="s">
        <v>1561</v>
      </c>
      <c r="V4955" s="86" t="s">
        <v>1567</v>
      </c>
      <c r="W4955" s="86" t="s">
        <v>1573</v>
      </c>
      <c r="X4955" s="86" t="s">
        <v>1564</v>
      </c>
      <c r="Y4955" s="94" t="s">
        <v>1565</v>
      </c>
      <c r="Z4955" s="93" t="s">
        <v>1568</v>
      </c>
      <c r="AA4955" s="86"/>
      <c r="AB4955" s="86"/>
      <c r="AC4955" s="86"/>
      <c r="AD4955" s="86"/>
      <c r="AE4955" s="86"/>
      <c r="AF4955" s="86"/>
      <c r="AG4955" s="94" t="s">
        <v>1670</v>
      </c>
    </row>
    <row r="4956" spans="1:33" x14ac:dyDescent="0.25">
      <c r="A4956" s="86" t="s">
        <v>1011</v>
      </c>
      <c r="B4956" s="87">
        <v>9</v>
      </c>
      <c r="C4956" s="87" t="s">
        <v>1058</v>
      </c>
      <c r="D4956" s="88">
        <v>43221</v>
      </c>
      <c r="E4956" s="88">
        <v>43228</v>
      </c>
      <c r="F4956" s="88">
        <v>43229</v>
      </c>
      <c r="G4956" s="88">
        <v>43230</v>
      </c>
      <c r="H4956" s="88">
        <v>4</v>
      </c>
      <c r="I4956" s="89" t="s">
        <v>1263</v>
      </c>
      <c r="J4956" s="92" t="s">
        <v>1508</v>
      </c>
      <c r="K4956" s="86" t="s">
        <v>1526</v>
      </c>
      <c r="L4956" s="88">
        <v>43230</v>
      </c>
      <c r="M4956" s="87"/>
      <c r="N4956" s="87"/>
      <c r="O4956" s="93"/>
      <c r="P4956" s="86"/>
      <c r="Q4956" s="86">
        <v>1</v>
      </c>
      <c r="R4956" s="86">
        <v>8</v>
      </c>
      <c r="S4956" s="86">
        <v>8</v>
      </c>
      <c r="T4956" s="86">
        <v>0</v>
      </c>
      <c r="U4956" s="86" t="s">
        <v>1561</v>
      </c>
      <c r="V4956" s="86" t="s">
        <v>1567</v>
      </c>
      <c r="W4956" s="86" t="s">
        <v>1573</v>
      </c>
      <c r="X4956" s="86" t="s">
        <v>1564</v>
      </c>
      <c r="Y4956" s="94" t="s">
        <v>1565</v>
      </c>
      <c r="Z4956" s="93" t="s">
        <v>1568</v>
      </c>
      <c r="AA4956" s="86"/>
      <c r="AB4956" s="86"/>
      <c r="AC4956" s="86"/>
      <c r="AD4956" s="86"/>
      <c r="AE4956" s="86"/>
      <c r="AF4956" s="86"/>
      <c r="AG4956" s="94" t="s">
        <v>1670</v>
      </c>
    </row>
    <row r="4957" spans="1:33" x14ac:dyDescent="0.25">
      <c r="A4957" s="86" t="s">
        <v>1011</v>
      </c>
      <c r="B4957" s="87">
        <v>11</v>
      </c>
      <c r="C4957" s="87" t="s">
        <v>1058</v>
      </c>
      <c r="D4957" s="88">
        <v>43221</v>
      </c>
      <c r="E4957" s="88">
        <v>43227</v>
      </c>
      <c r="F4957" s="88">
        <v>43229</v>
      </c>
      <c r="G4957" s="88">
        <v>43230</v>
      </c>
      <c r="H4957" s="88">
        <v>4</v>
      </c>
      <c r="I4957" s="89" t="s">
        <v>1263</v>
      </c>
      <c r="J4957" s="92" t="s">
        <v>1508</v>
      </c>
      <c r="K4957" s="86" t="s">
        <v>1526</v>
      </c>
      <c r="L4957" s="88">
        <v>43230</v>
      </c>
      <c r="M4957" s="87"/>
      <c r="N4957" s="87"/>
      <c r="O4957" s="93"/>
      <c r="P4957" s="86"/>
      <c r="Q4957" s="86">
        <v>5</v>
      </c>
      <c r="R4957" s="86">
        <v>6</v>
      </c>
      <c r="S4957" s="86">
        <v>6</v>
      </c>
      <c r="T4957" s="86">
        <v>0</v>
      </c>
      <c r="U4957" s="86" t="s">
        <v>1561</v>
      </c>
      <c r="V4957" s="86" t="s">
        <v>1567</v>
      </c>
      <c r="W4957" s="86" t="s">
        <v>1573</v>
      </c>
      <c r="X4957" s="86" t="s">
        <v>1564</v>
      </c>
      <c r="Y4957" s="94" t="s">
        <v>1565</v>
      </c>
      <c r="Z4957" s="93" t="s">
        <v>1568</v>
      </c>
      <c r="AA4957" s="86"/>
      <c r="AB4957" s="86"/>
      <c r="AC4957" s="86"/>
      <c r="AD4957" s="86"/>
      <c r="AE4957" s="86"/>
      <c r="AF4957" s="86"/>
      <c r="AG4957" s="94" t="s">
        <v>1670</v>
      </c>
    </row>
    <row r="4958" spans="1:33" x14ac:dyDescent="0.25">
      <c r="A4958" s="86" t="s">
        <v>1011</v>
      </c>
      <c r="B4958" s="87">
        <v>8</v>
      </c>
      <c r="C4958" s="87" t="s">
        <v>1058</v>
      </c>
      <c r="D4958" s="88">
        <v>43221</v>
      </c>
      <c r="E4958" s="88">
        <v>43227</v>
      </c>
      <c r="F4958" s="88">
        <v>43229</v>
      </c>
      <c r="G4958" s="88">
        <v>43230</v>
      </c>
      <c r="H4958" s="88">
        <v>4</v>
      </c>
      <c r="I4958" s="89" t="s">
        <v>1225</v>
      </c>
      <c r="J4958" s="92" t="s">
        <v>1508</v>
      </c>
      <c r="K4958" s="86" t="s">
        <v>1526</v>
      </c>
      <c r="L4958" s="88">
        <v>43230</v>
      </c>
      <c r="M4958" s="87"/>
      <c r="N4958" s="87"/>
      <c r="O4958" s="93"/>
      <c r="P4958" s="86"/>
      <c r="Q4958" s="86">
        <v>0</v>
      </c>
      <c r="R4958" s="86">
        <v>8</v>
      </c>
      <c r="S4958" s="86">
        <v>8</v>
      </c>
      <c r="T4958" s="86">
        <v>0</v>
      </c>
      <c r="U4958" s="86" t="s">
        <v>1561</v>
      </c>
      <c r="V4958" s="86" t="s">
        <v>1567</v>
      </c>
      <c r="W4958" s="86" t="s">
        <v>1573</v>
      </c>
      <c r="X4958" s="86" t="s">
        <v>1564</v>
      </c>
      <c r="Y4958" s="94" t="s">
        <v>1565</v>
      </c>
      <c r="Z4958" s="93" t="s">
        <v>1568</v>
      </c>
      <c r="AA4958" s="86"/>
      <c r="AB4958" s="86"/>
      <c r="AC4958" s="86"/>
      <c r="AD4958" s="86"/>
      <c r="AE4958" s="86"/>
      <c r="AF4958" s="86"/>
      <c r="AG4958" s="94" t="s">
        <v>1670</v>
      </c>
    </row>
    <row r="4959" spans="1:33" x14ac:dyDescent="0.25">
      <c r="A4959" s="86" t="s">
        <v>1011</v>
      </c>
      <c r="B4959" s="87">
        <v>7</v>
      </c>
      <c r="C4959" s="87" t="s">
        <v>1058</v>
      </c>
      <c r="D4959" s="88">
        <v>43221</v>
      </c>
      <c r="E4959" s="88">
        <v>43227</v>
      </c>
      <c r="F4959" s="88">
        <v>43229</v>
      </c>
      <c r="G4959" s="88">
        <v>43230</v>
      </c>
      <c r="H4959" s="88">
        <v>4</v>
      </c>
      <c r="I4959" s="89" t="s">
        <v>1263</v>
      </c>
      <c r="J4959" s="92" t="s">
        <v>1508</v>
      </c>
      <c r="K4959" s="86" t="s">
        <v>1526</v>
      </c>
      <c r="L4959" s="88">
        <v>43230</v>
      </c>
      <c r="M4959" s="87"/>
      <c r="N4959" s="87"/>
      <c r="O4959" s="93"/>
      <c r="P4959" s="86"/>
      <c r="Q4959" s="86">
        <v>0</v>
      </c>
      <c r="R4959" s="86">
        <v>7</v>
      </c>
      <c r="S4959" s="86">
        <v>4</v>
      </c>
      <c r="T4959" s="86">
        <v>3</v>
      </c>
      <c r="U4959" s="86" t="s">
        <v>1561</v>
      </c>
      <c r="V4959" s="86" t="s">
        <v>1567</v>
      </c>
      <c r="W4959" s="86" t="s">
        <v>1573</v>
      </c>
      <c r="X4959" s="86" t="s">
        <v>1564</v>
      </c>
      <c r="Y4959" s="94" t="s">
        <v>1565</v>
      </c>
      <c r="Z4959" s="93" t="s">
        <v>1568</v>
      </c>
      <c r="AA4959" s="86"/>
      <c r="AB4959" s="86"/>
      <c r="AC4959" s="86"/>
      <c r="AD4959" s="86"/>
      <c r="AE4959" s="86"/>
      <c r="AF4959" s="86"/>
      <c r="AG4959" s="94" t="s">
        <v>1670</v>
      </c>
    </row>
    <row r="4960" spans="1:33" x14ac:dyDescent="0.25">
      <c r="A4960" s="86" t="s">
        <v>1011</v>
      </c>
      <c r="B4960" s="87">
        <v>11</v>
      </c>
      <c r="C4960" s="87" t="s">
        <v>1058</v>
      </c>
      <c r="D4960" s="88">
        <v>43221</v>
      </c>
      <c r="E4960" s="88">
        <v>43227</v>
      </c>
      <c r="F4960" s="88">
        <v>43229</v>
      </c>
      <c r="G4960" s="88">
        <v>43230</v>
      </c>
      <c r="H4960" s="88">
        <v>4</v>
      </c>
      <c r="I4960" s="89" t="s">
        <v>1263</v>
      </c>
      <c r="J4960" s="92" t="s">
        <v>1508</v>
      </c>
      <c r="K4960" s="86" t="s">
        <v>1526</v>
      </c>
      <c r="L4960" s="88">
        <v>43230</v>
      </c>
      <c r="M4960" s="87"/>
      <c r="N4960" s="87"/>
      <c r="O4960" s="93"/>
      <c r="P4960" s="86"/>
      <c r="Q4960" s="86">
        <v>0</v>
      </c>
      <c r="R4960" s="86">
        <v>11</v>
      </c>
      <c r="S4960" s="86">
        <v>11</v>
      </c>
      <c r="T4960" s="86">
        <v>0</v>
      </c>
      <c r="U4960" s="86" t="s">
        <v>1561</v>
      </c>
      <c r="V4960" s="86" t="s">
        <v>1567</v>
      </c>
      <c r="W4960" s="86" t="s">
        <v>1573</v>
      </c>
      <c r="X4960" s="86" t="s">
        <v>1564</v>
      </c>
      <c r="Y4960" s="94" t="s">
        <v>1565</v>
      </c>
      <c r="Z4960" s="93" t="s">
        <v>1568</v>
      </c>
      <c r="AA4960" s="86"/>
      <c r="AB4960" s="86"/>
      <c r="AC4960" s="86"/>
      <c r="AD4960" s="86"/>
      <c r="AE4960" s="86"/>
      <c r="AF4960" s="86"/>
      <c r="AG4960" s="94" t="s">
        <v>1670</v>
      </c>
    </row>
    <row r="4961" spans="1:33" x14ac:dyDescent="0.25">
      <c r="A4961" s="86" t="s">
        <v>1022</v>
      </c>
      <c r="B4961" s="87">
        <v>30</v>
      </c>
      <c r="C4961" s="87" t="s">
        <v>1061</v>
      </c>
      <c r="D4961" s="88">
        <v>43224</v>
      </c>
      <c r="E4961" s="88">
        <v>43154</v>
      </c>
      <c r="F4961" s="88">
        <v>43215</v>
      </c>
      <c r="G4961" s="88">
        <v>43214</v>
      </c>
      <c r="H4961" s="88">
        <v>4</v>
      </c>
      <c r="I4961" s="89" t="s">
        <v>1225</v>
      </c>
      <c r="J4961" s="92" t="s">
        <v>1501</v>
      </c>
      <c r="K4961" s="86" t="s">
        <v>1526</v>
      </c>
      <c r="L4961" s="88">
        <v>43230</v>
      </c>
      <c r="M4961" s="87"/>
      <c r="N4961" s="87"/>
      <c r="O4961" s="93"/>
      <c r="P4961" s="86"/>
      <c r="Q4961" s="86">
        <v>0</v>
      </c>
      <c r="R4961" s="86">
        <v>30</v>
      </c>
      <c r="S4961" s="86">
        <v>30</v>
      </c>
      <c r="T4961" s="86">
        <v>0</v>
      </c>
      <c r="U4961" s="86" t="s">
        <v>1561</v>
      </c>
      <c r="V4961" s="86" t="s">
        <v>1562</v>
      </c>
      <c r="W4961" s="86" t="s">
        <v>1573</v>
      </c>
      <c r="X4961" s="86" t="s">
        <v>1564</v>
      </c>
      <c r="Y4961" s="94" t="s">
        <v>1565</v>
      </c>
      <c r="Z4961" s="93" t="s">
        <v>1568</v>
      </c>
      <c r="AA4961" s="86"/>
      <c r="AB4961" s="86"/>
      <c r="AC4961" s="86"/>
      <c r="AD4961" s="86"/>
      <c r="AE4961" s="86"/>
      <c r="AF4961" s="86"/>
      <c r="AG4961" s="94" t="s">
        <v>1670</v>
      </c>
    </row>
    <row r="4962" spans="1:33" x14ac:dyDescent="0.25">
      <c r="A4962" s="86" t="s">
        <v>1022</v>
      </c>
      <c r="B4962" s="87">
        <v>26</v>
      </c>
      <c r="C4962" s="87" t="s">
        <v>1114</v>
      </c>
      <c r="D4962" s="88"/>
      <c r="E4962" s="88"/>
      <c r="F4962" s="88"/>
      <c r="G4962" s="88">
        <v>43225</v>
      </c>
      <c r="H4962" s="88">
        <v>5</v>
      </c>
      <c r="I4962" s="89" t="s">
        <v>1238</v>
      </c>
      <c r="J4962" s="92" t="s">
        <v>1538</v>
      </c>
      <c r="K4962" s="86" t="s">
        <v>1526</v>
      </c>
      <c r="L4962" s="88">
        <v>43231</v>
      </c>
      <c r="M4962" s="87"/>
      <c r="N4962" s="87"/>
      <c r="O4962" s="93"/>
      <c r="P4962" s="86"/>
      <c r="Q4962" s="86">
        <v>0</v>
      </c>
      <c r="R4962" s="86">
        <v>26</v>
      </c>
      <c r="S4962" s="86">
        <v>26</v>
      </c>
      <c r="T4962" s="86">
        <v>0</v>
      </c>
      <c r="U4962" s="86" t="s">
        <v>1561</v>
      </c>
      <c r="V4962" s="86" t="s">
        <v>1567</v>
      </c>
      <c r="W4962" s="86" t="s">
        <v>1563</v>
      </c>
      <c r="X4962" s="86" t="s">
        <v>1564</v>
      </c>
      <c r="Y4962" s="94" t="s">
        <v>1565</v>
      </c>
      <c r="Z4962" s="93" t="s">
        <v>1568</v>
      </c>
      <c r="AA4962" s="86"/>
      <c r="AB4962" s="86" t="s">
        <v>1673</v>
      </c>
      <c r="AC4962" s="86"/>
      <c r="AD4962" s="86"/>
      <c r="AE4962" s="86"/>
      <c r="AF4962" s="86"/>
      <c r="AG4962" s="94" t="s">
        <v>1670</v>
      </c>
    </row>
    <row r="4963" spans="1:33" x14ac:dyDescent="0.25">
      <c r="A4963" s="86" t="s">
        <v>1011</v>
      </c>
      <c r="B4963" s="87">
        <v>30</v>
      </c>
      <c r="C4963" s="87" t="s">
        <v>1167</v>
      </c>
      <c r="D4963" s="88">
        <v>43132</v>
      </c>
      <c r="E4963" s="88">
        <v>43136</v>
      </c>
      <c r="F4963" s="88">
        <v>43231</v>
      </c>
      <c r="G4963" s="88">
        <v>43232</v>
      </c>
      <c r="H4963" s="88">
        <v>4</v>
      </c>
      <c r="I4963" s="89" t="s">
        <v>1222</v>
      </c>
      <c r="J4963" s="92" t="s">
        <v>1495</v>
      </c>
      <c r="K4963" s="86" t="s">
        <v>1526</v>
      </c>
      <c r="L4963" s="88">
        <v>43232</v>
      </c>
      <c r="M4963" s="87"/>
      <c r="N4963" s="87"/>
      <c r="O4963" s="93"/>
      <c r="P4963" s="86"/>
      <c r="Q4963" s="86">
        <v>4</v>
      </c>
      <c r="R4963" s="86">
        <v>26</v>
      </c>
      <c r="S4963" s="86">
        <v>21</v>
      </c>
      <c r="T4963" s="86">
        <v>5</v>
      </c>
      <c r="U4963" s="86" t="s">
        <v>1561</v>
      </c>
      <c r="V4963" s="86" t="s">
        <v>1567</v>
      </c>
      <c r="W4963" s="86" t="s">
        <v>1573</v>
      </c>
      <c r="X4963" s="86" t="s">
        <v>1564</v>
      </c>
      <c r="Y4963" s="94" t="s">
        <v>1565</v>
      </c>
      <c r="Z4963" s="93" t="s">
        <v>1568</v>
      </c>
      <c r="AA4963" s="86"/>
      <c r="AB4963" s="86"/>
      <c r="AC4963" s="86"/>
      <c r="AD4963" s="86" t="s">
        <v>1609</v>
      </c>
      <c r="AE4963" s="86"/>
      <c r="AF4963" s="86"/>
      <c r="AG4963" s="94" t="s">
        <v>1670</v>
      </c>
    </row>
    <row r="4964" spans="1:33" x14ac:dyDescent="0.25">
      <c r="A4964" s="86" t="s">
        <v>1011</v>
      </c>
      <c r="B4964" s="87">
        <v>30</v>
      </c>
      <c r="C4964" s="87" t="s">
        <v>1167</v>
      </c>
      <c r="D4964" s="88">
        <v>43132</v>
      </c>
      <c r="E4964" s="88">
        <v>43136</v>
      </c>
      <c r="F4964" s="88">
        <v>43231</v>
      </c>
      <c r="G4964" s="88">
        <v>43232</v>
      </c>
      <c r="H4964" s="88">
        <v>4</v>
      </c>
      <c r="I4964" s="89" t="s">
        <v>1231</v>
      </c>
      <c r="J4964" s="92" t="s">
        <v>1508</v>
      </c>
      <c r="K4964" s="86" t="s">
        <v>1526</v>
      </c>
      <c r="L4964" s="88">
        <v>43237</v>
      </c>
      <c r="M4964" s="87"/>
      <c r="N4964" s="87"/>
      <c r="O4964" s="93"/>
      <c r="P4964" s="86"/>
      <c r="Q4964" s="86">
        <v>0</v>
      </c>
      <c r="R4964" s="86">
        <v>30</v>
      </c>
      <c r="S4964" s="86">
        <v>30</v>
      </c>
      <c r="T4964" s="86">
        <v>0</v>
      </c>
      <c r="U4964" s="86" t="s">
        <v>1561</v>
      </c>
      <c r="V4964" s="86" t="s">
        <v>1567</v>
      </c>
      <c r="W4964" s="86" t="s">
        <v>1563</v>
      </c>
      <c r="X4964" s="86" t="s">
        <v>1564</v>
      </c>
      <c r="Y4964" s="94" t="s">
        <v>1565</v>
      </c>
      <c r="Z4964" s="93" t="s">
        <v>1568</v>
      </c>
      <c r="AA4964" s="86"/>
      <c r="AB4964" s="86"/>
      <c r="AC4964" s="86"/>
      <c r="AD4964" s="86" t="s">
        <v>1609</v>
      </c>
      <c r="AE4964" s="86"/>
      <c r="AF4964" s="86"/>
      <c r="AG4964" s="94" t="s">
        <v>1670</v>
      </c>
    </row>
    <row r="4965" spans="1:33" x14ac:dyDescent="0.25">
      <c r="A4965" s="86" t="s">
        <v>1022</v>
      </c>
      <c r="B4965" s="87">
        <v>21</v>
      </c>
      <c r="C4965" s="87" t="s">
        <v>1052</v>
      </c>
      <c r="D4965" s="88"/>
      <c r="E4965" s="88"/>
      <c r="F4965" s="88"/>
      <c r="G4965" s="88"/>
      <c r="H4965" s="88">
        <v>4</v>
      </c>
      <c r="I4965" s="89" t="s">
        <v>1225</v>
      </c>
      <c r="J4965" s="92" t="s">
        <v>1537</v>
      </c>
      <c r="K4965" s="86" t="s">
        <v>1526</v>
      </c>
      <c r="L4965" s="88">
        <v>43232</v>
      </c>
      <c r="M4965" s="87"/>
      <c r="N4965" s="87"/>
      <c r="O4965" s="93"/>
      <c r="P4965" s="86"/>
      <c r="Q4965" s="86">
        <v>0</v>
      </c>
      <c r="R4965" s="86">
        <v>21</v>
      </c>
      <c r="S4965" s="86">
        <v>21</v>
      </c>
      <c r="T4965" s="86">
        <v>0</v>
      </c>
      <c r="U4965" s="86" t="s">
        <v>1561</v>
      </c>
      <c r="V4965" s="86" t="s">
        <v>1562</v>
      </c>
      <c r="W4965" s="86" t="s">
        <v>1563</v>
      </c>
      <c r="X4965" s="86" t="s">
        <v>1564</v>
      </c>
      <c r="Y4965" s="94" t="s">
        <v>1565</v>
      </c>
      <c r="Z4965" s="93" t="s">
        <v>1568</v>
      </c>
      <c r="AA4965" s="86"/>
      <c r="AB4965" s="86"/>
      <c r="AC4965" s="86"/>
      <c r="AD4965" s="86"/>
      <c r="AE4965" s="86"/>
      <c r="AF4965" s="86"/>
      <c r="AG4965" s="94" t="s">
        <v>1670</v>
      </c>
    </row>
    <row r="4966" spans="1:33" x14ac:dyDescent="0.25">
      <c r="A4966" s="86" t="s">
        <v>1022</v>
      </c>
      <c r="B4966" s="87">
        <v>17</v>
      </c>
      <c r="C4966" s="87" t="s">
        <v>1052</v>
      </c>
      <c r="D4966" s="88"/>
      <c r="E4966" s="88"/>
      <c r="F4966" s="88"/>
      <c r="G4966" s="88"/>
      <c r="H4966" s="88">
        <v>4</v>
      </c>
      <c r="I4966" s="89" t="s">
        <v>1225</v>
      </c>
      <c r="J4966" s="92" t="s">
        <v>1537</v>
      </c>
      <c r="K4966" s="86" t="s">
        <v>1526</v>
      </c>
      <c r="L4966" s="88">
        <v>43232</v>
      </c>
      <c r="M4966" s="87"/>
      <c r="N4966" s="87"/>
      <c r="O4966" s="93"/>
      <c r="P4966" s="86"/>
      <c r="Q4966" s="86">
        <v>2</v>
      </c>
      <c r="R4966" s="86">
        <v>15</v>
      </c>
      <c r="S4966" s="86">
        <v>15</v>
      </c>
      <c r="T4966" s="86">
        <v>0</v>
      </c>
      <c r="U4966" s="86" t="s">
        <v>1561</v>
      </c>
      <c r="V4966" s="86" t="s">
        <v>1562</v>
      </c>
      <c r="W4966" s="86" t="s">
        <v>1563</v>
      </c>
      <c r="X4966" s="86" t="s">
        <v>1564</v>
      </c>
      <c r="Y4966" s="94" t="s">
        <v>1565</v>
      </c>
      <c r="Z4966" s="93" t="s">
        <v>1568</v>
      </c>
      <c r="AA4966" s="86"/>
      <c r="AB4966" s="86"/>
      <c r="AC4966" s="86"/>
      <c r="AD4966" s="86"/>
      <c r="AE4966" s="86"/>
      <c r="AF4966" s="86"/>
      <c r="AG4966" s="94" t="s">
        <v>1670</v>
      </c>
    </row>
    <row r="4967" spans="1:33" x14ac:dyDescent="0.25">
      <c r="A4967" s="86" t="s">
        <v>1022</v>
      </c>
      <c r="B4967" s="87">
        <v>15</v>
      </c>
      <c r="C4967" s="87" t="s">
        <v>1052</v>
      </c>
      <c r="D4967" s="88"/>
      <c r="E4967" s="88"/>
      <c r="F4967" s="88"/>
      <c r="G4967" s="88"/>
      <c r="H4967" s="88">
        <v>4</v>
      </c>
      <c r="I4967" s="89" t="s">
        <v>1225</v>
      </c>
      <c r="J4967" s="92" t="s">
        <v>1537</v>
      </c>
      <c r="K4967" s="86" t="s">
        <v>1526</v>
      </c>
      <c r="L4967" s="88">
        <v>43232</v>
      </c>
      <c r="M4967" s="87"/>
      <c r="N4967" s="87"/>
      <c r="O4967" s="93"/>
      <c r="P4967" s="86"/>
      <c r="Q4967" s="86">
        <v>0</v>
      </c>
      <c r="R4967" s="86">
        <v>15</v>
      </c>
      <c r="S4967" s="86">
        <v>15</v>
      </c>
      <c r="T4967" s="86">
        <v>0</v>
      </c>
      <c r="U4967" s="86" t="s">
        <v>1561</v>
      </c>
      <c r="V4967" s="86" t="s">
        <v>1562</v>
      </c>
      <c r="W4967" s="86" t="s">
        <v>1563</v>
      </c>
      <c r="X4967" s="86" t="s">
        <v>1564</v>
      </c>
      <c r="Y4967" s="94" t="s">
        <v>1565</v>
      </c>
      <c r="Z4967" s="93" t="s">
        <v>1568</v>
      </c>
      <c r="AA4967" s="86"/>
      <c r="AB4967" s="86"/>
      <c r="AC4967" s="86"/>
      <c r="AD4967" s="86"/>
      <c r="AE4967" s="86"/>
      <c r="AF4967" s="86"/>
      <c r="AG4967" s="94" t="s">
        <v>1670</v>
      </c>
    </row>
    <row r="4968" spans="1:33" x14ac:dyDescent="0.25">
      <c r="A4968" s="86" t="s">
        <v>1011</v>
      </c>
      <c r="B4968" s="87">
        <v>34</v>
      </c>
      <c r="C4968" s="87" t="s">
        <v>1058</v>
      </c>
      <c r="D4968" s="88">
        <v>43221</v>
      </c>
      <c r="E4968" s="88">
        <v>43231</v>
      </c>
      <c r="F4968" s="88">
        <v>43232</v>
      </c>
      <c r="G4968" s="88">
        <v>43232</v>
      </c>
      <c r="H4968" s="88">
        <v>3</v>
      </c>
      <c r="I4968" s="89" t="s">
        <v>1221</v>
      </c>
      <c r="J4968" s="92" t="s">
        <v>1508</v>
      </c>
      <c r="K4968" s="86" t="s">
        <v>1526</v>
      </c>
      <c r="L4968" s="88">
        <v>43232</v>
      </c>
      <c r="M4968" s="87"/>
      <c r="N4968" s="87"/>
      <c r="O4968" s="93"/>
      <c r="P4968" s="86"/>
      <c r="Q4968" s="86">
        <v>1</v>
      </c>
      <c r="R4968" s="86">
        <v>33</v>
      </c>
      <c r="S4968" s="86">
        <v>33</v>
      </c>
      <c r="T4968" s="86">
        <v>0</v>
      </c>
      <c r="U4968" s="86" t="s">
        <v>1561</v>
      </c>
      <c r="V4968" s="86" t="s">
        <v>1567</v>
      </c>
      <c r="W4968" s="86" t="s">
        <v>1573</v>
      </c>
      <c r="X4968" s="86" t="s">
        <v>1564</v>
      </c>
      <c r="Y4968" s="94" t="s">
        <v>1565</v>
      </c>
      <c r="Z4968" s="93" t="s">
        <v>1568</v>
      </c>
      <c r="AA4968" s="86"/>
      <c r="AB4968" s="86"/>
      <c r="AC4968" s="86"/>
      <c r="AD4968" s="86"/>
      <c r="AE4968" s="86"/>
      <c r="AF4968" s="86"/>
      <c r="AG4968" s="94" t="s">
        <v>1670</v>
      </c>
    </row>
    <row r="4969" spans="1:33" x14ac:dyDescent="0.25">
      <c r="A4969" s="86" t="s">
        <v>1011</v>
      </c>
      <c r="B4969" s="87">
        <v>29</v>
      </c>
      <c r="C4969" s="87" t="s">
        <v>1058</v>
      </c>
      <c r="D4969" s="88">
        <v>43224</v>
      </c>
      <c r="E4969" s="88">
        <v>43231</v>
      </c>
      <c r="F4969" s="88">
        <v>43232</v>
      </c>
      <c r="G4969" s="88">
        <v>43232</v>
      </c>
      <c r="H4969" s="88">
        <v>3</v>
      </c>
      <c r="I4969" s="89" t="s">
        <v>1221</v>
      </c>
      <c r="J4969" s="92" t="s">
        <v>1508</v>
      </c>
      <c r="K4969" s="86" t="s">
        <v>1526</v>
      </c>
      <c r="L4969" s="88">
        <v>43232</v>
      </c>
      <c r="M4969" s="87"/>
      <c r="N4969" s="87"/>
      <c r="O4969" s="93"/>
      <c r="P4969" s="86"/>
      <c r="Q4969" s="86">
        <v>0</v>
      </c>
      <c r="R4969" s="86">
        <v>29</v>
      </c>
      <c r="S4969" s="86">
        <v>29</v>
      </c>
      <c r="T4969" s="86">
        <v>0</v>
      </c>
      <c r="U4969" s="86" t="s">
        <v>1561</v>
      </c>
      <c r="V4969" s="86" t="s">
        <v>1567</v>
      </c>
      <c r="W4969" s="86" t="s">
        <v>1573</v>
      </c>
      <c r="X4969" s="86" t="s">
        <v>1564</v>
      </c>
      <c r="Y4969" s="94" t="s">
        <v>1565</v>
      </c>
      <c r="Z4969" s="93" t="s">
        <v>1568</v>
      </c>
      <c r="AA4969" s="86"/>
      <c r="AB4969" s="86"/>
      <c r="AC4969" s="86"/>
      <c r="AD4969" s="86"/>
      <c r="AE4969" s="86"/>
      <c r="AF4969" s="86"/>
      <c r="AG4969" s="94" t="s">
        <v>1670</v>
      </c>
    </row>
    <row r="4970" spans="1:33" x14ac:dyDescent="0.25">
      <c r="A4970" s="86" t="s">
        <v>1011</v>
      </c>
      <c r="B4970" s="87">
        <v>31</v>
      </c>
      <c r="C4970" s="87" t="s">
        <v>1058</v>
      </c>
      <c r="D4970" s="88">
        <v>43224</v>
      </c>
      <c r="E4970" s="88">
        <v>43231</v>
      </c>
      <c r="F4970" s="88">
        <v>43232</v>
      </c>
      <c r="G4970" s="88">
        <v>43232</v>
      </c>
      <c r="H4970" s="88">
        <v>3</v>
      </c>
      <c r="I4970" s="89" t="s">
        <v>1221</v>
      </c>
      <c r="J4970" s="92" t="s">
        <v>1508</v>
      </c>
      <c r="K4970" s="86" t="s">
        <v>1526</v>
      </c>
      <c r="L4970" s="88">
        <v>43232</v>
      </c>
      <c r="M4970" s="87"/>
      <c r="N4970" s="87"/>
      <c r="O4970" s="93"/>
      <c r="P4970" s="86"/>
      <c r="Q4970" s="86">
        <v>1</v>
      </c>
      <c r="R4970" s="86">
        <v>30</v>
      </c>
      <c r="S4970" s="86">
        <v>30</v>
      </c>
      <c r="T4970" s="86">
        <v>0</v>
      </c>
      <c r="U4970" s="86" t="s">
        <v>1561</v>
      </c>
      <c r="V4970" s="86" t="s">
        <v>1567</v>
      </c>
      <c r="W4970" s="86" t="s">
        <v>1573</v>
      </c>
      <c r="X4970" s="86" t="s">
        <v>1564</v>
      </c>
      <c r="Y4970" s="94" t="s">
        <v>1565</v>
      </c>
      <c r="Z4970" s="93" t="s">
        <v>1568</v>
      </c>
      <c r="AA4970" s="86"/>
      <c r="AB4970" s="86"/>
      <c r="AC4970" s="86"/>
      <c r="AD4970" s="86"/>
      <c r="AE4970" s="86"/>
      <c r="AF4970" s="86"/>
      <c r="AG4970" s="94" t="s">
        <v>1670</v>
      </c>
    </row>
    <row r="4971" spans="1:33" x14ac:dyDescent="0.25">
      <c r="A4971" s="86" t="s">
        <v>1011</v>
      </c>
      <c r="B4971" s="87">
        <v>30</v>
      </c>
      <c r="C4971" s="87" t="s">
        <v>1167</v>
      </c>
      <c r="D4971" s="88">
        <v>43129</v>
      </c>
      <c r="E4971" s="88">
        <v>43144</v>
      </c>
      <c r="F4971" s="88">
        <v>43231</v>
      </c>
      <c r="G4971" s="88">
        <v>43234</v>
      </c>
      <c r="H4971" s="88">
        <v>3</v>
      </c>
      <c r="I4971" s="89" t="s">
        <v>1221</v>
      </c>
      <c r="J4971" s="92" t="s">
        <v>1507</v>
      </c>
      <c r="K4971" s="86" t="s">
        <v>1526</v>
      </c>
      <c r="L4971" s="88">
        <v>43239</v>
      </c>
      <c r="M4971" s="87"/>
      <c r="N4971" s="87"/>
      <c r="O4971" s="93"/>
      <c r="P4971" s="86"/>
      <c r="Q4971" s="86">
        <v>0</v>
      </c>
      <c r="R4971" s="86">
        <v>30</v>
      </c>
      <c r="S4971" s="86">
        <v>30</v>
      </c>
      <c r="T4971" s="86">
        <v>0</v>
      </c>
      <c r="U4971" s="86" t="s">
        <v>1561</v>
      </c>
      <c r="V4971" s="86" t="s">
        <v>1562</v>
      </c>
      <c r="W4971" s="86" t="s">
        <v>1563</v>
      </c>
      <c r="X4971" s="86" t="s">
        <v>1564</v>
      </c>
      <c r="Y4971" s="94" t="s">
        <v>1565</v>
      </c>
      <c r="Z4971" s="93" t="s">
        <v>1568</v>
      </c>
      <c r="AA4971" s="86"/>
      <c r="AB4971" s="86"/>
      <c r="AC4971" s="86"/>
      <c r="AD4971" s="86" t="s">
        <v>1609</v>
      </c>
      <c r="AE4971" s="86"/>
      <c r="AF4971" s="86"/>
      <c r="AG4971" s="94" t="s">
        <v>1670</v>
      </c>
    </row>
    <row r="4972" spans="1:33" x14ac:dyDescent="0.25">
      <c r="A4972" s="86" t="s">
        <v>1022</v>
      </c>
      <c r="B4972" s="87">
        <v>25</v>
      </c>
      <c r="C4972" s="87" t="s">
        <v>1429</v>
      </c>
      <c r="D4972" s="88">
        <v>43227</v>
      </c>
      <c r="E4972" s="88">
        <v>43115</v>
      </c>
      <c r="F4972" s="88">
        <v>43210</v>
      </c>
      <c r="G4972" s="88">
        <v>43235</v>
      </c>
      <c r="H4972" s="88">
        <v>4</v>
      </c>
      <c r="I4972" s="89" t="s">
        <v>1430</v>
      </c>
      <c r="J4972" s="92" t="s">
        <v>1493</v>
      </c>
      <c r="K4972" s="86" t="s">
        <v>1526</v>
      </c>
      <c r="L4972" s="88">
        <v>43235</v>
      </c>
      <c r="M4972" s="87"/>
      <c r="N4972" s="87"/>
      <c r="O4972" s="93"/>
      <c r="P4972" s="86"/>
      <c r="Q4972" s="86">
        <v>9</v>
      </c>
      <c r="R4972" s="86">
        <v>16</v>
      </c>
      <c r="S4972" s="86">
        <v>16</v>
      </c>
      <c r="T4972" s="86">
        <v>0</v>
      </c>
      <c r="U4972" s="86" t="s">
        <v>1561</v>
      </c>
      <c r="V4972" s="86" t="s">
        <v>1567</v>
      </c>
      <c r="W4972" s="86" t="s">
        <v>1573</v>
      </c>
      <c r="X4972" s="86" t="s">
        <v>1564</v>
      </c>
      <c r="Y4972" s="94" t="s">
        <v>1565</v>
      </c>
      <c r="Z4972" s="93" t="s">
        <v>1568</v>
      </c>
      <c r="AA4972" s="86"/>
      <c r="AB4972" s="86"/>
      <c r="AC4972" s="86"/>
      <c r="AD4972" s="86"/>
      <c r="AE4972" s="86"/>
      <c r="AF4972" s="86"/>
      <c r="AG4972" s="94" t="s">
        <v>1670</v>
      </c>
    </row>
    <row r="4973" spans="1:33" x14ac:dyDescent="0.25">
      <c r="A4973" s="86" t="s">
        <v>1022</v>
      </c>
      <c r="B4973" s="87">
        <v>25</v>
      </c>
      <c r="C4973" s="87" t="s">
        <v>1429</v>
      </c>
      <c r="D4973" s="88">
        <v>43227</v>
      </c>
      <c r="E4973" s="88">
        <v>43115</v>
      </c>
      <c r="F4973" s="88">
        <v>43210</v>
      </c>
      <c r="G4973" s="88">
        <v>43235</v>
      </c>
      <c r="H4973" s="88">
        <v>4</v>
      </c>
      <c r="I4973" s="89" t="s">
        <v>1225</v>
      </c>
      <c r="J4973" s="92" t="s">
        <v>1493</v>
      </c>
      <c r="K4973" s="86" t="s">
        <v>1526</v>
      </c>
      <c r="L4973" s="88">
        <v>43235</v>
      </c>
      <c r="M4973" s="87"/>
      <c r="N4973" s="87"/>
      <c r="O4973" s="93"/>
      <c r="P4973" s="86"/>
      <c r="Q4973" s="86">
        <v>6</v>
      </c>
      <c r="R4973" s="86">
        <v>19</v>
      </c>
      <c r="S4973" s="86">
        <v>19</v>
      </c>
      <c r="T4973" s="86">
        <v>0</v>
      </c>
      <c r="U4973" s="86" t="s">
        <v>1561</v>
      </c>
      <c r="V4973" s="86" t="s">
        <v>1567</v>
      </c>
      <c r="W4973" s="86" t="s">
        <v>1573</v>
      </c>
      <c r="X4973" s="86" t="s">
        <v>1564</v>
      </c>
      <c r="Y4973" s="94" t="s">
        <v>1565</v>
      </c>
      <c r="Z4973" s="93" t="s">
        <v>1568</v>
      </c>
      <c r="AA4973" s="86"/>
      <c r="AB4973" s="86"/>
      <c r="AC4973" s="86"/>
      <c r="AD4973" s="86"/>
      <c r="AE4973" s="86"/>
      <c r="AF4973" s="86"/>
      <c r="AG4973" s="94" t="s">
        <v>1670</v>
      </c>
    </row>
    <row r="4974" spans="1:33" x14ac:dyDescent="0.25">
      <c r="A4974" s="86" t="s">
        <v>1011</v>
      </c>
      <c r="B4974" s="87">
        <v>15</v>
      </c>
      <c r="C4974" s="87" t="s">
        <v>1058</v>
      </c>
      <c r="D4974" s="88">
        <v>43223</v>
      </c>
      <c r="E4974" s="88">
        <v>43234</v>
      </c>
      <c r="F4974" s="88">
        <v>43235</v>
      </c>
      <c r="G4974" s="88">
        <v>43236</v>
      </c>
      <c r="H4974" s="88">
        <v>4</v>
      </c>
      <c r="I4974" s="89" t="s">
        <v>1263</v>
      </c>
      <c r="J4974" s="92" t="s">
        <v>1527</v>
      </c>
      <c r="K4974" s="86" t="s">
        <v>1526</v>
      </c>
      <c r="L4974" s="88">
        <v>43236</v>
      </c>
      <c r="M4974" s="87"/>
      <c r="N4974" s="87"/>
      <c r="O4974" s="93"/>
      <c r="P4974" s="86"/>
      <c r="Q4974" s="86">
        <v>1</v>
      </c>
      <c r="R4974" s="86">
        <v>14</v>
      </c>
      <c r="S4974" s="86">
        <v>14</v>
      </c>
      <c r="T4974" s="86">
        <v>0</v>
      </c>
      <c r="U4974" s="86" t="s">
        <v>1561</v>
      </c>
      <c r="V4974" s="86" t="s">
        <v>1567</v>
      </c>
      <c r="W4974" s="86" t="s">
        <v>1573</v>
      </c>
      <c r="X4974" s="86" t="s">
        <v>1564</v>
      </c>
      <c r="Y4974" s="94" t="s">
        <v>1565</v>
      </c>
      <c r="Z4974" s="93" t="s">
        <v>1568</v>
      </c>
      <c r="AA4974" s="86"/>
      <c r="AB4974" s="86"/>
      <c r="AC4974" s="86"/>
      <c r="AD4974" s="86"/>
      <c r="AE4974" s="86"/>
      <c r="AF4974" s="86"/>
      <c r="AG4974" s="94" t="s">
        <v>1670</v>
      </c>
    </row>
    <row r="4975" spans="1:33" x14ac:dyDescent="0.25">
      <c r="A4975" s="86" t="s">
        <v>1011</v>
      </c>
      <c r="B4975" s="87">
        <v>8</v>
      </c>
      <c r="C4975" s="87" t="s">
        <v>1058</v>
      </c>
      <c r="D4975" s="88">
        <v>43224</v>
      </c>
      <c r="E4975" s="88">
        <v>43234</v>
      </c>
      <c r="F4975" s="88">
        <v>43236</v>
      </c>
      <c r="G4975" s="88">
        <v>43237</v>
      </c>
      <c r="H4975" s="88">
        <v>4</v>
      </c>
      <c r="I4975" s="89" t="s">
        <v>1225</v>
      </c>
      <c r="J4975" s="92" t="s">
        <v>1527</v>
      </c>
      <c r="K4975" s="86" t="s">
        <v>1526</v>
      </c>
      <c r="L4975" s="88">
        <v>43237</v>
      </c>
      <c r="M4975" s="87"/>
      <c r="N4975" s="87"/>
      <c r="O4975" s="93"/>
      <c r="P4975" s="86"/>
      <c r="Q4975" s="86">
        <v>0</v>
      </c>
      <c r="R4975" s="86">
        <v>8</v>
      </c>
      <c r="S4975" s="86">
        <v>8</v>
      </c>
      <c r="T4975" s="86">
        <v>0</v>
      </c>
      <c r="U4975" s="86" t="s">
        <v>1561</v>
      </c>
      <c r="V4975" s="86" t="s">
        <v>1567</v>
      </c>
      <c r="W4975" s="86" t="s">
        <v>1563</v>
      </c>
      <c r="X4975" s="86" t="s">
        <v>1564</v>
      </c>
      <c r="Y4975" s="94" t="s">
        <v>1565</v>
      </c>
      <c r="Z4975" s="93" t="s">
        <v>1568</v>
      </c>
      <c r="AA4975" s="86"/>
      <c r="AB4975" s="86"/>
      <c r="AC4975" s="86"/>
      <c r="AD4975" s="86"/>
      <c r="AE4975" s="86"/>
      <c r="AF4975" s="86"/>
      <c r="AG4975" s="94" t="s">
        <v>1670</v>
      </c>
    </row>
    <row r="4976" spans="1:33" x14ac:dyDescent="0.25">
      <c r="A4976" s="86" t="s">
        <v>1011</v>
      </c>
      <c r="B4976" s="87">
        <v>1</v>
      </c>
      <c r="C4976" s="87" t="s">
        <v>1058</v>
      </c>
      <c r="D4976" s="88">
        <v>43224</v>
      </c>
      <c r="E4976" s="88">
        <v>43234</v>
      </c>
      <c r="F4976" s="88">
        <v>43236</v>
      </c>
      <c r="G4976" s="88">
        <v>43237</v>
      </c>
      <c r="H4976" s="88">
        <v>3</v>
      </c>
      <c r="I4976" s="89" t="s">
        <v>1221</v>
      </c>
      <c r="J4976" s="92" t="s">
        <v>1527</v>
      </c>
      <c r="K4976" s="86" t="s">
        <v>1526</v>
      </c>
      <c r="L4976" s="88">
        <v>43237</v>
      </c>
      <c r="M4976" s="87"/>
      <c r="N4976" s="87"/>
      <c r="O4976" s="93"/>
      <c r="P4976" s="86"/>
      <c r="Q4976" s="86">
        <v>0</v>
      </c>
      <c r="R4976" s="86">
        <v>1</v>
      </c>
      <c r="S4976" s="86">
        <v>1</v>
      </c>
      <c r="T4976" s="86">
        <v>0</v>
      </c>
      <c r="U4976" s="86" t="s">
        <v>1561</v>
      </c>
      <c r="V4976" s="86" t="s">
        <v>1567</v>
      </c>
      <c r="W4976" s="86" t="s">
        <v>1563</v>
      </c>
      <c r="X4976" s="86" t="s">
        <v>1564</v>
      </c>
      <c r="Y4976" s="94" t="s">
        <v>1565</v>
      </c>
      <c r="Z4976" s="93" t="s">
        <v>1568</v>
      </c>
      <c r="AA4976" s="86"/>
      <c r="AB4976" s="86"/>
      <c r="AC4976" s="86"/>
      <c r="AD4976" s="86"/>
      <c r="AE4976" s="86"/>
      <c r="AF4976" s="86"/>
      <c r="AG4976" s="94" t="s">
        <v>1670</v>
      </c>
    </row>
    <row r="4977" spans="1:33" x14ac:dyDescent="0.25">
      <c r="A4977" s="86" t="s">
        <v>1011</v>
      </c>
      <c r="B4977" s="87">
        <v>20</v>
      </c>
      <c r="C4977" s="87" t="s">
        <v>1058</v>
      </c>
      <c r="D4977" s="88">
        <v>43224</v>
      </c>
      <c r="E4977" s="88">
        <v>43234</v>
      </c>
      <c r="F4977" s="88">
        <v>43236</v>
      </c>
      <c r="G4977" s="88">
        <v>43237</v>
      </c>
      <c r="H4977" s="88">
        <v>4</v>
      </c>
      <c r="I4977" s="89" t="s">
        <v>1263</v>
      </c>
      <c r="J4977" s="92" t="s">
        <v>1527</v>
      </c>
      <c r="K4977" s="86" t="s">
        <v>1526</v>
      </c>
      <c r="L4977" s="88">
        <v>43237</v>
      </c>
      <c r="M4977" s="87"/>
      <c r="N4977" s="87"/>
      <c r="O4977" s="93"/>
      <c r="P4977" s="86"/>
      <c r="Q4977" s="86">
        <v>0</v>
      </c>
      <c r="R4977" s="86">
        <v>20</v>
      </c>
      <c r="S4977" s="86">
        <v>20</v>
      </c>
      <c r="T4977" s="86">
        <v>0</v>
      </c>
      <c r="U4977" s="86" t="s">
        <v>1561</v>
      </c>
      <c r="V4977" s="86" t="s">
        <v>1567</v>
      </c>
      <c r="W4977" s="86" t="s">
        <v>1563</v>
      </c>
      <c r="X4977" s="86" t="s">
        <v>1564</v>
      </c>
      <c r="Y4977" s="94" t="s">
        <v>1565</v>
      </c>
      <c r="Z4977" s="93" t="s">
        <v>1568</v>
      </c>
      <c r="AA4977" s="86"/>
      <c r="AB4977" s="86"/>
      <c r="AC4977" s="86"/>
      <c r="AD4977" s="86"/>
      <c r="AE4977" s="86"/>
      <c r="AF4977" s="86"/>
      <c r="AG4977" s="94" t="s">
        <v>1670</v>
      </c>
    </row>
    <row r="4978" spans="1:33" x14ac:dyDescent="0.25">
      <c r="A4978" s="86" t="s">
        <v>1011</v>
      </c>
      <c r="B4978" s="87">
        <v>15</v>
      </c>
      <c r="C4978" s="87" t="s">
        <v>1058</v>
      </c>
      <c r="D4978" s="88">
        <v>43224</v>
      </c>
      <c r="E4978" s="88">
        <v>43234</v>
      </c>
      <c r="F4978" s="88">
        <v>43236</v>
      </c>
      <c r="G4978" s="88">
        <v>43237</v>
      </c>
      <c r="H4978" s="88">
        <v>4</v>
      </c>
      <c r="I4978" s="89" t="s">
        <v>1225</v>
      </c>
      <c r="J4978" s="92" t="s">
        <v>1508</v>
      </c>
      <c r="K4978" s="86" t="s">
        <v>1526</v>
      </c>
      <c r="L4978" s="88">
        <v>43241</v>
      </c>
      <c r="M4978" s="87"/>
      <c r="N4978" s="87"/>
      <c r="O4978" s="93"/>
      <c r="P4978" s="86"/>
      <c r="Q4978" s="86">
        <v>0</v>
      </c>
      <c r="R4978" s="86">
        <v>15</v>
      </c>
      <c r="S4978" s="86">
        <v>15</v>
      </c>
      <c r="T4978" s="86">
        <v>0</v>
      </c>
      <c r="U4978" s="86" t="s">
        <v>1561</v>
      </c>
      <c r="V4978" s="86" t="s">
        <v>1567</v>
      </c>
      <c r="W4978" s="86" t="s">
        <v>1563</v>
      </c>
      <c r="X4978" s="86" t="s">
        <v>1564</v>
      </c>
      <c r="Y4978" s="94" t="s">
        <v>1565</v>
      </c>
      <c r="Z4978" s="93" t="s">
        <v>1568</v>
      </c>
      <c r="AA4978" s="86"/>
      <c r="AB4978" s="86"/>
      <c r="AC4978" s="86"/>
      <c r="AD4978" s="86"/>
      <c r="AE4978" s="86"/>
      <c r="AF4978" s="86"/>
      <c r="AG4978" s="94" t="s">
        <v>1670</v>
      </c>
    </row>
    <row r="4979" spans="1:33" x14ac:dyDescent="0.25">
      <c r="A4979" s="86" t="s">
        <v>1011</v>
      </c>
      <c r="B4979" s="87">
        <v>12</v>
      </c>
      <c r="C4979" s="87" t="s">
        <v>1058</v>
      </c>
      <c r="D4979" s="88">
        <v>43224</v>
      </c>
      <c r="E4979" s="88">
        <v>43234</v>
      </c>
      <c r="F4979" s="88">
        <v>43236</v>
      </c>
      <c r="G4979" s="88">
        <v>43237</v>
      </c>
      <c r="H4979" s="88">
        <v>4</v>
      </c>
      <c r="I4979" s="89" t="s">
        <v>1263</v>
      </c>
      <c r="J4979" s="92" t="s">
        <v>1508</v>
      </c>
      <c r="K4979" s="86" t="s">
        <v>1526</v>
      </c>
      <c r="L4979" s="88">
        <v>43241</v>
      </c>
      <c r="M4979" s="87"/>
      <c r="N4979" s="87"/>
      <c r="O4979" s="93"/>
      <c r="P4979" s="86"/>
      <c r="Q4979" s="86">
        <v>0</v>
      </c>
      <c r="R4979" s="86">
        <v>12</v>
      </c>
      <c r="S4979" s="86">
        <v>12</v>
      </c>
      <c r="T4979" s="86">
        <v>0</v>
      </c>
      <c r="U4979" s="86" t="s">
        <v>1561</v>
      </c>
      <c r="V4979" s="86" t="s">
        <v>1567</v>
      </c>
      <c r="W4979" s="86" t="s">
        <v>1563</v>
      </c>
      <c r="X4979" s="86" t="s">
        <v>1564</v>
      </c>
      <c r="Y4979" s="94" t="s">
        <v>1565</v>
      </c>
      <c r="Z4979" s="93" t="s">
        <v>1568</v>
      </c>
      <c r="AA4979" s="86"/>
      <c r="AB4979" s="86"/>
      <c r="AC4979" s="86"/>
      <c r="AD4979" s="86"/>
      <c r="AE4979" s="86"/>
      <c r="AF4979" s="86"/>
      <c r="AG4979" s="94" t="s">
        <v>1670</v>
      </c>
    </row>
    <row r="4980" spans="1:33" x14ac:dyDescent="0.25">
      <c r="A4980" s="86" t="s">
        <v>1011</v>
      </c>
      <c r="B4980" s="87">
        <v>7</v>
      </c>
      <c r="C4980" s="87" t="s">
        <v>1058</v>
      </c>
      <c r="D4980" s="88">
        <v>43227</v>
      </c>
      <c r="E4980" s="88">
        <v>43234</v>
      </c>
      <c r="F4980" s="88">
        <v>43236</v>
      </c>
      <c r="G4980" s="88">
        <v>43237</v>
      </c>
      <c r="H4980" s="88">
        <v>4</v>
      </c>
      <c r="I4980" s="89" t="s">
        <v>1263</v>
      </c>
      <c r="J4980" s="92" t="s">
        <v>1507</v>
      </c>
      <c r="K4980" s="86" t="s">
        <v>1526</v>
      </c>
      <c r="L4980" s="88">
        <v>43237</v>
      </c>
      <c r="M4980" s="87"/>
      <c r="N4980" s="87"/>
      <c r="O4980" s="93"/>
      <c r="P4980" s="86"/>
      <c r="Q4980" s="86">
        <v>0</v>
      </c>
      <c r="R4980" s="86">
        <v>7</v>
      </c>
      <c r="S4980" s="86">
        <v>7</v>
      </c>
      <c r="T4980" s="86">
        <v>0</v>
      </c>
      <c r="U4980" s="86" t="s">
        <v>1561</v>
      </c>
      <c r="V4980" s="86" t="s">
        <v>1567</v>
      </c>
      <c r="W4980" s="86" t="s">
        <v>1563</v>
      </c>
      <c r="X4980" s="86" t="s">
        <v>1564</v>
      </c>
      <c r="Y4980" s="94" t="s">
        <v>1565</v>
      </c>
      <c r="Z4980" s="93" t="s">
        <v>1568</v>
      </c>
      <c r="AA4980" s="86"/>
      <c r="AB4980" s="86"/>
      <c r="AC4980" s="86"/>
      <c r="AD4980" s="86"/>
      <c r="AE4980" s="86"/>
      <c r="AF4980" s="86"/>
      <c r="AG4980" s="94" t="s">
        <v>1670</v>
      </c>
    </row>
    <row r="4981" spans="1:33" x14ac:dyDescent="0.25">
      <c r="A4981" s="86" t="s">
        <v>1011</v>
      </c>
      <c r="B4981" s="87">
        <v>10</v>
      </c>
      <c r="C4981" s="87" t="s">
        <v>1058</v>
      </c>
      <c r="D4981" s="88">
        <v>43227</v>
      </c>
      <c r="E4981" s="88">
        <v>43234</v>
      </c>
      <c r="F4981" s="88">
        <v>43236</v>
      </c>
      <c r="G4981" s="88">
        <v>43237</v>
      </c>
      <c r="H4981" s="88">
        <v>4</v>
      </c>
      <c r="I4981" s="89" t="s">
        <v>1225</v>
      </c>
      <c r="J4981" s="92" t="s">
        <v>1507</v>
      </c>
      <c r="K4981" s="86" t="s">
        <v>1526</v>
      </c>
      <c r="L4981" s="88">
        <v>43237</v>
      </c>
      <c r="M4981" s="87"/>
      <c r="N4981" s="87"/>
      <c r="O4981" s="93"/>
      <c r="P4981" s="86"/>
      <c r="Q4981" s="86">
        <v>0</v>
      </c>
      <c r="R4981" s="86">
        <v>10</v>
      </c>
      <c r="S4981" s="86">
        <v>10</v>
      </c>
      <c r="T4981" s="86">
        <v>0</v>
      </c>
      <c r="U4981" s="86" t="s">
        <v>1561</v>
      </c>
      <c r="V4981" s="86" t="s">
        <v>1567</v>
      </c>
      <c r="W4981" s="86" t="s">
        <v>1563</v>
      </c>
      <c r="X4981" s="86" t="s">
        <v>1564</v>
      </c>
      <c r="Y4981" s="94" t="s">
        <v>1565</v>
      </c>
      <c r="Z4981" s="93" t="s">
        <v>1568</v>
      </c>
      <c r="AA4981" s="86"/>
      <c r="AB4981" s="86"/>
      <c r="AC4981" s="86"/>
      <c r="AD4981" s="86"/>
      <c r="AE4981" s="86"/>
      <c r="AF4981" s="86"/>
      <c r="AG4981" s="94" t="s">
        <v>1670</v>
      </c>
    </row>
    <row r="4982" spans="1:33" x14ac:dyDescent="0.25">
      <c r="A4982" s="86" t="s">
        <v>1022</v>
      </c>
      <c r="B4982" s="87">
        <v>31</v>
      </c>
      <c r="C4982" s="87" t="s">
        <v>1114</v>
      </c>
      <c r="D4982" s="88">
        <v>43228</v>
      </c>
      <c r="E4982" s="88"/>
      <c r="F4982" s="88"/>
      <c r="G4982" s="88">
        <v>43238</v>
      </c>
      <c r="H4982" s="88">
        <v>6</v>
      </c>
      <c r="I4982" s="89" t="s">
        <v>1431</v>
      </c>
      <c r="J4982" s="92" t="s">
        <v>1516</v>
      </c>
      <c r="K4982" s="86" t="s">
        <v>1526</v>
      </c>
      <c r="L4982" s="88">
        <v>43238</v>
      </c>
      <c r="M4982" s="87"/>
      <c r="N4982" s="87"/>
      <c r="O4982" s="93"/>
      <c r="P4982" s="86"/>
      <c r="Q4982" s="86">
        <v>6</v>
      </c>
      <c r="R4982" s="86">
        <v>25</v>
      </c>
      <c r="S4982" s="86">
        <v>25</v>
      </c>
      <c r="T4982" s="86">
        <v>0</v>
      </c>
      <c r="U4982" s="86" t="s">
        <v>1561</v>
      </c>
      <c r="V4982" s="86" t="s">
        <v>1567</v>
      </c>
      <c r="W4982" s="86" t="s">
        <v>1573</v>
      </c>
      <c r="X4982" s="86" t="s">
        <v>1564</v>
      </c>
      <c r="Y4982" s="94" t="s">
        <v>1565</v>
      </c>
      <c r="Z4982" s="93" t="s">
        <v>1568</v>
      </c>
      <c r="AA4982" s="86"/>
      <c r="AB4982" s="86"/>
      <c r="AC4982" s="86"/>
      <c r="AD4982" s="86"/>
      <c r="AE4982" s="86"/>
      <c r="AF4982" s="86"/>
      <c r="AG4982" s="94" t="s">
        <v>1670</v>
      </c>
    </row>
    <row r="4983" spans="1:33" x14ac:dyDescent="0.25">
      <c r="A4983" s="86" t="s">
        <v>1022</v>
      </c>
      <c r="B4983" s="87">
        <v>52</v>
      </c>
      <c r="C4983" s="87" t="s">
        <v>1237</v>
      </c>
      <c r="D4983" s="88">
        <v>43193</v>
      </c>
      <c r="E4983" s="88"/>
      <c r="F4983" s="88"/>
      <c r="G4983" s="88"/>
      <c r="H4983" s="88">
        <v>4</v>
      </c>
      <c r="I4983" s="89" t="s">
        <v>1432</v>
      </c>
      <c r="J4983" s="92" t="s">
        <v>1495</v>
      </c>
      <c r="K4983" s="86" t="s">
        <v>1526</v>
      </c>
      <c r="L4983" s="88">
        <v>43248</v>
      </c>
      <c r="M4983" s="87"/>
      <c r="N4983" s="87"/>
      <c r="O4983" s="93"/>
      <c r="P4983" s="86"/>
      <c r="Q4983" s="86">
        <v>26</v>
      </c>
      <c r="R4983" s="86">
        <v>26</v>
      </c>
      <c r="S4983" s="86">
        <v>26</v>
      </c>
      <c r="T4983" s="86">
        <v>0</v>
      </c>
      <c r="U4983" s="86" t="s">
        <v>1561</v>
      </c>
      <c r="V4983" s="86" t="s">
        <v>1567</v>
      </c>
      <c r="W4983" s="86" t="s">
        <v>1573</v>
      </c>
      <c r="X4983" s="86" t="s">
        <v>1564</v>
      </c>
      <c r="Y4983" s="94" t="s">
        <v>1565</v>
      </c>
      <c r="Z4983" s="93" t="s">
        <v>1568</v>
      </c>
      <c r="AA4983" s="86"/>
      <c r="AB4983" s="86" t="s">
        <v>1582</v>
      </c>
      <c r="AC4983" s="86"/>
      <c r="AD4983" s="86"/>
      <c r="AE4983" s="86"/>
      <c r="AF4983" s="86"/>
      <c r="AG4983" s="94" t="s">
        <v>1670</v>
      </c>
    </row>
    <row r="4984" spans="1:33" x14ac:dyDescent="0.25">
      <c r="A4984" s="86" t="s">
        <v>1022</v>
      </c>
      <c r="B4984" s="87">
        <v>27</v>
      </c>
      <c r="C4984" s="87" t="s">
        <v>1114</v>
      </c>
      <c r="D4984" s="88">
        <v>43227</v>
      </c>
      <c r="E4984" s="88"/>
      <c r="F4984" s="88"/>
      <c r="G4984" s="88"/>
      <c r="H4984" s="88">
        <v>5</v>
      </c>
      <c r="I4984" s="89" t="s">
        <v>1244</v>
      </c>
      <c r="J4984" s="92" t="s">
        <v>1505</v>
      </c>
      <c r="K4984" s="86" t="s">
        <v>1526</v>
      </c>
      <c r="L4984" s="88">
        <v>43249</v>
      </c>
      <c r="M4984" s="87"/>
      <c r="N4984" s="87"/>
      <c r="O4984" s="93"/>
      <c r="P4984" s="86"/>
      <c r="Q4984" s="86">
        <v>7</v>
      </c>
      <c r="R4984" s="86">
        <v>20</v>
      </c>
      <c r="S4984" s="86">
        <v>20</v>
      </c>
      <c r="T4984" s="86">
        <v>0</v>
      </c>
      <c r="U4984" s="86" t="s">
        <v>1561</v>
      </c>
      <c r="V4984" s="86" t="s">
        <v>1567</v>
      </c>
      <c r="W4984" s="86" t="s">
        <v>1563</v>
      </c>
      <c r="X4984" s="86" t="s">
        <v>1564</v>
      </c>
      <c r="Y4984" s="94" t="s">
        <v>1565</v>
      </c>
      <c r="Z4984" s="93" t="s">
        <v>1568</v>
      </c>
      <c r="AA4984" s="86"/>
      <c r="AB4984" s="86" t="s">
        <v>1582</v>
      </c>
      <c r="AC4984" s="86"/>
      <c r="AD4984" s="86"/>
      <c r="AE4984" s="86"/>
      <c r="AF4984" s="86"/>
      <c r="AG4984" s="94" t="s">
        <v>1670</v>
      </c>
    </row>
    <row r="4985" spans="1:33" x14ac:dyDescent="0.25">
      <c r="A4985" s="86" t="s">
        <v>1022</v>
      </c>
      <c r="B4985" s="87">
        <v>27</v>
      </c>
      <c r="C4985" s="87" t="s">
        <v>1114</v>
      </c>
      <c r="D4985" s="88">
        <v>43227</v>
      </c>
      <c r="E4985" s="88"/>
      <c r="F4985" s="88"/>
      <c r="G4985" s="88"/>
      <c r="H4985" s="88">
        <v>4</v>
      </c>
      <c r="I4985" s="89" t="s">
        <v>1227</v>
      </c>
      <c r="J4985" s="92" t="s">
        <v>1505</v>
      </c>
      <c r="K4985" s="86" t="s">
        <v>1526</v>
      </c>
      <c r="L4985" s="88">
        <v>43249</v>
      </c>
      <c r="M4985" s="87"/>
      <c r="N4985" s="87"/>
      <c r="O4985" s="93"/>
      <c r="P4985" s="86"/>
      <c r="Q4985" s="86">
        <v>7</v>
      </c>
      <c r="R4985" s="86">
        <v>20</v>
      </c>
      <c r="S4985" s="86">
        <v>20</v>
      </c>
      <c r="T4985" s="86">
        <v>0</v>
      </c>
      <c r="U4985" s="86" t="s">
        <v>1561</v>
      </c>
      <c r="V4985" s="86" t="s">
        <v>1567</v>
      </c>
      <c r="W4985" s="86" t="s">
        <v>1563</v>
      </c>
      <c r="X4985" s="86" t="s">
        <v>1564</v>
      </c>
      <c r="Y4985" s="94" t="s">
        <v>1565</v>
      </c>
      <c r="Z4985" s="93" t="s">
        <v>1568</v>
      </c>
      <c r="AA4985" s="86"/>
      <c r="AB4985" s="86" t="s">
        <v>1582</v>
      </c>
      <c r="AC4985" s="86"/>
      <c r="AD4985" s="86"/>
      <c r="AE4985" s="86"/>
      <c r="AF4985" s="86"/>
      <c r="AG4985" s="94" t="s">
        <v>1670</v>
      </c>
    </row>
    <row r="4986" spans="1:33" x14ac:dyDescent="0.25">
      <c r="A4986" s="86" t="s">
        <v>1022</v>
      </c>
      <c r="B4986" s="87">
        <v>16</v>
      </c>
      <c r="C4986" s="87" t="s">
        <v>1061</v>
      </c>
      <c r="D4986" s="88">
        <v>43229</v>
      </c>
      <c r="E4986" s="88">
        <v>43151</v>
      </c>
      <c r="F4986" s="88">
        <v>43236</v>
      </c>
      <c r="G4986" s="88">
        <v>43236</v>
      </c>
      <c r="H4986" s="88">
        <v>4</v>
      </c>
      <c r="I4986" s="89" t="s">
        <v>1222</v>
      </c>
      <c r="J4986" s="92" t="s">
        <v>1535</v>
      </c>
      <c r="K4986" s="86" t="s">
        <v>1526</v>
      </c>
      <c r="L4986" s="88">
        <v>43236</v>
      </c>
      <c r="M4986" s="87"/>
      <c r="N4986" s="87"/>
      <c r="O4986" s="93"/>
      <c r="P4986" s="86"/>
      <c r="Q4986" s="86">
        <v>0</v>
      </c>
      <c r="R4986" s="86">
        <v>16</v>
      </c>
      <c r="S4986" s="86">
        <v>16</v>
      </c>
      <c r="T4986" s="86">
        <v>0</v>
      </c>
      <c r="U4986" s="86" t="s">
        <v>1561</v>
      </c>
      <c r="V4986" s="86" t="s">
        <v>1562</v>
      </c>
      <c r="W4986" s="86" t="s">
        <v>1573</v>
      </c>
      <c r="X4986" s="86" t="s">
        <v>1564</v>
      </c>
      <c r="Y4986" s="94" t="s">
        <v>1565</v>
      </c>
      <c r="Z4986" s="93" t="s">
        <v>1568</v>
      </c>
      <c r="AA4986" s="86"/>
      <c r="AB4986" s="86"/>
      <c r="AC4986" s="86"/>
      <c r="AD4986" s="86"/>
      <c r="AE4986" s="86"/>
      <c r="AF4986" s="86"/>
      <c r="AG4986" s="94" t="s">
        <v>1670</v>
      </c>
    </row>
    <row r="4987" spans="1:33" x14ac:dyDescent="0.25">
      <c r="A4987" s="86" t="s">
        <v>1022</v>
      </c>
      <c r="B4987" s="87">
        <v>30</v>
      </c>
      <c r="C4987" s="87" t="s">
        <v>1061</v>
      </c>
      <c r="D4987" s="88">
        <v>43229</v>
      </c>
      <c r="E4987" s="88">
        <v>43180</v>
      </c>
      <c r="F4987" s="88">
        <v>43237</v>
      </c>
      <c r="G4987" s="88">
        <v>43239</v>
      </c>
      <c r="H4987" s="88">
        <v>4</v>
      </c>
      <c r="I4987" s="89" t="s">
        <v>1231</v>
      </c>
      <c r="J4987" s="92" t="s">
        <v>1501</v>
      </c>
      <c r="K4987" s="86" t="s">
        <v>1526</v>
      </c>
      <c r="L4987" s="88">
        <v>43237</v>
      </c>
      <c r="M4987" s="87"/>
      <c r="N4987" s="87"/>
      <c r="O4987" s="93"/>
      <c r="P4987" s="86"/>
      <c r="Q4987" s="86">
        <v>0</v>
      </c>
      <c r="R4987" s="86">
        <v>30</v>
      </c>
      <c r="S4987" s="86">
        <v>30</v>
      </c>
      <c r="T4987" s="86">
        <v>0</v>
      </c>
      <c r="U4987" s="86" t="s">
        <v>1561</v>
      </c>
      <c r="V4987" s="86" t="s">
        <v>1562</v>
      </c>
      <c r="W4987" s="86" t="s">
        <v>1563</v>
      </c>
      <c r="X4987" s="86" t="s">
        <v>1564</v>
      </c>
      <c r="Y4987" s="94" t="s">
        <v>1565</v>
      </c>
      <c r="Z4987" s="93" t="s">
        <v>1568</v>
      </c>
      <c r="AA4987" s="86"/>
      <c r="AB4987" s="86" t="s">
        <v>1673</v>
      </c>
      <c r="AC4987" s="86"/>
      <c r="AD4987" s="86"/>
      <c r="AE4987" s="86"/>
      <c r="AF4987" s="86"/>
      <c r="AG4987" s="94" t="s">
        <v>1670</v>
      </c>
    </row>
    <row r="4988" spans="1:33" x14ac:dyDescent="0.25">
      <c r="A4988" s="86" t="s">
        <v>1011</v>
      </c>
      <c r="B4988" s="87">
        <v>28</v>
      </c>
      <c r="C4988" s="87" t="s">
        <v>1058</v>
      </c>
      <c r="D4988" s="88">
        <v>43230</v>
      </c>
      <c r="E4988" s="88">
        <v>43236</v>
      </c>
      <c r="F4988" s="88">
        <v>43237</v>
      </c>
      <c r="G4988" s="88">
        <v>43238</v>
      </c>
      <c r="H4988" s="88">
        <v>3</v>
      </c>
      <c r="I4988" s="89" t="s">
        <v>1221</v>
      </c>
      <c r="J4988" s="92" t="s">
        <v>1507</v>
      </c>
      <c r="K4988" s="86" t="s">
        <v>1526</v>
      </c>
      <c r="L4988" s="88">
        <v>43238</v>
      </c>
      <c r="M4988" s="87"/>
      <c r="N4988" s="87"/>
      <c r="O4988" s="93"/>
      <c r="P4988" s="86"/>
      <c r="Q4988" s="86">
        <v>0</v>
      </c>
      <c r="R4988" s="86">
        <v>28</v>
      </c>
      <c r="S4988" s="86">
        <v>28</v>
      </c>
      <c r="T4988" s="86">
        <v>0</v>
      </c>
      <c r="U4988" s="86" t="s">
        <v>1561</v>
      </c>
      <c r="V4988" s="86" t="s">
        <v>1567</v>
      </c>
      <c r="W4988" s="86" t="s">
        <v>1563</v>
      </c>
      <c r="X4988" s="86" t="s">
        <v>1564</v>
      </c>
      <c r="Y4988" s="94" t="s">
        <v>1565</v>
      </c>
      <c r="Z4988" s="93" t="s">
        <v>1568</v>
      </c>
      <c r="AA4988" s="86"/>
      <c r="AB4988" s="86"/>
      <c r="AC4988" s="86"/>
      <c r="AD4988" s="86"/>
      <c r="AE4988" s="86"/>
      <c r="AF4988" s="86"/>
      <c r="AG4988" s="94" t="s">
        <v>1670</v>
      </c>
    </row>
    <row r="4989" spans="1:33" x14ac:dyDescent="0.25">
      <c r="A4989" s="86" t="s">
        <v>1011</v>
      </c>
      <c r="B4989" s="87">
        <v>4</v>
      </c>
      <c r="C4989" s="87" t="s">
        <v>1058</v>
      </c>
      <c r="D4989" s="88">
        <v>43228</v>
      </c>
      <c r="E4989" s="88">
        <v>43234</v>
      </c>
      <c r="F4989" s="88">
        <v>43235</v>
      </c>
      <c r="G4989" s="88">
        <v>43236</v>
      </c>
      <c r="H4989" s="88">
        <v>4</v>
      </c>
      <c r="I4989" s="89" t="s">
        <v>1225</v>
      </c>
      <c r="J4989" s="92" t="s">
        <v>1508</v>
      </c>
      <c r="K4989" s="86" t="s">
        <v>1526</v>
      </c>
      <c r="L4989" s="88">
        <v>43236</v>
      </c>
      <c r="M4989" s="87"/>
      <c r="N4989" s="87"/>
      <c r="O4989" s="93"/>
      <c r="P4989" s="86"/>
      <c r="Q4989" s="86">
        <v>0</v>
      </c>
      <c r="R4989" s="86">
        <v>4</v>
      </c>
      <c r="S4989" s="86">
        <v>4</v>
      </c>
      <c r="T4989" s="86">
        <v>0</v>
      </c>
      <c r="U4989" s="86" t="s">
        <v>1561</v>
      </c>
      <c r="V4989" s="86" t="s">
        <v>1562</v>
      </c>
      <c r="W4989" s="86" t="s">
        <v>1573</v>
      </c>
      <c r="X4989" s="86" t="s">
        <v>1564</v>
      </c>
      <c r="Y4989" s="94" t="s">
        <v>1565</v>
      </c>
      <c r="Z4989" s="93" t="s">
        <v>1568</v>
      </c>
      <c r="AA4989" s="86"/>
      <c r="AB4989" s="86"/>
      <c r="AC4989" s="86"/>
      <c r="AD4989" s="86"/>
      <c r="AE4989" s="86"/>
      <c r="AF4989" s="86"/>
      <c r="AG4989" s="94" t="s">
        <v>1670</v>
      </c>
    </row>
    <row r="4990" spans="1:33" x14ac:dyDescent="0.25">
      <c r="A4990" s="86" t="s">
        <v>1011</v>
      </c>
      <c r="B4990" s="87">
        <v>12</v>
      </c>
      <c r="C4990" s="87" t="s">
        <v>1058</v>
      </c>
      <c r="D4990" s="88">
        <v>43228</v>
      </c>
      <c r="E4990" s="88">
        <v>43235</v>
      </c>
      <c r="F4990" s="88">
        <v>43236</v>
      </c>
      <c r="G4990" s="88">
        <v>43237</v>
      </c>
      <c r="H4990" s="88">
        <v>3</v>
      </c>
      <c r="I4990" s="89" t="s">
        <v>1221</v>
      </c>
      <c r="J4990" s="92" t="s">
        <v>1508</v>
      </c>
      <c r="K4990" s="86" t="s">
        <v>1526</v>
      </c>
      <c r="L4990" s="88">
        <v>43237</v>
      </c>
      <c r="M4990" s="87"/>
      <c r="N4990" s="87"/>
      <c r="O4990" s="93"/>
      <c r="P4990" s="86"/>
      <c r="Q4990" s="86">
        <v>0</v>
      </c>
      <c r="R4990" s="86">
        <v>12</v>
      </c>
      <c r="S4990" s="86">
        <v>12</v>
      </c>
      <c r="T4990" s="86">
        <v>0</v>
      </c>
      <c r="U4990" s="86" t="s">
        <v>1561</v>
      </c>
      <c r="V4990" s="86" t="s">
        <v>1567</v>
      </c>
      <c r="W4990" s="86" t="s">
        <v>1563</v>
      </c>
      <c r="X4990" s="86" t="s">
        <v>1564</v>
      </c>
      <c r="Y4990" s="94" t="s">
        <v>1565</v>
      </c>
      <c r="Z4990" s="93" t="s">
        <v>1568</v>
      </c>
      <c r="AA4990" s="86"/>
      <c r="AB4990" s="86"/>
      <c r="AC4990" s="86"/>
      <c r="AD4990" s="86"/>
      <c r="AE4990" s="86"/>
      <c r="AF4990" s="86"/>
      <c r="AG4990" s="94" t="s">
        <v>1670</v>
      </c>
    </row>
    <row r="4991" spans="1:33" x14ac:dyDescent="0.25">
      <c r="A4991" s="86" t="s">
        <v>1011</v>
      </c>
      <c r="B4991" s="87">
        <v>2</v>
      </c>
      <c r="C4991" s="87" t="s">
        <v>1058</v>
      </c>
      <c r="D4991" s="88">
        <v>43228</v>
      </c>
      <c r="E4991" s="88">
        <v>43235</v>
      </c>
      <c r="F4991" s="88">
        <v>43236</v>
      </c>
      <c r="G4991" s="88">
        <v>43237</v>
      </c>
      <c r="H4991" s="88">
        <v>4</v>
      </c>
      <c r="I4991" s="89" t="s">
        <v>1335</v>
      </c>
      <c r="J4991" s="92" t="s">
        <v>1508</v>
      </c>
      <c r="K4991" s="86" t="s">
        <v>1526</v>
      </c>
      <c r="L4991" s="88">
        <v>43237</v>
      </c>
      <c r="M4991" s="87"/>
      <c r="N4991" s="87"/>
      <c r="O4991" s="93"/>
      <c r="P4991" s="86"/>
      <c r="Q4991" s="86">
        <v>0</v>
      </c>
      <c r="R4991" s="86">
        <v>2</v>
      </c>
      <c r="S4991" s="86">
        <v>2</v>
      </c>
      <c r="T4991" s="86">
        <v>0</v>
      </c>
      <c r="U4991" s="86" t="s">
        <v>1561</v>
      </c>
      <c r="V4991" s="86" t="s">
        <v>1567</v>
      </c>
      <c r="W4991" s="86" t="s">
        <v>1563</v>
      </c>
      <c r="X4991" s="86" t="s">
        <v>1564</v>
      </c>
      <c r="Y4991" s="94" t="s">
        <v>1565</v>
      </c>
      <c r="Z4991" s="93" t="s">
        <v>1568</v>
      </c>
      <c r="AA4991" s="86"/>
      <c r="AB4991" s="86"/>
      <c r="AC4991" s="86"/>
      <c r="AD4991" s="86"/>
      <c r="AE4991" s="86"/>
      <c r="AF4991" s="86"/>
      <c r="AG4991" s="94" t="s">
        <v>1670</v>
      </c>
    </row>
    <row r="4992" spans="1:33" x14ac:dyDescent="0.25">
      <c r="A4992" s="86" t="s">
        <v>1011</v>
      </c>
      <c r="B4992" s="87">
        <v>6</v>
      </c>
      <c r="C4992" s="87" t="s">
        <v>1058</v>
      </c>
      <c r="D4992" s="88">
        <v>43228</v>
      </c>
      <c r="E4992" s="88">
        <v>43234</v>
      </c>
      <c r="F4992" s="88">
        <v>43235</v>
      </c>
      <c r="G4992" s="88">
        <v>43236</v>
      </c>
      <c r="H4992" s="88">
        <v>4</v>
      </c>
      <c r="I4992" s="89" t="s">
        <v>1263</v>
      </c>
      <c r="J4992" s="92" t="s">
        <v>1508</v>
      </c>
      <c r="K4992" s="86" t="s">
        <v>1526</v>
      </c>
      <c r="L4992" s="88">
        <v>43236</v>
      </c>
      <c r="M4992" s="87"/>
      <c r="N4992" s="87"/>
      <c r="O4992" s="93"/>
      <c r="P4992" s="86"/>
      <c r="Q4992" s="86">
        <v>0</v>
      </c>
      <c r="R4992" s="86">
        <v>6</v>
      </c>
      <c r="S4992" s="86">
        <v>6</v>
      </c>
      <c r="T4992" s="86">
        <v>0</v>
      </c>
      <c r="U4992" s="86"/>
      <c r="V4992" s="86" t="s">
        <v>1567</v>
      </c>
      <c r="W4992" s="86" t="s">
        <v>1573</v>
      </c>
      <c r="X4992" s="86" t="s">
        <v>1564</v>
      </c>
      <c r="Y4992" s="94" t="s">
        <v>1565</v>
      </c>
      <c r="Z4992" s="93" t="s">
        <v>1568</v>
      </c>
      <c r="AA4992" s="86"/>
      <c r="AB4992" s="86"/>
      <c r="AC4992" s="86"/>
      <c r="AD4992" s="86"/>
      <c r="AE4992" s="86"/>
      <c r="AF4992" s="86"/>
      <c r="AG4992" s="94" t="s">
        <v>1670</v>
      </c>
    </row>
    <row r="4993" spans="1:33" x14ac:dyDescent="0.25">
      <c r="A4993" s="86" t="s">
        <v>1011</v>
      </c>
      <c r="B4993" s="87">
        <v>34</v>
      </c>
      <c r="C4993" s="87" t="s">
        <v>1058</v>
      </c>
      <c r="D4993" s="88">
        <v>43230</v>
      </c>
      <c r="E4993" s="88">
        <v>43239</v>
      </c>
      <c r="F4993" s="88">
        <v>43240</v>
      </c>
      <c r="G4993" s="88">
        <v>43240</v>
      </c>
      <c r="H4993" s="88">
        <v>3</v>
      </c>
      <c r="I4993" s="89" t="s">
        <v>1221</v>
      </c>
      <c r="J4993" s="92" t="s">
        <v>1508</v>
      </c>
      <c r="K4993" s="86" t="s">
        <v>1526</v>
      </c>
      <c r="L4993" s="88">
        <v>43240</v>
      </c>
      <c r="M4993" s="87"/>
      <c r="N4993" s="87"/>
      <c r="O4993" s="93"/>
      <c r="P4993" s="86"/>
      <c r="Q4993" s="86">
        <v>0</v>
      </c>
      <c r="R4993" s="86">
        <v>34</v>
      </c>
      <c r="S4993" s="86">
        <v>34</v>
      </c>
      <c r="T4993" s="86">
        <v>0</v>
      </c>
      <c r="U4993" s="86" t="s">
        <v>1561</v>
      </c>
      <c r="V4993" s="86" t="s">
        <v>1567</v>
      </c>
      <c r="W4993" s="86" t="s">
        <v>1573</v>
      </c>
      <c r="X4993" s="86" t="s">
        <v>1564</v>
      </c>
      <c r="Y4993" s="94" t="s">
        <v>1565</v>
      </c>
      <c r="Z4993" s="93" t="s">
        <v>1568</v>
      </c>
      <c r="AA4993" s="86"/>
      <c r="AB4993" s="86"/>
      <c r="AC4993" s="86"/>
      <c r="AD4993" s="86"/>
      <c r="AE4993" s="86"/>
      <c r="AF4993" s="86"/>
      <c r="AG4993" s="94" t="s">
        <v>1670</v>
      </c>
    </row>
    <row r="4994" spans="1:33" x14ac:dyDescent="0.25">
      <c r="A4994" s="86" t="s">
        <v>1011</v>
      </c>
      <c r="B4994" s="87">
        <v>34</v>
      </c>
      <c r="C4994" s="87" t="s">
        <v>1058</v>
      </c>
      <c r="D4994" s="88">
        <v>43230</v>
      </c>
      <c r="E4994" s="88">
        <v>43239</v>
      </c>
      <c r="F4994" s="88">
        <v>43240</v>
      </c>
      <c r="G4994" s="88">
        <v>43240</v>
      </c>
      <c r="H4994" s="88">
        <v>3</v>
      </c>
      <c r="I4994" s="89" t="s">
        <v>1221</v>
      </c>
      <c r="J4994" s="92" t="s">
        <v>1508</v>
      </c>
      <c r="K4994" s="86" t="s">
        <v>1526</v>
      </c>
      <c r="L4994" s="88">
        <v>43240</v>
      </c>
      <c r="M4994" s="87"/>
      <c r="N4994" s="87"/>
      <c r="O4994" s="93"/>
      <c r="P4994" s="86"/>
      <c r="Q4994" s="86">
        <v>0</v>
      </c>
      <c r="R4994" s="86">
        <v>34</v>
      </c>
      <c r="S4994" s="86">
        <v>34</v>
      </c>
      <c r="T4994" s="86">
        <v>0</v>
      </c>
      <c r="U4994" s="86" t="s">
        <v>1561</v>
      </c>
      <c r="V4994" s="86" t="s">
        <v>1567</v>
      </c>
      <c r="W4994" s="86" t="s">
        <v>1573</v>
      </c>
      <c r="X4994" s="86" t="s">
        <v>1564</v>
      </c>
      <c r="Y4994" s="94" t="s">
        <v>1565</v>
      </c>
      <c r="Z4994" s="93" t="s">
        <v>1568</v>
      </c>
      <c r="AA4994" s="86"/>
      <c r="AB4994" s="86"/>
      <c r="AC4994" s="86"/>
      <c r="AD4994" s="86"/>
      <c r="AE4994" s="86"/>
      <c r="AF4994" s="86"/>
      <c r="AG4994" s="94" t="s">
        <v>1670</v>
      </c>
    </row>
    <row r="4995" spans="1:33" x14ac:dyDescent="0.25">
      <c r="A4995" s="86" t="s">
        <v>1011</v>
      </c>
      <c r="B4995" s="87">
        <v>3</v>
      </c>
      <c r="C4995" s="87" t="s">
        <v>1058</v>
      </c>
      <c r="D4995" s="88">
        <v>43228</v>
      </c>
      <c r="E4995" s="88">
        <v>43236</v>
      </c>
      <c r="F4995" s="88">
        <v>43237</v>
      </c>
      <c r="G4995" s="88">
        <v>43238</v>
      </c>
      <c r="H4995" s="88">
        <v>4</v>
      </c>
      <c r="I4995" s="89" t="s">
        <v>1225</v>
      </c>
      <c r="J4995" s="92" t="s">
        <v>1508</v>
      </c>
      <c r="K4995" s="86" t="s">
        <v>1526</v>
      </c>
      <c r="L4995" s="88">
        <v>43238</v>
      </c>
      <c r="M4995" s="87"/>
      <c r="N4995" s="87"/>
      <c r="O4995" s="93"/>
      <c r="P4995" s="86"/>
      <c r="Q4995" s="86">
        <v>0</v>
      </c>
      <c r="R4995" s="86">
        <v>3</v>
      </c>
      <c r="S4995" s="86">
        <v>3</v>
      </c>
      <c r="T4995" s="86">
        <v>0</v>
      </c>
      <c r="U4995" s="86" t="s">
        <v>1561</v>
      </c>
      <c r="V4995" s="86" t="s">
        <v>1567</v>
      </c>
      <c r="W4995" s="86" t="s">
        <v>1573</v>
      </c>
      <c r="X4995" s="86" t="s">
        <v>1564</v>
      </c>
      <c r="Y4995" s="94" t="s">
        <v>1565</v>
      </c>
      <c r="Z4995" s="93" t="s">
        <v>1568</v>
      </c>
      <c r="AA4995" s="86"/>
      <c r="AB4995" s="86"/>
      <c r="AC4995" s="86"/>
      <c r="AD4995" s="86"/>
      <c r="AE4995" s="86"/>
      <c r="AF4995" s="86"/>
      <c r="AG4995" s="94" t="s">
        <v>1670</v>
      </c>
    </row>
    <row r="4996" spans="1:33" x14ac:dyDescent="0.25">
      <c r="A4996" s="86" t="s">
        <v>1011</v>
      </c>
      <c r="B4996" s="87">
        <v>7</v>
      </c>
      <c r="C4996" s="87" t="s">
        <v>1058</v>
      </c>
      <c r="D4996" s="88">
        <v>43228</v>
      </c>
      <c r="E4996" s="88">
        <v>43236</v>
      </c>
      <c r="F4996" s="88">
        <v>43237</v>
      </c>
      <c r="G4996" s="88">
        <v>43238</v>
      </c>
      <c r="H4996" s="88">
        <v>4</v>
      </c>
      <c r="I4996" s="89" t="s">
        <v>1263</v>
      </c>
      <c r="J4996" s="92" t="s">
        <v>1508</v>
      </c>
      <c r="K4996" s="86" t="s">
        <v>1526</v>
      </c>
      <c r="L4996" s="88">
        <v>43238</v>
      </c>
      <c r="M4996" s="87"/>
      <c r="N4996" s="87"/>
      <c r="O4996" s="93"/>
      <c r="P4996" s="86"/>
      <c r="Q4996" s="86">
        <v>0</v>
      </c>
      <c r="R4996" s="86">
        <v>7</v>
      </c>
      <c r="S4996" s="86">
        <v>7</v>
      </c>
      <c r="T4996" s="86">
        <v>0</v>
      </c>
      <c r="U4996" s="86" t="s">
        <v>1561</v>
      </c>
      <c r="V4996" s="86" t="s">
        <v>1567</v>
      </c>
      <c r="W4996" s="86" t="s">
        <v>1573</v>
      </c>
      <c r="X4996" s="86" t="s">
        <v>1564</v>
      </c>
      <c r="Y4996" s="94" t="s">
        <v>1565</v>
      </c>
      <c r="Z4996" s="93" t="s">
        <v>1568</v>
      </c>
      <c r="AA4996" s="86"/>
      <c r="AB4996" s="86"/>
      <c r="AC4996" s="86"/>
      <c r="AD4996" s="86"/>
      <c r="AE4996" s="86"/>
      <c r="AF4996" s="86"/>
      <c r="AG4996" s="94" t="s">
        <v>1670</v>
      </c>
    </row>
    <row r="4997" spans="1:33" x14ac:dyDescent="0.25">
      <c r="A4997" s="86" t="s">
        <v>1011</v>
      </c>
      <c r="B4997" s="87">
        <v>15</v>
      </c>
      <c r="C4997" s="87" t="s">
        <v>1058</v>
      </c>
      <c r="D4997" s="88">
        <v>43230</v>
      </c>
      <c r="E4997" s="88">
        <v>43236</v>
      </c>
      <c r="F4997" s="88">
        <v>43237</v>
      </c>
      <c r="G4997" s="88">
        <v>43237</v>
      </c>
      <c r="H4997" s="88">
        <v>3</v>
      </c>
      <c r="I4997" s="89" t="s">
        <v>1221</v>
      </c>
      <c r="J4997" s="92" t="s">
        <v>1508</v>
      </c>
      <c r="K4997" s="86" t="s">
        <v>1526</v>
      </c>
      <c r="L4997" s="88">
        <v>43237</v>
      </c>
      <c r="M4997" s="87"/>
      <c r="N4997" s="87"/>
      <c r="O4997" s="93"/>
      <c r="P4997" s="86"/>
      <c r="Q4997" s="86">
        <v>0</v>
      </c>
      <c r="R4997" s="86">
        <v>15</v>
      </c>
      <c r="S4997" s="86">
        <v>15</v>
      </c>
      <c r="T4997" s="86">
        <v>0</v>
      </c>
      <c r="U4997" s="86" t="s">
        <v>1561</v>
      </c>
      <c r="V4997" s="86" t="s">
        <v>1567</v>
      </c>
      <c r="W4997" s="86" t="s">
        <v>1573</v>
      </c>
      <c r="X4997" s="86" t="s">
        <v>1564</v>
      </c>
      <c r="Y4997" s="94" t="s">
        <v>1565</v>
      </c>
      <c r="Z4997" s="93" t="s">
        <v>1568</v>
      </c>
      <c r="AA4997" s="86"/>
      <c r="AB4997" s="86"/>
      <c r="AC4997" s="86"/>
      <c r="AD4997" s="86"/>
      <c r="AE4997" s="86"/>
      <c r="AF4997" s="86"/>
      <c r="AG4997" s="94" t="s">
        <v>1670</v>
      </c>
    </row>
    <row r="4998" spans="1:33" x14ac:dyDescent="0.25">
      <c r="A4998" s="86" t="s">
        <v>1011</v>
      </c>
      <c r="B4998" s="87">
        <v>49</v>
      </c>
      <c r="C4998" s="87" t="s">
        <v>1058</v>
      </c>
      <c r="D4998" s="88">
        <v>43230</v>
      </c>
      <c r="E4998" s="88">
        <v>43241</v>
      </c>
      <c r="F4998" s="88">
        <v>43242</v>
      </c>
      <c r="G4998" s="88">
        <v>43242</v>
      </c>
      <c r="H4998" s="88">
        <v>3</v>
      </c>
      <c r="I4998" s="89" t="s">
        <v>1221</v>
      </c>
      <c r="J4998" s="92" t="s">
        <v>1508</v>
      </c>
      <c r="K4998" s="86" t="s">
        <v>1526</v>
      </c>
      <c r="L4998" s="88">
        <v>43242</v>
      </c>
      <c r="M4998" s="87"/>
      <c r="N4998" s="87"/>
      <c r="O4998" s="93"/>
      <c r="P4998" s="86"/>
      <c r="Q4998" s="86">
        <v>0</v>
      </c>
      <c r="R4998" s="86">
        <v>49</v>
      </c>
      <c r="S4998" s="86">
        <v>49</v>
      </c>
      <c r="T4998" s="86">
        <v>0</v>
      </c>
      <c r="U4998" s="86" t="s">
        <v>1561</v>
      </c>
      <c r="V4998" s="86" t="s">
        <v>1567</v>
      </c>
      <c r="W4998" s="86" t="s">
        <v>1573</v>
      </c>
      <c r="X4998" s="86" t="s">
        <v>1564</v>
      </c>
      <c r="Y4998" s="94" t="s">
        <v>1565</v>
      </c>
      <c r="Z4998" s="93" t="s">
        <v>1568</v>
      </c>
      <c r="AA4998" s="86"/>
      <c r="AB4998" s="86"/>
      <c r="AC4998" s="86"/>
      <c r="AD4998" s="86"/>
      <c r="AE4998" s="86"/>
      <c r="AF4998" s="86"/>
      <c r="AG4998" s="94" t="s">
        <v>1670</v>
      </c>
    </row>
    <row r="4999" spans="1:33" x14ac:dyDescent="0.25">
      <c r="A4999" s="86" t="s">
        <v>1011</v>
      </c>
      <c r="B4999" s="87">
        <v>30</v>
      </c>
      <c r="C4999" s="87" t="s">
        <v>1058</v>
      </c>
      <c r="D4999" s="88">
        <v>43230</v>
      </c>
      <c r="E4999" s="88">
        <v>43239</v>
      </c>
      <c r="F4999" s="88">
        <v>43240</v>
      </c>
      <c r="G4999" s="88">
        <v>43240</v>
      </c>
      <c r="H4999" s="88">
        <v>3</v>
      </c>
      <c r="I4999" s="89" t="s">
        <v>1221</v>
      </c>
      <c r="J4999" s="92" t="s">
        <v>1501</v>
      </c>
      <c r="K4999" s="86" t="s">
        <v>1526</v>
      </c>
      <c r="L4999" s="88">
        <v>43240</v>
      </c>
      <c r="M4999" s="87"/>
      <c r="N4999" s="87"/>
      <c r="O4999" s="93"/>
      <c r="P4999" s="86"/>
      <c r="Q4999" s="86">
        <v>12</v>
      </c>
      <c r="R4999" s="86">
        <v>18</v>
      </c>
      <c r="S4999" s="86">
        <v>18</v>
      </c>
      <c r="T4999" s="86">
        <v>0</v>
      </c>
      <c r="U4999" s="86" t="s">
        <v>1561</v>
      </c>
      <c r="V4999" s="86" t="s">
        <v>1562</v>
      </c>
      <c r="W4999" s="86" t="s">
        <v>1563</v>
      </c>
      <c r="X4999" s="86" t="s">
        <v>1564</v>
      </c>
      <c r="Y4999" s="94" t="s">
        <v>1565</v>
      </c>
      <c r="Z4999" s="93" t="s">
        <v>1568</v>
      </c>
      <c r="AA4999" s="86"/>
      <c r="AB4999" s="86"/>
      <c r="AC4999" s="86"/>
      <c r="AD4999" s="86"/>
      <c r="AE4999" s="86"/>
      <c r="AF4999" s="86"/>
      <c r="AG4999" s="94" t="s">
        <v>1670</v>
      </c>
    </row>
    <row r="5000" spans="1:33" x14ac:dyDescent="0.25">
      <c r="A5000" s="86" t="s">
        <v>1011</v>
      </c>
      <c r="B5000" s="87">
        <v>31</v>
      </c>
      <c r="C5000" s="87" t="s">
        <v>1058</v>
      </c>
      <c r="D5000" s="88">
        <v>43230</v>
      </c>
      <c r="E5000" s="88">
        <v>43241</v>
      </c>
      <c r="F5000" s="88">
        <v>43242</v>
      </c>
      <c r="G5000" s="88">
        <v>43242</v>
      </c>
      <c r="H5000" s="88">
        <v>3</v>
      </c>
      <c r="I5000" s="89" t="s">
        <v>1221</v>
      </c>
      <c r="J5000" s="92" t="s">
        <v>1501</v>
      </c>
      <c r="K5000" s="86" t="s">
        <v>1526</v>
      </c>
      <c r="L5000" s="88">
        <v>43242</v>
      </c>
      <c r="M5000" s="87"/>
      <c r="N5000" s="87"/>
      <c r="O5000" s="93"/>
      <c r="P5000" s="86"/>
      <c r="Q5000" s="86">
        <v>3</v>
      </c>
      <c r="R5000" s="86">
        <v>28</v>
      </c>
      <c r="S5000" s="86">
        <v>28</v>
      </c>
      <c r="T5000" s="86">
        <v>0</v>
      </c>
      <c r="U5000" s="86" t="s">
        <v>1561</v>
      </c>
      <c r="V5000" s="86" t="s">
        <v>1562</v>
      </c>
      <c r="W5000" s="86" t="s">
        <v>1563</v>
      </c>
      <c r="X5000" s="86" t="s">
        <v>1564</v>
      </c>
      <c r="Y5000" s="94" t="s">
        <v>1565</v>
      </c>
      <c r="Z5000" s="93" t="s">
        <v>1568</v>
      </c>
      <c r="AA5000" s="86"/>
      <c r="AB5000" s="86"/>
      <c r="AC5000" s="86"/>
      <c r="AD5000" s="86"/>
      <c r="AE5000" s="86"/>
      <c r="AF5000" s="86"/>
      <c r="AG5000" s="94" t="s">
        <v>1670</v>
      </c>
    </row>
    <row r="5001" spans="1:33" x14ac:dyDescent="0.25">
      <c r="A5001" s="86" t="s">
        <v>1011</v>
      </c>
      <c r="B5001" s="87">
        <v>23</v>
      </c>
      <c r="C5001" s="87" t="s">
        <v>1058</v>
      </c>
      <c r="D5001" s="88">
        <v>43230</v>
      </c>
      <c r="E5001" s="88">
        <v>43239</v>
      </c>
      <c r="F5001" s="88">
        <v>43240</v>
      </c>
      <c r="G5001" s="88">
        <v>43240</v>
      </c>
      <c r="H5001" s="88">
        <v>3</v>
      </c>
      <c r="I5001" s="89" t="s">
        <v>1221</v>
      </c>
      <c r="J5001" s="92" t="s">
        <v>1509</v>
      </c>
      <c r="K5001" s="86" t="s">
        <v>1526</v>
      </c>
      <c r="L5001" s="88">
        <v>43240</v>
      </c>
      <c r="M5001" s="87"/>
      <c r="N5001" s="87"/>
      <c r="O5001" s="93"/>
      <c r="P5001" s="86"/>
      <c r="Q5001" s="86">
        <v>10</v>
      </c>
      <c r="R5001" s="86">
        <v>13</v>
      </c>
      <c r="S5001" s="86">
        <v>13</v>
      </c>
      <c r="T5001" s="86">
        <v>0</v>
      </c>
      <c r="U5001" s="86" t="s">
        <v>1561</v>
      </c>
      <c r="V5001" s="86" t="s">
        <v>1567</v>
      </c>
      <c r="W5001" s="86" t="s">
        <v>1563</v>
      </c>
      <c r="X5001" s="86" t="s">
        <v>1564</v>
      </c>
      <c r="Y5001" s="94" t="s">
        <v>1565</v>
      </c>
      <c r="Z5001" s="93" t="s">
        <v>1568</v>
      </c>
      <c r="AA5001" s="86"/>
      <c r="AB5001" s="86"/>
      <c r="AC5001" s="86"/>
      <c r="AD5001" s="86"/>
      <c r="AE5001" s="86"/>
      <c r="AF5001" s="86"/>
      <c r="AG5001" s="94" t="s">
        <v>1670</v>
      </c>
    </row>
    <row r="5002" spans="1:33" x14ac:dyDescent="0.25">
      <c r="A5002" s="86" t="s">
        <v>1011</v>
      </c>
      <c r="B5002" s="87">
        <v>43</v>
      </c>
      <c r="C5002" s="87" t="s">
        <v>1058</v>
      </c>
      <c r="D5002" s="88">
        <v>43234</v>
      </c>
      <c r="E5002" s="88">
        <v>43230</v>
      </c>
      <c r="F5002" s="88">
        <v>43231</v>
      </c>
      <c r="G5002" s="88">
        <v>43234</v>
      </c>
      <c r="H5002" s="88">
        <v>3</v>
      </c>
      <c r="I5002" s="89" t="s">
        <v>1221</v>
      </c>
      <c r="J5002" s="92" t="s">
        <v>1495</v>
      </c>
      <c r="K5002" s="86" t="s">
        <v>1526</v>
      </c>
      <c r="L5002" s="88">
        <v>43235</v>
      </c>
      <c r="M5002" s="87"/>
      <c r="N5002" s="87"/>
      <c r="O5002" s="93"/>
      <c r="P5002" s="86"/>
      <c r="Q5002" s="86">
        <v>10</v>
      </c>
      <c r="R5002" s="86">
        <v>33</v>
      </c>
      <c r="S5002" s="86">
        <v>33</v>
      </c>
      <c r="T5002" s="86">
        <v>0</v>
      </c>
      <c r="U5002" s="86"/>
      <c r="V5002" s="86" t="s">
        <v>1562</v>
      </c>
      <c r="W5002" s="86" t="s">
        <v>1573</v>
      </c>
      <c r="X5002" s="86" t="s">
        <v>1564</v>
      </c>
      <c r="Y5002" s="94" t="s">
        <v>1565</v>
      </c>
      <c r="Z5002" s="93" t="s">
        <v>1568</v>
      </c>
      <c r="AA5002" s="86"/>
      <c r="AB5002" s="86"/>
      <c r="AC5002" s="86"/>
      <c r="AD5002" s="86"/>
      <c r="AE5002" s="86"/>
      <c r="AF5002" s="86"/>
      <c r="AG5002" s="94" t="s">
        <v>1670</v>
      </c>
    </row>
    <row r="5003" spans="1:33" x14ac:dyDescent="0.25">
      <c r="A5003" s="86" t="s">
        <v>1011</v>
      </c>
      <c r="B5003" s="87">
        <v>21</v>
      </c>
      <c r="C5003" s="87" t="s">
        <v>1058</v>
      </c>
      <c r="D5003" s="88">
        <v>43234</v>
      </c>
      <c r="E5003" s="88">
        <v>43243</v>
      </c>
      <c r="F5003" s="88">
        <v>43244</v>
      </c>
      <c r="G5003" s="88">
        <v>43244</v>
      </c>
      <c r="H5003" s="88">
        <v>3</v>
      </c>
      <c r="I5003" s="89" t="s">
        <v>1221</v>
      </c>
      <c r="J5003" s="92" t="s">
        <v>1508</v>
      </c>
      <c r="K5003" s="86" t="s">
        <v>1526</v>
      </c>
      <c r="L5003" s="88">
        <v>43244</v>
      </c>
      <c r="M5003" s="87"/>
      <c r="N5003" s="87"/>
      <c r="O5003" s="93"/>
      <c r="P5003" s="86"/>
      <c r="Q5003" s="86">
        <v>5</v>
      </c>
      <c r="R5003" s="86">
        <v>16</v>
      </c>
      <c r="S5003" s="86">
        <v>16</v>
      </c>
      <c r="T5003" s="86">
        <v>0</v>
      </c>
      <c r="U5003" s="86" t="s">
        <v>1561</v>
      </c>
      <c r="V5003" s="86" t="s">
        <v>1567</v>
      </c>
      <c r="W5003" s="86" t="s">
        <v>1573</v>
      </c>
      <c r="X5003" s="86" t="s">
        <v>1564</v>
      </c>
      <c r="Y5003" s="94" t="s">
        <v>1565</v>
      </c>
      <c r="Z5003" s="93" t="s">
        <v>1568</v>
      </c>
      <c r="AA5003" s="86"/>
      <c r="AB5003" s="86"/>
      <c r="AC5003" s="86"/>
      <c r="AD5003" s="86"/>
      <c r="AE5003" s="86"/>
      <c r="AF5003" s="86"/>
      <c r="AG5003" s="94" t="s">
        <v>1670</v>
      </c>
    </row>
    <row r="5004" spans="1:33" x14ac:dyDescent="0.25">
      <c r="A5004" s="86" t="s">
        <v>1011</v>
      </c>
      <c r="B5004" s="87">
        <v>12</v>
      </c>
      <c r="C5004" s="87" t="s">
        <v>1058</v>
      </c>
      <c r="D5004" s="88">
        <v>43234</v>
      </c>
      <c r="E5004" s="88">
        <v>43241</v>
      </c>
      <c r="F5004" s="88">
        <v>43243</v>
      </c>
      <c r="G5004" s="88">
        <v>43244</v>
      </c>
      <c r="H5004" s="88">
        <v>4</v>
      </c>
      <c r="I5004" s="89" t="s">
        <v>1263</v>
      </c>
      <c r="J5004" s="92" t="s">
        <v>1508</v>
      </c>
      <c r="K5004" s="86" t="s">
        <v>1526</v>
      </c>
      <c r="L5004" s="88">
        <v>43244</v>
      </c>
      <c r="M5004" s="87"/>
      <c r="N5004" s="87"/>
      <c r="O5004" s="93"/>
      <c r="P5004" s="86"/>
      <c r="Q5004" s="86">
        <v>0</v>
      </c>
      <c r="R5004" s="86">
        <v>12</v>
      </c>
      <c r="S5004" s="86">
        <v>12</v>
      </c>
      <c r="T5004" s="86">
        <v>0</v>
      </c>
      <c r="U5004" s="86" t="s">
        <v>1561</v>
      </c>
      <c r="V5004" s="86" t="s">
        <v>1567</v>
      </c>
      <c r="W5004" s="86" t="s">
        <v>1573</v>
      </c>
      <c r="X5004" s="86" t="s">
        <v>1564</v>
      </c>
      <c r="Y5004" s="94" t="s">
        <v>1565</v>
      </c>
      <c r="Z5004" s="93" t="s">
        <v>1568</v>
      </c>
      <c r="AA5004" s="86"/>
      <c r="AB5004" s="86"/>
      <c r="AC5004" s="86"/>
      <c r="AD5004" s="86"/>
      <c r="AE5004" s="86"/>
      <c r="AF5004" s="86"/>
      <c r="AG5004" s="94" t="s">
        <v>1670</v>
      </c>
    </row>
    <row r="5005" spans="1:33" x14ac:dyDescent="0.25">
      <c r="A5005" s="86" t="s">
        <v>1011</v>
      </c>
      <c r="B5005" s="87">
        <v>21</v>
      </c>
      <c r="C5005" s="87" t="s">
        <v>1058</v>
      </c>
      <c r="D5005" s="88">
        <v>43234</v>
      </c>
      <c r="E5005" s="88">
        <v>43245</v>
      </c>
      <c r="F5005" s="88">
        <v>43246</v>
      </c>
      <c r="G5005" s="88">
        <v>43246</v>
      </c>
      <c r="H5005" s="88">
        <v>3</v>
      </c>
      <c r="I5005" s="89" t="s">
        <v>1221</v>
      </c>
      <c r="J5005" s="92" t="s">
        <v>1501</v>
      </c>
      <c r="K5005" s="86" t="s">
        <v>1526</v>
      </c>
      <c r="L5005" s="88">
        <v>43246</v>
      </c>
      <c r="M5005" s="87"/>
      <c r="N5005" s="87"/>
      <c r="O5005" s="93"/>
      <c r="P5005" s="86"/>
      <c r="Q5005" s="86">
        <v>2</v>
      </c>
      <c r="R5005" s="86">
        <v>19</v>
      </c>
      <c r="S5005" s="86">
        <v>19</v>
      </c>
      <c r="T5005" s="86">
        <v>0</v>
      </c>
      <c r="U5005" s="86" t="s">
        <v>1561</v>
      </c>
      <c r="V5005" s="86" t="s">
        <v>1567</v>
      </c>
      <c r="W5005" s="86" t="s">
        <v>1573</v>
      </c>
      <c r="X5005" s="86" t="s">
        <v>1564</v>
      </c>
      <c r="Y5005" s="94" t="s">
        <v>1565</v>
      </c>
      <c r="Z5005" s="93" t="s">
        <v>1568</v>
      </c>
      <c r="AA5005" s="86"/>
      <c r="AB5005" s="86"/>
      <c r="AC5005" s="86"/>
      <c r="AD5005" s="86"/>
      <c r="AE5005" s="86"/>
      <c r="AF5005" s="86"/>
      <c r="AG5005" s="94" t="s">
        <v>1670</v>
      </c>
    </row>
    <row r="5006" spans="1:33" x14ac:dyDescent="0.25">
      <c r="A5006" s="86" t="s">
        <v>1011</v>
      </c>
      <c r="B5006" s="87">
        <v>24</v>
      </c>
      <c r="C5006" s="87" t="s">
        <v>1058</v>
      </c>
      <c r="D5006" s="88">
        <v>43234</v>
      </c>
      <c r="E5006" s="88">
        <v>43243</v>
      </c>
      <c r="F5006" s="88">
        <v>43244</v>
      </c>
      <c r="G5006" s="88">
        <v>43244</v>
      </c>
      <c r="H5006" s="88">
        <v>3</v>
      </c>
      <c r="I5006" s="89" t="s">
        <v>1221</v>
      </c>
      <c r="J5006" s="92" t="s">
        <v>1501</v>
      </c>
      <c r="K5006" s="86" t="s">
        <v>1526</v>
      </c>
      <c r="L5006" s="88">
        <v>43244</v>
      </c>
      <c r="M5006" s="87"/>
      <c r="N5006" s="87"/>
      <c r="O5006" s="93"/>
      <c r="P5006" s="86"/>
      <c r="Q5006" s="86">
        <v>5</v>
      </c>
      <c r="R5006" s="86">
        <v>19</v>
      </c>
      <c r="S5006" s="86">
        <v>19</v>
      </c>
      <c r="T5006" s="86">
        <v>0</v>
      </c>
      <c r="U5006" s="86" t="s">
        <v>1561</v>
      </c>
      <c r="V5006" s="86" t="s">
        <v>1562</v>
      </c>
      <c r="W5006" s="86" t="s">
        <v>1563</v>
      </c>
      <c r="X5006" s="86" t="s">
        <v>1564</v>
      </c>
      <c r="Y5006" s="94" t="s">
        <v>1565</v>
      </c>
      <c r="Z5006" s="93" t="s">
        <v>1568</v>
      </c>
      <c r="AA5006" s="86"/>
      <c r="AB5006" s="86"/>
      <c r="AC5006" s="86"/>
      <c r="AD5006" s="86"/>
      <c r="AE5006" s="86"/>
      <c r="AF5006" s="86"/>
      <c r="AG5006" s="94" t="s">
        <v>1670</v>
      </c>
    </row>
    <row r="5007" spans="1:33" x14ac:dyDescent="0.25">
      <c r="A5007" s="86" t="s">
        <v>1022</v>
      </c>
      <c r="B5007" s="87">
        <v>21</v>
      </c>
      <c r="C5007" s="87" t="s">
        <v>1061</v>
      </c>
      <c r="D5007" s="88">
        <v>43235</v>
      </c>
      <c r="E5007" s="88">
        <v>43146</v>
      </c>
      <c r="F5007" s="88">
        <v>43246</v>
      </c>
      <c r="G5007" s="88">
        <v>43246</v>
      </c>
      <c r="H5007" s="88">
        <v>4</v>
      </c>
      <c r="I5007" s="89" t="s">
        <v>1225</v>
      </c>
      <c r="J5007" s="92" t="s">
        <v>1501</v>
      </c>
      <c r="K5007" s="86" t="s">
        <v>1526</v>
      </c>
      <c r="L5007" s="88">
        <v>43246</v>
      </c>
      <c r="M5007" s="87"/>
      <c r="N5007" s="87"/>
      <c r="O5007" s="93"/>
      <c r="P5007" s="86"/>
      <c r="Q5007" s="86">
        <v>0</v>
      </c>
      <c r="R5007" s="86">
        <v>21</v>
      </c>
      <c r="S5007" s="86">
        <v>21</v>
      </c>
      <c r="T5007" s="86">
        <v>0</v>
      </c>
      <c r="U5007" s="86" t="s">
        <v>1561</v>
      </c>
      <c r="V5007" s="86" t="s">
        <v>1567</v>
      </c>
      <c r="W5007" s="86" t="s">
        <v>1573</v>
      </c>
      <c r="X5007" s="86" t="s">
        <v>1564</v>
      </c>
      <c r="Y5007" s="94" t="s">
        <v>1565</v>
      </c>
      <c r="Z5007" s="93" t="s">
        <v>1568</v>
      </c>
      <c r="AA5007" s="86"/>
      <c r="AB5007" s="86" t="s">
        <v>1673</v>
      </c>
      <c r="AC5007" s="86"/>
      <c r="AD5007" s="86"/>
      <c r="AE5007" s="86"/>
      <c r="AF5007" s="86"/>
      <c r="AG5007" s="94" t="s">
        <v>1670</v>
      </c>
    </row>
    <row r="5008" spans="1:33" x14ac:dyDescent="0.25">
      <c r="A5008" s="86" t="s">
        <v>1022</v>
      </c>
      <c r="B5008" s="87">
        <v>20</v>
      </c>
      <c r="C5008" s="87" t="s">
        <v>1114</v>
      </c>
      <c r="D5008" s="88">
        <v>43235</v>
      </c>
      <c r="E5008" s="88"/>
      <c r="F5008" s="88"/>
      <c r="G5008" s="88"/>
      <c r="H5008" s="88">
        <v>5</v>
      </c>
      <c r="I5008" s="89" t="s">
        <v>1244</v>
      </c>
      <c r="J5008" s="92" t="s">
        <v>1538</v>
      </c>
      <c r="K5008" s="86" t="s">
        <v>1526</v>
      </c>
      <c r="L5008" s="88">
        <v>43241</v>
      </c>
      <c r="M5008" s="87"/>
      <c r="N5008" s="87"/>
      <c r="O5008" s="93"/>
      <c r="P5008" s="86"/>
      <c r="Q5008" s="86">
        <v>0</v>
      </c>
      <c r="R5008" s="86">
        <v>20</v>
      </c>
      <c r="S5008" s="86">
        <v>20</v>
      </c>
      <c r="T5008" s="86">
        <v>0</v>
      </c>
      <c r="U5008" s="86" t="s">
        <v>1561</v>
      </c>
      <c r="V5008" s="86" t="s">
        <v>1567</v>
      </c>
      <c r="W5008" s="86" t="s">
        <v>1563</v>
      </c>
      <c r="X5008" s="86" t="s">
        <v>1564</v>
      </c>
      <c r="Y5008" s="94" t="s">
        <v>1565</v>
      </c>
      <c r="Z5008" s="93" t="s">
        <v>1568</v>
      </c>
      <c r="AA5008" s="86"/>
      <c r="AB5008" s="86" t="s">
        <v>1673</v>
      </c>
      <c r="AC5008" s="86"/>
      <c r="AD5008" s="86"/>
      <c r="AE5008" s="86"/>
      <c r="AF5008" s="86"/>
      <c r="AG5008" s="94" t="s">
        <v>1670</v>
      </c>
    </row>
    <row r="5009" spans="1:33" x14ac:dyDescent="0.25">
      <c r="A5009" s="86" t="s">
        <v>1022</v>
      </c>
      <c r="B5009" s="87">
        <v>16</v>
      </c>
      <c r="C5009" s="87" t="s">
        <v>1114</v>
      </c>
      <c r="D5009" s="88">
        <v>43235</v>
      </c>
      <c r="E5009" s="88"/>
      <c r="F5009" s="88"/>
      <c r="G5009" s="88"/>
      <c r="H5009" s="88">
        <v>5</v>
      </c>
      <c r="I5009" s="89" t="s">
        <v>1433</v>
      </c>
      <c r="J5009" s="92" t="s">
        <v>1538</v>
      </c>
      <c r="K5009" s="86" t="s">
        <v>1526</v>
      </c>
      <c r="L5009" s="88">
        <v>43241</v>
      </c>
      <c r="M5009" s="87"/>
      <c r="N5009" s="87"/>
      <c r="O5009" s="93"/>
      <c r="P5009" s="86"/>
      <c r="Q5009" s="86">
        <v>0</v>
      </c>
      <c r="R5009" s="86">
        <v>16</v>
      </c>
      <c r="S5009" s="86">
        <v>16</v>
      </c>
      <c r="T5009" s="86">
        <v>0</v>
      </c>
      <c r="U5009" s="86" t="s">
        <v>1561</v>
      </c>
      <c r="V5009" s="86" t="s">
        <v>1567</v>
      </c>
      <c r="W5009" s="86" t="s">
        <v>1563</v>
      </c>
      <c r="X5009" s="86" t="s">
        <v>1564</v>
      </c>
      <c r="Y5009" s="94" t="s">
        <v>1565</v>
      </c>
      <c r="Z5009" s="93" t="s">
        <v>1568</v>
      </c>
      <c r="AA5009" s="86"/>
      <c r="AB5009" s="86" t="s">
        <v>1673</v>
      </c>
      <c r="AC5009" s="86"/>
      <c r="AD5009" s="86"/>
      <c r="AE5009" s="86"/>
      <c r="AF5009" s="86"/>
      <c r="AG5009" s="94" t="s">
        <v>1670</v>
      </c>
    </row>
    <row r="5010" spans="1:33" x14ac:dyDescent="0.25">
      <c r="A5010" s="86" t="s">
        <v>1022</v>
      </c>
      <c r="B5010" s="87">
        <v>27</v>
      </c>
      <c r="C5010" s="87" t="s">
        <v>1061</v>
      </c>
      <c r="D5010" s="88">
        <v>43236</v>
      </c>
      <c r="E5010" s="88">
        <v>43159</v>
      </c>
      <c r="F5010" s="88">
        <v>43213</v>
      </c>
      <c r="G5010" s="88">
        <v>43245</v>
      </c>
      <c r="H5010" s="88">
        <v>3</v>
      </c>
      <c r="I5010" s="89" t="s">
        <v>1221</v>
      </c>
      <c r="J5010" s="92" t="s">
        <v>1535</v>
      </c>
      <c r="K5010" s="86" t="s">
        <v>1526</v>
      </c>
      <c r="L5010" s="88">
        <v>43245</v>
      </c>
      <c r="M5010" s="87"/>
      <c r="N5010" s="87"/>
      <c r="O5010" s="93"/>
      <c r="P5010" s="86"/>
      <c r="Q5010" s="86">
        <v>0</v>
      </c>
      <c r="R5010" s="86">
        <v>27</v>
      </c>
      <c r="S5010" s="86">
        <v>27</v>
      </c>
      <c r="T5010" s="86">
        <v>0</v>
      </c>
      <c r="U5010" s="86" t="s">
        <v>1561</v>
      </c>
      <c r="V5010" s="86" t="s">
        <v>1567</v>
      </c>
      <c r="W5010" s="86" t="s">
        <v>1563</v>
      </c>
      <c r="X5010" s="86" t="s">
        <v>1564</v>
      </c>
      <c r="Y5010" s="94" t="s">
        <v>1565</v>
      </c>
      <c r="Z5010" s="93" t="s">
        <v>1568</v>
      </c>
      <c r="AA5010" s="86"/>
      <c r="AB5010" s="86" t="s">
        <v>1582</v>
      </c>
      <c r="AC5010" s="86"/>
      <c r="AD5010" s="86"/>
      <c r="AE5010" s="86"/>
      <c r="AF5010" s="86"/>
      <c r="AG5010" s="94" t="s">
        <v>1670</v>
      </c>
    </row>
    <row r="5011" spans="1:33" x14ac:dyDescent="0.25">
      <c r="A5011" s="86" t="s">
        <v>1011</v>
      </c>
      <c r="B5011" s="87">
        <v>9</v>
      </c>
      <c r="C5011" s="87" t="s">
        <v>1058</v>
      </c>
      <c r="D5011" s="88">
        <v>43237</v>
      </c>
      <c r="E5011" s="88">
        <v>43242</v>
      </c>
      <c r="F5011" s="88">
        <v>43243</v>
      </c>
      <c r="G5011" s="88">
        <v>43244</v>
      </c>
      <c r="H5011" s="88">
        <v>4</v>
      </c>
      <c r="I5011" s="89" t="s">
        <v>1225</v>
      </c>
      <c r="J5011" s="92" t="s">
        <v>1527</v>
      </c>
      <c r="K5011" s="86" t="s">
        <v>1526</v>
      </c>
      <c r="L5011" s="88">
        <v>43244</v>
      </c>
      <c r="M5011" s="87"/>
      <c r="N5011" s="87"/>
      <c r="O5011" s="93"/>
      <c r="P5011" s="86"/>
      <c r="Q5011" s="86">
        <v>0</v>
      </c>
      <c r="R5011" s="86">
        <v>9</v>
      </c>
      <c r="S5011" s="86">
        <v>9</v>
      </c>
      <c r="T5011" s="86">
        <v>0</v>
      </c>
      <c r="U5011" s="86" t="s">
        <v>1561</v>
      </c>
      <c r="V5011" s="86" t="s">
        <v>1567</v>
      </c>
      <c r="W5011" s="86" t="s">
        <v>1573</v>
      </c>
      <c r="X5011" s="86" t="s">
        <v>1564</v>
      </c>
      <c r="Y5011" s="94" t="s">
        <v>1565</v>
      </c>
      <c r="Z5011" s="93" t="s">
        <v>1568</v>
      </c>
      <c r="AA5011" s="86"/>
      <c r="AB5011" s="86"/>
      <c r="AC5011" s="86"/>
      <c r="AD5011" s="86"/>
      <c r="AE5011" s="86"/>
      <c r="AF5011" s="86"/>
      <c r="AG5011" s="94" t="s">
        <v>1670</v>
      </c>
    </row>
    <row r="5012" spans="1:33" x14ac:dyDescent="0.25">
      <c r="A5012" s="86" t="s">
        <v>1011</v>
      </c>
      <c r="B5012" s="87">
        <v>6</v>
      </c>
      <c r="C5012" s="87" t="s">
        <v>1058</v>
      </c>
      <c r="D5012" s="88">
        <v>43237</v>
      </c>
      <c r="E5012" s="88">
        <v>43242</v>
      </c>
      <c r="F5012" s="88">
        <v>43243</v>
      </c>
      <c r="G5012" s="88">
        <v>43244</v>
      </c>
      <c r="H5012" s="88">
        <v>4</v>
      </c>
      <c r="I5012" s="89" t="s">
        <v>1263</v>
      </c>
      <c r="J5012" s="92" t="s">
        <v>1527</v>
      </c>
      <c r="K5012" s="86" t="s">
        <v>1526</v>
      </c>
      <c r="L5012" s="88">
        <v>43244</v>
      </c>
      <c r="M5012" s="87"/>
      <c r="N5012" s="87"/>
      <c r="O5012" s="93"/>
      <c r="P5012" s="86"/>
      <c r="Q5012" s="86">
        <v>1</v>
      </c>
      <c r="R5012" s="86">
        <v>5</v>
      </c>
      <c r="S5012" s="86">
        <v>5</v>
      </c>
      <c r="T5012" s="86">
        <v>0</v>
      </c>
      <c r="U5012" s="86" t="s">
        <v>1561</v>
      </c>
      <c r="V5012" s="86" t="s">
        <v>1567</v>
      </c>
      <c r="W5012" s="86" t="s">
        <v>1573</v>
      </c>
      <c r="X5012" s="86" t="s">
        <v>1564</v>
      </c>
      <c r="Y5012" s="94" t="s">
        <v>1565</v>
      </c>
      <c r="Z5012" s="93" t="s">
        <v>1568</v>
      </c>
      <c r="AA5012" s="86"/>
      <c r="AB5012" s="86"/>
      <c r="AC5012" s="86"/>
      <c r="AD5012" s="86"/>
      <c r="AE5012" s="86"/>
      <c r="AF5012" s="86"/>
      <c r="AG5012" s="94" t="s">
        <v>1670</v>
      </c>
    </row>
    <row r="5013" spans="1:33" x14ac:dyDescent="0.25">
      <c r="A5013" s="86" t="s">
        <v>1011</v>
      </c>
      <c r="B5013" s="87">
        <v>6</v>
      </c>
      <c r="C5013" s="87" t="s">
        <v>1058</v>
      </c>
      <c r="D5013" s="88">
        <v>43237</v>
      </c>
      <c r="E5013" s="88">
        <v>43241</v>
      </c>
      <c r="F5013" s="88">
        <v>43243</v>
      </c>
      <c r="G5013" s="88">
        <v>43244</v>
      </c>
      <c r="H5013" s="88">
        <v>4</v>
      </c>
      <c r="I5013" s="89" t="s">
        <v>1225</v>
      </c>
      <c r="J5013" s="92" t="s">
        <v>1508</v>
      </c>
      <c r="K5013" s="86" t="s">
        <v>1526</v>
      </c>
      <c r="L5013" s="88">
        <v>43244</v>
      </c>
      <c r="M5013" s="87"/>
      <c r="N5013" s="87"/>
      <c r="O5013" s="93"/>
      <c r="P5013" s="86"/>
      <c r="Q5013" s="86">
        <v>0</v>
      </c>
      <c r="R5013" s="86">
        <v>6</v>
      </c>
      <c r="S5013" s="86">
        <v>6</v>
      </c>
      <c r="T5013" s="86">
        <v>0</v>
      </c>
      <c r="U5013" s="86" t="s">
        <v>1561</v>
      </c>
      <c r="V5013" s="86" t="s">
        <v>1567</v>
      </c>
      <c r="W5013" s="86" t="s">
        <v>1573</v>
      </c>
      <c r="X5013" s="86" t="s">
        <v>1564</v>
      </c>
      <c r="Y5013" s="94" t="s">
        <v>1565</v>
      </c>
      <c r="Z5013" s="93" t="s">
        <v>1568</v>
      </c>
      <c r="AA5013" s="86"/>
      <c r="AB5013" s="86"/>
      <c r="AC5013" s="86"/>
      <c r="AD5013" s="86"/>
      <c r="AE5013" s="86"/>
      <c r="AF5013" s="86"/>
      <c r="AG5013" s="94" t="s">
        <v>1670</v>
      </c>
    </row>
    <row r="5014" spans="1:33" x14ac:dyDescent="0.25">
      <c r="A5014" s="86" t="s">
        <v>1011</v>
      </c>
      <c r="B5014" s="87">
        <v>24</v>
      </c>
      <c r="C5014" s="87" t="s">
        <v>1058</v>
      </c>
      <c r="D5014" s="88">
        <v>43237</v>
      </c>
      <c r="E5014" s="88">
        <v>43242</v>
      </c>
      <c r="F5014" s="88">
        <v>43244</v>
      </c>
      <c r="G5014" s="88">
        <v>43245</v>
      </c>
      <c r="H5014" s="88">
        <v>4</v>
      </c>
      <c r="I5014" s="89" t="s">
        <v>1263</v>
      </c>
      <c r="J5014" s="92" t="s">
        <v>1508</v>
      </c>
      <c r="K5014" s="86" t="s">
        <v>1526</v>
      </c>
      <c r="L5014" s="88">
        <v>43245</v>
      </c>
      <c r="M5014" s="87"/>
      <c r="N5014" s="87"/>
      <c r="O5014" s="93"/>
      <c r="P5014" s="86"/>
      <c r="Q5014" s="86">
        <v>1</v>
      </c>
      <c r="R5014" s="86">
        <v>23</v>
      </c>
      <c r="S5014" s="86">
        <v>23</v>
      </c>
      <c r="T5014" s="86">
        <v>0</v>
      </c>
      <c r="U5014" s="86" t="s">
        <v>1561</v>
      </c>
      <c r="V5014" s="86" t="s">
        <v>1567</v>
      </c>
      <c r="W5014" s="86" t="s">
        <v>1563</v>
      </c>
      <c r="X5014" s="86" t="s">
        <v>1564</v>
      </c>
      <c r="Y5014" s="94" t="s">
        <v>1565</v>
      </c>
      <c r="Z5014" s="93" t="s">
        <v>1568</v>
      </c>
      <c r="AA5014" s="86"/>
      <c r="AB5014" s="86"/>
      <c r="AC5014" s="86"/>
      <c r="AD5014" s="86"/>
      <c r="AE5014" s="86"/>
      <c r="AF5014" s="86"/>
      <c r="AG5014" s="94" t="s">
        <v>1670</v>
      </c>
    </row>
    <row r="5015" spans="1:33" x14ac:dyDescent="0.25">
      <c r="A5015" s="86" t="s">
        <v>1011</v>
      </c>
      <c r="B5015" s="87">
        <v>21</v>
      </c>
      <c r="C5015" s="87" t="s">
        <v>1058</v>
      </c>
      <c r="D5015" s="88">
        <v>43237</v>
      </c>
      <c r="E5015" s="88">
        <v>43231</v>
      </c>
      <c r="F5015" s="88">
        <v>43244</v>
      </c>
      <c r="G5015" s="88">
        <v>43245</v>
      </c>
      <c r="H5015" s="88">
        <v>6</v>
      </c>
      <c r="I5015" s="89" t="s">
        <v>1232</v>
      </c>
      <c r="J5015" s="92" t="s">
        <v>1511</v>
      </c>
      <c r="K5015" s="86" t="s">
        <v>1526</v>
      </c>
      <c r="L5015" s="88">
        <v>43245</v>
      </c>
      <c r="M5015" s="87"/>
      <c r="N5015" s="87"/>
      <c r="O5015" s="93"/>
      <c r="P5015" s="86"/>
      <c r="Q5015" s="86">
        <v>0</v>
      </c>
      <c r="R5015" s="86">
        <v>21</v>
      </c>
      <c r="S5015" s="86">
        <v>21</v>
      </c>
      <c r="T5015" s="86">
        <v>0</v>
      </c>
      <c r="U5015" s="86" t="s">
        <v>1561</v>
      </c>
      <c r="V5015" s="86" t="s">
        <v>1562</v>
      </c>
      <c r="W5015" s="86" t="s">
        <v>1563</v>
      </c>
      <c r="X5015" s="86" t="s">
        <v>1564</v>
      </c>
      <c r="Y5015" s="94" t="s">
        <v>1565</v>
      </c>
      <c r="Z5015" s="93" t="s">
        <v>1568</v>
      </c>
      <c r="AA5015" s="86"/>
      <c r="AB5015" s="86"/>
      <c r="AC5015" s="86"/>
      <c r="AD5015" s="86"/>
      <c r="AE5015" s="86"/>
      <c r="AF5015" s="86"/>
      <c r="AG5015" s="94" t="s">
        <v>1670</v>
      </c>
    </row>
    <row r="5016" spans="1:33" x14ac:dyDescent="0.25">
      <c r="A5016" s="86" t="s">
        <v>1011</v>
      </c>
      <c r="B5016" s="87">
        <v>24</v>
      </c>
      <c r="C5016" s="87" t="s">
        <v>1058</v>
      </c>
      <c r="D5016" s="88">
        <v>43237</v>
      </c>
      <c r="E5016" s="88">
        <v>43231</v>
      </c>
      <c r="F5016" s="88">
        <v>43244</v>
      </c>
      <c r="G5016" s="88">
        <v>43246</v>
      </c>
      <c r="H5016" s="88">
        <v>5</v>
      </c>
      <c r="I5016" s="89" t="s">
        <v>1338</v>
      </c>
      <c r="J5016" s="92" t="s">
        <v>1511</v>
      </c>
      <c r="K5016" s="86" t="s">
        <v>1526</v>
      </c>
      <c r="L5016" s="88">
        <v>43246</v>
      </c>
      <c r="M5016" s="87"/>
      <c r="N5016" s="87"/>
      <c r="O5016" s="93"/>
      <c r="P5016" s="86"/>
      <c r="Q5016" s="86">
        <v>4</v>
      </c>
      <c r="R5016" s="86">
        <v>20</v>
      </c>
      <c r="S5016" s="86">
        <v>20</v>
      </c>
      <c r="T5016" s="86">
        <v>0</v>
      </c>
      <c r="U5016" s="86" t="s">
        <v>1561</v>
      </c>
      <c r="V5016" s="86" t="s">
        <v>1562</v>
      </c>
      <c r="W5016" s="86" t="s">
        <v>1563</v>
      </c>
      <c r="X5016" s="86" t="s">
        <v>1564</v>
      </c>
      <c r="Y5016" s="94" t="s">
        <v>1565</v>
      </c>
      <c r="Z5016" s="93" t="s">
        <v>1568</v>
      </c>
      <c r="AA5016" s="86"/>
      <c r="AB5016" s="86"/>
      <c r="AC5016" s="86"/>
      <c r="AD5016" s="86"/>
      <c r="AE5016" s="86"/>
      <c r="AF5016" s="86"/>
      <c r="AG5016" s="94" t="s">
        <v>1670</v>
      </c>
    </row>
    <row r="5017" spans="1:33" x14ac:dyDescent="0.25">
      <c r="A5017" s="86" t="s">
        <v>1022</v>
      </c>
      <c r="B5017" s="87">
        <v>16</v>
      </c>
      <c r="C5017" s="87" t="s">
        <v>1061</v>
      </c>
      <c r="D5017" s="88">
        <v>43238</v>
      </c>
      <c r="E5017" s="88">
        <v>43182</v>
      </c>
      <c r="F5017" s="88">
        <v>43235</v>
      </c>
      <c r="G5017" s="88">
        <v>43245</v>
      </c>
      <c r="H5017" s="88">
        <v>4</v>
      </c>
      <c r="I5017" s="89" t="s">
        <v>1434</v>
      </c>
      <c r="J5017" s="92" t="s">
        <v>1501</v>
      </c>
      <c r="K5017" s="86" t="s">
        <v>1526</v>
      </c>
      <c r="L5017" s="88">
        <v>43245</v>
      </c>
      <c r="M5017" s="87"/>
      <c r="N5017" s="87"/>
      <c r="O5017" s="93"/>
      <c r="P5017" s="86"/>
      <c r="Q5017" s="86">
        <v>0</v>
      </c>
      <c r="R5017" s="86">
        <v>16</v>
      </c>
      <c r="S5017" s="86">
        <v>16</v>
      </c>
      <c r="T5017" s="86">
        <v>0</v>
      </c>
      <c r="U5017" s="86" t="s">
        <v>1561</v>
      </c>
      <c r="V5017" s="86" t="s">
        <v>1567</v>
      </c>
      <c r="W5017" s="86" t="s">
        <v>1563</v>
      </c>
      <c r="X5017" s="86" t="s">
        <v>1564</v>
      </c>
      <c r="Y5017" s="94" t="s">
        <v>1565</v>
      </c>
      <c r="Z5017" s="93" t="s">
        <v>1568</v>
      </c>
      <c r="AA5017" s="86"/>
      <c r="AB5017" s="86" t="s">
        <v>1582</v>
      </c>
      <c r="AC5017" s="86"/>
      <c r="AD5017" s="86"/>
      <c r="AE5017" s="86"/>
      <c r="AF5017" s="86"/>
      <c r="AG5017" s="94" t="s">
        <v>1670</v>
      </c>
    </row>
    <row r="5018" spans="1:33" x14ac:dyDescent="0.25">
      <c r="A5018" s="86" t="s">
        <v>1011</v>
      </c>
      <c r="B5018" s="87">
        <v>30</v>
      </c>
      <c r="C5018" s="87" t="s">
        <v>1058</v>
      </c>
      <c r="D5018" s="88">
        <v>43238</v>
      </c>
      <c r="E5018" s="88">
        <v>43245</v>
      </c>
      <c r="F5018" s="88">
        <v>43246</v>
      </c>
      <c r="G5018" s="88">
        <v>43246</v>
      </c>
      <c r="H5018" s="88">
        <v>3</v>
      </c>
      <c r="I5018" s="89" t="s">
        <v>1221</v>
      </c>
      <c r="J5018" s="92" t="s">
        <v>1508</v>
      </c>
      <c r="K5018" s="86" t="s">
        <v>1526</v>
      </c>
      <c r="L5018" s="88">
        <v>43246</v>
      </c>
      <c r="M5018" s="87"/>
      <c r="N5018" s="87"/>
      <c r="O5018" s="93"/>
      <c r="P5018" s="86"/>
      <c r="Q5018" s="86">
        <v>3</v>
      </c>
      <c r="R5018" s="86">
        <v>27</v>
      </c>
      <c r="S5018" s="86">
        <v>27</v>
      </c>
      <c r="T5018" s="86">
        <v>0</v>
      </c>
      <c r="U5018" s="86" t="s">
        <v>1561</v>
      </c>
      <c r="V5018" s="86" t="s">
        <v>1567</v>
      </c>
      <c r="W5018" s="86" t="s">
        <v>1573</v>
      </c>
      <c r="X5018" s="86" t="s">
        <v>1564</v>
      </c>
      <c r="Y5018" s="94" t="s">
        <v>1565</v>
      </c>
      <c r="Z5018" s="93" t="s">
        <v>1568</v>
      </c>
      <c r="AA5018" s="86"/>
      <c r="AB5018" s="86"/>
      <c r="AC5018" s="86"/>
      <c r="AD5018" s="86"/>
      <c r="AE5018" s="86"/>
      <c r="AF5018" s="86"/>
      <c r="AG5018" s="94" t="s">
        <v>1670</v>
      </c>
    </row>
    <row r="5019" spans="1:33" x14ac:dyDescent="0.25">
      <c r="A5019" s="86" t="s">
        <v>1011</v>
      </c>
      <c r="B5019" s="87">
        <v>15</v>
      </c>
      <c r="C5019" s="87" t="s">
        <v>1058</v>
      </c>
      <c r="D5019" s="88">
        <v>43238</v>
      </c>
      <c r="E5019" s="88">
        <v>43245</v>
      </c>
      <c r="F5019" s="88">
        <v>43246</v>
      </c>
      <c r="G5019" s="88">
        <v>43246</v>
      </c>
      <c r="H5019" s="88">
        <v>3</v>
      </c>
      <c r="I5019" s="89" t="s">
        <v>1221</v>
      </c>
      <c r="J5019" s="92" t="s">
        <v>1508</v>
      </c>
      <c r="K5019" s="86" t="s">
        <v>1526</v>
      </c>
      <c r="L5019" s="88">
        <v>43246</v>
      </c>
      <c r="M5019" s="87"/>
      <c r="N5019" s="87"/>
      <c r="O5019" s="93"/>
      <c r="P5019" s="86"/>
      <c r="Q5019" s="86">
        <v>0</v>
      </c>
      <c r="R5019" s="86">
        <v>15</v>
      </c>
      <c r="S5019" s="86">
        <v>15</v>
      </c>
      <c r="T5019" s="86">
        <v>0</v>
      </c>
      <c r="U5019" s="86" t="s">
        <v>1561</v>
      </c>
      <c r="V5019" s="86" t="s">
        <v>1567</v>
      </c>
      <c r="W5019" s="86" t="s">
        <v>1573</v>
      </c>
      <c r="X5019" s="86" t="s">
        <v>1564</v>
      </c>
      <c r="Y5019" s="94" t="s">
        <v>1565</v>
      </c>
      <c r="Z5019" s="93" t="s">
        <v>1568</v>
      </c>
      <c r="AA5019" s="86"/>
      <c r="AB5019" s="86"/>
      <c r="AC5019" s="86"/>
      <c r="AD5019" s="86"/>
      <c r="AE5019" s="86"/>
      <c r="AF5019" s="86"/>
      <c r="AG5019" s="94" t="s">
        <v>1670</v>
      </c>
    </row>
    <row r="5020" spans="1:33" x14ac:dyDescent="0.25">
      <c r="A5020" s="86" t="s">
        <v>1011</v>
      </c>
      <c r="B5020" s="87">
        <v>50</v>
      </c>
      <c r="C5020" s="87" t="s">
        <v>1058</v>
      </c>
      <c r="D5020" s="88">
        <v>43238</v>
      </c>
      <c r="E5020" s="88">
        <v>43246</v>
      </c>
      <c r="F5020" s="88">
        <v>43247</v>
      </c>
      <c r="G5020" s="88">
        <v>43247</v>
      </c>
      <c r="H5020" s="88">
        <v>4</v>
      </c>
      <c r="I5020" s="89" t="s">
        <v>1225</v>
      </c>
      <c r="J5020" s="92" t="s">
        <v>1501</v>
      </c>
      <c r="K5020" s="86" t="s">
        <v>1526</v>
      </c>
      <c r="L5020" s="88">
        <v>43247</v>
      </c>
      <c r="M5020" s="87"/>
      <c r="N5020" s="87"/>
      <c r="O5020" s="93"/>
      <c r="P5020" s="86"/>
      <c r="Q5020" s="86">
        <v>21</v>
      </c>
      <c r="R5020" s="86">
        <v>29</v>
      </c>
      <c r="S5020" s="86">
        <v>29</v>
      </c>
      <c r="T5020" s="86">
        <v>0</v>
      </c>
      <c r="U5020" s="86" t="s">
        <v>1561</v>
      </c>
      <c r="V5020" s="86" t="s">
        <v>1567</v>
      </c>
      <c r="W5020" s="86" t="s">
        <v>1563</v>
      </c>
      <c r="X5020" s="86" t="s">
        <v>1564</v>
      </c>
      <c r="Y5020" s="94" t="s">
        <v>1565</v>
      </c>
      <c r="Z5020" s="93" t="s">
        <v>1568</v>
      </c>
      <c r="AA5020" s="86"/>
      <c r="AB5020" s="86" t="s">
        <v>1620</v>
      </c>
      <c r="AC5020" s="86"/>
      <c r="AD5020" s="86"/>
      <c r="AE5020" s="86"/>
      <c r="AF5020" s="86"/>
      <c r="AG5020" s="94" t="s">
        <v>1670</v>
      </c>
    </row>
    <row r="5021" spans="1:33" x14ac:dyDescent="0.25">
      <c r="A5021" s="86" t="s">
        <v>1011</v>
      </c>
      <c r="B5021" s="87">
        <v>15</v>
      </c>
      <c r="C5021" s="87" t="s">
        <v>1058</v>
      </c>
      <c r="D5021" s="88">
        <v>43238</v>
      </c>
      <c r="E5021" s="88">
        <v>43245</v>
      </c>
      <c r="F5021" s="88">
        <v>43247</v>
      </c>
      <c r="G5021" s="88">
        <v>43248</v>
      </c>
      <c r="H5021" s="88">
        <v>4</v>
      </c>
      <c r="I5021" s="89" t="s">
        <v>1225</v>
      </c>
      <c r="J5021" s="92" t="s">
        <v>1492</v>
      </c>
      <c r="K5021" s="86" t="s">
        <v>1526</v>
      </c>
      <c r="L5021" s="88">
        <v>43248</v>
      </c>
      <c r="M5021" s="87"/>
      <c r="N5021" s="87"/>
      <c r="O5021" s="93"/>
      <c r="P5021" s="86"/>
      <c r="Q5021" s="86">
        <v>2</v>
      </c>
      <c r="R5021" s="86">
        <v>13</v>
      </c>
      <c r="S5021" s="86">
        <v>13</v>
      </c>
      <c r="T5021" s="86">
        <v>0</v>
      </c>
      <c r="U5021" s="86" t="s">
        <v>1561</v>
      </c>
      <c r="V5021" s="86" t="s">
        <v>1567</v>
      </c>
      <c r="W5021" s="86" t="s">
        <v>1573</v>
      </c>
      <c r="X5021" s="86" t="s">
        <v>1564</v>
      </c>
      <c r="Y5021" s="94" t="s">
        <v>1565</v>
      </c>
      <c r="Z5021" s="93" t="s">
        <v>1568</v>
      </c>
      <c r="AA5021" s="86"/>
      <c r="AB5021" s="86"/>
      <c r="AC5021" s="86"/>
      <c r="AD5021" s="86"/>
      <c r="AE5021" s="86"/>
      <c r="AF5021" s="86"/>
      <c r="AG5021" s="94" t="s">
        <v>1670</v>
      </c>
    </row>
    <row r="5022" spans="1:33" x14ac:dyDescent="0.25">
      <c r="A5022" s="86" t="s">
        <v>1011</v>
      </c>
      <c r="B5022" s="87">
        <v>5</v>
      </c>
      <c r="C5022" s="87" t="s">
        <v>1058</v>
      </c>
      <c r="D5022" s="88">
        <v>43241</v>
      </c>
      <c r="E5022" s="88">
        <v>43235</v>
      </c>
      <c r="F5022" s="88">
        <v>43236</v>
      </c>
      <c r="G5022" s="88">
        <v>43242</v>
      </c>
      <c r="H5022" s="88">
        <v>3</v>
      </c>
      <c r="I5022" s="89" t="s">
        <v>1221</v>
      </c>
      <c r="J5022" s="92" t="s">
        <v>1495</v>
      </c>
      <c r="K5022" s="86" t="s">
        <v>1526</v>
      </c>
      <c r="L5022" s="88">
        <v>43242</v>
      </c>
      <c r="M5022" s="87"/>
      <c r="N5022" s="87"/>
      <c r="O5022" s="93"/>
      <c r="P5022" s="86"/>
      <c r="Q5022" s="86">
        <v>0</v>
      </c>
      <c r="R5022" s="86">
        <v>5</v>
      </c>
      <c r="S5022" s="86">
        <v>5</v>
      </c>
      <c r="T5022" s="86">
        <v>0</v>
      </c>
      <c r="U5022" s="86" t="s">
        <v>1561</v>
      </c>
      <c r="V5022" s="86" t="s">
        <v>1567</v>
      </c>
      <c r="W5022" s="86" t="s">
        <v>1573</v>
      </c>
      <c r="X5022" s="86" t="s">
        <v>1564</v>
      </c>
      <c r="Y5022" s="94" t="s">
        <v>1565</v>
      </c>
      <c r="Z5022" s="93" t="s">
        <v>1568</v>
      </c>
      <c r="AA5022" s="86"/>
      <c r="AB5022" s="86"/>
      <c r="AC5022" s="86"/>
      <c r="AD5022" s="86"/>
      <c r="AE5022" s="86"/>
      <c r="AF5022" s="86"/>
      <c r="AG5022" s="94" t="s">
        <v>1670</v>
      </c>
    </row>
    <row r="5023" spans="1:33" x14ac:dyDescent="0.25">
      <c r="A5023" s="86" t="s">
        <v>1011</v>
      </c>
      <c r="B5023" s="87">
        <v>24</v>
      </c>
      <c r="C5023" s="87" t="s">
        <v>1058</v>
      </c>
      <c r="D5023" s="88">
        <v>43241</v>
      </c>
      <c r="E5023" s="88">
        <v>43235</v>
      </c>
      <c r="F5023" s="88">
        <v>43236</v>
      </c>
      <c r="G5023" s="88">
        <v>43242</v>
      </c>
      <c r="H5023" s="88">
        <v>3</v>
      </c>
      <c r="I5023" s="89" t="s">
        <v>1221</v>
      </c>
      <c r="J5023" s="92" t="s">
        <v>1495</v>
      </c>
      <c r="K5023" s="86" t="s">
        <v>1526</v>
      </c>
      <c r="L5023" s="88">
        <v>43242</v>
      </c>
      <c r="M5023" s="87"/>
      <c r="N5023" s="87"/>
      <c r="O5023" s="93"/>
      <c r="P5023" s="86"/>
      <c r="Q5023" s="86">
        <v>0</v>
      </c>
      <c r="R5023" s="86">
        <v>24</v>
      </c>
      <c r="S5023" s="86">
        <v>24</v>
      </c>
      <c r="T5023" s="86">
        <v>0</v>
      </c>
      <c r="U5023" s="86" t="s">
        <v>1561</v>
      </c>
      <c r="V5023" s="86" t="s">
        <v>1567</v>
      </c>
      <c r="W5023" s="86" t="s">
        <v>1573</v>
      </c>
      <c r="X5023" s="86" t="s">
        <v>1564</v>
      </c>
      <c r="Y5023" s="94" t="s">
        <v>1565</v>
      </c>
      <c r="Z5023" s="93" t="s">
        <v>1568</v>
      </c>
      <c r="AA5023" s="86"/>
      <c r="AB5023" s="86"/>
      <c r="AC5023" s="86"/>
      <c r="AD5023" s="86"/>
      <c r="AE5023" s="86"/>
      <c r="AF5023" s="86"/>
      <c r="AG5023" s="94" t="s">
        <v>1670</v>
      </c>
    </row>
    <row r="5024" spans="1:33" x14ac:dyDescent="0.25">
      <c r="A5024" s="86" t="s">
        <v>1011</v>
      </c>
      <c r="B5024" s="87">
        <v>2</v>
      </c>
      <c r="C5024" s="87" t="s">
        <v>1058</v>
      </c>
      <c r="D5024" s="88">
        <v>43241</v>
      </c>
      <c r="E5024" s="88">
        <v>43235</v>
      </c>
      <c r="F5024" s="88">
        <v>43236</v>
      </c>
      <c r="G5024" s="88">
        <v>43242</v>
      </c>
      <c r="H5024" s="88">
        <v>3</v>
      </c>
      <c r="I5024" s="89" t="s">
        <v>1221</v>
      </c>
      <c r="J5024" s="92" t="s">
        <v>1495</v>
      </c>
      <c r="K5024" s="86" t="s">
        <v>1526</v>
      </c>
      <c r="L5024" s="88">
        <v>43242</v>
      </c>
      <c r="M5024" s="87"/>
      <c r="N5024" s="87"/>
      <c r="O5024" s="93"/>
      <c r="P5024" s="86"/>
      <c r="Q5024" s="86">
        <v>0</v>
      </c>
      <c r="R5024" s="86">
        <v>2</v>
      </c>
      <c r="S5024" s="86">
        <v>2</v>
      </c>
      <c r="T5024" s="86">
        <v>0</v>
      </c>
      <c r="U5024" s="86" t="s">
        <v>1561</v>
      </c>
      <c r="V5024" s="86" t="s">
        <v>1567</v>
      </c>
      <c r="W5024" s="86" t="s">
        <v>1573</v>
      </c>
      <c r="X5024" s="86" t="s">
        <v>1564</v>
      </c>
      <c r="Y5024" s="94" t="s">
        <v>1565</v>
      </c>
      <c r="Z5024" s="93" t="s">
        <v>1568</v>
      </c>
      <c r="AA5024" s="86"/>
      <c r="AB5024" s="86"/>
      <c r="AC5024" s="86"/>
      <c r="AD5024" s="86"/>
      <c r="AE5024" s="86"/>
      <c r="AF5024" s="86"/>
      <c r="AG5024" s="94" t="s">
        <v>1670</v>
      </c>
    </row>
    <row r="5025" spans="1:33" x14ac:dyDescent="0.25">
      <c r="A5025" s="86" t="s">
        <v>1011</v>
      </c>
      <c r="B5025" s="87">
        <v>24</v>
      </c>
      <c r="C5025" s="87" t="s">
        <v>1058</v>
      </c>
      <c r="D5025" s="88">
        <v>43241</v>
      </c>
      <c r="E5025" s="88">
        <v>43246</v>
      </c>
      <c r="F5025" s="88">
        <v>43247</v>
      </c>
      <c r="G5025" s="88">
        <v>43247</v>
      </c>
      <c r="H5025" s="88">
        <v>3</v>
      </c>
      <c r="I5025" s="89" t="s">
        <v>1221</v>
      </c>
      <c r="J5025" s="92" t="s">
        <v>1508</v>
      </c>
      <c r="K5025" s="86" t="s">
        <v>1526</v>
      </c>
      <c r="L5025" s="88">
        <v>43247</v>
      </c>
      <c r="M5025" s="87"/>
      <c r="N5025" s="87"/>
      <c r="O5025" s="93"/>
      <c r="P5025" s="86"/>
      <c r="Q5025" s="86">
        <v>0</v>
      </c>
      <c r="R5025" s="86">
        <v>24</v>
      </c>
      <c r="S5025" s="86">
        <v>24</v>
      </c>
      <c r="T5025" s="86">
        <v>0</v>
      </c>
      <c r="U5025" s="86" t="s">
        <v>1561</v>
      </c>
      <c r="V5025" s="86" t="s">
        <v>1567</v>
      </c>
      <c r="W5025" s="86" t="s">
        <v>1573</v>
      </c>
      <c r="X5025" s="86" t="s">
        <v>1564</v>
      </c>
      <c r="Y5025" s="94" t="s">
        <v>1565</v>
      </c>
      <c r="Z5025" s="93" t="s">
        <v>1568</v>
      </c>
      <c r="AA5025" s="86"/>
      <c r="AB5025" s="86"/>
      <c r="AC5025" s="86"/>
      <c r="AD5025" s="86"/>
      <c r="AE5025" s="86"/>
      <c r="AF5025" s="86"/>
      <c r="AG5025" s="94" t="s">
        <v>1670</v>
      </c>
    </row>
    <row r="5026" spans="1:33" x14ac:dyDescent="0.25">
      <c r="A5026" s="86" t="s">
        <v>1022</v>
      </c>
      <c r="B5026" s="87">
        <v>28</v>
      </c>
      <c r="C5026" s="87" t="s">
        <v>1061</v>
      </c>
      <c r="D5026" s="88">
        <v>43242</v>
      </c>
      <c r="E5026" s="88">
        <v>43189</v>
      </c>
      <c r="F5026" s="88">
        <v>43246</v>
      </c>
      <c r="G5026" s="88">
        <v>43246</v>
      </c>
      <c r="H5026" s="88"/>
      <c r="I5026" s="89" t="s">
        <v>1435</v>
      </c>
      <c r="J5026" s="92" t="s">
        <v>1501</v>
      </c>
      <c r="K5026" s="86" t="s">
        <v>1526</v>
      </c>
      <c r="L5026" s="88">
        <v>43246</v>
      </c>
      <c r="M5026" s="87"/>
      <c r="N5026" s="87"/>
      <c r="O5026" s="93"/>
      <c r="P5026" s="86"/>
      <c r="Q5026" s="86">
        <v>0</v>
      </c>
      <c r="R5026" s="86">
        <v>28</v>
      </c>
      <c r="S5026" s="86">
        <v>28</v>
      </c>
      <c r="T5026" s="86">
        <v>0</v>
      </c>
      <c r="U5026" s="86" t="s">
        <v>1561</v>
      </c>
      <c r="V5026" s="86" t="s">
        <v>1567</v>
      </c>
      <c r="W5026" s="86" t="s">
        <v>1563</v>
      </c>
      <c r="X5026" s="86" t="s">
        <v>1564</v>
      </c>
      <c r="Y5026" s="94" t="s">
        <v>1565</v>
      </c>
      <c r="Z5026" s="93" t="s">
        <v>1568</v>
      </c>
      <c r="AA5026" s="86"/>
      <c r="AB5026" s="86" t="s">
        <v>1582</v>
      </c>
      <c r="AC5026" s="86"/>
      <c r="AD5026" s="86"/>
      <c r="AE5026" s="86"/>
      <c r="AF5026" s="86"/>
      <c r="AG5026" s="94" t="s">
        <v>1670</v>
      </c>
    </row>
    <row r="5027" spans="1:33" x14ac:dyDescent="0.25">
      <c r="A5027" s="86" t="s">
        <v>1011</v>
      </c>
      <c r="B5027" s="87">
        <v>10</v>
      </c>
      <c r="C5027" s="87" t="s">
        <v>1058</v>
      </c>
      <c r="D5027" s="88">
        <v>43243</v>
      </c>
      <c r="E5027" s="88">
        <v>43250</v>
      </c>
      <c r="F5027" s="88">
        <v>43251</v>
      </c>
      <c r="G5027" s="88">
        <v>43251</v>
      </c>
      <c r="H5027" s="88">
        <v>4</v>
      </c>
      <c r="I5027" s="89" t="s">
        <v>1225</v>
      </c>
      <c r="J5027" s="92" t="s">
        <v>1508</v>
      </c>
      <c r="K5027" s="86" t="s">
        <v>1526</v>
      </c>
      <c r="L5027" s="88">
        <v>43251</v>
      </c>
      <c r="M5027" s="87"/>
      <c r="N5027" s="87"/>
      <c r="O5027" s="93"/>
      <c r="P5027" s="86"/>
      <c r="Q5027" s="86">
        <v>1</v>
      </c>
      <c r="R5027" s="86">
        <v>9</v>
      </c>
      <c r="S5027" s="86">
        <v>9</v>
      </c>
      <c r="T5027" s="86">
        <v>0</v>
      </c>
      <c r="U5027" s="86" t="s">
        <v>1561</v>
      </c>
      <c r="V5027" s="86" t="s">
        <v>1567</v>
      </c>
      <c r="W5027" s="86" t="s">
        <v>1573</v>
      </c>
      <c r="X5027" s="86" t="s">
        <v>1564</v>
      </c>
      <c r="Y5027" s="94" t="s">
        <v>1565</v>
      </c>
      <c r="Z5027" s="93" t="s">
        <v>1568</v>
      </c>
      <c r="AA5027" s="86"/>
      <c r="AB5027" s="86"/>
      <c r="AC5027" s="86"/>
      <c r="AD5027" s="86"/>
      <c r="AE5027" s="86"/>
      <c r="AF5027" s="86"/>
      <c r="AG5027" s="94" t="s">
        <v>1670</v>
      </c>
    </row>
    <row r="5028" spans="1:33" x14ac:dyDescent="0.25">
      <c r="A5028" s="86" t="s">
        <v>1011</v>
      </c>
      <c r="B5028" s="87">
        <v>23</v>
      </c>
      <c r="C5028" s="87" t="s">
        <v>1058</v>
      </c>
      <c r="D5028" s="88">
        <v>43243</v>
      </c>
      <c r="E5028" s="88">
        <v>43248</v>
      </c>
      <c r="F5028" s="88">
        <v>43250</v>
      </c>
      <c r="G5028" s="88">
        <v>43251</v>
      </c>
      <c r="H5028" s="88">
        <v>3</v>
      </c>
      <c r="I5028" s="89" t="s">
        <v>1221</v>
      </c>
      <c r="J5028" s="92" t="s">
        <v>1508</v>
      </c>
      <c r="K5028" s="86" t="s">
        <v>1526</v>
      </c>
      <c r="L5028" s="88">
        <v>43251</v>
      </c>
      <c r="M5028" s="87"/>
      <c r="N5028" s="87"/>
      <c r="O5028" s="93"/>
      <c r="P5028" s="86"/>
      <c r="Q5028" s="86">
        <v>0</v>
      </c>
      <c r="R5028" s="86">
        <v>23</v>
      </c>
      <c r="S5028" s="86">
        <v>23</v>
      </c>
      <c r="T5028" s="86">
        <v>0</v>
      </c>
      <c r="U5028" s="86" t="s">
        <v>1561</v>
      </c>
      <c r="V5028" s="86" t="s">
        <v>1567</v>
      </c>
      <c r="W5028" s="86" t="s">
        <v>1573</v>
      </c>
      <c r="X5028" s="86" t="s">
        <v>1564</v>
      </c>
      <c r="Y5028" s="94" t="s">
        <v>1565</v>
      </c>
      <c r="Z5028" s="93" t="s">
        <v>1568</v>
      </c>
      <c r="AA5028" s="86"/>
      <c r="AB5028" s="86"/>
      <c r="AC5028" s="86"/>
      <c r="AD5028" s="86"/>
      <c r="AE5028" s="86"/>
      <c r="AF5028" s="86"/>
      <c r="AG5028" s="94" t="s">
        <v>1670</v>
      </c>
    </row>
    <row r="5029" spans="1:33" x14ac:dyDescent="0.25">
      <c r="A5029" s="86" t="s">
        <v>1011</v>
      </c>
      <c r="B5029" s="87">
        <v>22</v>
      </c>
      <c r="C5029" s="87" t="s">
        <v>1058</v>
      </c>
      <c r="D5029" s="88">
        <v>43243</v>
      </c>
      <c r="E5029" s="88">
        <v>43250</v>
      </c>
      <c r="F5029" s="88">
        <v>43251</v>
      </c>
      <c r="G5029" s="88">
        <v>43251</v>
      </c>
      <c r="H5029" s="88">
        <v>4</v>
      </c>
      <c r="I5029" s="89" t="s">
        <v>1263</v>
      </c>
      <c r="J5029" s="92" t="s">
        <v>1508</v>
      </c>
      <c r="K5029" s="86" t="s">
        <v>1526</v>
      </c>
      <c r="L5029" s="88">
        <v>43251</v>
      </c>
      <c r="M5029" s="87"/>
      <c r="N5029" s="87"/>
      <c r="O5029" s="93"/>
      <c r="P5029" s="86"/>
      <c r="Q5029" s="86">
        <v>7</v>
      </c>
      <c r="R5029" s="86">
        <v>15</v>
      </c>
      <c r="S5029" s="86">
        <v>15</v>
      </c>
      <c r="T5029" s="86">
        <v>0</v>
      </c>
      <c r="U5029" s="86" t="s">
        <v>1561</v>
      </c>
      <c r="V5029" s="86" t="s">
        <v>1567</v>
      </c>
      <c r="W5029" s="86" t="s">
        <v>1573</v>
      </c>
      <c r="X5029" s="86" t="s">
        <v>1564</v>
      </c>
      <c r="Y5029" s="94" t="s">
        <v>1565</v>
      </c>
      <c r="Z5029" s="93" t="s">
        <v>1568</v>
      </c>
      <c r="AA5029" s="86"/>
      <c r="AB5029" s="86"/>
      <c r="AC5029" s="86"/>
      <c r="AD5029" s="86"/>
      <c r="AE5029" s="86"/>
      <c r="AF5029" s="86"/>
      <c r="AG5029" s="94" t="s">
        <v>1670</v>
      </c>
    </row>
    <row r="5030" spans="1:33" x14ac:dyDescent="0.25">
      <c r="A5030" s="86" t="s">
        <v>1011</v>
      </c>
      <c r="B5030" s="87">
        <v>23</v>
      </c>
      <c r="C5030" s="87" t="s">
        <v>1058</v>
      </c>
      <c r="D5030" s="88">
        <v>43243</v>
      </c>
      <c r="E5030" s="88">
        <v>43250</v>
      </c>
      <c r="F5030" s="88">
        <v>43251</v>
      </c>
      <c r="G5030" s="88">
        <v>43251</v>
      </c>
      <c r="H5030" s="88">
        <v>4</v>
      </c>
      <c r="I5030" s="89" t="s">
        <v>1225</v>
      </c>
      <c r="J5030" s="92" t="s">
        <v>1508</v>
      </c>
      <c r="K5030" s="86" t="s">
        <v>1526</v>
      </c>
      <c r="L5030" s="88">
        <v>43251</v>
      </c>
      <c r="M5030" s="87"/>
      <c r="N5030" s="87"/>
      <c r="O5030" s="93"/>
      <c r="P5030" s="86"/>
      <c r="Q5030" s="86">
        <v>2</v>
      </c>
      <c r="R5030" s="86">
        <v>21</v>
      </c>
      <c r="S5030" s="86">
        <v>21</v>
      </c>
      <c r="T5030" s="86">
        <v>0</v>
      </c>
      <c r="U5030" s="86" t="s">
        <v>1561</v>
      </c>
      <c r="V5030" s="86" t="s">
        <v>1567</v>
      </c>
      <c r="W5030" s="86" t="s">
        <v>1573</v>
      </c>
      <c r="X5030" s="86" t="s">
        <v>1564</v>
      </c>
      <c r="Y5030" s="94" t="s">
        <v>1565</v>
      </c>
      <c r="Z5030" s="93" t="s">
        <v>1568</v>
      </c>
      <c r="AA5030" s="86"/>
      <c r="AB5030" s="86"/>
      <c r="AC5030" s="86"/>
      <c r="AD5030" s="86"/>
      <c r="AE5030" s="86"/>
      <c r="AF5030" s="86"/>
      <c r="AG5030" s="94" t="s">
        <v>1670</v>
      </c>
    </row>
    <row r="5031" spans="1:33" x14ac:dyDescent="0.25">
      <c r="A5031" s="86" t="s">
        <v>1011</v>
      </c>
      <c r="B5031" s="87">
        <v>6</v>
      </c>
      <c r="C5031" s="87" t="s">
        <v>1058</v>
      </c>
      <c r="D5031" s="88">
        <v>43243</v>
      </c>
      <c r="E5031" s="88">
        <v>43250</v>
      </c>
      <c r="F5031" s="88">
        <v>43251</v>
      </c>
      <c r="G5031" s="88">
        <v>43251</v>
      </c>
      <c r="H5031" s="88">
        <v>3</v>
      </c>
      <c r="I5031" s="89" t="s">
        <v>1221</v>
      </c>
      <c r="J5031" s="92" t="s">
        <v>1508</v>
      </c>
      <c r="K5031" s="86" t="s">
        <v>1526</v>
      </c>
      <c r="L5031" s="88">
        <v>43251</v>
      </c>
      <c r="M5031" s="87"/>
      <c r="N5031" s="87"/>
      <c r="O5031" s="93"/>
      <c r="P5031" s="86"/>
      <c r="Q5031" s="86">
        <v>2</v>
      </c>
      <c r="R5031" s="86">
        <v>4</v>
      </c>
      <c r="S5031" s="86">
        <v>4</v>
      </c>
      <c r="T5031" s="86">
        <v>0</v>
      </c>
      <c r="U5031" s="86" t="s">
        <v>1561</v>
      </c>
      <c r="V5031" s="86" t="s">
        <v>1567</v>
      </c>
      <c r="W5031" s="86" t="s">
        <v>1573</v>
      </c>
      <c r="X5031" s="86" t="s">
        <v>1564</v>
      </c>
      <c r="Y5031" s="94" t="s">
        <v>1565</v>
      </c>
      <c r="Z5031" s="93" t="s">
        <v>1568</v>
      </c>
      <c r="AA5031" s="86"/>
      <c r="AB5031" s="86"/>
      <c r="AC5031" s="86"/>
      <c r="AD5031" s="86"/>
      <c r="AE5031" s="86"/>
      <c r="AF5031" s="86"/>
      <c r="AG5031" s="94" t="s">
        <v>1670</v>
      </c>
    </row>
    <row r="5032" spans="1:33" x14ac:dyDescent="0.25">
      <c r="A5032" s="86" t="s">
        <v>1011</v>
      </c>
      <c r="B5032" s="87">
        <v>20</v>
      </c>
      <c r="C5032" s="87" t="s">
        <v>1058</v>
      </c>
      <c r="D5032" s="88">
        <v>43243</v>
      </c>
      <c r="E5032" s="88">
        <v>43249</v>
      </c>
      <c r="F5032" s="88">
        <v>43250</v>
      </c>
      <c r="G5032" s="88">
        <v>43250</v>
      </c>
      <c r="H5032" s="88">
        <v>3</v>
      </c>
      <c r="I5032" s="89" t="s">
        <v>1221</v>
      </c>
      <c r="J5032" s="92" t="s">
        <v>1508</v>
      </c>
      <c r="K5032" s="86" t="s">
        <v>1526</v>
      </c>
      <c r="L5032" s="88">
        <v>43250</v>
      </c>
      <c r="M5032" s="87"/>
      <c r="N5032" s="87"/>
      <c r="O5032" s="93"/>
      <c r="P5032" s="86"/>
      <c r="Q5032" s="86">
        <v>3</v>
      </c>
      <c r="R5032" s="86">
        <v>17</v>
      </c>
      <c r="S5032" s="86">
        <v>17</v>
      </c>
      <c r="T5032" s="86">
        <v>0</v>
      </c>
      <c r="U5032" s="86" t="s">
        <v>1561</v>
      </c>
      <c r="V5032" s="86" t="s">
        <v>1567</v>
      </c>
      <c r="W5032" s="86" t="s">
        <v>1573</v>
      </c>
      <c r="X5032" s="86" t="s">
        <v>1564</v>
      </c>
      <c r="Y5032" s="94" t="s">
        <v>1565</v>
      </c>
      <c r="Z5032" s="93" t="s">
        <v>1568</v>
      </c>
      <c r="AA5032" s="86"/>
      <c r="AB5032" s="86"/>
      <c r="AC5032" s="86"/>
      <c r="AD5032" s="86"/>
      <c r="AE5032" s="86"/>
      <c r="AF5032" s="86"/>
      <c r="AG5032" s="94" t="s">
        <v>1670</v>
      </c>
    </row>
    <row r="5033" spans="1:33" x14ac:dyDescent="0.25">
      <c r="A5033" s="86" t="s">
        <v>1011</v>
      </c>
      <c r="B5033" s="87">
        <v>6</v>
      </c>
      <c r="C5033" s="87" t="s">
        <v>1058</v>
      </c>
      <c r="D5033" s="88">
        <v>43243</v>
      </c>
      <c r="E5033" s="88">
        <v>43249</v>
      </c>
      <c r="F5033" s="88">
        <v>43250</v>
      </c>
      <c r="G5033" s="88">
        <v>43251</v>
      </c>
      <c r="H5033" s="88">
        <v>4</v>
      </c>
      <c r="I5033" s="89" t="s">
        <v>1263</v>
      </c>
      <c r="J5033" s="92" t="s">
        <v>1508</v>
      </c>
      <c r="K5033" s="86" t="s">
        <v>1526</v>
      </c>
      <c r="L5033" s="88">
        <v>43251</v>
      </c>
      <c r="M5033" s="87"/>
      <c r="N5033" s="87"/>
      <c r="O5033" s="93"/>
      <c r="P5033" s="86"/>
      <c r="Q5033" s="86">
        <v>0</v>
      </c>
      <c r="R5033" s="86">
        <v>6</v>
      </c>
      <c r="S5033" s="86">
        <v>6</v>
      </c>
      <c r="T5033" s="86">
        <v>0</v>
      </c>
      <c r="U5033" s="86" t="s">
        <v>1561</v>
      </c>
      <c r="V5033" s="86" t="s">
        <v>1567</v>
      </c>
      <c r="W5033" s="86" t="s">
        <v>1573</v>
      </c>
      <c r="X5033" s="86" t="s">
        <v>1564</v>
      </c>
      <c r="Y5033" s="94" t="s">
        <v>1565</v>
      </c>
      <c r="Z5033" s="93" t="s">
        <v>1568</v>
      </c>
      <c r="AA5033" s="86"/>
      <c r="AB5033" s="86"/>
      <c r="AC5033" s="86"/>
      <c r="AD5033" s="86"/>
      <c r="AE5033" s="86"/>
      <c r="AF5033" s="86"/>
      <c r="AG5033" s="94" t="s">
        <v>1670</v>
      </c>
    </row>
    <row r="5034" spans="1:33" x14ac:dyDescent="0.25">
      <c r="A5034" s="86" t="s">
        <v>1011</v>
      </c>
      <c r="B5034" s="87">
        <v>8</v>
      </c>
      <c r="C5034" s="87" t="s">
        <v>1058</v>
      </c>
      <c r="D5034" s="88">
        <v>43243</v>
      </c>
      <c r="E5034" s="88">
        <v>43249</v>
      </c>
      <c r="F5034" s="88">
        <v>43250</v>
      </c>
      <c r="G5034" s="88">
        <v>43251</v>
      </c>
      <c r="H5034" s="88">
        <v>4</v>
      </c>
      <c r="I5034" s="89" t="s">
        <v>1225</v>
      </c>
      <c r="J5034" s="92" t="s">
        <v>1508</v>
      </c>
      <c r="K5034" s="86" t="s">
        <v>1526</v>
      </c>
      <c r="L5034" s="88">
        <v>43251</v>
      </c>
      <c r="M5034" s="87"/>
      <c r="N5034" s="87"/>
      <c r="O5034" s="93"/>
      <c r="P5034" s="86"/>
      <c r="Q5034" s="86">
        <v>0</v>
      </c>
      <c r="R5034" s="86">
        <v>8</v>
      </c>
      <c r="S5034" s="86">
        <v>8</v>
      </c>
      <c r="T5034" s="86">
        <v>0</v>
      </c>
      <c r="U5034" s="86" t="s">
        <v>1561</v>
      </c>
      <c r="V5034" s="86" t="s">
        <v>1567</v>
      </c>
      <c r="W5034" s="86" t="s">
        <v>1573</v>
      </c>
      <c r="X5034" s="86" t="s">
        <v>1564</v>
      </c>
      <c r="Y5034" s="94" t="s">
        <v>1565</v>
      </c>
      <c r="Z5034" s="93" t="s">
        <v>1568</v>
      </c>
      <c r="AA5034" s="86"/>
      <c r="AB5034" s="86"/>
      <c r="AC5034" s="86"/>
      <c r="AD5034" s="86"/>
      <c r="AE5034" s="86"/>
      <c r="AF5034" s="86"/>
      <c r="AG5034" s="94" t="s">
        <v>1670</v>
      </c>
    </row>
    <row r="5035" spans="1:33" x14ac:dyDescent="0.25">
      <c r="A5035" s="86" t="s">
        <v>1011</v>
      </c>
      <c r="B5035" s="87">
        <v>3</v>
      </c>
      <c r="C5035" s="87" t="s">
        <v>1058</v>
      </c>
      <c r="D5035" s="88">
        <v>43243</v>
      </c>
      <c r="E5035" s="88">
        <v>43250</v>
      </c>
      <c r="F5035" s="88">
        <v>43251</v>
      </c>
      <c r="G5035" s="88">
        <v>43251</v>
      </c>
      <c r="H5035" s="88">
        <v>4</v>
      </c>
      <c r="I5035" s="89" t="s">
        <v>1263</v>
      </c>
      <c r="J5035" s="92" t="s">
        <v>1508</v>
      </c>
      <c r="K5035" s="86" t="s">
        <v>1526</v>
      </c>
      <c r="L5035" s="88">
        <v>43251</v>
      </c>
      <c r="M5035" s="87"/>
      <c r="N5035" s="87"/>
      <c r="O5035" s="93"/>
      <c r="P5035" s="86"/>
      <c r="Q5035" s="86">
        <v>0</v>
      </c>
      <c r="R5035" s="86">
        <v>3</v>
      </c>
      <c r="S5035" s="86">
        <v>3</v>
      </c>
      <c r="T5035" s="86">
        <v>0</v>
      </c>
      <c r="U5035" s="86" t="s">
        <v>1561</v>
      </c>
      <c r="V5035" s="86" t="s">
        <v>1567</v>
      </c>
      <c r="W5035" s="86" t="s">
        <v>1573</v>
      </c>
      <c r="X5035" s="86" t="s">
        <v>1564</v>
      </c>
      <c r="Y5035" s="94" t="s">
        <v>1565</v>
      </c>
      <c r="Z5035" s="93" t="s">
        <v>1568</v>
      </c>
      <c r="AA5035" s="86"/>
      <c r="AB5035" s="86"/>
      <c r="AC5035" s="86"/>
      <c r="AD5035" s="86"/>
      <c r="AE5035" s="86"/>
      <c r="AF5035" s="86"/>
      <c r="AG5035" s="94" t="s">
        <v>1670</v>
      </c>
    </row>
    <row r="5036" spans="1:33" x14ac:dyDescent="0.25">
      <c r="A5036" s="86" t="s">
        <v>1011</v>
      </c>
      <c r="B5036" s="87">
        <v>41</v>
      </c>
      <c r="C5036" s="87" t="s">
        <v>1058</v>
      </c>
      <c r="D5036" s="88">
        <v>43243</v>
      </c>
      <c r="E5036" s="88">
        <v>43227</v>
      </c>
      <c r="F5036" s="88">
        <v>43242</v>
      </c>
      <c r="G5036" s="88">
        <v>43243</v>
      </c>
      <c r="H5036" s="88">
        <v>6</v>
      </c>
      <c r="I5036" s="89" t="s">
        <v>1232</v>
      </c>
      <c r="J5036" s="92" t="s">
        <v>1514</v>
      </c>
      <c r="K5036" s="86" t="s">
        <v>1526</v>
      </c>
      <c r="L5036" s="88">
        <v>43250</v>
      </c>
      <c r="M5036" s="87"/>
      <c r="N5036" s="87"/>
      <c r="O5036" s="93"/>
      <c r="P5036" s="86"/>
      <c r="Q5036" s="86">
        <v>0</v>
      </c>
      <c r="R5036" s="86">
        <v>41</v>
      </c>
      <c r="S5036" s="86">
        <v>41</v>
      </c>
      <c r="T5036" s="86">
        <v>0</v>
      </c>
      <c r="U5036" s="86" t="s">
        <v>1561</v>
      </c>
      <c r="V5036" s="86" t="s">
        <v>1567</v>
      </c>
      <c r="W5036" s="86" t="s">
        <v>1563</v>
      </c>
      <c r="X5036" s="86" t="s">
        <v>1564</v>
      </c>
      <c r="Y5036" s="94" t="s">
        <v>1565</v>
      </c>
      <c r="Z5036" s="93" t="s">
        <v>1568</v>
      </c>
      <c r="AA5036" s="86"/>
      <c r="AB5036" s="86"/>
      <c r="AC5036" s="86"/>
      <c r="AD5036" s="86"/>
      <c r="AE5036" s="86"/>
      <c r="AF5036" s="86"/>
      <c r="AG5036" s="94" t="s">
        <v>1670</v>
      </c>
    </row>
    <row r="5037" spans="1:33" x14ac:dyDescent="0.25">
      <c r="A5037" s="86" t="s">
        <v>1022</v>
      </c>
      <c r="B5037" s="87">
        <v>25</v>
      </c>
      <c r="C5037" s="87" t="s">
        <v>1061</v>
      </c>
      <c r="D5037" s="88">
        <v>43243</v>
      </c>
      <c r="E5037" s="88">
        <v>43247</v>
      </c>
      <c r="F5037" s="88">
        <v>43245</v>
      </c>
      <c r="G5037" s="88">
        <v>43245</v>
      </c>
      <c r="H5037" s="88">
        <v>4</v>
      </c>
      <c r="I5037" s="89" t="s">
        <v>1225</v>
      </c>
      <c r="J5037" s="92" t="s">
        <v>1501</v>
      </c>
      <c r="K5037" s="86" t="s">
        <v>1526</v>
      </c>
      <c r="L5037" s="88">
        <v>43245</v>
      </c>
      <c r="M5037" s="87"/>
      <c r="N5037" s="87"/>
      <c r="O5037" s="93"/>
      <c r="P5037" s="86"/>
      <c r="Q5037" s="86">
        <v>0</v>
      </c>
      <c r="R5037" s="86">
        <v>25</v>
      </c>
      <c r="S5037" s="86">
        <v>25</v>
      </c>
      <c r="T5037" s="86">
        <v>0</v>
      </c>
      <c r="U5037" s="86" t="s">
        <v>1561</v>
      </c>
      <c r="V5037" s="86" t="s">
        <v>1567</v>
      </c>
      <c r="W5037" s="86" t="s">
        <v>1573</v>
      </c>
      <c r="X5037" s="86" t="s">
        <v>1564</v>
      </c>
      <c r="Y5037" s="94" t="s">
        <v>1565</v>
      </c>
      <c r="Z5037" s="93" t="s">
        <v>1568</v>
      </c>
      <c r="AA5037" s="86"/>
      <c r="AB5037" s="86" t="s">
        <v>1673</v>
      </c>
      <c r="AC5037" s="86"/>
      <c r="AD5037" s="86"/>
      <c r="AE5037" s="86"/>
      <c r="AF5037" s="86"/>
      <c r="AG5037" s="94" t="s">
        <v>1670</v>
      </c>
    </row>
    <row r="5038" spans="1:33" x14ac:dyDescent="0.25">
      <c r="A5038" s="86" t="s">
        <v>1022</v>
      </c>
      <c r="B5038" s="87">
        <v>25</v>
      </c>
      <c r="C5038" s="87" t="s">
        <v>1429</v>
      </c>
      <c r="D5038" s="88">
        <v>43242</v>
      </c>
      <c r="E5038" s="88">
        <v>43080</v>
      </c>
      <c r="F5038" s="88">
        <v>43156</v>
      </c>
      <c r="G5038" s="88"/>
      <c r="H5038" s="88">
        <v>6</v>
      </c>
      <c r="I5038" s="89" t="s">
        <v>1232</v>
      </c>
      <c r="J5038" s="92" t="s">
        <v>1539</v>
      </c>
      <c r="K5038" s="86" t="s">
        <v>1526</v>
      </c>
      <c r="L5038" s="88">
        <v>43249</v>
      </c>
      <c r="M5038" s="87"/>
      <c r="N5038" s="87"/>
      <c r="O5038" s="93"/>
      <c r="P5038" s="86"/>
      <c r="Q5038" s="86">
        <v>11</v>
      </c>
      <c r="R5038" s="86">
        <v>14</v>
      </c>
      <c r="S5038" s="86">
        <v>14</v>
      </c>
      <c r="T5038" s="86">
        <v>0</v>
      </c>
      <c r="U5038" s="86" t="s">
        <v>1561</v>
      </c>
      <c r="V5038" s="86" t="s">
        <v>1567</v>
      </c>
      <c r="W5038" s="86" t="s">
        <v>1563</v>
      </c>
      <c r="X5038" s="86" t="s">
        <v>1564</v>
      </c>
      <c r="Y5038" s="94" t="s">
        <v>1565</v>
      </c>
      <c r="Z5038" s="93" t="s">
        <v>1568</v>
      </c>
      <c r="AA5038" s="86"/>
      <c r="AB5038" s="86" t="s">
        <v>1582</v>
      </c>
      <c r="AC5038" s="86"/>
      <c r="AD5038" s="86"/>
      <c r="AE5038" s="86"/>
      <c r="AF5038" s="86"/>
      <c r="AG5038" s="94" t="s">
        <v>1670</v>
      </c>
    </row>
    <row r="5039" spans="1:33" x14ac:dyDescent="0.25">
      <c r="A5039" s="86" t="s">
        <v>1022</v>
      </c>
      <c r="B5039" s="87">
        <v>25</v>
      </c>
      <c r="C5039" s="87" t="s">
        <v>1429</v>
      </c>
      <c r="D5039" s="88">
        <v>43242</v>
      </c>
      <c r="E5039" s="88">
        <v>43080</v>
      </c>
      <c r="F5039" s="88">
        <v>43208</v>
      </c>
      <c r="G5039" s="88"/>
      <c r="H5039" s="88">
        <v>4</v>
      </c>
      <c r="I5039" s="89" t="s">
        <v>1263</v>
      </c>
      <c r="J5039" s="92" t="s">
        <v>1539</v>
      </c>
      <c r="K5039" s="86" t="s">
        <v>1526</v>
      </c>
      <c r="L5039" s="88">
        <v>43249</v>
      </c>
      <c r="M5039" s="87"/>
      <c r="N5039" s="87"/>
      <c r="O5039" s="93"/>
      <c r="P5039" s="86"/>
      <c r="Q5039" s="86">
        <v>9</v>
      </c>
      <c r="R5039" s="86">
        <v>16</v>
      </c>
      <c r="S5039" s="86">
        <v>16</v>
      </c>
      <c r="T5039" s="86">
        <v>0</v>
      </c>
      <c r="U5039" s="86" t="s">
        <v>1561</v>
      </c>
      <c r="V5039" s="86" t="s">
        <v>1567</v>
      </c>
      <c r="W5039" s="86" t="s">
        <v>1563</v>
      </c>
      <c r="X5039" s="86" t="s">
        <v>1564</v>
      </c>
      <c r="Y5039" s="94" t="s">
        <v>1565</v>
      </c>
      <c r="Z5039" s="93" t="s">
        <v>1568</v>
      </c>
      <c r="AA5039" s="86"/>
      <c r="AB5039" s="86" t="s">
        <v>1582</v>
      </c>
      <c r="AC5039" s="86"/>
      <c r="AD5039" s="86"/>
      <c r="AE5039" s="86"/>
      <c r="AF5039" s="86"/>
      <c r="AG5039" s="94" t="s">
        <v>1670</v>
      </c>
    </row>
    <row r="5040" spans="1:33" x14ac:dyDescent="0.25">
      <c r="A5040" s="86" t="s">
        <v>1022</v>
      </c>
      <c r="B5040" s="87">
        <v>22</v>
      </c>
      <c r="C5040" s="87" t="s">
        <v>1061</v>
      </c>
      <c r="D5040" s="88">
        <v>43245</v>
      </c>
      <c r="E5040" s="88">
        <v>43190</v>
      </c>
      <c r="F5040" s="88">
        <v>43248</v>
      </c>
      <c r="G5040" s="88">
        <v>43248</v>
      </c>
      <c r="H5040" s="88">
        <v>4</v>
      </c>
      <c r="I5040" s="89" t="s">
        <v>1225</v>
      </c>
      <c r="J5040" s="92" t="s">
        <v>1535</v>
      </c>
      <c r="K5040" s="86" t="s">
        <v>1526</v>
      </c>
      <c r="L5040" s="88">
        <v>43248</v>
      </c>
      <c r="M5040" s="87"/>
      <c r="N5040" s="87"/>
      <c r="O5040" s="93"/>
      <c r="P5040" s="86"/>
      <c r="Q5040" s="86">
        <v>0</v>
      </c>
      <c r="R5040" s="86">
        <v>22</v>
      </c>
      <c r="S5040" s="86">
        <v>22</v>
      </c>
      <c r="T5040" s="86">
        <v>0</v>
      </c>
      <c r="U5040" s="86" t="s">
        <v>1561</v>
      </c>
      <c r="V5040" s="86" t="s">
        <v>1567</v>
      </c>
      <c r="W5040" s="86" t="s">
        <v>1573</v>
      </c>
      <c r="X5040" s="86" t="s">
        <v>1564</v>
      </c>
      <c r="Y5040" s="94" t="s">
        <v>1565</v>
      </c>
      <c r="Z5040" s="93" t="s">
        <v>1568</v>
      </c>
      <c r="AA5040" s="86"/>
      <c r="AB5040" s="86" t="s">
        <v>1582</v>
      </c>
      <c r="AC5040" s="86"/>
      <c r="AD5040" s="86"/>
      <c r="AE5040" s="86"/>
      <c r="AF5040" s="86"/>
      <c r="AG5040" s="94" t="s">
        <v>1670</v>
      </c>
    </row>
    <row r="5041" spans="1:33" x14ac:dyDescent="0.25">
      <c r="A5041" s="86" t="s">
        <v>1022</v>
      </c>
      <c r="B5041" s="87">
        <v>21</v>
      </c>
      <c r="C5041" s="87" t="s">
        <v>1061</v>
      </c>
      <c r="D5041" s="88">
        <v>43245</v>
      </c>
      <c r="E5041" s="88">
        <v>43190</v>
      </c>
      <c r="F5041" s="88">
        <v>43248</v>
      </c>
      <c r="G5041" s="88">
        <v>43248</v>
      </c>
      <c r="H5041" s="88">
        <v>4</v>
      </c>
      <c r="I5041" s="89" t="s">
        <v>1225</v>
      </c>
      <c r="J5041" s="92" t="s">
        <v>1535</v>
      </c>
      <c r="K5041" s="86" t="s">
        <v>1526</v>
      </c>
      <c r="L5041" s="88">
        <v>43248</v>
      </c>
      <c r="M5041" s="87"/>
      <c r="N5041" s="87"/>
      <c r="O5041" s="93"/>
      <c r="P5041" s="86"/>
      <c r="Q5041" s="86">
        <v>0</v>
      </c>
      <c r="R5041" s="86">
        <v>21</v>
      </c>
      <c r="S5041" s="86">
        <v>21</v>
      </c>
      <c r="T5041" s="86">
        <v>0</v>
      </c>
      <c r="U5041" s="86" t="s">
        <v>1561</v>
      </c>
      <c r="V5041" s="86" t="s">
        <v>1567</v>
      </c>
      <c r="W5041" s="86" t="s">
        <v>1563</v>
      </c>
      <c r="X5041" s="86" t="s">
        <v>1564</v>
      </c>
      <c r="Y5041" s="94" t="s">
        <v>1565</v>
      </c>
      <c r="Z5041" s="93" t="s">
        <v>1568</v>
      </c>
      <c r="AA5041" s="86"/>
      <c r="AB5041" s="86" t="s">
        <v>1582</v>
      </c>
      <c r="AC5041" s="86"/>
      <c r="AD5041" s="86"/>
      <c r="AE5041" s="86"/>
      <c r="AF5041" s="86"/>
      <c r="AG5041" s="94" t="s">
        <v>1670</v>
      </c>
    </row>
    <row r="5042" spans="1:33" x14ac:dyDescent="0.25">
      <c r="A5042" s="86" t="s">
        <v>1022</v>
      </c>
      <c r="B5042" s="87">
        <v>17</v>
      </c>
      <c r="C5042" s="87" t="s">
        <v>1114</v>
      </c>
      <c r="D5042" s="88">
        <v>43248</v>
      </c>
      <c r="E5042" s="88"/>
      <c r="F5042" s="88"/>
      <c r="G5042" s="88">
        <v>43252</v>
      </c>
      <c r="H5042" s="88">
        <v>5</v>
      </c>
      <c r="I5042" s="89" t="s">
        <v>1238</v>
      </c>
      <c r="J5042" s="92" t="s">
        <v>1538</v>
      </c>
      <c r="K5042" s="86" t="s">
        <v>1526</v>
      </c>
      <c r="L5042" s="88">
        <v>43251</v>
      </c>
      <c r="M5042" s="87"/>
      <c r="N5042" s="87"/>
      <c r="O5042" s="93"/>
      <c r="P5042" s="86"/>
      <c r="Q5042" s="86">
        <v>2</v>
      </c>
      <c r="R5042" s="86">
        <v>15</v>
      </c>
      <c r="S5042" s="86">
        <v>15</v>
      </c>
      <c r="T5042" s="86">
        <v>0</v>
      </c>
      <c r="U5042" s="86" t="s">
        <v>1561</v>
      </c>
      <c r="V5042" s="86" t="s">
        <v>1567</v>
      </c>
      <c r="W5042" s="86" t="s">
        <v>1563</v>
      </c>
      <c r="X5042" s="86" t="s">
        <v>1564</v>
      </c>
      <c r="Y5042" s="94" t="s">
        <v>1565</v>
      </c>
      <c r="Z5042" s="93" t="s">
        <v>1568</v>
      </c>
      <c r="AA5042" s="86"/>
      <c r="AB5042" s="86" t="s">
        <v>1582</v>
      </c>
      <c r="AC5042" s="86"/>
      <c r="AD5042" s="86"/>
      <c r="AE5042" s="86"/>
      <c r="AF5042" s="86"/>
      <c r="AG5042" s="94" t="s">
        <v>1670</v>
      </c>
    </row>
    <row r="5043" spans="1:33" x14ac:dyDescent="0.25">
      <c r="A5043" s="86" t="s">
        <v>1022</v>
      </c>
      <c r="B5043" s="87">
        <v>21</v>
      </c>
      <c r="C5043" s="87" t="s">
        <v>1114</v>
      </c>
      <c r="D5043" s="88">
        <v>43248</v>
      </c>
      <c r="E5043" s="88"/>
      <c r="F5043" s="88"/>
      <c r="G5043" s="88">
        <v>43252</v>
      </c>
      <c r="H5043" s="88">
        <v>6</v>
      </c>
      <c r="I5043" s="89" t="s">
        <v>1436</v>
      </c>
      <c r="J5043" s="92" t="s">
        <v>1538</v>
      </c>
      <c r="K5043" s="86" t="s">
        <v>1526</v>
      </c>
      <c r="L5043" s="88">
        <v>43251</v>
      </c>
      <c r="M5043" s="87"/>
      <c r="N5043" s="87"/>
      <c r="O5043" s="93"/>
      <c r="P5043" s="86"/>
      <c r="Q5043" s="86">
        <v>0</v>
      </c>
      <c r="R5043" s="86">
        <v>21</v>
      </c>
      <c r="S5043" s="86">
        <v>21</v>
      </c>
      <c r="T5043" s="86">
        <v>0</v>
      </c>
      <c r="U5043" s="86" t="s">
        <v>1561</v>
      </c>
      <c r="V5043" s="86" t="s">
        <v>1567</v>
      </c>
      <c r="W5043" s="86" t="s">
        <v>1563</v>
      </c>
      <c r="X5043" s="86" t="s">
        <v>1564</v>
      </c>
      <c r="Y5043" s="94" t="s">
        <v>1565</v>
      </c>
      <c r="Z5043" s="93" t="s">
        <v>1568</v>
      </c>
      <c r="AA5043" s="86"/>
      <c r="AB5043" s="86" t="s">
        <v>1582</v>
      </c>
      <c r="AC5043" s="86"/>
      <c r="AD5043" s="86"/>
      <c r="AE5043" s="86"/>
      <c r="AF5043" s="86"/>
      <c r="AG5043" s="94" t="s">
        <v>1670</v>
      </c>
    </row>
    <row r="5044" spans="1:33" x14ac:dyDescent="0.25">
      <c r="A5044" s="86" t="s">
        <v>1011</v>
      </c>
      <c r="B5044" s="87">
        <v>30</v>
      </c>
      <c r="C5044" s="87" t="s">
        <v>1149</v>
      </c>
      <c r="D5044" s="88">
        <v>43193</v>
      </c>
      <c r="E5044" s="88">
        <v>43179</v>
      </c>
      <c r="F5044" s="88">
        <v>43211</v>
      </c>
      <c r="G5044" s="88">
        <v>43212</v>
      </c>
      <c r="H5044" s="88">
        <v>4</v>
      </c>
      <c r="I5044" s="89" t="s">
        <v>1246</v>
      </c>
      <c r="J5044" s="92" t="s">
        <v>1504</v>
      </c>
      <c r="K5044" s="86" t="s">
        <v>1529</v>
      </c>
      <c r="L5044" s="88">
        <v>43221</v>
      </c>
      <c r="M5044" s="87"/>
      <c r="N5044" s="87"/>
      <c r="O5044" s="93"/>
      <c r="P5044" s="86"/>
      <c r="Q5044" s="86">
        <v>2</v>
      </c>
      <c r="R5044" s="86">
        <v>28</v>
      </c>
      <c r="S5044" s="86">
        <v>28</v>
      </c>
      <c r="T5044" s="86">
        <v>0</v>
      </c>
      <c r="U5044" s="86" t="s">
        <v>1561</v>
      </c>
      <c r="V5044" s="86" t="s">
        <v>1567</v>
      </c>
      <c r="W5044" s="86" t="s">
        <v>1563</v>
      </c>
      <c r="X5044" s="86" t="s">
        <v>1564</v>
      </c>
      <c r="Y5044" s="94" t="s">
        <v>1565</v>
      </c>
      <c r="Z5044" s="93" t="s">
        <v>1568</v>
      </c>
      <c r="AA5044" s="86"/>
      <c r="AB5044" s="86"/>
      <c r="AC5044" s="86"/>
      <c r="AD5044" s="86"/>
      <c r="AE5044" s="86"/>
      <c r="AF5044" s="86"/>
      <c r="AG5044" s="94" t="s">
        <v>1670</v>
      </c>
    </row>
    <row r="5045" spans="1:33" x14ac:dyDescent="0.25">
      <c r="A5045" s="86" t="s">
        <v>1011</v>
      </c>
      <c r="B5045" s="87">
        <v>25</v>
      </c>
      <c r="C5045" s="87" t="s">
        <v>1149</v>
      </c>
      <c r="D5045" s="88">
        <v>43193</v>
      </c>
      <c r="E5045" s="88">
        <v>43181</v>
      </c>
      <c r="F5045" s="88">
        <v>43214</v>
      </c>
      <c r="G5045" s="88">
        <v>43219</v>
      </c>
      <c r="H5045" s="88">
        <v>4</v>
      </c>
      <c r="I5045" s="89" t="s">
        <v>1246</v>
      </c>
      <c r="J5045" s="92" t="s">
        <v>1504</v>
      </c>
      <c r="K5045" s="86" t="s">
        <v>1529</v>
      </c>
      <c r="L5045" s="88">
        <v>43221</v>
      </c>
      <c r="M5045" s="87"/>
      <c r="N5045" s="87"/>
      <c r="O5045" s="93"/>
      <c r="P5045" s="86"/>
      <c r="Q5045" s="86">
        <v>0</v>
      </c>
      <c r="R5045" s="86">
        <v>25</v>
      </c>
      <c r="S5045" s="86">
        <v>25</v>
      </c>
      <c r="T5045" s="86">
        <v>0</v>
      </c>
      <c r="U5045" s="86" t="s">
        <v>1561</v>
      </c>
      <c r="V5045" s="86" t="s">
        <v>1567</v>
      </c>
      <c r="W5045" s="86" t="s">
        <v>1563</v>
      </c>
      <c r="X5045" s="86" t="s">
        <v>1564</v>
      </c>
      <c r="Y5045" s="94" t="s">
        <v>1565</v>
      </c>
      <c r="Z5045" s="93" t="s">
        <v>1568</v>
      </c>
      <c r="AA5045" s="86"/>
      <c r="AB5045" s="86"/>
      <c r="AC5045" s="86"/>
      <c r="AD5045" s="86"/>
      <c r="AE5045" s="86"/>
      <c r="AF5045" s="86"/>
      <c r="AG5045" s="94" t="s">
        <v>1670</v>
      </c>
    </row>
    <row r="5046" spans="1:33" x14ac:dyDescent="0.25">
      <c r="A5046" s="86" t="s">
        <v>1011</v>
      </c>
      <c r="B5046" s="87">
        <v>30</v>
      </c>
      <c r="C5046" s="87" t="s">
        <v>1149</v>
      </c>
      <c r="D5046" s="88">
        <v>43216</v>
      </c>
      <c r="E5046" s="88">
        <v>43134</v>
      </c>
      <c r="F5046" s="88">
        <v>43220</v>
      </c>
      <c r="G5046" s="88">
        <v>43221</v>
      </c>
      <c r="H5046" s="88">
        <v>4</v>
      </c>
      <c r="I5046" s="89" t="s">
        <v>1248</v>
      </c>
      <c r="J5046" s="92" t="s">
        <v>1493</v>
      </c>
      <c r="K5046" s="86" t="s">
        <v>1529</v>
      </c>
      <c r="L5046" s="88">
        <v>43221</v>
      </c>
      <c r="M5046" s="87"/>
      <c r="N5046" s="87"/>
      <c r="O5046" s="93"/>
      <c r="P5046" s="86"/>
      <c r="Q5046" s="86">
        <v>0</v>
      </c>
      <c r="R5046" s="86">
        <v>30</v>
      </c>
      <c r="S5046" s="86">
        <v>30</v>
      </c>
      <c r="T5046" s="86">
        <v>0</v>
      </c>
      <c r="U5046" s="86" t="s">
        <v>1561</v>
      </c>
      <c r="V5046" s="86" t="s">
        <v>1567</v>
      </c>
      <c r="W5046" s="86" t="s">
        <v>1573</v>
      </c>
      <c r="X5046" s="86" t="s">
        <v>1564</v>
      </c>
      <c r="Y5046" s="94" t="s">
        <v>1565</v>
      </c>
      <c r="Z5046" s="93" t="s">
        <v>1568</v>
      </c>
      <c r="AA5046" s="86"/>
      <c r="AB5046" s="86"/>
      <c r="AC5046" s="86"/>
      <c r="AD5046" s="86"/>
      <c r="AE5046" s="86"/>
      <c r="AF5046" s="86"/>
      <c r="AG5046" s="94" t="s">
        <v>1670</v>
      </c>
    </row>
    <row r="5047" spans="1:33" x14ac:dyDescent="0.25">
      <c r="A5047" s="86" t="s">
        <v>1011</v>
      </c>
      <c r="B5047" s="87">
        <v>30</v>
      </c>
      <c r="C5047" s="87" t="s">
        <v>1149</v>
      </c>
      <c r="D5047" s="88">
        <v>43216</v>
      </c>
      <c r="E5047" s="88">
        <v>43134</v>
      </c>
      <c r="F5047" s="88">
        <v>43222</v>
      </c>
      <c r="G5047" s="88">
        <v>43223</v>
      </c>
      <c r="H5047" s="88">
        <v>4</v>
      </c>
      <c r="I5047" s="89" t="s">
        <v>1248</v>
      </c>
      <c r="J5047" s="92" t="s">
        <v>1493</v>
      </c>
      <c r="K5047" s="86" t="s">
        <v>1529</v>
      </c>
      <c r="L5047" s="88">
        <v>43223</v>
      </c>
      <c r="M5047" s="87"/>
      <c r="N5047" s="87"/>
      <c r="O5047" s="93"/>
      <c r="P5047" s="86"/>
      <c r="Q5047" s="86">
        <v>0</v>
      </c>
      <c r="R5047" s="86">
        <v>30</v>
      </c>
      <c r="S5047" s="86">
        <v>28</v>
      </c>
      <c r="T5047" s="86">
        <v>2</v>
      </c>
      <c r="U5047" s="86" t="s">
        <v>1561</v>
      </c>
      <c r="V5047" s="86" t="s">
        <v>1567</v>
      </c>
      <c r="W5047" s="86" t="s">
        <v>1573</v>
      </c>
      <c r="X5047" s="86" t="s">
        <v>1564</v>
      </c>
      <c r="Y5047" s="94" t="s">
        <v>1565</v>
      </c>
      <c r="Z5047" s="93" t="s">
        <v>1568</v>
      </c>
      <c r="AA5047" s="86"/>
      <c r="AB5047" s="86"/>
      <c r="AC5047" s="86"/>
      <c r="AD5047" s="86"/>
      <c r="AE5047" s="86"/>
      <c r="AF5047" s="86"/>
      <c r="AG5047" s="94" t="s">
        <v>1670</v>
      </c>
    </row>
    <row r="5048" spans="1:33" x14ac:dyDescent="0.25">
      <c r="A5048" s="86" t="s">
        <v>1011</v>
      </c>
      <c r="B5048" s="87">
        <v>30</v>
      </c>
      <c r="C5048" s="87" t="s">
        <v>1149</v>
      </c>
      <c r="D5048" s="88">
        <v>43216</v>
      </c>
      <c r="E5048" s="88">
        <v>43181</v>
      </c>
      <c r="F5048" s="88">
        <v>43218</v>
      </c>
      <c r="G5048" s="88">
        <v>43223</v>
      </c>
      <c r="H5048" s="88">
        <v>4</v>
      </c>
      <c r="I5048" s="89" t="s">
        <v>1246</v>
      </c>
      <c r="J5048" s="92" t="s">
        <v>1504</v>
      </c>
      <c r="K5048" s="86" t="s">
        <v>1529</v>
      </c>
      <c r="L5048" s="88">
        <v>43223</v>
      </c>
      <c r="M5048" s="87"/>
      <c r="N5048" s="87"/>
      <c r="O5048" s="93"/>
      <c r="P5048" s="86"/>
      <c r="Q5048" s="86">
        <v>4</v>
      </c>
      <c r="R5048" s="86">
        <v>26</v>
      </c>
      <c r="S5048" s="86">
        <v>26</v>
      </c>
      <c r="T5048" s="86">
        <v>0</v>
      </c>
      <c r="U5048" s="86" t="s">
        <v>1561</v>
      </c>
      <c r="V5048" s="86" t="s">
        <v>1567</v>
      </c>
      <c r="W5048" s="86" t="s">
        <v>1563</v>
      </c>
      <c r="X5048" s="86" t="s">
        <v>1564</v>
      </c>
      <c r="Y5048" s="94" t="s">
        <v>1565</v>
      </c>
      <c r="Z5048" s="93" t="s">
        <v>1568</v>
      </c>
      <c r="AA5048" s="86"/>
      <c r="AB5048" s="86"/>
      <c r="AC5048" s="86"/>
      <c r="AD5048" s="86"/>
      <c r="AE5048" s="86"/>
      <c r="AF5048" s="86"/>
      <c r="AG5048" s="94" t="s">
        <v>1670</v>
      </c>
    </row>
    <row r="5049" spans="1:33" x14ac:dyDescent="0.25">
      <c r="A5049" s="86" t="s">
        <v>1011</v>
      </c>
      <c r="B5049" s="87">
        <v>12</v>
      </c>
      <c r="C5049" s="87" t="s">
        <v>1149</v>
      </c>
      <c r="D5049" s="88">
        <v>43216</v>
      </c>
      <c r="E5049" s="88">
        <v>43182</v>
      </c>
      <c r="F5049" s="88">
        <v>43214</v>
      </c>
      <c r="G5049" s="88">
        <v>43223</v>
      </c>
      <c r="H5049" s="88">
        <v>4</v>
      </c>
      <c r="I5049" s="89" t="s">
        <v>1246</v>
      </c>
      <c r="J5049" s="92" t="s">
        <v>1504</v>
      </c>
      <c r="K5049" s="86" t="s">
        <v>1529</v>
      </c>
      <c r="L5049" s="88">
        <v>43223</v>
      </c>
      <c r="M5049" s="87"/>
      <c r="N5049" s="87"/>
      <c r="O5049" s="93"/>
      <c r="P5049" s="86"/>
      <c r="Q5049" s="86">
        <v>3</v>
      </c>
      <c r="R5049" s="86">
        <v>9</v>
      </c>
      <c r="S5049" s="86">
        <v>9</v>
      </c>
      <c r="T5049" s="86">
        <v>0</v>
      </c>
      <c r="U5049" s="86" t="s">
        <v>1561</v>
      </c>
      <c r="V5049" s="86" t="s">
        <v>1567</v>
      </c>
      <c r="W5049" s="86" t="s">
        <v>1563</v>
      </c>
      <c r="X5049" s="86" t="s">
        <v>1564</v>
      </c>
      <c r="Y5049" s="94" t="s">
        <v>1565</v>
      </c>
      <c r="Z5049" s="93" t="s">
        <v>1568</v>
      </c>
      <c r="AA5049" s="86"/>
      <c r="AB5049" s="86"/>
      <c r="AC5049" s="86"/>
      <c r="AD5049" s="86"/>
      <c r="AE5049" s="86"/>
      <c r="AF5049" s="86"/>
      <c r="AG5049" s="94" t="s">
        <v>1670</v>
      </c>
    </row>
    <row r="5050" spans="1:33" x14ac:dyDescent="0.25">
      <c r="A5050" s="86" t="s">
        <v>1011</v>
      </c>
      <c r="B5050" s="87">
        <v>30</v>
      </c>
      <c r="C5050" s="87" t="s">
        <v>1149</v>
      </c>
      <c r="D5050" s="88">
        <v>43216</v>
      </c>
      <c r="E5050" s="88">
        <v>43181</v>
      </c>
      <c r="F5050" s="88">
        <v>43222</v>
      </c>
      <c r="G5050" s="88">
        <v>43225</v>
      </c>
      <c r="H5050" s="88">
        <v>4</v>
      </c>
      <c r="I5050" s="89" t="s">
        <v>1246</v>
      </c>
      <c r="J5050" s="92" t="s">
        <v>1504</v>
      </c>
      <c r="K5050" s="86" t="s">
        <v>1529</v>
      </c>
      <c r="L5050" s="88">
        <v>43225</v>
      </c>
      <c r="M5050" s="87"/>
      <c r="N5050" s="87"/>
      <c r="O5050" s="93"/>
      <c r="P5050" s="86"/>
      <c r="Q5050" s="86">
        <v>17</v>
      </c>
      <c r="R5050" s="86">
        <v>13</v>
      </c>
      <c r="S5050" s="86">
        <v>13</v>
      </c>
      <c r="T5050" s="86">
        <v>0</v>
      </c>
      <c r="U5050" s="86" t="s">
        <v>1561</v>
      </c>
      <c r="V5050" s="86" t="s">
        <v>1567</v>
      </c>
      <c r="W5050" s="86" t="s">
        <v>1563</v>
      </c>
      <c r="X5050" s="86" t="s">
        <v>1564</v>
      </c>
      <c r="Y5050" s="94" t="s">
        <v>1565</v>
      </c>
      <c r="Z5050" s="93" t="s">
        <v>1568</v>
      </c>
      <c r="AA5050" s="86"/>
      <c r="AB5050" s="86"/>
      <c r="AC5050" s="86"/>
      <c r="AD5050" s="86"/>
      <c r="AE5050" s="86"/>
      <c r="AF5050" s="86"/>
      <c r="AG5050" s="94" t="s">
        <v>1670</v>
      </c>
    </row>
    <row r="5051" spans="1:33" x14ac:dyDescent="0.25">
      <c r="A5051" s="86" t="s">
        <v>1011</v>
      </c>
      <c r="B5051" s="87">
        <v>30</v>
      </c>
      <c r="C5051" s="87" t="s">
        <v>1149</v>
      </c>
      <c r="D5051" s="88">
        <v>43216</v>
      </c>
      <c r="E5051" s="88">
        <v>43165</v>
      </c>
      <c r="F5051" s="88">
        <v>43225</v>
      </c>
      <c r="G5051" s="88">
        <v>43226</v>
      </c>
      <c r="H5051" s="88">
        <v>4</v>
      </c>
      <c r="I5051" s="89" t="s">
        <v>1246</v>
      </c>
      <c r="J5051" s="92" t="s">
        <v>1504</v>
      </c>
      <c r="K5051" s="86" t="s">
        <v>1529</v>
      </c>
      <c r="L5051" s="88">
        <v>43226</v>
      </c>
      <c r="M5051" s="87"/>
      <c r="N5051" s="87"/>
      <c r="O5051" s="93"/>
      <c r="P5051" s="86"/>
      <c r="Q5051" s="86">
        <v>14</v>
      </c>
      <c r="R5051" s="86">
        <v>16</v>
      </c>
      <c r="S5051" s="86">
        <v>16</v>
      </c>
      <c r="T5051" s="86">
        <v>0</v>
      </c>
      <c r="U5051" s="86" t="s">
        <v>1561</v>
      </c>
      <c r="V5051" s="86" t="s">
        <v>1567</v>
      </c>
      <c r="W5051" s="86" t="s">
        <v>1563</v>
      </c>
      <c r="X5051" s="86" t="s">
        <v>1564</v>
      </c>
      <c r="Y5051" s="94" t="s">
        <v>1565</v>
      </c>
      <c r="Z5051" s="93" t="s">
        <v>1568</v>
      </c>
      <c r="AA5051" s="86"/>
      <c r="AB5051" s="86"/>
      <c r="AC5051" s="86"/>
      <c r="AD5051" s="86"/>
      <c r="AE5051" s="86"/>
      <c r="AF5051" s="86"/>
      <c r="AG5051" s="94" t="s">
        <v>1670</v>
      </c>
    </row>
    <row r="5052" spans="1:33" x14ac:dyDescent="0.25">
      <c r="A5052" s="86" t="s">
        <v>1011</v>
      </c>
      <c r="B5052" s="87">
        <v>30</v>
      </c>
      <c r="C5052" s="87" t="s">
        <v>1149</v>
      </c>
      <c r="D5052" s="88">
        <v>43216</v>
      </c>
      <c r="E5052" s="88">
        <v>43181</v>
      </c>
      <c r="F5052" s="88">
        <v>43219</v>
      </c>
      <c r="G5052" s="88">
        <v>43233</v>
      </c>
      <c r="H5052" s="88">
        <v>4</v>
      </c>
      <c r="I5052" s="89" t="s">
        <v>1246</v>
      </c>
      <c r="J5052" s="92" t="s">
        <v>1504</v>
      </c>
      <c r="K5052" s="86" t="s">
        <v>1529</v>
      </c>
      <c r="L5052" s="88">
        <v>43233</v>
      </c>
      <c r="M5052" s="87"/>
      <c r="N5052" s="87"/>
      <c r="O5052" s="93"/>
      <c r="P5052" s="86"/>
      <c r="Q5052" s="86">
        <v>9</v>
      </c>
      <c r="R5052" s="86">
        <v>21</v>
      </c>
      <c r="S5052" s="86">
        <v>21</v>
      </c>
      <c r="T5052" s="86">
        <v>0</v>
      </c>
      <c r="U5052" s="86" t="s">
        <v>1561</v>
      </c>
      <c r="V5052" s="86" t="s">
        <v>1567</v>
      </c>
      <c r="W5052" s="86" t="s">
        <v>1563</v>
      </c>
      <c r="X5052" s="86" t="s">
        <v>1564</v>
      </c>
      <c r="Y5052" s="94" t="s">
        <v>1565</v>
      </c>
      <c r="Z5052" s="93" t="s">
        <v>1568</v>
      </c>
      <c r="AA5052" s="86"/>
      <c r="AB5052" s="86"/>
      <c r="AC5052" s="86"/>
      <c r="AD5052" s="86"/>
      <c r="AE5052" s="86"/>
      <c r="AF5052" s="86"/>
      <c r="AG5052" s="94" t="s">
        <v>1670</v>
      </c>
    </row>
    <row r="5053" spans="1:33" x14ac:dyDescent="0.25">
      <c r="A5053" s="86" t="s">
        <v>1011</v>
      </c>
      <c r="B5053" s="87">
        <v>30</v>
      </c>
      <c r="C5053" s="87" t="s">
        <v>1149</v>
      </c>
      <c r="D5053" s="88">
        <v>43216</v>
      </c>
      <c r="E5053" s="88">
        <v>43132</v>
      </c>
      <c r="F5053" s="88">
        <v>43232</v>
      </c>
      <c r="G5053" s="88">
        <v>43234</v>
      </c>
      <c r="H5053" s="88">
        <v>4</v>
      </c>
      <c r="I5053" s="89" t="s">
        <v>1248</v>
      </c>
      <c r="J5053" s="92" t="s">
        <v>1494</v>
      </c>
      <c r="K5053" s="86" t="s">
        <v>1529</v>
      </c>
      <c r="L5053" s="88">
        <v>43236</v>
      </c>
      <c r="M5053" s="87"/>
      <c r="N5053" s="87"/>
      <c r="O5053" s="93"/>
      <c r="P5053" s="86"/>
      <c r="Q5053" s="86">
        <v>0</v>
      </c>
      <c r="R5053" s="86">
        <v>30</v>
      </c>
      <c r="S5053" s="86">
        <v>30</v>
      </c>
      <c r="T5053" s="86">
        <v>0</v>
      </c>
      <c r="U5053" s="86" t="s">
        <v>1561</v>
      </c>
      <c r="V5053" s="86" t="s">
        <v>1567</v>
      </c>
      <c r="W5053" s="86" t="s">
        <v>1573</v>
      </c>
      <c r="X5053" s="86" t="s">
        <v>1564</v>
      </c>
      <c r="Y5053" s="94" t="s">
        <v>1565</v>
      </c>
      <c r="Z5053" s="93"/>
      <c r="AA5053" s="86"/>
      <c r="AB5053" s="86"/>
      <c r="AC5053" s="86"/>
      <c r="AD5053" s="86"/>
      <c r="AE5053" s="86"/>
      <c r="AF5053" s="86"/>
      <c r="AG5053" s="94" t="s">
        <v>1670</v>
      </c>
    </row>
    <row r="5054" spans="1:33" x14ac:dyDescent="0.25">
      <c r="A5054" s="86" t="s">
        <v>1022</v>
      </c>
      <c r="B5054" s="87">
        <v>32</v>
      </c>
      <c r="C5054" s="87" t="s">
        <v>1074</v>
      </c>
      <c r="D5054" s="88">
        <v>43237</v>
      </c>
      <c r="E5054" s="88"/>
      <c r="F5054" s="88"/>
      <c r="G5054" s="88">
        <v>43240</v>
      </c>
      <c r="H5054" s="88">
        <v>4</v>
      </c>
      <c r="I5054" s="89" t="s">
        <v>1437</v>
      </c>
      <c r="J5054" s="92" t="s">
        <v>1506</v>
      </c>
      <c r="K5054" s="86" t="s">
        <v>1529</v>
      </c>
      <c r="L5054" s="88">
        <v>43240</v>
      </c>
      <c r="M5054" s="87"/>
      <c r="N5054" s="87"/>
      <c r="O5054" s="93"/>
      <c r="P5054" s="86"/>
      <c r="Q5054" s="86">
        <v>4</v>
      </c>
      <c r="R5054" s="86">
        <v>28</v>
      </c>
      <c r="S5054" s="86">
        <v>28</v>
      </c>
      <c r="T5054" s="86">
        <v>0</v>
      </c>
      <c r="U5054" s="86" t="s">
        <v>1561</v>
      </c>
      <c r="V5054" s="86" t="s">
        <v>1567</v>
      </c>
      <c r="W5054" s="86" t="s">
        <v>1563</v>
      </c>
      <c r="X5054" s="86" t="s">
        <v>1564</v>
      </c>
      <c r="Y5054" s="94" t="s">
        <v>1565</v>
      </c>
      <c r="Z5054" s="93"/>
      <c r="AA5054" s="86"/>
      <c r="AB5054" s="86"/>
      <c r="AC5054" s="86"/>
      <c r="AD5054" s="86"/>
      <c r="AE5054" s="86"/>
      <c r="AF5054" s="86"/>
      <c r="AG5054" s="94" t="s">
        <v>1670</v>
      </c>
    </row>
    <row r="5055" spans="1:33" x14ac:dyDescent="0.25">
      <c r="A5055" s="86" t="s">
        <v>1022</v>
      </c>
      <c r="B5055" s="87">
        <v>25</v>
      </c>
      <c r="C5055" s="87" t="s">
        <v>1074</v>
      </c>
      <c r="D5055" s="88">
        <v>43237</v>
      </c>
      <c r="E5055" s="88"/>
      <c r="F5055" s="88"/>
      <c r="G5055" s="88">
        <v>43240</v>
      </c>
      <c r="H5055" s="88">
        <v>4</v>
      </c>
      <c r="I5055" s="89" t="s">
        <v>1437</v>
      </c>
      <c r="J5055" s="92" t="s">
        <v>1506</v>
      </c>
      <c r="K5055" s="86" t="s">
        <v>1529</v>
      </c>
      <c r="L5055" s="88">
        <v>43240</v>
      </c>
      <c r="M5055" s="87"/>
      <c r="N5055" s="87"/>
      <c r="O5055" s="93"/>
      <c r="P5055" s="86"/>
      <c r="Q5055" s="86">
        <v>4</v>
      </c>
      <c r="R5055" s="86">
        <v>21</v>
      </c>
      <c r="S5055" s="86">
        <v>21</v>
      </c>
      <c r="T5055" s="86">
        <v>0</v>
      </c>
      <c r="U5055" s="86" t="s">
        <v>1561</v>
      </c>
      <c r="V5055" s="86" t="s">
        <v>1567</v>
      </c>
      <c r="W5055" s="86" t="s">
        <v>1563</v>
      </c>
      <c r="X5055" s="86" t="s">
        <v>1564</v>
      </c>
      <c r="Y5055" s="94" t="s">
        <v>1565</v>
      </c>
      <c r="Z5055" s="93"/>
      <c r="AA5055" s="86"/>
      <c r="AB5055" s="86"/>
      <c r="AC5055" s="86"/>
      <c r="AD5055" s="86"/>
      <c r="AE5055" s="86"/>
      <c r="AF5055" s="86"/>
      <c r="AG5055" s="94" t="s">
        <v>1670</v>
      </c>
    </row>
    <row r="5056" spans="1:33" x14ac:dyDescent="0.25">
      <c r="A5056" s="86" t="s">
        <v>1022</v>
      </c>
      <c r="B5056" s="87">
        <v>26</v>
      </c>
      <c r="C5056" s="87" t="s">
        <v>1074</v>
      </c>
      <c r="D5056" s="88">
        <v>43237</v>
      </c>
      <c r="E5056" s="88"/>
      <c r="F5056" s="88"/>
      <c r="G5056" s="88">
        <v>43240</v>
      </c>
      <c r="H5056" s="88">
        <v>4</v>
      </c>
      <c r="I5056" s="89" t="s">
        <v>1437</v>
      </c>
      <c r="J5056" s="92" t="s">
        <v>1506</v>
      </c>
      <c r="K5056" s="86" t="s">
        <v>1529</v>
      </c>
      <c r="L5056" s="88">
        <v>43240</v>
      </c>
      <c r="M5056" s="87"/>
      <c r="N5056" s="87"/>
      <c r="O5056" s="93"/>
      <c r="P5056" s="86"/>
      <c r="Q5056" s="86">
        <v>1</v>
      </c>
      <c r="R5056" s="86">
        <v>25</v>
      </c>
      <c r="S5056" s="86">
        <v>25</v>
      </c>
      <c r="T5056" s="86">
        <v>0</v>
      </c>
      <c r="U5056" s="86" t="s">
        <v>1561</v>
      </c>
      <c r="V5056" s="86" t="s">
        <v>1567</v>
      </c>
      <c r="W5056" s="86" t="s">
        <v>1563</v>
      </c>
      <c r="X5056" s="86" t="s">
        <v>1564</v>
      </c>
      <c r="Y5056" s="94" t="s">
        <v>1565</v>
      </c>
      <c r="Z5056" s="93"/>
      <c r="AA5056" s="86"/>
      <c r="AB5056" s="86"/>
      <c r="AC5056" s="86"/>
      <c r="AD5056" s="86"/>
      <c r="AE5056" s="86"/>
      <c r="AF5056" s="86"/>
      <c r="AG5056" s="94" t="s">
        <v>1670</v>
      </c>
    </row>
    <row r="5057" spans="1:33" x14ac:dyDescent="0.25">
      <c r="A5057" s="86" t="s">
        <v>1022</v>
      </c>
      <c r="B5057" s="87">
        <v>15</v>
      </c>
      <c r="C5057" s="87" t="s">
        <v>1323</v>
      </c>
      <c r="D5057" s="88">
        <v>43202</v>
      </c>
      <c r="E5057" s="88">
        <v>43206</v>
      </c>
      <c r="F5057" s="88">
        <v>43246</v>
      </c>
      <c r="G5057" s="88">
        <v>43248</v>
      </c>
      <c r="H5057" s="88">
        <v>3</v>
      </c>
      <c r="I5057" s="89" t="s">
        <v>1150</v>
      </c>
      <c r="J5057" s="92" t="s">
        <v>1509</v>
      </c>
      <c r="K5057" s="86" t="s">
        <v>1519</v>
      </c>
      <c r="L5057" s="88">
        <v>43248</v>
      </c>
      <c r="M5057" s="87"/>
      <c r="N5057" s="87"/>
      <c r="O5057" s="93"/>
      <c r="P5057" s="86"/>
      <c r="Q5057" s="86">
        <v>0</v>
      </c>
      <c r="R5057" s="86">
        <v>15</v>
      </c>
      <c r="S5057" s="86"/>
      <c r="T5057" s="86"/>
      <c r="U5057" s="86"/>
      <c r="V5057" s="86" t="s">
        <v>1567</v>
      </c>
      <c r="W5057" s="86"/>
      <c r="X5057" s="86" t="s">
        <v>1567</v>
      </c>
      <c r="Y5057" s="94" t="s">
        <v>1565</v>
      </c>
      <c r="Z5057" s="93"/>
      <c r="AA5057" s="86"/>
      <c r="AB5057" s="86"/>
      <c r="AC5057" s="86"/>
      <c r="AD5057" s="86"/>
      <c r="AE5057" s="86"/>
      <c r="AF5057" s="86"/>
      <c r="AG5057" s="94" t="s">
        <v>1670</v>
      </c>
    </row>
    <row r="5058" spans="1:33" x14ac:dyDescent="0.25">
      <c r="A5058" s="86" t="s">
        <v>1011</v>
      </c>
      <c r="B5058" s="87">
        <v>15</v>
      </c>
      <c r="C5058" s="87" t="s">
        <v>1323</v>
      </c>
      <c r="D5058" s="88">
        <v>43207</v>
      </c>
      <c r="E5058" s="88">
        <v>43182</v>
      </c>
      <c r="F5058" s="88">
        <v>43239</v>
      </c>
      <c r="G5058" s="88">
        <v>43249</v>
      </c>
      <c r="H5058" s="88">
        <v>3</v>
      </c>
      <c r="I5058" s="89" t="s">
        <v>1150</v>
      </c>
      <c r="J5058" s="92" t="s">
        <v>1497</v>
      </c>
      <c r="K5058" s="86" t="s">
        <v>1519</v>
      </c>
      <c r="L5058" s="88">
        <v>43249</v>
      </c>
      <c r="M5058" s="87"/>
      <c r="N5058" s="87"/>
      <c r="O5058" s="93"/>
      <c r="P5058" s="86"/>
      <c r="Q5058" s="86">
        <v>0</v>
      </c>
      <c r="R5058" s="86">
        <v>15</v>
      </c>
      <c r="S5058" s="86"/>
      <c r="T5058" s="86"/>
      <c r="U5058" s="86"/>
      <c r="V5058" s="86" t="s">
        <v>1567</v>
      </c>
      <c r="W5058" s="86"/>
      <c r="X5058" s="86" t="s">
        <v>1567</v>
      </c>
      <c r="Y5058" s="94" t="s">
        <v>1565</v>
      </c>
      <c r="Z5058" s="93"/>
      <c r="AA5058" s="86"/>
      <c r="AB5058" s="86"/>
      <c r="AC5058" s="86"/>
      <c r="AD5058" s="86"/>
      <c r="AE5058" s="86"/>
      <c r="AF5058" s="86"/>
      <c r="AG5058" s="94" t="s">
        <v>1670</v>
      </c>
    </row>
    <row r="5059" spans="1:33" x14ac:dyDescent="0.25">
      <c r="A5059" s="86" t="s">
        <v>1022</v>
      </c>
      <c r="B5059" s="87">
        <v>254</v>
      </c>
      <c r="C5059" s="87" t="s">
        <v>1061</v>
      </c>
      <c r="D5059" s="88">
        <v>43195</v>
      </c>
      <c r="E5059" s="88"/>
      <c r="F5059" s="88"/>
      <c r="G5059" s="88"/>
      <c r="H5059" s="88"/>
      <c r="I5059" s="89" t="s">
        <v>1438</v>
      </c>
      <c r="J5059" s="92" t="s">
        <v>1501</v>
      </c>
      <c r="K5059" s="86" t="s">
        <v>1519</v>
      </c>
      <c r="L5059" s="88">
        <v>43228</v>
      </c>
      <c r="M5059" s="87"/>
      <c r="N5059" s="87"/>
      <c r="O5059" s="93"/>
      <c r="P5059" s="86">
        <v>0</v>
      </c>
      <c r="Q5059" s="86">
        <v>74</v>
      </c>
      <c r="R5059" s="86">
        <v>180</v>
      </c>
      <c r="S5059" s="86"/>
      <c r="T5059" s="86"/>
      <c r="U5059" s="86" t="s">
        <v>1568</v>
      </c>
      <c r="V5059" s="86" t="s">
        <v>1567</v>
      </c>
      <c r="W5059" s="86" t="s">
        <v>1563</v>
      </c>
      <c r="X5059" s="86" t="s">
        <v>1567</v>
      </c>
      <c r="Y5059" s="94" t="s">
        <v>1565</v>
      </c>
      <c r="Z5059" s="93"/>
      <c r="AA5059" s="86"/>
      <c r="AB5059" s="86" t="s">
        <v>1674</v>
      </c>
      <c r="AC5059" s="86"/>
      <c r="AD5059" s="86"/>
      <c r="AE5059" s="86"/>
      <c r="AF5059" s="86"/>
      <c r="AG5059" s="94" t="s">
        <v>1670</v>
      </c>
    </row>
    <row r="5060" spans="1:33" x14ac:dyDescent="0.25">
      <c r="A5060" s="86" t="s">
        <v>1022</v>
      </c>
      <c r="B5060" s="87">
        <v>19</v>
      </c>
      <c r="C5060" s="87" t="s">
        <v>1022</v>
      </c>
      <c r="D5060" s="88">
        <v>43151</v>
      </c>
      <c r="E5060" s="88">
        <v>42985</v>
      </c>
      <c r="F5060" s="88">
        <v>43045</v>
      </c>
      <c r="G5060" s="88">
        <v>43221</v>
      </c>
      <c r="H5060" s="88">
        <v>4</v>
      </c>
      <c r="I5060" s="89" t="s">
        <v>1439</v>
      </c>
      <c r="J5060" s="92" t="s">
        <v>1504</v>
      </c>
      <c r="K5060" s="86" t="s">
        <v>1519</v>
      </c>
      <c r="L5060" s="88">
        <v>43221</v>
      </c>
      <c r="M5060" s="87"/>
      <c r="N5060" s="87"/>
      <c r="O5060" s="93"/>
      <c r="P5060" s="86">
        <v>0</v>
      </c>
      <c r="Q5060" s="86">
        <v>0</v>
      </c>
      <c r="R5060" s="86">
        <v>19</v>
      </c>
      <c r="S5060" s="86">
        <v>19</v>
      </c>
      <c r="T5060" s="86">
        <v>0</v>
      </c>
      <c r="U5060" s="86" t="s">
        <v>1569</v>
      </c>
      <c r="V5060" s="86" t="s">
        <v>1567</v>
      </c>
      <c r="W5060" s="86" t="s">
        <v>1563</v>
      </c>
      <c r="X5060" s="86" t="s">
        <v>1564</v>
      </c>
      <c r="Y5060" s="94" t="s">
        <v>1565</v>
      </c>
      <c r="Z5060" s="93"/>
      <c r="AA5060" s="86"/>
      <c r="AB5060" s="86"/>
      <c r="AC5060" s="86"/>
      <c r="AD5060" s="86"/>
      <c r="AE5060" s="86"/>
      <c r="AF5060" s="86"/>
      <c r="AG5060" s="94" t="s">
        <v>1670</v>
      </c>
    </row>
    <row r="5061" spans="1:33" x14ac:dyDescent="0.25">
      <c r="A5061" s="86" t="s">
        <v>1022</v>
      </c>
      <c r="B5061" s="87">
        <v>20</v>
      </c>
      <c r="C5061" s="87" t="s">
        <v>1022</v>
      </c>
      <c r="D5061" s="88">
        <v>43151</v>
      </c>
      <c r="E5061" s="88">
        <v>42898</v>
      </c>
      <c r="F5061" s="88">
        <v>42954</v>
      </c>
      <c r="G5061" s="88">
        <v>43221</v>
      </c>
      <c r="H5061" s="88">
        <v>4</v>
      </c>
      <c r="I5061" s="89" t="s">
        <v>1439</v>
      </c>
      <c r="J5061" s="92" t="s">
        <v>1504</v>
      </c>
      <c r="K5061" s="86" t="s">
        <v>1519</v>
      </c>
      <c r="L5061" s="88">
        <v>43221</v>
      </c>
      <c r="M5061" s="87"/>
      <c r="N5061" s="87"/>
      <c r="O5061" s="93"/>
      <c r="P5061" s="86">
        <v>0</v>
      </c>
      <c r="Q5061" s="86">
        <v>0</v>
      </c>
      <c r="R5061" s="86">
        <v>20</v>
      </c>
      <c r="S5061" s="86">
        <v>20</v>
      </c>
      <c r="T5061" s="86">
        <v>0</v>
      </c>
      <c r="U5061" s="86" t="s">
        <v>1569</v>
      </c>
      <c r="V5061" s="86" t="s">
        <v>1567</v>
      </c>
      <c r="W5061" s="86" t="s">
        <v>1563</v>
      </c>
      <c r="X5061" s="86" t="s">
        <v>1564</v>
      </c>
      <c r="Y5061" s="94" t="s">
        <v>1565</v>
      </c>
      <c r="Z5061" s="93"/>
      <c r="AA5061" s="86"/>
      <c r="AB5061" s="86"/>
      <c r="AC5061" s="86"/>
      <c r="AD5061" s="86"/>
      <c r="AE5061" s="86"/>
      <c r="AF5061" s="86"/>
      <c r="AG5061" s="94" t="s">
        <v>1670</v>
      </c>
    </row>
    <row r="5062" spans="1:33" x14ac:dyDescent="0.25">
      <c r="A5062" s="86" t="s">
        <v>1022</v>
      </c>
      <c r="B5062" s="87">
        <v>25</v>
      </c>
      <c r="C5062" s="87" t="s">
        <v>1022</v>
      </c>
      <c r="D5062" s="88">
        <v>43151</v>
      </c>
      <c r="E5062" s="88">
        <v>42900</v>
      </c>
      <c r="F5062" s="88">
        <v>42956</v>
      </c>
      <c r="G5062" s="88">
        <v>43221</v>
      </c>
      <c r="H5062" s="88">
        <v>4</v>
      </c>
      <c r="I5062" s="89" t="s">
        <v>1439</v>
      </c>
      <c r="J5062" s="92" t="s">
        <v>1504</v>
      </c>
      <c r="K5062" s="86" t="s">
        <v>1519</v>
      </c>
      <c r="L5062" s="88">
        <v>43221</v>
      </c>
      <c r="M5062" s="87"/>
      <c r="N5062" s="87"/>
      <c r="O5062" s="93"/>
      <c r="P5062" s="86">
        <v>0</v>
      </c>
      <c r="Q5062" s="86">
        <v>0</v>
      </c>
      <c r="R5062" s="86">
        <v>25</v>
      </c>
      <c r="S5062" s="86">
        <v>25</v>
      </c>
      <c r="T5062" s="86">
        <v>0</v>
      </c>
      <c r="U5062" s="86" t="s">
        <v>1569</v>
      </c>
      <c r="V5062" s="86" t="s">
        <v>1567</v>
      </c>
      <c r="W5062" s="86" t="s">
        <v>1563</v>
      </c>
      <c r="X5062" s="86" t="s">
        <v>1564</v>
      </c>
      <c r="Y5062" s="94" t="s">
        <v>1565</v>
      </c>
      <c r="Z5062" s="93"/>
      <c r="AA5062" s="86"/>
      <c r="AB5062" s="86"/>
      <c r="AC5062" s="86"/>
      <c r="AD5062" s="86"/>
      <c r="AE5062" s="86"/>
      <c r="AF5062" s="86"/>
      <c r="AG5062" s="94" t="s">
        <v>1670</v>
      </c>
    </row>
    <row r="5063" spans="1:33" x14ac:dyDescent="0.25">
      <c r="A5063" s="86" t="s">
        <v>1022</v>
      </c>
      <c r="B5063" s="87">
        <v>30</v>
      </c>
      <c r="C5063" s="87" t="s">
        <v>1022</v>
      </c>
      <c r="D5063" s="88">
        <v>43151</v>
      </c>
      <c r="E5063" s="88">
        <v>42954</v>
      </c>
      <c r="F5063" s="88">
        <v>43036</v>
      </c>
      <c r="G5063" s="88">
        <v>43221</v>
      </c>
      <c r="H5063" s="88">
        <v>4</v>
      </c>
      <c r="I5063" s="89" t="s">
        <v>1151</v>
      </c>
      <c r="J5063" s="92" t="s">
        <v>1504</v>
      </c>
      <c r="K5063" s="86" t="s">
        <v>1519</v>
      </c>
      <c r="L5063" s="88">
        <v>43221</v>
      </c>
      <c r="M5063" s="87"/>
      <c r="N5063" s="87"/>
      <c r="O5063" s="93"/>
      <c r="P5063" s="86">
        <v>0</v>
      </c>
      <c r="Q5063" s="86">
        <v>0</v>
      </c>
      <c r="R5063" s="86">
        <v>30</v>
      </c>
      <c r="S5063" s="86">
        <v>30</v>
      </c>
      <c r="T5063" s="86">
        <v>0</v>
      </c>
      <c r="U5063" s="86" t="s">
        <v>1561</v>
      </c>
      <c r="V5063" s="86" t="s">
        <v>1567</v>
      </c>
      <c r="W5063" s="86" t="s">
        <v>1563</v>
      </c>
      <c r="X5063" s="86" t="s">
        <v>1564</v>
      </c>
      <c r="Y5063" s="94" t="s">
        <v>1565</v>
      </c>
      <c r="Z5063" s="93"/>
      <c r="AA5063" s="86"/>
      <c r="AB5063" s="86" t="s">
        <v>1675</v>
      </c>
      <c r="AC5063" s="86"/>
      <c r="AD5063" s="86"/>
      <c r="AE5063" s="86"/>
      <c r="AF5063" s="86"/>
      <c r="AG5063" s="94" t="s">
        <v>1670</v>
      </c>
    </row>
    <row r="5064" spans="1:33" x14ac:dyDescent="0.25">
      <c r="A5064" s="86" t="s">
        <v>1022</v>
      </c>
      <c r="B5064" s="87">
        <v>42</v>
      </c>
      <c r="C5064" s="87" t="s">
        <v>1128</v>
      </c>
      <c r="D5064" s="88">
        <v>43217</v>
      </c>
      <c r="E5064" s="88">
        <v>43208</v>
      </c>
      <c r="F5064" s="88">
        <v>43225</v>
      </c>
      <c r="G5064" s="88">
        <v>43225</v>
      </c>
      <c r="H5064" s="88">
        <v>3</v>
      </c>
      <c r="I5064" s="89" t="s">
        <v>1440</v>
      </c>
      <c r="J5064" s="92" t="s">
        <v>1504</v>
      </c>
      <c r="K5064" s="86" t="s">
        <v>1519</v>
      </c>
      <c r="L5064" s="88">
        <v>43225</v>
      </c>
      <c r="M5064" s="87"/>
      <c r="N5064" s="87"/>
      <c r="O5064" s="93"/>
      <c r="P5064" s="86">
        <v>0</v>
      </c>
      <c r="Q5064" s="86">
        <v>0</v>
      </c>
      <c r="R5064" s="86">
        <v>42</v>
      </c>
      <c r="S5064" s="86"/>
      <c r="T5064" s="86"/>
      <c r="U5064" s="86" t="s">
        <v>1561</v>
      </c>
      <c r="V5064" s="86" t="s">
        <v>1567</v>
      </c>
      <c r="W5064" s="86" t="s">
        <v>1563</v>
      </c>
      <c r="X5064" s="86" t="s">
        <v>1567</v>
      </c>
      <c r="Y5064" s="94" t="s">
        <v>1565</v>
      </c>
      <c r="Z5064" s="93"/>
      <c r="AA5064" s="86"/>
      <c r="AB5064" s="86"/>
      <c r="AC5064" s="86"/>
      <c r="AD5064" s="86"/>
      <c r="AE5064" s="86"/>
      <c r="AF5064" s="86"/>
      <c r="AG5064" s="94" t="s">
        <v>1670</v>
      </c>
    </row>
    <row r="5065" spans="1:33" x14ac:dyDescent="0.25">
      <c r="A5065" s="86" t="s">
        <v>1022</v>
      </c>
      <c r="B5065" s="87">
        <v>42</v>
      </c>
      <c r="C5065" s="87" t="s">
        <v>1022</v>
      </c>
      <c r="D5065" s="88">
        <v>43230</v>
      </c>
      <c r="E5065" s="88">
        <v>43227</v>
      </c>
      <c r="F5065" s="88">
        <v>43243</v>
      </c>
      <c r="G5065" s="88">
        <v>43243</v>
      </c>
      <c r="H5065" s="88"/>
      <c r="I5065" s="89" t="s">
        <v>1441</v>
      </c>
      <c r="J5065" s="92" t="s">
        <v>1504</v>
      </c>
      <c r="K5065" s="86" t="s">
        <v>1519</v>
      </c>
      <c r="L5065" s="88">
        <v>43243</v>
      </c>
      <c r="M5065" s="87"/>
      <c r="N5065" s="87"/>
      <c r="O5065" s="93"/>
      <c r="P5065" s="86">
        <v>0</v>
      </c>
      <c r="Q5065" s="86">
        <v>0</v>
      </c>
      <c r="R5065" s="86">
        <v>42</v>
      </c>
      <c r="S5065" s="86"/>
      <c r="T5065" s="86"/>
      <c r="U5065" s="86" t="s">
        <v>1568</v>
      </c>
      <c r="V5065" s="86" t="s">
        <v>1567</v>
      </c>
      <c r="W5065" s="86" t="s">
        <v>1563</v>
      </c>
      <c r="X5065" s="86" t="s">
        <v>1567</v>
      </c>
      <c r="Y5065" s="94" t="s">
        <v>1565</v>
      </c>
      <c r="Z5065" s="93"/>
      <c r="AA5065" s="86"/>
      <c r="AB5065" s="86"/>
      <c r="AC5065" s="86"/>
      <c r="AD5065" s="86"/>
      <c r="AE5065" s="86"/>
      <c r="AF5065" s="86"/>
      <c r="AG5065" s="94" t="s">
        <v>1670</v>
      </c>
    </row>
    <row r="5066" spans="1:33" x14ac:dyDescent="0.25">
      <c r="A5066" s="86" t="s">
        <v>1022</v>
      </c>
      <c r="B5066" s="87">
        <v>10</v>
      </c>
      <c r="C5066" s="87" t="s">
        <v>1058</v>
      </c>
      <c r="D5066" s="88">
        <v>43231</v>
      </c>
      <c r="E5066" s="88">
        <v>43234</v>
      </c>
      <c r="F5066" s="88">
        <v>43238</v>
      </c>
      <c r="G5066" s="88">
        <v>43238</v>
      </c>
      <c r="H5066" s="88"/>
      <c r="I5066" s="89" t="s">
        <v>1442</v>
      </c>
      <c r="J5066" s="92" t="s">
        <v>1494</v>
      </c>
      <c r="K5066" s="86" t="s">
        <v>1519</v>
      </c>
      <c r="L5066" s="88">
        <v>43238</v>
      </c>
      <c r="M5066" s="87"/>
      <c r="N5066" s="87"/>
      <c r="O5066" s="93"/>
      <c r="P5066" s="86">
        <v>0</v>
      </c>
      <c r="Q5066" s="86">
        <v>0</v>
      </c>
      <c r="R5066" s="86">
        <v>10</v>
      </c>
      <c r="S5066" s="86">
        <v>10</v>
      </c>
      <c r="T5066" s="86">
        <v>0</v>
      </c>
      <c r="U5066" s="86" t="s">
        <v>1569</v>
      </c>
      <c r="V5066" s="86" t="s">
        <v>1567</v>
      </c>
      <c r="W5066" s="86" t="s">
        <v>1563</v>
      </c>
      <c r="X5066" s="86" t="s">
        <v>1564</v>
      </c>
      <c r="Y5066" s="94" t="s">
        <v>1565</v>
      </c>
      <c r="Z5066" s="93"/>
      <c r="AA5066" s="86"/>
      <c r="AB5066" s="86"/>
      <c r="AC5066" s="86"/>
      <c r="AD5066" s="86"/>
      <c r="AE5066" s="86"/>
      <c r="AF5066" s="86"/>
      <c r="AG5066" s="94" t="s">
        <v>1670</v>
      </c>
    </row>
    <row r="5067" spans="1:33" x14ac:dyDescent="0.25">
      <c r="A5067" s="86" t="s">
        <v>1022</v>
      </c>
      <c r="B5067" s="87">
        <v>13</v>
      </c>
      <c r="C5067" s="87" t="s">
        <v>1058</v>
      </c>
      <c r="D5067" s="88">
        <v>43231</v>
      </c>
      <c r="E5067" s="88">
        <v>43234</v>
      </c>
      <c r="F5067" s="88">
        <v>43238</v>
      </c>
      <c r="G5067" s="88">
        <v>43238</v>
      </c>
      <c r="H5067" s="88"/>
      <c r="I5067" s="89" t="s">
        <v>1147</v>
      </c>
      <c r="J5067" s="92" t="s">
        <v>1494</v>
      </c>
      <c r="K5067" s="86" t="s">
        <v>1519</v>
      </c>
      <c r="L5067" s="88">
        <v>43238</v>
      </c>
      <c r="M5067" s="87"/>
      <c r="N5067" s="87"/>
      <c r="O5067" s="93"/>
      <c r="P5067" s="86">
        <v>0</v>
      </c>
      <c r="Q5067" s="86">
        <v>0</v>
      </c>
      <c r="R5067" s="86">
        <v>13</v>
      </c>
      <c r="S5067" s="86">
        <v>13</v>
      </c>
      <c r="T5067" s="86">
        <v>0</v>
      </c>
      <c r="U5067" s="86" t="s">
        <v>1569</v>
      </c>
      <c r="V5067" s="86" t="s">
        <v>1567</v>
      </c>
      <c r="W5067" s="86" t="s">
        <v>1563</v>
      </c>
      <c r="X5067" s="86" t="s">
        <v>1564</v>
      </c>
      <c r="Y5067" s="94" t="s">
        <v>1565</v>
      </c>
      <c r="Z5067" s="93"/>
      <c r="AA5067" s="86"/>
      <c r="AB5067" s="86" t="s">
        <v>1675</v>
      </c>
      <c r="AC5067" s="86"/>
      <c r="AD5067" s="86"/>
      <c r="AE5067" s="86"/>
      <c r="AF5067" s="86"/>
      <c r="AG5067" s="94" t="s">
        <v>1670</v>
      </c>
    </row>
    <row r="5068" spans="1:33" x14ac:dyDescent="0.25">
      <c r="A5068" s="86" t="s">
        <v>1022</v>
      </c>
      <c r="B5068" s="87">
        <v>12</v>
      </c>
      <c r="C5068" s="87" t="s">
        <v>1058</v>
      </c>
      <c r="D5068" s="88">
        <v>43235</v>
      </c>
      <c r="E5068" s="88">
        <v>43222</v>
      </c>
      <c r="F5068" s="88">
        <v>43249</v>
      </c>
      <c r="G5068" s="88">
        <v>43250</v>
      </c>
      <c r="H5068" s="88">
        <v>4</v>
      </c>
      <c r="I5068" s="89" t="s">
        <v>1138</v>
      </c>
      <c r="J5068" s="92" t="s">
        <v>1504</v>
      </c>
      <c r="K5068" s="86" t="s">
        <v>1519</v>
      </c>
      <c r="L5068" s="88">
        <v>43250</v>
      </c>
      <c r="M5068" s="87"/>
      <c r="N5068" s="87"/>
      <c r="O5068" s="93"/>
      <c r="P5068" s="86"/>
      <c r="Q5068" s="86">
        <v>0</v>
      </c>
      <c r="R5068" s="86">
        <v>12</v>
      </c>
      <c r="S5068" s="86"/>
      <c r="T5068" s="86"/>
      <c r="U5068" s="86" t="s">
        <v>1568</v>
      </c>
      <c r="V5068" s="86" t="s">
        <v>1567</v>
      </c>
      <c r="W5068" s="86" t="s">
        <v>1563</v>
      </c>
      <c r="X5068" s="86" t="s">
        <v>1567</v>
      </c>
      <c r="Y5068" s="94" t="s">
        <v>1565</v>
      </c>
      <c r="Z5068" s="93"/>
      <c r="AA5068" s="86"/>
      <c r="AB5068" s="86"/>
      <c r="AC5068" s="86"/>
      <c r="AD5068" s="86"/>
      <c r="AE5068" s="86"/>
      <c r="AF5068" s="86"/>
      <c r="AG5068" s="94" t="s">
        <v>1670</v>
      </c>
    </row>
    <row r="5069" spans="1:33" x14ac:dyDescent="0.25">
      <c r="A5069" s="86" t="s">
        <v>1022</v>
      </c>
      <c r="B5069" s="87">
        <v>10</v>
      </c>
      <c r="C5069" s="87" t="s">
        <v>1058</v>
      </c>
      <c r="D5069" s="88">
        <v>43235</v>
      </c>
      <c r="E5069" s="88">
        <v>43234</v>
      </c>
      <c r="F5069" s="88">
        <v>43238</v>
      </c>
      <c r="G5069" s="88">
        <v>43238</v>
      </c>
      <c r="H5069" s="88">
        <v>4</v>
      </c>
      <c r="I5069" s="89" t="s">
        <v>1147</v>
      </c>
      <c r="J5069" s="92" t="s">
        <v>1508</v>
      </c>
      <c r="K5069" s="86" t="s">
        <v>1519</v>
      </c>
      <c r="L5069" s="88">
        <v>43238</v>
      </c>
      <c r="M5069" s="87"/>
      <c r="N5069" s="87"/>
      <c r="O5069" s="93"/>
      <c r="P5069" s="86">
        <v>0</v>
      </c>
      <c r="Q5069" s="86">
        <v>1</v>
      </c>
      <c r="R5069" s="86">
        <v>9</v>
      </c>
      <c r="S5069" s="86">
        <v>9</v>
      </c>
      <c r="T5069" s="86">
        <v>0</v>
      </c>
      <c r="U5069" s="86" t="s">
        <v>1561</v>
      </c>
      <c r="V5069" s="86" t="s">
        <v>1567</v>
      </c>
      <c r="W5069" s="86" t="s">
        <v>1563</v>
      </c>
      <c r="X5069" s="86" t="s">
        <v>1564</v>
      </c>
      <c r="Y5069" s="94" t="s">
        <v>1565</v>
      </c>
      <c r="Z5069" s="93"/>
      <c r="AA5069" s="86"/>
      <c r="AB5069" s="86" t="s">
        <v>1675</v>
      </c>
      <c r="AC5069" s="86"/>
      <c r="AD5069" s="86"/>
      <c r="AE5069" s="86"/>
      <c r="AF5069" s="86"/>
      <c r="AG5069" s="94" t="s">
        <v>1670</v>
      </c>
    </row>
    <row r="5070" spans="1:33" x14ac:dyDescent="0.25">
      <c r="A5070" s="86" t="s">
        <v>1022</v>
      </c>
      <c r="B5070" s="87">
        <v>30</v>
      </c>
      <c r="C5070" s="87" t="s">
        <v>1443</v>
      </c>
      <c r="D5070" s="88">
        <v>43235</v>
      </c>
      <c r="E5070" s="88">
        <v>43234</v>
      </c>
      <c r="F5070" s="88">
        <v>43244</v>
      </c>
      <c r="G5070" s="88">
        <v>43245</v>
      </c>
      <c r="H5070" s="88">
        <v>7</v>
      </c>
      <c r="I5070" s="89" t="s">
        <v>1444</v>
      </c>
      <c r="J5070" s="92" t="s">
        <v>1508</v>
      </c>
      <c r="K5070" s="86" t="s">
        <v>1519</v>
      </c>
      <c r="L5070" s="88">
        <v>43245</v>
      </c>
      <c r="M5070" s="87"/>
      <c r="N5070" s="87"/>
      <c r="O5070" s="93"/>
      <c r="P5070" s="86"/>
      <c r="Q5070" s="86">
        <v>0</v>
      </c>
      <c r="R5070" s="86">
        <v>30</v>
      </c>
      <c r="S5070" s="86"/>
      <c r="T5070" s="86"/>
      <c r="U5070" s="86" t="s">
        <v>1568</v>
      </c>
      <c r="V5070" s="86" t="s">
        <v>1567</v>
      </c>
      <c r="W5070" s="86" t="s">
        <v>1563</v>
      </c>
      <c r="X5070" s="86" t="s">
        <v>1567</v>
      </c>
      <c r="Y5070" s="94" t="s">
        <v>1565</v>
      </c>
      <c r="Z5070" s="93"/>
      <c r="AA5070" s="86"/>
      <c r="AB5070" s="86"/>
      <c r="AC5070" s="86"/>
      <c r="AD5070" s="86"/>
      <c r="AE5070" s="86"/>
      <c r="AF5070" s="86"/>
      <c r="AG5070" s="94" t="s">
        <v>1670</v>
      </c>
    </row>
    <row r="5071" spans="1:33" x14ac:dyDescent="0.25">
      <c r="A5071" s="86" t="s">
        <v>1022</v>
      </c>
      <c r="B5071" s="87">
        <v>10</v>
      </c>
      <c r="C5071" s="87" t="s">
        <v>1058</v>
      </c>
      <c r="D5071" s="88">
        <v>43249</v>
      </c>
      <c r="E5071" s="88">
        <v>43248</v>
      </c>
      <c r="F5071" s="88">
        <v>43251</v>
      </c>
      <c r="G5071" s="88">
        <v>43251</v>
      </c>
      <c r="H5071" s="88">
        <v>4</v>
      </c>
      <c r="I5071" s="89" t="s">
        <v>1445</v>
      </c>
      <c r="J5071" s="92" t="s">
        <v>1508</v>
      </c>
      <c r="K5071" s="86" t="s">
        <v>1519</v>
      </c>
      <c r="L5071" s="88">
        <v>43251</v>
      </c>
      <c r="M5071" s="87"/>
      <c r="N5071" s="87"/>
      <c r="O5071" s="93"/>
      <c r="P5071" s="86"/>
      <c r="Q5071" s="86">
        <v>0</v>
      </c>
      <c r="R5071" s="86">
        <v>10</v>
      </c>
      <c r="S5071" s="86"/>
      <c r="T5071" s="86"/>
      <c r="U5071" s="86" t="s">
        <v>1568</v>
      </c>
      <c r="V5071" s="86" t="s">
        <v>1567</v>
      </c>
      <c r="W5071" s="86" t="s">
        <v>1563</v>
      </c>
      <c r="X5071" s="86" t="s">
        <v>1567</v>
      </c>
      <c r="Y5071" s="94" t="s">
        <v>1565</v>
      </c>
      <c r="Z5071" s="93"/>
      <c r="AA5071" s="86"/>
      <c r="AB5071" s="86"/>
      <c r="AC5071" s="86"/>
      <c r="AD5071" s="86"/>
      <c r="AE5071" s="86"/>
      <c r="AF5071" s="86"/>
      <c r="AG5071" s="94" t="s">
        <v>1670</v>
      </c>
    </row>
    <row r="5072" spans="1:33" x14ac:dyDescent="0.25">
      <c r="A5072" s="86" t="s">
        <v>1011</v>
      </c>
      <c r="B5072" s="87">
        <v>30</v>
      </c>
      <c r="C5072" s="87" t="s">
        <v>1011</v>
      </c>
      <c r="D5072" s="88">
        <v>43069</v>
      </c>
      <c r="E5072" s="88" t="s">
        <v>1276</v>
      </c>
      <c r="F5072" s="88" t="s">
        <v>1446</v>
      </c>
      <c r="G5072" s="88">
        <v>43197</v>
      </c>
      <c r="H5072" s="88">
        <v>4</v>
      </c>
      <c r="I5072" s="89" t="s">
        <v>1170</v>
      </c>
      <c r="J5072" s="92" t="s">
        <v>1498</v>
      </c>
      <c r="K5072" s="86" t="s">
        <v>1525</v>
      </c>
      <c r="L5072" s="88">
        <v>43227</v>
      </c>
      <c r="M5072" s="87"/>
      <c r="N5072" s="87"/>
      <c r="O5072" s="93"/>
      <c r="P5072" s="86">
        <v>0</v>
      </c>
      <c r="Q5072" s="86">
        <v>0</v>
      </c>
      <c r="R5072" s="86">
        <v>30</v>
      </c>
      <c r="S5072" s="86">
        <v>30</v>
      </c>
      <c r="T5072" s="86">
        <v>0</v>
      </c>
      <c r="U5072" s="86" t="s">
        <v>1561</v>
      </c>
      <c r="V5072" s="86" t="s">
        <v>1567</v>
      </c>
      <c r="W5072" s="86" t="s">
        <v>1572</v>
      </c>
      <c r="X5072" s="86" t="s">
        <v>1564</v>
      </c>
      <c r="Y5072" s="94" t="s">
        <v>1565</v>
      </c>
      <c r="Z5072" s="93" t="s">
        <v>1567</v>
      </c>
      <c r="AA5072" s="86"/>
      <c r="AB5072" s="86"/>
      <c r="AC5072" s="86"/>
      <c r="AD5072" s="86"/>
      <c r="AE5072" s="86"/>
      <c r="AF5072" s="86"/>
      <c r="AG5072" s="94" t="s">
        <v>1670</v>
      </c>
    </row>
    <row r="5073" spans="1:33" x14ac:dyDescent="0.25">
      <c r="A5073" s="86" t="s">
        <v>1011</v>
      </c>
      <c r="B5073" s="87">
        <v>30</v>
      </c>
      <c r="C5073" s="87" t="s">
        <v>1011</v>
      </c>
      <c r="D5073" s="88">
        <v>43098</v>
      </c>
      <c r="E5073" s="88" t="s">
        <v>1447</v>
      </c>
      <c r="F5073" s="88" t="s">
        <v>1448</v>
      </c>
      <c r="G5073" s="88">
        <v>43250</v>
      </c>
      <c r="H5073" s="88" t="s">
        <v>1203</v>
      </c>
      <c r="I5073" s="89" t="s">
        <v>1170</v>
      </c>
      <c r="J5073" s="92" t="s">
        <v>1511</v>
      </c>
      <c r="K5073" s="86" t="s">
        <v>1525</v>
      </c>
      <c r="L5073" s="88">
        <v>43250</v>
      </c>
      <c r="M5073" s="87"/>
      <c r="N5073" s="87"/>
      <c r="O5073" s="93"/>
      <c r="P5073" s="86">
        <v>0</v>
      </c>
      <c r="Q5073" s="86">
        <v>6</v>
      </c>
      <c r="R5073" s="86">
        <v>24</v>
      </c>
      <c r="S5073" s="86">
        <v>24</v>
      </c>
      <c r="T5073" s="86">
        <v>0</v>
      </c>
      <c r="U5073" s="86" t="s">
        <v>1561</v>
      </c>
      <c r="V5073" s="86" t="s">
        <v>1567</v>
      </c>
      <c r="W5073" s="86" t="s">
        <v>1572</v>
      </c>
      <c r="X5073" s="86" t="s">
        <v>1564</v>
      </c>
      <c r="Y5073" s="94" t="s">
        <v>1565</v>
      </c>
      <c r="Z5073" s="93" t="s">
        <v>1567</v>
      </c>
      <c r="AA5073" s="86"/>
      <c r="AB5073" s="86"/>
      <c r="AC5073" s="86"/>
      <c r="AD5073" s="86"/>
      <c r="AE5073" s="86"/>
      <c r="AF5073" s="86"/>
      <c r="AG5073" s="94" t="s">
        <v>1670</v>
      </c>
    </row>
    <row r="5074" spans="1:33" x14ac:dyDescent="0.25">
      <c r="A5074" s="86" t="s">
        <v>1011</v>
      </c>
      <c r="B5074" s="87">
        <v>30</v>
      </c>
      <c r="C5074" s="87" t="s">
        <v>1011</v>
      </c>
      <c r="D5074" s="88">
        <v>43098</v>
      </c>
      <c r="E5074" s="88" t="s">
        <v>1447</v>
      </c>
      <c r="F5074" s="88" t="s">
        <v>1448</v>
      </c>
      <c r="G5074" s="88">
        <v>43250</v>
      </c>
      <c r="H5074" s="88">
        <v>4</v>
      </c>
      <c r="I5074" s="89" t="s">
        <v>1170</v>
      </c>
      <c r="J5074" s="92" t="s">
        <v>1511</v>
      </c>
      <c r="K5074" s="86" t="s">
        <v>1525</v>
      </c>
      <c r="L5074" s="88">
        <v>43250</v>
      </c>
      <c r="M5074" s="87"/>
      <c r="N5074" s="87"/>
      <c r="O5074" s="93"/>
      <c r="P5074" s="86">
        <v>0</v>
      </c>
      <c r="Q5074" s="86">
        <v>4</v>
      </c>
      <c r="R5074" s="86">
        <v>26</v>
      </c>
      <c r="S5074" s="86">
        <v>26</v>
      </c>
      <c r="T5074" s="86">
        <v>0</v>
      </c>
      <c r="U5074" s="86" t="s">
        <v>1561</v>
      </c>
      <c r="V5074" s="86" t="s">
        <v>1567</v>
      </c>
      <c r="W5074" s="86" t="s">
        <v>1572</v>
      </c>
      <c r="X5074" s="86" t="s">
        <v>1564</v>
      </c>
      <c r="Y5074" s="94" t="s">
        <v>1565</v>
      </c>
      <c r="Z5074" s="93" t="s">
        <v>1567</v>
      </c>
      <c r="AA5074" s="86"/>
      <c r="AB5074" s="86"/>
      <c r="AC5074" s="86"/>
      <c r="AD5074" s="86"/>
      <c r="AE5074" s="86"/>
      <c r="AF5074" s="86"/>
      <c r="AG5074" s="94" t="s">
        <v>1670</v>
      </c>
    </row>
    <row r="5075" spans="1:33" x14ac:dyDescent="0.25">
      <c r="A5075" s="86" t="s">
        <v>1011</v>
      </c>
      <c r="B5075" s="87">
        <v>30</v>
      </c>
      <c r="C5075" s="87" t="s">
        <v>1011</v>
      </c>
      <c r="D5075" s="88">
        <v>43098</v>
      </c>
      <c r="E5075" s="88" t="s">
        <v>1294</v>
      </c>
      <c r="F5075" s="88" t="s">
        <v>1449</v>
      </c>
      <c r="G5075" s="88">
        <v>43233</v>
      </c>
      <c r="H5075" s="88">
        <v>4</v>
      </c>
      <c r="I5075" s="89" t="s">
        <v>1170</v>
      </c>
      <c r="J5075" s="92" t="s">
        <v>1492</v>
      </c>
      <c r="K5075" s="86" t="s">
        <v>1525</v>
      </c>
      <c r="L5075" s="88">
        <v>43233</v>
      </c>
      <c r="M5075" s="87"/>
      <c r="N5075" s="87"/>
      <c r="O5075" s="93"/>
      <c r="P5075" s="86">
        <v>0</v>
      </c>
      <c r="Q5075" s="86">
        <v>0</v>
      </c>
      <c r="R5075" s="86">
        <v>30</v>
      </c>
      <c r="S5075" s="86">
        <v>30</v>
      </c>
      <c r="T5075" s="86">
        <v>0</v>
      </c>
      <c r="U5075" s="86" t="s">
        <v>1561</v>
      </c>
      <c r="V5075" s="86" t="s">
        <v>1567</v>
      </c>
      <c r="W5075" s="86" t="s">
        <v>1572</v>
      </c>
      <c r="X5075" s="86" t="s">
        <v>1564</v>
      </c>
      <c r="Y5075" s="94" t="s">
        <v>1565</v>
      </c>
      <c r="Z5075" s="93" t="s">
        <v>1567</v>
      </c>
      <c r="AA5075" s="86"/>
      <c r="AB5075" s="86"/>
      <c r="AC5075" s="86"/>
      <c r="AD5075" s="86"/>
      <c r="AE5075" s="86"/>
      <c r="AF5075" s="86"/>
      <c r="AG5075" s="94" t="s">
        <v>1670</v>
      </c>
    </row>
    <row r="5076" spans="1:33" x14ac:dyDescent="0.25">
      <c r="A5076" s="86" t="s">
        <v>1011</v>
      </c>
      <c r="B5076" s="87">
        <v>30</v>
      </c>
      <c r="C5076" s="87" t="s">
        <v>1011</v>
      </c>
      <c r="D5076" s="88">
        <v>43098</v>
      </c>
      <c r="E5076" s="88" t="s">
        <v>1288</v>
      </c>
      <c r="F5076" s="88" t="s">
        <v>1289</v>
      </c>
      <c r="G5076" s="88">
        <v>43215</v>
      </c>
      <c r="H5076" s="88">
        <v>4</v>
      </c>
      <c r="I5076" s="89" t="s">
        <v>1170</v>
      </c>
      <c r="J5076" s="92" t="s">
        <v>1503</v>
      </c>
      <c r="K5076" s="86" t="s">
        <v>1525</v>
      </c>
      <c r="L5076" s="88">
        <v>43223</v>
      </c>
      <c r="M5076" s="87"/>
      <c r="N5076" s="87"/>
      <c r="O5076" s="93"/>
      <c r="P5076" s="86">
        <v>0</v>
      </c>
      <c r="Q5076" s="86">
        <v>5</v>
      </c>
      <c r="R5076" s="86">
        <v>25</v>
      </c>
      <c r="S5076" s="86">
        <v>25</v>
      </c>
      <c r="T5076" s="86">
        <v>0</v>
      </c>
      <c r="U5076" s="86" t="s">
        <v>1561</v>
      </c>
      <c r="V5076" s="86" t="s">
        <v>1567</v>
      </c>
      <c r="W5076" s="86" t="s">
        <v>1572</v>
      </c>
      <c r="X5076" s="86" t="s">
        <v>1564</v>
      </c>
      <c r="Y5076" s="94" t="s">
        <v>1565</v>
      </c>
      <c r="Z5076" s="93" t="s">
        <v>1567</v>
      </c>
      <c r="AA5076" s="86"/>
      <c r="AB5076" s="86"/>
      <c r="AC5076" s="86"/>
      <c r="AD5076" s="86"/>
      <c r="AE5076" s="86"/>
      <c r="AF5076" s="86"/>
      <c r="AG5076" s="94" t="s">
        <v>1670</v>
      </c>
    </row>
    <row r="5077" spans="1:33" x14ac:dyDescent="0.25">
      <c r="A5077" s="86" t="s">
        <v>1011</v>
      </c>
      <c r="B5077" s="87">
        <v>30</v>
      </c>
      <c r="C5077" s="87" t="s">
        <v>1011</v>
      </c>
      <c r="D5077" s="88">
        <v>43115</v>
      </c>
      <c r="E5077" s="88" t="s">
        <v>1298</v>
      </c>
      <c r="F5077" s="88" t="s">
        <v>1450</v>
      </c>
      <c r="G5077" s="88">
        <v>43234</v>
      </c>
      <c r="H5077" s="88">
        <v>4</v>
      </c>
      <c r="I5077" s="89" t="s">
        <v>1170</v>
      </c>
      <c r="J5077" s="92" t="s">
        <v>1499</v>
      </c>
      <c r="K5077" s="86" t="s">
        <v>1525</v>
      </c>
      <c r="L5077" s="88">
        <v>43236</v>
      </c>
      <c r="M5077" s="87"/>
      <c r="N5077" s="87"/>
      <c r="O5077" s="93"/>
      <c r="P5077" s="86">
        <v>0</v>
      </c>
      <c r="Q5077" s="86">
        <v>0</v>
      </c>
      <c r="R5077" s="86">
        <v>30</v>
      </c>
      <c r="S5077" s="86">
        <v>30</v>
      </c>
      <c r="T5077" s="86">
        <v>0</v>
      </c>
      <c r="U5077" s="86" t="s">
        <v>1561</v>
      </c>
      <c r="V5077" s="86" t="s">
        <v>1567</v>
      </c>
      <c r="W5077" s="86" t="s">
        <v>1572</v>
      </c>
      <c r="X5077" s="86" t="s">
        <v>1564</v>
      </c>
      <c r="Y5077" s="94" t="s">
        <v>1565</v>
      </c>
      <c r="Z5077" s="93" t="s">
        <v>1567</v>
      </c>
      <c r="AA5077" s="86"/>
      <c r="AB5077" s="86"/>
      <c r="AC5077" s="86"/>
      <c r="AD5077" s="86"/>
      <c r="AE5077" s="86"/>
      <c r="AF5077" s="86"/>
      <c r="AG5077" s="94" t="s">
        <v>1670</v>
      </c>
    </row>
    <row r="5078" spans="1:33" x14ac:dyDescent="0.25">
      <c r="A5078" s="86" t="s">
        <v>1011</v>
      </c>
      <c r="B5078" s="87">
        <v>30</v>
      </c>
      <c r="C5078" s="87" t="s">
        <v>1011</v>
      </c>
      <c r="D5078" s="88">
        <v>43115</v>
      </c>
      <c r="E5078" s="88" t="s">
        <v>1298</v>
      </c>
      <c r="F5078" s="88" t="s">
        <v>1451</v>
      </c>
      <c r="G5078" s="88">
        <v>43231</v>
      </c>
      <c r="H5078" s="88">
        <v>4</v>
      </c>
      <c r="I5078" s="89" t="s">
        <v>1297</v>
      </c>
      <c r="J5078" s="92" t="s">
        <v>1497</v>
      </c>
      <c r="K5078" s="86" t="s">
        <v>1525</v>
      </c>
      <c r="L5078" s="88">
        <v>43231</v>
      </c>
      <c r="M5078" s="87"/>
      <c r="N5078" s="87"/>
      <c r="O5078" s="93"/>
      <c r="P5078" s="86">
        <v>0</v>
      </c>
      <c r="Q5078" s="86">
        <v>8</v>
      </c>
      <c r="R5078" s="86">
        <v>22</v>
      </c>
      <c r="S5078" s="86">
        <v>12</v>
      </c>
      <c r="T5078" s="86">
        <v>10</v>
      </c>
      <c r="U5078" s="86" t="s">
        <v>1561</v>
      </c>
      <c r="V5078" s="86" t="s">
        <v>1567</v>
      </c>
      <c r="W5078" s="86" t="s">
        <v>1572</v>
      </c>
      <c r="X5078" s="86" t="s">
        <v>1564</v>
      </c>
      <c r="Y5078" s="94" t="s">
        <v>1565</v>
      </c>
      <c r="Z5078" s="93" t="s">
        <v>1567</v>
      </c>
      <c r="AA5078" s="86"/>
      <c r="AB5078" s="86"/>
      <c r="AC5078" s="86"/>
      <c r="AD5078" s="86"/>
      <c r="AE5078" s="86"/>
      <c r="AF5078" s="86"/>
      <c r="AG5078" s="94" t="s">
        <v>1670</v>
      </c>
    </row>
    <row r="5079" spans="1:33" x14ac:dyDescent="0.25">
      <c r="A5079" s="86" t="s">
        <v>1011</v>
      </c>
      <c r="B5079" s="87">
        <v>30</v>
      </c>
      <c r="C5079" s="87" t="s">
        <v>1011</v>
      </c>
      <c r="D5079" s="88">
        <v>43115</v>
      </c>
      <c r="E5079" s="88" t="s">
        <v>1055</v>
      </c>
      <c r="F5079" s="88" t="s">
        <v>1452</v>
      </c>
      <c r="G5079" s="88">
        <v>43241</v>
      </c>
      <c r="H5079" s="88">
        <v>4</v>
      </c>
      <c r="I5079" s="89" t="s">
        <v>1170</v>
      </c>
      <c r="J5079" s="92" t="s">
        <v>1495</v>
      </c>
      <c r="K5079" s="86" t="s">
        <v>1525</v>
      </c>
      <c r="L5079" s="88">
        <v>43241</v>
      </c>
      <c r="M5079" s="87"/>
      <c r="N5079" s="87"/>
      <c r="O5079" s="93"/>
      <c r="P5079" s="86">
        <v>0</v>
      </c>
      <c r="Q5079" s="86">
        <v>0</v>
      </c>
      <c r="R5079" s="86">
        <v>30</v>
      </c>
      <c r="S5079" s="86">
        <v>26</v>
      </c>
      <c r="T5079" s="86">
        <v>4</v>
      </c>
      <c r="U5079" s="86" t="s">
        <v>1561</v>
      </c>
      <c r="V5079" s="86" t="s">
        <v>1567</v>
      </c>
      <c r="W5079" s="86" t="s">
        <v>1572</v>
      </c>
      <c r="X5079" s="86" t="s">
        <v>1564</v>
      </c>
      <c r="Y5079" s="94" t="s">
        <v>1565</v>
      </c>
      <c r="Z5079" s="93" t="s">
        <v>1567</v>
      </c>
      <c r="AA5079" s="86"/>
      <c r="AB5079" s="86"/>
      <c r="AC5079" s="86"/>
      <c r="AD5079" s="86"/>
      <c r="AE5079" s="86"/>
      <c r="AF5079" s="86"/>
      <c r="AG5079" s="94" t="s">
        <v>1670</v>
      </c>
    </row>
    <row r="5080" spans="1:33" x14ac:dyDescent="0.25">
      <c r="A5080" s="86" t="s">
        <v>1011</v>
      </c>
      <c r="B5080" s="87">
        <v>30</v>
      </c>
      <c r="C5080" s="87" t="s">
        <v>1011</v>
      </c>
      <c r="D5080" s="88">
        <v>43112</v>
      </c>
      <c r="E5080" s="88" t="s">
        <v>1166</v>
      </c>
      <c r="F5080" s="88" t="s">
        <v>1449</v>
      </c>
      <c r="G5080" s="88">
        <v>43235</v>
      </c>
      <c r="H5080" s="88">
        <v>4</v>
      </c>
      <c r="I5080" s="89" t="s">
        <v>1170</v>
      </c>
      <c r="J5080" s="92" t="s">
        <v>1493</v>
      </c>
      <c r="K5080" s="86" t="s">
        <v>1525</v>
      </c>
      <c r="L5080" s="88">
        <v>43235</v>
      </c>
      <c r="M5080" s="87"/>
      <c r="N5080" s="87"/>
      <c r="O5080" s="93"/>
      <c r="P5080" s="86">
        <v>0</v>
      </c>
      <c r="Q5080" s="86">
        <v>0</v>
      </c>
      <c r="R5080" s="86">
        <v>30</v>
      </c>
      <c r="S5080" s="86">
        <v>30</v>
      </c>
      <c r="T5080" s="86">
        <v>0</v>
      </c>
      <c r="U5080" s="86" t="s">
        <v>1561</v>
      </c>
      <c r="V5080" s="86" t="s">
        <v>1567</v>
      </c>
      <c r="W5080" s="86" t="s">
        <v>1572</v>
      </c>
      <c r="X5080" s="86" t="s">
        <v>1564</v>
      </c>
      <c r="Y5080" s="94" t="s">
        <v>1565</v>
      </c>
      <c r="Z5080" s="93" t="s">
        <v>1567</v>
      </c>
      <c r="AA5080" s="86"/>
      <c r="AB5080" s="86"/>
      <c r="AC5080" s="86"/>
      <c r="AD5080" s="86"/>
      <c r="AE5080" s="86"/>
      <c r="AF5080" s="86"/>
      <c r="AG5080" s="94" t="s">
        <v>1670</v>
      </c>
    </row>
    <row r="5081" spans="1:33" x14ac:dyDescent="0.25">
      <c r="A5081" s="86" t="s">
        <v>1011</v>
      </c>
      <c r="B5081" s="87">
        <v>29</v>
      </c>
      <c r="C5081" s="87" t="s">
        <v>1011</v>
      </c>
      <c r="D5081" s="88">
        <v>43115</v>
      </c>
      <c r="E5081" s="88" t="s">
        <v>1055</v>
      </c>
      <c r="F5081" s="88" t="s">
        <v>1453</v>
      </c>
      <c r="G5081" s="88">
        <v>43236</v>
      </c>
      <c r="H5081" s="88">
        <v>4</v>
      </c>
      <c r="I5081" s="89" t="s">
        <v>1170</v>
      </c>
      <c r="J5081" s="92" t="s">
        <v>1503</v>
      </c>
      <c r="K5081" s="86" t="s">
        <v>1525</v>
      </c>
      <c r="L5081" s="88">
        <v>43242</v>
      </c>
      <c r="M5081" s="87"/>
      <c r="N5081" s="87"/>
      <c r="O5081" s="93"/>
      <c r="P5081" s="86">
        <v>0</v>
      </c>
      <c r="Q5081" s="86">
        <v>0</v>
      </c>
      <c r="R5081" s="86">
        <v>29</v>
      </c>
      <c r="S5081" s="86">
        <v>26</v>
      </c>
      <c r="T5081" s="86">
        <v>3</v>
      </c>
      <c r="U5081" s="86" t="s">
        <v>1561</v>
      </c>
      <c r="V5081" s="86" t="s">
        <v>1567</v>
      </c>
      <c r="W5081" s="86" t="s">
        <v>1572</v>
      </c>
      <c r="X5081" s="86" t="s">
        <v>1564</v>
      </c>
      <c r="Y5081" s="94" t="s">
        <v>1565</v>
      </c>
      <c r="Z5081" s="93" t="s">
        <v>1567</v>
      </c>
      <c r="AA5081" s="86"/>
      <c r="AB5081" s="86"/>
      <c r="AC5081" s="86"/>
      <c r="AD5081" s="86"/>
      <c r="AE5081" s="86"/>
      <c r="AF5081" s="86"/>
      <c r="AG5081" s="94" t="s">
        <v>1670</v>
      </c>
    </row>
    <row r="5082" spans="1:33" x14ac:dyDescent="0.25">
      <c r="A5082" s="86" t="s">
        <v>1011</v>
      </c>
      <c r="B5082" s="87">
        <v>30</v>
      </c>
      <c r="C5082" s="87" t="s">
        <v>1011</v>
      </c>
      <c r="D5082" s="88">
        <v>43143</v>
      </c>
      <c r="E5082" s="88" t="s">
        <v>1454</v>
      </c>
      <c r="F5082" s="88" t="s">
        <v>1424</v>
      </c>
      <c r="G5082" s="88">
        <v>43243</v>
      </c>
      <c r="H5082" s="88">
        <v>4</v>
      </c>
      <c r="I5082" s="89" t="s">
        <v>1170</v>
      </c>
      <c r="J5082" s="92" t="s">
        <v>1503</v>
      </c>
      <c r="K5082" s="86" t="s">
        <v>1525</v>
      </c>
      <c r="L5082" s="88">
        <v>43243</v>
      </c>
      <c r="M5082" s="87"/>
      <c r="N5082" s="87"/>
      <c r="O5082" s="93"/>
      <c r="P5082" s="86">
        <v>0</v>
      </c>
      <c r="Q5082" s="86">
        <v>2</v>
      </c>
      <c r="R5082" s="86">
        <v>28</v>
      </c>
      <c r="S5082" s="86">
        <v>28</v>
      </c>
      <c r="T5082" s="86">
        <v>0</v>
      </c>
      <c r="U5082" s="86" t="s">
        <v>1561</v>
      </c>
      <c r="V5082" s="86" t="s">
        <v>1567</v>
      </c>
      <c r="W5082" s="86" t="s">
        <v>1572</v>
      </c>
      <c r="X5082" s="86" t="s">
        <v>1564</v>
      </c>
      <c r="Y5082" s="94" t="s">
        <v>1565</v>
      </c>
      <c r="Z5082" s="93" t="s">
        <v>1567</v>
      </c>
      <c r="AA5082" s="86"/>
      <c r="AB5082" s="86"/>
      <c r="AC5082" s="86"/>
      <c r="AD5082" s="86"/>
      <c r="AE5082" s="86"/>
      <c r="AF5082" s="86"/>
      <c r="AG5082" s="94" t="s">
        <v>1670</v>
      </c>
    </row>
    <row r="5083" spans="1:33" x14ac:dyDescent="0.25">
      <c r="A5083" s="86" t="s">
        <v>1011</v>
      </c>
      <c r="B5083" s="87">
        <v>30</v>
      </c>
      <c r="C5083" s="87" t="s">
        <v>1011</v>
      </c>
      <c r="D5083" s="88">
        <v>43143</v>
      </c>
      <c r="E5083" s="88" t="s">
        <v>1454</v>
      </c>
      <c r="F5083" s="88" t="s">
        <v>1424</v>
      </c>
      <c r="G5083" s="88">
        <v>43243</v>
      </c>
      <c r="H5083" s="88">
        <v>4</v>
      </c>
      <c r="I5083" s="89" t="s">
        <v>1170</v>
      </c>
      <c r="J5083" s="92" t="s">
        <v>1503</v>
      </c>
      <c r="K5083" s="86" t="s">
        <v>1525</v>
      </c>
      <c r="L5083" s="88">
        <v>43243</v>
      </c>
      <c r="M5083" s="87"/>
      <c r="N5083" s="87"/>
      <c r="O5083" s="93"/>
      <c r="P5083" s="86">
        <v>0</v>
      </c>
      <c r="Q5083" s="86">
        <v>3</v>
      </c>
      <c r="R5083" s="86">
        <v>27</v>
      </c>
      <c r="S5083" s="86">
        <v>26</v>
      </c>
      <c r="T5083" s="86">
        <v>1</v>
      </c>
      <c r="U5083" s="86" t="s">
        <v>1561</v>
      </c>
      <c r="V5083" s="86" t="s">
        <v>1567</v>
      </c>
      <c r="W5083" s="86" t="s">
        <v>1572</v>
      </c>
      <c r="X5083" s="86" t="s">
        <v>1564</v>
      </c>
      <c r="Y5083" s="94" t="s">
        <v>1565</v>
      </c>
      <c r="Z5083" s="93" t="s">
        <v>1567</v>
      </c>
      <c r="AA5083" s="86"/>
      <c r="AB5083" s="86"/>
      <c r="AC5083" s="86"/>
      <c r="AD5083" s="86"/>
      <c r="AE5083" s="86"/>
      <c r="AF5083" s="86"/>
      <c r="AG5083" s="94" t="s">
        <v>1670</v>
      </c>
    </row>
    <row r="5084" spans="1:33" x14ac:dyDescent="0.25">
      <c r="A5084" s="86" t="s">
        <v>1011</v>
      </c>
      <c r="B5084" s="87">
        <v>30</v>
      </c>
      <c r="C5084" s="87" t="s">
        <v>1011</v>
      </c>
      <c r="D5084" s="88">
        <v>43143</v>
      </c>
      <c r="E5084" s="88" t="s">
        <v>1065</v>
      </c>
      <c r="F5084" s="88" t="s">
        <v>1452</v>
      </c>
      <c r="G5084" s="88">
        <v>43241</v>
      </c>
      <c r="H5084" s="88">
        <v>4</v>
      </c>
      <c r="I5084" s="89" t="s">
        <v>1170</v>
      </c>
      <c r="J5084" s="92" t="s">
        <v>1503</v>
      </c>
      <c r="K5084" s="86" t="s">
        <v>1525</v>
      </c>
      <c r="L5084" s="88">
        <v>43241</v>
      </c>
      <c r="M5084" s="87"/>
      <c r="N5084" s="87"/>
      <c r="O5084" s="93"/>
      <c r="P5084" s="86">
        <v>0</v>
      </c>
      <c r="Q5084" s="86">
        <v>0</v>
      </c>
      <c r="R5084" s="86">
        <v>30</v>
      </c>
      <c r="S5084" s="86">
        <v>29</v>
      </c>
      <c r="T5084" s="86">
        <v>1</v>
      </c>
      <c r="U5084" s="86" t="s">
        <v>1561</v>
      </c>
      <c r="V5084" s="86" t="s">
        <v>1567</v>
      </c>
      <c r="W5084" s="86" t="s">
        <v>1572</v>
      </c>
      <c r="X5084" s="86" t="s">
        <v>1564</v>
      </c>
      <c r="Y5084" s="94" t="s">
        <v>1565</v>
      </c>
      <c r="Z5084" s="93" t="s">
        <v>1567</v>
      </c>
      <c r="AA5084" s="86"/>
      <c r="AB5084" s="86"/>
      <c r="AC5084" s="86"/>
      <c r="AD5084" s="86"/>
      <c r="AE5084" s="86"/>
      <c r="AF5084" s="86"/>
      <c r="AG5084" s="94" t="s">
        <v>1670</v>
      </c>
    </row>
    <row r="5085" spans="1:33" x14ac:dyDescent="0.25">
      <c r="A5085" s="86" t="s">
        <v>1011</v>
      </c>
      <c r="B5085" s="87">
        <v>30</v>
      </c>
      <c r="C5085" s="87" t="s">
        <v>1011</v>
      </c>
      <c r="D5085" s="88">
        <v>43143</v>
      </c>
      <c r="E5085" s="88" t="s">
        <v>1065</v>
      </c>
      <c r="F5085" s="88" t="s">
        <v>1452</v>
      </c>
      <c r="G5085" s="88">
        <v>43242</v>
      </c>
      <c r="H5085" s="88">
        <v>4</v>
      </c>
      <c r="I5085" s="89" t="s">
        <v>1170</v>
      </c>
      <c r="J5085" s="92" t="s">
        <v>1503</v>
      </c>
      <c r="K5085" s="86" t="s">
        <v>1525</v>
      </c>
      <c r="L5085" s="88">
        <v>43242</v>
      </c>
      <c r="M5085" s="87"/>
      <c r="N5085" s="87"/>
      <c r="O5085" s="93"/>
      <c r="P5085" s="86">
        <v>0</v>
      </c>
      <c r="Q5085" s="86">
        <v>0</v>
      </c>
      <c r="R5085" s="86">
        <v>30</v>
      </c>
      <c r="S5085" s="86">
        <v>28</v>
      </c>
      <c r="T5085" s="86">
        <v>2</v>
      </c>
      <c r="U5085" s="86" t="s">
        <v>1561</v>
      </c>
      <c r="V5085" s="86" t="s">
        <v>1567</v>
      </c>
      <c r="W5085" s="86" t="s">
        <v>1572</v>
      </c>
      <c r="X5085" s="86" t="s">
        <v>1564</v>
      </c>
      <c r="Y5085" s="94" t="s">
        <v>1565</v>
      </c>
      <c r="Z5085" s="93" t="s">
        <v>1567</v>
      </c>
      <c r="AA5085" s="86"/>
      <c r="AB5085" s="86"/>
      <c r="AC5085" s="86"/>
      <c r="AD5085" s="86"/>
      <c r="AE5085" s="86"/>
      <c r="AF5085" s="86"/>
      <c r="AG5085" s="94" t="s">
        <v>1670</v>
      </c>
    </row>
    <row r="5086" spans="1:33" x14ac:dyDescent="0.25">
      <c r="A5086" s="86" t="s">
        <v>1011</v>
      </c>
      <c r="B5086" s="87">
        <v>25</v>
      </c>
      <c r="C5086" s="87" t="s">
        <v>1011</v>
      </c>
      <c r="D5086" s="88">
        <v>43143</v>
      </c>
      <c r="E5086" s="88" t="s">
        <v>1455</v>
      </c>
      <c r="F5086" s="88" t="s">
        <v>1422</v>
      </c>
      <c r="G5086" s="88">
        <v>43237</v>
      </c>
      <c r="H5086" s="88">
        <v>4</v>
      </c>
      <c r="I5086" s="89" t="s">
        <v>1170</v>
      </c>
      <c r="J5086" s="92" t="s">
        <v>1510</v>
      </c>
      <c r="K5086" s="86" t="s">
        <v>1525</v>
      </c>
      <c r="L5086" s="88">
        <v>43245</v>
      </c>
      <c r="M5086" s="87"/>
      <c r="N5086" s="87"/>
      <c r="O5086" s="93"/>
      <c r="P5086" s="86">
        <v>0</v>
      </c>
      <c r="Q5086" s="86">
        <v>1</v>
      </c>
      <c r="R5086" s="86">
        <v>24</v>
      </c>
      <c r="S5086" s="86">
        <v>13</v>
      </c>
      <c r="T5086" s="86">
        <v>11</v>
      </c>
      <c r="U5086" s="86" t="s">
        <v>1561</v>
      </c>
      <c r="V5086" s="86" t="s">
        <v>1567</v>
      </c>
      <c r="W5086" s="86" t="s">
        <v>1572</v>
      </c>
      <c r="X5086" s="86" t="s">
        <v>1564</v>
      </c>
      <c r="Y5086" s="94" t="s">
        <v>1565</v>
      </c>
      <c r="Z5086" s="93" t="s">
        <v>1567</v>
      </c>
      <c r="AA5086" s="86"/>
      <c r="AB5086" s="86"/>
      <c r="AC5086" s="86"/>
      <c r="AD5086" s="86"/>
      <c r="AE5086" s="86"/>
      <c r="AF5086" s="86"/>
      <c r="AG5086" s="94" t="s">
        <v>1670</v>
      </c>
    </row>
    <row r="5087" spans="1:33" x14ac:dyDescent="0.25">
      <c r="A5087" s="86" t="s">
        <v>1011</v>
      </c>
      <c r="B5087" s="87">
        <v>10</v>
      </c>
      <c r="C5087" s="87" t="s">
        <v>1011</v>
      </c>
      <c r="D5087" s="88" t="s">
        <v>1301</v>
      </c>
      <c r="E5087" s="88">
        <v>43173</v>
      </c>
      <c r="F5087" s="88">
        <v>43223</v>
      </c>
      <c r="G5087" s="88">
        <v>43224</v>
      </c>
      <c r="H5087" s="88">
        <v>4</v>
      </c>
      <c r="I5087" s="89" t="s">
        <v>1170</v>
      </c>
      <c r="J5087" s="92" t="s">
        <v>1500</v>
      </c>
      <c r="K5087" s="86" t="s">
        <v>1525</v>
      </c>
      <c r="L5087" s="88">
        <v>43224</v>
      </c>
      <c r="M5087" s="87"/>
      <c r="N5087" s="87"/>
      <c r="O5087" s="93"/>
      <c r="P5087" s="86">
        <v>0</v>
      </c>
      <c r="Q5087" s="86">
        <v>0</v>
      </c>
      <c r="R5087" s="86">
        <v>10</v>
      </c>
      <c r="S5087" s="86">
        <v>10</v>
      </c>
      <c r="T5087" s="86">
        <v>0</v>
      </c>
      <c r="U5087" s="86" t="s">
        <v>1561</v>
      </c>
      <c r="V5087" s="86" t="s">
        <v>1567</v>
      </c>
      <c r="W5087" s="86" t="s">
        <v>1572</v>
      </c>
      <c r="X5087" s="86" t="s">
        <v>1564</v>
      </c>
      <c r="Y5087" s="94" t="s">
        <v>1565</v>
      </c>
      <c r="Z5087" s="93" t="s">
        <v>1567</v>
      </c>
      <c r="AA5087" s="86"/>
      <c r="AB5087" s="86"/>
      <c r="AC5087" s="86"/>
      <c r="AD5087" s="86"/>
      <c r="AE5087" s="86"/>
      <c r="AF5087" s="86"/>
      <c r="AG5087" s="94" t="s">
        <v>1670</v>
      </c>
    </row>
    <row r="5088" spans="1:33" x14ac:dyDescent="0.25">
      <c r="A5088" s="86" t="s">
        <v>1011</v>
      </c>
      <c r="B5088" s="87">
        <v>30</v>
      </c>
      <c r="C5088" s="87" t="s">
        <v>1011</v>
      </c>
      <c r="D5088" s="88" t="s">
        <v>1301</v>
      </c>
      <c r="E5088" s="88">
        <v>43180</v>
      </c>
      <c r="F5088" s="88">
        <v>43239</v>
      </c>
      <c r="G5088" s="88">
        <v>43241</v>
      </c>
      <c r="H5088" s="88">
        <v>4</v>
      </c>
      <c r="I5088" s="89" t="s">
        <v>1172</v>
      </c>
      <c r="J5088" s="92" t="s">
        <v>1490</v>
      </c>
      <c r="K5088" s="86" t="s">
        <v>1525</v>
      </c>
      <c r="L5088" s="88">
        <v>43241</v>
      </c>
      <c r="M5088" s="87"/>
      <c r="N5088" s="87"/>
      <c r="O5088" s="93"/>
      <c r="P5088" s="86">
        <v>0</v>
      </c>
      <c r="Q5088" s="86">
        <v>0</v>
      </c>
      <c r="R5088" s="86">
        <v>30</v>
      </c>
      <c r="S5088" s="86">
        <v>30</v>
      </c>
      <c r="T5088" s="86">
        <v>0</v>
      </c>
      <c r="U5088" s="86" t="s">
        <v>1561</v>
      </c>
      <c r="V5088" s="86" t="s">
        <v>1567</v>
      </c>
      <c r="W5088" s="86" t="s">
        <v>1572</v>
      </c>
      <c r="X5088" s="86" t="s">
        <v>1564</v>
      </c>
      <c r="Y5088" s="94" t="s">
        <v>1565</v>
      </c>
      <c r="Z5088" s="93" t="s">
        <v>1567</v>
      </c>
      <c r="AA5088" s="86"/>
      <c r="AB5088" s="86"/>
      <c r="AC5088" s="86"/>
      <c r="AD5088" s="86"/>
      <c r="AE5088" s="86"/>
      <c r="AF5088" s="86"/>
      <c r="AG5088" s="94" t="s">
        <v>1670</v>
      </c>
    </row>
    <row r="5089" spans="1:33" x14ac:dyDescent="0.25">
      <c r="A5089" s="86" t="s">
        <v>1011</v>
      </c>
      <c r="B5089" s="87">
        <v>30</v>
      </c>
      <c r="C5089" s="87" t="s">
        <v>1011</v>
      </c>
      <c r="D5089" s="88" t="s">
        <v>1301</v>
      </c>
      <c r="E5089" s="88">
        <v>43180</v>
      </c>
      <c r="F5089" s="88">
        <v>43239</v>
      </c>
      <c r="G5089" s="88">
        <v>43242</v>
      </c>
      <c r="H5089" s="88">
        <v>4</v>
      </c>
      <c r="I5089" s="89" t="s">
        <v>1172</v>
      </c>
      <c r="J5089" s="92" t="s">
        <v>1490</v>
      </c>
      <c r="K5089" s="86" t="s">
        <v>1525</v>
      </c>
      <c r="L5089" s="88">
        <v>43242</v>
      </c>
      <c r="M5089" s="87"/>
      <c r="N5089" s="87"/>
      <c r="O5089" s="93"/>
      <c r="P5089" s="86">
        <v>0</v>
      </c>
      <c r="Q5089" s="86">
        <v>0</v>
      </c>
      <c r="R5089" s="86">
        <v>30</v>
      </c>
      <c r="S5089" s="86">
        <v>30</v>
      </c>
      <c r="T5089" s="86">
        <v>0</v>
      </c>
      <c r="U5089" s="86" t="s">
        <v>1561</v>
      </c>
      <c r="V5089" s="86" t="s">
        <v>1567</v>
      </c>
      <c r="W5089" s="86" t="s">
        <v>1572</v>
      </c>
      <c r="X5089" s="86" t="s">
        <v>1564</v>
      </c>
      <c r="Y5089" s="94" t="s">
        <v>1565</v>
      </c>
      <c r="Z5089" s="93" t="s">
        <v>1567</v>
      </c>
      <c r="AA5089" s="86"/>
      <c r="AB5089" s="86"/>
      <c r="AC5089" s="86"/>
      <c r="AD5089" s="86"/>
      <c r="AE5089" s="86"/>
      <c r="AF5089" s="86"/>
      <c r="AG5089" s="94" t="s">
        <v>1670</v>
      </c>
    </row>
    <row r="5090" spans="1:33" x14ac:dyDescent="0.25">
      <c r="A5090" s="86" t="s">
        <v>1011</v>
      </c>
      <c r="B5090" s="87">
        <v>30</v>
      </c>
      <c r="C5090" s="87" t="s">
        <v>1011</v>
      </c>
      <c r="D5090" s="88" t="s">
        <v>1301</v>
      </c>
      <c r="E5090" s="88">
        <v>43179</v>
      </c>
      <c r="F5090" s="88">
        <v>43229</v>
      </c>
      <c r="G5090" s="88">
        <v>43231</v>
      </c>
      <c r="H5090" s="88">
        <v>4</v>
      </c>
      <c r="I5090" s="89" t="s">
        <v>1170</v>
      </c>
      <c r="J5090" s="92" t="s">
        <v>1493</v>
      </c>
      <c r="K5090" s="86" t="s">
        <v>1525</v>
      </c>
      <c r="L5090" s="88">
        <v>43231</v>
      </c>
      <c r="M5090" s="87"/>
      <c r="N5090" s="87"/>
      <c r="O5090" s="93"/>
      <c r="P5090" s="86">
        <v>0</v>
      </c>
      <c r="Q5090" s="86">
        <v>0</v>
      </c>
      <c r="R5090" s="86">
        <v>30</v>
      </c>
      <c r="S5090" s="86">
        <v>30</v>
      </c>
      <c r="T5090" s="86">
        <v>0</v>
      </c>
      <c r="U5090" s="86" t="s">
        <v>1561</v>
      </c>
      <c r="V5090" s="86" t="s">
        <v>1567</v>
      </c>
      <c r="W5090" s="86" t="s">
        <v>1572</v>
      </c>
      <c r="X5090" s="86" t="s">
        <v>1564</v>
      </c>
      <c r="Y5090" s="94" t="s">
        <v>1565</v>
      </c>
      <c r="Z5090" s="93" t="s">
        <v>1567</v>
      </c>
      <c r="AA5090" s="86"/>
      <c r="AB5090" s="86"/>
      <c r="AC5090" s="86"/>
      <c r="AD5090" s="86"/>
      <c r="AE5090" s="86"/>
      <c r="AF5090" s="86"/>
      <c r="AG5090" s="94" t="s">
        <v>1670</v>
      </c>
    </row>
    <row r="5091" spans="1:33" x14ac:dyDescent="0.25">
      <c r="A5091" s="86" t="s">
        <v>1011</v>
      </c>
      <c r="B5091" s="87">
        <v>30</v>
      </c>
      <c r="C5091" s="87" t="s">
        <v>1011</v>
      </c>
      <c r="D5091" s="88" t="s">
        <v>1301</v>
      </c>
      <c r="E5091" s="88">
        <v>43179</v>
      </c>
      <c r="F5091" s="88">
        <v>43239</v>
      </c>
      <c r="G5091" s="88">
        <v>43241</v>
      </c>
      <c r="H5091" s="88">
        <v>4</v>
      </c>
      <c r="I5091" s="89" t="s">
        <v>1172</v>
      </c>
      <c r="J5091" s="92" t="s">
        <v>1501</v>
      </c>
      <c r="K5091" s="86" t="s">
        <v>1525</v>
      </c>
      <c r="L5091" s="88">
        <v>43241</v>
      </c>
      <c r="M5091" s="87"/>
      <c r="N5091" s="87"/>
      <c r="O5091" s="93"/>
      <c r="P5091" s="86">
        <v>0</v>
      </c>
      <c r="Q5091" s="86">
        <v>26</v>
      </c>
      <c r="R5091" s="86">
        <v>4</v>
      </c>
      <c r="S5091" s="86">
        <v>0</v>
      </c>
      <c r="T5091" s="86">
        <v>4</v>
      </c>
      <c r="U5091" s="86" t="s">
        <v>1561</v>
      </c>
      <c r="V5091" s="86" t="s">
        <v>1567</v>
      </c>
      <c r="W5091" s="86" t="s">
        <v>1572</v>
      </c>
      <c r="X5091" s="86" t="s">
        <v>1564</v>
      </c>
      <c r="Y5091" s="94" t="s">
        <v>1565</v>
      </c>
      <c r="Z5091" s="93" t="s">
        <v>1567</v>
      </c>
      <c r="AA5091" s="86"/>
      <c r="AB5091" s="86"/>
      <c r="AC5091" s="86"/>
      <c r="AD5091" s="86"/>
      <c r="AE5091" s="86"/>
      <c r="AF5091" s="86"/>
      <c r="AG5091" s="94" t="s">
        <v>1670</v>
      </c>
    </row>
    <row r="5092" spans="1:33" x14ac:dyDescent="0.25">
      <c r="A5092" s="86" t="s">
        <v>1022</v>
      </c>
      <c r="B5092" s="87">
        <v>18</v>
      </c>
      <c r="C5092" s="87" t="s">
        <v>1061</v>
      </c>
      <c r="D5092" s="88">
        <v>43231</v>
      </c>
      <c r="E5092" s="88"/>
      <c r="F5092" s="88"/>
      <c r="G5092" s="88"/>
      <c r="H5092" s="88"/>
      <c r="I5092" s="89" t="s">
        <v>1456</v>
      </c>
      <c r="J5092" s="92" t="s">
        <v>1501</v>
      </c>
      <c r="K5092" s="86" t="s">
        <v>1525</v>
      </c>
      <c r="L5092" s="88">
        <v>43235</v>
      </c>
      <c r="M5092" s="87"/>
      <c r="N5092" s="87"/>
      <c r="O5092" s="93"/>
      <c r="P5092" s="86">
        <v>0</v>
      </c>
      <c r="Q5092" s="86">
        <v>0</v>
      </c>
      <c r="R5092" s="86">
        <v>18</v>
      </c>
      <c r="S5092" s="86">
        <v>18</v>
      </c>
      <c r="T5092" s="86">
        <v>0</v>
      </c>
      <c r="U5092" s="86" t="s">
        <v>1561</v>
      </c>
      <c r="V5092" s="86" t="s">
        <v>1567</v>
      </c>
      <c r="W5092" s="86" t="s">
        <v>1572</v>
      </c>
      <c r="X5092" s="86" t="s">
        <v>1564</v>
      </c>
      <c r="Y5092" s="94" t="s">
        <v>1565</v>
      </c>
      <c r="Z5092" s="93" t="s">
        <v>1567</v>
      </c>
      <c r="AA5092" s="86"/>
      <c r="AB5092" s="86"/>
      <c r="AC5092" s="86"/>
      <c r="AD5092" s="86"/>
      <c r="AE5092" s="86"/>
      <c r="AF5092" s="86"/>
      <c r="AG5092" s="94" t="s">
        <v>1670</v>
      </c>
    </row>
    <row r="5093" spans="1:33" x14ac:dyDescent="0.25">
      <c r="A5093" s="86" t="s">
        <v>1022</v>
      </c>
      <c r="B5093" s="87">
        <v>25</v>
      </c>
      <c r="C5093" s="87" t="s">
        <v>1061</v>
      </c>
      <c r="D5093" s="88">
        <v>43231</v>
      </c>
      <c r="E5093" s="88"/>
      <c r="F5093" s="88"/>
      <c r="G5093" s="88"/>
      <c r="H5093" s="88">
        <v>4</v>
      </c>
      <c r="I5093" s="89" t="s">
        <v>1170</v>
      </c>
      <c r="J5093" s="92" t="s">
        <v>1501</v>
      </c>
      <c r="K5093" s="86" t="s">
        <v>1525</v>
      </c>
      <c r="L5093" s="88">
        <v>43238</v>
      </c>
      <c r="M5093" s="87"/>
      <c r="N5093" s="87"/>
      <c r="O5093" s="93"/>
      <c r="P5093" s="86">
        <v>0</v>
      </c>
      <c r="Q5093" s="86">
        <v>0</v>
      </c>
      <c r="R5093" s="86">
        <v>25</v>
      </c>
      <c r="S5093" s="86">
        <v>25</v>
      </c>
      <c r="T5093" s="86">
        <v>0</v>
      </c>
      <c r="U5093" s="86" t="s">
        <v>1561</v>
      </c>
      <c r="V5093" s="86" t="s">
        <v>1567</v>
      </c>
      <c r="W5093" s="86" t="s">
        <v>1572</v>
      </c>
      <c r="X5093" s="86" t="s">
        <v>1564</v>
      </c>
      <c r="Y5093" s="94" t="s">
        <v>1565</v>
      </c>
      <c r="Z5093" s="93" t="s">
        <v>1567</v>
      </c>
      <c r="AA5093" s="86"/>
      <c r="AB5093" s="86"/>
      <c r="AC5093" s="86"/>
      <c r="AD5093" s="86"/>
      <c r="AE5093" s="86"/>
      <c r="AF5093" s="86"/>
      <c r="AG5093" s="94" t="s">
        <v>1670</v>
      </c>
    </row>
    <row r="5094" spans="1:33" x14ac:dyDescent="0.25">
      <c r="A5094" s="86" t="s">
        <v>1022</v>
      </c>
      <c r="B5094" s="87">
        <v>21</v>
      </c>
      <c r="C5094" s="87" t="s">
        <v>1061</v>
      </c>
      <c r="D5094" s="88">
        <v>43231</v>
      </c>
      <c r="E5094" s="88"/>
      <c r="F5094" s="88"/>
      <c r="G5094" s="88"/>
      <c r="H5094" s="88">
        <v>4</v>
      </c>
      <c r="I5094" s="89" t="s">
        <v>1170</v>
      </c>
      <c r="J5094" s="92" t="s">
        <v>1501</v>
      </c>
      <c r="K5094" s="86" t="s">
        <v>1525</v>
      </c>
      <c r="L5094" s="88">
        <v>43244</v>
      </c>
      <c r="M5094" s="87"/>
      <c r="N5094" s="87"/>
      <c r="O5094" s="93"/>
      <c r="P5094" s="86">
        <v>0</v>
      </c>
      <c r="Q5094" s="86">
        <v>3</v>
      </c>
      <c r="R5094" s="86">
        <v>18</v>
      </c>
      <c r="S5094" s="86">
        <v>18</v>
      </c>
      <c r="T5094" s="86">
        <v>0</v>
      </c>
      <c r="U5094" s="86" t="s">
        <v>1561</v>
      </c>
      <c r="V5094" s="86" t="s">
        <v>1567</v>
      </c>
      <c r="W5094" s="86" t="s">
        <v>1572</v>
      </c>
      <c r="X5094" s="86" t="s">
        <v>1564</v>
      </c>
      <c r="Y5094" s="94" t="s">
        <v>1565</v>
      </c>
      <c r="Z5094" s="93" t="s">
        <v>1567</v>
      </c>
      <c r="AA5094" s="86"/>
      <c r="AB5094" s="86"/>
      <c r="AC5094" s="86"/>
      <c r="AD5094" s="86"/>
      <c r="AE5094" s="86"/>
      <c r="AF5094" s="86"/>
      <c r="AG5094" s="94" t="s">
        <v>1670</v>
      </c>
    </row>
    <row r="5095" spans="1:33" x14ac:dyDescent="0.25">
      <c r="A5095" s="86" t="s">
        <v>1011</v>
      </c>
      <c r="B5095" s="87">
        <v>2</v>
      </c>
      <c r="C5095" s="87" t="s">
        <v>1011</v>
      </c>
      <c r="D5095" s="88">
        <v>43231</v>
      </c>
      <c r="E5095" s="88"/>
      <c r="F5095" s="88"/>
      <c r="G5095" s="88"/>
      <c r="H5095" s="88">
        <v>4</v>
      </c>
      <c r="I5095" s="89" t="s">
        <v>1170</v>
      </c>
      <c r="J5095" s="92" t="s">
        <v>1500</v>
      </c>
      <c r="K5095" s="86" t="s">
        <v>1525</v>
      </c>
      <c r="L5095" s="88">
        <v>43241</v>
      </c>
      <c r="M5095" s="87"/>
      <c r="N5095" s="87"/>
      <c r="O5095" s="93"/>
      <c r="P5095" s="86">
        <v>0</v>
      </c>
      <c r="Q5095" s="86">
        <v>0</v>
      </c>
      <c r="R5095" s="86">
        <v>2</v>
      </c>
      <c r="S5095" s="86">
        <v>2</v>
      </c>
      <c r="T5095" s="86">
        <v>0</v>
      </c>
      <c r="U5095" s="86" t="s">
        <v>1561</v>
      </c>
      <c r="V5095" s="86" t="s">
        <v>1567</v>
      </c>
      <c r="W5095" s="86" t="s">
        <v>1572</v>
      </c>
      <c r="X5095" s="86" t="s">
        <v>1564</v>
      </c>
      <c r="Y5095" s="94" t="s">
        <v>1565</v>
      </c>
      <c r="Z5095" s="93" t="s">
        <v>1567</v>
      </c>
      <c r="AA5095" s="86"/>
      <c r="AB5095" s="86"/>
      <c r="AC5095" s="86"/>
      <c r="AD5095" s="86"/>
      <c r="AE5095" s="86"/>
      <c r="AF5095" s="86"/>
      <c r="AG5095" s="94" t="s">
        <v>1670</v>
      </c>
    </row>
    <row r="5096" spans="1:33" x14ac:dyDescent="0.25">
      <c r="A5096" s="86" t="s">
        <v>1011</v>
      </c>
      <c r="B5096" s="87">
        <v>2</v>
      </c>
      <c r="C5096" s="87" t="s">
        <v>1011</v>
      </c>
      <c r="D5096" s="88">
        <v>43231</v>
      </c>
      <c r="E5096" s="88"/>
      <c r="F5096" s="88"/>
      <c r="G5096" s="88"/>
      <c r="H5096" s="88">
        <v>4</v>
      </c>
      <c r="I5096" s="89" t="s">
        <v>1170</v>
      </c>
      <c r="J5096" s="92" t="s">
        <v>1500</v>
      </c>
      <c r="K5096" s="86" t="s">
        <v>1525</v>
      </c>
      <c r="L5096" s="88">
        <v>43241</v>
      </c>
      <c r="M5096" s="87"/>
      <c r="N5096" s="87"/>
      <c r="O5096" s="93"/>
      <c r="P5096" s="86">
        <v>0</v>
      </c>
      <c r="Q5096" s="86">
        <v>0</v>
      </c>
      <c r="R5096" s="86">
        <v>2</v>
      </c>
      <c r="S5096" s="86">
        <v>2</v>
      </c>
      <c r="T5096" s="86">
        <v>0</v>
      </c>
      <c r="U5096" s="86" t="s">
        <v>1561</v>
      </c>
      <c r="V5096" s="86" t="s">
        <v>1567</v>
      </c>
      <c r="W5096" s="86" t="s">
        <v>1572</v>
      </c>
      <c r="X5096" s="86" t="s">
        <v>1564</v>
      </c>
      <c r="Y5096" s="94" t="s">
        <v>1565</v>
      </c>
      <c r="Z5096" s="93" t="s">
        <v>1567</v>
      </c>
      <c r="AA5096" s="86"/>
      <c r="AB5096" s="86"/>
      <c r="AC5096" s="86"/>
      <c r="AD5096" s="86"/>
      <c r="AE5096" s="86"/>
      <c r="AF5096" s="86"/>
      <c r="AG5096" s="94" t="s">
        <v>1670</v>
      </c>
    </row>
    <row r="5097" spans="1:33" x14ac:dyDescent="0.25">
      <c r="A5097" s="86" t="s">
        <v>1022</v>
      </c>
      <c r="B5097" s="87">
        <v>30</v>
      </c>
      <c r="C5097" s="87" t="s">
        <v>1333</v>
      </c>
      <c r="D5097" s="88">
        <v>43237</v>
      </c>
      <c r="E5097" s="88">
        <v>43313</v>
      </c>
      <c r="F5097" s="88" t="s">
        <v>1457</v>
      </c>
      <c r="G5097" s="88">
        <v>43349</v>
      </c>
      <c r="H5097" s="88">
        <v>4</v>
      </c>
      <c r="I5097" s="89" t="s">
        <v>1170</v>
      </c>
      <c r="J5097" s="92" t="s">
        <v>1499</v>
      </c>
      <c r="K5097" s="86" t="s">
        <v>1525</v>
      </c>
      <c r="L5097" s="88">
        <v>43248</v>
      </c>
      <c r="M5097" s="87"/>
      <c r="N5097" s="87"/>
      <c r="O5097" s="93"/>
      <c r="P5097" s="86">
        <v>0</v>
      </c>
      <c r="Q5097" s="86">
        <v>0</v>
      </c>
      <c r="R5097" s="86">
        <v>30</v>
      </c>
      <c r="S5097" s="86">
        <v>30</v>
      </c>
      <c r="T5097" s="86">
        <v>0</v>
      </c>
      <c r="U5097" s="86" t="s">
        <v>1561</v>
      </c>
      <c r="V5097" s="86" t="s">
        <v>1567</v>
      </c>
      <c r="W5097" s="86" t="s">
        <v>1572</v>
      </c>
      <c r="X5097" s="86" t="s">
        <v>1564</v>
      </c>
      <c r="Y5097" s="94" t="s">
        <v>1565</v>
      </c>
      <c r="Z5097" s="93" t="s">
        <v>1567</v>
      </c>
      <c r="AA5097" s="86"/>
      <c r="AB5097" s="86"/>
      <c r="AC5097" s="86"/>
      <c r="AD5097" s="86"/>
      <c r="AE5097" s="86"/>
      <c r="AF5097" s="86"/>
      <c r="AG5097" s="94" t="s">
        <v>1670</v>
      </c>
    </row>
    <row r="5098" spans="1:33" x14ac:dyDescent="0.25">
      <c r="A5098" s="86" t="s">
        <v>1022</v>
      </c>
      <c r="B5098" s="87">
        <v>29</v>
      </c>
      <c r="C5098" s="87" t="s">
        <v>1333</v>
      </c>
      <c r="D5098" s="88">
        <v>43237</v>
      </c>
      <c r="E5098" s="88">
        <v>43313</v>
      </c>
      <c r="F5098" s="88" t="s">
        <v>1457</v>
      </c>
      <c r="G5098" s="88">
        <v>43349</v>
      </c>
      <c r="H5098" s="88">
        <v>4</v>
      </c>
      <c r="I5098" s="89" t="s">
        <v>1170</v>
      </c>
      <c r="J5098" s="92" t="s">
        <v>1499</v>
      </c>
      <c r="K5098" s="86" t="s">
        <v>1525</v>
      </c>
      <c r="L5098" s="88">
        <v>43248</v>
      </c>
      <c r="M5098" s="87"/>
      <c r="N5098" s="87"/>
      <c r="O5098" s="93"/>
      <c r="P5098" s="86">
        <v>0</v>
      </c>
      <c r="Q5098" s="86">
        <v>0</v>
      </c>
      <c r="R5098" s="86">
        <v>29</v>
      </c>
      <c r="S5098" s="86">
        <v>29</v>
      </c>
      <c r="T5098" s="86">
        <v>0</v>
      </c>
      <c r="U5098" s="86" t="s">
        <v>1561</v>
      </c>
      <c r="V5098" s="86" t="s">
        <v>1567</v>
      </c>
      <c r="W5098" s="86" t="s">
        <v>1572</v>
      </c>
      <c r="X5098" s="86" t="s">
        <v>1564</v>
      </c>
      <c r="Y5098" s="94" t="s">
        <v>1565</v>
      </c>
      <c r="Z5098" s="93" t="s">
        <v>1567</v>
      </c>
      <c r="AA5098" s="86"/>
      <c r="AB5098" s="86"/>
      <c r="AC5098" s="86"/>
      <c r="AD5098" s="86"/>
      <c r="AE5098" s="86"/>
      <c r="AF5098" s="86"/>
      <c r="AG5098" s="94" t="s">
        <v>1670</v>
      </c>
    </row>
    <row r="5099" spans="1:33" x14ac:dyDescent="0.25">
      <c r="A5099" s="86" t="s">
        <v>1011</v>
      </c>
      <c r="B5099" s="87">
        <v>9</v>
      </c>
      <c r="C5099" s="87" t="s">
        <v>1058</v>
      </c>
      <c r="D5099" s="88">
        <v>43238</v>
      </c>
      <c r="E5099" s="88">
        <v>43227</v>
      </c>
      <c r="F5099" s="88">
        <v>43242</v>
      </c>
      <c r="G5099" s="88">
        <v>43243</v>
      </c>
      <c r="H5099" s="88">
        <v>4</v>
      </c>
      <c r="I5099" s="89" t="s">
        <v>1172</v>
      </c>
      <c r="J5099" s="92" t="s">
        <v>1492</v>
      </c>
      <c r="K5099" s="86" t="s">
        <v>1525</v>
      </c>
      <c r="L5099" s="88">
        <v>43243</v>
      </c>
      <c r="M5099" s="87"/>
      <c r="N5099" s="87"/>
      <c r="O5099" s="93"/>
      <c r="P5099" s="86">
        <v>0</v>
      </c>
      <c r="Q5099" s="86">
        <v>0</v>
      </c>
      <c r="R5099" s="86">
        <v>9</v>
      </c>
      <c r="S5099" s="86">
        <v>9</v>
      </c>
      <c r="T5099" s="86">
        <v>0</v>
      </c>
      <c r="U5099" s="86" t="s">
        <v>1561</v>
      </c>
      <c r="V5099" s="86" t="s">
        <v>1567</v>
      </c>
      <c r="W5099" s="86" t="s">
        <v>1572</v>
      </c>
      <c r="X5099" s="86" t="s">
        <v>1564</v>
      </c>
      <c r="Y5099" s="94" t="s">
        <v>1565</v>
      </c>
      <c r="Z5099" s="93" t="s">
        <v>1567</v>
      </c>
      <c r="AA5099" s="86"/>
      <c r="AB5099" s="86"/>
      <c r="AC5099" s="86"/>
      <c r="AD5099" s="86"/>
      <c r="AE5099" s="86"/>
      <c r="AF5099" s="86"/>
      <c r="AG5099" s="94" t="s">
        <v>1670</v>
      </c>
    </row>
    <row r="5100" spans="1:33" x14ac:dyDescent="0.25">
      <c r="A5100" s="86" t="s">
        <v>1011</v>
      </c>
      <c r="B5100" s="87">
        <v>11</v>
      </c>
      <c r="C5100" s="87" t="s">
        <v>1058</v>
      </c>
      <c r="D5100" s="88">
        <v>43238</v>
      </c>
      <c r="E5100" s="88">
        <v>43227</v>
      </c>
      <c r="F5100" s="88">
        <v>43242</v>
      </c>
      <c r="G5100" s="88">
        <v>43243</v>
      </c>
      <c r="H5100" s="88">
        <v>4</v>
      </c>
      <c r="I5100" s="89" t="s">
        <v>1170</v>
      </c>
      <c r="J5100" s="92" t="s">
        <v>1492</v>
      </c>
      <c r="K5100" s="86" t="s">
        <v>1525</v>
      </c>
      <c r="L5100" s="88">
        <v>43243</v>
      </c>
      <c r="M5100" s="87"/>
      <c r="N5100" s="87"/>
      <c r="O5100" s="93"/>
      <c r="P5100" s="86">
        <v>0</v>
      </c>
      <c r="Q5100" s="86">
        <v>0</v>
      </c>
      <c r="R5100" s="86">
        <v>11</v>
      </c>
      <c r="S5100" s="86">
        <v>11</v>
      </c>
      <c r="T5100" s="86">
        <v>0</v>
      </c>
      <c r="U5100" s="86" t="s">
        <v>1561</v>
      </c>
      <c r="V5100" s="86" t="s">
        <v>1567</v>
      </c>
      <c r="W5100" s="86" t="s">
        <v>1572</v>
      </c>
      <c r="X5100" s="86" t="s">
        <v>1564</v>
      </c>
      <c r="Y5100" s="94" t="s">
        <v>1565</v>
      </c>
      <c r="Z5100" s="93" t="s">
        <v>1567</v>
      </c>
      <c r="AA5100" s="86"/>
      <c r="AB5100" s="86"/>
      <c r="AC5100" s="86"/>
      <c r="AD5100" s="86"/>
      <c r="AE5100" s="86"/>
      <c r="AF5100" s="86"/>
      <c r="AG5100" s="94" t="s">
        <v>1670</v>
      </c>
    </row>
    <row r="5101" spans="1:33" x14ac:dyDescent="0.25">
      <c r="A5101" s="86" t="s">
        <v>1022</v>
      </c>
      <c r="B5101" s="87">
        <v>30</v>
      </c>
      <c r="C5101" s="87" t="s">
        <v>1074</v>
      </c>
      <c r="D5101" s="88">
        <v>43241</v>
      </c>
      <c r="E5101" s="88"/>
      <c r="F5101" s="88"/>
      <c r="G5101" s="88"/>
      <c r="H5101" s="88"/>
      <c r="I5101" s="89" t="s">
        <v>1172</v>
      </c>
      <c r="J5101" s="92" t="s">
        <v>1495</v>
      </c>
      <c r="K5101" s="86" t="s">
        <v>1525</v>
      </c>
      <c r="L5101" s="88">
        <v>43248</v>
      </c>
      <c r="M5101" s="87"/>
      <c r="N5101" s="87"/>
      <c r="O5101" s="93"/>
      <c r="P5101" s="86">
        <v>0</v>
      </c>
      <c r="Q5101" s="86">
        <v>0</v>
      </c>
      <c r="R5101" s="86">
        <v>30</v>
      </c>
      <c r="S5101" s="86">
        <v>30</v>
      </c>
      <c r="T5101" s="86">
        <v>0</v>
      </c>
      <c r="U5101" s="86" t="s">
        <v>1561</v>
      </c>
      <c r="V5101" s="86" t="s">
        <v>1567</v>
      </c>
      <c r="W5101" s="86" t="s">
        <v>1572</v>
      </c>
      <c r="X5101" s="86" t="s">
        <v>1564</v>
      </c>
      <c r="Y5101" s="94" t="s">
        <v>1565</v>
      </c>
      <c r="Z5101" s="93" t="s">
        <v>1567</v>
      </c>
      <c r="AA5101" s="86"/>
      <c r="AB5101" s="86"/>
      <c r="AC5101" s="86"/>
      <c r="AD5101" s="86"/>
      <c r="AE5101" s="86"/>
      <c r="AF5101" s="86"/>
      <c r="AG5101" s="94" t="s">
        <v>1670</v>
      </c>
    </row>
    <row r="5102" spans="1:33" x14ac:dyDescent="0.25">
      <c r="A5102" s="86" t="s">
        <v>1022</v>
      </c>
      <c r="B5102" s="87">
        <v>20</v>
      </c>
      <c r="C5102" s="87" t="s">
        <v>1074</v>
      </c>
      <c r="D5102" s="88">
        <v>43241</v>
      </c>
      <c r="E5102" s="88"/>
      <c r="F5102" s="88"/>
      <c r="G5102" s="88"/>
      <c r="H5102" s="88"/>
      <c r="I5102" s="89" t="s">
        <v>1172</v>
      </c>
      <c r="J5102" s="92" t="s">
        <v>1495</v>
      </c>
      <c r="K5102" s="86" t="s">
        <v>1525</v>
      </c>
      <c r="L5102" s="88">
        <v>43248</v>
      </c>
      <c r="M5102" s="87"/>
      <c r="N5102" s="87"/>
      <c r="O5102" s="93"/>
      <c r="P5102" s="86">
        <v>3</v>
      </c>
      <c r="Q5102" s="86">
        <v>8</v>
      </c>
      <c r="R5102" s="86">
        <v>15</v>
      </c>
      <c r="S5102" s="86">
        <v>15</v>
      </c>
      <c r="T5102" s="86">
        <v>0</v>
      </c>
      <c r="U5102" s="86" t="s">
        <v>1561</v>
      </c>
      <c r="V5102" s="86" t="s">
        <v>1567</v>
      </c>
      <c r="W5102" s="86" t="s">
        <v>1572</v>
      </c>
      <c r="X5102" s="86" t="s">
        <v>1564</v>
      </c>
      <c r="Y5102" s="94" t="s">
        <v>1565</v>
      </c>
      <c r="Z5102" s="93" t="s">
        <v>1567</v>
      </c>
      <c r="AA5102" s="86"/>
      <c r="AB5102" s="86"/>
      <c r="AC5102" s="86"/>
      <c r="AD5102" s="86"/>
      <c r="AE5102" s="86"/>
      <c r="AF5102" s="86"/>
      <c r="AG5102" s="94" t="s">
        <v>1670</v>
      </c>
    </row>
    <row r="5103" spans="1:33" x14ac:dyDescent="0.25">
      <c r="A5103" s="86" t="s">
        <v>1022</v>
      </c>
      <c r="B5103" s="87">
        <v>25</v>
      </c>
      <c r="C5103" s="87" t="s">
        <v>1061</v>
      </c>
      <c r="D5103" s="88">
        <v>43242</v>
      </c>
      <c r="E5103" s="88">
        <v>43159</v>
      </c>
      <c r="F5103" s="88">
        <v>43243</v>
      </c>
      <c r="G5103" s="88">
        <v>43241</v>
      </c>
      <c r="H5103" s="88">
        <v>4</v>
      </c>
      <c r="I5103" s="89" t="s">
        <v>1170</v>
      </c>
      <c r="J5103" s="92" t="s">
        <v>1501</v>
      </c>
      <c r="K5103" s="86" t="s">
        <v>1525</v>
      </c>
      <c r="L5103" s="88">
        <v>43243</v>
      </c>
      <c r="M5103" s="87"/>
      <c r="N5103" s="87"/>
      <c r="O5103" s="93"/>
      <c r="P5103" s="86">
        <v>0</v>
      </c>
      <c r="Q5103" s="86">
        <v>4</v>
      </c>
      <c r="R5103" s="86">
        <v>21</v>
      </c>
      <c r="S5103" s="86">
        <v>21</v>
      </c>
      <c r="T5103" s="86">
        <v>0</v>
      </c>
      <c r="U5103" s="86" t="s">
        <v>1561</v>
      </c>
      <c r="V5103" s="86" t="s">
        <v>1567</v>
      </c>
      <c r="W5103" s="86" t="s">
        <v>1572</v>
      </c>
      <c r="X5103" s="86" t="s">
        <v>1564</v>
      </c>
      <c r="Y5103" s="94" t="s">
        <v>1565</v>
      </c>
      <c r="Z5103" s="93" t="s">
        <v>1567</v>
      </c>
      <c r="AA5103" s="86"/>
      <c r="AB5103" s="86"/>
      <c r="AC5103" s="86"/>
      <c r="AD5103" s="86"/>
      <c r="AE5103" s="86"/>
      <c r="AF5103" s="86"/>
      <c r="AG5103" s="94" t="s">
        <v>1670</v>
      </c>
    </row>
    <row r="5104" spans="1:33" x14ac:dyDescent="0.25">
      <c r="A5104" s="86" t="s">
        <v>1022</v>
      </c>
      <c r="B5104" s="87">
        <v>24</v>
      </c>
      <c r="C5104" s="87" t="s">
        <v>1061</v>
      </c>
      <c r="D5104" s="88">
        <v>43245</v>
      </c>
      <c r="E5104" s="88">
        <v>43168</v>
      </c>
      <c r="F5104" s="88">
        <v>43245</v>
      </c>
      <c r="G5104" s="88">
        <v>43245</v>
      </c>
      <c r="H5104" s="88">
        <v>4</v>
      </c>
      <c r="I5104" s="89" t="s">
        <v>1170</v>
      </c>
      <c r="J5104" s="92" t="s">
        <v>1501</v>
      </c>
      <c r="K5104" s="86" t="s">
        <v>1525</v>
      </c>
      <c r="L5104" s="88">
        <v>43249</v>
      </c>
      <c r="M5104" s="87"/>
      <c r="N5104" s="87"/>
      <c r="O5104" s="93"/>
      <c r="P5104" s="86">
        <v>0</v>
      </c>
      <c r="Q5104" s="86">
        <v>0</v>
      </c>
      <c r="R5104" s="86">
        <v>24</v>
      </c>
      <c r="S5104" s="86">
        <v>24</v>
      </c>
      <c r="T5104" s="86">
        <v>0</v>
      </c>
      <c r="U5104" s="86" t="s">
        <v>1561</v>
      </c>
      <c r="V5104" s="86" t="s">
        <v>1567</v>
      </c>
      <c r="W5104" s="86" t="s">
        <v>1572</v>
      </c>
      <c r="X5104" s="86" t="s">
        <v>1564</v>
      </c>
      <c r="Y5104" s="94" t="s">
        <v>1565</v>
      </c>
      <c r="Z5104" s="93" t="s">
        <v>1567</v>
      </c>
      <c r="AA5104" s="86"/>
      <c r="AB5104" s="86"/>
      <c r="AC5104" s="86"/>
      <c r="AD5104" s="86"/>
      <c r="AE5104" s="86"/>
      <c r="AF5104" s="86"/>
      <c r="AG5104" s="94" t="s">
        <v>1670</v>
      </c>
    </row>
    <row r="5105" spans="1:33" x14ac:dyDescent="0.25">
      <c r="A5105" s="86" t="s">
        <v>1022</v>
      </c>
      <c r="B5105" s="87">
        <v>20</v>
      </c>
      <c r="C5105" s="87" t="s">
        <v>1058</v>
      </c>
      <c r="D5105" s="88">
        <v>43248</v>
      </c>
      <c r="E5105" s="88"/>
      <c r="F5105" s="88"/>
      <c r="G5105" s="88"/>
      <c r="H5105" s="88">
        <v>4</v>
      </c>
      <c r="I5105" s="89" t="s">
        <v>1170</v>
      </c>
      <c r="J5105" s="92" t="s">
        <v>1492</v>
      </c>
      <c r="K5105" s="86" t="s">
        <v>1525</v>
      </c>
      <c r="L5105" s="88">
        <v>43249</v>
      </c>
      <c r="M5105" s="87"/>
      <c r="N5105" s="87"/>
      <c r="O5105" s="93"/>
      <c r="P5105" s="86">
        <v>0</v>
      </c>
      <c r="Q5105" s="86">
        <v>6</v>
      </c>
      <c r="R5105" s="86">
        <v>14</v>
      </c>
      <c r="S5105" s="86">
        <v>14</v>
      </c>
      <c r="T5105" s="86">
        <v>0</v>
      </c>
      <c r="U5105" s="86" t="s">
        <v>1561</v>
      </c>
      <c r="V5105" s="86" t="s">
        <v>1567</v>
      </c>
      <c r="W5105" s="86" t="s">
        <v>1572</v>
      </c>
      <c r="X5105" s="86" t="s">
        <v>1564</v>
      </c>
      <c r="Y5105" s="94" t="s">
        <v>1565</v>
      </c>
      <c r="Z5105" s="93" t="s">
        <v>1567</v>
      </c>
      <c r="AA5105" s="86"/>
      <c r="AB5105" s="86"/>
      <c r="AC5105" s="86"/>
      <c r="AD5105" s="86"/>
      <c r="AE5105" s="86"/>
      <c r="AF5105" s="86"/>
      <c r="AG5105" s="94" t="s">
        <v>1670</v>
      </c>
    </row>
    <row r="5106" spans="1:33" x14ac:dyDescent="0.25">
      <c r="A5106" s="86" t="s">
        <v>1022</v>
      </c>
      <c r="B5106" s="87">
        <v>24</v>
      </c>
      <c r="C5106" s="87" t="s">
        <v>1061</v>
      </c>
      <c r="D5106" s="88">
        <v>43248</v>
      </c>
      <c r="E5106" s="88"/>
      <c r="F5106" s="88"/>
      <c r="G5106" s="88"/>
      <c r="H5106" s="88">
        <v>4</v>
      </c>
      <c r="I5106" s="89" t="s">
        <v>1170</v>
      </c>
      <c r="J5106" s="92" t="s">
        <v>1501</v>
      </c>
      <c r="K5106" s="86" t="s">
        <v>1525</v>
      </c>
      <c r="L5106" s="88">
        <v>43249</v>
      </c>
      <c r="M5106" s="87"/>
      <c r="N5106" s="87"/>
      <c r="O5106" s="93"/>
      <c r="P5106" s="86">
        <v>0</v>
      </c>
      <c r="Q5106" s="86">
        <v>5</v>
      </c>
      <c r="R5106" s="86">
        <v>19</v>
      </c>
      <c r="S5106" s="86">
        <v>13</v>
      </c>
      <c r="T5106" s="86">
        <v>6</v>
      </c>
      <c r="U5106" s="86" t="s">
        <v>1561</v>
      </c>
      <c r="V5106" s="86" t="s">
        <v>1567</v>
      </c>
      <c r="W5106" s="86" t="s">
        <v>1572</v>
      </c>
      <c r="X5106" s="86" t="s">
        <v>1564</v>
      </c>
      <c r="Y5106" s="94" t="s">
        <v>1565</v>
      </c>
      <c r="Z5106" s="93" t="s">
        <v>1567</v>
      </c>
      <c r="AA5106" s="86"/>
      <c r="AB5106" s="86"/>
      <c r="AC5106" s="86"/>
      <c r="AD5106" s="86"/>
      <c r="AE5106" s="86"/>
      <c r="AF5106" s="86"/>
      <c r="AG5106" s="94" t="s">
        <v>1670</v>
      </c>
    </row>
    <row r="5107" spans="1:33" x14ac:dyDescent="0.25">
      <c r="A5107" s="86" t="s">
        <v>1022</v>
      </c>
      <c r="B5107" s="87">
        <v>28</v>
      </c>
      <c r="C5107" s="87"/>
      <c r="D5107" s="88">
        <v>43248</v>
      </c>
      <c r="E5107" s="88">
        <v>43185</v>
      </c>
      <c r="F5107" s="88">
        <v>43245</v>
      </c>
      <c r="G5107" s="88">
        <v>43250</v>
      </c>
      <c r="H5107" s="88">
        <v>4</v>
      </c>
      <c r="I5107" s="89" t="s">
        <v>1458</v>
      </c>
      <c r="J5107" s="92" t="s">
        <v>1499</v>
      </c>
      <c r="K5107" s="86" t="s">
        <v>1525</v>
      </c>
      <c r="L5107" s="88">
        <v>43250</v>
      </c>
      <c r="M5107" s="87"/>
      <c r="N5107" s="87"/>
      <c r="O5107" s="93"/>
      <c r="P5107" s="86">
        <v>0</v>
      </c>
      <c r="Q5107" s="86">
        <v>4</v>
      </c>
      <c r="R5107" s="86">
        <v>24</v>
      </c>
      <c r="S5107" s="86">
        <v>21</v>
      </c>
      <c r="T5107" s="86">
        <v>3</v>
      </c>
      <c r="U5107" s="86" t="s">
        <v>1561</v>
      </c>
      <c r="V5107" s="86" t="s">
        <v>1567</v>
      </c>
      <c r="W5107" s="86" t="s">
        <v>1572</v>
      </c>
      <c r="X5107" s="86" t="s">
        <v>1564</v>
      </c>
      <c r="Y5107" s="94" t="s">
        <v>1565</v>
      </c>
      <c r="Z5107" s="93" t="s">
        <v>1567</v>
      </c>
      <c r="AA5107" s="86"/>
      <c r="AB5107" s="86"/>
      <c r="AC5107" s="86"/>
      <c r="AD5107" s="86"/>
      <c r="AE5107" s="86"/>
      <c r="AF5107" s="86"/>
      <c r="AG5107" s="94" t="s">
        <v>1670</v>
      </c>
    </row>
    <row r="5108" spans="1:33" x14ac:dyDescent="0.25">
      <c r="A5108" s="86" t="s">
        <v>1011</v>
      </c>
      <c r="B5108" s="87">
        <v>50</v>
      </c>
      <c r="C5108" s="87" t="s">
        <v>1058</v>
      </c>
      <c r="D5108" s="88">
        <v>43254</v>
      </c>
      <c r="E5108" s="88">
        <v>43252</v>
      </c>
      <c r="F5108" s="88">
        <v>43253</v>
      </c>
      <c r="G5108" s="88">
        <v>43254</v>
      </c>
      <c r="H5108" s="88">
        <v>5</v>
      </c>
      <c r="I5108" s="89" t="s">
        <v>1250</v>
      </c>
      <c r="J5108" s="92" t="s">
        <v>1492</v>
      </c>
      <c r="K5108" s="86" t="s">
        <v>1530</v>
      </c>
      <c r="L5108" s="88">
        <v>43254</v>
      </c>
      <c r="M5108" s="87"/>
      <c r="N5108" s="87"/>
      <c r="O5108" s="93"/>
      <c r="P5108" s="86"/>
      <c r="Q5108" s="86">
        <v>0</v>
      </c>
      <c r="R5108" s="86">
        <v>50</v>
      </c>
      <c r="S5108" s="86">
        <v>50</v>
      </c>
      <c r="T5108" s="86">
        <v>0</v>
      </c>
      <c r="U5108" s="86" t="s">
        <v>1561</v>
      </c>
      <c r="V5108" s="86" t="s">
        <v>1567</v>
      </c>
      <c r="W5108" s="86" t="s">
        <v>1573</v>
      </c>
      <c r="X5108" s="86" t="s">
        <v>1564</v>
      </c>
      <c r="Y5108" s="94" t="s">
        <v>1565</v>
      </c>
      <c r="Z5108" s="93" t="s">
        <v>1568</v>
      </c>
      <c r="AA5108" s="86"/>
      <c r="AB5108" s="86"/>
      <c r="AC5108" s="86"/>
      <c r="AD5108" s="86"/>
      <c r="AE5108" s="86"/>
      <c r="AF5108" s="86"/>
      <c r="AG5108" s="94" t="s">
        <v>1676</v>
      </c>
    </row>
    <row r="5109" spans="1:33" x14ac:dyDescent="0.25">
      <c r="A5109" s="86" t="s">
        <v>1011</v>
      </c>
      <c r="B5109" s="87">
        <v>50</v>
      </c>
      <c r="C5109" s="87" t="s">
        <v>1058</v>
      </c>
      <c r="D5109" s="88">
        <v>43254</v>
      </c>
      <c r="E5109" s="88">
        <v>43253</v>
      </c>
      <c r="F5109" s="88">
        <v>43254</v>
      </c>
      <c r="G5109" s="88">
        <v>43254</v>
      </c>
      <c r="H5109" s="88">
        <v>5</v>
      </c>
      <c r="I5109" s="89" t="s">
        <v>1250</v>
      </c>
      <c r="J5109" s="92" t="s">
        <v>1492</v>
      </c>
      <c r="K5109" s="86" t="s">
        <v>1530</v>
      </c>
      <c r="L5109" s="88">
        <v>43254</v>
      </c>
      <c r="M5109" s="87"/>
      <c r="N5109" s="87"/>
      <c r="O5109" s="93"/>
      <c r="P5109" s="86"/>
      <c r="Q5109" s="86">
        <v>2</v>
      </c>
      <c r="R5109" s="86">
        <v>48</v>
      </c>
      <c r="S5109" s="86">
        <v>48</v>
      </c>
      <c r="T5109" s="86">
        <v>0</v>
      </c>
      <c r="U5109" s="86" t="s">
        <v>1561</v>
      </c>
      <c r="V5109" s="86" t="s">
        <v>1567</v>
      </c>
      <c r="W5109" s="86" t="s">
        <v>1573</v>
      </c>
      <c r="X5109" s="86" t="s">
        <v>1564</v>
      </c>
      <c r="Y5109" s="94" t="s">
        <v>1565</v>
      </c>
      <c r="Z5109" s="93" t="s">
        <v>1568</v>
      </c>
      <c r="AA5109" s="86"/>
      <c r="AB5109" s="86"/>
      <c r="AC5109" s="86"/>
      <c r="AD5109" s="86"/>
      <c r="AE5109" s="86"/>
      <c r="AF5109" s="86"/>
      <c r="AG5109" s="94" t="s">
        <v>1676</v>
      </c>
    </row>
    <row r="5110" spans="1:33" x14ac:dyDescent="0.25">
      <c r="A5110" s="86" t="s">
        <v>1011</v>
      </c>
      <c r="B5110" s="87">
        <v>50</v>
      </c>
      <c r="C5110" s="87" t="s">
        <v>1058</v>
      </c>
      <c r="D5110" s="88">
        <v>43258</v>
      </c>
      <c r="E5110" s="88">
        <v>43259</v>
      </c>
      <c r="F5110" s="88">
        <v>43260</v>
      </c>
      <c r="G5110" s="88">
        <v>43261</v>
      </c>
      <c r="H5110" s="88">
        <v>5</v>
      </c>
      <c r="I5110" s="89" t="s">
        <v>1250</v>
      </c>
      <c r="J5110" s="92" t="s">
        <v>1534</v>
      </c>
      <c r="K5110" s="86" t="s">
        <v>1530</v>
      </c>
      <c r="L5110" s="88">
        <v>43261</v>
      </c>
      <c r="M5110" s="87"/>
      <c r="N5110" s="87"/>
      <c r="O5110" s="93"/>
      <c r="P5110" s="86"/>
      <c r="Q5110" s="86">
        <v>1</v>
      </c>
      <c r="R5110" s="86">
        <v>49</v>
      </c>
      <c r="S5110" s="86">
        <v>48</v>
      </c>
      <c r="T5110" s="86">
        <v>1</v>
      </c>
      <c r="U5110" s="86" t="s">
        <v>1561</v>
      </c>
      <c r="V5110" s="86" t="s">
        <v>1567</v>
      </c>
      <c r="W5110" s="86" t="s">
        <v>1573</v>
      </c>
      <c r="X5110" s="86" t="s">
        <v>1564</v>
      </c>
      <c r="Y5110" s="94" t="s">
        <v>1565</v>
      </c>
      <c r="Z5110" s="93" t="s">
        <v>1568</v>
      </c>
      <c r="AA5110" s="86"/>
      <c r="AB5110" s="86"/>
      <c r="AC5110" s="86"/>
      <c r="AD5110" s="86"/>
      <c r="AE5110" s="86"/>
      <c r="AF5110" s="86"/>
      <c r="AG5110" s="94" t="s">
        <v>1676</v>
      </c>
    </row>
    <row r="5111" spans="1:33" x14ac:dyDescent="0.25">
      <c r="A5111" s="86" t="s">
        <v>1011</v>
      </c>
      <c r="B5111" s="87">
        <v>50</v>
      </c>
      <c r="C5111" s="87" t="s">
        <v>1058</v>
      </c>
      <c r="D5111" s="88">
        <v>43258</v>
      </c>
      <c r="E5111" s="88">
        <v>43259</v>
      </c>
      <c r="F5111" s="88">
        <v>43260</v>
      </c>
      <c r="G5111" s="88">
        <v>43261</v>
      </c>
      <c r="H5111" s="88">
        <v>5</v>
      </c>
      <c r="I5111" s="89" t="s">
        <v>1250</v>
      </c>
      <c r="J5111" s="92" t="s">
        <v>1504</v>
      </c>
      <c r="K5111" s="86" t="s">
        <v>1530</v>
      </c>
      <c r="L5111" s="88">
        <v>43261</v>
      </c>
      <c r="M5111" s="87"/>
      <c r="N5111" s="87"/>
      <c r="O5111" s="93"/>
      <c r="P5111" s="86"/>
      <c r="Q5111" s="86">
        <v>1</v>
      </c>
      <c r="R5111" s="86">
        <v>49</v>
      </c>
      <c r="S5111" s="86">
        <v>49</v>
      </c>
      <c r="T5111" s="86">
        <v>0</v>
      </c>
      <c r="U5111" s="86" t="s">
        <v>1561</v>
      </c>
      <c r="V5111" s="86" t="s">
        <v>1567</v>
      </c>
      <c r="W5111" s="86" t="s">
        <v>1573</v>
      </c>
      <c r="X5111" s="86" t="s">
        <v>1564</v>
      </c>
      <c r="Y5111" s="94" t="s">
        <v>1565</v>
      </c>
      <c r="Z5111" s="93" t="s">
        <v>1568</v>
      </c>
      <c r="AA5111" s="86"/>
      <c r="AB5111" s="86"/>
      <c r="AC5111" s="86"/>
      <c r="AD5111" s="86"/>
      <c r="AE5111" s="86"/>
      <c r="AF5111" s="86"/>
      <c r="AG5111" s="94" t="s">
        <v>1676</v>
      </c>
    </row>
    <row r="5112" spans="1:33" x14ac:dyDescent="0.25">
      <c r="A5112" s="86" t="s">
        <v>1011</v>
      </c>
      <c r="B5112" s="87">
        <v>18</v>
      </c>
      <c r="C5112" s="87" t="s">
        <v>1012</v>
      </c>
      <c r="D5112" s="88">
        <v>43173</v>
      </c>
      <c r="E5112" s="88">
        <v>43175</v>
      </c>
      <c r="F5112" s="88">
        <v>43241</v>
      </c>
      <c r="G5112" s="88">
        <v>43244</v>
      </c>
      <c r="H5112" s="88">
        <v>4</v>
      </c>
      <c r="I5112" s="89" t="s">
        <v>1016</v>
      </c>
      <c r="J5112" s="92" t="s">
        <v>1494</v>
      </c>
      <c r="K5112" s="86" t="s">
        <v>1491</v>
      </c>
      <c r="L5112" s="88">
        <v>43252</v>
      </c>
      <c r="M5112" s="87"/>
      <c r="N5112" s="87"/>
      <c r="O5112" s="93"/>
      <c r="P5112" s="86"/>
      <c r="Q5112" s="86">
        <v>6</v>
      </c>
      <c r="R5112" s="86">
        <v>12</v>
      </c>
      <c r="S5112" s="86">
        <v>12</v>
      </c>
      <c r="T5112" s="86">
        <v>0</v>
      </c>
      <c r="U5112" s="86" t="s">
        <v>1561</v>
      </c>
      <c r="V5112" s="86" t="s">
        <v>1567</v>
      </c>
      <c r="W5112" s="86" t="s">
        <v>1652</v>
      </c>
      <c r="X5112" s="86" t="s">
        <v>1564</v>
      </c>
      <c r="Y5112" s="94" t="s">
        <v>1565</v>
      </c>
      <c r="Z5112" s="93"/>
      <c r="AA5112" s="86"/>
      <c r="AB5112" s="86"/>
      <c r="AC5112" s="86"/>
      <c r="AD5112" s="86" t="s">
        <v>1648</v>
      </c>
      <c r="AE5112" s="86"/>
      <c r="AF5112" s="86"/>
      <c r="AG5112" s="94" t="s">
        <v>1676</v>
      </c>
    </row>
    <row r="5113" spans="1:33" x14ac:dyDescent="0.25">
      <c r="A5113" s="86" t="s">
        <v>1011</v>
      </c>
      <c r="B5113" s="87">
        <v>30</v>
      </c>
      <c r="C5113" s="87" t="s">
        <v>1012</v>
      </c>
      <c r="D5113" s="88">
        <v>43173</v>
      </c>
      <c r="E5113" s="88">
        <v>43175</v>
      </c>
      <c r="F5113" s="88">
        <v>43251</v>
      </c>
      <c r="G5113" s="88">
        <v>43252</v>
      </c>
      <c r="H5113" s="88">
        <v>3</v>
      </c>
      <c r="I5113" s="89" t="s">
        <v>1013</v>
      </c>
      <c r="J5113" s="92" t="s">
        <v>1494</v>
      </c>
      <c r="K5113" s="86" t="s">
        <v>1491</v>
      </c>
      <c r="L5113" s="88">
        <v>43252</v>
      </c>
      <c r="M5113" s="87"/>
      <c r="N5113" s="87"/>
      <c r="O5113" s="93"/>
      <c r="P5113" s="86"/>
      <c r="Q5113" s="86">
        <v>0</v>
      </c>
      <c r="R5113" s="86">
        <v>30</v>
      </c>
      <c r="S5113" s="86">
        <v>30</v>
      </c>
      <c r="T5113" s="86">
        <v>0</v>
      </c>
      <c r="U5113" s="86" t="s">
        <v>1561</v>
      </c>
      <c r="V5113" s="86" t="s">
        <v>1562</v>
      </c>
      <c r="W5113" s="86" t="s">
        <v>1652</v>
      </c>
      <c r="X5113" s="86" t="s">
        <v>1564</v>
      </c>
      <c r="Y5113" s="94" t="s">
        <v>1565</v>
      </c>
      <c r="Z5113" s="93"/>
      <c r="AA5113" s="86">
        <v>43265</v>
      </c>
      <c r="AB5113" s="86"/>
      <c r="AC5113" s="86"/>
      <c r="AD5113" s="86" t="s">
        <v>1648</v>
      </c>
      <c r="AE5113" s="86"/>
      <c r="AF5113" s="86"/>
      <c r="AG5113" s="94" t="s">
        <v>1676</v>
      </c>
    </row>
    <row r="5114" spans="1:33" x14ac:dyDescent="0.25">
      <c r="A5114" s="86" t="s">
        <v>1011</v>
      </c>
      <c r="B5114" s="87">
        <v>30</v>
      </c>
      <c r="C5114" s="87" t="s">
        <v>1421</v>
      </c>
      <c r="D5114" s="88">
        <v>43207</v>
      </c>
      <c r="E5114" s="88">
        <v>43211</v>
      </c>
      <c r="F5114" s="88">
        <v>43251</v>
      </c>
      <c r="G5114" s="88">
        <v>43252</v>
      </c>
      <c r="H5114" s="88">
        <v>4</v>
      </c>
      <c r="I5114" s="89" t="s">
        <v>1016</v>
      </c>
      <c r="J5114" s="92" t="s">
        <v>1493</v>
      </c>
      <c r="K5114" s="86" t="s">
        <v>1491</v>
      </c>
      <c r="L5114" s="88">
        <v>43252</v>
      </c>
      <c r="M5114" s="87"/>
      <c r="N5114" s="87"/>
      <c r="O5114" s="93"/>
      <c r="P5114" s="86"/>
      <c r="Q5114" s="86">
        <v>0</v>
      </c>
      <c r="R5114" s="86">
        <v>30</v>
      </c>
      <c r="S5114" s="86">
        <v>28</v>
      </c>
      <c r="T5114" s="86">
        <v>2</v>
      </c>
      <c r="U5114" s="86" t="s">
        <v>1561</v>
      </c>
      <c r="V5114" s="86" t="s">
        <v>1562</v>
      </c>
      <c r="W5114" s="86" t="s">
        <v>1652</v>
      </c>
      <c r="X5114" s="86" t="s">
        <v>1564</v>
      </c>
      <c r="Y5114" s="94" t="s">
        <v>1565</v>
      </c>
      <c r="Z5114" s="93"/>
      <c r="AA5114" s="86">
        <v>43265</v>
      </c>
      <c r="AB5114" s="86"/>
      <c r="AC5114" s="86"/>
      <c r="AD5114" s="86" t="s">
        <v>1648</v>
      </c>
      <c r="AE5114" s="86"/>
      <c r="AF5114" s="86"/>
      <c r="AG5114" s="94" t="s">
        <v>1676</v>
      </c>
    </row>
    <row r="5115" spans="1:33" x14ac:dyDescent="0.25">
      <c r="A5115" s="86" t="s">
        <v>1011</v>
      </c>
      <c r="B5115" s="87">
        <v>30</v>
      </c>
      <c r="C5115" s="87" t="s">
        <v>1421</v>
      </c>
      <c r="D5115" s="88">
        <v>43207</v>
      </c>
      <c r="E5115" s="88">
        <v>43204</v>
      </c>
      <c r="F5115" s="88">
        <v>43251</v>
      </c>
      <c r="G5115" s="88">
        <v>43252</v>
      </c>
      <c r="H5115" s="88">
        <v>3</v>
      </c>
      <c r="I5115" s="89" t="s">
        <v>1013</v>
      </c>
      <c r="J5115" s="92" t="s">
        <v>1493</v>
      </c>
      <c r="K5115" s="86" t="s">
        <v>1491</v>
      </c>
      <c r="L5115" s="88">
        <v>43252</v>
      </c>
      <c r="M5115" s="87"/>
      <c r="N5115" s="87"/>
      <c r="O5115" s="93"/>
      <c r="P5115" s="86"/>
      <c r="Q5115" s="86">
        <v>0</v>
      </c>
      <c r="R5115" s="86">
        <v>30</v>
      </c>
      <c r="S5115" s="86">
        <v>30</v>
      </c>
      <c r="T5115" s="86">
        <v>0</v>
      </c>
      <c r="U5115" s="86" t="s">
        <v>1561</v>
      </c>
      <c r="V5115" s="86" t="s">
        <v>1567</v>
      </c>
      <c r="W5115" s="86" t="s">
        <v>1652</v>
      </c>
      <c r="X5115" s="86" t="s">
        <v>1564</v>
      </c>
      <c r="Y5115" s="94" t="s">
        <v>1565</v>
      </c>
      <c r="Z5115" s="93"/>
      <c r="AA5115" s="86"/>
      <c r="AB5115" s="86"/>
      <c r="AC5115" s="86"/>
      <c r="AD5115" s="86" t="s">
        <v>1648</v>
      </c>
      <c r="AE5115" s="86"/>
      <c r="AF5115" s="86"/>
      <c r="AG5115" s="94" t="s">
        <v>1676</v>
      </c>
    </row>
    <row r="5116" spans="1:33" x14ac:dyDescent="0.25">
      <c r="A5116" s="86" t="s">
        <v>1011</v>
      </c>
      <c r="B5116" s="87">
        <v>30</v>
      </c>
      <c r="C5116" s="87" t="s">
        <v>1421</v>
      </c>
      <c r="D5116" s="88">
        <v>43207</v>
      </c>
      <c r="E5116" s="88">
        <v>43204</v>
      </c>
      <c r="F5116" s="88">
        <v>43251</v>
      </c>
      <c r="G5116" s="88">
        <v>43252</v>
      </c>
      <c r="H5116" s="88">
        <v>3</v>
      </c>
      <c r="I5116" s="89" t="s">
        <v>1013</v>
      </c>
      <c r="J5116" s="92" t="s">
        <v>1493</v>
      </c>
      <c r="K5116" s="86" t="s">
        <v>1491</v>
      </c>
      <c r="L5116" s="88">
        <v>43252</v>
      </c>
      <c r="M5116" s="87"/>
      <c r="N5116" s="87"/>
      <c r="O5116" s="93"/>
      <c r="P5116" s="86"/>
      <c r="Q5116" s="86">
        <v>0</v>
      </c>
      <c r="R5116" s="86">
        <v>30</v>
      </c>
      <c r="S5116" s="86">
        <v>30</v>
      </c>
      <c r="T5116" s="86">
        <v>0</v>
      </c>
      <c r="U5116" s="86" t="s">
        <v>1561</v>
      </c>
      <c r="V5116" s="86" t="s">
        <v>1567</v>
      </c>
      <c r="W5116" s="86" t="s">
        <v>1652</v>
      </c>
      <c r="X5116" s="86" t="s">
        <v>1564</v>
      </c>
      <c r="Y5116" s="94" t="s">
        <v>1565</v>
      </c>
      <c r="Z5116" s="93"/>
      <c r="AA5116" s="86"/>
      <c r="AB5116" s="86"/>
      <c r="AC5116" s="86"/>
      <c r="AD5116" s="86" t="s">
        <v>1648</v>
      </c>
      <c r="AE5116" s="86"/>
      <c r="AF5116" s="86"/>
      <c r="AG5116" s="94" t="s">
        <v>1676</v>
      </c>
    </row>
    <row r="5117" spans="1:33" x14ac:dyDescent="0.25">
      <c r="A5117" s="86" t="s">
        <v>1011</v>
      </c>
      <c r="B5117" s="87">
        <v>26</v>
      </c>
      <c r="C5117" s="87" t="s">
        <v>1012</v>
      </c>
      <c r="D5117" s="88">
        <v>43174</v>
      </c>
      <c r="E5117" s="88">
        <v>43178</v>
      </c>
      <c r="F5117" s="88">
        <v>43234</v>
      </c>
      <c r="G5117" s="88">
        <v>43235</v>
      </c>
      <c r="H5117" s="88">
        <v>3</v>
      </c>
      <c r="I5117" s="89" t="s">
        <v>1013</v>
      </c>
      <c r="J5117" s="92" t="s">
        <v>1494</v>
      </c>
      <c r="K5117" s="86" t="s">
        <v>1491</v>
      </c>
      <c r="L5117" s="88">
        <v>43255</v>
      </c>
      <c r="M5117" s="87"/>
      <c r="N5117" s="87"/>
      <c r="O5117" s="93"/>
      <c r="P5117" s="86"/>
      <c r="Q5117" s="86">
        <v>5</v>
      </c>
      <c r="R5117" s="86">
        <v>21</v>
      </c>
      <c r="S5117" s="86">
        <v>19</v>
      </c>
      <c r="T5117" s="86">
        <v>2</v>
      </c>
      <c r="U5117" s="86" t="s">
        <v>1561</v>
      </c>
      <c r="V5117" s="86" t="s">
        <v>1567</v>
      </c>
      <c r="W5117" s="86" t="s">
        <v>1563</v>
      </c>
      <c r="X5117" s="86" t="s">
        <v>1564</v>
      </c>
      <c r="Y5117" s="94" t="s">
        <v>1565</v>
      </c>
      <c r="Z5117" s="93"/>
      <c r="AA5117" s="86"/>
      <c r="AB5117" s="86"/>
      <c r="AC5117" s="86"/>
      <c r="AD5117" s="86" t="s">
        <v>1648</v>
      </c>
      <c r="AE5117" s="86"/>
      <c r="AF5117" s="86"/>
      <c r="AG5117" s="94" t="s">
        <v>1676</v>
      </c>
    </row>
    <row r="5118" spans="1:33" x14ac:dyDescent="0.25">
      <c r="A5118" s="86" t="s">
        <v>1011</v>
      </c>
      <c r="B5118" s="87">
        <v>30</v>
      </c>
      <c r="C5118" s="87" t="s">
        <v>1421</v>
      </c>
      <c r="D5118" s="88">
        <v>43207</v>
      </c>
      <c r="E5118" s="88">
        <v>43207</v>
      </c>
      <c r="F5118" s="88">
        <v>43254</v>
      </c>
      <c r="G5118" s="88">
        <v>43255</v>
      </c>
      <c r="H5118" s="88">
        <v>4</v>
      </c>
      <c r="I5118" s="89" t="s">
        <v>1016</v>
      </c>
      <c r="J5118" s="92" t="s">
        <v>1493</v>
      </c>
      <c r="K5118" s="86" t="s">
        <v>1491</v>
      </c>
      <c r="L5118" s="88">
        <v>43255</v>
      </c>
      <c r="M5118" s="87"/>
      <c r="N5118" s="87"/>
      <c r="O5118" s="93"/>
      <c r="P5118" s="86"/>
      <c r="Q5118" s="86">
        <v>0</v>
      </c>
      <c r="R5118" s="86">
        <v>30</v>
      </c>
      <c r="S5118" s="86">
        <v>28</v>
      </c>
      <c r="T5118" s="86">
        <v>2</v>
      </c>
      <c r="U5118" s="86" t="s">
        <v>1561</v>
      </c>
      <c r="V5118" s="86" t="s">
        <v>1562</v>
      </c>
      <c r="W5118" s="86" t="s">
        <v>1652</v>
      </c>
      <c r="X5118" s="86" t="s">
        <v>1564</v>
      </c>
      <c r="Y5118" s="94" t="s">
        <v>1565</v>
      </c>
      <c r="Z5118" s="93"/>
      <c r="AA5118" s="86">
        <v>43265</v>
      </c>
      <c r="AB5118" s="86"/>
      <c r="AC5118" s="86"/>
      <c r="AD5118" s="86" t="s">
        <v>1648</v>
      </c>
      <c r="AE5118" s="86"/>
      <c r="AF5118" s="86"/>
      <c r="AG5118" s="94" t="s">
        <v>1676</v>
      </c>
    </row>
    <row r="5119" spans="1:33" x14ac:dyDescent="0.25">
      <c r="A5119" s="86" t="s">
        <v>1011</v>
      </c>
      <c r="B5119" s="87">
        <v>30</v>
      </c>
      <c r="C5119" s="87" t="s">
        <v>1421</v>
      </c>
      <c r="D5119" s="88">
        <v>43207</v>
      </c>
      <c r="E5119" s="88">
        <v>43204</v>
      </c>
      <c r="F5119" s="88">
        <v>43252</v>
      </c>
      <c r="G5119" s="88">
        <v>43253</v>
      </c>
      <c r="H5119" s="88">
        <v>3</v>
      </c>
      <c r="I5119" s="89" t="s">
        <v>1013</v>
      </c>
      <c r="J5119" s="92" t="s">
        <v>1493</v>
      </c>
      <c r="K5119" s="86" t="s">
        <v>1491</v>
      </c>
      <c r="L5119" s="88">
        <v>43256</v>
      </c>
      <c r="M5119" s="87"/>
      <c r="N5119" s="87"/>
      <c r="O5119" s="93"/>
      <c r="P5119" s="86"/>
      <c r="Q5119" s="86">
        <v>0</v>
      </c>
      <c r="R5119" s="86">
        <v>30</v>
      </c>
      <c r="S5119" s="86">
        <v>30</v>
      </c>
      <c r="T5119" s="86">
        <v>0</v>
      </c>
      <c r="U5119" s="86" t="s">
        <v>1561</v>
      </c>
      <c r="V5119" s="86" t="s">
        <v>1567</v>
      </c>
      <c r="W5119" s="86" t="s">
        <v>1652</v>
      </c>
      <c r="X5119" s="86" t="s">
        <v>1564</v>
      </c>
      <c r="Y5119" s="94" t="s">
        <v>1565</v>
      </c>
      <c r="Z5119" s="93"/>
      <c r="AA5119" s="86"/>
      <c r="AB5119" s="86"/>
      <c r="AC5119" s="86"/>
      <c r="AD5119" s="86" t="s">
        <v>1648</v>
      </c>
      <c r="AE5119" s="86"/>
      <c r="AF5119" s="86"/>
      <c r="AG5119" s="94" t="s">
        <v>1676</v>
      </c>
    </row>
    <row r="5120" spans="1:33" x14ac:dyDescent="0.25">
      <c r="A5120" s="86" t="s">
        <v>1011</v>
      </c>
      <c r="B5120" s="87">
        <v>30</v>
      </c>
      <c r="C5120" s="87" t="s">
        <v>1012</v>
      </c>
      <c r="D5120" s="88">
        <v>43175</v>
      </c>
      <c r="E5120" s="88">
        <v>43181</v>
      </c>
      <c r="F5120" s="88">
        <v>43237</v>
      </c>
      <c r="G5120" s="88">
        <v>43238</v>
      </c>
      <c r="H5120" s="88">
        <v>3</v>
      </c>
      <c r="I5120" s="89" t="s">
        <v>1013</v>
      </c>
      <c r="J5120" s="92" t="s">
        <v>1494</v>
      </c>
      <c r="K5120" s="86" t="s">
        <v>1491</v>
      </c>
      <c r="L5120" s="88">
        <v>43256</v>
      </c>
      <c r="M5120" s="87"/>
      <c r="N5120" s="87"/>
      <c r="O5120" s="93"/>
      <c r="P5120" s="86"/>
      <c r="Q5120" s="86">
        <v>5</v>
      </c>
      <c r="R5120" s="86">
        <v>25</v>
      </c>
      <c r="S5120" s="86">
        <v>25</v>
      </c>
      <c r="T5120" s="86">
        <v>0</v>
      </c>
      <c r="U5120" s="86" t="s">
        <v>1561</v>
      </c>
      <c r="V5120" s="86" t="s">
        <v>1567</v>
      </c>
      <c r="W5120" s="86" t="s">
        <v>1563</v>
      </c>
      <c r="X5120" s="86" t="s">
        <v>1564</v>
      </c>
      <c r="Y5120" s="94" t="s">
        <v>1565</v>
      </c>
      <c r="Z5120" s="93"/>
      <c r="AA5120" s="86"/>
      <c r="AB5120" s="86"/>
      <c r="AC5120" s="86"/>
      <c r="AD5120" s="86" t="s">
        <v>1648</v>
      </c>
      <c r="AE5120" s="86"/>
      <c r="AF5120" s="86"/>
      <c r="AG5120" s="94" t="s">
        <v>1676</v>
      </c>
    </row>
    <row r="5121" spans="1:33" x14ac:dyDescent="0.25">
      <c r="A5121" s="86" t="s">
        <v>1011</v>
      </c>
      <c r="B5121" s="87">
        <v>29</v>
      </c>
      <c r="C5121" s="87" t="s">
        <v>1421</v>
      </c>
      <c r="D5121" s="88">
        <v>43207</v>
      </c>
      <c r="E5121" s="88">
        <v>43208</v>
      </c>
      <c r="F5121" s="88">
        <v>43255</v>
      </c>
      <c r="G5121" s="88">
        <v>43256</v>
      </c>
      <c r="H5121" s="88">
        <v>3</v>
      </c>
      <c r="I5121" s="89" t="s">
        <v>1013</v>
      </c>
      <c r="J5121" s="92" t="s">
        <v>1493</v>
      </c>
      <c r="K5121" s="86" t="s">
        <v>1491</v>
      </c>
      <c r="L5121" s="88">
        <v>43256</v>
      </c>
      <c r="M5121" s="87"/>
      <c r="N5121" s="87"/>
      <c r="O5121" s="93"/>
      <c r="P5121" s="86"/>
      <c r="Q5121" s="86">
        <v>0</v>
      </c>
      <c r="R5121" s="86">
        <v>29</v>
      </c>
      <c r="S5121" s="86">
        <v>29</v>
      </c>
      <c r="T5121" s="86">
        <v>0</v>
      </c>
      <c r="U5121" s="86" t="s">
        <v>1561</v>
      </c>
      <c r="V5121" s="86" t="s">
        <v>1567</v>
      </c>
      <c r="W5121" s="86" t="s">
        <v>1652</v>
      </c>
      <c r="X5121" s="86" t="s">
        <v>1564</v>
      </c>
      <c r="Y5121" s="94" t="s">
        <v>1565</v>
      </c>
      <c r="Z5121" s="93"/>
      <c r="AA5121" s="86"/>
      <c r="AB5121" s="86"/>
      <c r="AC5121" s="86"/>
      <c r="AD5121" s="86" t="s">
        <v>1648</v>
      </c>
      <c r="AE5121" s="86"/>
      <c r="AF5121" s="86"/>
      <c r="AG5121" s="94" t="s">
        <v>1676</v>
      </c>
    </row>
    <row r="5122" spans="1:33" x14ac:dyDescent="0.25">
      <c r="A5122" s="86" t="s">
        <v>1022</v>
      </c>
      <c r="B5122" s="87">
        <v>41</v>
      </c>
      <c r="C5122" s="87" t="s">
        <v>1082</v>
      </c>
      <c r="D5122" s="88">
        <v>43251</v>
      </c>
      <c r="E5122" s="88">
        <v>42982</v>
      </c>
      <c r="F5122" s="88">
        <v>43205</v>
      </c>
      <c r="G5122" s="88">
        <v>43207</v>
      </c>
      <c r="H5122" s="88">
        <v>4</v>
      </c>
      <c r="I5122" s="89" t="s">
        <v>1016</v>
      </c>
      <c r="J5122" s="92" t="s">
        <v>1495</v>
      </c>
      <c r="K5122" s="86" t="s">
        <v>1491</v>
      </c>
      <c r="L5122" s="88">
        <v>43256</v>
      </c>
      <c r="M5122" s="87"/>
      <c r="N5122" s="87"/>
      <c r="O5122" s="93"/>
      <c r="P5122" s="86"/>
      <c r="Q5122" s="86">
        <v>1</v>
      </c>
      <c r="R5122" s="86">
        <v>40</v>
      </c>
      <c r="S5122" s="86">
        <v>40</v>
      </c>
      <c r="T5122" s="86">
        <v>0</v>
      </c>
      <c r="U5122" s="86" t="s">
        <v>1561</v>
      </c>
      <c r="V5122" s="86" t="s">
        <v>1567</v>
      </c>
      <c r="W5122" s="86" t="s">
        <v>1652</v>
      </c>
      <c r="X5122" s="86" t="s">
        <v>1564</v>
      </c>
      <c r="Y5122" s="94" t="s">
        <v>1565</v>
      </c>
      <c r="Z5122" s="93"/>
      <c r="AA5122" s="86"/>
      <c r="AB5122" s="86"/>
      <c r="AC5122" s="86"/>
      <c r="AD5122" s="86" t="s">
        <v>1677</v>
      </c>
      <c r="AE5122" s="86"/>
      <c r="AF5122" s="86"/>
      <c r="AG5122" s="94" t="s">
        <v>1676</v>
      </c>
    </row>
    <row r="5123" spans="1:33" x14ac:dyDescent="0.25">
      <c r="A5123" s="86" t="s">
        <v>1011</v>
      </c>
      <c r="B5123" s="87">
        <v>30</v>
      </c>
      <c r="C5123" s="87" t="s">
        <v>1012</v>
      </c>
      <c r="D5123" s="88">
        <v>43174</v>
      </c>
      <c r="E5123" s="88">
        <v>43180</v>
      </c>
      <c r="F5123" s="88">
        <v>43256</v>
      </c>
      <c r="G5123" s="88">
        <v>43257</v>
      </c>
      <c r="H5123" s="88">
        <v>4</v>
      </c>
      <c r="I5123" s="89" t="s">
        <v>1015</v>
      </c>
      <c r="J5123" s="92" t="s">
        <v>1493</v>
      </c>
      <c r="K5123" s="86" t="s">
        <v>1491</v>
      </c>
      <c r="L5123" s="88">
        <v>43257</v>
      </c>
      <c r="M5123" s="87"/>
      <c r="N5123" s="87"/>
      <c r="O5123" s="93"/>
      <c r="P5123" s="86"/>
      <c r="Q5123" s="86">
        <v>11</v>
      </c>
      <c r="R5123" s="86">
        <v>19</v>
      </c>
      <c r="S5123" s="86">
        <v>0</v>
      </c>
      <c r="T5123" s="86">
        <v>19</v>
      </c>
      <c r="U5123" s="86" t="s">
        <v>1561</v>
      </c>
      <c r="V5123" s="86" t="s">
        <v>1567</v>
      </c>
      <c r="W5123" s="86" t="s">
        <v>1652</v>
      </c>
      <c r="X5123" s="86" t="s">
        <v>1564</v>
      </c>
      <c r="Y5123" s="94" t="s">
        <v>1565</v>
      </c>
      <c r="Z5123" s="93"/>
      <c r="AA5123" s="86"/>
      <c r="AB5123" s="86"/>
      <c r="AC5123" s="86"/>
      <c r="AD5123" s="86" t="s">
        <v>1648</v>
      </c>
      <c r="AE5123" s="86"/>
      <c r="AF5123" s="86"/>
      <c r="AG5123" s="94" t="s">
        <v>1676</v>
      </c>
    </row>
    <row r="5124" spans="1:33" x14ac:dyDescent="0.25">
      <c r="A5124" s="86" t="s">
        <v>1011</v>
      </c>
      <c r="B5124" s="87">
        <v>30</v>
      </c>
      <c r="C5124" s="87" t="s">
        <v>1012</v>
      </c>
      <c r="D5124" s="88">
        <v>43175</v>
      </c>
      <c r="E5124" s="88">
        <v>43181</v>
      </c>
      <c r="F5124" s="88">
        <v>43256</v>
      </c>
      <c r="G5124" s="88">
        <v>43257</v>
      </c>
      <c r="H5124" s="88">
        <v>4</v>
      </c>
      <c r="I5124" s="89" t="s">
        <v>1015</v>
      </c>
      <c r="J5124" s="92" t="s">
        <v>1493</v>
      </c>
      <c r="K5124" s="86" t="s">
        <v>1491</v>
      </c>
      <c r="L5124" s="88">
        <v>43257</v>
      </c>
      <c r="M5124" s="87"/>
      <c r="N5124" s="87"/>
      <c r="O5124" s="93"/>
      <c r="P5124" s="86"/>
      <c r="Q5124" s="86">
        <v>6</v>
      </c>
      <c r="R5124" s="86">
        <v>24</v>
      </c>
      <c r="S5124" s="86">
        <v>8</v>
      </c>
      <c r="T5124" s="86">
        <v>16</v>
      </c>
      <c r="U5124" s="86" t="s">
        <v>1561</v>
      </c>
      <c r="V5124" s="86" t="s">
        <v>1567</v>
      </c>
      <c r="W5124" s="86" t="s">
        <v>1652</v>
      </c>
      <c r="X5124" s="86" t="s">
        <v>1564</v>
      </c>
      <c r="Y5124" s="94" t="s">
        <v>1565</v>
      </c>
      <c r="Z5124" s="93"/>
      <c r="AA5124" s="86"/>
      <c r="AB5124" s="86"/>
      <c r="AC5124" s="86"/>
      <c r="AD5124" s="86" t="s">
        <v>1648</v>
      </c>
      <c r="AE5124" s="86"/>
      <c r="AF5124" s="86"/>
      <c r="AG5124" s="94" t="s">
        <v>1676</v>
      </c>
    </row>
    <row r="5125" spans="1:33" x14ac:dyDescent="0.25">
      <c r="A5125" s="86" t="s">
        <v>1022</v>
      </c>
      <c r="B5125" s="87">
        <v>19</v>
      </c>
      <c r="C5125" s="87" t="s">
        <v>1050</v>
      </c>
      <c r="D5125" s="88">
        <v>43251</v>
      </c>
      <c r="E5125" s="88">
        <v>43180</v>
      </c>
      <c r="F5125" s="88">
        <v>43244</v>
      </c>
      <c r="G5125" s="88">
        <v>43248</v>
      </c>
      <c r="H5125" s="88">
        <v>4</v>
      </c>
      <c r="I5125" s="89" t="s">
        <v>1015</v>
      </c>
      <c r="J5125" s="92" t="s">
        <v>1501</v>
      </c>
      <c r="K5125" s="86" t="s">
        <v>1491</v>
      </c>
      <c r="L5125" s="88">
        <v>43258</v>
      </c>
      <c r="M5125" s="87"/>
      <c r="N5125" s="87"/>
      <c r="O5125" s="93"/>
      <c r="P5125" s="86"/>
      <c r="Q5125" s="86">
        <v>0</v>
      </c>
      <c r="R5125" s="86">
        <v>19</v>
      </c>
      <c r="S5125" s="86">
        <v>4</v>
      </c>
      <c r="T5125" s="86">
        <v>15</v>
      </c>
      <c r="U5125" s="86" t="s">
        <v>1561</v>
      </c>
      <c r="V5125" s="86" t="s">
        <v>1567</v>
      </c>
      <c r="W5125" s="86" t="s">
        <v>1563</v>
      </c>
      <c r="X5125" s="86" t="s">
        <v>1564</v>
      </c>
      <c r="Y5125" s="94" t="s">
        <v>1565</v>
      </c>
      <c r="Z5125" s="93"/>
      <c r="AA5125" s="86"/>
      <c r="AB5125" s="86" t="s">
        <v>1582</v>
      </c>
      <c r="AC5125" s="86"/>
      <c r="AD5125" s="86" t="s">
        <v>1648</v>
      </c>
      <c r="AE5125" s="86"/>
      <c r="AF5125" s="86"/>
      <c r="AG5125" s="94" t="s">
        <v>1676</v>
      </c>
    </row>
    <row r="5126" spans="1:33" x14ac:dyDescent="0.25">
      <c r="A5126" s="86" t="s">
        <v>1022</v>
      </c>
      <c r="B5126" s="87">
        <v>6</v>
      </c>
      <c r="C5126" s="87" t="s">
        <v>1459</v>
      </c>
      <c r="D5126" s="88">
        <v>43251</v>
      </c>
      <c r="E5126" s="88">
        <v>43102</v>
      </c>
      <c r="F5126" s="88">
        <v>43137</v>
      </c>
      <c r="G5126" s="88">
        <v>43138</v>
      </c>
      <c r="H5126" s="88">
        <v>4</v>
      </c>
      <c r="I5126" s="89" t="s">
        <v>1014</v>
      </c>
      <c r="J5126" s="92" t="s">
        <v>1493</v>
      </c>
      <c r="K5126" s="86" t="s">
        <v>1491</v>
      </c>
      <c r="L5126" s="88">
        <v>43260</v>
      </c>
      <c r="M5126" s="87"/>
      <c r="N5126" s="87"/>
      <c r="O5126" s="93"/>
      <c r="P5126" s="86"/>
      <c r="Q5126" s="86">
        <v>0</v>
      </c>
      <c r="R5126" s="86">
        <v>6</v>
      </c>
      <c r="S5126" s="86">
        <v>6</v>
      </c>
      <c r="T5126" s="86">
        <v>0</v>
      </c>
      <c r="U5126" s="86" t="s">
        <v>1561</v>
      </c>
      <c r="V5126" s="86" t="s">
        <v>1567</v>
      </c>
      <c r="W5126" s="86" t="s">
        <v>1652</v>
      </c>
      <c r="X5126" s="86" t="s">
        <v>1564</v>
      </c>
      <c r="Y5126" s="94" t="s">
        <v>1565</v>
      </c>
      <c r="Z5126" s="93"/>
      <c r="AA5126" s="86"/>
      <c r="AB5126" s="86" t="s">
        <v>1582</v>
      </c>
      <c r="AC5126" s="86"/>
      <c r="AD5126" s="86" t="s">
        <v>1648</v>
      </c>
      <c r="AE5126" s="86"/>
      <c r="AF5126" s="86"/>
      <c r="AG5126" s="94" t="s">
        <v>1676</v>
      </c>
    </row>
    <row r="5127" spans="1:33" x14ac:dyDescent="0.25">
      <c r="A5127" s="86" t="s">
        <v>1022</v>
      </c>
      <c r="B5127" s="87">
        <v>3</v>
      </c>
      <c r="C5127" s="87" t="s">
        <v>1459</v>
      </c>
      <c r="D5127" s="88">
        <v>43251</v>
      </c>
      <c r="E5127" s="88">
        <v>43150</v>
      </c>
      <c r="F5127" s="88">
        <v>43185</v>
      </c>
      <c r="G5127" s="88">
        <v>43186</v>
      </c>
      <c r="H5127" s="88">
        <v>4</v>
      </c>
      <c r="I5127" s="89" t="s">
        <v>1014</v>
      </c>
      <c r="J5127" s="92" t="s">
        <v>1493</v>
      </c>
      <c r="K5127" s="86" t="s">
        <v>1491</v>
      </c>
      <c r="L5127" s="88">
        <v>43260</v>
      </c>
      <c r="M5127" s="87"/>
      <c r="N5127" s="87"/>
      <c r="O5127" s="93"/>
      <c r="P5127" s="86"/>
      <c r="Q5127" s="86">
        <v>0</v>
      </c>
      <c r="R5127" s="86">
        <v>3</v>
      </c>
      <c r="S5127" s="86">
        <v>3</v>
      </c>
      <c r="T5127" s="86">
        <v>0</v>
      </c>
      <c r="U5127" s="86" t="s">
        <v>1561</v>
      </c>
      <c r="V5127" s="86" t="s">
        <v>1567</v>
      </c>
      <c r="W5127" s="86" t="s">
        <v>1652</v>
      </c>
      <c r="X5127" s="86" t="s">
        <v>1564</v>
      </c>
      <c r="Y5127" s="94" t="s">
        <v>1565</v>
      </c>
      <c r="Z5127" s="93"/>
      <c r="AA5127" s="86"/>
      <c r="AB5127" s="86" t="s">
        <v>1582</v>
      </c>
      <c r="AC5127" s="86"/>
      <c r="AD5127" s="86" t="s">
        <v>1648</v>
      </c>
      <c r="AE5127" s="86"/>
      <c r="AF5127" s="86"/>
      <c r="AG5127" s="94" t="s">
        <v>1676</v>
      </c>
    </row>
    <row r="5128" spans="1:33" x14ac:dyDescent="0.25">
      <c r="A5128" s="86" t="s">
        <v>1022</v>
      </c>
      <c r="B5128" s="87">
        <v>18</v>
      </c>
      <c r="C5128" s="87" t="s">
        <v>1459</v>
      </c>
      <c r="D5128" s="88">
        <v>43251</v>
      </c>
      <c r="E5128" s="88">
        <v>43171</v>
      </c>
      <c r="F5128" s="88">
        <v>43206</v>
      </c>
      <c r="G5128" s="88">
        <v>43207</v>
      </c>
      <c r="H5128" s="88">
        <v>4</v>
      </c>
      <c r="I5128" s="89" t="s">
        <v>1014</v>
      </c>
      <c r="J5128" s="92" t="s">
        <v>1493</v>
      </c>
      <c r="K5128" s="86" t="s">
        <v>1491</v>
      </c>
      <c r="L5128" s="88">
        <v>43260</v>
      </c>
      <c r="M5128" s="87"/>
      <c r="N5128" s="87"/>
      <c r="O5128" s="93"/>
      <c r="P5128" s="86"/>
      <c r="Q5128" s="86">
        <v>0</v>
      </c>
      <c r="R5128" s="86">
        <v>18</v>
      </c>
      <c r="S5128" s="86">
        <v>18</v>
      </c>
      <c r="T5128" s="86">
        <v>0</v>
      </c>
      <c r="U5128" s="86" t="s">
        <v>1561</v>
      </c>
      <c r="V5128" s="86" t="s">
        <v>1567</v>
      </c>
      <c r="W5128" s="86" t="s">
        <v>1652</v>
      </c>
      <c r="X5128" s="86" t="s">
        <v>1564</v>
      </c>
      <c r="Y5128" s="94" t="s">
        <v>1565</v>
      </c>
      <c r="Z5128" s="93"/>
      <c r="AA5128" s="86"/>
      <c r="AB5128" s="86" t="s">
        <v>1582</v>
      </c>
      <c r="AC5128" s="86"/>
      <c r="AD5128" s="86" t="s">
        <v>1648</v>
      </c>
      <c r="AE5128" s="86"/>
      <c r="AF5128" s="86"/>
      <c r="AG5128" s="94" t="s">
        <v>1676</v>
      </c>
    </row>
    <row r="5129" spans="1:33" x14ac:dyDescent="0.25">
      <c r="A5129" s="86" t="s">
        <v>1011</v>
      </c>
      <c r="B5129" s="87">
        <v>24</v>
      </c>
      <c r="C5129" s="87" t="s">
        <v>1012</v>
      </c>
      <c r="D5129" s="88">
        <v>43175</v>
      </c>
      <c r="E5129" s="88">
        <v>43181</v>
      </c>
      <c r="F5129" s="88">
        <v>43249</v>
      </c>
      <c r="G5129" s="88">
        <v>43250</v>
      </c>
      <c r="H5129" s="88">
        <v>4</v>
      </c>
      <c r="I5129" s="89" t="s">
        <v>1015</v>
      </c>
      <c r="J5129" s="92" t="s">
        <v>1492</v>
      </c>
      <c r="K5129" s="86" t="s">
        <v>1491</v>
      </c>
      <c r="L5129" s="88">
        <v>43261</v>
      </c>
      <c r="M5129" s="87"/>
      <c r="N5129" s="87"/>
      <c r="O5129" s="93"/>
      <c r="P5129" s="86"/>
      <c r="Q5129" s="86">
        <v>4</v>
      </c>
      <c r="R5129" s="86">
        <v>20</v>
      </c>
      <c r="S5129" s="86">
        <v>18</v>
      </c>
      <c r="T5129" s="86">
        <v>2</v>
      </c>
      <c r="U5129" s="86" t="s">
        <v>1561</v>
      </c>
      <c r="V5129" s="86" t="s">
        <v>1567</v>
      </c>
      <c r="W5129" s="86" t="s">
        <v>1563</v>
      </c>
      <c r="X5129" s="86" t="s">
        <v>1564</v>
      </c>
      <c r="Y5129" s="94" t="s">
        <v>1565</v>
      </c>
      <c r="Z5129" s="93"/>
      <c r="AA5129" s="86"/>
      <c r="AB5129" s="86"/>
      <c r="AC5129" s="86"/>
      <c r="AD5129" s="86" t="s">
        <v>1648</v>
      </c>
      <c r="AE5129" s="86"/>
      <c r="AF5129" s="86"/>
      <c r="AG5129" s="94" t="s">
        <v>1676</v>
      </c>
    </row>
    <row r="5130" spans="1:33" x14ac:dyDescent="0.25">
      <c r="A5130" s="86" t="s">
        <v>1022</v>
      </c>
      <c r="B5130" s="87">
        <v>7</v>
      </c>
      <c r="C5130" s="87" t="s">
        <v>1420</v>
      </c>
      <c r="D5130" s="88">
        <v>43241</v>
      </c>
      <c r="E5130" s="88">
        <v>43111</v>
      </c>
      <c r="F5130" s="88">
        <v>43158</v>
      </c>
      <c r="G5130" s="88">
        <v>43236</v>
      </c>
      <c r="H5130" s="88">
        <v>4</v>
      </c>
      <c r="I5130" s="89" t="s">
        <v>1016</v>
      </c>
      <c r="J5130" s="92" t="s">
        <v>1492</v>
      </c>
      <c r="K5130" s="86" t="s">
        <v>1491</v>
      </c>
      <c r="L5130" s="88">
        <v>43262</v>
      </c>
      <c r="M5130" s="87"/>
      <c r="N5130" s="87"/>
      <c r="O5130" s="93"/>
      <c r="P5130" s="86"/>
      <c r="Q5130" s="86">
        <v>1</v>
      </c>
      <c r="R5130" s="86">
        <v>6</v>
      </c>
      <c r="S5130" s="86">
        <v>6</v>
      </c>
      <c r="T5130" s="86">
        <v>0</v>
      </c>
      <c r="U5130" s="86" t="s">
        <v>1561</v>
      </c>
      <c r="V5130" s="86" t="s">
        <v>1567</v>
      </c>
      <c r="W5130" s="86" t="s">
        <v>1652</v>
      </c>
      <c r="X5130" s="86" t="s">
        <v>1564</v>
      </c>
      <c r="Y5130" s="94" t="s">
        <v>1565</v>
      </c>
      <c r="Z5130" s="93"/>
      <c r="AA5130" s="86"/>
      <c r="AB5130" s="86" t="s">
        <v>1582</v>
      </c>
      <c r="AC5130" s="86"/>
      <c r="AD5130" s="86" t="s">
        <v>1648</v>
      </c>
      <c r="AE5130" s="86"/>
      <c r="AF5130" s="86"/>
      <c r="AG5130" s="94" t="s">
        <v>1676</v>
      </c>
    </row>
    <row r="5131" spans="1:33" x14ac:dyDescent="0.25">
      <c r="A5131" s="86" t="s">
        <v>1022</v>
      </c>
      <c r="B5131" s="87">
        <v>13</v>
      </c>
      <c r="C5131" s="87" t="s">
        <v>1420</v>
      </c>
      <c r="D5131" s="88">
        <v>43241</v>
      </c>
      <c r="E5131" s="88">
        <v>43103</v>
      </c>
      <c r="F5131" s="88">
        <v>43167</v>
      </c>
      <c r="G5131" s="88">
        <v>43238</v>
      </c>
      <c r="H5131" s="88">
        <v>3</v>
      </c>
      <c r="I5131" s="89" t="s">
        <v>1013</v>
      </c>
      <c r="J5131" s="92" t="s">
        <v>1492</v>
      </c>
      <c r="K5131" s="86" t="s">
        <v>1491</v>
      </c>
      <c r="L5131" s="88">
        <v>43262</v>
      </c>
      <c r="M5131" s="87"/>
      <c r="N5131" s="87"/>
      <c r="O5131" s="93"/>
      <c r="P5131" s="86"/>
      <c r="Q5131" s="86">
        <v>7</v>
      </c>
      <c r="R5131" s="86">
        <v>6</v>
      </c>
      <c r="S5131" s="86">
        <v>6</v>
      </c>
      <c r="T5131" s="86">
        <v>0</v>
      </c>
      <c r="U5131" s="86" t="s">
        <v>1561</v>
      </c>
      <c r="V5131" s="86" t="s">
        <v>1567</v>
      </c>
      <c r="W5131" s="86" t="s">
        <v>1652</v>
      </c>
      <c r="X5131" s="86" t="s">
        <v>1564</v>
      </c>
      <c r="Y5131" s="94" t="s">
        <v>1565</v>
      </c>
      <c r="Z5131" s="93"/>
      <c r="AA5131" s="86"/>
      <c r="AB5131" s="86" t="s">
        <v>1582</v>
      </c>
      <c r="AC5131" s="86"/>
      <c r="AD5131" s="86" t="s">
        <v>1648</v>
      </c>
      <c r="AE5131" s="86"/>
      <c r="AF5131" s="86"/>
      <c r="AG5131" s="94" t="s">
        <v>1676</v>
      </c>
    </row>
    <row r="5132" spans="1:33" x14ac:dyDescent="0.25">
      <c r="A5132" s="86" t="s">
        <v>1022</v>
      </c>
      <c r="B5132" s="87">
        <v>16</v>
      </c>
      <c r="C5132" s="87" t="s">
        <v>1420</v>
      </c>
      <c r="D5132" s="88">
        <v>43241</v>
      </c>
      <c r="E5132" s="88">
        <v>43108</v>
      </c>
      <c r="F5132" s="88">
        <v>43176</v>
      </c>
      <c r="G5132" s="88">
        <v>43239</v>
      </c>
      <c r="H5132" s="88">
        <v>4</v>
      </c>
      <c r="I5132" s="89" t="s">
        <v>1015</v>
      </c>
      <c r="J5132" s="92" t="s">
        <v>1492</v>
      </c>
      <c r="K5132" s="86" t="s">
        <v>1491</v>
      </c>
      <c r="L5132" s="88">
        <v>43262</v>
      </c>
      <c r="M5132" s="87"/>
      <c r="N5132" s="87"/>
      <c r="O5132" s="93"/>
      <c r="P5132" s="86"/>
      <c r="Q5132" s="86">
        <v>6</v>
      </c>
      <c r="R5132" s="86">
        <v>10</v>
      </c>
      <c r="S5132" s="86">
        <v>10</v>
      </c>
      <c r="T5132" s="86">
        <v>0</v>
      </c>
      <c r="U5132" s="86" t="s">
        <v>1561</v>
      </c>
      <c r="V5132" s="86" t="s">
        <v>1567</v>
      </c>
      <c r="W5132" s="86" t="s">
        <v>1652</v>
      </c>
      <c r="X5132" s="86" t="s">
        <v>1564</v>
      </c>
      <c r="Y5132" s="94" t="s">
        <v>1565</v>
      </c>
      <c r="Z5132" s="93"/>
      <c r="AA5132" s="86"/>
      <c r="AB5132" s="86" t="s">
        <v>1582</v>
      </c>
      <c r="AC5132" s="86"/>
      <c r="AD5132" s="86" t="s">
        <v>1648</v>
      </c>
      <c r="AE5132" s="86"/>
      <c r="AF5132" s="86"/>
      <c r="AG5132" s="94" t="s">
        <v>1676</v>
      </c>
    </row>
    <row r="5133" spans="1:33" x14ac:dyDescent="0.25">
      <c r="A5133" s="86" t="s">
        <v>1011</v>
      </c>
      <c r="B5133" s="87">
        <v>30</v>
      </c>
      <c r="C5133" s="87" t="s">
        <v>1012</v>
      </c>
      <c r="D5133" s="88">
        <v>43174</v>
      </c>
      <c r="E5133" s="88">
        <v>43185</v>
      </c>
      <c r="F5133" s="88">
        <v>43262</v>
      </c>
      <c r="G5133" s="88">
        <v>43263</v>
      </c>
      <c r="H5133" s="88">
        <v>4</v>
      </c>
      <c r="I5133" s="89" t="s">
        <v>1015</v>
      </c>
      <c r="J5133" s="92" t="s">
        <v>1493</v>
      </c>
      <c r="K5133" s="86" t="s">
        <v>1491</v>
      </c>
      <c r="L5133" s="88">
        <v>43263</v>
      </c>
      <c r="M5133" s="87"/>
      <c r="N5133" s="87"/>
      <c r="O5133" s="93"/>
      <c r="P5133" s="86"/>
      <c r="Q5133" s="86">
        <v>12</v>
      </c>
      <c r="R5133" s="86">
        <v>18</v>
      </c>
      <c r="S5133" s="86">
        <v>0</v>
      </c>
      <c r="T5133" s="86">
        <v>18</v>
      </c>
      <c r="U5133" s="86" t="s">
        <v>1561</v>
      </c>
      <c r="V5133" s="86" t="s">
        <v>1567</v>
      </c>
      <c r="W5133" s="86" t="s">
        <v>1652</v>
      </c>
      <c r="X5133" s="86" t="s">
        <v>1564</v>
      </c>
      <c r="Y5133" s="94" t="s">
        <v>1565</v>
      </c>
      <c r="Z5133" s="93"/>
      <c r="AA5133" s="86"/>
      <c r="AB5133" s="86"/>
      <c r="AC5133" s="86"/>
      <c r="AD5133" s="86" t="s">
        <v>1648</v>
      </c>
      <c r="AE5133" s="86"/>
      <c r="AF5133" s="86"/>
      <c r="AG5133" s="94" t="s">
        <v>1676</v>
      </c>
    </row>
    <row r="5134" spans="1:33" x14ac:dyDescent="0.25">
      <c r="A5134" s="86" t="s">
        <v>1011</v>
      </c>
      <c r="B5134" s="87">
        <v>30</v>
      </c>
      <c r="C5134" s="87" t="s">
        <v>1012</v>
      </c>
      <c r="D5134" s="88">
        <v>43175</v>
      </c>
      <c r="E5134" s="88">
        <v>43180</v>
      </c>
      <c r="F5134" s="88">
        <v>43257</v>
      </c>
      <c r="G5134" s="88">
        <v>43263</v>
      </c>
      <c r="H5134" s="88">
        <v>4</v>
      </c>
      <c r="I5134" s="89" t="s">
        <v>1015</v>
      </c>
      <c r="J5134" s="92" t="s">
        <v>1490</v>
      </c>
      <c r="K5134" s="86" t="s">
        <v>1491</v>
      </c>
      <c r="L5134" s="88">
        <v>43263</v>
      </c>
      <c r="M5134" s="87"/>
      <c r="N5134" s="87"/>
      <c r="O5134" s="93"/>
      <c r="P5134" s="86"/>
      <c r="Q5134" s="86">
        <v>0</v>
      </c>
      <c r="R5134" s="86">
        <v>30</v>
      </c>
      <c r="S5134" s="86">
        <v>28</v>
      </c>
      <c r="T5134" s="86">
        <v>2</v>
      </c>
      <c r="U5134" s="86" t="s">
        <v>1561</v>
      </c>
      <c r="V5134" s="86" t="s">
        <v>1567</v>
      </c>
      <c r="W5134" s="86" t="s">
        <v>1652</v>
      </c>
      <c r="X5134" s="86" t="s">
        <v>1564</v>
      </c>
      <c r="Y5134" s="94" t="s">
        <v>1565</v>
      </c>
      <c r="Z5134" s="93"/>
      <c r="AA5134" s="86"/>
      <c r="AB5134" s="86"/>
      <c r="AC5134" s="86"/>
      <c r="AD5134" s="86" t="s">
        <v>1648</v>
      </c>
      <c r="AE5134" s="86"/>
      <c r="AF5134" s="86"/>
      <c r="AG5134" s="94" t="s">
        <v>1676</v>
      </c>
    </row>
    <row r="5135" spans="1:33" x14ac:dyDescent="0.25">
      <c r="A5135" s="86" t="s">
        <v>1011</v>
      </c>
      <c r="B5135" s="87">
        <v>30</v>
      </c>
      <c r="C5135" s="87" t="s">
        <v>1012</v>
      </c>
      <c r="D5135" s="88">
        <v>43175</v>
      </c>
      <c r="E5135" s="88">
        <v>43180</v>
      </c>
      <c r="F5135" s="88">
        <v>43257</v>
      </c>
      <c r="G5135" s="88">
        <v>43263</v>
      </c>
      <c r="H5135" s="88">
        <v>4</v>
      </c>
      <c r="I5135" s="89" t="s">
        <v>1015</v>
      </c>
      <c r="J5135" s="92" t="s">
        <v>1490</v>
      </c>
      <c r="K5135" s="86" t="s">
        <v>1491</v>
      </c>
      <c r="L5135" s="88">
        <v>43263</v>
      </c>
      <c r="M5135" s="87"/>
      <c r="N5135" s="87"/>
      <c r="O5135" s="93"/>
      <c r="P5135" s="86"/>
      <c r="Q5135" s="86">
        <v>0</v>
      </c>
      <c r="R5135" s="86">
        <v>30</v>
      </c>
      <c r="S5135" s="86">
        <v>13</v>
      </c>
      <c r="T5135" s="86">
        <v>17</v>
      </c>
      <c r="U5135" s="86" t="s">
        <v>1561</v>
      </c>
      <c r="V5135" s="86" t="s">
        <v>1567</v>
      </c>
      <c r="W5135" s="86" t="s">
        <v>1652</v>
      </c>
      <c r="X5135" s="86" t="s">
        <v>1564</v>
      </c>
      <c r="Y5135" s="94" t="s">
        <v>1565</v>
      </c>
      <c r="Z5135" s="93"/>
      <c r="AA5135" s="86"/>
      <c r="AB5135" s="86"/>
      <c r="AC5135" s="86"/>
      <c r="AD5135" s="86" t="s">
        <v>1648</v>
      </c>
      <c r="AE5135" s="86"/>
      <c r="AF5135" s="86"/>
      <c r="AG5135" s="94" t="s">
        <v>1676</v>
      </c>
    </row>
    <row r="5136" spans="1:33" x14ac:dyDescent="0.25">
      <c r="A5136" s="86" t="s">
        <v>1022</v>
      </c>
      <c r="B5136" s="87">
        <v>20</v>
      </c>
      <c r="C5136" s="87" t="s">
        <v>1460</v>
      </c>
      <c r="D5136" s="88">
        <v>43258</v>
      </c>
      <c r="E5136" s="88">
        <v>43160</v>
      </c>
      <c r="F5136" s="88">
        <v>43240</v>
      </c>
      <c r="G5136" s="88">
        <v>43241</v>
      </c>
      <c r="H5136" s="88">
        <v>3</v>
      </c>
      <c r="I5136" s="89" t="s">
        <v>1013</v>
      </c>
      <c r="J5136" s="92" t="s">
        <v>1501</v>
      </c>
      <c r="K5136" s="86" t="s">
        <v>1491</v>
      </c>
      <c r="L5136" s="88">
        <v>43263</v>
      </c>
      <c r="M5136" s="87"/>
      <c r="N5136" s="87"/>
      <c r="O5136" s="93"/>
      <c r="P5136" s="86"/>
      <c r="Q5136" s="86">
        <v>2</v>
      </c>
      <c r="R5136" s="86">
        <v>18</v>
      </c>
      <c r="S5136" s="86">
        <v>18</v>
      </c>
      <c r="T5136" s="86">
        <v>0</v>
      </c>
      <c r="U5136" s="86" t="s">
        <v>1561</v>
      </c>
      <c r="V5136" s="86" t="s">
        <v>1567</v>
      </c>
      <c r="W5136" s="86" t="s">
        <v>1563</v>
      </c>
      <c r="X5136" s="86" t="s">
        <v>1564</v>
      </c>
      <c r="Y5136" s="94" t="s">
        <v>1565</v>
      </c>
      <c r="Z5136" s="93"/>
      <c r="AA5136" s="86"/>
      <c r="AB5136" s="86"/>
      <c r="AC5136" s="86"/>
      <c r="AD5136" s="86" t="s">
        <v>1678</v>
      </c>
      <c r="AE5136" s="86"/>
      <c r="AF5136" s="86"/>
      <c r="AG5136" s="94" t="s">
        <v>1676</v>
      </c>
    </row>
    <row r="5137" spans="1:33" x14ac:dyDescent="0.25">
      <c r="A5137" s="86" t="s">
        <v>1022</v>
      </c>
      <c r="B5137" s="87">
        <v>20</v>
      </c>
      <c r="C5137" s="87" t="s">
        <v>1460</v>
      </c>
      <c r="D5137" s="88">
        <v>43258</v>
      </c>
      <c r="E5137" s="88">
        <v>43160</v>
      </c>
      <c r="F5137" s="88">
        <v>43240</v>
      </c>
      <c r="G5137" s="88">
        <v>43241</v>
      </c>
      <c r="H5137" s="88">
        <v>3</v>
      </c>
      <c r="I5137" s="89" t="s">
        <v>1013</v>
      </c>
      <c r="J5137" s="92" t="s">
        <v>1501</v>
      </c>
      <c r="K5137" s="86" t="s">
        <v>1491</v>
      </c>
      <c r="L5137" s="88">
        <v>43263</v>
      </c>
      <c r="M5137" s="87"/>
      <c r="N5137" s="87"/>
      <c r="O5137" s="93"/>
      <c r="P5137" s="86"/>
      <c r="Q5137" s="86">
        <v>2</v>
      </c>
      <c r="R5137" s="86">
        <v>18</v>
      </c>
      <c r="S5137" s="86">
        <v>18</v>
      </c>
      <c r="T5137" s="86">
        <v>0</v>
      </c>
      <c r="U5137" s="86" t="s">
        <v>1561</v>
      </c>
      <c r="V5137" s="86" t="s">
        <v>1567</v>
      </c>
      <c r="W5137" s="86" t="s">
        <v>1563</v>
      </c>
      <c r="X5137" s="86" t="s">
        <v>1564</v>
      </c>
      <c r="Y5137" s="94" t="s">
        <v>1565</v>
      </c>
      <c r="Z5137" s="93"/>
      <c r="AA5137" s="86"/>
      <c r="AB5137" s="86"/>
      <c r="AC5137" s="86"/>
      <c r="AD5137" s="86" t="s">
        <v>1678</v>
      </c>
      <c r="AE5137" s="86"/>
      <c r="AF5137" s="86"/>
      <c r="AG5137" s="94" t="s">
        <v>1676</v>
      </c>
    </row>
    <row r="5138" spans="1:33" x14ac:dyDescent="0.25">
      <c r="A5138" s="86" t="s">
        <v>1022</v>
      </c>
      <c r="B5138" s="87">
        <v>29</v>
      </c>
      <c r="C5138" s="87" t="s">
        <v>1461</v>
      </c>
      <c r="D5138" s="88">
        <v>43257</v>
      </c>
      <c r="E5138" s="88">
        <v>43074</v>
      </c>
      <c r="F5138" s="88">
        <v>43195</v>
      </c>
      <c r="G5138" s="88">
        <v>43237</v>
      </c>
      <c r="H5138" s="88">
        <v>4</v>
      </c>
      <c r="I5138" s="89" t="s">
        <v>1020</v>
      </c>
      <c r="J5138" s="92" t="s">
        <v>1500</v>
      </c>
      <c r="K5138" s="86" t="s">
        <v>1491</v>
      </c>
      <c r="L5138" s="88">
        <v>43263</v>
      </c>
      <c r="M5138" s="87"/>
      <c r="N5138" s="87"/>
      <c r="O5138" s="93"/>
      <c r="P5138" s="86"/>
      <c r="Q5138" s="86">
        <v>0</v>
      </c>
      <c r="R5138" s="86">
        <v>29</v>
      </c>
      <c r="S5138" s="86">
        <v>26</v>
      </c>
      <c r="T5138" s="86">
        <v>3</v>
      </c>
      <c r="U5138" s="86" t="s">
        <v>1561</v>
      </c>
      <c r="V5138" s="86" t="s">
        <v>1567</v>
      </c>
      <c r="W5138" s="86" t="s">
        <v>1652</v>
      </c>
      <c r="X5138" s="86" t="s">
        <v>1564</v>
      </c>
      <c r="Y5138" s="94" t="s">
        <v>1565</v>
      </c>
      <c r="Z5138" s="93"/>
      <c r="AA5138" s="86"/>
      <c r="AB5138" s="86"/>
      <c r="AC5138" s="86"/>
      <c r="AD5138" s="86" t="s">
        <v>1679</v>
      </c>
      <c r="AE5138" s="86"/>
      <c r="AF5138" s="86"/>
      <c r="AG5138" s="94" t="s">
        <v>1676</v>
      </c>
    </row>
    <row r="5139" spans="1:33" x14ac:dyDescent="0.25">
      <c r="A5139" s="86" t="s">
        <v>1011</v>
      </c>
      <c r="B5139" s="87">
        <v>30</v>
      </c>
      <c r="C5139" s="87" t="s">
        <v>1012</v>
      </c>
      <c r="D5139" s="88">
        <v>43173</v>
      </c>
      <c r="E5139" s="88">
        <v>43176</v>
      </c>
      <c r="F5139" s="88">
        <v>43263</v>
      </c>
      <c r="G5139" s="88">
        <v>43264</v>
      </c>
      <c r="H5139" s="88">
        <v>4</v>
      </c>
      <c r="I5139" s="89" t="s">
        <v>1015</v>
      </c>
      <c r="J5139" s="92" t="s">
        <v>1509</v>
      </c>
      <c r="K5139" s="86" t="s">
        <v>1491</v>
      </c>
      <c r="L5139" s="88">
        <v>43264</v>
      </c>
      <c r="M5139" s="87"/>
      <c r="N5139" s="87"/>
      <c r="O5139" s="93"/>
      <c r="P5139" s="86"/>
      <c r="Q5139" s="86">
        <v>0</v>
      </c>
      <c r="R5139" s="86">
        <v>30</v>
      </c>
      <c r="S5139" s="86">
        <v>30</v>
      </c>
      <c r="T5139" s="86">
        <v>0</v>
      </c>
      <c r="U5139" s="86" t="s">
        <v>1561</v>
      </c>
      <c r="V5139" s="86" t="s">
        <v>1567</v>
      </c>
      <c r="W5139" s="86" t="s">
        <v>1652</v>
      </c>
      <c r="X5139" s="86" t="s">
        <v>1564</v>
      </c>
      <c r="Y5139" s="94" t="s">
        <v>1565</v>
      </c>
      <c r="Z5139" s="93"/>
      <c r="AA5139" s="86"/>
      <c r="AB5139" s="86"/>
      <c r="AC5139" s="86"/>
      <c r="AD5139" s="86" t="s">
        <v>1648</v>
      </c>
      <c r="AE5139" s="86"/>
      <c r="AF5139" s="86"/>
      <c r="AG5139" s="94" t="s">
        <v>1676</v>
      </c>
    </row>
    <row r="5140" spans="1:33" x14ac:dyDescent="0.25">
      <c r="A5140" s="86" t="s">
        <v>1022</v>
      </c>
      <c r="B5140" s="87">
        <v>30</v>
      </c>
      <c r="C5140" s="87" t="s">
        <v>1460</v>
      </c>
      <c r="D5140" s="88">
        <v>43258</v>
      </c>
      <c r="E5140" s="88">
        <v>43160</v>
      </c>
      <c r="F5140" s="88">
        <v>43240</v>
      </c>
      <c r="G5140" s="88">
        <v>43241</v>
      </c>
      <c r="H5140" s="88"/>
      <c r="I5140" s="89" t="s">
        <v>1410</v>
      </c>
      <c r="J5140" s="92" t="s">
        <v>1492</v>
      </c>
      <c r="K5140" s="86" t="s">
        <v>1491</v>
      </c>
      <c r="L5140" s="88">
        <v>43264</v>
      </c>
      <c r="M5140" s="87"/>
      <c r="N5140" s="87"/>
      <c r="O5140" s="93"/>
      <c r="P5140" s="86"/>
      <c r="Q5140" s="86">
        <v>7</v>
      </c>
      <c r="R5140" s="86">
        <v>23</v>
      </c>
      <c r="S5140" s="86">
        <v>0</v>
      </c>
      <c r="T5140" s="86">
        <v>23</v>
      </c>
      <c r="U5140" s="86" t="s">
        <v>1561</v>
      </c>
      <c r="V5140" s="86" t="s">
        <v>1567</v>
      </c>
      <c r="W5140" s="86" t="s">
        <v>1652</v>
      </c>
      <c r="X5140" s="86" t="s">
        <v>1564</v>
      </c>
      <c r="Y5140" s="94" t="s">
        <v>1565</v>
      </c>
      <c r="Z5140" s="93"/>
      <c r="AA5140" s="86"/>
      <c r="AB5140" s="86" t="s">
        <v>1680</v>
      </c>
      <c r="AC5140" s="86" t="s">
        <v>1681</v>
      </c>
      <c r="AD5140" s="86" t="s">
        <v>1648</v>
      </c>
      <c r="AE5140" s="86"/>
      <c r="AF5140" s="86"/>
      <c r="AG5140" s="94" t="s">
        <v>1676</v>
      </c>
    </row>
    <row r="5141" spans="1:33" x14ac:dyDescent="0.25">
      <c r="A5141" s="86" t="s">
        <v>1022</v>
      </c>
      <c r="B5141" s="87">
        <v>30</v>
      </c>
      <c r="C5141" s="87" t="s">
        <v>1460</v>
      </c>
      <c r="D5141" s="88">
        <v>43258</v>
      </c>
      <c r="E5141" s="88">
        <v>43160</v>
      </c>
      <c r="F5141" s="88">
        <v>43240</v>
      </c>
      <c r="G5141" s="88">
        <v>43241</v>
      </c>
      <c r="H5141" s="88"/>
      <c r="I5141" s="89" t="s">
        <v>1410</v>
      </c>
      <c r="J5141" s="92" t="s">
        <v>1492</v>
      </c>
      <c r="K5141" s="86" t="s">
        <v>1491</v>
      </c>
      <c r="L5141" s="88">
        <v>43264</v>
      </c>
      <c r="M5141" s="87"/>
      <c r="N5141" s="87"/>
      <c r="O5141" s="93"/>
      <c r="P5141" s="86"/>
      <c r="Q5141" s="86">
        <v>5</v>
      </c>
      <c r="R5141" s="86">
        <v>25</v>
      </c>
      <c r="S5141" s="86">
        <v>0</v>
      </c>
      <c r="T5141" s="86">
        <v>25</v>
      </c>
      <c r="U5141" s="86" t="s">
        <v>1561</v>
      </c>
      <c r="V5141" s="86" t="s">
        <v>1567</v>
      </c>
      <c r="W5141" s="86" t="s">
        <v>1652</v>
      </c>
      <c r="X5141" s="86" t="s">
        <v>1564</v>
      </c>
      <c r="Y5141" s="94" t="s">
        <v>1565</v>
      </c>
      <c r="Z5141" s="93"/>
      <c r="AA5141" s="86"/>
      <c r="AB5141" s="86" t="s">
        <v>1680</v>
      </c>
      <c r="AC5141" s="86" t="s">
        <v>1681</v>
      </c>
      <c r="AD5141" s="86" t="s">
        <v>1648</v>
      </c>
      <c r="AE5141" s="86"/>
      <c r="AF5141" s="86"/>
      <c r="AG5141" s="94" t="s">
        <v>1676</v>
      </c>
    </row>
    <row r="5142" spans="1:33" x14ac:dyDescent="0.25">
      <c r="A5142" s="86" t="s">
        <v>1022</v>
      </c>
      <c r="B5142" s="87">
        <v>30</v>
      </c>
      <c r="C5142" s="87" t="s">
        <v>1461</v>
      </c>
      <c r="D5142" s="88">
        <v>43257</v>
      </c>
      <c r="E5142" s="88">
        <v>43074</v>
      </c>
      <c r="F5142" s="88">
        <v>43195</v>
      </c>
      <c r="G5142" s="88">
        <v>43237</v>
      </c>
      <c r="H5142" s="88">
        <v>4</v>
      </c>
      <c r="I5142" s="89" t="s">
        <v>1020</v>
      </c>
      <c r="J5142" s="92" t="s">
        <v>1500</v>
      </c>
      <c r="K5142" s="86" t="s">
        <v>1491</v>
      </c>
      <c r="L5142" s="88">
        <v>43264</v>
      </c>
      <c r="M5142" s="87"/>
      <c r="N5142" s="87"/>
      <c r="O5142" s="93"/>
      <c r="P5142" s="86"/>
      <c r="Q5142" s="86">
        <v>2</v>
      </c>
      <c r="R5142" s="86">
        <v>28</v>
      </c>
      <c r="S5142" s="86">
        <v>28</v>
      </c>
      <c r="T5142" s="86">
        <v>0</v>
      </c>
      <c r="U5142" s="86" t="s">
        <v>1561</v>
      </c>
      <c r="V5142" s="86" t="s">
        <v>1567</v>
      </c>
      <c r="W5142" s="86" t="s">
        <v>1652</v>
      </c>
      <c r="X5142" s="86" t="s">
        <v>1564</v>
      </c>
      <c r="Y5142" s="94" t="s">
        <v>1565</v>
      </c>
      <c r="Z5142" s="93"/>
      <c r="AA5142" s="86"/>
      <c r="AB5142" s="86"/>
      <c r="AC5142" s="86"/>
      <c r="AD5142" s="86" t="s">
        <v>1679</v>
      </c>
      <c r="AE5142" s="86"/>
      <c r="AF5142" s="86"/>
      <c r="AG5142" s="94" t="s">
        <v>1676</v>
      </c>
    </row>
    <row r="5143" spans="1:33" x14ac:dyDescent="0.25">
      <c r="A5143" s="86" t="s">
        <v>1022</v>
      </c>
      <c r="B5143" s="87">
        <v>30</v>
      </c>
      <c r="C5143" s="87" t="s">
        <v>1462</v>
      </c>
      <c r="D5143" s="88">
        <v>43263</v>
      </c>
      <c r="E5143" s="88">
        <v>43132</v>
      </c>
      <c r="F5143" s="88">
        <v>43243</v>
      </c>
      <c r="G5143" s="88">
        <v>43244</v>
      </c>
      <c r="H5143" s="88">
        <v>3</v>
      </c>
      <c r="I5143" s="89" t="s">
        <v>1013</v>
      </c>
      <c r="J5143" s="92" t="s">
        <v>1508</v>
      </c>
      <c r="K5143" s="86" t="s">
        <v>1491</v>
      </c>
      <c r="L5143" s="88">
        <v>43264</v>
      </c>
      <c r="M5143" s="87"/>
      <c r="N5143" s="87"/>
      <c r="O5143" s="93"/>
      <c r="P5143" s="86"/>
      <c r="Q5143" s="86">
        <v>20</v>
      </c>
      <c r="R5143" s="86">
        <v>10</v>
      </c>
      <c r="S5143" s="86">
        <v>10</v>
      </c>
      <c r="T5143" s="86">
        <v>0</v>
      </c>
      <c r="U5143" s="86" t="s">
        <v>1561</v>
      </c>
      <c r="V5143" s="86" t="s">
        <v>1567</v>
      </c>
      <c r="W5143" s="86" t="s">
        <v>1652</v>
      </c>
      <c r="X5143" s="86" t="s">
        <v>1564</v>
      </c>
      <c r="Y5143" s="94" t="s">
        <v>1565</v>
      </c>
      <c r="Z5143" s="93"/>
      <c r="AA5143" s="86"/>
      <c r="AB5143" s="86" t="s">
        <v>1680</v>
      </c>
      <c r="AC5143" s="86" t="s">
        <v>1681</v>
      </c>
      <c r="AD5143" s="86" t="s">
        <v>1648</v>
      </c>
      <c r="AE5143" s="86"/>
      <c r="AF5143" s="86"/>
      <c r="AG5143" s="94" t="s">
        <v>1676</v>
      </c>
    </row>
    <row r="5144" spans="1:33" x14ac:dyDescent="0.25">
      <c r="A5144" s="86" t="s">
        <v>1022</v>
      </c>
      <c r="B5144" s="87">
        <v>30</v>
      </c>
      <c r="C5144" s="87" t="s">
        <v>1461</v>
      </c>
      <c r="D5144" s="88">
        <v>43257</v>
      </c>
      <c r="E5144" s="88">
        <v>43074</v>
      </c>
      <c r="F5144" s="88">
        <v>43195</v>
      </c>
      <c r="G5144" s="88">
        <v>43237</v>
      </c>
      <c r="H5144" s="88">
        <v>4</v>
      </c>
      <c r="I5144" s="89" t="s">
        <v>1020</v>
      </c>
      <c r="J5144" s="92" t="s">
        <v>1500</v>
      </c>
      <c r="K5144" s="86" t="s">
        <v>1491</v>
      </c>
      <c r="L5144" s="88">
        <v>43265</v>
      </c>
      <c r="M5144" s="87"/>
      <c r="N5144" s="87"/>
      <c r="O5144" s="93"/>
      <c r="P5144" s="86"/>
      <c r="Q5144" s="86">
        <v>3</v>
      </c>
      <c r="R5144" s="86">
        <v>27</v>
      </c>
      <c r="S5144" s="86">
        <v>27</v>
      </c>
      <c r="T5144" s="86">
        <v>0</v>
      </c>
      <c r="U5144" s="86" t="s">
        <v>1561</v>
      </c>
      <c r="V5144" s="86" t="s">
        <v>1567</v>
      </c>
      <c r="W5144" s="86" t="s">
        <v>1652</v>
      </c>
      <c r="X5144" s="86" t="s">
        <v>1564</v>
      </c>
      <c r="Y5144" s="94" t="s">
        <v>1565</v>
      </c>
      <c r="Z5144" s="93"/>
      <c r="AA5144" s="86"/>
      <c r="AB5144" s="86"/>
      <c r="AC5144" s="86"/>
      <c r="AD5144" s="86" t="s">
        <v>1679</v>
      </c>
      <c r="AE5144" s="86"/>
      <c r="AF5144" s="86"/>
      <c r="AG5144" s="94" t="s">
        <v>1676</v>
      </c>
    </row>
    <row r="5145" spans="1:33" x14ac:dyDescent="0.25">
      <c r="A5145" s="86" t="s">
        <v>1022</v>
      </c>
      <c r="B5145" s="87">
        <v>30</v>
      </c>
      <c r="C5145" s="87" t="s">
        <v>1462</v>
      </c>
      <c r="D5145" s="88">
        <v>43245</v>
      </c>
      <c r="E5145" s="88">
        <v>43146</v>
      </c>
      <c r="F5145" s="88">
        <v>43251</v>
      </c>
      <c r="G5145" s="88">
        <v>43252</v>
      </c>
      <c r="H5145" s="88">
        <v>3</v>
      </c>
      <c r="I5145" s="89" t="s">
        <v>1013</v>
      </c>
      <c r="J5145" s="92" t="s">
        <v>1508</v>
      </c>
      <c r="K5145" s="86" t="s">
        <v>1491</v>
      </c>
      <c r="L5145" s="88">
        <v>43265</v>
      </c>
      <c r="M5145" s="87"/>
      <c r="N5145" s="87"/>
      <c r="O5145" s="93"/>
      <c r="P5145" s="86"/>
      <c r="Q5145" s="86">
        <v>3</v>
      </c>
      <c r="R5145" s="86">
        <v>27</v>
      </c>
      <c r="S5145" s="86">
        <v>27</v>
      </c>
      <c r="T5145" s="86">
        <v>0</v>
      </c>
      <c r="U5145" s="86" t="s">
        <v>1561</v>
      </c>
      <c r="V5145" s="86" t="s">
        <v>1567</v>
      </c>
      <c r="W5145" s="86" t="s">
        <v>1652</v>
      </c>
      <c r="X5145" s="86" t="s">
        <v>1564</v>
      </c>
      <c r="Y5145" s="94" t="s">
        <v>1565</v>
      </c>
      <c r="Z5145" s="93"/>
      <c r="AA5145" s="86"/>
      <c r="AB5145" s="86" t="s">
        <v>1680</v>
      </c>
      <c r="AC5145" s="86" t="s">
        <v>1681</v>
      </c>
      <c r="AD5145" s="86" t="s">
        <v>1682</v>
      </c>
      <c r="AE5145" s="86"/>
      <c r="AF5145" s="86"/>
      <c r="AG5145" s="94" t="s">
        <v>1676</v>
      </c>
    </row>
    <row r="5146" spans="1:33" x14ac:dyDescent="0.25">
      <c r="A5146" s="86" t="s">
        <v>1011</v>
      </c>
      <c r="B5146" s="87">
        <v>26</v>
      </c>
      <c r="C5146" s="87" t="s">
        <v>1012</v>
      </c>
      <c r="D5146" s="88">
        <v>43175</v>
      </c>
      <c r="E5146" s="88">
        <v>43180</v>
      </c>
      <c r="F5146" s="88">
        <v>43260</v>
      </c>
      <c r="G5146" s="88">
        <v>43265</v>
      </c>
      <c r="H5146" s="88">
        <v>4</v>
      </c>
      <c r="I5146" s="89" t="s">
        <v>1015</v>
      </c>
      <c r="J5146" s="92" t="s">
        <v>1490</v>
      </c>
      <c r="K5146" s="86" t="s">
        <v>1491</v>
      </c>
      <c r="L5146" s="88">
        <v>43265</v>
      </c>
      <c r="M5146" s="87"/>
      <c r="N5146" s="87"/>
      <c r="O5146" s="93"/>
      <c r="P5146" s="86"/>
      <c r="Q5146" s="86">
        <v>0</v>
      </c>
      <c r="R5146" s="86">
        <v>26</v>
      </c>
      <c r="S5146" s="86">
        <v>25</v>
      </c>
      <c r="T5146" s="86">
        <v>1</v>
      </c>
      <c r="U5146" s="86" t="s">
        <v>1561</v>
      </c>
      <c r="V5146" s="86" t="s">
        <v>1567</v>
      </c>
      <c r="W5146" s="86" t="s">
        <v>1652</v>
      </c>
      <c r="X5146" s="86" t="s">
        <v>1564</v>
      </c>
      <c r="Y5146" s="94" t="s">
        <v>1565</v>
      </c>
      <c r="Z5146" s="93"/>
      <c r="AA5146" s="86"/>
      <c r="AB5146" s="86"/>
      <c r="AC5146" s="86"/>
      <c r="AD5146" s="86" t="s">
        <v>1648</v>
      </c>
      <c r="AE5146" s="86"/>
      <c r="AF5146" s="86"/>
      <c r="AG5146" s="94" t="s">
        <v>1676</v>
      </c>
    </row>
    <row r="5147" spans="1:33" x14ac:dyDescent="0.25">
      <c r="A5147" s="86" t="s">
        <v>1011</v>
      </c>
      <c r="B5147" s="87">
        <v>30</v>
      </c>
      <c r="C5147" s="87" t="s">
        <v>1012</v>
      </c>
      <c r="D5147" s="88">
        <v>43175</v>
      </c>
      <c r="E5147" s="88">
        <v>43178</v>
      </c>
      <c r="F5147" s="88">
        <v>43264</v>
      </c>
      <c r="G5147" s="88">
        <v>43265</v>
      </c>
      <c r="H5147" s="88">
        <v>4</v>
      </c>
      <c r="I5147" s="89" t="s">
        <v>1015</v>
      </c>
      <c r="J5147" s="92" t="s">
        <v>1509</v>
      </c>
      <c r="K5147" s="86" t="s">
        <v>1491</v>
      </c>
      <c r="L5147" s="88">
        <v>43265</v>
      </c>
      <c r="M5147" s="87"/>
      <c r="N5147" s="87"/>
      <c r="O5147" s="93"/>
      <c r="P5147" s="86"/>
      <c r="Q5147" s="86">
        <v>0</v>
      </c>
      <c r="R5147" s="86">
        <v>30</v>
      </c>
      <c r="S5147" s="86">
        <v>30</v>
      </c>
      <c r="T5147" s="86">
        <v>0</v>
      </c>
      <c r="U5147" s="86" t="s">
        <v>1561</v>
      </c>
      <c r="V5147" s="86" t="s">
        <v>1567</v>
      </c>
      <c r="W5147" s="86" t="s">
        <v>1652</v>
      </c>
      <c r="X5147" s="86" t="s">
        <v>1564</v>
      </c>
      <c r="Y5147" s="94" t="s">
        <v>1565</v>
      </c>
      <c r="Z5147" s="93"/>
      <c r="AA5147" s="86"/>
      <c r="AB5147" s="86"/>
      <c r="AC5147" s="86"/>
      <c r="AD5147" s="86" t="s">
        <v>1648</v>
      </c>
      <c r="AE5147" s="86"/>
      <c r="AF5147" s="86"/>
      <c r="AG5147" s="94" t="s">
        <v>1676</v>
      </c>
    </row>
    <row r="5148" spans="1:33" x14ac:dyDescent="0.25">
      <c r="A5148" s="86" t="s">
        <v>1011</v>
      </c>
      <c r="B5148" s="87">
        <v>30</v>
      </c>
      <c r="C5148" s="87" t="s">
        <v>1421</v>
      </c>
      <c r="D5148" s="88">
        <v>43207</v>
      </c>
      <c r="E5148" s="88">
        <v>43193</v>
      </c>
      <c r="F5148" s="88">
        <v>43262</v>
      </c>
      <c r="G5148" s="88">
        <v>43269</v>
      </c>
      <c r="H5148" s="88">
        <v>4</v>
      </c>
      <c r="I5148" s="89" t="s">
        <v>1015</v>
      </c>
      <c r="J5148" s="92" t="s">
        <v>1493</v>
      </c>
      <c r="K5148" s="86" t="s">
        <v>1491</v>
      </c>
      <c r="L5148" s="88">
        <v>43269</v>
      </c>
      <c r="M5148" s="87"/>
      <c r="N5148" s="87"/>
      <c r="O5148" s="93"/>
      <c r="P5148" s="86"/>
      <c r="Q5148" s="86">
        <v>0</v>
      </c>
      <c r="R5148" s="86">
        <v>30</v>
      </c>
      <c r="S5148" s="86">
        <v>28</v>
      </c>
      <c r="T5148" s="86">
        <v>2</v>
      </c>
      <c r="U5148" s="86" t="s">
        <v>1561</v>
      </c>
      <c r="V5148" s="86" t="s">
        <v>1567</v>
      </c>
      <c r="W5148" s="86" t="s">
        <v>1661</v>
      </c>
      <c r="X5148" s="86" t="s">
        <v>1564</v>
      </c>
      <c r="Y5148" s="94" t="s">
        <v>1565</v>
      </c>
      <c r="Z5148" s="93"/>
      <c r="AA5148" s="86"/>
      <c r="AB5148" s="86"/>
      <c r="AC5148" s="86"/>
      <c r="AD5148" s="86" t="s">
        <v>1648</v>
      </c>
      <c r="AE5148" s="86"/>
      <c r="AF5148" s="86"/>
      <c r="AG5148" s="94" t="s">
        <v>1676</v>
      </c>
    </row>
    <row r="5149" spans="1:33" x14ac:dyDescent="0.25">
      <c r="A5149" s="86" t="s">
        <v>1011</v>
      </c>
      <c r="B5149" s="87">
        <v>30</v>
      </c>
      <c r="C5149" s="87" t="s">
        <v>1012</v>
      </c>
      <c r="D5149" s="88">
        <v>43175</v>
      </c>
      <c r="E5149" s="88">
        <v>43180</v>
      </c>
      <c r="F5149" s="88">
        <v>43269</v>
      </c>
      <c r="G5149" s="88">
        <v>43270</v>
      </c>
      <c r="H5149" s="88">
        <v>4</v>
      </c>
      <c r="I5149" s="89" t="s">
        <v>1015</v>
      </c>
      <c r="J5149" s="92" t="s">
        <v>1509</v>
      </c>
      <c r="K5149" s="86" t="s">
        <v>1491</v>
      </c>
      <c r="L5149" s="88">
        <v>43270</v>
      </c>
      <c r="M5149" s="87"/>
      <c r="N5149" s="87"/>
      <c r="O5149" s="93"/>
      <c r="P5149" s="86"/>
      <c r="Q5149" s="86">
        <v>0</v>
      </c>
      <c r="R5149" s="86">
        <v>30</v>
      </c>
      <c r="S5149" s="86">
        <v>23</v>
      </c>
      <c r="T5149" s="86">
        <v>7</v>
      </c>
      <c r="U5149" s="86" t="s">
        <v>1561</v>
      </c>
      <c r="V5149" s="86" t="s">
        <v>1567</v>
      </c>
      <c r="W5149" s="86" t="s">
        <v>1563</v>
      </c>
      <c r="X5149" s="86" t="s">
        <v>1564</v>
      </c>
      <c r="Y5149" s="94" t="s">
        <v>1565</v>
      </c>
      <c r="Z5149" s="93"/>
      <c r="AA5149" s="86"/>
      <c r="AB5149" s="86"/>
      <c r="AC5149" s="86"/>
      <c r="AD5149" s="86" t="s">
        <v>1648</v>
      </c>
      <c r="AE5149" s="86"/>
      <c r="AF5149" s="86"/>
      <c r="AG5149" s="94" t="s">
        <v>1676</v>
      </c>
    </row>
    <row r="5150" spans="1:33" x14ac:dyDescent="0.25">
      <c r="A5150" s="86" t="s">
        <v>1022</v>
      </c>
      <c r="B5150" s="87">
        <v>29</v>
      </c>
      <c r="C5150" s="87" t="s">
        <v>1024</v>
      </c>
      <c r="D5150" s="88">
        <v>43265</v>
      </c>
      <c r="E5150" s="88">
        <v>43213</v>
      </c>
      <c r="F5150" s="88">
        <v>43251</v>
      </c>
      <c r="G5150" s="88">
        <v>43270</v>
      </c>
      <c r="H5150" s="88">
        <v>4</v>
      </c>
      <c r="I5150" s="89" t="s">
        <v>1016</v>
      </c>
      <c r="J5150" s="92" t="s">
        <v>1498</v>
      </c>
      <c r="K5150" s="86" t="s">
        <v>1491</v>
      </c>
      <c r="L5150" s="88">
        <v>43270</v>
      </c>
      <c r="M5150" s="87"/>
      <c r="N5150" s="87"/>
      <c r="O5150" s="93"/>
      <c r="P5150" s="86"/>
      <c r="Q5150" s="86">
        <v>0</v>
      </c>
      <c r="R5150" s="86">
        <v>29</v>
      </c>
      <c r="S5150" s="86">
        <v>24</v>
      </c>
      <c r="T5150" s="86">
        <v>5</v>
      </c>
      <c r="U5150" s="86" t="s">
        <v>1561</v>
      </c>
      <c r="V5150" s="86" t="s">
        <v>1567</v>
      </c>
      <c r="W5150" s="86" t="s">
        <v>1563</v>
      </c>
      <c r="X5150" s="86" t="s">
        <v>1564</v>
      </c>
      <c r="Y5150" s="94" t="s">
        <v>1565</v>
      </c>
      <c r="Z5150" s="93"/>
      <c r="AA5150" s="86"/>
      <c r="AB5150" s="86"/>
      <c r="AC5150" s="86"/>
      <c r="AD5150" s="86" t="s">
        <v>1683</v>
      </c>
      <c r="AE5150" s="86"/>
      <c r="AF5150" s="86"/>
      <c r="AG5150" s="94" t="s">
        <v>1676</v>
      </c>
    </row>
    <row r="5151" spans="1:33" x14ac:dyDescent="0.25">
      <c r="A5151" s="86" t="s">
        <v>1011</v>
      </c>
      <c r="B5151" s="87">
        <v>28</v>
      </c>
      <c r="C5151" s="87" t="s">
        <v>1012</v>
      </c>
      <c r="D5151" s="88">
        <v>43168</v>
      </c>
      <c r="E5151" s="88">
        <v>43173</v>
      </c>
      <c r="F5151" s="88">
        <v>43231</v>
      </c>
      <c r="G5151" s="88">
        <v>43234</v>
      </c>
      <c r="H5151" s="88">
        <v>4</v>
      </c>
      <c r="I5151" s="89" t="s">
        <v>1017</v>
      </c>
      <c r="J5151" s="92" t="s">
        <v>1507</v>
      </c>
      <c r="K5151" s="86" t="s">
        <v>1491</v>
      </c>
      <c r="L5151" s="88">
        <v>43270</v>
      </c>
      <c r="M5151" s="87"/>
      <c r="N5151" s="87"/>
      <c r="O5151" s="93"/>
      <c r="P5151" s="86"/>
      <c r="Q5151" s="86">
        <v>8</v>
      </c>
      <c r="R5151" s="86">
        <v>20</v>
      </c>
      <c r="S5151" s="86">
        <v>19</v>
      </c>
      <c r="T5151" s="86">
        <v>1</v>
      </c>
      <c r="U5151" s="86" t="s">
        <v>1561</v>
      </c>
      <c r="V5151" s="86" t="s">
        <v>1567</v>
      </c>
      <c r="W5151" s="86" t="s">
        <v>1563</v>
      </c>
      <c r="X5151" s="86" t="s">
        <v>1564</v>
      </c>
      <c r="Y5151" s="94" t="s">
        <v>1565</v>
      </c>
      <c r="Z5151" s="93"/>
      <c r="AA5151" s="86"/>
      <c r="AB5151" s="86"/>
      <c r="AC5151" s="86"/>
      <c r="AD5151" s="86" t="s">
        <v>1648</v>
      </c>
      <c r="AE5151" s="86"/>
      <c r="AF5151" s="86"/>
      <c r="AG5151" s="94" t="s">
        <v>1676</v>
      </c>
    </row>
    <row r="5152" spans="1:33" x14ac:dyDescent="0.25">
      <c r="A5152" s="86" t="s">
        <v>1011</v>
      </c>
      <c r="B5152" s="87">
        <v>30</v>
      </c>
      <c r="C5152" s="87" t="s">
        <v>1012</v>
      </c>
      <c r="D5152" s="88">
        <v>43175</v>
      </c>
      <c r="E5152" s="88">
        <v>43181</v>
      </c>
      <c r="F5152" s="88">
        <v>43271</v>
      </c>
      <c r="G5152" s="88">
        <v>43272</v>
      </c>
      <c r="H5152" s="88">
        <v>4</v>
      </c>
      <c r="I5152" s="89" t="s">
        <v>1015</v>
      </c>
      <c r="J5152" s="92" t="s">
        <v>1509</v>
      </c>
      <c r="K5152" s="86" t="s">
        <v>1491</v>
      </c>
      <c r="L5152" s="88">
        <v>43272</v>
      </c>
      <c r="M5152" s="87"/>
      <c r="N5152" s="87"/>
      <c r="O5152" s="93"/>
      <c r="P5152" s="86"/>
      <c r="Q5152" s="86">
        <v>0</v>
      </c>
      <c r="R5152" s="86">
        <v>30</v>
      </c>
      <c r="S5152" s="86">
        <v>30</v>
      </c>
      <c r="T5152" s="86">
        <v>0</v>
      </c>
      <c r="U5152" s="86" t="s">
        <v>1569</v>
      </c>
      <c r="V5152" s="86" t="s">
        <v>1567</v>
      </c>
      <c r="W5152" s="86" t="s">
        <v>1652</v>
      </c>
      <c r="X5152" s="86" t="s">
        <v>1564</v>
      </c>
      <c r="Y5152" s="94" t="s">
        <v>1565</v>
      </c>
      <c r="Z5152" s="93"/>
      <c r="AA5152" s="86"/>
      <c r="AB5152" s="86"/>
      <c r="AC5152" s="86"/>
      <c r="AD5152" s="86" t="s">
        <v>1648</v>
      </c>
      <c r="AE5152" s="86"/>
      <c r="AF5152" s="86"/>
      <c r="AG5152" s="94" t="s">
        <v>1676</v>
      </c>
    </row>
    <row r="5153" spans="1:33" x14ac:dyDescent="0.25">
      <c r="A5153" s="86" t="s">
        <v>1022</v>
      </c>
      <c r="B5153" s="87">
        <v>30</v>
      </c>
      <c r="C5153" s="87" t="s">
        <v>1127</v>
      </c>
      <c r="D5153" s="88">
        <v>43248.666666666664</v>
      </c>
      <c r="E5153" s="88"/>
      <c r="F5153" s="88"/>
      <c r="G5153" s="88"/>
      <c r="H5153" s="88"/>
      <c r="I5153" s="89" t="s">
        <v>1416</v>
      </c>
      <c r="J5153" s="92" t="s">
        <v>1499</v>
      </c>
      <c r="K5153" s="86" t="s">
        <v>1491</v>
      </c>
      <c r="L5153" s="88">
        <v>43272</v>
      </c>
      <c r="M5153" s="87"/>
      <c r="N5153" s="87"/>
      <c r="O5153" s="93"/>
      <c r="P5153" s="86"/>
      <c r="Q5153" s="86">
        <v>19</v>
      </c>
      <c r="R5153" s="86">
        <v>11</v>
      </c>
      <c r="S5153" s="86">
        <v>10</v>
      </c>
      <c r="T5153" s="86">
        <v>1</v>
      </c>
      <c r="U5153" s="86" t="s">
        <v>1569</v>
      </c>
      <c r="V5153" s="86" t="s">
        <v>1567</v>
      </c>
      <c r="W5153" s="86" t="s">
        <v>1563</v>
      </c>
      <c r="X5153" s="86" t="s">
        <v>1564</v>
      </c>
      <c r="Y5153" s="94" t="s">
        <v>1565</v>
      </c>
      <c r="Z5153" s="93"/>
      <c r="AA5153" s="86"/>
      <c r="AB5153" s="86" t="s">
        <v>1680</v>
      </c>
      <c r="AC5153" s="86" t="s">
        <v>1681</v>
      </c>
      <c r="AD5153" s="86" t="s">
        <v>1648</v>
      </c>
      <c r="AE5153" s="86"/>
      <c r="AF5153" s="86"/>
      <c r="AG5153" s="94" t="s">
        <v>1676</v>
      </c>
    </row>
    <row r="5154" spans="1:33" x14ac:dyDescent="0.25">
      <c r="A5154" s="86" t="s">
        <v>1022</v>
      </c>
      <c r="B5154" s="87">
        <v>24</v>
      </c>
      <c r="C5154" s="87" t="s">
        <v>1024</v>
      </c>
      <c r="D5154" s="88">
        <v>43265</v>
      </c>
      <c r="E5154" s="88">
        <v>43208</v>
      </c>
      <c r="F5154" s="88">
        <v>43251</v>
      </c>
      <c r="G5154" s="88">
        <v>43273</v>
      </c>
      <c r="H5154" s="88">
        <v>4</v>
      </c>
      <c r="I5154" s="89" t="s">
        <v>1016</v>
      </c>
      <c r="J5154" s="92" t="s">
        <v>1498</v>
      </c>
      <c r="K5154" s="86" t="s">
        <v>1491</v>
      </c>
      <c r="L5154" s="88">
        <v>43274</v>
      </c>
      <c r="M5154" s="87"/>
      <c r="N5154" s="87"/>
      <c r="O5154" s="93"/>
      <c r="P5154" s="86"/>
      <c r="Q5154" s="86">
        <v>1</v>
      </c>
      <c r="R5154" s="86">
        <v>23</v>
      </c>
      <c r="S5154" s="86"/>
      <c r="T5154" s="86"/>
      <c r="U5154" s="86" t="s">
        <v>1568</v>
      </c>
      <c r="V5154" s="86" t="s">
        <v>1567</v>
      </c>
      <c r="W5154" s="86" t="s">
        <v>1563</v>
      </c>
      <c r="X5154" s="86" t="s">
        <v>1567</v>
      </c>
      <c r="Y5154" s="94" t="s">
        <v>1565</v>
      </c>
      <c r="Z5154" s="93"/>
      <c r="AA5154" s="86"/>
      <c r="AB5154" s="86" t="s">
        <v>1621</v>
      </c>
      <c r="AC5154" s="86" t="s">
        <v>1621</v>
      </c>
      <c r="AD5154" s="86" t="s">
        <v>1648</v>
      </c>
      <c r="AE5154" s="86"/>
      <c r="AF5154" s="86"/>
      <c r="AG5154" s="94" t="s">
        <v>1676</v>
      </c>
    </row>
    <row r="5155" spans="1:33" x14ac:dyDescent="0.25">
      <c r="A5155" s="86" t="s">
        <v>1011</v>
      </c>
      <c r="B5155" s="87">
        <v>30</v>
      </c>
      <c r="C5155" s="87" t="s">
        <v>1421</v>
      </c>
      <c r="D5155" s="88">
        <v>43207</v>
      </c>
      <c r="E5155" s="88">
        <v>43193</v>
      </c>
      <c r="F5155" s="88">
        <v>43261</v>
      </c>
      <c r="G5155" s="88">
        <v>43266</v>
      </c>
      <c r="H5155" s="88">
        <v>4</v>
      </c>
      <c r="I5155" s="89" t="s">
        <v>1015</v>
      </c>
      <c r="J5155" s="92" t="s">
        <v>1493</v>
      </c>
      <c r="K5155" s="86" t="s">
        <v>1491</v>
      </c>
      <c r="L5155" s="88">
        <v>43274</v>
      </c>
      <c r="M5155" s="87"/>
      <c r="N5155" s="87"/>
      <c r="O5155" s="93"/>
      <c r="P5155" s="86"/>
      <c r="Q5155" s="86">
        <v>0</v>
      </c>
      <c r="R5155" s="86">
        <v>30</v>
      </c>
      <c r="S5155" s="86">
        <v>28</v>
      </c>
      <c r="T5155" s="86">
        <v>2</v>
      </c>
      <c r="U5155" s="86" t="s">
        <v>1561</v>
      </c>
      <c r="V5155" s="86" t="s">
        <v>1567</v>
      </c>
      <c r="W5155" s="86" t="s">
        <v>1661</v>
      </c>
      <c r="X5155" s="86" t="s">
        <v>1564</v>
      </c>
      <c r="Y5155" s="94" t="s">
        <v>1565</v>
      </c>
      <c r="Z5155" s="93"/>
      <c r="AA5155" s="86"/>
      <c r="AB5155" s="86"/>
      <c r="AC5155" s="86"/>
      <c r="AD5155" s="86" t="s">
        <v>1648</v>
      </c>
      <c r="AE5155" s="86"/>
      <c r="AF5155" s="86"/>
      <c r="AG5155" s="94" t="s">
        <v>1676</v>
      </c>
    </row>
    <row r="5156" spans="1:33" x14ac:dyDescent="0.25">
      <c r="A5156" s="86" t="s">
        <v>1022</v>
      </c>
      <c r="B5156" s="87">
        <v>34</v>
      </c>
      <c r="C5156" s="87" t="s">
        <v>1024</v>
      </c>
      <c r="D5156" s="88">
        <v>43265</v>
      </c>
      <c r="E5156" s="88">
        <v>43213</v>
      </c>
      <c r="F5156" s="88">
        <v>43239</v>
      </c>
      <c r="G5156" s="88">
        <v>43274</v>
      </c>
      <c r="H5156" s="88">
        <v>4</v>
      </c>
      <c r="I5156" s="89" t="s">
        <v>1016</v>
      </c>
      <c r="J5156" s="92" t="s">
        <v>1498</v>
      </c>
      <c r="K5156" s="86" t="s">
        <v>1491</v>
      </c>
      <c r="L5156" s="88">
        <v>43274</v>
      </c>
      <c r="M5156" s="87"/>
      <c r="N5156" s="87"/>
      <c r="O5156" s="93"/>
      <c r="P5156" s="86"/>
      <c r="Q5156" s="86">
        <v>0</v>
      </c>
      <c r="R5156" s="86">
        <v>34</v>
      </c>
      <c r="S5156" s="86">
        <v>34</v>
      </c>
      <c r="T5156" s="86">
        <v>0</v>
      </c>
      <c r="U5156" s="86" t="s">
        <v>1561</v>
      </c>
      <c r="V5156" s="86" t="s">
        <v>1567</v>
      </c>
      <c r="W5156" s="86" t="s">
        <v>1563</v>
      </c>
      <c r="X5156" s="86" t="s">
        <v>1564</v>
      </c>
      <c r="Y5156" s="94" t="s">
        <v>1565</v>
      </c>
      <c r="Z5156" s="93"/>
      <c r="AA5156" s="86"/>
      <c r="AB5156" s="86" t="s">
        <v>1680</v>
      </c>
      <c r="AC5156" s="86" t="s">
        <v>1681</v>
      </c>
      <c r="AD5156" s="86" t="s">
        <v>1648</v>
      </c>
      <c r="AE5156" s="86"/>
      <c r="AF5156" s="86"/>
      <c r="AG5156" s="94" t="s">
        <v>1676</v>
      </c>
    </row>
    <row r="5157" spans="1:33" x14ac:dyDescent="0.25">
      <c r="A5157" s="86" t="s">
        <v>1022</v>
      </c>
      <c r="B5157" s="87">
        <v>30</v>
      </c>
      <c r="C5157" s="87" t="s">
        <v>1024</v>
      </c>
      <c r="D5157" s="88">
        <v>43270</v>
      </c>
      <c r="E5157" s="88">
        <v>43208</v>
      </c>
      <c r="F5157" s="88">
        <v>43250</v>
      </c>
      <c r="G5157" s="88">
        <v>43274</v>
      </c>
      <c r="H5157" s="88">
        <v>4</v>
      </c>
      <c r="I5157" s="89" t="s">
        <v>1016</v>
      </c>
      <c r="J5157" s="92" t="s">
        <v>1498</v>
      </c>
      <c r="K5157" s="86" t="s">
        <v>1491</v>
      </c>
      <c r="L5157" s="88">
        <v>43274</v>
      </c>
      <c r="M5157" s="87"/>
      <c r="N5157" s="87"/>
      <c r="O5157" s="93"/>
      <c r="P5157" s="86"/>
      <c r="Q5157" s="86">
        <v>1</v>
      </c>
      <c r="R5157" s="86">
        <v>29</v>
      </c>
      <c r="S5157" s="86">
        <v>24</v>
      </c>
      <c r="T5157" s="86">
        <v>5</v>
      </c>
      <c r="U5157" s="86" t="s">
        <v>1561</v>
      </c>
      <c r="V5157" s="86" t="s">
        <v>1567</v>
      </c>
      <c r="W5157" s="86" t="s">
        <v>1563</v>
      </c>
      <c r="X5157" s="86" t="s">
        <v>1564</v>
      </c>
      <c r="Y5157" s="94" t="s">
        <v>1565</v>
      </c>
      <c r="Z5157" s="93"/>
      <c r="AA5157" s="86"/>
      <c r="AB5157" s="86"/>
      <c r="AC5157" s="86"/>
      <c r="AD5157" s="86" t="s">
        <v>1683</v>
      </c>
      <c r="AE5157" s="86"/>
      <c r="AF5157" s="86"/>
      <c r="AG5157" s="94" t="s">
        <v>1676</v>
      </c>
    </row>
    <row r="5158" spans="1:33" x14ac:dyDescent="0.25">
      <c r="A5158" s="86" t="s">
        <v>1022</v>
      </c>
      <c r="B5158" s="87">
        <v>32</v>
      </c>
      <c r="C5158" s="87" t="s">
        <v>1024</v>
      </c>
      <c r="D5158" s="88">
        <v>43265</v>
      </c>
      <c r="E5158" s="88">
        <v>43213</v>
      </c>
      <c r="F5158" s="88">
        <v>43249</v>
      </c>
      <c r="G5158" s="88">
        <v>43275</v>
      </c>
      <c r="H5158" s="88">
        <v>4</v>
      </c>
      <c r="I5158" s="89" t="s">
        <v>1016</v>
      </c>
      <c r="J5158" s="92" t="s">
        <v>1498</v>
      </c>
      <c r="K5158" s="86" t="s">
        <v>1491</v>
      </c>
      <c r="L5158" s="88">
        <v>43275</v>
      </c>
      <c r="M5158" s="87"/>
      <c r="N5158" s="87"/>
      <c r="O5158" s="93"/>
      <c r="P5158" s="86"/>
      <c r="Q5158" s="86">
        <v>0</v>
      </c>
      <c r="R5158" s="86">
        <v>32</v>
      </c>
      <c r="S5158" s="86">
        <v>32</v>
      </c>
      <c r="T5158" s="86">
        <v>0</v>
      </c>
      <c r="U5158" s="86" t="s">
        <v>1561</v>
      </c>
      <c r="V5158" s="86" t="s">
        <v>1567</v>
      </c>
      <c r="W5158" s="86" t="s">
        <v>1563</v>
      </c>
      <c r="X5158" s="86" t="s">
        <v>1564</v>
      </c>
      <c r="Y5158" s="94" t="s">
        <v>1565</v>
      </c>
      <c r="Z5158" s="93"/>
      <c r="AA5158" s="86"/>
      <c r="AB5158" s="86" t="s">
        <v>1680</v>
      </c>
      <c r="AC5158" s="86" t="s">
        <v>1681</v>
      </c>
      <c r="AD5158" s="86" t="s">
        <v>1648</v>
      </c>
      <c r="AE5158" s="86"/>
      <c r="AF5158" s="86"/>
      <c r="AG5158" s="94" t="s">
        <v>1676</v>
      </c>
    </row>
    <row r="5159" spans="1:33" x14ac:dyDescent="0.25">
      <c r="A5159" s="86" t="s">
        <v>1022</v>
      </c>
      <c r="B5159" s="87">
        <v>27</v>
      </c>
      <c r="C5159" s="87" t="s">
        <v>1024</v>
      </c>
      <c r="D5159" s="88">
        <v>43270</v>
      </c>
      <c r="E5159" s="88">
        <v>43208</v>
      </c>
      <c r="F5159" s="88">
        <v>43241</v>
      </c>
      <c r="G5159" s="88">
        <v>43275</v>
      </c>
      <c r="H5159" s="88">
        <v>4</v>
      </c>
      <c r="I5159" s="89" t="s">
        <v>1016</v>
      </c>
      <c r="J5159" s="92" t="s">
        <v>1498</v>
      </c>
      <c r="K5159" s="86" t="s">
        <v>1491</v>
      </c>
      <c r="L5159" s="88">
        <v>43275</v>
      </c>
      <c r="M5159" s="87"/>
      <c r="N5159" s="87"/>
      <c r="O5159" s="93"/>
      <c r="P5159" s="86"/>
      <c r="Q5159" s="86">
        <v>0</v>
      </c>
      <c r="R5159" s="86">
        <v>27</v>
      </c>
      <c r="S5159" s="86"/>
      <c r="T5159" s="86"/>
      <c r="U5159" s="86" t="s">
        <v>1568</v>
      </c>
      <c r="V5159" s="86" t="s">
        <v>1567</v>
      </c>
      <c r="W5159" s="86" t="s">
        <v>1563</v>
      </c>
      <c r="X5159" s="86" t="s">
        <v>1567</v>
      </c>
      <c r="Y5159" s="94" t="s">
        <v>1565</v>
      </c>
      <c r="Z5159" s="93"/>
      <c r="AA5159" s="86"/>
      <c r="AB5159" s="86" t="s">
        <v>1621</v>
      </c>
      <c r="AC5159" s="86" t="s">
        <v>1621</v>
      </c>
      <c r="AD5159" s="86" t="s">
        <v>1648</v>
      </c>
      <c r="AE5159" s="86"/>
      <c r="AF5159" s="86"/>
      <c r="AG5159" s="94" t="s">
        <v>1676</v>
      </c>
    </row>
    <row r="5160" spans="1:33" x14ac:dyDescent="0.25">
      <c r="A5160" s="86" t="s">
        <v>1022</v>
      </c>
      <c r="B5160" s="87">
        <v>31</v>
      </c>
      <c r="C5160" s="87" t="s">
        <v>1409</v>
      </c>
      <c r="D5160" s="88">
        <v>43245</v>
      </c>
      <c r="E5160" s="88">
        <v>42916</v>
      </c>
      <c r="F5160" s="88">
        <v>42999</v>
      </c>
      <c r="G5160" s="88">
        <v>43241</v>
      </c>
      <c r="H5160" s="88">
        <v>3</v>
      </c>
      <c r="I5160" s="89" t="s">
        <v>1013</v>
      </c>
      <c r="J5160" s="92" t="s">
        <v>1492</v>
      </c>
      <c r="K5160" s="86" t="s">
        <v>1491</v>
      </c>
      <c r="L5160" s="88">
        <v>43276</v>
      </c>
      <c r="M5160" s="87"/>
      <c r="N5160" s="87"/>
      <c r="O5160" s="93"/>
      <c r="P5160" s="86"/>
      <c r="Q5160" s="86">
        <v>14</v>
      </c>
      <c r="R5160" s="86">
        <v>17</v>
      </c>
      <c r="S5160" s="86">
        <v>17</v>
      </c>
      <c r="T5160" s="86">
        <v>0</v>
      </c>
      <c r="U5160" s="86" t="s">
        <v>1561</v>
      </c>
      <c r="V5160" s="86" t="s">
        <v>1567</v>
      </c>
      <c r="W5160" s="86" t="s">
        <v>1652</v>
      </c>
      <c r="X5160" s="86" t="s">
        <v>1564</v>
      </c>
      <c r="Y5160" s="94" t="s">
        <v>1565</v>
      </c>
      <c r="Z5160" s="93"/>
      <c r="AA5160" s="86"/>
      <c r="AB5160" s="86" t="s">
        <v>1680</v>
      </c>
      <c r="AC5160" s="86" t="s">
        <v>1681</v>
      </c>
      <c r="AD5160" s="86" t="s">
        <v>1648</v>
      </c>
      <c r="AE5160" s="86"/>
      <c r="AF5160" s="86"/>
      <c r="AG5160" s="94" t="s">
        <v>1676</v>
      </c>
    </row>
    <row r="5161" spans="1:33" x14ac:dyDescent="0.25">
      <c r="A5161" s="86" t="s">
        <v>1022</v>
      </c>
      <c r="B5161" s="87">
        <v>29</v>
      </c>
      <c r="C5161" s="87" t="s">
        <v>1024</v>
      </c>
      <c r="D5161" s="88">
        <v>43270</v>
      </c>
      <c r="E5161" s="88">
        <v>43230</v>
      </c>
      <c r="F5161" s="88">
        <v>43266</v>
      </c>
      <c r="G5161" s="88">
        <v>43277</v>
      </c>
      <c r="H5161" s="88">
        <v>4</v>
      </c>
      <c r="I5161" s="89" t="s">
        <v>1016</v>
      </c>
      <c r="J5161" s="92" t="s">
        <v>1498</v>
      </c>
      <c r="K5161" s="86" t="s">
        <v>1491</v>
      </c>
      <c r="L5161" s="88">
        <v>43277</v>
      </c>
      <c r="M5161" s="87"/>
      <c r="N5161" s="87"/>
      <c r="O5161" s="93"/>
      <c r="P5161" s="86"/>
      <c r="Q5161" s="86">
        <v>0</v>
      </c>
      <c r="R5161" s="86">
        <v>29</v>
      </c>
      <c r="S5161" s="86"/>
      <c r="T5161" s="86"/>
      <c r="U5161" s="86" t="s">
        <v>1561</v>
      </c>
      <c r="V5161" s="86" t="s">
        <v>1567</v>
      </c>
      <c r="W5161" s="86" t="s">
        <v>1563</v>
      </c>
      <c r="X5161" s="86" t="s">
        <v>1567</v>
      </c>
      <c r="Y5161" s="94" t="s">
        <v>1565</v>
      </c>
      <c r="Z5161" s="93"/>
      <c r="AA5161" s="86"/>
      <c r="AB5161" s="86" t="s">
        <v>1626</v>
      </c>
      <c r="AC5161" s="86" t="s">
        <v>1626</v>
      </c>
      <c r="AD5161" s="86" t="s">
        <v>1648</v>
      </c>
      <c r="AE5161" s="86"/>
      <c r="AF5161" s="86"/>
      <c r="AG5161" s="94" t="s">
        <v>1676</v>
      </c>
    </row>
    <row r="5162" spans="1:33" x14ac:dyDescent="0.25">
      <c r="A5162" s="86" t="s">
        <v>1011</v>
      </c>
      <c r="B5162" s="87">
        <v>30</v>
      </c>
      <c r="C5162" s="87" t="s">
        <v>1012</v>
      </c>
      <c r="D5162" s="88">
        <v>43174</v>
      </c>
      <c r="E5162" s="88">
        <v>43182</v>
      </c>
      <c r="F5162" s="88">
        <v>43271</v>
      </c>
      <c r="G5162" s="88">
        <v>43278</v>
      </c>
      <c r="H5162" s="88">
        <v>4</v>
      </c>
      <c r="I5162" s="89" t="s">
        <v>1015</v>
      </c>
      <c r="J5162" s="92" t="s">
        <v>1490</v>
      </c>
      <c r="K5162" s="86" t="s">
        <v>1491</v>
      </c>
      <c r="L5162" s="88">
        <v>43278</v>
      </c>
      <c r="M5162" s="87"/>
      <c r="N5162" s="87"/>
      <c r="O5162" s="93"/>
      <c r="P5162" s="86"/>
      <c r="Q5162" s="86">
        <v>0</v>
      </c>
      <c r="R5162" s="86">
        <v>30</v>
      </c>
      <c r="S5162" s="86"/>
      <c r="T5162" s="86"/>
      <c r="U5162" s="86" t="s">
        <v>1561</v>
      </c>
      <c r="V5162" s="86" t="s">
        <v>1567</v>
      </c>
      <c r="W5162" s="86" t="s">
        <v>1652</v>
      </c>
      <c r="X5162" s="86" t="s">
        <v>1567</v>
      </c>
      <c r="Y5162" s="94" t="s">
        <v>1565</v>
      </c>
      <c r="Z5162" s="93"/>
      <c r="AA5162" s="86"/>
      <c r="AB5162" s="86" t="s">
        <v>1684</v>
      </c>
      <c r="AC5162" s="86" t="s">
        <v>1684</v>
      </c>
      <c r="AD5162" s="86" t="s">
        <v>1648</v>
      </c>
      <c r="AE5162" s="86"/>
      <c r="AF5162" s="86"/>
      <c r="AG5162" s="94" t="s">
        <v>1676</v>
      </c>
    </row>
    <row r="5163" spans="1:33" x14ac:dyDescent="0.25">
      <c r="A5163" s="86" t="s">
        <v>1022</v>
      </c>
      <c r="B5163" s="87">
        <v>21</v>
      </c>
      <c r="C5163" s="87" t="s">
        <v>1024</v>
      </c>
      <c r="D5163" s="88">
        <v>43273</v>
      </c>
      <c r="E5163" s="88">
        <v>43206</v>
      </c>
      <c r="F5163" s="88">
        <v>43244</v>
      </c>
      <c r="G5163" s="88">
        <v>43278</v>
      </c>
      <c r="H5163" s="88">
        <v>4</v>
      </c>
      <c r="I5163" s="89" t="s">
        <v>1016</v>
      </c>
      <c r="J5163" s="92" t="s">
        <v>1498</v>
      </c>
      <c r="K5163" s="86" t="s">
        <v>1491</v>
      </c>
      <c r="L5163" s="88">
        <v>43278</v>
      </c>
      <c r="M5163" s="87"/>
      <c r="N5163" s="87"/>
      <c r="O5163" s="93"/>
      <c r="P5163" s="86"/>
      <c r="Q5163" s="86">
        <v>0</v>
      </c>
      <c r="R5163" s="86">
        <v>21</v>
      </c>
      <c r="S5163" s="86"/>
      <c r="T5163" s="86"/>
      <c r="U5163" s="86" t="s">
        <v>1561</v>
      </c>
      <c r="V5163" s="86" t="s">
        <v>1567</v>
      </c>
      <c r="W5163" s="86" t="s">
        <v>1563</v>
      </c>
      <c r="X5163" s="86" t="s">
        <v>1567</v>
      </c>
      <c r="Y5163" s="94" t="s">
        <v>1565</v>
      </c>
      <c r="Z5163" s="93"/>
      <c r="AA5163" s="86"/>
      <c r="AB5163" s="86" t="s">
        <v>1626</v>
      </c>
      <c r="AC5163" s="86" t="s">
        <v>1626</v>
      </c>
      <c r="AD5163" s="86" t="s">
        <v>1648</v>
      </c>
      <c r="AE5163" s="86"/>
      <c r="AF5163" s="86"/>
      <c r="AG5163" s="94" t="s">
        <v>1676</v>
      </c>
    </row>
    <row r="5164" spans="1:33" x14ac:dyDescent="0.25">
      <c r="A5164" s="86" t="s">
        <v>1022</v>
      </c>
      <c r="B5164" s="87">
        <v>22</v>
      </c>
      <c r="C5164" s="87" t="s">
        <v>1024</v>
      </c>
      <c r="D5164" s="88">
        <v>43273</v>
      </c>
      <c r="E5164" s="88">
        <v>43208</v>
      </c>
      <c r="F5164" s="88">
        <v>43246</v>
      </c>
      <c r="G5164" s="88">
        <v>43278</v>
      </c>
      <c r="H5164" s="88">
        <v>4</v>
      </c>
      <c r="I5164" s="89" t="s">
        <v>1016</v>
      </c>
      <c r="J5164" s="92" t="s">
        <v>1498</v>
      </c>
      <c r="K5164" s="86" t="s">
        <v>1491</v>
      </c>
      <c r="L5164" s="88">
        <v>43278</v>
      </c>
      <c r="M5164" s="87"/>
      <c r="N5164" s="87"/>
      <c r="O5164" s="93"/>
      <c r="P5164" s="86"/>
      <c r="Q5164" s="86">
        <v>0</v>
      </c>
      <c r="R5164" s="86">
        <v>22</v>
      </c>
      <c r="S5164" s="86"/>
      <c r="T5164" s="86"/>
      <c r="U5164" s="86" t="s">
        <v>1561</v>
      </c>
      <c r="V5164" s="86" t="s">
        <v>1567</v>
      </c>
      <c r="W5164" s="86" t="s">
        <v>1563</v>
      </c>
      <c r="X5164" s="86" t="s">
        <v>1567</v>
      </c>
      <c r="Y5164" s="94" t="s">
        <v>1565</v>
      </c>
      <c r="Z5164" s="93"/>
      <c r="AA5164" s="86"/>
      <c r="AB5164" s="86" t="s">
        <v>1626</v>
      </c>
      <c r="AC5164" s="86" t="s">
        <v>1626</v>
      </c>
      <c r="AD5164" s="86" t="s">
        <v>1648</v>
      </c>
      <c r="AE5164" s="86"/>
      <c r="AF5164" s="86"/>
      <c r="AG5164" s="94" t="s">
        <v>1676</v>
      </c>
    </row>
    <row r="5165" spans="1:33" x14ac:dyDescent="0.25">
      <c r="A5165" s="86" t="s">
        <v>1022</v>
      </c>
      <c r="B5165" s="87">
        <v>18</v>
      </c>
      <c r="C5165" s="87" t="s">
        <v>1024</v>
      </c>
      <c r="D5165" s="88">
        <v>43270</v>
      </c>
      <c r="E5165" s="88">
        <v>43213</v>
      </c>
      <c r="F5165" s="88">
        <v>43248</v>
      </c>
      <c r="G5165" s="88">
        <v>43279</v>
      </c>
      <c r="H5165" s="88">
        <v>4</v>
      </c>
      <c r="I5165" s="89" t="s">
        <v>1016</v>
      </c>
      <c r="J5165" s="92" t="s">
        <v>1498</v>
      </c>
      <c r="K5165" s="86" t="s">
        <v>1491</v>
      </c>
      <c r="L5165" s="88">
        <v>43279</v>
      </c>
      <c r="M5165" s="87"/>
      <c r="N5165" s="87"/>
      <c r="O5165" s="93"/>
      <c r="P5165" s="86"/>
      <c r="Q5165" s="86">
        <v>0</v>
      </c>
      <c r="R5165" s="86">
        <v>18</v>
      </c>
      <c r="S5165" s="86"/>
      <c r="T5165" s="86"/>
      <c r="U5165" s="86" t="s">
        <v>1568</v>
      </c>
      <c r="V5165" s="86" t="s">
        <v>1567</v>
      </c>
      <c r="W5165" s="86" t="s">
        <v>1563</v>
      </c>
      <c r="X5165" s="86" t="s">
        <v>1567</v>
      </c>
      <c r="Y5165" s="94" t="s">
        <v>1565</v>
      </c>
      <c r="Z5165" s="93"/>
      <c r="AA5165" s="86"/>
      <c r="AB5165" s="86" t="s">
        <v>1621</v>
      </c>
      <c r="AC5165" s="86" t="s">
        <v>1621</v>
      </c>
      <c r="AD5165" s="86" t="s">
        <v>1648</v>
      </c>
      <c r="AE5165" s="86"/>
      <c r="AF5165" s="86"/>
      <c r="AG5165" s="94" t="s">
        <v>1676</v>
      </c>
    </row>
    <row r="5166" spans="1:33" x14ac:dyDescent="0.25">
      <c r="A5166" s="86" t="s">
        <v>1011</v>
      </c>
      <c r="B5166" s="87">
        <v>30</v>
      </c>
      <c r="C5166" s="87" t="s">
        <v>1012</v>
      </c>
      <c r="D5166" s="88">
        <v>43175</v>
      </c>
      <c r="E5166" s="88">
        <v>43189</v>
      </c>
      <c r="F5166" s="88">
        <v>43274</v>
      </c>
      <c r="G5166" s="88">
        <v>43280</v>
      </c>
      <c r="H5166" s="88">
        <v>4</v>
      </c>
      <c r="I5166" s="89" t="s">
        <v>1015</v>
      </c>
      <c r="J5166" s="92" t="s">
        <v>1490</v>
      </c>
      <c r="K5166" s="86" t="s">
        <v>1491</v>
      </c>
      <c r="L5166" s="88">
        <v>43280</v>
      </c>
      <c r="M5166" s="87"/>
      <c r="N5166" s="87"/>
      <c r="O5166" s="93"/>
      <c r="P5166" s="86"/>
      <c r="Q5166" s="86">
        <v>0</v>
      </c>
      <c r="R5166" s="86">
        <v>30</v>
      </c>
      <c r="S5166" s="86"/>
      <c r="T5166" s="86"/>
      <c r="U5166" s="86" t="s">
        <v>1561</v>
      </c>
      <c r="V5166" s="86" t="s">
        <v>1567</v>
      </c>
      <c r="W5166" s="86" t="s">
        <v>1652</v>
      </c>
      <c r="X5166" s="86" t="s">
        <v>1567</v>
      </c>
      <c r="Y5166" s="94" t="s">
        <v>1565</v>
      </c>
      <c r="Z5166" s="93"/>
      <c r="AA5166" s="86"/>
      <c r="AB5166" s="86" t="s">
        <v>1684</v>
      </c>
      <c r="AC5166" s="86" t="s">
        <v>1684</v>
      </c>
      <c r="AD5166" s="86" t="s">
        <v>1648</v>
      </c>
      <c r="AE5166" s="86"/>
      <c r="AF5166" s="86"/>
      <c r="AG5166" s="94" t="s">
        <v>1676</v>
      </c>
    </row>
    <row r="5167" spans="1:33" x14ac:dyDescent="0.25">
      <c r="A5167" s="86" t="s">
        <v>1022</v>
      </c>
      <c r="B5167" s="87">
        <v>29</v>
      </c>
      <c r="C5167" s="87" t="s">
        <v>1024</v>
      </c>
      <c r="D5167" s="88">
        <v>43273</v>
      </c>
      <c r="E5167" s="88">
        <v>43209</v>
      </c>
      <c r="F5167" s="88">
        <v>43251</v>
      </c>
      <c r="G5167" s="88">
        <v>43281</v>
      </c>
      <c r="H5167" s="88">
        <v>4</v>
      </c>
      <c r="I5167" s="89" t="s">
        <v>1016</v>
      </c>
      <c r="J5167" s="92" t="s">
        <v>1498</v>
      </c>
      <c r="K5167" s="86" t="s">
        <v>1491</v>
      </c>
      <c r="L5167" s="88">
        <v>43280</v>
      </c>
      <c r="M5167" s="87"/>
      <c r="N5167" s="87"/>
      <c r="O5167" s="93"/>
      <c r="P5167" s="86"/>
      <c r="Q5167" s="86">
        <v>2</v>
      </c>
      <c r="R5167" s="86">
        <v>27</v>
      </c>
      <c r="S5167" s="86"/>
      <c r="T5167" s="86"/>
      <c r="U5167" s="86" t="s">
        <v>1568</v>
      </c>
      <c r="V5167" s="86" t="s">
        <v>1567</v>
      </c>
      <c r="W5167" s="86" t="s">
        <v>1563</v>
      </c>
      <c r="X5167" s="86" t="s">
        <v>1567</v>
      </c>
      <c r="Y5167" s="94" t="s">
        <v>1565</v>
      </c>
      <c r="Z5167" s="93"/>
      <c r="AA5167" s="86"/>
      <c r="AB5167" s="86" t="s">
        <v>1621</v>
      </c>
      <c r="AC5167" s="86" t="s">
        <v>1621</v>
      </c>
      <c r="AD5167" s="86" t="s">
        <v>1648</v>
      </c>
      <c r="AE5167" s="86"/>
      <c r="AF5167" s="86"/>
      <c r="AG5167" s="94" t="s">
        <v>1676</v>
      </c>
    </row>
    <row r="5168" spans="1:33" x14ac:dyDescent="0.25">
      <c r="A5168" s="86" t="s">
        <v>1022</v>
      </c>
      <c r="B5168" s="87">
        <v>20</v>
      </c>
      <c r="C5168" s="87" t="s">
        <v>1024</v>
      </c>
      <c r="D5168" s="88">
        <v>43273</v>
      </c>
      <c r="E5168" s="88">
        <v>43213</v>
      </c>
      <c r="F5168" s="88">
        <v>43251</v>
      </c>
      <c r="G5168" s="88">
        <v>43281</v>
      </c>
      <c r="H5168" s="88">
        <v>4</v>
      </c>
      <c r="I5168" s="89" t="s">
        <v>1016</v>
      </c>
      <c r="J5168" s="92" t="s">
        <v>1498</v>
      </c>
      <c r="K5168" s="86" t="s">
        <v>1491</v>
      </c>
      <c r="L5168" s="88">
        <v>43281</v>
      </c>
      <c r="M5168" s="87"/>
      <c r="N5168" s="87"/>
      <c r="O5168" s="93"/>
      <c r="P5168" s="86"/>
      <c r="Q5168" s="86"/>
      <c r="R5168" s="86">
        <v>20</v>
      </c>
      <c r="S5168" s="86"/>
      <c r="T5168" s="86"/>
      <c r="U5168" s="86"/>
      <c r="V5168" s="86" t="s">
        <v>1567</v>
      </c>
      <c r="W5168" s="86"/>
      <c r="X5168" s="86" t="s">
        <v>1567</v>
      </c>
      <c r="Y5168" s="94" t="s">
        <v>1565</v>
      </c>
      <c r="Z5168" s="93"/>
      <c r="AA5168" s="86"/>
      <c r="AB5168" s="86"/>
      <c r="AC5168" s="86"/>
      <c r="AD5168" s="86" t="s">
        <v>1635</v>
      </c>
      <c r="AE5168" s="86"/>
      <c r="AF5168" s="86"/>
      <c r="AG5168" s="94" t="s">
        <v>1676</v>
      </c>
    </row>
    <row r="5169" spans="1:33" x14ac:dyDescent="0.25">
      <c r="A5169" s="86" t="s">
        <v>1022</v>
      </c>
      <c r="B5169" s="87">
        <v>29</v>
      </c>
      <c r="C5169" s="87" t="s">
        <v>1024</v>
      </c>
      <c r="D5169" s="88">
        <v>43273</v>
      </c>
      <c r="E5169" s="88">
        <v>42845</v>
      </c>
      <c r="F5169" s="88">
        <v>43205</v>
      </c>
      <c r="G5169" s="88">
        <v>43281</v>
      </c>
      <c r="H5169" s="88">
        <v>4</v>
      </c>
      <c r="I5169" s="89" t="s">
        <v>1017</v>
      </c>
      <c r="J5169" s="92" t="s">
        <v>1498</v>
      </c>
      <c r="K5169" s="86" t="s">
        <v>1491</v>
      </c>
      <c r="L5169" s="88">
        <v>43281</v>
      </c>
      <c r="M5169" s="87"/>
      <c r="N5169" s="87"/>
      <c r="O5169" s="93"/>
      <c r="P5169" s="86"/>
      <c r="Q5169" s="86"/>
      <c r="R5169" s="86">
        <v>29</v>
      </c>
      <c r="S5169" s="86"/>
      <c r="T5169" s="86"/>
      <c r="U5169" s="86"/>
      <c r="V5169" s="86" t="s">
        <v>1567</v>
      </c>
      <c r="W5169" s="86"/>
      <c r="X5169" s="86" t="s">
        <v>1567</v>
      </c>
      <c r="Y5169" s="94" t="s">
        <v>1565</v>
      </c>
      <c r="Z5169" s="93"/>
      <c r="AA5169" s="86"/>
      <c r="AB5169" s="86"/>
      <c r="AC5169" s="86"/>
      <c r="AD5169" s="86" t="s">
        <v>1635</v>
      </c>
      <c r="AE5169" s="86"/>
      <c r="AF5169" s="86"/>
      <c r="AG5169" s="94" t="s">
        <v>1676</v>
      </c>
    </row>
    <row r="5170" spans="1:33" x14ac:dyDescent="0.25">
      <c r="A5170" s="86" t="s">
        <v>1022</v>
      </c>
      <c r="B5170" s="87">
        <v>28</v>
      </c>
      <c r="C5170" s="87" t="s">
        <v>1376</v>
      </c>
      <c r="D5170" s="88">
        <v>43273</v>
      </c>
      <c r="E5170" s="88">
        <v>43181</v>
      </c>
      <c r="F5170" s="88">
        <v>43216</v>
      </c>
      <c r="G5170" s="88">
        <v>43251</v>
      </c>
      <c r="H5170" s="88">
        <v>4</v>
      </c>
      <c r="I5170" s="89" t="s">
        <v>1016</v>
      </c>
      <c r="J5170" s="92" t="s">
        <v>1498</v>
      </c>
      <c r="K5170" s="86" t="s">
        <v>1491</v>
      </c>
      <c r="L5170" s="88">
        <v>43281</v>
      </c>
      <c r="M5170" s="87"/>
      <c r="N5170" s="87"/>
      <c r="O5170" s="93"/>
      <c r="P5170" s="86"/>
      <c r="Q5170" s="86"/>
      <c r="R5170" s="86">
        <v>28</v>
      </c>
      <c r="S5170" s="86"/>
      <c r="T5170" s="86"/>
      <c r="U5170" s="86"/>
      <c r="V5170" s="86" t="s">
        <v>1567</v>
      </c>
      <c r="W5170" s="86"/>
      <c r="X5170" s="86" t="s">
        <v>1567</v>
      </c>
      <c r="Y5170" s="94" t="s">
        <v>1565</v>
      </c>
      <c r="Z5170" s="93"/>
      <c r="AA5170" s="86"/>
      <c r="AB5170" s="86"/>
      <c r="AC5170" s="86"/>
      <c r="AD5170" s="86"/>
      <c r="AE5170" s="86"/>
      <c r="AF5170" s="86"/>
      <c r="AG5170" s="94" t="s">
        <v>1676</v>
      </c>
    </row>
    <row r="5171" spans="1:33" x14ac:dyDescent="0.25">
      <c r="A5171" s="86" t="s">
        <v>1022</v>
      </c>
      <c r="B5171" s="87">
        <v>30</v>
      </c>
      <c r="C5171" s="87" t="s">
        <v>1058</v>
      </c>
      <c r="D5171" s="88">
        <v>43235</v>
      </c>
      <c r="E5171" s="88">
        <v>43262</v>
      </c>
      <c r="F5171" s="88">
        <v>43272</v>
      </c>
      <c r="G5171" s="88">
        <v>43273</v>
      </c>
      <c r="H5171" s="88">
        <v>7</v>
      </c>
      <c r="I5171" s="89" t="s">
        <v>1444</v>
      </c>
      <c r="J5171" s="92" t="s">
        <v>1508</v>
      </c>
      <c r="K5171" s="86" t="s">
        <v>1519</v>
      </c>
      <c r="L5171" s="88">
        <v>43273</v>
      </c>
      <c r="M5171" s="87"/>
      <c r="N5171" s="87"/>
      <c r="O5171" s="93"/>
      <c r="P5171" s="86">
        <v>0</v>
      </c>
      <c r="Q5171" s="86">
        <v>0</v>
      </c>
      <c r="R5171" s="86">
        <v>30</v>
      </c>
      <c r="S5171" s="86">
        <v>29</v>
      </c>
      <c r="T5171" s="86">
        <v>1</v>
      </c>
      <c r="U5171" s="86" t="s">
        <v>1561</v>
      </c>
      <c r="V5171" s="86" t="s">
        <v>1567</v>
      </c>
      <c r="W5171" s="86" t="s">
        <v>1563</v>
      </c>
      <c r="X5171" s="86" t="s">
        <v>1564</v>
      </c>
      <c r="Y5171" s="94" t="s">
        <v>1565</v>
      </c>
      <c r="Z5171" s="93"/>
      <c r="AA5171" s="86"/>
      <c r="AB5171" s="86"/>
      <c r="AC5171" s="86"/>
      <c r="AD5171" s="86"/>
      <c r="AE5171" s="86"/>
      <c r="AF5171" s="86"/>
      <c r="AG5171" s="94" t="s">
        <v>1676</v>
      </c>
    </row>
    <row r="5172" spans="1:33" x14ac:dyDescent="0.25">
      <c r="A5172" s="86" t="s">
        <v>1022</v>
      </c>
      <c r="B5172" s="87">
        <v>30</v>
      </c>
      <c r="C5172" s="87" t="s">
        <v>1022</v>
      </c>
      <c r="D5172" s="88">
        <v>43235</v>
      </c>
      <c r="E5172" s="88">
        <v>42954</v>
      </c>
      <c r="F5172" s="88">
        <v>43038</v>
      </c>
      <c r="G5172" s="88">
        <v>43253</v>
      </c>
      <c r="H5172" s="88">
        <v>4</v>
      </c>
      <c r="I5172" s="89" t="s">
        <v>1151</v>
      </c>
      <c r="J5172" s="92" t="s">
        <v>1504</v>
      </c>
      <c r="K5172" s="86" t="s">
        <v>1519</v>
      </c>
      <c r="L5172" s="88">
        <v>43253</v>
      </c>
      <c r="M5172" s="87"/>
      <c r="N5172" s="87"/>
      <c r="O5172" s="93"/>
      <c r="P5172" s="86">
        <v>0</v>
      </c>
      <c r="Q5172" s="86">
        <v>0</v>
      </c>
      <c r="R5172" s="86">
        <v>30</v>
      </c>
      <c r="S5172" s="86">
        <v>26</v>
      </c>
      <c r="T5172" s="86">
        <v>4</v>
      </c>
      <c r="U5172" s="86" t="s">
        <v>1561</v>
      </c>
      <c r="V5172" s="86" t="s">
        <v>1567</v>
      </c>
      <c r="W5172" s="86" t="s">
        <v>1563</v>
      </c>
      <c r="X5172" s="86" t="s">
        <v>1564</v>
      </c>
      <c r="Y5172" s="94" t="s">
        <v>1565</v>
      </c>
      <c r="Z5172" s="93"/>
      <c r="AA5172" s="86"/>
      <c r="AB5172" s="86"/>
      <c r="AC5172" s="86"/>
      <c r="AD5172" s="86"/>
      <c r="AE5172" s="86"/>
      <c r="AF5172" s="86"/>
      <c r="AG5172" s="94" t="s">
        <v>1676</v>
      </c>
    </row>
    <row r="5173" spans="1:33" x14ac:dyDescent="0.25">
      <c r="A5173" s="86" t="s">
        <v>1022</v>
      </c>
      <c r="B5173" s="87">
        <v>17</v>
      </c>
      <c r="C5173" s="87" t="s">
        <v>1022</v>
      </c>
      <c r="D5173" s="88">
        <v>43235</v>
      </c>
      <c r="E5173" s="88">
        <v>42985</v>
      </c>
      <c r="F5173" s="88">
        <v>43066</v>
      </c>
      <c r="G5173" s="88">
        <v>43253</v>
      </c>
      <c r="H5173" s="88">
        <v>4</v>
      </c>
      <c r="I5173" s="89" t="s">
        <v>1151</v>
      </c>
      <c r="J5173" s="92" t="s">
        <v>1504</v>
      </c>
      <c r="K5173" s="86" t="s">
        <v>1519</v>
      </c>
      <c r="L5173" s="88">
        <v>43253</v>
      </c>
      <c r="M5173" s="87"/>
      <c r="N5173" s="87"/>
      <c r="O5173" s="93"/>
      <c r="P5173" s="86">
        <v>0</v>
      </c>
      <c r="Q5173" s="86">
        <v>0</v>
      </c>
      <c r="R5173" s="86">
        <v>17</v>
      </c>
      <c r="S5173" s="86">
        <v>16</v>
      </c>
      <c r="T5173" s="86">
        <v>1</v>
      </c>
      <c r="U5173" s="86" t="s">
        <v>1561</v>
      </c>
      <c r="V5173" s="86" t="s">
        <v>1567</v>
      </c>
      <c r="W5173" s="86" t="s">
        <v>1563</v>
      </c>
      <c r="X5173" s="86" t="s">
        <v>1564</v>
      </c>
      <c r="Y5173" s="94" t="s">
        <v>1565</v>
      </c>
      <c r="Z5173" s="93"/>
      <c r="AA5173" s="86"/>
      <c r="AB5173" s="86"/>
      <c r="AC5173" s="86"/>
      <c r="AD5173" s="86"/>
      <c r="AE5173" s="86"/>
      <c r="AF5173" s="86"/>
      <c r="AG5173" s="94" t="s">
        <v>1676</v>
      </c>
    </row>
    <row r="5174" spans="1:33" x14ac:dyDescent="0.25">
      <c r="A5174" s="86" t="s">
        <v>1022</v>
      </c>
      <c r="B5174" s="87">
        <v>17</v>
      </c>
      <c r="C5174" s="87" t="s">
        <v>1022</v>
      </c>
      <c r="D5174" s="88">
        <v>43235</v>
      </c>
      <c r="E5174" s="88">
        <v>42985</v>
      </c>
      <c r="F5174" s="88">
        <v>43066</v>
      </c>
      <c r="G5174" s="88">
        <v>43254</v>
      </c>
      <c r="H5174" s="88">
        <v>4</v>
      </c>
      <c r="I5174" s="89" t="s">
        <v>1463</v>
      </c>
      <c r="J5174" s="92" t="s">
        <v>1504</v>
      </c>
      <c r="K5174" s="86" t="s">
        <v>1519</v>
      </c>
      <c r="L5174" s="88">
        <v>43254</v>
      </c>
      <c r="M5174" s="87"/>
      <c r="N5174" s="87"/>
      <c r="O5174" s="93"/>
      <c r="P5174" s="86">
        <v>0</v>
      </c>
      <c r="Q5174" s="86">
        <v>0</v>
      </c>
      <c r="R5174" s="86">
        <v>17</v>
      </c>
      <c r="S5174" s="86">
        <v>17</v>
      </c>
      <c r="T5174" s="86">
        <v>0</v>
      </c>
      <c r="U5174" s="86" t="s">
        <v>1561</v>
      </c>
      <c r="V5174" s="86" t="s">
        <v>1567</v>
      </c>
      <c r="W5174" s="86" t="s">
        <v>1563</v>
      </c>
      <c r="X5174" s="86" t="s">
        <v>1564</v>
      </c>
      <c r="Y5174" s="94" t="s">
        <v>1565</v>
      </c>
      <c r="Z5174" s="93"/>
      <c r="AA5174" s="86"/>
      <c r="AB5174" s="86"/>
      <c r="AC5174" s="86"/>
      <c r="AD5174" s="86"/>
      <c r="AE5174" s="86"/>
      <c r="AF5174" s="86"/>
      <c r="AG5174" s="94" t="s">
        <v>1676</v>
      </c>
    </row>
    <row r="5175" spans="1:33" x14ac:dyDescent="0.25">
      <c r="A5175" s="86" t="s">
        <v>1022</v>
      </c>
      <c r="B5175" s="87">
        <v>30</v>
      </c>
      <c r="C5175" s="87" t="s">
        <v>1022</v>
      </c>
      <c r="D5175" s="88">
        <v>43235</v>
      </c>
      <c r="E5175" s="88">
        <v>43111</v>
      </c>
      <c r="F5175" s="88">
        <v>43193</v>
      </c>
      <c r="G5175" s="88">
        <v>43254</v>
      </c>
      <c r="H5175" s="88">
        <v>4</v>
      </c>
      <c r="I5175" s="89" t="s">
        <v>1464</v>
      </c>
      <c r="J5175" s="92" t="s">
        <v>1504</v>
      </c>
      <c r="K5175" s="86" t="s">
        <v>1519</v>
      </c>
      <c r="L5175" s="88">
        <v>43254</v>
      </c>
      <c r="M5175" s="87"/>
      <c r="N5175" s="87"/>
      <c r="O5175" s="93"/>
      <c r="P5175" s="86">
        <v>0</v>
      </c>
      <c r="Q5175" s="86">
        <v>1</v>
      </c>
      <c r="R5175" s="86">
        <v>29</v>
      </c>
      <c r="S5175" s="86">
        <v>29</v>
      </c>
      <c r="T5175" s="86">
        <v>0</v>
      </c>
      <c r="U5175" s="86" t="s">
        <v>1561</v>
      </c>
      <c r="V5175" s="86" t="s">
        <v>1567</v>
      </c>
      <c r="W5175" s="86" t="s">
        <v>1563</v>
      </c>
      <c r="X5175" s="86" t="s">
        <v>1564</v>
      </c>
      <c r="Y5175" s="94" t="s">
        <v>1565</v>
      </c>
      <c r="Z5175" s="93"/>
      <c r="AA5175" s="86"/>
      <c r="AB5175" s="86"/>
      <c r="AC5175" s="86"/>
      <c r="AD5175" s="86"/>
      <c r="AE5175" s="86"/>
      <c r="AF5175" s="86"/>
      <c r="AG5175" s="94" t="s">
        <v>1676</v>
      </c>
    </row>
    <row r="5176" spans="1:33" x14ac:dyDescent="0.25">
      <c r="A5176" s="86" t="s">
        <v>1022</v>
      </c>
      <c r="B5176" s="87">
        <v>10</v>
      </c>
      <c r="C5176" s="87" t="s">
        <v>1058</v>
      </c>
      <c r="D5176" s="88">
        <v>43252</v>
      </c>
      <c r="E5176" s="88">
        <v>43262</v>
      </c>
      <c r="F5176" s="88">
        <v>43265</v>
      </c>
      <c r="G5176" s="88">
        <v>43265</v>
      </c>
      <c r="H5176" s="88">
        <v>4</v>
      </c>
      <c r="I5176" s="89" t="s">
        <v>1147</v>
      </c>
      <c r="J5176" s="92" t="s">
        <v>1504</v>
      </c>
      <c r="K5176" s="86" t="s">
        <v>1519</v>
      </c>
      <c r="L5176" s="88">
        <v>43266</v>
      </c>
      <c r="M5176" s="87"/>
      <c r="N5176" s="87"/>
      <c r="O5176" s="93"/>
      <c r="P5176" s="86">
        <v>0</v>
      </c>
      <c r="Q5176" s="86">
        <v>0</v>
      </c>
      <c r="R5176" s="86">
        <v>10</v>
      </c>
      <c r="S5176" s="86">
        <v>8</v>
      </c>
      <c r="T5176" s="86">
        <v>2</v>
      </c>
      <c r="U5176" s="86" t="s">
        <v>1561</v>
      </c>
      <c r="V5176" s="86" t="s">
        <v>1567</v>
      </c>
      <c r="W5176" s="86" t="s">
        <v>1563</v>
      </c>
      <c r="X5176" s="86" t="s">
        <v>1564</v>
      </c>
      <c r="Y5176" s="94" t="s">
        <v>1565</v>
      </c>
      <c r="Z5176" s="93"/>
      <c r="AA5176" s="86"/>
      <c r="AB5176" s="86"/>
      <c r="AC5176" s="86"/>
      <c r="AD5176" s="86"/>
      <c r="AE5176" s="86"/>
      <c r="AF5176" s="86"/>
      <c r="AG5176" s="94" t="s">
        <v>1676</v>
      </c>
    </row>
    <row r="5177" spans="1:33" x14ac:dyDescent="0.25">
      <c r="A5177" s="86" t="s">
        <v>1022</v>
      </c>
      <c r="B5177" s="87">
        <v>15</v>
      </c>
      <c r="C5177" s="87" t="s">
        <v>1058</v>
      </c>
      <c r="D5177" s="88">
        <v>43252</v>
      </c>
      <c r="E5177" s="88">
        <v>43255</v>
      </c>
      <c r="F5177" s="88">
        <v>43260</v>
      </c>
      <c r="G5177" s="88">
        <v>43260</v>
      </c>
      <c r="H5177" s="88">
        <v>4</v>
      </c>
      <c r="I5177" s="89" t="s">
        <v>1334</v>
      </c>
      <c r="J5177" s="92" t="s">
        <v>1508</v>
      </c>
      <c r="K5177" s="86" t="s">
        <v>1519</v>
      </c>
      <c r="L5177" s="88">
        <v>43260</v>
      </c>
      <c r="M5177" s="87"/>
      <c r="N5177" s="87"/>
      <c r="O5177" s="93"/>
      <c r="P5177" s="86">
        <v>0</v>
      </c>
      <c r="Q5177" s="86">
        <v>1</v>
      </c>
      <c r="R5177" s="86">
        <v>14</v>
      </c>
      <c r="S5177" s="86">
        <v>14</v>
      </c>
      <c r="T5177" s="86">
        <v>0</v>
      </c>
      <c r="U5177" s="86" t="s">
        <v>1561</v>
      </c>
      <c r="V5177" s="86" t="s">
        <v>1567</v>
      </c>
      <c r="W5177" s="86" t="s">
        <v>1563</v>
      </c>
      <c r="X5177" s="86" t="s">
        <v>1564</v>
      </c>
      <c r="Y5177" s="94" t="s">
        <v>1565</v>
      </c>
      <c r="Z5177" s="93"/>
      <c r="AA5177" s="86"/>
      <c r="AB5177" s="86"/>
      <c r="AC5177" s="86"/>
      <c r="AD5177" s="86"/>
      <c r="AE5177" s="86"/>
      <c r="AF5177" s="86"/>
      <c r="AG5177" s="94" t="s">
        <v>1676</v>
      </c>
    </row>
    <row r="5178" spans="1:33" x14ac:dyDescent="0.25">
      <c r="A5178" s="86" t="s">
        <v>1022</v>
      </c>
      <c r="B5178" s="87">
        <v>42</v>
      </c>
      <c r="C5178" s="87" t="s">
        <v>1022</v>
      </c>
      <c r="D5178" s="88">
        <v>43252</v>
      </c>
      <c r="E5178" s="88">
        <v>43244</v>
      </c>
      <c r="F5178" s="88">
        <v>43260</v>
      </c>
      <c r="G5178" s="88">
        <v>43260</v>
      </c>
      <c r="H5178" s="88">
        <v>3</v>
      </c>
      <c r="I5178" s="89" t="s">
        <v>1465</v>
      </c>
      <c r="J5178" s="92" t="s">
        <v>1504</v>
      </c>
      <c r="K5178" s="86" t="s">
        <v>1519</v>
      </c>
      <c r="L5178" s="88">
        <v>43260</v>
      </c>
      <c r="M5178" s="87"/>
      <c r="N5178" s="87"/>
      <c r="O5178" s="93"/>
      <c r="P5178" s="86">
        <v>0</v>
      </c>
      <c r="Q5178" s="86">
        <v>0</v>
      </c>
      <c r="R5178" s="86">
        <v>42</v>
      </c>
      <c r="S5178" s="86">
        <v>42</v>
      </c>
      <c r="T5178" s="86">
        <v>0</v>
      </c>
      <c r="U5178" s="86" t="s">
        <v>1685</v>
      </c>
      <c r="V5178" s="86" t="s">
        <v>1567</v>
      </c>
      <c r="W5178" s="86" t="s">
        <v>1563</v>
      </c>
      <c r="X5178" s="86" t="s">
        <v>1564</v>
      </c>
      <c r="Y5178" s="94" t="s">
        <v>1565</v>
      </c>
      <c r="Z5178" s="93"/>
      <c r="AA5178" s="86"/>
      <c r="AB5178" s="86"/>
      <c r="AC5178" s="86"/>
      <c r="AD5178" s="86"/>
      <c r="AE5178" s="86"/>
      <c r="AF5178" s="86"/>
      <c r="AG5178" s="94" t="s">
        <v>1676</v>
      </c>
    </row>
    <row r="5179" spans="1:33" x14ac:dyDescent="0.25">
      <c r="A5179" s="86" t="s">
        <v>1022</v>
      </c>
      <c r="B5179" s="87">
        <v>17</v>
      </c>
      <c r="C5179" s="87" t="s">
        <v>1058</v>
      </c>
      <c r="D5179" s="88">
        <v>43252</v>
      </c>
      <c r="E5179" s="88">
        <v>43248</v>
      </c>
      <c r="F5179" s="88">
        <v>43264</v>
      </c>
      <c r="G5179" s="88">
        <v>43264</v>
      </c>
      <c r="H5179" s="88">
        <v>3</v>
      </c>
      <c r="I5179" s="89" t="s">
        <v>1440</v>
      </c>
      <c r="J5179" s="92" t="s">
        <v>1503</v>
      </c>
      <c r="K5179" s="86" t="s">
        <v>1519</v>
      </c>
      <c r="L5179" s="88">
        <v>43264</v>
      </c>
      <c r="M5179" s="87"/>
      <c r="N5179" s="87"/>
      <c r="O5179" s="93"/>
      <c r="P5179" s="86">
        <v>0</v>
      </c>
      <c r="Q5179" s="86">
        <v>4</v>
      </c>
      <c r="R5179" s="86">
        <v>13</v>
      </c>
      <c r="S5179" s="86">
        <v>13</v>
      </c>
      <c r="T5179" s="86">
        <v>0</v>
      </c>
      <c r="U5179" s="86" t="s">
        <v>1685</v>
      </c>
      <c r="V5179" s="86" t="s">
        <v>1567</v>
      </c>
      <c r="W5179" s="86" t="s">
        <v>1563</v>
      </c>
      <c r="X5179" s="86" t="s">
        <v>1564</v>
      </c>
      <c r="Y5179" s="94" t="s">
        <v>1565</v>
      </c>
      <c r="Z5179" s="93"/>
      <c r="AA5179" s="86"/>
      <c r="AB5179" s="86"/>
      <c r="AC5179" s="86"/>
      <c r="AD5179" s="86"/>
      <c r="AE5179" s="86"/>
      <c r="AF5179" s="86"/>
      <c r="AG5179" s="94" t="s">
        <v>1676</v>
      </c>
    </row>
    <row r="5180" spans="1:33" x14ac:dyDescent="0.25">
      <c r="A5180" s="86" t="s">
        <v>1022</v>
      </c>
      <c r="B5180" s="87">
        <v>17</v>
      </c>
      <c r="C5180" s="87" t="s">
        <v>1058</v>
      </c>
      <c r="D5180" s="88">
        <v>43255</v>
      </c>
      <c r="E5180" s="88">
        <v>43255</v>
      </c>
      <c r="F5180" s="88">
        <v>43259</v>
      </c>
      <c r="G5180" s="88">
        <v>43259</v>
      </c>
      <c r="H5180" s="88">
        <v>4</v>
      </c>
      <c r="I5180" s="89" t="s">
        <v>1466</v>
      </c>
      <c r="J5180" s="92" t="s">
        <v>1508</v>
      </c>
      <c r="K5180" s="86" t="s">
        <v>1519</v>
      </c>
      <c r="L5180" s="88">
        <v>43259</v>
      </c>
      <c r="M5180" s="87"/>
      <c r="N5180" s="87"/>
      <c r="O5180" s="93"/>
      <c r="P5180" s="86">
        <v>0</v>
      </c>
      <c r="Q5180" s="86">
        <v>0</v>
      </c>
      <c r="R5180" s="86">
        <v>17</v>
      </c>
      <c r="S5180" s="86">
        <v>17</v>
      </c>
      <c r="T5180" s="86">
        <v>0</v>
      </c>
      <c r="U5180" s="86" t="s">
        <v>1561</v>
      </c>
      <c r="V5180" s="86" t="s">
        <v>1567</v>
      </c>
      <c r="W5180" s="86" t="s">
        <v>1563</v>
      </c>
      <c r="X5180" s="86" t="s">
        <v>1564</v>
      </c>
      <c r="Y5180" s="94" t="s">
        <v>1565</v>
      </c>
      <c r="Z5180" s="93"/>
      <c r="AA5180" s="86"/>
      <c r="AB5180" s="86"/>
      <c r="AC5180" s="86"/>
      <c r="AD5180" s="86"/>
      <c r="AE5180" s="86"/>
      <c r="AF5180" s="86"/>
      <c r="AG5180" s="94" t="s">
        <v>1676</v>
      </c>
    </row>
    <row r="5181" spans="1:33" x14ac:dyDescent="0.25">
      <c r="A5181" s="86" t="s">
        <v>1022</v>
      </c>
      <c r="B5181" s="87">
        <v>3</v>
      </c>
      <c r="C5181" s="87" t="s">
        <v>1467</v>
      </c>
      <c r="D5181" s="88">
        <v>43259</v>
      </c>
      <c r="E5181" s="88"/>
      <c r="F5181" s="88"/>
      <c r="G5181" s="88">
        <v>43266</v>
      </c>
      <c r="H5181" s="88">
        <v>3</v>
      </c>
      <c r="I5181" s="89" t="s">
        <v>1468</v>
      </c>
      <c r="J5181" s="92" t="s">
        <v>1505</v>
      </c>
      <c r="K5181" s="86" t="s">
        <v>1519</v>
      </c>
      <c r="L5181" s="88">
        <v>43271</v>
      </c>
      <c r="M5181" s="87"/>
      <c r="N5181" s="87"/>
      <c r="O5181" s="93"/>
      <c r="P5181" s="86">
        <v>0</v>
      </c>
      <c r="Q5181" s="86">
        <v>0</v>
      </c>
      <c r="R5181" s="86">
        <v>3</v>
      </c>
      <c r="S5181" s="86">
        <v>3</v>
      </c>
      <c r="T5181" s="86">
        <v>0</v>
      </c>
      <c r="U5181" s="86" t="s">
        <v>1561</v>
      </c>
      <c r="V5181" s="86" t="s">
        <v>1567</v>
      </c>
      <c r="W5181" s="86" t="s">
        <v>1563</v>
      </c>
      <c r="X5181" s="86" t="s">
        <v>1564</v>
      </c>
      <c r="Y5181" s="94" t="s">
        <v>1565</v>
      </c>
      <c r="Z5181" s="93"/>
      <c r="AA5181" s="86"/>
      <c r="AB5181" s="86"/>
      <c r="AC5181" s="86"/>
      <c r="AD5181" s="86"/>
      <c r="AE5181" s="86"/>
      <c r="AF5181" s="86"/>
      <c r="AG5181" s="94" t="s">
        <v>1676</v>
      </c>
    </row>
    <row r="5182" spans="1:33" x14ac:dyDescent="0.25">
      <c r="A5182" s="86" t="s">
        <v>1022</v>
      </c>
      <c r="B5182" s="87">
        <v>2</v>
      </c>
      <c r="C5182" s="87" t="s">
        <v>1467</v>
      </c>
      <c r="D5182" s="88">
        <v>43259</v>
      </c>
      <c r="E5182" s="88"/>
      <c r="F5182" s="88"/>
      <c r="G5182" s="88">
        <v>43263</v>
      </c>
      <c r="H5182" s="88">
        <v>3</v>
      </c>
      <c r="I5182" s="89" t="s">
        <v>1468</v>
      </c>
      <c r="J5182" s="92" t="s">
        <v>1492</v>
      </c>
      <c r="K5182" s="86" t="s">
        <v>1519</v>
      </c>
      <c r="L5182" s="88">
        <v>43271</v>
      </c>
      <c r="M5182" s="87"/>
      <c r="N5182" s="87"/>
      <c r="O5182" s="93"/>
      <c r="P5182" s="86"/>
      <c r="Q5182" s="86">
        <v>0</v>
      </c>
      <c r="R5182" s="86">
        <v>2</v>
      </c>
      <c r="S5182" s="86">
        <v>2</v>
      </c>
      <c r="T5182" s="86">
        <v>0</v>
      </c>
      <c r="U5182" s="86" t="s">
        <v>1561</v>
      </c>
      <c r="V5182" s="86" t="s">
        <v>1567</v>
      </c>
      <c r="W5182" s="86" t="s">
        <v>1563</v>
      </c>
      <c r="X5182" s="86" t="s">
        <v>1564</v>
      </c>
      <c r="Y5182" s="94" t="s">
        <v>1565</v>
      </c>
      <c r="Z5182" s="93"/>
      <c r="AA5182" s="86"/>
      <c r="AB5182" s="86"/>
      <c r="AC5182" s="86"/>
      <c r="AD5182" s="86"/>
      <c r="AE5182" s="86"/>
      <c r="AF5182" s="86"/>
      <c r="AG5182" s="94" t="s">
        <v>1676</v>
      </c>
    </row>
    <row r="5183" spans="1:33" x14ac:dyDescent="0.25">
      <c r="A5183" s="86" t="s">
        <v>1022</v>
      </c>
      <c r="B5183" s="87">
        <v>2</v>
      </c>
      <c r="C5183" s="87" t="s">
        <v>1467</v>
      </c>
      <c r="D5183" s="88">
        <v>43259</v>
      </c>
      <c r="E5183" s="88"/>
      <c r="F5183" s="88"/>
      <c r="G5183" s="88">
        <v>43263</v>
      </c>
      <c r="H5183" s="88">
        <v>4</v>
      </c>
      <c r="I5183" s="89" t="s">
        <v>1469</v>
      </c>
      <c r="J5183" s="92" t="s">
        <v>1492</v>
      </c>
      <c r="K5183" s="86" t="s">
        <v>1519</v>
      </c>
      <c r="L5183" s="88">
        <v>43271</v>
      </c>
      <c r="M5183" s="87"/>
      <c r="N5183" s="87"/>
      <c r="O5183" s="93"/>
      <c r="P5183" s="86"/>
      <c r="Q5183" s="86">
        <v>0</v>
      </c>
      <c r="R5183" s="86">
        <v>2</v>
      </c>
      <c r="S5183" s="86">
        <v>2</v>
      </c>
      <c r="T5183" s="86">
        <v>0</v>
      </c>
      <c r="U5183" s="86" t="s">
        <v>1561</v>
      </c>
      <c r="V5183" s="86" t="s">
        <v>1567</v>
      </c>
      <c r="W5183" s="86" t="s">
        <v>1563</v>
      </c>
      <c r="X5183" s="86" t="s">
        <v>1564</v>
      </c>
      <c r="Y5183" s="94" t="s">
        <v>1565</v>
      </c>
      <c r="Z5183" s="93"/>
      <c r="AA5183" s="86"/>
      <c r="AB5183" s="86"/>
      <c r="AC5183" s="86"/>
      <c r="AD5183" s="86"/>
      <c r="AE5183" s="86"/>
      <c r="AF5183" s="86"/>
      <c r="AG5183" s="94" t="s">
        <v>1676</v>
      </c>
    </row>
    <row r="5184" spans="1:33" x14ac:dyDescent="0.25">
      <c r="A5184" s="86" t="s">
        <v>1022</v>
      </c>
      <c r="B5184" s="87">
        <v>6</v>
      </c>
      <c r="C5184" s="87" t="s">
        <v>1467</v>
      </c>
      <c r="D5184" s="88">
        <v>43259</v>
      </c>
      <c r="E5184" s="88"/>
      <c r="F5184" s="88"/>
      <c r="G5184" s="88">
        <v>43266</v>
      </c>
      <c r="H5184" s="88">
        <v>4</v>
      </c>
      <c r="I5184" s="89" t="s">
        <v>1470</v>
      </c>
      <c r="J5184" s="92" t="s">
        <v>1505</v>
      </c>
      <c r="K5184" s="86" t="s">
        <v>1519</v>
      </c>
      <c r="L5184" s="88">
        <v>43271</v>
      </c>
      <c r="M5184" s="87"/>
      <c r="N5184" s="87"/>
      <c r="O5184" s="93"/>
      <c r="P5184" s="86">
        <v>0</v>
      </c>
      <c r="Q5184" s="86">
        <v>0</v>
      </c>
      <c r="R5184" s="86">
        <v>6</v>
      </c>
      <c r="S5184" s="86">
        <v>6</v>
      </c>
      <c r="T5184" s="86">
        <v>0</v>
      </c>
      <c r="U5184" s="86" t="s">
        <v>1561</v>
      </c>
      <c r="V5184" s="86" t="s">
        <v>1567</v>
      </c>
      <c r="W5184" s="86" t="s">
        <v>1563</v>
      </c>
      <c r="X5184" s="86" t="s">
        <v>1564</v>
      </c>
      <c r="Y5184" s="94" t="s">
        <v>1565</v>
      </c>
      <c r="Z5184" s="93"/>
      <c r="AA5184" s="86"/>
      <c r="AB5184" s="86"/>
      <c r="AC5184" s="86"/>
      <c r="AD5184" s="86"/>
      <c r="AE5184" s="86"/>
      <c r="AF5184" s="86"/>
      <c r="AG5184" s="94" t="s">
        <v>1676</v>
      </c>
    </row>
    <row r="5185" spans="1:33" x14ac:dyDescent="0.25">
      <c r="A5185" s="86" t="s">
        <v>1022</v>
      </c>
      <c r="B5185" s="87">
        <v>7</v>
      </c>
      <c r="C5185" s="87" t="s">
        <v>1467</v>
      </c>
      <c r="D5185" s="88">
        <v>43259</v>
      </c>
      <c r="E5185" s="88"/>
      <c r="F5185" s="88"/>
      <c r="G5185" s="88">
        <v>43263</v>
      </c>
      <c r="H5185" s="88">
        <v>4</v>
      </c>
      <c r="I5185" s="89" t="s">
        <v>1470</v>
      </c>
      <c r="J5185" s="92" t="s">
        <v>1492</v>
      </c>
      <c r="K5185" s="86" t="s">
        <v>1519</v>
      </c>
      <c r="L5185" s="88">
        <v>43271</v>
      </c>
      <c r="M5185" s="87"/>
      <c r="N5185" s="87"/>
      <c r="O5185" s="93"/>
      <c r="P5185" s="86"/>
      <c r="Q5185" s="86">
        <v>0</v>
      </c>
      <c r="R5185" s="86">
        <v>7</v>
      </c>
      <c r="S5185" s="86">
        <v>7</v>
      </c>
      <c r="T5185" s="86">
        <v>0</v>
      </c>
      <c r="U5185" s="86" t="s">
        <v>1561</v>
      </c>
      <c r="V5185" s="86" t="s">
        <v>1567</v>
      </c>
      <c r="W5185" s="86" t="s">
        <v>1563</v>
      </c>
      <c r="X5185" s="86" t="s">
        <v>1564</v>
      </c>
      <c r="Y5185" s="94" t="s">
        <v>1565</v>
      </c>
      <c r="Z5185" s="93"/>
      <c r="AA5185" s="86"/>
      <c r="AB5185" s="86"/>
      <c r="AC5185" s="86"/>
      <c r="AD5185" s="86"/>
      <c r="AE5185" s="86"/>
      <c r="AF5185" s="86"/>
      <c r="AG5185" s="94" t="s">
        <v>1676</v>
      </c>
    </row>
    <row r="5186" spans="1:33" x14ac:dyDescent="0.25">
      <c r="A5186" s="86" t="s">
        <v>1022</v>
      </c>
      <c r="B5186" s="87">
        <v>13</v>
      </c>
      <c r="C5186" s="87" t="s">
        <v>1058</v>
      </c>
      <c r="D5186" s="88">
        <v>43262</v>
      </c>
      <c r="E5186" s="88">
        <v>43262</v>
      </c>
      <c r="F5186" s="88">
        <v>43265</v>
      </c>
      <c r="G5186" s="88">
        <v>43265</v>
      </c>
      <c r="H5186" s="88">
        <v>4</v>
      </c>
      <c r="I5186" s="89" t="s">
        <v>1132</v>
      </c>
      <c r="J5186" s="92" t="s">
        <v>1508</v>
      </c>
      <c r="K5186" s="86" t="s">
        <v>1519</v>
      </c>
      <c r="L5186" s="88">
        <v>43265</v>
      </c>
      <c r="M5186" s="87"/>
      <c r="N5186" s="87"/>
      <c r="O5186" s="93"/>
      <c r="P5186" s="86">
        <v>0</v>
      </c>
      <c r="Q5186" s="86">
        <v>0</v>
      </c>
      <c r="R5186" s="86">
        <v>13</v>
      </c>
      <c r="S5186" s="86">
        <v>9</v>
      </c>
      <c r="T5186" s="86">
        <v>4</v>
      </c>
      <c r="U5186" s="86" t="s">
        <v>1561</v>
      </c>
      <c r="V5186" s="86" t="s">
        <v>1567</v>
      </c>
      <c r="W5186" s="86" t="s">
        <v>1563</v>
      </c>
      <c r="X5186" s="86" t="s">
        <v>1564</v>
      </c>
      <c r="Y5186" s="94" t="s">
        <v>1565</v>
      </c>
      <c r="Z5186" s="93"/>
      <c r="AA5186" s="86"/>
      <c r="AB5186" s="86"/>
      <c r="AC5186" s="86"/>
      <c r="AD5186" s="86"/>
      <c r="AE5186" s="86"/>
      <c r="AF5186" s="86"/>
      <c r="AG5186" s="94" t="s">
        <v>1676</v>
      </c>
    </row>
    <row r="5187" spans="1:33" x14ac:dyDescent="0.25">
      <c r="A5187" s="86" t="s">
        <v>1022</v>
      </c>
      <c r="B5187" s="87">
        <v>10</v>
      </c>
      <c r="C5187" s="87" t="s">
        <v>1058</v>
      </c>
      <c r="D5187" s="88">
        <v>43269</v>
      </c>
      <c r="E5187" s="88">
        <v>43269</v>
      </c>
      <c r="F5187" s="88">
        <v>43273</v>
      </c>
      <c r="G5187" s="88">
        <v>43273</v>
      </c>
      <c r="H5187" s="88">
        <v>4</v>
      </c>
      <c r="I5187" s="89" t="s">
        <v>1132</v>
      </c>
      <c r="J5187" s="92" t="s">
        <v>1492</v>
      </c>
      <c r="K5187" s="86" t="s">
        <v>1519</v>
      </c>
      <c r="L5187" s="88">
        <v>43273</v>
      </c>
      <c r="M5187" s="87"/>
      <c r="N5187" s="87"/>
      <c r="O5187" s="93"/>
      <c r="P5187" s="86">
        <v>0</v>
      </c>
      <c r="Q5187" s="86">
        <v>2</v>
      </c>
      <c r="R5187" s="86">
        <v>8</v>
      </c>
      <c r="S5187" s="86">
        <v>8</v>
      </c>
      <c r="T5187" s="86">
        <v>0</v>
      </c>
      <c r="U5187" s="86" t="s">
        <v>1561</v>
      </c>
      <c r="V5187" s="86" t="s">
        <v>1567</v>
      </c>
      <c r="W5187" s="86" t="s">
        <v>1563</v>
      </c>
      <c r="X5187" s="86" t="s">
        <v>1564</v>
      </c>
      <c r="Y5187" s="94" t="s">
        <v>1565</v>
      </c>
      <c r="Z5187" s="93"/>
      <c r="AA5187" s="86"/>
      <c r="AB5187" s="86"/>
      <c r="AC5187" s="86"/>
      <c r="AD5187" s="86"/>
      <c r="AE5187" s="86"/>
      <c r="AF5187" s="86"/>
      <c r="AG5187" s="94" t="s">
        <v>1676</v>
      </c>
    </row>
    <row r="5188" spans="1:33" x14ac:dyDescent="0.25">
      <c r="A5188" s="86" t="s">
        <v>1022</v>
      </c>
      <c r="B5188" s="87">
        <v>12</v>
      </c>
      <c r="C5188" s="87" t="s">
        <v>1128</v>
      </c>
      <c r="D5188" s="88">
        <v>43269</v>
      </c>
      <c r="E5188" s="88">
        <v>43255</v>
      </c>
      <c r="F5188" s="88">
        <v>43278</v>
      </c>
      <c r="G5188" s="88">
        <v>43279</v>
      </c>
      <c r="H5188" s="88">
        <v>4</v>
      </c>
      <c r="I5188" s="89" t="s">
        <v>1138</v>
      </c>
      <c r="J5188" s="92" t="s">
        <v>1504</v>
      </c>
      <c r="K5188" s="86" t="s">
        <v>1519</v>
      </c>
      <c r="L5188" s="88">
        <v>43279</v>
      </c>
      <c r="M5188" s="87"/>
      <c r="N5188" s="87"/>
      <c r="O5188" s="93"/>
      <c r="P5188" s="86">
        <v>0</v>
      </c>
      <c r="Q5188" s="86">
        <v>0</v>
      </c>
      <c r="R5188" s="86">
        <v>12</v>
      </c>
      <c r="S5188" s="86">
        <v>12</v>
      </c>
      <c r="T5188" s="86">
        <v>0</v>
      </c>
      <c r="U5188" s="86" t="s">
        <v>1561</v>
      </c>
      <c r="V5188" s="86" t="s">
        <v>1567</v>
      </c>
      <c r="W5188" s="86" t="s">
        <v>1563</v>
      </c>
      <c r="X5188" s="86" t="s">
        <v>1564</v>
      </c>
      <c r="Y5188" s="94" t="s">
        <v>1565</v>
      </c>
      <c r="Z5188" s="93"/>
      <c r="AA5188" s="86"/>
      <c r="AB5188" s="86"/>
      <c r="AC5188" s="86"/>
      <c r="AD5188" s="86"/>
      <c r="AE5188" s="86"/>
      <c r="AF5188" s="86"/>
      <c r="AG5188" s="94" t="s">
        <v>1676</v>
      </c>
    </row>
    <row r="5189" spans="1:33" x14ac:dyDescent="0.25">
      <c r="A5189" s="86" t="s">
        <v>1022</v>
      </c>
      <c r="B5189" s="87">
        <v>10</v>
      </c>
      <c r="C5189" s="87" t="s">
        <v>1022</v>
      </c>
      <c r="D5189" s="88">
        <v>43272</v>
      </c>
      <c r="E5189" s="88">
        <v>43262</v>
      </c>
      <c r="F5189" s="88">
        <v>43278</v>
      </c>
      <c r="G5189" s="88">
        <v>43278</v>
      </c>
      <c r="H5189" s="88">
        <v>3</v>
      </c>
      <c r="I5189" s="89" t="s">
        <v>1440</v>
      </c>
      <c r="J5189" s="92" t="s">
        <v>1503</v>
      </c>
      <c r="K5189" s="86" t="s">
        <v>1519</v>
      </c>
      <c r="L5189" s="88">
        <v>43278</v>
      </c>
      <c r="M5189" s="87"/>
      <c r="N5189" s="87"/>
      <c r="O5189" s="93"/>
      <c r="P5189" s="86">
        <v>0</v>
      </c>
      <c r="Q5189" s="86">
        <v>0</v>
      </c>
      <c r="R5189" s="86">
        <v>10</v>
      </c>
      <c r="S5189" s="86">
        <v>10</v>
      </c>
      <c r="T5189" s="86">
        <v>0</v>
      </c>
      <c r="U5189" s="86" t="s">
        <v>1561</v>
      </c>
      <c r="V5189" s="86" t="s">
        <v>1567</v>
      </c>
      <c r="W5189" s="86" t="s">
        <v>1563</v>
      </c>
      <c r="X5189" s="86" t="s">
        <v>1564</v>
      </c>
      <c r="Y5189" s="94" t="s">
        <v>1565</v>
      </c>
      <c r="Z5189" s="93"/>
      <c r="AA5189" s="86"/>
      <c r="AB5189" s="86"/>
      <c r="AC5189" s="86"/>
      <c r="AD5189" s="86"/>
      <c r="AE5189" s="86"/>
      <c r="AF5189" s="86"/>
      <c r="AG5189" s="94" t="s">
        <v>1676</v>
      </c>
    </row>
    <row r="5190" spans="1:33" x14ac:dyDescent="0.25">
      <c r="A5190" s="86" t="s">
        <v>1022</v>
      </c>
      <c r="B5190" s="87">
        <v>9</v>
      </c>
      <c r="C5190" s="87" t="s">
        <v>1467</v>
      </c>
      <c r="D5190" s="88">
        <v>43270</v>
      </c>
      <c r="E5190" s="88"/>
      <c r="F5190" s="88"/>
      <c r="G5190" s="88">
        <v>43277</v>
      </c>
      <c r="H5190" s="88">
        <v>4</v>
      </c>
      <c r="I5190" s="89" t="s">
        <v>1469</v>
      </c>
      <c r="J5190" s="92" t="s">
        <v>1505</v>
      </c>
      <c r="K5190" s="86" t="s">
        <v>1519</v>
      </c>
      <c r="L5190" s="88">
        <v>43280</v>
      </c>
      <c r="M5190" s="87"/>
      <c r="N5190" s="87"/>
      <c r="O5190" s="93"/>
      <c r="P5190" s="86">
        <v>0</v>
      </c>
      <c r="Q5190" s="86">
        <v>0</v>
      </c>
      <c r="R5190" s="86">
        <v>9</v>
      </c>
      <c r="S5190" s="86"/>
      <c r="T5190" s="86"/>
      <c r="U5190" s="86" t="s">
        <v>1568</v>
      </c>
      <c r="V5190" s="86" t="s">
        <v>1567</v>
      </c>
      <c r="W5190" s="86" t="s">
        <v>1563</v>
      </c>
      <c r="X5190" s="86" t="s">
        <v>1567</v>
      </c>
      <c r="Y5190" s="94" t="s">
        <v>1565</v>
      </c>
      <c r="Z5190" s="93"/>
      <c r="AA5190" s="86"/>
      <c r="AB5190" s="86"/>
      <c r="AC5190" s="86"/>
      <c r="AD5190" s="86"/>
      <c r="AE5190" s="86"/>
      <c r="AF5190" s="86"/>
      <c r="AG5190" s="94" t="s">
        <v>1676</v>
      </c>
    </row>
    <row r="5191" spans="1:33" x14ac:dyDescent="0.25">
      <c r="A5191" s="86" t="s">
        <v>1022</v>
      </c>
      <c r="B5191" s="87">
        <v>14</v>
      </c>
      <c r="C5191" s="87" t="s">
        <v>1058</v>
      </c>
      <c r="D5191" s="88">
        <v>43279</v>
      </c>
      <c r="E5191" s="88">
        <v>43276</v>
      </c>
      <c r="F5191" s="88">
        <v>43280</v>
      </c>
      <c r="G5191" s="88">
        <v>43280</v>
      </c>
      <c r="H5191" s="88">
        <v>4</v>
      </c>
      <c r="I5191" s="89" t="s">
        <v>1471</v>
      </c>
      <c r="J5191" s="92" t="s">
        <v>1504</v>
      </c>
      <c r="K5191" s="86" t="s">
        <v>1519</v>
      </c>
      <c r="L5191" s="88">
        <v>43280</v>
      </c>
      <c r="M5191" s="87"/>
      <c r="N5191" s="87"/>
      <c r="O5191" s="93"/>
      <c r="P5191" s="86">
        <v>0</v>
      </c>
      <c r="Q5191" s="86">
        <v>0</v>
      </c>
      <c r="R5191" s="86">
        <v>14</v>
      </c>
      <c r="S5191" s="86">
        <v>14</v>
      </c>
      <c r="T5191" s="86">
        <v>0</v>
      </c>
      <c r="U5191" s="86" t="s">
        <v>1561</v>
      </c>
      <c r="V5191" s="86" t="s">
        <v>1567</v>
      </c>
      <c r="W5191" s="86" t="s">
        <v>1563</v>
      </c>
      <c r="X5191" s="86" t="s">
        <v>1564</v>
      </c>
      <c r="Y5191" s="94" t="s">
        <v>1565</v>
      </c>
      <c r="Z5191" s="93"/>
      <c r="AA5191" s="86"/>
      <c r="AB5191" s="86"/>
      <c r="AC5191" s="86"/>
      <c r="AD5191" s="86"/>
      <c r="AE5191" s="86"/>
      <c r="AF5191" s="86"/>
      <c r="AG5191" s="94" t="s">
        <v>1676</v>
      </c>
    </row>
    <row r="5192" spans="1:33" x14ac:dyDescent="0.25">
      <c r="A5192" s="86" t="s">
        <v>1022</v>
      </c>
      <c r="B5192" s="87">
        <v>16</v>
      </c>
      <c r="C5192" s="87" t="s">
        <v>1058</v>
      </c>
      <c r="D5192" s="88">
        <v>43279</v>
      </c>
      <c r="E5192" s="88">
        <v>43276</v>
      </c>
      <c r="F5192" s="88">
        <v>43280</v>
      </c>
      <c r="G5192" s="88">
        <v>43280</v>
      </c>
      <c r="H5192" s="88">
        <v>4</v>
      </c>
      <c r="I5192" s="89" t="s">
        <v>1144</v>
      </c>
      <c r="J5192" s="92" t="s">
        <v>1508</v>
      </c>
      <c r="K5192" s="86" t="s">
        <v>1519</v>
      </c>
      <c r="L5192" s="88">
        <v>43280</v>
      </c>
      <c r="M5192" s="87"/>
      <c r="N5192" s="87"/>
      <c r="O5192" s="93"/>
      <c r="P5192" s="86">
        <v>0</v>
      </c>
      <c r="Q5192" s="86">
        <v>0</v>
      </c>
      <c r="R5192" s="86">
        <v>16</v>
      </c>
      <c r="S5192" s="86"/>
      <c r="T5192" s="86"/>
      <c r="U5192" s="86" t="s">
        <v>1568</v>
      </c>
      <c r="V5192" s="86" t="s">
        <v>1567</v>
      </c>
      <c r="W5192" s="86" t="s">
        <v>1563</v>
      </c>
      <c r="X5192" s="86" t="s">
        <v>1567</v>
      </c>
      <c r="Y5192" s="94" t="s">
        <v>1565</v>
      </c>
      <c r="Z5192" s="93"/>
      <c r="AA5192" s="86"/>
      <c r="AB5192" s="86"/>
      <c r="AC5192" s="86"/>
      <c r="AD5192" s="86"/>
      <c r="AE5192" s="86"/>
      <c r="AF5192" s="86"/>
      <c r="AG5192" s="94" t="s">
        <v>1676</v>
      </c>
    </row>
    <row r="5193" spans="1:33" x14ac:dyDescent="0.25">
      <c r="A5193" s="86" t="s">
        <v>1011</v>
      </c>
      <c r="B5193" s="87">
        <v>30</v>
      </c>
      <c r="C5193" s="87" t="s">
        <v>1011</v>
      </c>
      <c r="D5193" s="88">
        <v>43112</v>
      </c>
      <c r="E5193" s="88" t="s">
        <v>1472</v>
      </c>
      <c r="F5193" s="88" t="s">
        <v>1473</v>
      </c>
      <c r="G5193" s="88">
        <v>43257</v>
      </c>
      <c r="H5193" s="88">
        <v>4</v>
      </c>
      <c r="I5193" s="89" t="s">
        <v>1170</v>
      </c>
      <c r="J5193" s="92" t="s">
        <v>1504</v>
      </c>
      <c r="K5193" s="86" t="s">
        <v>1525</v>
      </c>
      <c r="L5193" s="88">
        <v>43257</v>
      </c>
      <c r="M5193" s="87"/>
      <c r="N5193" s="87"/>
      <c r="O5193" s="93"/>
      <c r="P5193" s="86">
        <v>0</v>
      </c>
      <c r="Q5193" s="86">
        <v>6</v>
      </c>
      <c r="R5193" s="86">
        <v>24</v>
      </c>
      <c r="S5193" s="86">
        <v>24</v>
      </c>
      <c r="T5193" s="86">
        <v>0</v>
      </c>
      <c r="U5193" s="86" t="s">
        <v>1561</v>
      </c>
      <c r="V5193" s="86" t="s">
        <v>1567</v>
      </c>
      <c r="W5193" s="86" t="s">
        <v>1572</v>
      </c>
      <c r="X5193" s="86" t="s">
        <v>1564</v>
      </c>
      <c r="Y5193" s="94" t="s">
        <v>1565</v>
      </c>
      <c r="Z5193" s="93" t="s">
        <v>1567</v>
      </c>
      <c r="AA5193" s="86"/>
      <c r="AB5193" s="86"/>
      <c r="AC5193" s="86"/>
      <c r="AD5193" s="86"/>
      <c r="AE5193" s="86"/>
      <c r="AF5193" s="86"/>
      <c r="AG5193" s="94" t="s">
        <v>1676</v>
      </c>
    </row>
    <row r="5194" spans="1:33" x14ac:dyDescent="0.25">
      <c r="A5194" s="86" t="s">
        <v>1011</v>
      </c>
      <c r="B5194" s="87">
        <v>30</v>
      </c>
      <c r="C5194" s="87" t="s">
        <v>1011</v>
      </c>
      <c r="D5194" s="88">
        <v>43143</v>
      </c>
      <c r="E5194" s="88" t="s">
        <v>1474</v>
      </c>
      <c r="F5194" s="88" t="s">
        <v>1475</v>
      </c>
      <c r="G5194" s="88">
        <v>43257</v>
      </c>
      <c r="H5194" s="88">
        <v>4</v>
      </c>
      <c r="I5194" s="89" t="s">
        <v>1170</v>
      </c>
      <c r="J5194" s="92" t="s">
        <v>1503</v>
      </c>
      <c r="K5194" s="86" t="s">
        <v>1525</v>
      </c>
      <c r="L5194" s="88">
        <v>43257</v>
      </c>
      <c r="M5194" s="87"/>
      <c r="N5194" s="87"/>
      <c r="O5194" s="93"/>
      <c r="P5194" s="86">
        <v>0</v>
      </c>
      <c r="Q5194" s="86">
        <v>5</v>
      </c>
      <c r="R5194" s="86">
        <v>25</v>
      </c>
      <c r="S5194" s="86">
        <v>24</v>
      </c>
      <c r="T5194" s="86">
        <v>1</v>
      </c>
      <c r="U5194" s="86" t="s">
        <v>1561</v>
      </c>
      <c r="V5194" s="86" t="s">
        <v>1567</v>
      </c>
      <c r="W5194" s="86" t="s">
        <v>1572</v>
      </c>
      <c r="X5194" s="86" t="s">
        <v>1564</v>
      </c>
      <c r="Y5194" s="94" t="s">
        <v>1565</v>
      </c>
      <c r="Z5194" s="93" t="s">
        <v>1567</v>
      </c>
      <c r="AA5194" s="86"/>
      <c r="AB5194" s="86"/>
      <c r="AC5194" s="86"/>
      <c r="AD5194" s="86"/>
      <c r="AE5194" s="86"/>
      <c r="AF5194" s="86"/>
      <c r="AG5194" s="94" t="s">
        <v>1676</v>
      </c>
    </row>
    <row r="5195" spans="1:33" x14ac:dyDescent="0.25">
      <c r="A5195" s="86" t="s">
        <v>1011</v>
      </c>
      <c r="B5195" s="87">
        <v>30</v>
      </c>
      <c r="C5195" s="87" t="s">
        <v>1011</v>
      </c>
      <c r="D5195" s="88">
        <v>43143</v>
      </c>
      <c r="E5195" s="88" t="s">
        <v>1474</v>
      </c>
      <c r="F5195" s="88" t="s">
        <v>1476</v>
      </c>
      <c r="G5195" s="88">
        <v>43255</v>
      </c>
      <c r="H5195" s="88">
        <v>4</v>
      </c>
      <c r="I5195" s="89" t="s">
        <v>1170</v>
      </c>
      <c r="J5195" s="92" t="s">
        <v>1500</v>
      </c>
      <c r="K5195" s="86" t="s">
        <v>1525</v>
      </c>
      <c r="L5195" s="88">
        <v>43255</v>
      </c>
      <c r="M5195" s="87"/>
      <c r="N5195" s="87"/>
      <c r="O5195" s="93"/>
      <c r="P5195" s="86">
        <v>0</v>
      </c>
      <c r="Q5195" s="86">
        <v>12</v>
      </c>
      <c r="R5195" s="86">
        <v>18</v>
      </c>
      <c r="S5195" s="86">
        <v>3</v>
      </c>
      <c r="T5195" s="86">
        <v>15</v>
      </c>
      <c r="U5195" s="86" t="s">
        <v>1561</v>
      </c>
      <c r="V5195" s="86" t="s">
        <v>1567</v>
      </c>
      <c r="W5195" s="86" t="s">
        <v>1572</v>
      </c>
      <c r="X5195" s="86" t="s">
        <v>1564</v>
      </c>
      <c r="Y5195" s="94" t="s">
        <v>1565</v>
      </c>
      <c r="Z5195" s="93" t="s">
        <v>1567</v>
      </c>
      <c r="AA5195" s="86"/>
      <c r="AB5195" s="86"/>
      <c r="AC5195" s="86"/>
      <c r="AD5195" s="86"/>
      <c r="AE5195" s="86"/>
      <c r="AF5195" s="86"/>
      <c r="AG5195" s="94" t="s">
        <v>1676</v>
      </c>
    </row>
    <row r="5196" spans="1:33" x14ac:dyDescent="0.25">
      <c r="A5196" s="86" t="s">
        <v>1011</v>
      </c>
      <c r="B5196" s="87">
        <v>20</v>
      </c>
      <c r="C5196" s="87" t="s">
        <v>1011</v>
      </c>
      <c r="D5196" s="88">
        <v>43143</v>
      </c>
      <c r="E5196" s="88" t="s">
        <v>1065</v>
      </c>
      <c r="F5196" s="88" t="s">
        <v>1449</v>
      </c>
      <c r="G5196" s="88">
        <v>43255</v>
      </c>
      <c r="H5196" s="88">
        <v>4</v>
      </c>
      <c r="I5196" s="89" t="s">
        <v>1170</v>
      </c>
      <c r="J5196" s="92" t="s">
        <v>1492</v>
      </c>
      <c r="K5196" s="86" t="s">
        <v>1525</v>
      </c>
      <c r="L5196" s="88">
        <v>43255</v>
      </c>
      <c r="M5196" s="87"/>
      <c r="N5196" s="87"/>
      <c r="O5196" s="93"/>
      <c r="P5196" s="86">
        <v>0</v>
      </c>
      <c r="Q5196" s="86">
        <v>6</v>
      </c>
      <c r="R5196" s="86">
        <v>14</v>
      </c>
      <c r="S5196" s="86">
        <v>13</v>
      </c>
      <c r="T5196" s="86">
        <v>1</v>
      </c>
      <c r="U5196" s="86" t="s">
        <v>1561</v>
      </c>
      <c r="V5196" s="86" t="s">
        <v>1567</v>
      </c>
      <c r="W5196" s="86" t="s">
        <v>1572</v>
      </c>
      <c r="X5196" s="86" t="s">
        <v>1564</v>
      </c>
      <c r="Y5196" s="94" t="s">
        <v>1565</v>
      </c>
      <c r="Z5196" s="93" t="s">
        <v>1567</v>
      </c>
      <c r="AA5196" s="86"/>
      <c r="AB5196" s="86"/>
      <c r="AC5196" s="86"/>
      <c r="AD5196" s="86"/>
      <c r="AE5196" s="86"/>
      <c r="AF5196" s="86"/>
      <c r="AG5196" s="94" t="s">
        <v>1676</v>
      </c>
    </row>
    <row r="5197" spans="1:33" x14ac:dyDescent="0.25">
      <c r="A5197" s="86" t="s">
        <v>1011</v>
      </c>
      <c r="B5197" s="87">
        <v>16</v>
      </c>
      <c r="C5197" s="87" t="s">
        <v>1011</v>
      </c>
      <c r="D5197" s="88">
        <v>43143</v>
      </c>
      <c r="E5197" s="88" t="s">
        <v>1455</v>
      </c>
      <c r="F5197" s="88" t="s">
        <v>1477</v>
      </c>
      <c r="G5197" s="88">
        <v>43255</v>
      </c>
      <c r="H5197" s="88">
        <v>4</v>
      </c>
      <c r="I5197" s="89" t="s">
        <v>1170</v>
      </c>
      <c r="J5197" s="92" t="s">
        <v>1492</v>
      </c>
      <c r="K5197" s="86" t="s">
        <v>1525</v>
      </c>
      <c r="L5197" s="88">
        <v>43255</v>
      </c>
      <c r="M5197" s="87"/>
      <c r="N5197" s="87"/>
      <c r="O5197" s="93"/>
      <c r="P5197" s="86">
        <v>0</v>
      </c>
      <c r="Q5197" s="86">
        <v>5</v>
      </c>
      <c r="R5197" s="86">
        <v>11</v>
      </c>
      <c r="S5197" s="86">
        <v>11</v>
      </c>
      <c r="T5197" s="86">
        <v>0</v>
      </c>
      <c r="U5197" s="86" t="s">
        <v>1561</v>
      </c>
      <c r="V5197" s="86" t="s">
        <v>1567</v>
      </c>
      <c r="W5197" s="86" t="s">
        <v>1572</v>
      </c>
      <c r="X5197" s="86" t="s">
        <v>1564</v>
      </c>
      <c r="Y5197" s="94" t="s">
        <v>1565</v>
      </c>
      <c r="Z5197" s="93" t="s">
        <v>1567</v>
      </c>
      <c r="AA5197" s="86"/>
      <c r="AB5197" s="86"/>
      <c r="AC5197" s="86"/>
      <c r="AD5197" s="86"/>
      <c r="AE5197" s="86"/>
      <c r="AF5197" s="86"/>
      <c r="AG5197" s="94" t="s">
        <v>1676</v>
      </c>
    </row>
    <row r="5198" spans="1:33" x14ac:dyDescent="0.25">
      <c r="A5198" s="86" t="s">
        <v>1011</v>
      </c>
      <c r="B5198" s="87">
        <v>25</v>
      </c>
      <c r="C5198" s="87" t="s">
        <v>1011</v>
      </c>
      <c r="D5198" s="88" t="s">
        <v>1301</v>
      </c>
      <c r="E5198" s="88">
        <v>43189</v>
      </c>
      <c r="F5198" s="88">
        <v>43262</v>
      </c>
      <c r="G5198" s="88">
        <v>43264</v>
      </c>
      <c r="H5198" s="88">
        <v>4</v>
      </c>
      <c r="I5198" s="89" t="s">
        <v>1170</v>
      </c>
      <c r="J5198" s="92" t="s">
        <v>1509</v>
      </c>
      <c r="K5198" s="86" t="s">
        <v>1525</v>
      </c>
      <c r="L5198" s="88">
        <v>43264</v>
      </c>
      <c r="M5198" s="87"/>
      <c r="N5198" s="87"/>
      <c r="O5198" s="93"/>
      <c r="P5198" s="86">
        <v>0</v>
      </c>
      <c r="Q5198" s="86">
        <v>7</v>
      </c>
      <c r="R5198" s="86">
        <v>18</v>
      </c>
      <c r="S5198" s="86">
        <v>18</v>
      </c>
      <c r="T5198" s="86">
        <v>0</v>
      </c>
      <c r="U5198" s="86" t="s">
        <v>1561</v>
      </c>
      <c r="V5198" s="86" t="s">
        <v>1567</v>
      </c>
      <c r="W5198" s="86" t="s">
        <v>1572</v>
      </c>
      <c r="X5198" s="86" t="s">
        <v>1564</v>
      </c>
      <c r="Y5198" s="94" t="s">
        <v>1565</v>
      </c>
      <c r="Z5198" s="93" t="s">
        <v>1567</v>
      </c>
      <c r="AA5198" s="86"/>
      <c r="AB5198" s="86"/>
      <c r="AC5198" s="86"/>
      <c r="AD5198" s="86"/>
      <c r="AE5198" s="86"/>
      <c r="AF5198" s="86"/>
      <c r="AG5198" s="94" t="s">
        <v>1676</v>
      </c>
    </row>
    <row r="5199" spans="1:33" x14ac:dyDescent="0.25">
      <c r="A5199" s="86" t="s">
        <v>1022</v>
      </c>
      <c r="B5199" s="87">
        <v>29</v>
      </c>
      <c r="C5199" s="87" t="s">
        <v>1061</v>
      </c>
      <c r="D5199" s="88">
        <v>43237</v>
      </c>
      <c r="E5199" s="88">
        <v>43186</v>
      </c>
      <c r="F5199" s="88">
        <v>43254</v>
      </c>
      <c r="G5199" s="88">
        <v>43253</v>
      </c>
      <c r="H5199" s="88"/>
      <c r="I5199" s="89" t="s">
        <v>1478</v>
      </c>
      <c r="J5199" s="92"/>
      <c r="K5199" s="86" t="s">
        <v>1525</v>
      </c>
      <c r="L5199" s="88">
        <v>43253</v>
      </c>
      <c r="M5199" s="87"/>
      <c r="N5199" s="87"/>
      <c r="O5199" s="93"/>
      <c r="P5199" s="86">
        <v>0</v>
      </c>
      <c r="Q5199" s="86">
        <v>0</v>
      </c>
      <c r="R5199" s="86">
        <v>29</v>
      </c>
      <c r="S5199" s="86">
        <v>29</v>
      </c>
      <c r="T5199" s="86">
        <v>0</v>
      </c>
      <c r="U5199" s="86" t="s">
        <v>1561</v>
      </c>
      <c r="V5199" s="86" t="s">
        <v>1567</v>
      </c>
      <c r="W5199" s="86" t="s">
        <v>1572</v>
      </c>
      <c r="X5199" s="86" t="s">
        <v>1564</v>
      </c>
      <c r="Y5199" s="94" t="s">
        <v>1565</v>
      </c>
      <c r="Z5199" s="93" t="s">
        <v>1567</v>
      </c>
      <c r="AA5199" s="86"/>
      <c r="AB5199" s="86"/>
      <c r="AC5199" s="86"/>
      <c r="AD5199" s="86"/>
      <c r="AE5199" s="86"/>
      <c r="AF5199" s="86"/>
      <c r="AG5199" s="94" t="s">
        <v>1676</v>
      </c>
    </row>
    <row r="5200" spans="1:33" x14ac:dyDescent="0.25">
      <c r="A5200" s="86" t="s">
        <v>1022</v>
      </c>
      <c r="B5200" s="87">
        <v>28</v>
      </c>
      <c r="C5200" s="87" t="s">
        <v>1333</v>
      </c>
      <c r="D5200" s="88">
        <v>43248</v>
      </c>
      <c r="E5200" s="88">
        <v>43185</v>
      </c>
      <c r="F5200" s="88">
        <v>43255</v>
      </c>
      <c r="G5200" s="88">
        <v>43256</v>
      </c>
      <c r="H5200" s="88">
        <v>4</v>
      </c>
      <c r="I5200" s="89" t="s">
        <v>1170</v>
      </c>
      <c r="J5200" s="92"/>
      <c r="K5200" s="86" t="s">
        <v>1525</v>
      </c>
      <c r="L5200" s="88">
        <v>43259</v>
      </c>
      <c r="M5200" s="87"/>
      <c r="N5200" s="87"/>
      <c r="O5200" s="93"/>
      <c r="P5200" s="86">
        <v>0</v>
      </c>
      <c r="Q5200" s="86">
        <v>5</v>
      </c>
      <c r="R5200" s="86">
        <v>23</v>
      </c>
      <c r="S5200" s="86">
        <v>23</v>
      </c>
      <c r="T5200" s="86">
        <v>0</v>
      </c>
      <c r="U5200" s="86" t="s">
        <v>1561</v>
      </c>
      <c r="V5200" s="86" t="s">
        <v>1567</v>
      </c>
      <c r="W5200" s="86" t="s">
        <v>1572</v>
      </c>
      <c r="X5200" s="86" t="s">
        <v>1564</v>
      </c>
      <c r="Y5200" s="94" t="s">
        <v>1565</v>
      </c>
      <c r="Z5200" s="93" t="s">
        <v>1567</v>
      </c>
      <c r="AA5200" s="86"/>
      <c r="AB5200" s="86"/>
      <c r="AC5200" s="86"/>
      <c r="AD5200" s="86"/>
      <c r="AE5200" s="86"/>
      <c r="AF5200" s="86"/>
      <c r="AG5200" s="94" t="s">
        <v>1676</v>
      </c>
    </row>
    <row r="5201" spans="1:33" x14ac:dyDescent="0.25">
      <c r="A5201" s="86" t="s">
        <v>1022</v>
      </c>
      <c r="B5201" s="87">
        <v>29</v>
      </c>
      <c r="C5201" s="87" t="s">
        <v>1061</v>
      </c>
      <c r="D5201" s="88">
        <v>43248</v>
      </c>
      <c r="E5201" s="88">
        <v>43147</v>
      </c>
      <c r="F5201" s="88">
        <v>43258</v>
      </c>
      <c r="G5201" s="88">
        <v>43258</v>
      </c>
      <c r="H5201" s="88">
        <v>4</v>
      </c>
      <c r="I5201" s="89" t="s">
        <v>1170</v>
      </c>
      <c r="J5201" s="92" t="s">
        <v>1501</v>
      </c>
      <c r="K5201" s="86" t="s">
        <v>1525</v>
      </c>
      <c r="L5201" s="88">
        <v>43258</v>
      </c>
      <c r="M5201" s="87"/>
      <c r="N5201" s="87"/>
      <c r="O5201" s="93"/>
      <c r="P5201" s="86">
        <v>0</v>
      </c>
      <c r="Q5201" s="86">
        <v>1</v>
      </c>
      <c r="R5201" s="86">
        <v>28</v>
      </c>
      <c r="S5201" s="86">
        <v>28</v>
      </c>
      <c r="T5201" s="86">
        <v>0</v>
      </c>
      <c r="U5201" s="86" t="s">
        <v>1561</v>
      </c>
      <c r="V5201" s="86" t="s">
        <v>1567</v>
      </c>
      <c r="W5201" s="86" t="s">
        <v>1572</v>
      </c>
      <c r="X5201" s="86" t="s">
        <v>1564</v>
      </c>
      <c r="Y5201" s="94" t="s">
        <v>1565</v>
      </c>
      <c r="Z5201" s="93" t="s">
        <v>1567</v>
      </c>
      <c r="AA5201" s="86"/>
      <c r="AB5201" s="86"/>
      <c r="AC5201" s="86"/>
      <c r="AD5201" s="86"/>
      <c r="AE5201" s="86"/>
      <c r="AF5201" s="86"/>
      <c r="AG5201" s="94" t="s">
        <v>1676</v>
      </c>
    </row>
    <row r="5202" spans="1:33" x14ac:dyDescent="0.25">
      <c r="A5202" s="86" t="s">
        <v>1022</v>
      </c>
      <c r="B5202" s="87">
        <v>28</v>
      </c>
      <c r="C5202" s="87" t="s">
        <v>1061</v>
      </c>
      <c r="D5202" s="88">
        <v>43248</v>
      </c>
      <c r="E5202" s="88">
        <v>43181</v>
      </c>
      <c r="F5202" s="88">
        <v>43258</v>
      </c>
      <c r="G5202" s="88">
        <v>43258</v>
      </c>
      <c r="H5202" s="88">
        <v>4</v>
      </c>
      <c r="I5202" s="89" t="s">
        <v>1170</v>
      </c>
      <c r="J5202" s="92" t="s">
        <v>1501</v>
      </c>
      <c r="K5202" s="86" t="s">
        <v>1525</v>
      </c>
      <c r="L5202" s="88">
        <v>43258</v>
      </c>
      <c r="M5202" s="87"/>
      <c r="N5202" s="87"/>
      <c r="O5202" s="93"/>
      <c r="P5202" s="86">
        <v>0</v>
      </c>
      <c r="Q5202" s="86">
        <v>0</v>
      </c>
      <c r="R5202" s="86">
        <v>28</v>
      </c>
      <c r="S5202" s="86">
        <v>28</v>
      </c>
      <c r="T5202" s="86">
        <v>0</v>
      </c>
      <c r="U5202" s="86" t="s">
        <v>1561</v>
      </c>
      <c r="V5202" s="86" t="s">
        <v>1567</v>
      </c>
      <c r="W5202" s="86" t="s">
        <v>1572</v>
      </c>
      <c r="X5202" s="86" t="s">
        <v>1564</v>
      </c>
      <c r="Y5202" s="94" t="s">
        <v>1565</v>
      </c>
      <c r="Z5202" s="93" t="s">
        <v>1567</v>
      </c>
      <c r="AA5202" s="86"/>
      <c r="AB5202" s="86"/>
      <c r="AC5202" s="86"/>
      <c r="AD5202" s="86"/>
      <c r="AE5202" s="86"/>
      <c r="AF5202" s="86"/>
      <c r="AG5202" s="94" t="s">
        <v>1676</v>
      </c>
    </row>
    <row r="5203" spans="1:33" x14ac:dyDescent="0.25">
      <c r="A5203" s="86" t="s">
        <v>1022</v>
      </c>
      <c r="B5203" s="87">
        <v>18</v>
      </c>
      <c r="C5203" s="87" t="s">
        <v>1061</v>
      </c>
      <c r="D5203" s="88">
        <v>43249</v>
      </c>
      <c r="E5203" s="88">
        <v>43192</v>
      </c>
      <c r="F5203" s="88">
        <v>43269</v>
      </c>
      <c r="G5203" s="88">
        <v>43265</v>
      </c>
      <c r="H5203" s="88">
        <v>4</v>
      </c>
      <c r="I5203" s="89" t="s">
        <v>1170</v>
      </c>
      <c r="J5203" s="92" t="s">
        <v>1501</v>
      </c>
      <c r="K5203" s="86" t="s">
        <v>1525</v>
      </c>
      <c r="L5203" s="88">
        <v>43265</v>
      </c>
      <c r="M5203" s="87"/>
      <c r="N5203" s="87"/>
      <c r="O5203" s="93"/>
      <c r="P5203" s="86"/>
      <c r="Q5203" s="86">
        <v>0</v>
      </c>
      <c r="R5203" s="86">
        <v>18</v>
      </c>
      <c r="S5203" s="86">
        <v>18</v>
      </c>
      <c r="T5203" s="86">
        <v>0</v>
      </c>
      <c r="U5203" s="86" t="s">
        <v>1561</v>
      </c>
      <c r="V5203" s="86" t="s">
        <v>1567</v>
      </c>
      <c r="W5203" s="86" t="s">
        <v>1572</v>
      </c>
      <c r="X5203" s="86" t="s">
        <v>1564</v>
      </c>
      <c r="Y5203" s="94" t="s">
        <v>1565</v>
      </c>
      <c r="Z5203" s="93" t="s">
        <v>1567</v>
      </c>
      <c r="AA5203" s="86"/>
      <c r="AB5203" s="86"/>
      <c r="AC5203" s="86"/>
      <c r="AD5203" s="86"/>
      <c r="AE5203" s="86"/>
      <c r="AF5203" s="86"/>
      <c r="AG5203" s="94" t="s">
        <v>1676</v>
      </c>
    </row>
    <row r="5204" spans="1:33" x14ac:dyDescent="0.25">
      <c r="A5204" s="86" t="s">
        <v>1022</v>
      </c>
      <c r="B5204" s="87">
        <v>16</v>
      </c>
      <c r="C5204" s="87" t="s">
        <v>1024</v>
      </c>
      <c r="D5204" s="88">
        <v>43250</v>
      </c>
      <c r="E5204" s="88"/>
      <c r="F5204" s="88"/>
      <c r="G5204" s="88"/>
      <c r="H5204" s="88">
        <v>4</v>
      </c>
      <c r="I5204" s="89" t="s">
        <v>1172</v>
      </c>
      <c r="J5204" s="92" t="s">
        <v>1498</v>
      </c>
      <c r="K5204" s="86" t="s">
        <v>1525</v>
      </c>
      <c r="L5204" s="88">
        <v>43253</v>
      </c>
      <c r="M5204" s="87"/>
      <c r="N5204" s="87"/>
      <c r="O5204" s="93"/>
      <c r="P5204" s="86">
        <v>0</v>
      </c>
      <c r="Q5204" s="86">
        <v>0</v>
      </c>
      <c r="R5204" s="86">
        <v>16</v>
      </c>
      <c r="S5204" s="86">
        <v>16</v>
      </c>
      <c r="T5204" s="86">
        <v>0</v>
      </c>
      <c r="U5204" s="86" t="s">
        <v>1561</v>
      </c>
      <c r="V5204" s="86" t="s">
        <v>1567</v>
      </c>
      <c r="W5204" s="86" t="s">
        <v>1572</v>
      </c>
      <c r="X5204" s="86" t="s">
        <v>1564</v>
      </c>
      <c r="Y5204" s="94" t="s">
        <v>1565</v>
      </c>
      <c r="Z5204" s="93" t="s">
        <v>1567</v>
      </c>
      <c r="AA5204" s="86"/>
      <c r="AB5204" s="86"/>
      <c r="AC5204" s="86"/>
      <c r="AD5204" s="86"/>
      <c r="AE5204" s="86"/>
      <c r="AF5204" s="86"/>
      <c r="AG5204" s="94" t="s">
        <v>1676</v>
      </c>
    </row>
    <row r="5205" spans="1:33" x14ac:dyDescent="0.25">
      <c r="A5205" s="86" t="s">
        <v>1022</v>
      </c>
      <c r="B5205" s="87">
        <v>20</v>
      </c>
      <c r="C5205" s="87" t="s">
        <v>1061</v>
      </c>
      <c r="D5205" s="88">
        <v>43251</v>
      </c>
      <c r="E5205" s="88"/>
      <c r="F5205" s="88"/>
      <c r="G5205" s="88"/>
      <c r="H5205" s="88">
        <v>4</v>
      </c>
      <c r="I5205" s="89" t="s">
        <v>1170</v>
      </c>
      <c r="J5205" s="92" t="s">
        <v>1501</v>
      </c>
      <c r="K5205" s="86" t="s">
        <v>1525</v>
      </c>
      <c r="L5205" s="88">
        <v>43273</v>
      </c>
      <c r="M5205" s="87"/>
      <c r="N5205" s="87"/>
      <c r="O5205" s="93"/>
      <c r="P5205" s="86"/>
      <c r="Q5205" s="86">
        <v>1</v>
      </c>
      <c r="R5205" s="86">
        <v>19</v>
      </c>
      <c r="S5205" s="86">
        <v>19</v>
      </c>
      <c r="T5205" s="86">
        <v>0</v>
      </c>
      <c r="U5205" s="86" t="s">
        <v>1561</v>
      </c>
      <c r="V5205" s="86" t="s">
        <v>1567</v>
      </c>
      <c r="W5205" s="86" t="s">
        <v>1572</v>
      </c>
      <c r="X5205" s="86" t="s">
        <v>1564</v>
      </c>
      <c r="Y5205" s="94" t="s">
        <v>1565</v>
      </c>
      <c r="Z5205" s="93" t="s">
        <v>1567</v>
      </c>
      <c r="AA5205" s="86"/>
      <c r="AB5205" s="86"/>
      <c r="AC5205" s="86"/>
      <c r="AD5205" s="86"/>
      <c r="AE5205" s="86"/>
      <c r="AF5205" s="86"/>
      <c r="AG5205" s="94" t="s">
        <v>1676</v>
      </c>
    </row>
    <row r="5206" spans="1:33" x14ac:dyDescent="0.25">
      <c r="A5206" s="86" t="s">
        <v>1022</v>
      </c>
      <c r="B5206" s="87">
        <v>14</v>
      </c>
      <c r="C5206" s="87" t="s">
        <v>1061</v>
      </c>
      <c r="D5206" s="88">
        <v>43251</v>
      </c>
      <c r="E5206" s="88"/>
      <c r="F5206" s="88"/>
      <c r="G5206" s="88"/>
      <c r="H5206" s="88">
        <v>4</v>
      </c>
      <c r="I5206" s="89" t="s">
        <v>1170</v>
      </c>
      <c r="J5206" s="92" t="s">
        <v>1501</v>
      </c>
      <c r="K5206" s="86" t="s">
        <v>1525</v>
      </c>
      <c r="L5206" s="88">
        <v>43269</v>
      </c>
      <c r="M5206" s="87"/>
      <c r="N5206" s="87"/>
      <c r="O5206" s="93"/>
      <c r="P5206" s="86"/>
      <c r="Q5206" s="86">
        <v>2</v>
      </c>
      <c r="R5206" s="86">
        <v>12</v>
      </c>
      <c r="S5206" s="86">
        <v>12</v>
      </c>
      <c r="T5206" s="86">
        <v>0</v>
      </c>
      <c r="U5206" s="86" t="s">
        <v>1561</v>
      </c>
      <c r="V5206" s="86" t="s">
        <v>1567</v>
      </c>
      <c r="W5206" s="86" t="s">
        <v>1572</v>
      </c>
      <c r="X5206" s="86" t="s">
        <v>1564</v>
      </c>
      <c r="Y5206" s="94" t="s">
        <v>1565</v>
      </c>
      <c r="Z5206" s="93" t="s">
        <v>1567</v>
      </c>
      <c r="AA5206" s="86"/>
      <c r="AB5206" s="86"/>
      <c r="AC5206" s="86"/>
      <c r="AD5206" s="86"/>
      <c r="AE5206" s="86"/>
      <c r="AF5206" s="86"/>
      <c r="AG5206" s="94" t="s">
        <v>1676</v>
      </c>
    </row>
    <row r="5207" spans="1:33" x14ac:dyDescent="0.25">
      <c r="A5207" s="86" t="s">
        <v>1022</v>
      </c>
      <c r="B5207" s="87">
        <v>16</v>
      </c>
      <c r="C5207" s="87" t="s">
        <v>1061</v>
      </c>
      <c r="D5207" s="88">
        <v>43251</v>
      </c>
      <c r="E5207" s="88"/>
      <c r="F5207" s="88"/>
      <c r="G5207" s="88"/>
      <c r="H5207" s="88">
        <v>4</v>
      </c>
      <c r="I5207" s="89" t="s">
        <v>1170</v>
      </c>
      <c r="J5207" s="92" t="s">
        <v>1501</v>
      </c>
      <c r="K5207" s="86" t="s">
        <v>1525</v>
      </c>
      <c r="L5207" s="88">
        <v>43269</v>
      </c>
      <c r="M5207" s="87"/>
      <c r="N5207" s="87"/>
      <c r="O5207" s="93"/>
      <c r="P5207" s="86"/>
      <c r="Q5207" s="86">
        <v>0</v>
      </c>
      <c r="R5207" s="86">
        <v>16</v>
      </c>
      <c r="S5207" s="86">
        <v>16</v>
      </c>
      <c r="T5207" s="86">
        <v>0</v>
      </c>
      <c r="U5207" s="86" t="s">
        <v>1561</v>
      </c>
      <c r="V5207" s="86" t="s">
        <v>1567</v>
      </c>
      <c r="W5207" s="86" t="s">
        <v>1572</v>
      </c>
      <c r="X5207" s="86" t="s">
        <v>1564</v>
      </c>
      <c r="Y5207" s="94" t="s">
        <v>1565</v>
      </c>
      <c r="Z5207" s="93" t="s">
        <v>1567</v>
      </c>
      <c r="AA5207" s="86"/>
      <c r="AB5207" s="86"/>
      <c r="AC5207" s="86"/>
      <c r="AD5207" s="86"/>
      <c r="AE5207" s="86"/>
      <c r="AF5207" s="86"/>
      <c r="AG5207" s="94" t="s">
        <v>1676</v>
      </c>
    </row>
    <row r="5208" spans="1:33" x14ac:dyDescent="0.25">
      <c r="A5208" s="86" t="s">
        <v>1022</v>
      </c>
      <c r="B5208" s="87">
        <v>3</v>
      </c>
      <c r="C5208" s="87" t="s">
        <v>1061</v>
      </c>
      <c r="D5208" s="88">
        <v>43252</v>
      </c>
      <c r="E5208" s="88">
        <v>43124</v>
      </c>
      <c r="F5208" s="88">
        <v>43237</v>
      </c>
      <c r="G5208" s="88">
        <v>43258</v>
      </c>
      <c r="H5208" s="88">
        <v>4</v>
      </c>
      <c r="I5208" s="89" t="s">
        <v>1170</v>
      </c>
      <c r="J5208" s="92" t="s">
        <v>1501</v>
      </c>
      <c r="K5208" s="86" t="s">
        <v>1525</v>
      </c>
      <c r="L5208" s="88">
        <v>43258</v>
      </c>
      <c r="M5208" s="87"/>
      <c r="N5208" s="87"/>
      <c r="O5208" s="93"/>
      <c r="P5208" s="86">
        <v>0</v>
      </c>
      <c r="Q5208" s="86">
        <v>0</v>
      </c>
      <c r="R5208" s="86">
        <v>3</v>
      </c>
      <c r="S5208" s="86">
        <v>3</v>
      </c>
      <c r="T5208" s="86">
        <v>0</v>
      </c>
      <c r="U5208" s="86" t="s">
        <v>1561</v>
      </c>
      <c r="V5208" s="86" t="s">
        <v>1567</v>
      </c>
      <c r="W5208" s="86" t="s">
        <v>1572</v>
      </c>
      <c r="X5208" s="86" t="s">
        <v>1564</v>
      </c>
      <c r="Y5208" s="94" t="s">
        <v>1565</v>
      </c>
      <c r="Z5208" s="93" t="s">
        <v>1567</v>
      </c>
      <c r="AA5208" s="86"/>
      <c r="AB5208" s="86"/>
      <c r="AC5208" s="86"/>
      <c r="AD5208" s="86"/>
      <c r="AE5208" s="86"/>
      <c r="AF5208" s="86"/>
      <c r="AG5208" s="94" t="s">
        <v>1676</v>
      </c>
    </row>
    <row r="5209" spans="1:33" x14ac:dyDescent="0.25">
      <c r="A5209" s="86" t="s">
        <v>1022</v>
      </c>
      <c r="B5209" s="87">
        <v>9</v>
      </c>
      <c r="C5209" s="87" t="s">
        <v>1061</v>
      </c>
      <c r="D5209" s="88">
        <v>43252</v>
      </c>
      <c r="E5209" s="88">
        <v>43124</v>
      </c>
      <c r="F5209" s="88">
        <v>43231</v>
      </c>
      <c r="G5209" s="88">
        <v>43258</v>
      </c>
      <c r="H5209" s="88">
        <v>4</v>
      </c>
      <c r="I5209" s="89" t="s">
        <v>1170</v>
      </c>
      <c r="J5209" s="92" t="s">
        <v>1501</v>
      </c>
      <c r="K5209" s="86" t="s">
        <v>1525</v>
      </c>
      <c r="L5209" s="88">
        <v>43258</v>
      </c>
      <c r="M5209" s="87"/>
      <c r="N5209" s="87"/>
      <c r="O5209" s="93"/>
      <c r="P5209" s="86">
        <v>0</v>
      </c>
      <c r="Q5209" s="86">
        <v>0</v>
      </c>
      <c r="R5209" s="86">
        <v>9</v>
      </c>
      <c r="S5209" s="86">
        <v>9</v>
      </c>
      <c r="T5209" s="86">
        <v>0</v>
      </c>
      <c r="U5209" s="86" t="s">
        <v>1561</v>
      </c>
      <c r="V5209" s="86" t="s">
        <v>1567</v>
      </c>
      <c r="W5209" s="86" t="s">
        <v>1572</v>
      </c>
      <c r="X5209" s="86" t="s">
        <v>1564</v>
      </c>
      <c r="Y5209" s="94" t="s">
        <v>1565</v>
      </c>
      <c r="Z5209" s="93" t="s">
        <v>1567</v>
      </c>
      <c r="AA5209" s="86"/>
      <c r="AB5209" s="86"/>
      <c r="AC5209" s="86"/>
      <c r="AD5209" s="86"/>
      <c r="AE5209" s="86"/>
      <c r="AF5209" s="86"/>
      <c r="AG5209" s="94" t="s">
        <v>1676</v>
      </c>
    </row>
    <row r="5210" spans="1:33" x14ac:dyDescent="0.25">
      <c r="A5210" s="86" t="s">
        <v>1022</v>
      </c>
      <c r="B5210" s="87">
        <v>17</v>
      </c>
      <c r="C5210" s="87" t="s">
        <v>1061</v>
      </c>
      <c r="D5210" s="88">
        <v>43252</v>
      </c>
      <c r="E5210" s="88">
        <v>43182</v>
      </c>
      <c r="F5210" s="88">
        <v>43260</v>
      </c>
      <c r="G5210" s="88">
        <v>43258</v>
      </c>
      <c r="H5210" s="88">
        <v>4</v>
      </c>
      <c r="I5210" s="89" t="s">
        <v>1170</v>
      </c>
      <c r="J5210" s="92" t="s">
        <v>1501</v>
      </c>
      <c r="K5210" s="86" t="s">
        <v>1525</v>
      </c>
      <c r="L5210" s="88">
        <v>43258</v>
      </c>
      <c r="M5210" s="87"/>
      <c r="N5210" s="87"/>
      <c r="O5210" s="93"/>
      <c r="P5210" s="86">
        <v>0</v>
      </c>
      <c r="Q5210" s="86">
        <v>4</v>
      </c>
      <c r="R5210" s="86">
        <v>13</v>
      </c>
      <c r="S5210" s="86">
        <v>13</v>
      </c>
      <c r="T5210" s="86">
        <v>0</v>
      </c>
      <c r="U5210" s="86" t="s">
        <v>1561</v>
      </c>
      <c r="V5210" s="86" t="s">
        <v>1567</v>
      </c>
      <c r="W5210" s="86" t="s">
        <v>1572</v>
      </c>
      <c r="X5210" s="86" t="s">
        <v>1564</v>
      </c>
      <c r="Y5210" s="94" t="s">
        <v>1565</v>
      </c>
      <c r="Z5210" s="93" t="s">
        <v>1567</v>
      </c>
      <c r="AA5210" s="86"/>
      <c r="AB5210" s="86"/>
      <c r="AC5210" s="86"/>
      <c r="AD5210" s="86"/>
      <c r="AE5210" s="86"/>
      <c r="AF5210" s="86"/>
      <c r="AG5210" s="94" t="s">
        <v>1676</v>
      </c>
    </row>
    <row r="5211" spans="1:33" x14ac:dyDescent="0.25">
      <c r="A5211" s="86" t="s">
        <v>1022</v>
      </c>
      <c r="B5211" s="87">
        <v>24</v>
      </c>
      <c r="C5211" s="87" t="s">
        <v>1061</v>
      </c>
      <c r="D5211" s="88">
        <v>43252</v>
      </c>
      <c r="E5211" s="88">
        <v>43175</v>
      </c>
      <c r="F5211" s="88">
        <v>43255</v>
      </c>
      <c r="G5211" s="88">
        <v>43255</v>
      </c>
      <c r="H5211" s="88">
        <v>4</v>
      </c>
      <c r="I5211" s="89" t="s">
        <v>1170</v>
      </c>
      <c r="J5211" s="92" t="s">
        <v>1501</v>
      </c>
      <c r="K5211" s="86" t="s">
        <v>1525</v>
      </c>
      <c r="L5211" s="88">
        <v>43255</v>
      </c>
      <c r="M5211" s="87"/>
      <c r="N5211" s="87"/>
      <c r="O5211" s="93"/>
      <c r="P5211" s="86">
        <v>0</v>
      </c>
      <c r="Q5211" s="86">
        <v>0</v>
      </c>
      <c r="R5211" s="86">
        <v>24</v>
      </c>
      <c r="S5211" s="86">
        <v>23</v>
      </c>
      <c r="T5211" s="86">
        <v>1</v>
      </c>
      <c r="U5211" s="86" t="s">
        <v>1561</v>
      </c>
      <c r="V5211" s="86" t="s">
        <v>1567</v>
      </c>
      <c r="W5211" s="86" t="s">
        <v>1572</v>
      </c>
      <c r="X5211" s="86" t="s">
        <v>1564</v>
      </c>
      <c r="Y5211" s="94" t="s">
        <v>1565</v>
      </c>
      <c r="Z5211" s="93" t="s">
        <v>1567</v>
      </c>
      <c r="AA5211" s="86"/>
      <c r="AB5211" s="86"/>
      <c r="AC5211" s="86"/>
      <c r="AD5211" s="86"/>
      <c r="AE5211" s="86"/>
      <c r="AF5211" s="86"/>
      <c r="AG5211" s="94" t="s">
        <v>1676</v>
      </c>
    </row>
    <row r="5212" spans="1:33" x14ac:dyDescent="0.25">
      <c r="A5212" s="86" t="s">
        <v>1022</v>
      </c>
      <c r="B5212" s="87">
        <v>19</v>
      </c>
      <c r="C5212" s="87" t="s">
        <v>1061</v>
      </c>
      <c r="D5212" s="88">
        <v>43255</v>
      </c>
      <c r="E5212" s="88">
        <v>43190</v>
      </c>
      <c r="F5212" s="88">
        <v>43265</v>
      </c>
      <c r="G5212" s="88">
        <v>43265</v>
      </c>
      <c r="H5212" s="88">
        <v>4</v>
      </c>
      <c r="I5212" s="89" t="s">
        <v>1170</v>
      </c>
      <c r="J5212" s="92" t="s">
        <v>1501</v>
      </c>
      <c r="K5212" s="86" t="s">
        <v>1525</v>
      </c>
      <c r="L5212" s="88">
        <v>43265</v>
      </c>
      <c r="M5212" s="87"/>
      <c r="N5212" s="87"/>
      <c r="O5212" s="93"/>
      <c r="P5212" s="86"/>
      <c r="Q5212" s="86">
        <v>2</v>
      </c>
      <c r="R5212" s="86">
        <v>17</v>
      </c>
      <c r="S5212" s="86">
        <v>17</v>
      </c>
      <c r="T5212" s="86">
        <v>0</v>
      </c>
      <c r="U5212" s="86" t="s">
        <v>1561</v>
      </c>
      <c r="V5212" s="86" t="s">
        <v>1567</v>
      </c>
      <c r="W5212" s="86" t="s">
        <v>1572</v>
      </c>
      <c r="X5212" s="86" t="s">
        <v>1564</v>
      </c>
      <c r="Y5212" s="94" t="s">
        <v>1565</v>
      </c>
      <c r="Z5212" s="93" t="s">
        <v>1567</v>
      </c>
      <c r="AA5212" s="86"/>
      <c r="AB5212" s="86"/>
      <c r="AC5212" s="86"/>
      <c r="AD5212" s="86"/>
      <c r="AE5212" s="86"/>
      <c r="AF5212" s="86"/>
      <c r="AG5212" s="94" t="s">
        <v>1676</v>
      </c>
    </row>
    <row r="5213" spans="1:33" x14ac:dyDescent="0.25">
      <c r="A5213" s="86" t="s">
        <v>1022</v>
      </c>
      <c r="B5213" s="87">
        <v>23</v>
      </c>
      <c r="C5213" s="87" t="s">
        <v>1061</v>
      </c>
      <c r="D5213" s="88">
        <v>43255</v>
      </c>
      <c r="E5213" s="88">
        <v>43188</v>
      </c>
      <c r="F5213" s="88">
        <v>43265</v>
      </c>
      <c r="G5213" s="88">
        <v>43262</v>
      </c>
      <c r="H5213" s="88">
        <v>4</v>
      </c>
      <c r="I5213" s="89" t="s">
        <v>1170</v>
      </c>
      <c r="J5213" s="92" t="s">
        <v>1501</v>
      </c>
      <c r="K5213" s="86" t="s">
        <v>1525</v>
      </c>
      <c r="L5213" s="88">
        <v>43262</v>
      </c>
      <c r="M5213" s="87"/>
      <c r="N5213" s="87"/>
      <c r="O5213" s="93"/>
      <c r="P5213" s="86">
        <v>0</v>
      </c>
      <c r="Q5213" s="86">
        <v>0</v>
      </c>
      <c r="R5213" s="86">
        <v>23</v>
      </c>
      <c r="S5213" s="86">
        <v>22</v>
      </c>
      <c r="T5213" s="86">
        <v>1</v>
      </c>
      <c r="U5213" s="86" t="s">
        <v>1561</v>
      </c>
      <c r="V5213" s="86" t="s">
        <v>1567</v>
      </c>
      <c r="W5213" s="86" t="s">
        <v>1572</v>
      </c>
      <c r="X5213" s="86" t="s">
        <v>1564</v>
      </c>
      <c r="Y5213" s="94" t="s">
        <v>1565</v>
      </c>
      <c r="Z5213" s="93" t="s">
        <v>1567</v>
      </c>
      <c r="AA5213" s="86"/>
      <c r="AB5213" s="86"/>
      <c r="AC5213" s="86"/>
      <c r="AD5213" s="86"/>
      <c r="AE5213" s="86"/>
      <c r="AF5213" s="86"/>
      <c r="AG5213" s="94" t="s">
        <v>1676</v>
      </c>
    </row>
    <row r="5214" spans="1:33" x14ac:dyDescent="0.25">
      <c r="A5214" s="86" t="s">
        <v>1011</v>
      </c>
      <c r="B5214" s="87">
        <v>6</v>
      </c>
      <c r="C5214" s="87" t="s">
        <v>1011</v>
      </c>
      <c r="D5214" s="88">
        <v>43257</v>
      </c>
      <c r="E5214" s="88"/>
      <c r="F5214" s="88"/>
      <c r="G5214" s="88">
        <v>43264</v>
      </c>
      <c r="H5214" s="88">
        <v>4</v>
      </c>
      <c r="I5214" s="89" t="s">
        <v>1170</v>
      </c>
      <c r="J5214" s="92" t="s">
        <v>1495</v>
      </c>
      <c r="K5214" s="86" t="s">
        <v>1525</v>
      </c>
      <c r="L5214" s="88">
        <v>43264</v>
      </c>
      <c r="M5214" s="87"/>
      <c r="N5214" s="87"/>
      <c r="O5214" s="93"/>
      <c r="P5214" s="86">
        <v>0</v>
      </c>
      <c r="Q5214" s="86">
        <v>1</v>
      </c>
      <c r="R5214" s="86">
        <v>5</v>
      </c>
      <c r="S5214" s="86">
        <v>4</v>
      </c>
      <c r="T5214" s="86">
        <v>1</v>
      </c>
      <c r="U5214" s="86" t="s">
        <v>1561</v>
      </c>
      <c r="V5214" s="86" t="s">
        <v>1567</v>
      </c>
      <c r="W5214" s="86" t="s">
        <v>1572</v>
      </c>
      <c r="X5214" s="86" t="s">
        <v>1564</v>
      </c>
      <c r="Y5214" s="94" t="s">
        <v>1565</v>
      </c>
      <c r="Z5214" s="93" t="s">
        <v>1567</v>
      </c>
      <c r="AA5214" s="86"/>
      <c r="AB5214" s="86"/>
      <c r="AC5214" s="86"/>
      <c r="AD5214" s="86"/>
      <c r="AE5214" s="86"/>
      <c r="AF5214" s="86"/>
      <c r="AG5214" s="94" t="s">
        <v>1676</v>
      </c>
    </row>
    <row r="5215" spans="1:33" x14ac:dyDescent="0.25">
      <c r="A5215" s="86" t="s">
        <v>1011</v>
      </c>
      <c r="B5215" s="87">
        <v>3</v>
      </c>
      <c r="C5215" s="87" t="s">
        <v>1011</v>
      </c>
      <c r="D5215" s="88">
        <v>43257</v>
      </c>
      <c r="E5215" s="88"/>
      <c r="F5215" s="88"/>
      <c r="G5215" s="88">
        <v>43264</v>
      </c>
      <c r="H5215" s="88">
        <v>4</v>
      </c>
      <c r="I5215" s="89" t="s">
        <v>1170</v>
      </c>
      <c r="J5215" s="92" t="s">
        <v>1495</v>
      </c>
      <c r="K5215" s="86" t="s">
        <v>1525</v>
      </c>
      <c r="L5215" s="88">
        <v>43264</v>
      </c>
      <c r="M5215" s="87"/>
      <c r="N5215" s="87"/>
      <c r="O5215" s="93"/>
      <c r="P5215" s="86">
        <v>0</v>
      </c>
      <c r="Q5215" s="86">
        <v>0</v>
      </c>
      <c r="R5215" s="86">
        <v>3</v>
      </c>
      <c r="S5215" s="86">
        <v>2</v>
      </c>
      <c r="T5215" s="86">
        <v>1</v>
      </c>
      <c r="U5215" s="86" t="s">
        <v>1561</v>
      </c>
      <c r="V5215" s="86" t="s">
        <v>1567</v>
      </c>
      <c r="W5215" s="86" t="s">
        <v>1572</v>
      </c>
      <c r="X5215" s="86" t="s">
        <v>1564</v>
      </c>
      <c r="Y5215" s="94" t="s">
        <v>1565</v>
      </c>
      <c r="Z5215" s="93" t="s">
        <v>1567</v>
      </c>
      <c r="AA5215" s="86"/>
      <c r="AB5215" s="86"/>
      <c r="AC5215" s="86"/>
      <c r="AD5215" s="86"/>
      <c r="AE5215" s="86"/>
      <c r="AF5215" s="86"/>
      <c r="AG5215" s="94" t="s">
        <v>1676</v>
      </c>
    </row>
    <row r="5216" spans="1:33" x14ac:dyDescent="0.25">
      <c r="A5216" s="86" t="s">
        <v>1011</v>
      </c>
      <c r="B5216" s="87">
        <v>2</v>
      </c>
      <c r="C5216" s="87" t="s">
        <v>1011</v>
      </c>
      <c r="D5216" s="88">
        <v>43257</v>
      </c>
      <c r="E5216" s="88"/>
      <c r="F5216" s="88"/>
      <c r="G5216" s="88">
        <v>43264</v>
      </c>
      <c r="H5216" s="88">
        <v>4</v>
      </c>
      <c r="I5216" s="89" t="s">
        <v>1170</v>
      </c>
      <c r="J5216" s="92" t="s">
        <v>1495</v>
      </c>
      <c r="K5216" s="86" t="s">
        <v>1525</v>
      </c>
      <c r="L5216" s="88">
        <v>43264</v>
      </c>
      <c r="M5216" s="87"/>
      <c r="N5216" s="87"/>
      <c r="O5216" s="93"/>
      <c r="P5216" s="86">
        <v>0</v>
      </c>
      <c r="Q5216" s="86">
        <v>0</v>
      </c>
      <c r="R5216" s="86">
        <v>2</v>
      </c>
      <c r="S5216" s="86">
        <v>1</v>
      </c>
      <c r="T5216" s="86">
        <v>1</v>
      </c>
      <c r="U5216" s="86" t="s">
        <v>1561</v>
      </c>
      <c r="V5216" s="86" t="s">
        <v>1567</v>
      </c>
      <c r="W5216" s="86" t="s">
        <v>1572</v>
      </c>
      <c r="X5216" s="86" t="s">
        <v>1564</v>
      </c>
      <c r="Y5216" s="94" t="s">
        <v>1565</v>
      </c>
      <c r="Z5216" s="93" t="s">
        <v>1567</v>
      </c>
      <c r="AA5216" s="86"/>
      <c r="AB5216" s="86"/>
      <c r="AC5216" s="86"/>
      <c r="AD5216" s="86"/>
      <c r="AE5216" s="86"/>
      <c r="AF5216" s="86"/>
      <c r="AG5216" s="94" t="s">
        <v>1676</v>
      </c>
    </row>
    <row r="5217" spans="1:33" x14ac:dyDescent="0.25">
      <c r="A5217" s="86" t="s">
        <v>1011</v>
      </c>
      <c r="B5217" s="87">
        <v>6</v>
      </c>
      <c r="C5217" s="87" t="s">
        <v>1011</v>
      </c>
      <c r="D5217" s="88">
        <v>43257</v>
      </c>
      <c r="E5217" s="88"/>
      <c r="F5217" s="88"/>
      <c r="G5217" s="88">
        <v>43264</v>
      </c>
      <c r="H5217" s="88">
        <v>4</v>
      </c>
      <c r="I5217" s="89" t="s">
        <v>1168</v>
      </c>
      <c r="J5217" s="92" t="s">
        <v>1495</v>
      </c>
      <c r="K5217" s="86" t="s">
        <v>1525</v>
      </c>
      <c r="L5217" s="88">
        <v>43264</v>
      </c>
      <c r="M5217" s="87"/>
      <c r="N5217" s="87"/>
      <c r="O5217" s="93"/>
      <c r="P5217" s="86">
        <v>0</v>
      </c>
      <c r="Q5217" s="86">
        <v>0</v>
      </c>
      <c r="R5217" s="86">
        <v>6</v>
      </c>
      <c r="S5217" s="86">
        <v>5</v>
      </c>
      <c r="T5217" s="86">
        <v>1</v>
      </c>
      <c r="U5217" s="86" t="s">
        <v>1561</v>
      </c>
      <c r="V5217" s="86" t="s">
        <v>1567</v>
      </c>
      <c r="W5217" s="86" t="s">
        <v>1572</v>
      </c>
      <c r="X5217" s="86" t="s">
        <v>1564</v>
      </c>
      <c r="Y5217" s="94" t="s">
        <v>1565</v>
      </c>
      <c r="Z5217" s="93" t="s">
        <v>1567</v>
      </c>
      <c r="AA5217" s="86"/>
      <c r="AB5217" s="86"/>
      <c r="AC5217" s="86"/>
      <c r="AD5217" s="86"/>
      <c r="AE5217" s="86"/>
      <c r="AF5217" s="86"/>
      <c r="AG5217" s="94" t="s">
        <v>1676</v>
      </c>
    </row>
    <row r="5218" spans="1:33" x14ac:dyDescent="0.25">
      <c r="A5218" s="86" t="s">
        <v>1011</v>
      </c>
      <c r="B5218" s="87">
        <v>2</v>
      </c>
      <c r="C5218" s="87" t="s">
        <v>1011</v>
      </c>
      <c r="D5218" s="88">
        <v>43257</v>
      </c>
      <c r="E5218" s="88"/>
      <c r="F5218" s="88"/>
      <c r="G5218" s="88">
        <v>43264</v>
      </c>
      <c r="H5218" s="88">
        <v>4</v>
      </c>
      <c r="I5218" s="89" t="s">
        <v>1168</v>
      </c>
      <c r="J5218" s="92" t="s">
        <v>1495</v>
      </c>
      <c r="K5218" s="86" t="s">
        <v>1525</v>
      </c>
      <c r="L5218" s="88">
        <v>43264</v>
      </c>
      <c r="M5218" s="87"/>
      <c r="N5218" s="87"/>
      <c r="O5218" s="93"/>
      <c r="P5218" s="86">
        <v>0</v>
      </c>
      <c r="Q5218" s="86">
        <v>0</v>
      </c>
      <c r="R5218" s="86">
        <v>2</v>
      </c>
      <c r="S5218" s="86">
        <v>2</v>
      </c>
      <c r="T5218" s="86">
        <v>0</v>
      </c>
      <c r="U5218" s="86" t="s">
        <v>1561</v>
      </c>
      <c r="V5218" s="86" t="s">
        <v>1567</v>
      </c>
      <c r="W5218" s="86" t="s">
        <v>1572</v>
      </c>
      <c r="X5218" s="86" t="s">
        <v>1564</v>
      </c>
      <c r="Y5218" s="94" t="s">
        <v>1565</v>
      </c>
      <c r="Z5218" s="93" t="s">
        <v>1567</v>
      </c>
      <c r="AA5218" s="86"/>
      <c r="AB5218" s="86"/>
      <c r="AC5218" s="86"/>
      <c r="AD5218" s="86"/>
      <c r="AE5218" s="86"/>
      <c r="AF5218" s="86"/>
      <c r="AG5218" s="94" t="s">
        <v>1676</v>
      </c>
    </row>
    <row r="5219" spans="1:33" x14ac:dyDescent="0.25">
      <c r="A5219" s="86" t="s">
        <v>1011</v>
      </c>
      <c r="B5219" s="87">
        <v>1</v>
      </c>
      <c r="C5219" s="87" t="s">
        <v>1011</v>
      </c>
      <c r="D5219" s="88">
        <v>43257</v>
      </c>
      <c r="E5219" s="88"/>
      <c r="F5219" s="88"/>
      <c r="G5219" s="88">
        <v>43264</v>
      </c>
      <c r="H5219" s="88">
        <v>4</v>
      </c>
      <c r="I5219" s="89" t="s">
        <v>1168</v>
      </c>
      <c r="J5219" s="92" t="s">
        <v>1495</v>
      </c>
      <c r="K5219" s="86" t="s">
        <v>1525</v>
      </c>
      <c r="L5219" s="88">
        <v>43264</v>
      </c>
      <c r="M5219" s="87"/>
      <c r="N5219" s="87"/>
      <c r="O5219" s="93"/>
      <c r="P5219" s="86">
        <v>0</v>
      </c>
      <c r="Q5219" s="86">
        <v>0</v>
      </c>
      <c r="R5219" s="86">
        <v>1</v>
      </c>
      <c r="S5219" s="86">
        <v>0</v>
      </c>
      <c r="T5219" s="86">
        <v>1</v>
      </c>
      <c r="U5219" s="86" t="s">
        <v>1561</v>
      </c>
      <c r="V5219" s="86" t="s">
        <v>1567</v>
      </c>
      <c r="W5219" s="86" t="s">
        <v>1572</v>
      </c>
      <c r="X5219" s="86" t="s">
        <v>1564</v>
      </c>
      <c r="Y5219" s="94" t="s">
        <v>1565</v>
      </c>
      <c r="Z5219" s="93" t="s">
        <v>1567</v>
      </c>
      <c r="AA5219" s="86"/>
      <c r="AB5219" s="86"/>
      <c r="AC5219" s="86"/>
      <c r="AD5219" s="86"/>
      <c r="AE5219" s="86"/>
      <c r="AF5219" s="86"/>
      <c r="AG5219" s="94" t="s">
        <v>1676</v>
      </c>
    </row>
    <row r="5220" spans="1:33" x14ac:dyDescent="0.25">
      <c r="A5220" s="86" t="s">
        <v>1011</v>
      </c>
      <c r="B5220" s="87">
        <v>1</v>
      </c>
      <c r="C5220" s="87" t="s">
        <v>1011</v>
      </c>
      <c r="D5220" s="88">
        <v>43257</v>
      </c>
      <c r="E5220" s="88"/>
      <c r="F5220" s="88"/>
      <c r="G5220" s="88">
        <v>43264</v>
      </c>
      <c r="H5220" s="88">
        <v>4</v>
      </c>
      <c r="I5220" s="89" t="s">
        <v>1168</v>
      </c>
      <c r="J5220" s="92" t="s">
        <v>1495</v>
      </c>
      <c r="K5220" s="86" t="s">
        <v>1525</v>
      </c>
      <c r="L5220" s="88">
        <v>43264</v>
      </c>
      <c r="M5220" s="87"/>
      <c r="N5220" s="87"/>
      <c r="O5220" s="93"/>
      <c r="P5220" s="86">
        <v>0</v>
      </c>
      <c r="Q5220" s="86">
        <v>0</v>
      </c>
      <c r="R5220" s="86">
        <v>1</v>
      </c>
      <c r="S5220" s="86">
        <v>0</v>
      </c>
      <c r="T5220" s="86">
        <v>1</v>
      </c>
      <c r="U5220" s="86" t="s">
        <v>1561</v>
      </c>
      <c r="V5220" s="86" t="s">
        <v>1567</v>
      </c>
      <c r="W5220" s="86" t="s">
        <v>1572</v>
      </c>
      <c r="X5220" s="86" t="s">
        <v>1564</v>
      </c>
      <c r="Y5220" s="94" t="s">
        <v>1565</v>
      </c>
      <c r="Z5220" s="93" t="s">
        <v>1567</v>
      </c>
      <c r="AA5220" s="86"/>
      <c r="AB5220" s="86"/>
      <c r="AC5220" s="86"/>
      <c r="AD5220" s="86"/>
      <c r="AE5220" s="86"/>
      <c r="AF5220" s="86"/>
      <c r="AG5220" s="94" t="s">
        <v>1676</v>
      </c>
    </row>
    <row r="5221" spans="1:33" x14ac:dyDescent="0.25">
      <c r="A5221" s="86" t="s">
        <v>1022</v>
      </c>
      <c r="B5221" s="87">
        <v>29</v>
      </c>
      <c r="C5221" s="87" t="s">
        <v>1300</v>
      </c>
      <c r="D5221" s="88">
        <v>43257</v>
      </c>
      <c r="E5221" s="88"/>
      <c r="F5221" s="88"/>
      <c r="G5221" s="88">
        <v>43262</v>
      </c>
      <c r="H5221" s="88">
        <v>4</v>
      </c>
      <c r="I5221" s="89" t="s">
        <v>1479</v>
      </c>
      <c r="J5221" s="92" t="s">
        <v>1496</v>
      </c>
      <c r="K5221" s="86" t="s">
        <v>1525</v>
      </c>
      <c r="L5221" s="88">
        <v>43262</v>
      </c>
      <c r="M5221" s="87"/>
      <c r="N5221" s="87"/>
      <c r="O5221" s="93"/>
      <c r="P5221" s="86">
        <v>0</v>
      </c>
      <c r="Q5221" s="86">
        <v>0</v>
      </c>
      <c r="R5221" s="86">
        <v>29</v>
      </c>
      <c r="S5221" s="86">
        <v>29</v>
      </c>
      <c r="T5221" s="86">
        <v>0</v>
      </c>
      <c r="U5221" s="86" t="s">
        <v>1561</v>
      </c>
      <c r="V5221" s="86" t="s">
        <v>1567</v>
      </c>
      <c r="W5221" s="86" t="s">
        <v>1572</v>
      </c>
      <c r="X5221" s="86" t="s">
        <v>1564</v>
      </c>
      <c r="Y5221" s="94" t="s">
        <v>1565</v>
      </c>
      <c r="Z5221" s="93" t="s">
        <v>1567</v>
      </c>
      <c r="AA5221" s="86"/>
      <c r="AB5221" s="86"/>
      <c r="AC5221" s="86"/>
      <c r="AD5221" s="86"/>
      <c r="AE5221" s="86"/>
      <c r="AF5221" s="86"/>
      <c r="AG5221" s="94" t="s">
        <v>1676</v>
      </c>
    </row>
    <row r="5222" spans="1:33" x14ac:dyDescent="0.25">
      <c r="A5222" s="86" t="s">
        <v>1011</v>
      </c>
      <c r="B5222" s="87">
        <v>1</v>
      </c>
      <c r="C5222" s="87" t="s">
        <v>1011</v>
      </c>
      <c r="D5222" s="88">
        <v>43257</v>
      </c>
      <c r="E5222" s="88"/>
      <c r="F5222" s="88"/>
      <c r="G5222" s="88">
        <v>43265</v>
      </c>
      <c r="H5222" s="88">
        <v>4</v>
      </c>
      <c r="I5222" s="89" t="s">
        <v>1170</v>
      </c>
      <c r="J5222" s="92" t="s">
        <v>1492</v>
      </c>
      <c r="K5222" s="86" t="s">
        <v>1525</v>
      </c>
      <c r="L5222" s="88">
        <v>43265</v>
      </c>
      <c r="M5222" s="87"/>
      <c r="N5222" s="87"/>
      <c r="O5222" s="93"/>
      <c r="P5222" s="86">
        <v>0</v>
      </c>
      <c r="Q5222" s="86">
        <v>0</v>
      </c>
      <c r="R5222" s="86">
        <v>1</v>
      </c>
      <c r="S5222" s="86">
        <v>1</v>
      </c>
      <c r="T5222" s="86">
        <v>0</v>
      </c>
      <c r="U5222" s="86" t="s">
        <v>1561</v>
      </c>
      <c r="V5222" s="86" t="s">
        <v>1567</v>
      </c>
      <c r="W5222" s="86" t="s">
        <v>1572</v>
      </c>
      <c r="X5222" s="86" t="s">
        <v>1564</v>
      </c>
      <c r="Y5222" s="94" t="s">
        <v>1565</v>
      </c>
      <c r="Z5222" s="93" t="s">
        <v>1567</v>
      </c>
      <c r="AA5222" s="86"/>
      <c r="AB5222" s="86"/>
      <c r="AC5222" s="86"/>
      <c r="AD5222" s="86"/>
      <c r="AE5222" s="86"/>
      <c r="AF5222" s="86"/>
      <c r="AG5222" s="94" t="s">
        <v>1676</v>
      </c>
    </row>
    <row r="5223" spans="1:33" x14ac:dyDescent="0.25">
      <c r="A5223" s="86" t="s">
        <v>1011</v>
      </c>
      <c r="B5223" s="87">
        <v>3</v>
      </c>
      <c r="C5223" s="87" t="s">
        <v>1011</v>
      </c>
      <c r="D5223" s="88">
        <v>43257</v>
      </c>
      <c r="E5223" s="88"/>
      <c r="F5223" s="88"/>
      <c r="G5223" s="88">
        <v>43265</v>
      </c>
      <c r="H5223" s="88">
        <v>4</v>
      </c>
      <c r="I5223" s="89" t="s">
        <v>1170</v>
      </c>
      <c r="J5223" s="92" t="s">
        <v>1492</v>
      </c>
      <c r="K5223" s="86" t="s">
        <v>1525</v>
      </c>
      <c r="L5223" s="88">
        <v>43265</v>
      </c>
      <c r="M5223" s="87"/>
      <c r="N5223" s="87"/>
      <c r="O5223" s="93"/>
      <c r="P5223" s="86">
        <v>0</v>
      </c>
      <c r="Q5223" s="86">
        <v>0</v>
      </c>
      <c r="R5223" s="86">
        <v>3</v>
      </c>
      <c r="S5223" s="86">
        <v>3</v>
      </c>
      <c r="T5223" s="86">
        <v>0</v>
      </c>
      <c r="U5223" s="86" t="s">
        <v>1561</v>
      </c>
      <c r="V5223" s="86" t="s">
        <v>1567</v>
      </c>
      <c r="W5223" s="86" t="s">
        <v>1572</v>
      </c>
      <c r="X5223" s="86" t="s">
        <v>1564</v>
      </c>
      <c r="Y5223" s="94" t="s">
        <v>1565</v>
      </c>
      <c r="Z5223" s="93" t="s">
        <v>1567</v>
      </c>
      <c r="AA5223" s="86"/>
      <c r="AB5223" s="86"/>
      <c r="AC5223" s="86"/>
      <c r="AD5223" s="86"/>
      <c r="AE5223" s="86"/>
      <c r="AF5223" s="86"/>
      <c r="AG5223" s="94" t="s">
        <v>1676</v>
      </c>
    </row>
    <row r="5224" spans="1:33" x14ac:dyDescent="0.25">
      <c r="A5224" s="86" t="s">
        <v>1022</v>
      </c>
      <c r="B5224" s="87">
        <v>22</v>
      </c>
      <c r="C5224" s="87" t="s">
        <v>1022</v>
      </c>
      <c r="D5224" s="88">
        <v>43258</v>
      </c>
      <c r="E5224" s="88">
        <v>43197</v>
      </c>
      <c r="F5224" s="88">
        <v>43258</v>
      </c>
      <c r="G5224" s="88">
        <v>43262</v>
      </c>
      <c r="H5224" s="88">
        <v>4</v>
      </c>
      <c r="I5224" s="89" t="s">
        <v>1170</v>
      </c>
      <c r="J5224" s="92" t="s">
        <v>1512</v>
      </c>
      <c r="K5224" s="86" t="s">
        <v>1525</v>
      </c>
      <c r="L5224" s="88">
        <v>43262</v>
      </c>
      <c r="M5224" s="87"/>
      <c r="N5224" s="87"/>
      <c r="O5224" s="93"/>
      <c r="P5224" s="86">
        <v>0</v>
      </c>
      <c r="Q5224" s="86">
        <v>1</v>
      </c>
      <c r="R5224" s="86">
        <v>21</v>
      </c>
      <c r="S5224" s="86">
        <v>20</v>
      </c>
      <c r="T5224" s="86">
        <v>1</v>
      </c>
      <c r="U5224" s="86" t="s">
        <v>1561</v>
      </c>
      <c r="V5224" s="86" t="s">
        <v>1567</v>
      </c>
      <c r="W5224" s="86" t="s">
        <v>1572</v>
      </c>
      <c r="X5224" s="86" t="s">
        <v>1564</v>
      </c>
      <c r="Y5224" s="94" t="s">
        <v>1565</v>
      </c>
      <c r="Z5224" s="93" t="s">
        <v>1567</v>
      </c>
      <c r="AA5224" s="86"/>
      <c r="AB5224" s="86"/>
      <c r="AC5224" s="86"/>
      <c r="AD5224" s="86"/>
      <c r="AE5224" s="86"/>
      <c r="AF5224" s="86"/>
      <c r="AG5224" s="94" t="s">
        <v>1676</v>
      </c>
    </row>
    <row r="5225" spans="1:33" x14ac:dyDescent="0.25">
      <c r="A5225" s="86" t="s">
        <v>1022</v>
      </c>
      <c r="B5225" s="87">
        <v>24</v>
      </c>
      <c r="C5225" s="87" t="s">
        <v>1022</v>
      </c>
      <c r="D5225" s="88">
        <v>43258</v>
      </c>
      <c r="E5225" s="88">
        <v>43174</v>
      </c>
      <c r="F5225" s="88">
        <v>43263</v>
      </c>
      <c r="G5225" s="88">
        <v>43264</v>
      </c>
      <c r="H5225" s="88">
        <v>4</v>
      </c>
      <c r="I5225" s="89" t="s">
        <v>1170</v>
      </c>
      <c r="J5225" s="92" t="s">
        <v>1506</v>
      </c>
      <c r="K5225" s="86" t="s">
        <v>1525</v>
      </c>
      <c r="L5225" s="88">
        <v>43264</v>
      </c>
      <c r="M5225" s="87"/>
      <c r="N5225" s="87"/>
      <c r="O5225" s="93"/>
      <c r="P5225" s="86">
        <v>0</v>
      </c>
      <c r="Q5225" s="86">
        <v>1</v>
      </c>
      <c r="R5225" s="86">
        <v>23</v>
      </c>
      <c r="S5225" s="86">
        <v>20</v>
      </c>
      <c r="T5225" s="86">
        <v>3</v>
      </c>
      <c r="U5225" s="86" t="s">
        <v>1561</v>
      </c>
      <c r="V5225" s="86" t="s">
        <v>1567</v>
      </c>
      <c r="W5225" s="86" t="s">
        <v>1572</v>
      </c>
      <c r="X5225" s="86" t="s">
        <v>1564</v>
      </c>
      <c r="Y5225" s="94" t="s">
        <v>1565</v>
      </c>
      <c r="Z5225" s="93" t="s">
        <v>1567</v>
      </c>
      <c r="AA5225" s="86"/>
      <c r="AB5225" s="86"/>
      <c r="AC5225" s="86"/>
      <c r="AD5225" s="86"/>
      <c r="AE5225" s="86"/>
      <c r="AF5225" s="86"/>
      <c r="AG5225" s="94" t="s">
        <v>1676</v>
      </c>
    </row>
    <row r="5226" spans="1:33" x14ac:dyDescent="0.25">
      <c r="A5226" s="86" t="s">
        <v>1011</v>
      </c>
      <c r="B5226" s="87">
        <v>12</v>
      </c>
      <c r="C5226" s="87" t="s">
        <v>1011</v>
      </c>
      <c r="D5226" s="88">
        <v>43259</v>
      </c>
      <c r="E5226" s="88"/>
      <c r="F5226" s="88"/>
      <c r="G5226" s="88"/>
      <c r="H5226" s="88">
        <v>4</v>
      </c>
      <c r="I5226" s="89" t="s">
        <v>1170</v>
      </c>
      <c r="J5226" s="92" t="s">
        <v>1503</v>
      </c>
      <c r="K5226" s="86" t="s">
        <v>1525</v>
      </c>
      <c r="L5226" s="88">
        <v>43266</v>
      </c>
      <c r="M5226" s="87"/>
      <c r="N5226" s="87"/>
      <c r="O5226" s="93"/>
      <c r="P5226" s="86">
        <v>0</v>
      </c>
      <c r="Q5226" s="86">
        <v>5</v>
      </c>
      <c r="R5226" s="86">
        <v>7</v>
      </c>
      <c r="S5226" s="86">
        <v>7</v>
      </c>
      <c r="T5226" s="86">
        <v>0</v>
      </c>
      <c r="U5226" s="86" t="s">
        <v>1561</v>
      </c>
      <c r="V5226" s="86" t="s">
        <v>1567</v>
      </c>
      <c r="W5226" s="86" t="s">
        <v>1572</v>
      </c>
      <c r="X5226" s="86" t="s">
        <v>1564</v>
      </c>
      <c r="Y5226" s="94" t="s">
        <v>1565</v>
      </c>
      <c r="Z5226" s="93" t="s">
        <v>1567</v>
      </c>
      <c r="AA5226" s="86"/>
      <c r="AB5226" s="86"/>
      <c r="AC5226" s="86"/>
      <c r="AD5226" s="86"/>
      <c r="AE5226" s="86"/>
      <c r="AF5226" s="86"/>
      <c r="AG5226" s="94" t="s">
        <v>1676</v>
      </c>
    </row>
    <row r="5227" spans="1:33" x14ac:dyDescent="0.25">
      <c r="A5227" s="86" t="s">
        <v>1022</v>
      </c>
      <c r="B5227" s="87">
        <v>55</v>
      </c>
      <c r="C5227" s="87" t="s">
        <v>1113</v>
      </c>
      <c r="D5227" s="88">
        <v>43259</v>
      </c>
      <c r="E5227" s="88">
        <v>43191</v>
      </c>
      <c r="F5227" s="88">
        <v>43253</v>
      </c>
      <c r="G5227" s="88">
        <v>43264</v>
      </c>
      <c r="H5227" s="88">
        <v>4</v>
      </c>
      <c r="I5227" s="89" t="s">
        <v>1170</v>
      </c>
      <c r="J5227" s="92" t="s">
        <v>1506</v>
      </c>
      <c r="K5227" s="86" t="s">
        <v>1525</v>
      </c>
      <c r="L5227" s="88">
        <v>43264</v>
      </c>
      <c r="M5227" s="87"/>
      <c r="N5227" s="87"/>
      <c r="O5227" s="93"/>
      <c r="P5227" s="86">
        <v>0</v>
      </c>
      <c r="Q5227" s="86">
        <v>5</v>
      </c>
      <c r="R5227" s="86">
        <v>50</v>
      </c>
      <c r="S5227" s="86">
        <v>50</v>
      </c>
      <c r="T5227" s="86">
        <v>0</v>
      </c>
      <c r="U5227" s="86" t="s">
        <v>1561</v>
      </c>
      <c r="V5227" s="86" t="s">
        <v>1567</v>
      </c>
      <c r="W5227" s="86" t="s">
        <v>1572</v>
      </c>
      <c r="X5227" s="86" t="s">
        <v>1564</v>
      </c>
      <c r="Y5227" s="94" t="s">
        <v>1565</v>
      </c>
      <c r="Z5227" s="93" t="s">
        <v>1567</v>
      </c>
      <c r="AA5227" s="86"/>
      <c r="AB5227" s="86"/>
      <c r="AC5227" s="86"/>
      <c r="AD5227" s="86"/>
      <c r="AE5227" s="86"/>
      <c r="AF5227" s="86"/>
      <c r="AG5227" s="94" t="s">
        <v>1676</v>
      </c>
    </row>
    <row r="5228" spans="1:33" x14ac:dyDescent="0.25">
      <c r="A5228" s="86" t="s">
        <v>1022</v>
      </c>
      <c r="B5228" s="87">
        <v>26</v>
      </c>
      <c r="C5228" s="87" t="s">
        <v>1061</v>
      </c>
      <c r="D5228" s="88">
        <v>43259</v>
      </c>
      <c r="E5228" s="88">
        <v>43178</v>
      </c>
      <c r="F5228" s="88">
        <v>43281</v>
      </c>
      <c r="G5228" s="88">
        <v>43279</v>
      </c>
      <c r="H5228" s="88">
        <v>4</v>
      </c>
      <c r="I5228" s="89" t="s">
        <v>1170</v>
      </c>
      <c r="J5228" s="92" t="s">
        <v>1501</v>
      </c>
      <c r="K5228" s="86" t="s">
        <v>1525</v>
      </c>
      <c r="L5228" s="88">
        <v>43279</v>
      </c>
      <c r="M5228" s="87"/>
      <c r="N5228" s="87"/>
      <c r="O5228" s="93"/>
      <c r="P5228" s="86">
        <v>0</v>
      </c>
      <c r="Q5228" s="86">
        <v>0</v>
      </c>
      <c r="R5228" s="86">
        <v>26</v>
      </c>
      <c r="S5228" s="86">
        <v>13</v>
      </c>
      <c r="T5228" s="86">
        <v>13</v>
      </c>
      <c r="U5228" s="86" t="s">
        <v>1561</v>
      </c>
      <c r="V5228" s="86" t="s">
        <v>1567</v>
      </c>
      <c r="W5228" s="86" t="s">
        <v>1572</v>
      </c>
      <c r="X5228" s="86" t="s">
        <v>1564</v>
      </c>
      <c r="Y5228" s="94" t="s">
        <v>1565</v>
      </c>
      <c r="Z5228" s="93" t="s">
        <v>1567</v>
      </c>
      <c r="AA5228" s="86"/>
      <c r="AB5228" s="86"/>
      <c r="AC5228" s="86"/>
      <c r="AD5228" s="86"/>
      <c r="AE5228" s="86"/>
      <c r="AF5228" s="86"/>
      <c r="AG5228" s="94" t="s">
        <v>1676</v>
      </c>
    </row>
    <row r="5229" spans="1:33" x14ac:dyDescent="0.25">
      <c r="A5229" s="86" t="s">
        <v>1022</v>
      </c>
      <c r="B5229" s="87">
        <v>28</v>
      </c>
      <c r="C5229" s="87" t="s">
        <v>1061</v>
      </c>
      <c r="D5229" s="88">
        <v>43259</v>
      </c>
      <c r="E5229" s="88">
        <v>43174</v>
      </c>
      <c r="F5229" s="88">
        <v>43278</v>
      </c>
      <c r="G5229" s="88">
        <v>43278</v>
      </c>
      <c r="H5229" s="88">
        <v>4</v>
      </c>
      <c r="I5229" s="89" t="s">
        <v>1170</v>
      </c>
      <c r="J5229" s="92" t="s">
        <v>1501</v>
      </c>
      <c r="K5229" s="86" t="s">
        <v>1525</v>
      </c>
      <c r="L5229" s="88">
        <v>43278</v>
      </c>
      <c r="M5229" s="87"/>
      <c r="N5229" s="87"/>
      <c r="O5229" s="93"/>
      <c r="P5229" s="86">
        <v>0</v>
      </c>
      <c r="Q5229" s="86">
        <v>0</v>
      </c>
      <c r="R5229" s="86">
        <v>28</v>
      </c>
      <c r="S5229" s="86">
        <v>19</v>
      </c>
      <c r="T5229" s="86">
        <v>9</v>
      </c>
      <c r="U5229" s="86" t="s">
        <v>1561</v>
      </c>
      <c r="V5229" s="86" t="s">
        <v>1567</v>
      </c>
      <c r="W5229" s="86" t="s">
        <v>1572</v>
      </c>
      <c r="X5229" s="86" t="s">
        <v>1564</v>
      </c>
      <c r="Y5229" s="94" t="s">
        <v>1565</v>
      </c>
      <c r="Z5229" s="93" t="s">
        <v>1567</v>
      </c>
      <c r="AA5229" s="86"/>
      <c r="AB5229" s="86"/>
      <c r="AC5229" s="86"/>
      <c r="AD5229" s="86"/>
      <c r="AE5229" s="86"/>
      <c r="AF5229" s="86"/>
      <c r="AG5229" s="94" t="s">
        <v>1676</v>
      </c>
    </row>
    <row r="5230" spans="1:33" x14ac:dyDescent="0.25">
      <c r="A5230" s="86" t="s">
        <v>1022</v>
      </c>
      <c r="B5230" s="87">
        <v>22</v>
      </c>
      <c r="C5230" s="87" t="s">
        <v>1061</v>
      </c>
      <c r="D5230" s="88">
        <v>43259</v>
      </c>
      <c r="E5230" s="88">
        <v>43174</v>
      </c>
      <c r="F5230" s="88">
        <v>43279</v>
      </c>
      <c r="G5230" s="88">
        <v>43278</v>
      </c>
      <c r="H5230" s="88">
        <v>4</v>
      </c>
      <c r="I5230" s="89" t="s">
        <v>1170</v>
      </c>
      <c r="J5230" s="92" t="s">
        <v>1501</v>
      </c>
      <c r="K5230" s="86" t="s">
        <v>1525</v>
      </c>
      <c r="L5230" s="88">
        <v>43278</v>
      </c>
      <c r="M5230" s="87"/>
      <c r="N5230" s="87"/>
      <c r="O5230" s="93"/>
      <c r="P5230" s="86">
        <v>0</v>
      </c>
      <c r="Q5230" s="86">
        <v>0</v>
      </c>
      <c r="R5230" s="86">
        <v>22</v>
      </c>
      <c r="S5230" s="86">
        <v>20</v>
      </c>
      <c r="T5230" s="86">
        <v>2</v>
      </c>
      <c r="U5230" s="86" t="s">
        <v>1561</v>
      </c>
      <c r="V5230" s="86" t="s">
        <v>1567</v>
      </c>
      <c r="W5230" s="86" t="s">
        <v>1572</v>
      </c>
      <c r="X5230" s="86" t="s">
        <v>1564</v>
      </c>
      <c r="Y5230" s="94" t="s">
        <v>1565</v>
      </c>
      <c r="Z5230" s="93" t="s">
        <v>1567</v>
      </c>
      <c r="AA5230" s="86"/>
      <c r="AB5230" s="86"/>
      <c r="AC5230" s="86"/>
      <c r="AD5230" s="86"/>
      <c r="AE5230" s="86"/>
      <c r="AF5230" s="86"/>
      <c r="AG5230" s="94" t="s">
        <v>1676</v>
      </c>
    </row>
    <row r="5231" spans="1:33" x14ac:dyDescent="0.25">
      <c r="A5231" s="86" t="s">
        <v>1022</v>
      </c>
      <c r="B5231" s="87">
        <v>33</v>
      </c>
      <c r="C5231" s="87" t="s">
        <v>1023</v>
      </c>
      <c r="D5231" s="88">
        <v>43259</v>
      </c>
      <c r="E5231" s="88">
        <v>43110</v>
      </c>
      <c r="F5231" s="88">
        <v>43241</v>
      </c>
      <c r="G5231" s="88">
        <v>43255</v>
      </c>
      <c r="H5231" s="88">
        <v>4</v>
      </c>
      <c r="I5231" s="89" t="s">
        <v>1170</v>
      </c>
      <c r="J5231" s="92" t="s">
        <v>1490</v>
      </c>
      <c r="K5231" s="86" t="s">
        <v>1525</v>
      </c>
      <c r="L5231" s="88">
        <v>43263</v>
      </c>
      <c r="M5231" s="87"/>
      <c r="N5231" s="87"/>
      <c r="O5231" s="93"/>
      <c r="P5231" s="86">
        <v>0</v>
      </c>
      <c r="Q5231" s="86">
        <v>4</v>
      </c>
      <c r="R5231" s="86">
        <v>29</v>
      </c>
      <c r="S5231" s="86">
        <v>27</v>
      </c>
      <c r="T5231" s="86">
        <v>2</v>
      </c>
      <c r="U5231" s="86" t="s">
        <v>1561</v>
      </c>
      <c r="V5231" s="86" t="s">
        <v>1567</v>
      </c>
      <c r="W5231" s="86" t="s">
        <v>1572</v>
      </c>
      <c r="X5231" s="86" t="s">
        <v>1564</v>
      </c>
      <c r="Y5231" s="94" t="s">
        <v>1565</v>
      </c>
      <c r="Z5231" s="93" t="s">
        <v>1567</v>
      </c>
      <c r="AA5231" s="86"/>
      <c r="AB5231" s="86"/>
      <c r="AC5231" s="86"/>
      <c r="AD5231" s="86"/>
      <c r="AE5231" s="86"/>
      <c r="AF5231" s="86"/>
      <c r="AG5231" s="94" t="s">
        <v>1676</v>
      </c>
    </row>
    <row r="5232" spans="1:33" x14ac:dyDescent="0.25">
      <c r="A5232" s="86" t="s">
        <v>1022</v>
      </c>
      <c r="B5232" s="87">
        <v>23</v>
      </c>
      <c r="C5232" s="87" t="s">
        <v>1061</v>
      </c>
      <c r="D5232" s="88">
        <v>43259</v>
      </c>
      <c r="E5232" s="88">
        <v>43190</v>
      </c>
      <c r="F5232" s="88">
        <v>43270</v>
      </c>
      <c r="G5232" s="88">
        <v>43269</v>
      </c>
      <c r="H5232" s="88">
        <v>4</v>
      </c>
      <c r="I5232" s="89" t="s">
        <v>1170</v>
      </c>
      <c r="J5232" s="92" t="s">
        <v>1501</v>
      </c>
      <c r="K5232" s="86" t="s">
        <v>1525</v>
      </c>
      <c r="L5232" s="88">
        <v>43269</v>
      </c>
      <c r="M5232" s="87"/>
      <c r="N5232" s="87"/>
      <c r="O5232" s="93"/>
      <c r="P5232" s="86"/>
      <c r="Q5232" s="86">
        <v>1</v>
      </c>
      <c r="R5232" s="86">
        <v>22</v>
      </c>
      <c r="S5232" s="86">
        <v>19</v>
      </c>
      <c r="T5232" s="86">
        <v>3</v>
      </c>
      <c r="U5232" s="86" t="s">
        <v>1561</v>
      </c>
      <c r="V5232" s="86" t="s">
        <v>1567</v>
      </c>
      <c r="W5232" s="86" t="s">
        <v>1572</v>
      </c>
      <c r="X5232" s="86" t="s">
        <v>1564</v>
      </c>
      <c r="Y5232" s="94" t="s">
        <v>1565</v>
      </c>
      <c r="Z5232" s="93" t="s">
        <v>1567</v>
      </c>
      <c r="AA5232" s="86"/>
      <c r="AB5232" s="86"/>
      <c r="AC5232" s="86"/>
      <c r="AD5232" s="86"/>
      <c r="AE5232" s="86"/>
      <c r="AF5232" s="86"/>
      <c r="AG5232" s="94" t="s">
        <v>1676</v>
      </c>
    </row>
    <row r="5233" spans="1:33" x14ac:dyDescent="0.25">
      <c r="A5233" s="86" t="s">
        <v>1022</v>
      </c>
      <c r="B5233" s="87">
        <v>14</v>
      </c>
      <c r="C5233" s="87" t="s">
        <v>1061</v>
      </c>
      <c r="D5233" s="88">
        <v>43262</v>
      </c>
      <c r="E5233" s="88">
        <v>43186</v>
      </c>
      <c r="F5233" s="88">
        <v>43263</v>
      </c>
      <c r="G5233" s="88">
        <v>43263</v>
      </c>
      <c r="H5233" s="88">
        <v>4</v>
      </c>
      <c r="I5233" s="89" t="s">
        <v>1170</v>
      </c>
      <c r="J5233" s="92" t="s">
        <v>1540</v>
      </c>
      <c r="K5233" s="86" t="s">
        <v>1525</v>
      </c>
      <c r="L5233" s="88">
        <v>43263</v>
      </c>
      <c r="M5233" s="87"/>
      <c r="N5233" s="87"/>
      <c r="O5233" s="93"/>
      <c r="P5233" s="86">
        <v>0</v>
      </c>
      <c r="Q5233" s="86">
        <v>0</v>
      </c>
      <c r="R5233" s="86">
        <v>14</v>
      </c>
      <c r="S5233" s="86">
        <v>14</v>
      </c>
      <c r="T5233" s="86">
        <v>0</v>
      </c>
      <c r="U5233" s="86" t="s">
        <v>1561</v>
      </c>
      <c r="V5233" s="86" t="s">
        <v>1567</v>
      </c>
      <c r="W5233" s="86" t="s">
        <v>1572</v>
      </c>
      <c r="X5233" s="86" t="s">
        <v>1564</v>
      </c>
      <c r="Y5233" s="94" t="s">
        <v>1565</v>
      </c>
      <c r="Z5233" s="93" t="s">
        <v>1567</v>
      </c>
      <c r="AA5233" s="86"/>
      <c r="AB5233" s="86"/>
      <c r="AC5233" s="86"/>
      <c r="AD5233" s="86"/>
      <c r="AE5233" s="86"/>
      <c r="AF5233" s="86"/>
      <c r="AG5233" s="94" t="s">
        <v>1676</v>
      </c>
    </row>
    <row r="5234" spans="1:33" x14ac:dyDescent="0.25">
      <c r="A5234" s="86" t="s">
        <v>1022</v>
      </c>
      <c r="B5234" s="87">
        <v>24</v>
      </c>
      <c r="C5234" s="87" t="s">
        <v>1061</v>
      </c>
      <c r="D5234" s="88">
        <v>43264</v>
      </c>
      <c r="E5234" s="88">
        <v>43187</v>
      </c>
      <c r="F5234" s="88">
        <v>43266</v>
      </c>
      <c r="G5234" s="88">
        <v>43265</v>
      </c>
      <c r="H5234" s="88">
        <v>4</v>
      </c>
      <c r="I5234" s="89" t="s">
        <v>1170</v>
      </c>
      <c r="J5234" s="92" t="s">
        <v>1501</v>
      </c>
      <c r="K5234" s="86" t="s">
        <v>1525</v>
      </c>
      <c r="L5234" s="88">
        <v>43265</v>
      </c>
      <c r="M5234" s="87"/>
      <c r="N5234" s="87"/>
      <c r="O5234" s="93"/>
      <c r="P5234" s="86"/>
      <c r="Q5234" s="86">
        <v>3</v>
      </c>
      <c r="R5234" s="86">
        <v>21</v>
      </c>
      <c r="S5234" s="86">
        <v>14</v>
      </c>
      <c r="T5234" s="86">
        <v>7</v>
      </c>
      <c r="U5234" s="86" t="s">
        <v>1561</v>
      </c>
      <c r="V5234" s="86" t="s">
        <v>1567</v>
      </c>
      <c r="W5234" s="86" t="s">
        <v>1572</v>
      </c>
      <c r="X5234" s="86" t="s">
        <v>1564</v>
      </c>
      <c r="Y5234" s="94" t="s">
        <v>1565</v>
      </c>
      <c r="Z5234" s="93" t="s">
        <v>1567</v>
      </c>
      <c r="AA5234" s="86"/>
      <c r="AB5234" s="86"/>
      <c r="AC5234" s="86"/>
      <c r="AD5234" s="86"/>
      <c r="AE5234" s="86"/>
      <c r="AF5234" s="86"/>
      <c r="AG5234" s="94" t="s">
        <v>1676</v>
      </c>
    </row>
    <row r="5235" spans="1:33" x14ac:dyDescent="0.25">
      <c r="A5235" s="86" t="s">
        <v>1022</v>
      </c>
      <c r="B5235" s="87">
        <v>25</v>
      </c>
      <c r="C5235" s="87" t="s">
        <v>1061</v>
      </c>
      <c r="D5235" s="88">
        <v>43264</v>
      </c>
      <c r="E5235" s="88">
        <v>43190</v>
      </c>
      <c r="F5235" s="88">
        <v>43267</v>
      </c>
      <c r="G5235" s="88">
        <v>43265</v>
      </c>
      <c r="H5235" s="88">
        <v>4</v>
      </c>
      <c r="I5235" s="89" t="s">
        <v>1170</v>
      </c>
      <c r="J5235" s="92" t="s">
        <v>1501</v>
      </c>
      <c r="K5235" s="86" t="s">
        <v>1525</v>
      </c>
      <c r="L5235" s="88">
        <v>43266</v>
      </c>
      <c r="M5235" s="87"/>
      <c r="N5235" s="87"/>
      <c r="O5235" s="93"/>
      <c r="P5235" s="86"/>
      <c r="Q5235" s="86">
        <v>3</v>
      </c>
      <c r="R5235" s="86">
        <v>22</v>
      </c>
      <c r="S5235" s="86">
        <v>22</v>
      </c>
      <c r="T5235" s="86">
        <v>0</v>
      </c>
      <c r="U5235" s="86" t="s">
        <v>1561</v>
      </c>
      <c r="V5235" s="86" t="s">
        <v>1567</v>
      </c>
      <c r="W5235" s="86" t="s">
        <v>1572</v>
      </c>
      <c r="X5235" s="86" t="s">
        <v>1564</v>
      </c>
      <c r="Y5235" s="94" t="s">
        <v>1565</v>
      </c>
      <c r="Z5235" s="93" t="s">
        <v>1567</v>
      </c>
      <c r="AA5235" s="86"/>
      <c r="AB5235" s="86"/>
      <c r="AC5235" s="86"/>
      <c r="AD5235" s="86"/>
      <c r="AE5235" s="86"/>
      <c r="AF5235" s="86"/>
      <c r="AG5235" s="94" t="s">
        <v>1676</v>
      </c>
    </row>
    <row r="5236" spans="1:33" x14ac:dyDescent="0.25">
      <c r="A5236" s="86" t="s">
        <v>1022</v>
      </c>
      <c r="B5236" s="87">
        <v>19</v>
      </c>
      <c r="C5236" s="87" t="s">
        <v>1061</v>
      </c>
      <c r="D5236" s="88">
        <v>43269</v>
      </c>
      <c r="E5236" s="88">
        <v>43151</v>
      </c>
      <c r="F5236" s="88">
        <v>43232</v>
      </c>
      <c r="G5236" s="88">
        <v>43271</v>
      </c>
      <c r="H5236" s="88">
        <v>4</v>
      </c>
      <c r="I5236" s="89" t="s">
        <v>1170</v>
      </c>
      <c r="J5236" s="92" t="s">
        <v>1501</v>
      </c>
      <c r="K5236" s="86" t="s">
        <v>1525</v>
      </c>
      <c r="L5236" s="88">
        <v>43271</v>
      </c>
      <c r="M5236" s="87"/>
      <c r="N5236" s="87"/>
      <c r="O5236" s="93"/>
      <c r="P5236" s="86"/>
      <c r="Q5236" s="86">
        <v>0</v>
      </c>
      <c r="R5236" s="86">
        <v>19</v>
      </c>
      <c r="S5236" s="86">
        <v>19</v>
      </c>
      <c r="T5236" s="86">
        <v>0</v>
      </c>
      <c r="U5236" s="86" t="s">
        <v>1561</v>
      </c>
      <c r="V5236" s="86" t="s">
        <v>1567</v>
      </c>
      <c r="W5236" s="86" t="s">
        <v>1572</v>
      </c>
      <c r="X5236" s="86" t="s">
        <v>1564</v>
      </c>
      <c r="Y5236" s="94" t="s">
        <v>1565</v>
      </c>
      <c r="Z5236" s="93" t="s">
        <v>1567</v>
      </c>
      <c r="AA5236" s="86"/>
      <c r="AB5236" s="86"/>
      <c r="AC5236" s="86"/>
      <c r="AD5236" s="86"/>
      <c r="AE5236" s="86"/>
      <c r="AF5236" s="86"/>
      <c r="AG5236" s="94" t="s">
        <v>1676</v>
      </c>
    </row>
    <row r="5237" spans="1:33" x14ac:dyDescent="0.25">
      <c r="A5237" s="86" t="s">
        <v>1011</v>
      </c>
      <c r="B5237" s="87">
        <v>30</v>
      </c>
      <c r="C5237" s="87" t="s">
        <v>1011</v>
      </c>
      <c r="D5237" s="88">
        <v>43269</v>
      </c>
      <c r="E5237" s="88">
        <v>43084</v>
      </c>
      <c r="F5237" s="88">
        <v>43218</v>
      </c>
      <c r="G5237" s="88">
        <v>43253</v>
      </c>
      <c r="H5237" s="88">
        <v>4</v>
      </c>
      <c r="I5237" s="89" t="s">
        <v>1170</v>
      </c>
      <c r="J5237" s="92" t="s">
        <v>1500</v>
      </c>
      <c r="K5237" s="86" t="s">
        <v>1525</v>
      </c>
      <c r="L5237" s="88">
        <v>43272</v>
      </c>
      <c r="M5237" s="87"/>
      <c r="N5237" s="87"/>
      <c r="O5237" s="93"/>
      <c r="P5237" s="86"/>
      <c r="Q5237" s="86">
        <v>2</v>
      </c>
      <c r="R5237" s="86">
        <v>28</v>
      </c>
      <c r="S5237" s="86">
        <v>28</v>
      </c>
      <c r="T5237" s="86">
        <v>0</v>
      </c>
      <c r="U5237" s="86" t="s">
        <v>1561</v>
      </c>
      <c r="V5237" s="86" t="s">
        <v>1567</v>
      </c>
      <c r="W5237" s="86" t="s">
        <v>1572</v>
      </c>
      <c r="X5237" s="86" t="s">
        <v>1564</v>
      </c>
      <c r="Y5237" s="94" t="s">
        <v>1565</v>
      </c>
      <c r="Z5237" s="93" t="s">
        <v>1567</v>
      </c>
      <c r="AA5237" s="86"/>
      <c r="AB5237" s="86"/>
      <c r="AC5237" s="86"/>
      <c r="AD5237" s="86"/>
      <c r="AE5237" s="86"/>
      <c r="AF5237" s="86"/>
      <c r="AG5237" s="94" t="s">
        <v>1676</v>
      </c>
    </row>
    <row r="5238" spans="1:33" x14ac:dyDescent="0.25">
      <c r="A5238" s="86" t="s">
        <v>1011</v>
      </c>
      <c r="B5238" s="87">
        <v>30</v>
      </c>
      <c r="C5238" s="87" t="s">
        <v>1011</v>
      </c>
      <c r="D5238" s="88">
        <v>43269</v>
      </c>
      <c r="E5238" s="88">
        <v>43102</v>
      </c>
      <c r="F5238" s="88">
        <v>43237</v>
      </c>
      <c r="G5238" s="88">
        <v>43239</v>
      </c>
      <c r="H5238" s="88">
        <v>4</v>
      </c>
      <c r="I5238" s="89" t="s">
        <v>1170</v>
      </c>
      <c r="J5238" s="92" t="s">
        <v>1500</v>
      </c>
      <c r="K5238" s="86" t="s">
        <v>1525</v>
      </c>
      <c r="L5238" s="88">
        <v>43272</v>
      </c>
      <c r="M5238" s="87"/>
      <c r="N5238" s="87"/>
      <c r="O5238" s="93"/>
      <c r="P5238" s="86"/>
      <c r="Q5238" s="86">
        <v>0</v>
      </c>
      <c r="R5238" s="86">
        <v>30</v>
      </c>
      <c r="S5238" s="86">
        <v>30</v>
      </c>
      <c r="T5238" s="86">
        <v>0</v>
      </c>
      <c r="U5238" s="86" t="s">
        <v>1561</v>
      </c>
      <c r="V5238" s="86" t="s">
        <v>1567</v>
      </c>
      <c r="W5238" s="86" t="s">
        <v>1572</v>
      </c>
      <c r="X5238" s="86" t="s">
        <v>1564</v>
      </c>
      <c r="Y5238" s="94" t="s">
        <v>1565</v>
      </c>
      <c r="Z5238" s="93" t="s">
        <v>1567</v>
      </c>
      <c r="AA5238" s="86"/>
      <c r="AB5238" s="86"/>
      <c r="AC5238" s="86"/>
      <c r="AD5238" s="86"/>
      <c r="AE5238" s="86"/>
      <c r="AF5238" s="86"/>
      <c r="AG5238" s="94" t="s">
        <v>1676</v>
      </c>
    </row>
    <row r="5239" spans="1:33" x14ac:dyDescent="0.25">
      <c r="A5239" s="86" t="s">
        <v>1022</v>
      </c>
      <c r="B5239" s="87">
        <v>22</v>
      </c>
      <c r="C5239" s="87" t="s">
        <v>1061</v>
      </c>
      <c r="D5239" s="88">
        <v>43273</v>
      </c>
      <c r="E5239" s="88">
        <v>43190</v>
      </c>
      <c r="F5239" s="88">
        <v>43266</v>
      </c>
      <c r="G5239" s="88">
        <v>43274</v>
      </c>
      <c r="H5239" s="88">
        <v>4</v>
      </c>
      <c r="I5239" s="89" t="s">
        <v>1170</v>
      </c>
      <c r="J5239" s="92" t="s">
        <v>1501</v>
      </c>
      <c r="K5239" s="86" t="s">
        <v>1525</v>
      </c>
      <c r="L5239" s="88">
        <v>43274</v>
      </c>
      <c r="M5239" s="87"/>
      <c r="N5239" s="87"/>
      <c r="O5239" s="93"/>
      <c r="P5239" s="86"/>
      <c r="Q5239" s="86">
        <v>1</v>
      </c>
      <c r="R5239" s="86">
        <v>21</v>
      </c>
      <c r="S5239" s="86">
        <v>21</v>
      </c>
      <c r="T5239" s="86">
        <v>0</v>
      </c>
      <c r="U5239" s="86" t="s">
        <v>1561</v>
      </c>
      <c r="V5239" s="86" t="s">
        <v>1567</v>
      </c>
      <c r="W5239" s="86" t="s">
        <v>1572</v>
      </c>
      <c r="X5239" s="86" t="s">
        <v>1564</v>
      </c>
      <c r="Y5239" s="94" t="s">
        <v>1565</v>
      </c>
      <c r="Z5239" s="93"/>
      <c r="AA5239" s="86"/>
      <c r="AB5239" s="86"/>
      <c r="AC5239" s="86"/>
      <c r="AD5239" s="86"/>
      <c r="AE5239" s="86"/>
      <c r="AF5239" s="86"/>
      <c r="AG5239" s="94" t="s">
        <v>1676</v>
      </c>
    </row>
    <row r="5240" spans="1:33" x14ac:dyDescent="0.25">
      <c r="A5240" s="86" t="s">
        <v>1022</v>
      </c>
      <c r="B5240" s="87">
        <v>22</v>
      </c>
      <c r="C5240" s="87" t="s">
        <v>1061</v>
      </c>
      <c r="D5240" s="88">
        <v>43273</v>
      </c>
      <c r="E5240" s="88">
        <v>43190</v>
      </c>
      <c r="F5240" s="88">
        <v>43266</v>
      </c>
      <c r="G5240" s="88">
        <v>43274</v>
      </c>
      <c r="H5240" s="88">
        <v>4</v>
      </c>
      <c r="I5240" s="89" t="s">
        <v>1170</v>
      </c>
      <c r="J5240" s="92" t="s">
        <v>1501</v>
      </c>
      <c r="K5240" s="86" t="s">
        <v>1525</v>
      </c>
      <c r="L5240" s="88">
        <v>43274</v>
      </c>
      <c r="M5240" s="87"/>
      <c r="N5240" s="87"/>
      <c r="O5240" s="93"/>
      <c r="P5240" s="86"/>
      <c r="Q5240" s="86">
        <v>1</v>
      </c>
      <c r="R5240" s="86">
        <v>21</v>
      </c>
      <c r="S5240" s="86">
        <v>21</v>
      </c>
      <c r="T5240" s="86">
        <v>0</v>
      </c>
      <c r="U5240" s="86" t="s">
        <v>1561</v>
      </c>
      <c r="V5240" s="86" t="s">
        <v>1567</v>
      </c>
      <c r="W5240" s="86" t="s">
        <v>1572</v>
      </c>
      <c r="X5240" s="86" t="s">
        <v>1564</v>
      </c>
      <c r="Y5240" s="94" t="s">
        <v>1565</v>
      </c>
      <c r="Z5240" s="93"/>
      <c r="AA5240" s="86"/>
      <c r="AB5240" s="86"/>
      <c r="AC5240" s="86"/>
      <c r="AD5240" s="86"/>
      <c r="AE5240" s="86"/>
      <c r="AF5240" s="86"/>
      <c r="AG5240" s="94" t="s">
        <v>1676</v>
      </c>
    </row>
    <row r="5241" spans="1:33" x14ac:dyDescent="0.25">
      <c r="A5241" s="86" t="s">
        <v>1011</v>
      </c>
      <c r="B5241" s="87">
        <v>30</v>
      </c>
      <c r="C5241" s="87" t="s">
        <v>1149</v>
      </c>
      <c r="D5241" s="88" t="s">
        <v>1255</v>
      </c>
      <c r="E5241" s="88" t="s">
        <v>1121</v>
      </c>
      <c r="F5241" s="88" t="s">
        <v>1475</v>
      </c>
      <c r="G5241" s="88">
        <v>43256</v>
      </c>
      <c r="H5241" s="88" t="s">
        <v>1203</v>
      </c>
      <c r="I5241" s="89" t="s">
        <v>1164</v>
      </c>
      <c r="J5241" s="92" t="s">
        <v>1505</v>
      </c>
      <c r="K5241" s="86" t="s">
        <v>1523</v>
      </c>
      <c r="L5241" s="88">
        <v>43256</v>
      </c>
      <c r="M5241" s="87"/>
      <c r="N5241" s="87"/>
      <c r="O5241" s="93"/>
      <c r="P5241" s="86"/>
      <c r="Q5241" s="86">
        <v>0</v>
      </c>
      <c r="R5241" s="86">
        <v>30</v>
      </c>
      <c r="S5241" s="86">
        <v>28</v>
      </c>
      <c r="T5241" s="86">
        <v>2</v>
      </c>
      <c r="U5241" s="86" t="s">
        <v>1561</v>
      </c>
      <c r="V5241" s="86" t="s">
        <v>1567</v>
      </c>
      <c r="W5241" s="86" t="s">
        <v>1573</v>
      </c>
      <c r="X5241" s="86" t="s">
        <v>1564</v>
      </c>
      <c r="Y5241" s="94" t="s">
        <v>1565</v>
      </c>
      <c r="Z5241" s="93"/>
      <c r="AA5241" s="86"/>
      <c r="AB5241" s="86"/>
      <c r="AC5241" s="86"/>
      <c r="AD5241" s="86"/>
      <c r="AE5241" s="86"/>
      <c r="AF5241" s="86"/>
      <c r="AG5241" s="94" t="s">
        <v>1676</v>
      </c>
    </row>
    <row r="5242" spans="1:33" x14ac:dyDescent="0.25">
      <c r="A5242" s="86" t="s">
        <v>1011</v>
      </c>
      <c r="B5242" s="87">
        <v>30</v>
      </c>
      <c r="C5242" s="87" t="s">
        <v>1149</v>
      </c>
      <c r="D5242" s="88" t="s">
        <v>1255</v>
      </c>
      <c r="E5242" s="88" t="s">
        <v>1121</v>
      </c>
      <c r="F5242" s="88" t="s">
        <v>1475</v>
      </c>
      <c r="G5242" s="88">
        <v>43257</v>
      </c>
      <c r="H5242" s="88" t="s">
        <v>1203</v>
      </c>
      <c r="I5242" s="89" t="s">
        <v>1164</v>
      </c>
      <c r="J5242" s="92" t="s">
        <v>1505</v>
      </c>
      <c r="K5242" s="86" t="s">
        <v>1523</v>
      </c>
      <c r="L5242" s="88">
        <v>43257</v>
      </c>
      <c r="M5242" s="87"/>
      <c r="N5242" s="87"/>
      <c r="O5242" s="93"/>
      <c r="P5242" s="86"/>
      <c r="Q5242" s="86">
        <v>0</v>
      </c>
      <c r="R5242" s="86">
        <v>30</v>
      </c>
      <c r="S5242" s="86">
        <v>29</v>
      </c>
      <c r="T5242" s="86">
        <v>1</v>
      </c>
      <c r="U5242" s="86" t="s">
        <v>1561</v>
      </c>
      <c r="V5242" s="86" t="s">
        <v>1567</v>
      </c>
      <c r="W5242" s="86" t="s">
        <v>1573</v>
      </c>
      <c r="X5242" s="86" t="s">
        <v>1564</v>
      </c>
      <c r="Y5242" s="94" t="s">
        <v>1565</v>
      </c>
      <c r="Z5242" s="93"/>
      <c r="AA5242" s="86"/>
      <c r="AB5242" s="86"/>
      <c r="AC5242" s="86"/>
      <c r="AD5242" s="86"/>
      <c r="AE5242" s="86"/>
      <c r="AF5242" s="86"/>
      <c r="AG5242" s="94" t="s">
        <v>1676</v>
      </c>
    </row>
    <row r="5243" spans="1:33" x14ac:dyDescent="0.25">
      <c r="A5243" s="86" t="s">
        <v>1022</v>
      </c>
      <c r="B5243" s="87">
        <v>25</v>
      </c>
      <c r="C5243" s="87" t="s">
        <v>1480</v>
      </c>
      <c r="D5243" s="88">
        <v>43236</v>
      </c>
      <c r="E5243" s="88"/>
      <c r="F5243" s="88"/>
      <c r="G5243" s="88">
        <v>43258</v>
      </c>
      <c r="H5243" s="88">
        <v>4</v>
      </c>
      <c r="I5243" s="89" t="s">
        <v>1248</v>
      </c>
      <c r="J5243" s="92" t="s">
        <v>1508</v>
      </c>
      <c r="K5243" s="86" t="s">
        <v>1529</v>
      </c>
      <c r="L5243" s="88">
        <v>43257</v>
      </c>
      <c r="M5243" s="87"/>
      <c r="N5243" s="87"/>
      <c r="O5243" s="93"/>
      <c r="P5243" s="86"/>
      <c r="Q5243" s="86">
        <v>0</v>
      </c>
      <c r="R5243" s="86">
        <v>25</v>
      </c>
      <c r="S5243" s="86"/>
      <c r="T5243" s="86"/>
      <c r="U5243" s="86" t="s">
        <v>1561</v>
      </c>
      <c r="V5243" s="86" t="s">
        <v>1567</v>
      </c>
      <c r="W5243" s="86" t="s">
        <v>1563</v>
      </c>
      <c r="X5243" s="86" t="s">
        <v>1567</v>
      </c>
      <c r="Y5243" s="94" t="s">
        <v>1565</v>
      </c>
      <c r="Z5243" s="93" t="s">
        <v>1568</v>
      </c>
      <c r="AA5243" s="86"/>
      <c r="AB5243" s="86"/>
      <c r="AC5243" s="86"/>
      <c r="AD5243" s="86"/>
      <c r="AE5243" s="86"/>
      <c r="AF5243" s="86"/>
      <c r="AG5243" s="94" t="s">
        <v>1676</v>
      </c>
    </row>
    <row r="5244" spans="1:33" x14ac:dyDescent="0.25">
      <c r="A5244" s="86" t="s">
        <v>1011</v>
      </c>
      <c r="B5244" s="87">
        <v>10</v>
      </c>
      <c r="C5244" s="87" t="s">
        <v>1481</v>
      </c>
      <c r="D5244" s="88">
        <v>43236</v>
      </c>
      <c r="E5244" s="88">
        <v>43157</v>
      </c>
      <c r="F5244" s="88">
        <v>43267</v>
      </c>
      <c r="G5244" s="88">
        <v>43271</v>
      </c>
      <c r="H5244" s="88">
        <v>4</v>
      </c>
      <c r="I5244" s="89" t="s">
        <v>1248</v>
      </c>
      <c r="J5244" s="92" t="s">
        <v>1507</v>
      </c>
      <c r="K5244" s="86" t="s">
        <v>1529</v>
      </c>
      <c r="L5244" s="88">
        <v>43271</v>
      </c>
      <c r="M5244" s="87"/>
      <c r="N5244" s="87"/>
      <c r="O5244" s="93"/>
      <c r="P5244" s="86"/>
      <c r="Q5244" s="86">
        <v>0</v>
      </c>
      <c r="R5244" s="86">
        <v>10</v>
      </c>
      <c r="S5244" s="86">
        <v>10</v>
      </c>
      <c r="T5244" s="86">
        <v>0</v>
      </c>
      <c r="U5244" s="86" t="s">
        <v>1561</v>
      </c>
      <c r="V5244" s="86" t="s">
        <v>1567</v>
      </c>
      <c r="W5244" s="86" t="s">
        <v>1563</v>
      </c>
      <c r="X5244" s="86" t="s">
        <v>1564</v>
      </c>
      <c r="Y5244" s="94" t="s">
        <v>1565</v>
      </c>
      <c r="Z5244" s="93"/>
      <c r="AA5244" s="86"/>
      <c r="AB5244" s="86"/>
      <c r="AC5244" s="86"/>
      <c r="AD5244" s="86"/>
      <c r="AE5244" s="86"/>
      <c r="AF5244" s="86"/>
      <c r="AG5244" s="94" t="s">
        <v>1676</v>
      </c>
    </row>
    <row r="5245" spans="1:33" x14ac:dyDescent="0.25">
      <c r="A5245" s="86" t="s">
        <v>1011</v>
      </c>
      <c r="B5245" s="87">
        <v>30</v>
      </c>
      <c r="C5245" s="87" t="s">
        <v>1149</v>
      </c>
      <c r="D5245" s="88">
        <v>43243</v>
      </c>
      <c r="E5245" s="88">
        <v>43175</v>
      </c>
      <c r="F5245" s="88">
        <v>43260</v>
      </c>
      <c r="G5245" s="88">
        <v>43262</v>
      </c>
      <c r="H5245" s="88">
        <v>4</v>
      </c>
      <c r="I5245" s="89" t="s">
        <v>1248</v>
      </c>
      <c r="J5245" s="92" t="s">
        <v>1492</v>
      </c>
      <c r="K5245" s="86" t="s">
        <v>1529</v>
      </c>
      <c r="L5245" s="88">
        <v>43262</v>
      </c>
      <c r="M5245" s="87"/>
      <c r="N5245" s="87"/>
      <c r="O5245" s="93"/>
      <c r="P5245" s="86"/>
      <c r="Q5245" s="86">
        <v>0</v>
      </c>
      <c r="R5245" s="86">
        <v>30</v>
      </c>
      <c r="S5245" s="86">
        <v>30</v>
      </c>
      <c r="T5245" s="86">
        <v>0</v>
      </c>
      <c r="U5245" s="86" t="s">
        <v>1561</v>
      </c>
      <c r="V5245" s="86" t="s">
        <v>1567</v>
      </c>
      <c r="W5245" s="86" t="s">
        <v>1563</v>
      </c>
      <c r="X5245" s="86" t="s">
        <v>1564</v>
      </c>
      <c r="Y5245" s="94" t="s">
        <v>1565</v>
      </c>
      <c r="Z5245" s="93" t="s">
        <v>1568</v>
      </c>
      <c r="AA5245" s="86"/>
      <c r="AB5245" s="86"/>
      <c r="AC5245" s="86"/>
      <c r="AD5245" s="86"/>
      <c r="AE5245" s="86"/>
      <c r="AF5245" s="86"/>
      <c r="AG5245" s="94" t="s">
        <v>1676</v>
      </c>
    </row>
    <row r="5246" spans="1:33" x14ac:dyDescent="0.25">
      <c r="A5246" s="86" t="s">
        <v>1011</v>
      </c>
      <c r="B5246" s="87">
        <v>30</v>
      </c>
      <c r="C5246" s="87" t="s">
        <v>1149</v>
      </c>
      <c r="D5246" s="88">
        <v>43243</v>
      </c>
      <c r="E5246" s="88">
        <v>43181</v>
      </c>
      <c r="F5246" s="88">
        <v>43259</v>
      </c>
      <c r="G5246" s="88">
        <v>43260</v>
      </c>
      <c r="H5246" s="88">
        <v>4</v>
      </c>
      <c r="I5246" s="89" t="s">
        <v>1248</v>
      </c>
      <c r="J5246" s="92" t="s">
        <v>1492</v>
      </c>
      <c r="K5246" s="86" t="s">
        <v>1529</v>
      </c>
      <c r="L5246" s="88">
        <v>43260</v>
      </c>
      <c r="M5246" s="87"/>
      <c r="N5246" s="87"/>
      <c r="O5246" s="93"/>
      <c r="P5246" s="86"/>
      <c r="Q5246" s="86">
        <v>0</v>
      </c>
      <c r="R5246" s="86">
        <v>30</v>
      </c>
      <c r="S5246" s="86">
        <v>30</v>
      </c>
      <c r="T5246" s="86">
        <v>0</v>
      </c>
      <c r="U5246" s="86" t="s">
        <v>1561</v>
      </c>
      <c r="V5246" s="86" t="s">
        <v>1567</v>
      </c>
      <c r="W5246" s="86" t="s">
        <v>1563</v>
      </c>
      <c r="X5246" s="86" t="s">
        <v>1564</v>
      </c>
      <c r="Y5246" s="94" t="s">
        <v>1565</v>
      </c>
      <c r="Z5246" s="93" t="s">
        <v>1568</v>
      </c>
      <c r="AA5246" s="86"/>
      <c r="AB5246" s="86"/>
      <c r="AC5246" s="86"/>
      <c r="AD5246" s="86"/>
      <c r="AE5246" s="86"/>
      <c r="AF5246" s="86"/>
      <c r="AG5246" s="94" t="s">
        <v>1676</v>
      </c>
    </row>
    <row r="5247" spans="1:33" x14ac:dyDescent="0.25">
      <c r="A5247" s="86" t="s">
        <v>1011</v>
      </c>
      <c r="B5247" s="87">
        <v>30</v>
      </c>
      <c r="C5247" s="87" t="s">
        <v>1149</v>
      </c>
      <c r="D5247" s="88">
        <v>43244</v>
      </c>
      <c r="E5247" s="88">
        <v>43180</v>
      </c>
      <c r="F5247" s="88">
        <v>43258</v>
      </c>
      <c r="G5247" s="88">
        <v>43266</v>
      </c>
      <c r="H5247" s="88">
        <v>4</v>
      </c>
      <c r="I5247" s="89" t="s">
        <v>1248</v>
      </c>
      <c r="J5247" s="92" t="s">
        <v>1492</v>
      </c>
      <c r="K5247" s="86" t="s">
        <v>1529</v>
      </c>
      <c r="L5247" s="88">
        <v>43266</v>
      </c>
      <c r="M5247" s="87"/>
      <c r="N5247" s="87"/>
      <c r="O5247" s="93"/>
      <c r="P5247" s="86"/>
      <c r="Q5247" s="86">
        <v>0</v>
      </c>
      <c r="R5247" s="86">
        <v>30</v>
      </c>
      <c r="S5247" s="86">
        <v>30</v>
      </c>
      <c r="T5247" s="86">
        <v>0</v>
      </c>
      <c r="U5247" s="86" t="s">
        <v>1561</v>
      </c>
      <c r="V5247" s="86" t="s">
        <v>1567</v>
      </c>
      <c r="W5247" s="86" t="s">
        <v>1563</v>
      </c>
      <c r="X5247" s="86" t="s">
        <v>1564</v>
      </c>
      <c r="Y5247" s="94" t="s">
        <v>1565</v>
      </c>
      <c r="Z5247" s="93"/>
      <c r="AA5247" s="86"/>
      <c r="AB5247" s="86"/>
      <c r="AC5247" s="86"/>
      <c r="AD5247" s="86"/>
      <c r="AE5247" s="86"/>
      <c r="AF5247" s="86"/>
      <c r="AG5247" s="94" t="s">
        <v>1676</v>
      </c>
    </row>
    <row r="5248" spans="1:33" x14ac:dyDescent="0.25">
      <c r="A5248" s="86" t="s">
        <v>1011</v>
      </c>
      <c r="B5248" s="87">
        <v>30</v>
      </c>
      <c r="C5248" s="87" t="s">
        <v>1149</v>
      </c>
      <c r="D5248" s="88">
        <v>43244</v>
      </c>
      <c r="E5248" s="88">
        <v>43180</v>
      </c>
      <c r="F5248" s="88">
        <v>43258</v>
      </c>
      <c r="G5248" s="88">
        <v>43267</v>
      </c>
      <c r="H5248" s="88">
        <v>4</v>
      </c>
      <c r="I5248" s="89" t="s">
        <v>1248</v>
      </c>
      <c r="J5248" s="92" t="s">
        <v>1492</v>
      </c>
      <c r="K5248" s="86" t="s">
        <v>1529</v>
      </c>
      <c r="L5248" s="88">
        <v>43267</v>
      </c>
      <c r="M5248" s="87"/>
      <c r="N5248" s="87"/>
      <c r="O5248" s="93"/>
      <c r="P5248" s="86"/>
      <c r="Q5248" s="86">
        <v>0</v>
      </c>
      <c r="R5248" s="86">
        <v>30</v>
      </c>
      <c r="S5248" s="86">
        <v>30</v>
      </c>
      <c r="T5248" s="86">
        <v>0</v>
      </c>
      <c r="U5248" s="86" t="s">
        <v>1561</v>
      </c>
      <c r="V5248" s="86" t="s">
        <v>1567</v>
      </c>
      <c r="W5248" s="86" t="s">
        <v>1563</v>
      </c>
      <c r="X5248" s="86" t="s">
        <v>1564</v>
      </c>
      <c r="Y5248" s="94" t="s">
        <v>1565</v>
      </c>
      <c r="Z5248" s="93"/>
      <c r="AA5248" s="86"/>
      <c r="AB5248" s="86"/>
      <c r="AC5248" s="86"/>
      <c r="AD5248" s="86"/>
      <c r="AE5248" s="86"/>
      <c r="AF5248" s="86"/>
      <c r="AG5248" s="94" t="s">
        <v>1676</v>
      </c>
    </row>
    <row r="5249" spans="1:33" x14ac:dyDescent="0.25">
      <c r="A5249" s="86" t="s">
        <v>1011</v>
      </c>
      <c r="B5249" s="87">
        <v>16</v>
      </c>
      <c r="C5249" s="87" t="s">
        <v>1167</v>
      </c>
      <c r="D5249" s="88">
        <v>43173</v>
      </c>
      <c r="E5249" s="88">
        <v>43179</v>
      </c>
      <c r="F5249" s="88">
        <v>43264</v>
      </c>
      <c r="G5249" s="88">
        <v>43265</v>
      </c>
      <c r="H5249" s="88">
        <v>4</v>
      </c>
      <c r="I5249" s="89" t="s">
        <v>1225</v>
      </c>
      <c r="J5249" s="92" t="s">
        <v>1505</v>
      </c>
      <c r="K5249" s="86" t="s">
        <v>1526</v>
      </c>
      <c r="L5249" s="88">
        <v>43265</v>
      </c>
      <c r="M5249" s="87"/>
      <c r="N5249" s="87"/>
      <c r="O5249" s="93"/>
      <c r="P5249" s="86"/>
      <c r="Q5249" s="86">
        <v>0</v>
      </c>
      <c r="R5249" s="86">
        <v>16</v>
      </c>
      <c r="S5249" s="86">
        <v>16</v>
      </c>
      <c r="T5249" s="86">
        <v>0</v>
      </c>
      <c r="U5249" s="86" t="s">
        <v>1561</v>
      </c>
      <c r="V5249" s="86" t="s">
        <v>1567</v>
      </c>
      <c r="W5249" s="86" t="s">
        <v>1573</v>
      </c>
      <c r="X5249" s="86" t="s">
        <v>1564</v>
      </c>
      <c r="Y5249" s="94" t="s">
        <v>1565</v>
      </c>
      <c r="Z5249" s="93" t="s">
        <v>1568</v>
      </c>
      <c r="AA5249" s="86"/>
      <c r="AB5249" s="86"/>
      <c r="AC5249" s="86"/>
      <c r="AD5249" s="86"/>
      <c r="AE5249" s="86"/>
      <c r="AF5249" s="86"/>
      <c r="AG5249" s="94" t="s">
        <v>1676</v>
      </c>
    </row>
    <row r="5250" spans="1:33" x14ac:dyDescent="0.25">
      <c r="A5250" s="86" t="s">
        <v>1011</v>
      </c>
      <c r="B5250" s="87">
        <v>3</v>
      </c>
      <c r="C5250" s="87" t="s">
        <v>1058</v>
      </c>
      <c r="D5250" s="88">
        <v>43243</v>
      </c>
      <c r="E5250" s="88">
        <v>43250</v>
      </c>
      <c r="F5250" s="88">
        <v>43251</v>
      </c>
      <c r="G5250" s="88">
        <v>43251</v>
      </c>
      <c r="H5250" s="88">
        <v>4</v>
      </c>
      <c r="I5250" s="89" t="s">
        <v>1225</v>
      </c>
      <c r="J5250" s="92" t="s">
        <v>1508</v>
      </c>
      <c r="K5250" s="86" t="s">
        <v>1526</v>
      </c>
      <c r="L5250" s="88">
        <v>43252</v>
      </c>
      <c r="M5250" s="87"/>
      <c r="N5250" s="87"/>
      <c r="O5250" s="93"/>
      <c r="P5250" s="86"/>
      <c r="Q5250" s="86">
        <v>0</v>
      </c>
      <c r="R5250" s="86">
        <v>3</v>
      </c>
      <c r="S5250" s="86">
        <v>3</v>
      </c>
      <c r="T5250" s="86">
        <v>0</v>
      </c>
      <c r="U5250" s="86" t="s">
        <v>1561</v>
      </c>
      <c r="V5250" s="86" t="s">
        <v>1567</v>
      </c>
      <c r="W5250" s="86" t="s">
        <v>1573</v>
      </c>
      <c r="X5250" s="86" t="s">
        <v>1564</v>
      </c>
      <c r="Y5250" s="94" t="s">
        <v>1565</v>
      </c>
      <c r="Z5250" s="93" t="s">
        <v>1568</v>
      </c>
      <c r="AA5250" s="86"/>
      <c r="AB5250" s="86"/>
      <c r="AC5250" s="86"/>
      <c r="AD5250" s="86"/>
      <c r="AE5250" s="86"/>
      <c r="AF5250" s="86"/>
      <c r="AG5250" s="94" t="s">
        <v>1676</v>
      </c>
    </row>
    <row r="5251" spans="1:33" x14ac:dyDescent="0.25">
      <c r="A5251" s="86" t="s">
        <v>1011</v>
      </c>
      <c r="B5251" s="87">
        <v>12</v>
      </c>
      <c r="C5251" s="87" t="s">
        <v>1058</v>
      </c>
      <c r="D5251" s="88">
        <v>43243</v>
      </c>
      <c r="E5251" s="88">
        <v>43250</v>
      </c>
      <c r="F5251" s="88">
        <v>43251</v>
      </c>
      <c r="G5251" s="88">
        <v>43251</v>
      </c>
      <c r="H5251" s="88">
        <v>4</v>
      </c>
      <c r="I5251" s="89" t="s">
        <v>1234</v>
      </c>
      <c r="J5251" s="92" t="s">
        <v>1508</v>
      </c>
      <c r="K5251" s="86" t="s">
        <v>1526</v>
      </c>
      <c r="L5251" s="88">
        <v>43252</v>
      </c>
      <c r="M5251" s="87"/>
      <c r="N5251" s="87"/>
      <c r="O5251" s="93"/>
      <c r="P5251" s="86"/>
      <c r="Q5251" s="86">
        <v>1</v>
      </c>
      <c r="R5251" s="86">
        <v>11</v>
      </c>
      <c r="S5251" s="86">
        <v>11</v>
      </c>
      <c r="T5251" s="86">
        <v>0</v>
      </c>
      <c r="U5251" s="86" t="s">
        <v>1561</v>
      </c>
      <c r="V5251" s="86" t="s">
        <v>1567</v>
      </c>
      <c r="W5251" s="86" t="s">
        <v>1573</v>
      </c>
      <c r="X5251" s="86" t="s">
        <v>1564</v>
      </c>
      <c r="Y5251" s="94" t="s">
        <v>1565</v>
      </c>
      <c r="Z5251" s="93" t="s">
        <v>1568</v>
      </c>
      <c r="AA5251" s="86"/>
      <c r="AB5251" s="86"/>
      <c r="AC5251" s="86"/>
      <c r="AD5251" s="86"/>
      <c r="AE5251" s="86"/>
      <c r="AF5251" s="86"/>
      <c r="AG5251" s="94" t="s">
        <v>1676</v>
      </c>
    </row>
    <row r="5252" spans="1:33" x14ac:dyDescent="0.25">
      <c r="A5252" s="86" t="s">
        <v>1011</v>
      </c>
      <c r="B5252" s="87">
        <v>20</v>
      </c>
      <c r="C5252" s="87" t="s">
        <v>1058</v>
      </c>
      <c r="D5252" s="88">
        <v>43243</v>
      </c>
      <c r="E5252" s="88">
        <v>43252</v>
      </c>
      <c r="F5252" s="88">
        <v>43253</v>
      </c>
      <c r="G5252" s="88">
        <v>43253</v>
      </c>
      <c r="H5252" s="88">
        <v>3</v>
      </c>
      <c r="I5252" s="89" t="s">
        <v>1221</v>
      </c>
      <c r="J5252" s="92" t="s">
        <v>1508</v>
      </c>
      <c r="K5252" s="86" t="s">
        <v>1526</v>
      </c>
      <c r="L5252" s="88">
        <v>43253</v>
      </c>
      <c r="M5252" s="87"/>
      <c r="N5252" s="87"/>
      <c r="O5252" s="93"/>
      <c r="P5252" s="86"/>
      <c r="Q5252" s="86">
        <v>2</v>
      </c>
      <c r="R5252" s="86">
        <v>18</v>
      </c>
      <c r="S5252" s="86">
        <v>18</v>
      </c>
      <c r="T5252" s="86">
        <v>0</v>
      </c>
      <c r="U5252" s="86" t="s">
        <v>1561</v>
      </c>
      <c r="V5252" s="86" t="s">
        <v>1567</v>
      </c>
      <c r="W5252" s="86" t="s">
        <v>1573</v>
      </c>
      <c r="X5252" s="86" t="s">
        <v>1564</v>
      </c>
      <c r="Y5252" s="94" t="s">
        <v>1565</v>
      </c>
      <c r="Z5252" s="93" t="s">
        <v>1568</v>
      </c>
      <c r="AA5252" s="86"/>
      <c r="AB5252" s="86"/>
      <c r="AC5252" s="86"/>
      <c r="AD5252" s="86"/>
      <c r="AE5252" s="86"/>
      <c r="AF5252" s="86"/>
      <c r="AG5252" s="94" t="s">
        <v>1676</v>
      </c>
    </row>
    <row r="5253" spans="1:33" x14ac:dyDescent="0.25">
      <c r="A5253" s="86" t="s">
        <v>1011</v>
      </c>
      <c r="B5253" s="87">
        <v>24</v>
      </c>
      <c r="C5253" s="87" t="s">
        <v>1058</v>
      </c>
      <c r="D5253" s="88">
        <v>43243</v>
      </c>
      <c r="E5253" s="88">
        <v>43252</v>
      </c>
      <c r="F5253" s="88">
        <v>43253</v>
      </c>
      <c r="G5253" s="88">
        <v>43253</v>
      </c>
      <c r="H5253" s="88">
        <v>3</v>
      </c>
      <c r="I5253" s="89" t="s">
        <v>1221</v>
      </c>
      <c r="J5253" s="92" t="s">
        <v>1508</v>
      </c>
      <c r="K5253" s="86" t="s">
        <v>1526</v>
      </c>
      <c r="L5253" s="88">
        <v>43253</v>
      </c>
      <c r="M5253" s="87"/>
      <c r="N5253" s="87"/>
      <c r="O5253" s="93"/>
      <c r="P5253" s="86"/>
      <c r="Q5253" s="86">
        <v>1</v>
      </c>
      <c r="R5253" s="86">
        <v>23</v>
      </c>
      <c r="S5253" s="86">
        <v>23</v>
      </c>
      <c r="T5253" s="86">
        <v>0</v>
      </c>
      <c r="U5253" s="86" t="s">
        <v>1561</v>
      </c>
      <c r="V5253" s="86" t="s">
        <v>1567</v>
      </c>
      <c r="W5253" s="86" t="s">
        <v>1573</v>
      </c>
      <c r="X5253" s="86" t="s">
        <v>1564</v>
      </c>
      <c r="Y5253" s="94" t="s">
        <v>1565</v>
      </c>
      <c r="Z5253" s="93" t="s">
        <v>1568</v>
      </c>
      <c r="AA5253" s="86"/>
      <c r="AB5253" s="86"/>
      <c r="AC5253" s="86"/>
      <c r="AD5253" s="86"/>
      <c r="AE5253" s="86"/>
      <c r="AF5253" s="86"/>
      <c r="AG5253" s="94" t="s">
        <v>1676</v>
      </c>
    </row>
    <row r="5254" spans="1:33" x14ac:dyDescent="0.25">
      <c r="A5254" s="86" t="s">
        <v>1022</v>
      </c>
      <c r="B5254" s="87">
        <v>22</v>
      </c>
      <c r="C5254" s="87" t="s">
        <v>1237</v>
      </c>
      <c r="D5254" s="88">
        <v>43245</v>
      </c>
      <c r="E5254" s="88"/>
      <c r="F5254" s="88"/>
      <c r="G5254" s="88"/>
      <c r="H5254" s="88">
        <v>7</v>
      </c>
      <c r="I5254" s="89" t="s">
        <v>1482</v>
      </c>
      <c r="J5254" s="92" t="s">
        <v>1499</v>
      </c>
      <c r="K5254" s="86" t="s">
        <v>1526</v>
      </c>
      <c r="L5254" s="88">
        <v>43259</v>
      </c>
      <c r="M5254" s="87"/>
      <c r="N5254" s="87"/>
      <c r="O5254" s="93"/>
      <c r="P5254" s="86"/>
      <c r="Q5254" s="86">
        <v>1</v>
      </c>
      <c r="R5254" s="86">
        <v>21</v>
      </c>
      <c r="S5254" s="86">
        <v>19</v>
      </c>
      <c r="T5254" s="86">
        <v>2</v>
      </c>
      <c r="U5254" s="86" t="s">
        <v>1561</v>
      </c>
      <c r="V5254" s="86" t="s">
        <v>1567</v>
      </c>
      <c r="W5254" s="86" t="s">
        <v>1573</v>
      </c>
      <c r="X5254" s="86" t="s">
        <v>1564</v>
      </c>
      <c r="Y5254" s="94" t="s">
        <v>1565</v>
      </c>
      <c r="Z5254" s="93" t="s">
        <v>1568</v>
      </c>
      <c r="AA5254" s="86"/>
      <c r="AB5254" s="86" t="s">
        <v>1582</v>
      </c>
      <c r="AC5254" s="86"/>
      <c r="AD5254" s="86"/>
      <c r="AE5254" s="86"/>
      <c r="AF5254" s="86"/>
      <c r="AG5254" s="94" t="s">
        <v>1676</v>
      </c>
    </row>
    <row r="5255" spans="1:33" x14ac:dyDescent="0.25">
      <c r="A5255" s="86" t="s">
        <v>1022</v>
      </c>
      <c r="B5255" s="87">
        <v>12</v>
      </c>
      <c r="C5255" s="87" t="s">
        <v>1237</v>
      </c>
      <c r="D5255" s="88">
        <v>43245</v>
      </c>
      <c r="E5255" s="88"/>
      <c r="F5255" s="88"/>
      <c r="G5255" s="88"/>
      <c r="H5255" s="88">
        <v>6</v>
      </c>
      <c r="I5255" s="89" t="s">
        <v>1436</v>
      </c>
      <c r="J5255" s="92" t="s">
        <v>1499</v>
      </c>
      <c r="K5255" s="86" t="s">
        <v>1526</v>
      </c>
      <c r="L5255" s="88">
        <v>43259</v>
      </c>
      <c r="M5255" s="87"/>
      <c r="N5255" s="87"/>
      <c r="O5255" s="93"/>
      <c r="P5255" s="86"/>
      <c r="Q5255" s="86">
        <v>0</v>
      </c>
      <c r="R5255" s="86">
        <v>12</v>
      </c>
      <c r="S5255" s="86">
        <v>12</v>
      </c>
      <c r="T5255" s="86">
        <v>0</v>
      </c>
      <c r="U5255" s="86" t="s">
        <v>1561</v>
      </c>
      <c r="V5255" s="86" t="s">
        <v>1567</v>
      </c>
      <c r="W5255" s="86" t="s">
        <v>1573</v>
      </c>
      <c r="X5255" s="86" t="s">
        <v>1564</v>
      </c>
      <c r="Y5255" s="94" t="s">
        <v>1565</v>
      </c>
      <c r="Z5255" s="93" t="s">
        <v>1568</v>
      </c>
      <c r="AA5255" s="86"/>
      <c r="AB5255" s="86" t="s">
        <v>1582</v>
      </c>
      <c r="AC5255" s="86"/>
      <c r="AD5255" s="86"/>
      <c r="AE5255" s="86"/>
      <c r="AF5255" s="86"/>
      <c r="AG5255" s="94" t="s">
        <v>1676</v>
      </c>
    </row>
    <row r="5256" spans="1:33" x14ac:dyDescent="0.25">
      <c r="A5256" s="86" t="s">
        <v>1022</v>
      </c>
      <c r="B5256" s="87">
        <v>14</v>
      </c>
      <c r="C5256" s="87" t="s">
        <v>1237</v>
      </c>
      <c r="D5256" s="88">
        <v>43245</v>
      </c>
      <c r="E5256" s="88"/>
      <c r="F5256" s="88"/>
      <c r="G5256" s="88"/>
      <c r="H5256" s="88">
        <v>4</v>
      </c>
      <c r="I5256" s="89" t="s">
        <v>1483</v>
      </c>
      <c r="J5256" s="92" t="s">
        <v>1499</v>
      </c>
      <c r="K5256" s="86" t="s">
        <v>1526</v>
      </c>
      <c r="L5256" s="88">
        <v>43259</v>
      </c>
      <c r="M5256" s="87"/>
      <c r="N5256" s="87"/>
      <c r="O5256" s="93"/>
      <c r="P5256" s="86"/>
      <c r="Q5256" s="86">
        <v>0</v>
      </c>
      <c r="R5256" s="86">
        <v>14</v>
      </c>
      <c r="S5256" s="86">
        <v>14</v>
      </c>
      <c r="T5256" s="86">
        <v>0</v>
      </c>
      <c r="U5256" s="86" t="s">
        <v>1561</v>
      </c>
      <c r="V5256" s="86" t="s">
        <v>1567</v>
      </c>
      <c r="W5256" s="86" t="s">
        <v>1573</v>
      </c>
      <c r="X5256" s="86" t="s">
        <v>1564</v>
      </c>
      <c r="Y5256" s="94" t="s">
        <v>1565</v>
      </c>
      <c r="Z5256" s="93" t="s">
        <v>1568</v>
      </c>
      <c r="AA5256" s="86"/>
      <c r="AB5256" s="86" t="s">
        <v>1582</v>
      </c>
      <c r="AC5256" s="86"/>
      <c r="AD5256" s="86"/>
      <c r="AE5256" s="86"/>
      <c r="AF5256" s="86"/>
      <c r="AG5256" s="94" t="s">
        <v>1676</v>
      </c>
    </row>
    <row r="5257" spans="1:33" x14ac:dyDescent="0.25">
      <c r="A5257" s="86" t="s">
        <v>1011</v>
      </c>
      <c r="B5257" s="87">
        <v>14</v>
      </c>
      <c r="C5257" s="87" t="s">
        <v>1058</v>
      </c>
      <c r="D5257" s="88">
        <v>43248</v>
      </c>
      <c r="E5257" s="88">
        <v>43252</v>
      </c>
      <c r="F5257" s="88">
        <v>43253</v>
      </c>
      <c r="G5257" s="88">
        <v>43254</v>
      </c>
      <c r="H5257" s="88">
        <v>3</v>
      </c>
      <c r="I5257" s="89" t="s">
        <v>1221</v>
      </c>
      <c r="J5257" s="92" t="s">
        <v>1508</v>
      </c>
      <c r="K5257" s="86" t="s">
        <v>1526</v>
      </c>
      <c r="L5257" s="88">
        <v>43254</v>
      </c>
      <c r="M5257" s="87"/>
      <c r="N5257" s="87"/>
      <c r="O5257" s="93"/>
      <c r="P5257" s="86"/>
      <c r="Q5257" s="86">
        <v>2</v>
      </c>
      <c r="R5257" s="86">
        <v>12</v>
      </c>
      <c r="S5257" s="86">
        <v>12</v>
      </c>
      <c r="T5257" s="86">
        <v>0</v>
      </c>
      <c r="U5257" s="86" t="s">
        <v>1561</v>
      </c>
      <c r="V5257" s="86" t="s">
        <v>1567</v>
      </c>
      <c r="W5257" s="86" t="s">
        <v>1573</v>
      </c>
      <c r="X5257" s="86" t="s">
        <v>1564</v>
      </c>
      <c r="Y5257" s="94" t="s">
        <v>1565</v>
      </c>
      <c r="Z5257" s="93" t="s">
        <v>1568</v>
      </c>
      <c r="AA5257" s="86"/>
      <c r="AB5257" s="86"/>
      <c r="AC5257" s="86"/>
      <c r="AD5257" s="86"/>
      <c r="AE5257" s="86"/>
      <c r="AF5257" s="86"/>
      <c r="AG5257" s="94" t="s">
        <v>1676</v>
      </c>
    </row>
    <row r="5258" spans="1:33" x14ac:dyDescent="0.25">
      <c r="A5258" s="86" t="s">
        <v>1011</v>
      </c>
      <c r="B5258" s="87">
        <v>8</v>
      </c>
      <c r="C5258" s="87" t="s">
        <v>1058</v>
      </c>
      <c r="D5258" s="88">
        <v>43248</v>
      </c>
      <c r="E5258" s="88">
        <v>43253</v>
      </c>
      <c r="F5258" s="88">
        <v>43254</v>
      </c>
      <c r="G5258" s="88">
        <v>43255</v>
      </c>
      <c r="H5258" s="88">
        <v>4</v>
      </c>
      <c r="I5258" s="89" t="s">
        <v>1225</v>
      </c>
      <c r="J5258" s="92" t="s">
        <v>1508</v>
      </c>
      <c r="K5258" s="86" t="s">
        <v>1526</v>
      </c>
      <c r="L5258" s="88">
        <v>43255</v>
      </c>
      <c r="M5258" s="87"/>
      <c r="N5258" s="87"/>
      <c r="O5258" s="93"/>
      <c r="P5258" s="86"/>
      <c r="Q5258" s="86">
        <v>1</v>
      </c>
      <c r="R5258" s="86">
        <v>7</v>
      </c>
      <c r="S5258" s="86">
        <v>7</v>
      </c>
      <c r="T5258" s="86">
        <v>0</v>
      </c>
      <c r="U5258" s="86" t="s">
        <v>1561</v>
      </c>
      <c r="V5258" s="86" t="s">
        <v>1567</v>
      </c>
      <c r="W5258" s="86" t="s">
        <v>1573</v>
      </c>
      <c r="X5258" s="86" t="s">
        <v>1564</v>
      </c>
      <c r="Y5258" s="94" t="s">
        <v>1565</v>
      </c>
      <c r="Z5258" s="93" t="s">
        <v>1568</v>
      </c>
      <c r="AA5258" s="86"/>
      <c r="AB5258" s="86"/>
      <c r="AC5258" s="86"/>
      <c r="AD5258" s="86"/>
      <c r="AE5258" s="86"/>
      <c r="AF5258" s="86"/>
      <c r="AG5258" s="94" t="s">
        <v>1676</v>
      </c>
    </row>
    <row r="5259" spans="1:33" x14ac:dyDescent="0.25">
      <c r="A5259" s="86" t="s">
        <v>1011</v>
      </c>
      <c r="B5259" s="87">
        <v>13</v>
      </c>
      <c r="C5259" s="87" t="s">
        <v>1058</v>
      </c>
      <c r="D5259" s="88">
        <v>43248</v>
      </c>
      <c r="E5259" s="88">
        <v>43253</v>
      </c>
      <c r="F5259" s="88">
        <v>43254</v>
      </c>
      <c r="G5259" s="88">
        <v>43255</v>
      </c>
      <c r="H5259" s="88">
        <v>4</v>
      </c>
      <c r="I5259" s="89" t="s">
        <v>1335</v>
      </c>
      <c r="J5259" s="92" t="s">
        <v>1508</v>
      </c>
      <c r="K5259" s="86" t="s">
        <v>1526</v>
      </c>
      <c r="L5259" s="88">
        <v>43255</v>
      </c>
      <c r="M5259" s="87"/>
      <c r="N5259" s="87"/>
      <c r="O5259" s="93"/>
      <c r="P5259" s="86"/>
      <c r="Q5259" s="86">
        <v>1</v>
      </c>
      <c r="R5259" s="86">
        <v>12</v>
      </c>
      <c r="S5259" s="86">
        <v>11</v>
      </c>
      <c r="T5259" s="86">
        <v>1</v>
      </c>
      <c r="U5259" s="86" t="s">
        <v>1561</v>
      </c>
      <c r="V5259" s="86" t="s">
        <v>1567</v>
      </c>
      <c r="W5259" s="86" t="s">
        <v>1573</v>
      </c>
      <c r="X5259" s="86" t="s">
        <v>1564</v>
      </c>
      <c r="Y5259" s="94" t="s">
        <v>1565</v>
      </c>
      <c r="Z5259" s="93" t="s">
        <v>1568</v>
      </c>
      <c r="AA5259" s="86"/>
      <c r="AB5259" s="86"/>
      <c r="AC5259" s="86"/>
      <c r="AD5259" s="86"/>
      <c r="AE5259" s="86"/>
      <c r="AF5259" s="86"/>
      <c r="AG5259" s="94" t="s">
        <v>1676</v>
      </c>
    </row>
    <row r="5260" spans="1:33" x14ac:dyDescent="0.25">
      <c r="A5260" s="86" t="s">
        <v>1011</v>
      </c>
      <c r="B5260" s="87">
        <v>26</v>
      </c>
      <c r="C5260" s="87" t="s">
        <v>1058</v>
      </c>
      <c r="D5260" s="88">
        <v>43245</v>
      </c>
      <c r="E5260" s="88">
        <v>43252</v>
      </c>
      <c r="F5260" s="88">
        <v>43253</v>
      </c>
      <c r="G5260" s="88">
        <v>43253</v>
      </c>
      <c r="H5260" s="88">
        <v>3</v>
      </c>
      <c r="I5260" s="89" t="s">
        <v>1221</v>
      </c>
      <c r="J5260" s="92" t="s">
        <v>1508</v>
      </c>
      <c r="K5260" s="86" t="s">
        <v>1526</v>
      </c>
      <c r="L5260" s="88">
        <v>43253</v>
      </c>
      <c r="M5260" s="87"/>
      <c r="N5260" s="87"/>
      <c r="O5260" s="93"/>
      <c r="P5260" s="86"/>
      <c r="Q5260" s="86">
        <v>0</v>
      </c>
      <c r="R5260" s="86">
        <v>26</v>
      </c>
      <c r="S5260" s="86">
        <v>26</v>
      </c>
      <c r="T5260" s="86">
        <v>0</v>
      </c>
      <c r="U5260" s="86" t="s">
        <v>1561</v>
      </c>
      <c r="V5260" s="86" t="s">
        <v>1567</v>
      </c>
      <c r="W5260" s="86" t="s">
        <v>1573</v>
      </c>
      <c r="X5260" s="86" t="s">
        <v>1564</v>
      </c>
      <c r="Y5260" s="94" t="s">
        <v>1565</v>
      </c>
      <c r="Z5260" s="93" t="s">
        <v>1568</v>
      </c>
      <c r="AA5260" s="86"/>
      <c r="AB5260" s="86"/>
      <c r="AC5260" s="86"/>
      <c r="AD5260" s="86"/>
      <c r="AE5260" s="86"/>
      <c r="AF5260" s="86"/>
      <c r="AG5260" s="94" t="s">
        <v>1676</v>
      </c>
    </row>
    <row r="5261" spans="1:33" x14ac:dyDescent="0.25">
      <c r="A5261" s="86" t="s">
        <v>1011</v>
      </c>
      <c r="B5261" s="87">
        <v>15</v>
      </c>
      <c r="C5261" s="87" t="s">
        <v>1058</v>
      </c>
      <c r="D5261" s="88">
        <v>43245</v>
      </c>
      <c r="E5261" s="88">
        <v>43252</v>
      </c>
      <c r="F5261" s="88">
        <v>43253</v>
      </c>
      <c r="G5261" s="88">
        <v>43253</v>
      </c>
      <c r="H5261" s="88">
        <v>3</v>
      </c>
      <c r="I5261" s="89" t="s">
        <v>1221</v>
      </c>
      <c r="J5261" s="92" t="s">
        <v>1508</v>
      </c>
      <c r="K5261" s="86" t="s">
        <v>1526</v>
      </c>
      <c r="L5261" s="88">
        <v>43253</v>
      </c>
      <c r="M5261" s="87"/>
      <c r="N5261" s="87"/>
      <c r="O5261" s="93"/>
      <c r="P5261" s="86"/>
      <c r="Q5261" s="86">
        <v>0</v>
      </c>
      <c r="R5261" s="86">
        <v>15</v>
      </c>
      <c r="S5261" s="86">
        <v>15</v>
      </c>
      <c r="T5261" s="86">
        <v>0</v>
      </c>
      <c r="U5261" s="86" t="s">
        <v>1561</v>
      </c>
      <c r="V5261" s="86" t="s">
        <v>1567</v>
      </c>
      <c r="W5261" s="86" t="s">
        <v>1573</v>
      </c>
      <c r="X5261" s="86" t="s">
        <v>1564</v>
      </c>
      <c r="Y5261" s="94" t="s">
        <v>1565</v>
      </c>
      <c r="Z5261" s="93" t="s">
        <v>1568</v>
      </c>
      <c r="AA5261" s="86"/>
      <c r="AB5261" s="86"/>
      <c r="AC5261" s="86"/>
      <c r="AD5261" s="86"/>
      <c r="AE5261" s="86"/>
      <c r="AF5261" s="86"/>
      <c r="AG5261" s="94" t="s">
        <v>1676</v>
      </c>
    </row>
    <row r="5262" spans="1:33" x14ac:dyDescent="0.25">
      <c r="A5262" s="86" t="s">
        <v>1022</v>
      </c>
      <c r="B5262" s="87">
        <v>26</v>
      </c>
      <c r="C5262" s="87" t="s">
        <v>1061</v>
      </c>
      <c r="D5262" s="88">
        <v>43251</v>
      </c>
      <c r="E5262" s="88">
        <v>43187</v>
      </c>
      <c r="F5262" s="88">
        <v>43248</v>
      </c>
      <c r="G5262" s="88">
        <v>43248</v>
      </c>
      <c r="H5262" s="88">
        <v>4</v>
      </c>
      <c r="I5262" s="89" t="s">
        <v>1225</v>
      </c>
      <c r="J5262" s="92" t="s">
        <v>1535</v>
      </c>
      <c r="K5262" s="86" t="s">
        <v>1526</v>
      </c>
      <c r="L5262" s="88">
        <v>43253</v>
      </c>
      <c r="M5262" s="87"/>
      <c r="N5262" s="87"/>
      <c r="O5262" s="93"/>
      <c r="P5262" s="86"/>
      <c r="Q5262" s="86">
        <v>0</v>
      </c>
      <c r="R5262" s="86">
        <v>26</v>
      </c>
      <c r="S5262" s="86">
        <v>26</v>
      </c>
      <c r="T5262" s="86">
        <v>0</v>
      </c>
      <c r="U5262" s="86" t="s">
        <v>1561</v>
      </c>
      <c r="V5262" s="86" t="s">
        <v>1567</v>
      </c>
      <c r="W5262" s="86" t="s">
        <v>1563</v>
      </c>
      <c r="X5262" s="86" t="s">
        <v>1564</v>
      </c>
      <c r="Y5262" s="94" t="s">
        <v>1565</v>
      </c>
      <c r="Z5262" s="93" t="s">
        <v>1568</v>
      </c>
      <c r="AA5262" s="86"/>
      <c r="AB5262" s="86" t="s">
        <v>1582</v>
      </c>
      <c r="AC5262" s="86"/>
      <c r="AD5262" s="86"/>
      <c r="AE5262" s="86"/>
      <c r="AF5262" s="86"/>
      <c r="AG5262" s="94" t="s">
        <v>1676</v>
      </c>
    </row>
    <row r="5263" spans="1:33" x14ac:dyDescent="0.25">
      <c r="A5263" s="86" t="s">
        <v>1011</v>
      </c>
      <c r="B5263" s="87">
        <v>27</v>
      </c>
      <c r="C5263" s="87" t="s">
        <v>1058</v>
      </c>
      <c r="D5263" s="88">
        <v>43251</v>
      </c>
      <c r="E5263" s="88">
        <v>43255</v>
      </c>
      <c r="F5263" s="88">
        <v>43257</v>
      </c>
      <c r="G5263" s="88">
        <v>43258</v>
      </c>
      <c r="H5263" s="88">
        <v>3</v>
      </c>
      <c r="I5263" s="89" t="s">
        <v>1221</v>
      </c>
      <c r="J5263" s="92" t="s">
        <v>1507</v>
      </c>
      <c r="K5263" s="86" t="s">
        <v>1526</v>
      </c>
      <c r="L5263" s="88">
        <v>43258</v>
      </c>
      <c r="M5263" s="87"/>
      <c r="N5263" s="87"/>
      <c r="O5263" s="93"/>
      <c r="P5263" s="86"/>
      <c r="Q5263" s="86">
        <v>0</v>
      </c>
      <c r="R5263" s="86">
        <v>27</v>
      </c>
      <c r="S5263" s="86">
        <v>27</v>
      </c>
      <c r="T5263" s="86">
        <v>0</v>
      </c>
      <c r="U5263" s="86" t="s">
        <v>1561</v>
      </c>
      <c r="V5263" s="86" t="s">
        <v>1567</v>
      </c>
      <c r="W5263" s="86" t="s">
        <v>1563</v>
      </c>
      <c r="X5263" s="86" t="s">
        <v>1564</v>
      </c>
      <c r="Y5263" s="94" t="s">
        <v>1565</v>
      </c>
      <c r="Z5263" s="93" t="s">
        <v>1568</v>
      </c>
      <c r="AA5263" s="86"/>
      <c r="AB5263" s="86"/>
      <c r="AC5263" s="86"/>
      <c r="AD5263" s="86"/>
      <c r="AE5263" s="86"/>
      <c r="AF5263" s="86"/>
      <c r="AG5263" s="94" t="s">
        <v>1676</v>
      </c>
    </row>
    <row r="5264" spans="1:33" x14ac:dyDescent="0.25">
      <c r="A5264" s="86" t="s">
        <v>1011</v>
      </c>
      <c r="B5264" s="87">
        <v>21</v>
      </c>
      <c r="C5264" s="87" t="s">
        <v>1058</v>
      </c>
      <c r="D5264" s="88">
        <v>43251</v>
      </c>
      <c r="E5264" s="88">
        <v>43257</v>
      </c>
      <c r="F5264" s="88">
        <v>43258</v>
      </c>
      <c r="G5264" s="88">
        <v>43258</v>
      </c>
      <c r="H5264" s="88">
        <v>3</v>
      </c>
      <c r="I5264" s="89" t="s">
        <v>1221</v>
      </c>
      <c r="J5264" s="92" t="s">
        <v>1508</v>
      </c>
      <c r="K5264" s="86" t="s">
        <v>1526</v>
      </c>
      <c r="L5264" s="88">
        <v>43258</v>
      </c>
      <c r="M5264" s="87"/>
      <c r="N5264" s="87"/>
      <c r="O5264" s="93"/>
      <c r="P5264" s="86"/>
      <c r="Q5264" s="86">
        <v>1</v>
      </c>
      <c r="R5264" s="86">
        <v>20</v>
      </c>
      <c r="S5264" s="86">
        <v>20</v>
      </c>
      <c r="T5264" s="86">
        <v>0</v>
      </c>
      <c r="U5264" s="86" t="s">
        <v>1561</v>
      </c>
      <c r="V5264" s="86" t="s">
        <v>1567</v>
      </c>
      <c r="W5264" s="86" t="s">
        <v>1563</v>
      </c>
      <c r="X5264" s="86" t="s">
        <v>1564</v>
      </c>
      <c r="Y5264" s="94" t="s">
        <v>1565</v>
      </c>
      <c r="Z5264" s="93" t="s">
        <v>1568</v>
      </c>
      <c r="AA5264" s="86"/>
      <c r="AB5264" s="86"/>
      <c r="AC5264" s="86"/>
      <c r="AD5264" s="86"/>
      <c r="AE5264" s="86"/>
      <c r="AF5264" s="86"/>
      <c r="AG5264" s="94" t="s">
        <v>1676</v>
      </c>
    </row>
    <row r="5265" spans="1:33" x14ac:dyDescent="0.25">
      <c r="A5265" s="86" t="s">
        <v>1011</v>
      </c>
      <c r="B5265" s="87">
        <v>4</v>
      </c>
      <c r="C5265" s="87" t="s">
        <v>1058</v>
      </c>
      <c r="D5265" s="88">
        <v>43251</v>
      </c>
      <c r="E5265" s="88">
        <v>43257</v>
      </c>
      <c r="F5265" s="88">
        <v>43258</v>
      </c>
      <c r="G5265" s="88">
        <v>43258</v>
      </c>
      <c r="H5265" s="88">
        <v>4</v>
      </c>
      <c r="I5265" s="89" t="s">
        <v>1335</v>
      </c>
      <c r="J5265" s="92" t="s">
        <v>1508</v>
      </c>
      <c r="K5265" s="86" t="s">
        <v>1526</v>
      </c>
      <c r="L5265" s="88">
        <v>43258</v>
      </c>
      <c r="M5265" s="87"/>
      <c r="N5265" s="87"/>
      <c r="O5265" s="93"/>
      <c r="P5265" s="86"/>
      <c r="Q5265" s="86">
        <v>0</v>
      </c>
      <c r="R5265" s="86">
        <v>4</v>
      </c>
      <c r="S5265" s="86">
        <v>4</v>
      </c>
      <c r="T5265" s="86">
        <v>0</v>
      </c>
      <c r="U5265" s="86" t="s">
        <v>1561</v>
      </c>
      <c r="V5265" s="86" t="s">
        <v>1567</v>
      </c>
      <c r="W5265" s="86" t="s">
        <v>1563</v>
      </c>
      <c r="X5265" s="86" t="s">
        <v>1564</v>
      </c>
      <c r="Y5265" s="94" t="s">
        <v>1565</v>
      </c>
      <c r="Z5265" s="93" t="s">
        <v>1568</v>
      </c>
      <c r="AA5265" s="86"/>
      <c r="AB5265" s="86"/>
      <c r="AC5265" s="86"/>
      <c r="AD5265" s="86"/>
      <c r="AE5265" s="86"/>
      <c r="AF5265" s="86"/>
      <c r="AG5265" s="94" t="s">
        <v>1676</v>
      </c>
    </row>
    <row r="5266" spans="1:33" x14ac:dyDescent="0.25">
      <c r="A5266" s="86" t="s">
        <v>1011</v>
      </c>
      <c r="B5266" s="87">
        <v>15</v>
      </c>
      <c r="C5266" s="87" t="s">
        <v>1058</v>
      </c>
      <c r="D5266" s="88">
        <v>43251</v>
      </c>
      <c r="E5266" s="88">
        <v>43255</v>
      </c>
      <c r="F5266" s="88">
        <v>43256</v>
      </c>
      <c r="G5266" s="88">
        <v>43257</v>
      </c>
      <c r="H5266" s="88">
        <v>4</v>
      </c>
      <c r="I5266" s="89" t="s">
        <v>1234</v>
      </c>
      <c r="J5266" s="92" t="s">
        <v>1508</v>
      </c>
      <c r="K5266" s="86" t="s">
        <v>1526</v>
      </c>
      <c r="L5266" s="88">
        <v>43258</v>
      </c>
      <c r="M5266" s="87"/>
      <c r="N5266" s="87"/>
      <c r="O5266" s="93"/>
      <c r="P5266" s="86"/>
      <c r="Q5266" s="86">
        <v>0</v>
      </c>
      <c r="R5266" s="86">
        <v>15</v>
      </c>
      <c r="S5266" s="86">
        <v>6</v>
      </c>
      <c r="T5266" s="86">
        <v>9</v>
      </c>
      <c r="U5266" s="86" t="s">
        <v>1561</v>
      </c>
      <c r="V5266" s="86" t="s">
        <v>1567</v>
      </c>
      <c r="W5266" s="86" t="s">
        <v>1573</v>
      </c>
      <c r="X5266" s="86" t="s">
        <v>1564</v>
      </c>
      <c r="Y5266" s="94" t="s">
        <v>1565</v>
      </c>
      <c r="Z5266" s="93" t="s">
        <v>1568</v>
      </c>
      <c r="AA5266" s="86"/>
      <c r="AB5266" s="86"/>
      <c r="AC5266" s="86"/>
      <c r="AD5266" s="86"/>
      <c r="AE5266" s="86"/>
      <c r="AF5266" s="86"/>
      <c r="AG5266" s="94" t="s">
        <v>1676</v>
      </c>
    </row>
    <row r="5267" spans="1:33" x14ac:dyDescent="0.25">
      <c r="A5267" s="86" t="s">
        <v>1022</v>
      </c>
      <c r="B5267" s="87">
        <v>20</v>
      </c>
      <c r="C5267" s="87" t="s">
        <v>1061</v>
      </c>
      <c r="D5267" s="88">
        <v>43255</v>
      </c>
      <c r="E5267" s="88">
        <v>43251</v>
      </c>
      <c r="F5267" s="88">
        <v>43255</v>
      </c>
      <c r="G5267" s="88">
        <v>43255</v>
      </c>
      <c r="H5267" s="88">
        <v>4</v>
      </c>
      <c r="I5267" s="89" t="s">
        <v>1224</v>
      </c>
      <c r="J5267" s="92" t="s">
        <v>1535</v>
      </c>
      <c r="K5267" s="86" t="s">
        <v>1526</v>
      </c>
      <c r="L5267" s="88">
        <v>43258</v>
      </c>
      <c r="M5267" s="87"/>
      <c r="N5267" s="87"/>
      <c r="O5267" s="93"/>
      <c r="P5267" s="86"/>
      <c r="Q5267" s="86">
        <v>0</v>
      </c>
      <c r="R5267" s="86">
        <v>20</v>
      </c>
      <c r="S5267" s="86">
        <v>20</v>
      </c>
      <c r="T5267" s="86">
        <v>0</v>
      </c>
      <c r="U5267" s="86" t="s">
        <v>1561</v>
      </c>
      <c r="V5267" s="86" t="s">
        <v>1567</v>
      </c>
      <c r="W5267" s="86" t="s">
        <v>1573</v>
      </c>
      <c r="X5267" s="86" t="s">
        <v>1564</v>
      </c>
      <c r="Y5267" s="94" t="s">
        <v>1565</v>
      </c>
      <c r="Z5267" s="93" t="s">
        <v>1568</v>
      </c>
      <c r="AA5267" s="86"/>
      <c r="AB5267" s="86" t="s">
        <v>1582</v>
      </c>
      <c r="AC5267" s="86"/>
      <c r="AD5267" s="86"/>
      <c r="AE5267" s="86"/>
      <c r="AF5267" s="86"/>
      <c r="AG5267" s="94" t="s">
        <v>1676</v>
      </c>
    </row>
    <row r="5268" spans="1:33" x14ac:dyDescent="0.25">
      <c r="A5268" s="86" t="s">
        <v>1022</v>
      </c>
      <c r="B5268" s="87">
        <v>4</v>
      </c>
      <c r="C5268" s="87" t="s">
        <v>1061</v>
      </c>
      <c r="D5268" s="88">
        <v>43255</v>
      </c>
      <c r="E5268" s="88">
        <v>43251</v>
      </c>
      <c r="F5268" s="88">
        <v>43249</v>
      </c>
      <c r="G5268" s="88">
        <v>43255</v>
      </c>
      <c r="H5268" s="88">
        <v>4</v>
      </c>
      <c r="I5268" s="89" t="s">
        <v>1225</v>
      </c>
      <c r="J5268" s="92" t="s">
        <v>1535</v>
      </c>
      <c r="K5268" s="86" t="s">
        <v>1526</v>
      </c>
      <c r="L5268" s="88">
        <v>43258</v>
      </c>
      <c r="M5268" s="87"/>
      <c r="N5268" s="87"/>
      <c r="O5268" s="93"/>
      <c r="P5268" s="86"/>
      <c r="Q5268" s="86">
        <v>1</v>
      </c>
      <c r="R5268" s="86">
        <v>3</v>
      </c>
      <c r="S5268" s="86">
        <v>1</v>
      </c>
      <c r="T5268" s="86">
        <v>2</v>
      </c>
      <c r="U5268" s="86" t="s">
        <v>1561</v>
      </c>
      <c r="V5268" s="86" t="s">
        <v>1567</v>
      </c>
      <c r="W5268" s="86" t="s">
        <v>1573</v>
      </c>
      <c r="X5268" s="86" t="s">
        <v>1564</v>
      </c>
      <c r="Y5268" s="94" t="s">
        <v>1565</v>
      </c>
      <c r="Z5268" s="93" t="s">
        <v>1568</v>
      </c>
      <c r="AA5268" s="86"/>
      <c r="AB5268" s="86" t="s">
        <v>1582</v>
      </c>
      <c r="AC5268" s="86"/>
      <c r="AD5268" s="86"/>
      <c r="AE5268" s="86"/>
      <c r="AF5268" s="86"/>
      <c r="AG5268" s="94" t="s">
        <v>1676</v>
      </c>
    </row>
    <row r="5269" spans="1:33" x14ac:dyDescent="0.25">
      <c r="A5269" s="86" t="s">
        <v>1011</v>
      </c>
      <c r="B5269" s="87">
        <v>36</v>
      </c>
      <c r="C5269" s="87" t="s">
        <v>1058</v>
      </c>
      <c r="D5269" s="88">
        <v>43256</v>
      </c>
      <c r="E5269" s="88"/>
      <c r="F5269" s="88"/>
      <c r="G5269" s="88">
        <v>43259</v>
      </c>
      <c r="H5269" s="88">
        <v>7</v>
      </c>
      <c r="I5269" s="89" t="s">
        <v>1484</v>
      </c>
      <c r="J5269" s="92" t="s">
        <v>1508</v>
      </c>
      <c r="K5269" s="86" t="s">
        <v>1526</v>
      </c>
      <c r="L5269" s="88">
        <v>43259</v>
      </c>
      <c r="M5269" s="87"/>
      <c r="N5269" s="87"/>
      <c r="O5269" s="93"/>
      <c r="P5269" s="86"/>
      <c r="Q5269" s="86">
        <v>0</v>
      </c>
      <c r="R5269" s="86">
        <v>36</v>
      </c>
      <c r="S5269" s="86">
        <v>36</v>
      </c>
      <c r="T5269" s="86">
        <v>0</v>
      </c>
      <c r="U5269" s="86" t="s">
        <v>1561</v>
      </c>
      <c r="V5269" s="86" t="s">
        <v>1567</v>
      </c>
      <c r="W5269" s="86" t="s">
        <v>1563</v>
      </c>
      <c r="X5269" s="86" t="s">
        <v>1564</v>
      </c>
      <c r="Y5269" s="94" t="s">
        <v>1565</v>
      </c>
      <c r="Z5269" s="93" t="s">
        <v>1568</v>
      </c>
      <c r="AA5269" s="86"/>
      <c r="AB5269" s="86" t="s">
        <v>1582</v>
      </c>
      <c r="AC5269" s="86" t="s">
        <v>1686</v>
      </c>
      <c r="AD5269" s="86"/>
      <c r="AE5269" s="86"/>
      <c r="AF5269" s="86"/>
      <c r="AG5269" s="94" t="s">
        <v>1676</v>
      </c>
    </row>
    <row r="5270" spans="1:33" x14ac:dyDescent="0.25">
      <c r="A5270" s="86" t="s">
        <v>1011</v>
      </c>
      <c r="B5270" s="87">
        <v>40</v>
      </c>
      <c r="C5270" s="87" t="s">
        <v>1058</v>
      </c>
      <c r="D5270" s="88">
        <v>43256</v>
      </c>
      <c r="E5270" s="88">
        <v>43262</v>
      </c>
      <c r="F5270" s="88">
        <v>43264</v>
      </c>
      <c r="G5270" s="88">
        <v>43265</v>
      </c>
      <c r="H5270" s="88">
        <v>4</v>
      </c>
      <c r="I5270" s="89" t="s">
        <v>1225</v>
      </c>
      <c r="J5270" s="92" t="s">
        <v>1507</v>
      </c>
      <c r="K5270" s="86" t="s">
        <v>1526</v>
      </c>
      <c r="L5270" s="88">
        <v>43265</v>
      </c>
      <c r="M5270" s="87"/>
      <c r="N5270" s="87"/>
      <c r="O5270" s="93"/>
      <c r="P5270" s="86"/>
      <c r="Q5270" s="86">
        <v>2</v>
      </c>
      <c r="R5270" s="86">
        <v>38</v>
      </c>
      <c r="S5270" s="86">
        <v>38</v>
      </c>
      <c r="T5270" s="86">
        <v>0</v>
      </c>
      <c r="U5270" s="86" t="s">
        <v>1561</v>
      </c>
      <c r="V5270" s="86" t="s">
        <v>1567</v>
      </c>
      <c r="W5270" s="86" t="s">
        <v>1563</v>
      </c>
      <c r="X5270" s="86" t="s">
        <v>1564</v>
      </c>
      <c r="Y5270" s="94" t="s">
        <v>1565</v>
      </c>
      <c r="Z5270" s="93" t="s">
        <v>1568</v>
      </c>
      <c r="AA5270" s="86"/>
      <c r="AB5270" s="86"/>
      <c r="AC5270" s="86"/>
      <c r="AD5270" s="86"/>
      <c r="AE5270" s="86"/>
      <c r="AF5270" s="86"/>
      <c r="AG5270" s="94" t="s">
        <v>1676</v>
      </c>
    </row>
    <row r="5271" spans="1:33" x14ac:dyDescent="0.25">
      <c r="A5271" s="86" t="s">
        <v>1011</v>
      </c>
      <c r="B5271" s="87">
        <v>25</v>
      </c>
      <c r="C5271" s="87" t="s">
        <v>1058</v>
      </c>
      <c r="D5271" s="88">
        <v>43256</v>
      </c>
      <c r="E5271" s="88">
        <v>43262</v>
      </c>
      <c r="F5271" s="88">
        <v>43264</v>
      </c>
      <c r="G5271" s="88">
        <v>43265</v>
      </c>
      <c r="H5271" s="88">
        <v>3</v>
      </c>
      <c r="I5271" s="89" t="s">
        <v>1221</v>
      </c>
      <c r="J5271" s="92" t="s">
        <v>1508</v>
      </c>
      <c r="K5271" s="86" t="s">
        <v>1526</v>
      </c>
      <c r="L5271" s="88">
        <v>43265</v>
      </c>
      <c r="M5271" s="87"/>
      <c r="N5271" s="87"/>
      <c r="O5271" s="93"/>
      <c r="P5271" s="86"/>
      <c r="Q5271" s="86">
        <v>1</v>
      </c>
      <c r="R5271" s="86">
        <v>24</v>
      </c>
      <c r="S5271" s="86">
        <v>24</v>
      </c>
      <c r="T5271" s="86">
        <v>0</v>
      </c>
      <c r="U5271" s="86" t="s">
        <v>1561</v>
      </c>
      <c r="V5271" s="86" t="s">
        <v>1567</v>
      </c>
      <c r="W5271" s="86" t="s">
        <v>1573</v>
      </c>
      <c r="X5271" s="86" t="s">
        <v>1564</v>
      </c>
      <c r="Y5271" s="94" t="s">
        <v>1565</v>
      </c>
      <c r="Z5271" s="93" t="s">
        <v>1568</v>
      </c>
      <c r="AA5271" s="86"/>
      <c r="AB5271" s="86"/>
      <c r="AC5271" s="86"/>
      <c r="AD5271" s="86"/>
      <c r="AE5271" s="86"/>
      <c r="AF5271" s="86"/>
      <c r="AG5271" s="94" t="s">
        <v>1676</v>
      </c>
    </row>
    <row r="5272" spans="1:33" x14ac:dyDescent="0.25">
      <c r="A5272" s="86" t="s">
        <v>1011</v>
      </c>
      <c r="B5272" s="87">
        <v>22</v>
      </c>
      <c r="C5272" s="87" t="s">
        <v>1058</v>
      </c>
      <c r="D5272" s="88">
        <v>43256</v>
      </c>
      <c r="E5272" s="88">
        <v>43260</v>
      </c>
      <c r="F5272" s="88">
        <v>43261</v>
      </c>
      <c r="G5272" s="88">
        <v>43261</v>
      </c>
      <c r="H5272" s="88">
        <v>3</v>
      </c>
      <c r="I5272" s="89" t="s">
        <v>1221</v>
      </c>
      <c r="J5272" s="92" t="s">
        <v>1508</v>
      </c>
      <c r="K5272" s="86" t="s">
        <v>1526</v>
      </c>
      <c r="L5272" s="88">
        <v>43261</v>
      </c>
      <c r="M5272" s="87"/>
      <c r="N5272" s="87"/>
      <c r="O5272" s="93"/>
      <c r="P5272" s="86"/>
      <c r="Q5272" s="86">
        <v>0</v>
      </c>
      <c r="R5272" s="86">
        <v>22</v>
      </c>
      <c r="S5272" s="86">
        <v>22</v>
      </c>
      <c r="T5272" s="86">
        <v>0</v>
      </c>
      <c r="U5272" s="86" t="s">
        <v>1561</v>
      </c>
      <c r="V5272" s="86" t="s">
        <v>1567</v>
      </c>
      <c r="W5272" s="86" t="s">
        <v>1573</v>
      </c>
      <c r="X5272" s="86" t="s">
        <v>1564</v>
      </c>
      <c r="Y5272" s="94" t="s">
        <v>1565</v>
      </c>
      <c r="Z5272" s="93" t="s">
        <v>1568</v>
      </c>
      <c r="AA5272" s="86"/>
      <c r="AB5272" s="86"/>
      <c r="AC5272" s="86"/>
      <c r="AD5272" s="86"/>
      <c r="AE5272" s="86"/>
      <c r="AF5272" s="86"/>
      <c r="AG5272" s="94" t="s">
        <v>1676</v>
      </c>
    </row>
    <row r="5273" spans="1:33" x14ac:dyDescent="0.25">
      <c r="A5273" s="86" t="s">
        <v>1011</v>
      </c>
      <c r="B5273" s="87">
        <v>27</v>
      </c>
      <c r="C5273" s="87" t="s">
        <v>1058</v>
      </c>
      <c r="D5273" s="88">
        <v>43256</v>
      </c>
      <c r="E5273" s="88">
        <v>43260</v>
      </c>
      <c r="F5273" s="88">
        <v>43261</v>
      </c>
      <c r="G5273" s="88">
        <v>43261</v>
      </c>
      <c r="H5273" s="88">
        <v>3</v>
      </c>
      <c r="I5273" s="89" t="s">
        <v>1221</v>
      </c>
      <c r="J5273" s="92" t="s">
        <v>1508</v>
      </c>
      <c r="K5273" s="86" t="s">
        <v>1526</v>
      </c>
      <c r="L5273" s="88">
        <v>43261</v>
      </c>
      <c r="M5273" s="87"/>
      <c r="N5273" s="87"/>
      <c r="O5273" s="93"/>
      <c r="P5273" s="86"/>
      <c r="Q5273" s="86">
        <v>0</v>
      </c>
      <c r="R5273" s="86">
        <v>27</v>
      </c>
      <c r="S5273" s="86">
        <v>27</v>
      </c>
      <c r="T5273" s="86">
        <v>0</v>
      </c>
      <c r="U5273" s="86" t="s">
        <v>1561</v>
      </c>
      <c r="V5273" s="86" t="s">
        <v>1567</v>
      </c>
      <c r="W5273" s="86" t="s">
        <v>1573</v>
      </c>
      <c r="X5273" s="86" t="s">
        <v>1564</v>
      </c>
      <c r="Y5273" s="94" t="s">
        <v>1565</v>
      </c>
      <c r="Z5273" s="93" t="s">
        <v>1568</v>
      </c>
      <c r="AA5273" s="86"/>
      <c r="AB5273" s="86"/>
      <c r="AC5273" s="86"/>
      <c r="AD5273" s="86"/>
      <c r="AE5273" s="86"/>
      <c r="AF5273" s="86"/>
      <c r="AG5273" s="94" t="s">
        <v>1676</v>
      </c>
    </row>
    <row r="5274" spans="1:33" x14ac:dyDescent="0.25">
      <c r="A5274" s="86" t="s">
        <v>1011</v>
      </c>
      <c r="B5274" s="87">
        <v>28</v>
      </c>
      <c r="C5274" s="87" t="s">
        <v>1058</v>
      </c>
      <c r="D5274" s="88">
        <v>43256</v>
      </c>
      <c r="E5274" s="88">
        <v>43259</v>
      </c>
      <c r="F5274" s="88">
        <v>43260</v>
      </c>
      <c r="G5274" s="88">
        <v>43260</v>
      </c>
      <c r="H5274" s="88">
        <v>3</v>
      </c>
      <c r="I5274" s="89" t="s">
        <v>1221</v>
      </c>
      <c r="J5274" s="92" t="s">
        <v>1508</v>
      </c>
      <c r="K5274" s="86" t="s">
        <v>1526</v>
      </c>
      <c r="L5274" s="88">
        <v>43260</v>
      </c>
      <c r="M5274" s="87"/>
      <c r="N5274" s="87"/>
      <c r="O5274" s="93"/>
      <c r="P5274" s="86"/>
      <c r="Q5274" s="86">
        <v>0</v>
      </c>
      <c r="R5274" s="86">
        <v>28</v>
      </c>
      <c r="S5274" s="86">
        <v>28</v>
      </c>
      <c r="T5274" s="86">
        <v>0</v>
      </c>
      <c r="U5274" s="86" t="s">
        <v>1561</v>
      </c>
      <c r="V5274" s="86" t="s">
        <v>1567</v>
      </c>
      <c r="W5274" s="86" t="s">
        <v>1573</v>
      </c>
      <c r="X5274" s="86" t="s">
        <v>1564</v>
      </c>
      <c r="Y5274" s="94" t="s">
        <v>1565</v>
      </c>
      <c r="Z5274" s="93" t="s">
        <v>1568</v>
      </c>
      <c r="AA5274" s="86"/>
      <c r="AB5274" s="86"/>
      <c r="AC5274" s="86"/>
      <c r="AD5274" s="86"/>
      <c r="AE5274" s="86"/>
      <c r="AF5274" s="86"/>
      <c r="AG5274" s="94" t="s">
        <v>1676</v>
      </c>
    </row>
    <row r="5275" spans="1:33" x14ac:dyDescent="0.25">
      <c r="A5275" s="86" t="s">
        <v>1011</v>
      </c>
      <c r="B5275" s="87">
        <v>12</v>
      </c>
      <c r="C5275" s="87" t="s">
        <v>1058</v>
      </c>
      <c r="D5275" s="88">
        <v>43256</v>
      </c>
      <c r="E5275" s="88">
        <v>43262</v>
      </c>
      <c r="F5275" s="88">
        <v>43263</v>
      </c>
      <c r="G5275" s="88">
        <v>43264</v>
      </c>
      <c r="H5275" s="88">
        <v>4</v>
      </c>
      <c r="I5275" s="89" t="s">
        <v>1234</v>
      </c>
      <c r="J5275" s="92" t="s">
        <v>1508</v>
      </c>
      <c r="K5275" s="86" t="s">
        <v>1526</v>
      </c>
      <c r="L5275" s="88">
        <v>43264</v>
      </c>
      <c r="M5275" s="87"/>
      <c r="N5275" s="87"/>
      <c r="O5275" s="93"/>
      <c r="P5275" s="86"/>
      <c r="Q5275" s="86">
        <v>0</v>
      </c>
      <c r="R5275" s="86">
        <v>12</v>
      </c>
      <c r="S5275" s="86">
        <v>10</v>
      </c>
      <c r="T5275" s="86">
        <v>2</v>
      </c>
      <c r="U5275" s="86" t="s">
        <v>1561</v>
      </c>
      <c r="V5275" s="86" t="s">
        <v>1567</v>
      </c>
      <c r="W5275" s="86" t="s">
        <v>1573</v>
      </c>
      <c r="X5275" s="86" t="s">
        <v>1564</v>
      </c>
      <c r="Y5275" s="94" t="s">
        <v>1565</v>
      </c>
      <c r="Z5275" s="93" t="s">
        <v>1568</v>
      </c>
      <c r="AA5275" s="86"/>
      <c r="AB5275" s="86"/>
      <c r="AC5275" s="86"/>
      <c r="AD5275" s="86"/>
      <c r="AE5275" s="86"/>
      <c r="AF5275" s="86"/>
      <c r="AG5275" s="94" t="s">
        <v>1676</v>
      </c>
    </row>
    <row r="5276" spans="1:33" x14ac:dyDescent="0.25">
      <c r="A5276" s="86" t="s">
        <v>1011</v>
      </c>
      <c r="B5276" s="87">
        <v>11</v>
      </c>
      <c r="C5276" s="87" t="s">
        <v>1058</v>
      </c>
      <c r="D5276" s="88">
        <v>43256</v>
      </c>
      <c r="E5276" s="88">
        <v>43266</v>
      </c>
      <c r="F5276" s="88">
        <v>43267</v>
      </c>
      <c r="G5276" s="88">
        <v>43267</v>
      </c>
      <c r="H5276" s="88">
        <v>3</v>
      </c>
      <c r="I5276" s="89" t="s">
        <v>1221</v>
      </c>
      <c r="J5276" s="92" t="s">
        <v>1508</v>
      </c>
      <c r="K5276" s="86" t="s">
        <v>1526</v>
      </c>
      <c r="L5276" s="88">
        <v>43267</v>
      </c>
      <c r="M5276" s="87"/>
      <c r="N5276" s="87"/>
      <c r="O5276" s="93"/>
      <c r="P5276" s="86"/>
      <c r="Q5276" s="86">
        <v>0</v>
      </c>
      <c r="R5276" s="86">
        <v>11</v>
      </c>
      <c r="S5276" s="86">
        <v>11</v>
      </c>
      <c r="T5276" s="86">
        <v>0</v>
      </c>
      <c r="U5276" s="86" t="s">
        <v>1561</v>
      </c>
      <c r="V5276" s="86" t="s">
        <v>1567</v>
      </c>
      <c r="W5276" s="86" t="s">
        <v>1563</v>
      </c>
      <c r="X5276" s="86" t="s">
        <v>1564</v>
      </c>
      <c r="Y5276" s="94" t="s">
        <v>1565</v>
      </c>
      <c r="Z5276" s="93" t="s">
        <v>1568</v>
      </c>
      <c r="AA5276" s="86"/>
      <c r="AB5276" s="86" t="s">
        <v>1621</v>
      </c>
      <c r="AC5276" s="86"/>
      <c r="AD5276" s="86"/>
      <c r="AE5276" s="86"/>
      <c r="AF5276" s="86"/>
      <c r="AG5276" s="94" t="s">
        <v>1676</v>
      </c>
    </row>
    <row r="5277" spans="1:33" x14ac:dyDescent="0.25">
      <c r="A5277" s="86" t="s">
        <v>1011</v>
      </c>
      <c r="B5277" s="87">
        <v>21</v>
      </c>
      <c r="C5277" s="87" t="s">
        <v>1058</v>
      </c>
      <c r="D5277" s="88">
        <v>43258</v>
      </c>
      <c r="E5277" s="88">
        <v>43266</v>
      </c>
      <c r="F5277" s="88">
        <v>43267</v>
      </c>
      <c r="G5277" s="88">
        <v>43267</v>
      </c>
      <c r="H5277" s="88">
        <v>3</v>
      </c>
      <c r="I5277" s="89" t="s">
        <v>1221</v>
      </c>
      <c r="J5277" s="92" t="s">
        <v>1508</v>
      </c>
      <c r="K5277" s="86" t="s">
        <v>1526</v>
      </c>
      <c r="L5277" s="88">
        <v>43267</v>
      </c>
      <c r="M5277" s="87"/>
      <c r="N5277" s="87"/>
      <c r="O5277" s="93"/>
      <c r="P5277" s="86"/>
      <c r="Q5277" s="86">
        <v>0</v>
      </c>
      <c r="R5277" s="86">
        <v>21</v>
      </c>
      <c r="S5277" s="86">
        <v>20</v>
      </c>
      <c r="T5277" s="86">
        <v>1</v>
      </c>
      <c r="U5277" s="86" t="s">
        <v>1561</v>
      </c>
      <c r="V5277" s="86" t="s">
        <v>1567</v>
      </c>
      <c r="W5277" s="86" t="s">
        <v>1573</v>
      </c>
      <c r="X5277" s="86" t="s">
        <v>1564</v>
      </c>
      <c r="Y5277" s="94" t="s">
        <v>1565</v>
      </c>
      <c r="Z5277" s="93" t="s">
        <v>1568</v>
      </c>
      <c r="AA5277" s="86"/>
      <c r="AB5277" s="86"/>
      <c r="AC5277" s="86"/>
      <c r="AD5277" s="86"/>
      <c r="AE5277" s="86"/>
      <c r="AF5277" s="86"/>
      <c r="AG5277" s="94" t="s">
        <v>1676</v>
      </c>
    </row>
    <row r="5278" spans="1:33" x14ac:dyDescent="0.25">
      <c r="A5278" s="86" t="s">
        <v>1011</v>
      </c>
      <c r="B5278" s="87">
        <v>32</v>
      </c>
      <c r="C5278" s="87" t="s">
        <v>1058</v>
      </c>
      <c r="D5278" s="88">
        <v>43256</v>
      </c>
      <c r="E5278" s="88">
        <v>43263</v>
      </c>
      <c r="F5278" s="88">
        <v>43265</v>
      </c>
      <c r="G5278" s="88">
        <v>43266</v>
      </c>
      <c r="H5278" s="88">
        <v>4</v>
      </c>
      <c r="I5278" s="89" t="s">
        <v>1485</v>
      </c>
      <c r="J5278" s="92" t="s">
        <v>1492</v>
      </c>
      <c r="K5278" s="86" t="s">
        <v>1526</v>
      </c>
      <c r="L5278" s="88">
        <v>43266</v>
      </c>
      <c r="M5278" s="87"/>
      <c r="N5278" s="87"/>
      <c r="O5278" s="93"/>
      <c r="P5278" s="86"/>
      <c r="Q5278" s="86">
        <v>1</v>
      </c>
      <c r="R5278" s="86">
        <v>31</v>
      </c>
      <c r="S5278" s="86">
        <v>21</v>
      </c>
      <c r="T5278" s="86">
        <v>10</v>
      </c>
      <c r="U5278" s="86" t="s">
        <v>1561</v>
      </c>
      <c r="V5278" s="86" t="s">
        <v>1567</v>
      </c>
      <c r="W5278" s="86" t="s">
        <v>1573</v>
      </c>
      <c r="X5278" s="86" t="s">
        <v>1564</v>
      </c>
      <c r="Y5278" s="94" t="s">
        <v>1565</v>
      </c>
      <c r="Z5278" s="93" t="s">
        <v>1568</v>
      </c>
      <c r="AA5278" s="86"/>
      <c r="AB5278" s="86"/>
      <c r="AC5278" s="86"/>
      <c r="AD5278" s="86"/>
      <c r="AE5278" s="86"/>
      <c r="AF5278" s="86"/>
      <c r="AG5278" s="94" t="s">
        <v>1676</v>
      </c>
    </row>
    <row r="5279" spans="1:33" x14ac:dyDescent="0.25">
      <c r="A5279" s="86" t="s">
        <v>1022</v>
      </c>
      <c r="B5279" s="87">
        <v>27</v>
      </c>
      <c r="C5279" s="87" t="s">
        <v>1237</v>
      </c>
      <c r="D5279" s="88">
        <v>43256</v>
      </c>
      <c r="E5279" s="88"/>
      <c r="F5279" s="88"/>
      <c r="G5279" s="88">
        <v>43266</v>
      </c>
      <c r="H5279" s="88">
        <v>5</v>
      </c>
      <c r="I5279" s="89" t="s">
        <v>1226</v>
      </c>
      <c r="J5279" s="92" t="s">
        <v>1495</v>
      </c>
      <c r="K5279" s="86" t="s">
        <v>1526</v>
      </c>
      <c r="L5279" s="88">
        <v>43266</v>
      </c>
      <c r="M5279" s="87"/>
      <c r="N5279" s="87"/>
      <c r="O5279" s="93"/>
      <c r="P5279" s="86"/>
      <c r="Q5279" s="86">
        <v>3</v>
      </c>
      <c r="R5279" s="86">
        <v>24</v>
      </c>
      <c r="S5279" s="86">
        <v>11</v>
      </c>
      <c r="T5279" s="86">
        <v>13</v>
      </c>
      <c r="U5279" s="86" t="s">
        <v>1561</v>
      </c>
      <c r="V5279" s="86" t="s">
        <v>1567</v>
      </c>
      <c r="W5279" s="86" t="s">
        <v>1573</v>
      </c>
      <c r="X5279" s="86" t="s">
        <v>1564</v>
      </c>
      <c r="Y5279" s="94" t="s">
        <v>1565</v>
      </c>
      <c r="Z5279" s="93" t="s">
        <v>1568</v>
      </c>
      <c r="AA5279" s="86"/>
      <c r="AB5279" s="86" t="s">
        <v>1673</v>
      </c>
      <c r="AC5279" s="86"/>
      <c r="AD5279" s="86"/>
      <c r="AE5279" s="86"/>
      <c r="AF5279" s="86"/>
      <c r="AG5279" s="94" t="s">
        <v>1676</v>
      </c>
    </row>
    <row r="5280" spans="1:33" x14ac:dyDescent="0.25">
      <c r="A5280" s="86" t="s">
        <v>1022</v>
      </c>
      <c r="B5280" s="87">
        <v>28</v>
      </c>
      <c r="C5280" s="87" t="s">
        <v>1114</v>
      </c>
      <c r="D5280" s="88">
        <v>43260</v>
      </c>
      <c r="E5280" s="88"/>
      <c r="F5280" s="88"/>
      <c r="G5280" s="88">
        <v>43269</v>
      </c>
      <c r="H5280" s="88">
        <v>7</v>
      </c>
      <c r="I5280" s="89" t="s">
        <v>1486</v>
      </c>
      <c r="J5280" s="92" t="s">
        <v>1508</v>
      </c>
      <c r="K5280" s="86" t="s">
        <v>1526</v>
      </c>
      <c r="L5280" s="88">
        <v>43269</v>
      </c>
      <c r="M5280" s="87"/>
      <c r="N5280" s="87"/>
      <c r="O5280" s="93"/>
      <c r="P5280" s="86"/>
      <c r="Q5280" s="86">
        <v>5</v>
      </c>
      <c r="R5280" s="86">
        <v>23</v>
      </c>
      <c r="S5280" s="86">
        <v>23</v>
      </c>
      <c r="T5280" s="86">
        <v>0</v>
      </c>
      <c r="U5280" s="86" t="s">
        <v>1561</v>
      </c>
      <c r="V5280" s="86" t="s">
        <v>1567</v>
      </c>
      <c r="W5280" s="86" t="s">
        <v>1563</v>
      </c>
      <c r="X5280" s="86" t="s">
        <v>1564</v>
      </c>
      <c r="Y5280" s="94" t="s">
        <v>1565</v>
      </c>
      <c r="Z5280" s="93" t="s">
        <v>1568</v>
      </c>
      <c r="AA5280" s="86"/>
      <c r="AB5280" s="86" t="s">
        <v>1673</v>
      </c>
      <c r="AC5280" s="86"/>
      <c r="AD5280" s="86"/>
      <c r="AE5280" s="86"/>
      <c r="AF5280" s="86"/>
      <c r="AG5280" s="94" t="s">
        <v>1676</v>
      </c>
    </row>
    <row r="5281" spans="1:33" x14ac:dyDescent="0.25">
      <c r="A5281" s="86" t="s">
        <v>1022</v>
      </c>
      <c r="B5281" s="87">
        <v>28</v>
      </c>
      <c r="C5281" s="87" t="s">
        <v>1114</v>
      </c>
      <c r="D5281" s="88">
        <v>43260</v>
      </c>
      <c r="E5281" s="88"/>
      <c r="F5281" s="88"/>
      <c r="G5281" s="88">
        <v>43269</v>
      </c>
      <c r="H5281" s="88">
        <v>6</v>
      </c>
      <c r="I5281" s="89" t="s">
        <v>1431</v>
      </c>
      <c r="J5281" s="92" t="s">
        <v>1508</v>
      </c>
      <c r="K5281" s="86" t="s">
        <v>1526</v>
      </c>
      <c r="L5281" s="88">
        <v>43269</v>
      </c>
      <c r="M5281" s="87"/>
      <c r="N5281" s="87"/>
      <c r="O5281" s="93"/>
      <c r="P5281" s="86"/>
      <c r="Q5281" s="86">
        <v>5</v>
      </c>
      <c r="R5281" s="86">
        <v>23</v>
      </c>
      <c r="S5281" s="86">
        <v>23</v>
      </c>
      <c r="T5281" s="86">
        <v>0</v>
      </c>
      <c r="U5281" s="86" t="s">
        <v>1561</v>
      </c>
      <c r="V5281" s="86" t="s">
        <v>1567</v>
      </c>
      <c r="W5281" s="86" t="s">
        <v>1563</v>
      </c>
      <c r="X5281" s="86" t="s">
        <v>1564</v>
      </c>
      <c r="Y5281" s="94" t="s">
        <v>1565</v>
      </c>
      <c r="Z5281" s="93" t="s">
        <v>1568</v>
      </c>
      <c r="AA5281" s="86"/>
      <c r="AB5281" s="86" t="s">
        <v>1673</v>
      </c>
      <c r="AC5281" s="86"/>
      <c r="AD5281" s="86"/>
      <c r="AE5281" s="86"/>
      <c r="AF5281" s="86"/>
      <c r="AG5281" s="94" t="s">
        <v>1676</v>
      </c>
    </row>
    <row r="5282" spans="1:33" x14ac:dyDescent="0.25">
      <c r="A5282" s="86" t="s">
        <v>1011</v>
      </c>
      <c r="B5282" s="87">
        <v>11</v>
      </c>
      <c r="C5282" s="87" t="s">
        <v>1058</v>
      </c>
      <c r="D5282" s="88">
        <v>43259</v>
      </c>
      <c r="E5282" s="88">
        <v>43266</v>
      </c>
      <c r="F5282" s="88">
        <v>43267</v>
      </c>
      <c r="G5282" s="88">
        <v>43267</v>
      </c>
      <c r="H5282" s="88">
        <v>3</v>
      </c>
      <c r="I5282" s="89" t="s">
        <v>1221</v>
      </c>
      <c r="J5282" s="92" t="s">
        <v>1508</v>
      </c>
      <c r="K5282" s="86" t="s">
        <v>1526</v>
      </c>
      <c r="L5282" s="88">
        <v>43267</v>
      </c>
      <c r="M5282" s="87"/>
      <c r="N5282" s="87"/>
      <c r="O5282" s="93"/>
      <c r="P5282" s="86"/>
      <c r="Q5282" s="86">
        <v>0</v>
      </c>
      <c r="R5282" s="86">
        <v>11</v>
      </c>
      <c r="S5282" s="86">
        <v>11</v>
      </c>
      <c r="T5282" s="86">
        <v>0</v>
      </c>
      <c r="U5282" s="86" t="s">
        <v>1561</v>
      </c>
      <c r="V5282" s="86" t="s">
        <v>1567</v>
      </c>
      <c r="W5282" s="86" t="s">
        <v>1573</v>
      </c>
      <c r="X5282" s="86" t="s">
        <v>1564</v>
      </c>
      <c r="Y5282" s="94" t="s">
        <v>1565</v>
      </c>
      <c r="Z5282" s="93" t="s">
        <v>1568</v>
      </c>
      <c r="AA5282" s="86"/>
      <c r="AB5282" s="86"/>
      <c r="AC5282" s="86"/>
      <c r="AD5282" s="86"/>
      <c r="AE5282" s="86"/>
      <c r="AF5282" s="86"/>
      <c r="AG5282" s="94" t="s">
        <v>1676</v>
      </c>
    </row>
    <row r="5283" spans="1:33" x14ac:dyDescent="0.25">
      <c r="A5283" s="86" t="s">
        <v>1011</v>
      </c>
      <c r="B5283" s="87">
        <v>13</v>
      </c>
      <c r="C5283" s="87" t="s">
        <v>1058</v>
      </c>
      <c r="D5283" s="88">
        <v>43262</v>
      </c>
      <c r="E5283" s="88">
        <v>43266</v>
      </c>
      <c r="F5283" s="88">
        <v>43267</v>
      </c>
      <c r="G5283" s="88">
        <v>43267</v>
      </c>
      <c r="H5283" s="88">
        <v>4</v>
      </c>
      <c r="I5283" s="89" t="s">
        <v>1234</v>
      </c>
      <c r="J5283" s="92" t="s">
        <v>1508</v>
      </c>
      <c r="K5283" s="86" t="s">
        <v>1526</v>
      </c>
      <c r="L5283" s="88">
        <v>43267</v>
      </c>
      <c r="M5283" s="87"/>
      <c r="N5283" s="87"/>
      <c r="O5283" s="93"/>
      <c r="P5283" s="86"/>
      <c r="Q5283" s="86">
        <v>2</v>
      </c>
      <c r="R5283" s="86">
        <v>11</v>
      </c>
      <c r="S5283" s="86">
        <v>11</v>
      </c>
      <c r="T5283" s="86">
        <v>0</v>
      </c>
      <c r="U5283" s="86" t="s">
        <v>1561</v>
      </c>
      <c r="V5283" s="86" t="s">
        <v>1567</v>
      </c>
      <c r="W5283" s="86" t="s">
        <v>1563</v>
      </c>
      <c r="X5283" s="86" t="s">
        <v>1564</v>
      </c>
      <c r="Y5283" s="94" t="s">
        <v>1565</v>
      </c>
      <c r="Z5283" s="93" t="s">
        <v>1568</v>
      </c>
      <c r="AA5283" s="86"/>
      <c r="AB5283" s="86" t="s">
        <v>1620</v>
      </c>
      <c r="AC5283" s="86"/>
      <c r="AD5283" s="86"/>
      <c r="AE5283" s="86"/>
      <c r="AF5283" s="86"/>
      <c r="AG5283" s="94" t="s">
        <v>1676</v>
      </c>
    </row>
    <row r="5284" spans="1:33" x14ac:dyDescent="0.25">
      <c r="A5284" s="86" t="s">
        <v>1011</v>
      </c>
      <c r="B5284" s="87">
        <v>13</v>
      </c>
      <c r="C5284" s="87" t="s">
        <v>1058</v>
      </c>
      <c r="D5284" s="88">
        <v>43259</v>
      </c>
      <c r="E5284" s="88">
        <v>43265</v>
      </c>
      <c r="F5284" s="88">
        <v>43266</v>
      </c>
      <c r="G5284" s="88">
        <v>43267</v>
      </c>
      <c r="H5284" s="88">
        <v>4</v>
      </c>
      <c r="I5284" s="89" t="s">
        <v>1234</v>
      </c>
      <c r="J5284" s="92" t="s">
        <v>1508</v>
      </c>
      <c r="K5284" s="86" t="s">
        <v>1526</v>
      </c>
      <c r="L5284" s="88">
        <v>43267</v>
      </c>
      <c r="M5284" s="87"/>
      <c r="N5284" s="87"/>
      <c r="O5284" s="93"/>
      <c r="P5284" s="86"/>
      <c r="Q5284" s="86">
        <v>0</v>
      </c>
      <c r="R5284" s="86">
        <v>13</v>
      </c>
      <c r="S5284" s="86">
        <v>13</v>
      </c>
      <c r="T5284" s="86">
        <v>0</v>
      </c>
      <c r="U5284" s="86" t="s">
        <v>1561</v>
      </c>
      <c r="V5284" s="86" t="s">
        <v>1567</v>
      </c>
      <c r="W5284" s="86" t="s">
        <v>1563</v>
      </c>
      <c r="X5284" s="86" t="s">
        <v>1564</v>
      </c>
      <c r="Y5284" s="94" t="s">
        <v>1565</v>
      </c>
      <c r="Z5284" s="93" t="s">
        <v>1568</v>
      </c>
      <c r="AA5284" s="86"/>
      <c r="AB5284" s="86"/>
      <c r="AC5284" s="86"/>
      <c r="AD5284" s="86"/>
      <c r="AE5284" s="86"/>
      <c r="AF5284" s="86"/>
      <c r="AG5284" s="94" t="s">
        <v>1676</v>
      </c>
    </row>
    <row r="5285" spans="1:33" x14ac:dyDescent="0.25">
      <c r="A5285" s="86" t="s">
        <v>1011</v>
      </c>
      <c r="B5285" s="87">
        <v>5</v>
      </c>
      <c r="C5285" s="87" t="s">
        <v>1058</v>
      </c>
      <c r="D5285" s="88">
        <v>43259</v>
      </c>
      <c r="E5285" s="88">
        <v>43265</v>
      </c>
      <c r="F5285" s="88">
        <v>43266</v>
      </c>
      <c r="G5285" s="88">
        <v>43267</v>
      </c>
      <c r="H5285" s="88">
        <v>4</v>
      </c>
      <c r="I5285" s="89" t="s">
        <v>1485</v>
      </c>
      <c r="J5285" s="92" t="s">
        <v>1508</v>
      </c>
      <c r="K5285" s="86" t="s">
        <v>1526</v>
      </c>
      <c r="L5285" s="88">
        <v>43267</v>
      </c>
      <c r="M5285" s="87"/>
      <c r="N5285" s="87"/>
      <c r="O5285" s="93"/>
      <c r="P5285" s="86"/>
      <c r="Q5285" s="86">
        <v>1</v>
      </c>
      <c r="R5285" s="86">
        <v>4</v>
      </c>
      <c r="S5285" s="86">
        <v>4</v>
      </c>
      <c r="T5285" s="86">
        <v>0</v>
      </c>
      <c r="U5285" s="86" t="s">
        <v>1561</v>
      </c>
      <c r="V5285" s="86" t="s">
        <v>1567</v>
      </c>
      <c r="W5285" s="86" t="s">
        <v>1563</v>
      </c>
      <c r="X5285" s="86" t="s">
        <v>1564</v>
      </c>
      <c r="Y5285" s="94" t="s">
        <v>1565</v>
      </c>
      <c r="Z5285" s="93" t="s">
        <v>1568</v>
      </c>
      <c r="AA5285" s="86"/>
      <c r="AB5285" s="86"/>
      <c r="AC5285" s="86"/>
      <c r="AD5285" s="86"/>
      <c r="AE5285" s="86"/>
      <c r="AF5285" s="86"/>
      <c r="AG5285" s="94" t="s">
        <v>1676</v>
      </c>
    </row>
    <row r="5286" spans="1:33" x14ac:dyDescent="0.25">
      <c r="A5286" s="86" t="s">
        <v>1011</v>
      </c>
      <c r="B5286" s="87">
        <v>13</v>
      </c>
      <c r="C5286" s="87" t="s">
        <v>1058</v>
      </c>
      <c r="D5286" s="88">
        <v>43262</v>
      </c>
      <c r="E5286" s="88">
        <v>43269</v>
      </c>
      <c r="F5286" s="88">
        <v>43271</v>
      </c>
      <c r="G5286" s="88">
        <v>43272</v>
      </c>
      <c r="H5286" s="88">
        <v>4</v>
      </c>
      <c r="I5286" s="89" t="s">
        <v>1234</v>
      </c>
      <c r="J5286" s="92" t="s">
        <v>1508</v>
      </c>
      <c r="K5286" s="86" t="s">
        <v>1526</v>
      </c>
      <c r="L5286" s="88">
        <v>43272</v>
      </c>
      <c r="M5286" s="87"/>
      <c r="N5286" s="87"/>
      <c r="O5286" s="93"/>
      <c r="P5286" s="86"/>
      <c r="Q5286" s="86">
        <v>2</v>
      </c>
      <c r="R5286" s="86">
        <v>11</v>
      </c>
      <c r="S5286" s="86">
        <v>3</v>
      </c>
      <c r="T5286" s="86">
        <v>8</v>
      </c>
      <c r="U5286" s="86" t="s">
        <v>1561</v>
      </c>
      <c r="V5286" s="86" t="s">
        <v>1567</v>
      </c>
      <c r="W5286" s="86" t="s">
        <v>1573</v>
      </c>
      <c r="X5286" s="86" t="s">
        <v>1564</v>
      </c>
      <c r="Y5286" s="94" t="s">
        <v>1565</v>
      </c>
      <c r="Z5286" s="93" t="s">
        <v>1568</v>
      </c>
      <c r="AA5286" s="86"/>
      <c r="AB5286" s="86"/>
      <c r="AC5286" s="86"/>
      <c r="AD5286" s="86"/>
      <c r="AE5286" s="86"/>
      <c r="AF5286" s="86"/>
      <c r="AG5286" s="94" t="s">
        <v>1676</v>
      </c>
    </row>
    <row r="5287" spans="1:33" x14ac:dyDescent="0.25">
      <c r="A5287" s="86" t="s">
        <v>1011</v>
      </c>
      <c r="B5287" s="87">
        <v>32</v>
      </c>
      <c r="C5287" s="87" t="s">
        <v>1058</v>
      </c>
      <c r="D5287" s="88">
        <v>43262</v>
      </c>
      <c r="E5287" s="88">
        <v>43267</v>
      </c>
      <c r="F5287" s="88">
        <v>43268</v>
      </c>
      <c r="G5287" s="88">
        <v>43268</v>
      </c>
      <c r="H5287" s="88">
        <v>3</v>
      </c>
      <c r="I5287" s="89" t="s">
        <v>1221</v>
      </c>
      <c r="J5287" s="92" t="s">
        <v>1508</v>
      </c>
      <c r="K5287" s="86" t="s">
        <v>1526</v>
      </c>
      <c r="L5287" s="88">
        <v>43268</v>
      </c>
      <c r="M5287" s="87"/>
      <c r="N5287" s="87"/>
      <c r="O5287" s="93"/>
      <c r="P5287" s="86"/>
      <c r="Q5287" s="86">
        <v>0</v>
      </c>
      <c r="R5287" s="86">
        <v>32</v>
      </c>
      <c r="S5287" s="86">
        <v>32</v>
      </c>
      <c r="T5287" s="86">
        <v>0</v>
      </c>
      <c r="U5287" s="86" t="s">
        <v>1561</v>
      </c>
      <c r="V5287" s="86" t="s">
        <v>1567</v>
      </c>
      <c r="W5287" s="86" t="s">
        <v>1573</v>
      </c>
      <c r="X5287" s="86" t="s">
        <v>1564</v>
      </c>
      <c r="Y5287" s="94" t="s">
        <v>1565</v>
      </c>
      <c r="Z5287" s="93" t="s">
        <v>1568</v>
      </c>
      <c r="AA5287" s="86"/>
      <c r="AB5287" s="86"/>
      <c r="AC5287" s="86"/>
      <c r="AD5287" s="86"/>
      <c r="AE5287" s="86"/>
      <c r="AF5287" s="86"/>
      <c r="AG5287" s="94" t="s">
        <v>1676</v>
      </c>
    </row>
    <row r="5288" spans="1:33" x14ac:dyDescent="0.25">
      <c r="A5288" s="86" t="s">
        <v>1011</v>
      </c>
      <c r="B5288" s="87">
        <v>11</v>
      </c>
      <c r="C5288" s="87" t="s">
        <v>1058</v>
      </c>
      <c r="D5288" s="88">
        <v>43262</v>
      </c>
      <c r="E5288" s="88">
        <v>43267</v>
      </c>
      <c r="F5288" s="88">
        <v>43268</v>
      </c>
      <c r="G5288" s="88">
        <v>43268</v>
      </c>
      <c r="H5288" s="88">
        <v>4</v>
      </c>
      <c r="I5288" s="89" t="s">
        <v>1485</v>
      </c>
      <c r="J5288" s="92" t="s">
        <v>1508</v>
      </c>
      <c r="K5288" s="86" t="s">
        <v>1526</v>
      </c>
      <c r="L5288" s="88">
        <v>43268</v>
      </c>
      <c r="M5288" s="87"/>
      <c r="N5288" s="87"/>
      <c r="O5288" s="93"/>
      <c r="P5288" s="86"/>
      <c r="Q5288" s="86">
        <v>0</v>
      </c>
      <c r="R5288" s="86">
        <v>11</v>
      </c>
      <c r="S5288" s="86">
        <v>10</v>
      </c>
      <c r="T5288" s="86">
        <v>1</v>
      </c>
      <c r="U5288" s="86" t="s">
        <v>1561</v>
      </c>
      <c r="V5288" s="86" t="s">
        <v>1567</v>
      </c>
      <c r="W5288" s="86" t="s">
        <v>1573</v>
      </c>
      <c r="X5288" s="86" t="s">
        <v>1564</v>
      </c>
      <c r="Y5288" s="94" t="s">
        <v>1565</v>
      </c>
      <c r="Z5288" s="93" t="s">
        <v>1568</v>
      </c>
      <c r="AA5288" s="86"/>
      <c r="AB5288" s="86"/>
      <c r="AC5288" s="86"/>
      <c r="AD5288" s="86"/>
      <c r="AE5288" s="86"/>
      <c r="AF5288" s="86"/>
      <c r="AG5288" s="94" t="s">
        <v>1676</v>
      </c>
    </row>
    <row r="5289" spans="1:33" x14ac:dyDescent="0.25">
      <c r="A5289" s="86" t="s">
        <v>1011</v>
      </c>
      <c r="B5289" s="87">
        <v>50</v>
      </c>
      <c r="C5289" s="87" t="s">
        <v>1058</v>
      </c>
      <c r="D5289" s="88">
        <v>43262</v>
      </c>
      <c r="E5289" s="88">
        <v>43267</v>
      </c>
      <c r="F5289" s="88">
        <v>43268</v>
      </c>
      <c r="G5289" s="88">
        <v>43268</v>
      </c>
      <c r="H5289" s="88">
        <v>4</v>
      </c>
      <c r="I5289" s="89" t="s">
        <v>1485</v>
      </c>
      <c r="J5289" s="92" t="s">
        <v>1501</v>
      </c>
      <c r="K5289" s="86" t="s">
        <v>1526</v>
      </c>
      <c r="L5289" s="88">
        <v>43268</v>
      </c>
      <c r="M5289" s="87"/>
      <c r="N5289" s="87"/>
      <c r="O5289" s="93"/>
      <c r="P5289" s="86"/>
      <c r="Q5289" s="86">
        <v>16</v>
      </c>
      <c r="R5289" s="86">
        <v>34</v>
      </c>
      <c r="S5289" s="86">
        <v>33</v>
      </c>
      <c r="T5289" s="86">
        <v>1</v>
      </c>
      <c r="U5289" s="86" t="s">
        <v>1561</v>
      </c>
      <c r="V5289" s="86" t="s">
        <v>1562</v>
      </c>
      <c r="W5289" s="86" t="s">
        <v>1563</v>
      </c>
      <c r="X5289" s="86" t="s">
        <v>1564</v>
      </c>
      <c r="Y5289" s="94" t="s">
        <v>1565</v>
      </c>
      <c r="Z5289" s="93" t="s">
        <v>1568</v>
      </c>
      <c r="AA5289" s="86"/>
      <c r="AB5289" s="86" t="s">
        <v>1626</v>
      </c>
      <c r="AC5289" s="86"/>
      <c r="AD5289" s="86"/>
      <c r="AE5289" s="86"/>
      <c r="AF5289" s="86"/>
      <c r="AG5289" s="94" t="s">
        <v>1676</v>
      </c>
    </row>
    <row r="5290" spans="1:33" x14ac:dyDescent="0.25">
      <c r="A5290" s="86" t="s">
        <v>1022</v>
      </c>
      <c r="B5290" s="87">
        <v>30</v>
      </c>
      <c r="C5290" s="87" t="s">
        <v>1061</v>
      </c>
      <c r="D5290" s="88">
        <v>43271</v>
      </c>
      <c r="E5290" s="88">
        <v>43190</v>
      </c>
      <c r="F5290" s="88">
        <v>43250</v>
      </c>
      <c r="G5290" s="88">
        <v>43250</v>
      </c>
      <c r="H5290" s="88">
        <v>4</v>
      </c>
      <c r="I5290" s="89" t="s">
        <v>1485</v>
      </c>
      <c r="J5290" s="92" t="s">
        <v>1501</v>
      </c>
      <c r="K5290" s="86" t="s">
        <v>1526</v>
      </c>
      <c r="L5290" s="88">
        <v>43276</v>
      </c>
      <c r="M5290" s="87"/>
      <c r="N5290" s="87"/>
      <c r="O5290" s="93"/>
      <c r="P5290" s="86"/>
      <c r="Q5290" s="86">
        <v>3</v>
      </c>
      <c r="R5290" s="86">
        <v>27</v>
      </c>
      <c r="S5290" s="86">
        <v>8</v>
      </c>
      <c r="T5290" s="86">
        <v>19</v>
      </c>
      <c r="U5290" s="86" t="s">
        <v>1561</v>
      </c>
      <c r="V5290" s="86" t="s">
        <v>1567</v>
      </c>
      <c r="W5290" s="86" t="s">
        <v>1573</v>
      </c>
      <c r="X5290" s="86" t="s">
        <v>1564</v>
      </c>
      <c r="Y5290" s="94" t="s">
        <v>1565</v>
      </c>
      <c r="Z5290" s="93" t="s">
        <v>1568</v>
      </c>
      <c r="AA5290" s="86"/>
      <c r="AB5290" s="86" t="s">
        <v>1582</v>
      </c>
      <c r="AC5290" s="86"/>
      <c r="AD5290" s="86"/>
      <c r="AE5290" s="86"/>
      <c r="AF5290" s="86"/>
      <c r="AG5290" s="94" t="s">
        <v>1676</v>
      </c>
    </row>
    <row r="5291" spans="1:33" x14ac:dyDescent="0.25">
      <c r="A5291" s="86" t="s">
        <v>1011</v>
      </c>
      <c r="B5291" s="87">
        <v>13</v>
      </c>
      <c r="C5291" s="87" t="s">
        <v>1058</v>
      </c>
      <c r="D5291" s="88">
        <v>43265</v>
      </c>
      <c r="E5291" s="88">
        <v>43270</v>
      </c>
      <c r="F5291" s="88">
        <v>43271</v>
      </c>
      <c r="G5291" s="88">
        <v>43272</v>
      </c>
      <c r="H5291" s="88">
        <v>3</v>
      </c>
      <c r="I5291" s="89" t="s">
        <v>1221</v>
      </c>
      <c r="J5291" s="92" t="s">
        <v>1508</v>
      </c>
      <c r="K5291" s="86" t="s">
        <v>1526</v>
      </c>
      <c r="L5291" s="88">
        <v>43272</v>
      </c>
      <c r="M5291" s="87"/>
      <c r="N5291" s="87"/>
      <c r="O5291" s="93"/>
      <c r="P5291" s="86"/>
      <c r="Q5291" s="86">
        <v>0</v>
      </c>
      <c r="R5291" s="86">
        <v>13</v>
      </c>
      <c r="S5291" s="86">
        <v>13</v>
      </c>
      <c r="T5291" s="86">
        <v>0</v>
      </c>
      <c r="U5291" s="86" t="s">
        <v>1561</v>
      </c>
      <c r="V5291" s="86" t="s">
        <v>1567</v>
      </c>
      <c r="W5291" s="86" t="s">
        <v>1573</v>
      </c>
      <c r="X5291" s="86" t="s">
        <v>1564</v>
      </c>
      <c r="Y5291" s="94" t="s">
        <v>1565</v>
      </c>
      <c r="Z5291" s="93" t="s">
        <v>1568</v>
      </c>
      <c r="AA5291" s="86"/>
      <c r="AB5291" s="86" t="s">
        <v>1620</v>
      </c>
      <c r="AC5291" s="86"/>
      <c r="AD5291" s="86"/>
      <c r="AE5291" s="86"/>
      <c r="AF5291" s="86"/>
      <c r="AG5291" s="94" t="s">
        <v>1676</v>
      </c>
    </row>
    <row r="5292" spans="1:33" x14ac:dyDescent="0.25">
      <c r="A5292" s="86" t="s">
        <v>1011</v>
      </c>
      <c r="B5292" s="87">
        <v>50</v>
      </c>
      <c r="C5292" s="87" t="s">
        <v>1058</v>
      </c>
      <c r="D5292" s="88">
        <v>43271</v>
      </c>
      <c r="E5292" s="88">
        <v>43257</v>
      </c>
      <c r="F5292" s="88">
        <v>43274</v>
      </c>
      <c r="G5292" s="88">
        <v>43276</v>
      </c>
      <c r="H5292" s="88">
        <v>6</v>
      </c>
      <c r="I5292" s="89" t="s">
        <v>1232</v>
      </c>
      <c r="J5292" s="92" t="s">
        <v>1514</v>
      </c>
      <c r="K5292" s="86" t="s">
        <v>1526</v>
      </c>
      <c r="L5292" s="88">
        <v>43276</v>
      </c>
      <c r="M5292" s="87"/>
      <c r="N5292" s="87"/>
      <c r="O5292" s="93"/>
      <c r="P5292" s="86"/>
      <c r="Q5292" s="86">
        <v>0</v>
      </c>
      <c r="R5292" s="86">
        <v>50</v>
      </c>
      <c r="S5292" s="86">
        <v>50</v>
      </c>
      <c r="T5292" s="86">
        <v>0</v>
      </c>
      <c r="U5292" s="86" t="s">
        <v>1561</v>
      </c>
      <c r="V5292" s="86" t="s">
        <v>1567</v>
      </c>
      <c r="W5292" s="86" t="s">
        <v>1563</v>
      </c>
      <c r="X5292" s="86" t="s">
        <v>1564</v>
      </c>
      <c r="Y5292" s="94" t="s">
        <v>1565</v>
      </c>
      <c r="Z5292" s="93" t="s">
        <v>1568</v>
      </c>
      <c r="AA5292" s="86"/>
      <c r="AB5292" s="86"/>
      <c r="AC5292" s="86"/>
      <c r="AD5292" s="86"/>
      <c r="AE5292" s="86"/>
      <c r="AF5292" s="86"/>
      <c r="AG5292" s="94" t="s">
        <v>1676</v>
      </c>
    </row>
    <row r="5293" spans="1:33" x14ac:dyDescent="0.25">
      <c r="A5293" s="86" t="s">
        <v>1011</v>
      </c>
      <c r="B5293" s="87">
        <v>40</v>
      </c>
      <c r="C5293" s="87" t="s">
        <v>1058</v>
      </c>
      <c r="D5293" s="88">
        <v>43265</v>
      </c>
      <c r="E5293" s="88">
        <v>43260</v>
      </c>
      <c r="F5293" s="88">
        <v>43276</v>
      </c>
      <c r="G5293" s="88">
        <v>43277</v>
      </c>
      <c r="H5293" s="88">
        <v>5</v>
      </c>
      <c r="I5293" s="89" t="s">
        <v>1338</v>
      </c>
      <c r="J5293" s="92" t="s">
        <v>1511</v>
      </c>
      <c r="K5293" s="86" t="s">
        <v>1526</v>
      </c>
      <c r="L5293" s="88">
        <v>43277</v>
      </c>
      <c r="M5293" s="87"/>
      <c r="N5293" s="87"/>
      <c r="O5293" s="93"/>
      <c r="P5293" s="86"/>
      <c r="Q5293" s="86">
        <v>0</v>
      </c>
      <c r="R5293" s="86">
        <v>40</v>
      </c>
      <c r="S5293" s="86">
        <v>40</v>
      </c>
      <c r="T5293" s="86">
        <v>0</v>
      </c>
      <c r="U5293" s="86" t="s">
        <v>1561</v>
      </c>
      <c r="V5293" s="86" t="s">
        <v>1567</v>
      </c>
      <c r="W5293" s="86" t="s">
        <v>1563</v>
      </c>
      <c r="X5293" s="86" t="s">
        <v>1564</v>
      </c>
      <c r="Y5293" s="94" t="s">
        <v>1565</v>
      </c>
      <c r="Z5293" s="93" t="s">
        <v>1568</v>
      </c>
      <c r="AA5293" s="86"/>
      <c r="AB5293" s="86"/>
      <c r="AC5293" s="86"/>
      <c r="AD5293" s="86"/>
      <c r="AE5293" s="86"/>
      <c r="AF5293" s="86"/>
      <c r="AG5293" s="94" t="s">
        <v>1676</v>
      </c>
    </row>
    <row r="5294" spans="1:33" x14ac:dyDescent="0.25">
      <c r="A5294" s="86" t="s">
        <v>1022</v>
      </c>
      <c r="B5294" s="87">
        <v>25</v>
      </c>
      <c r="C5294" s="87" t="s">
        <v>1061</v>
      </c>
      <c r="D5294" s="88">
        <v>43265</v>
      </c>
      <c r="E5294" s="88">
        <v>43190</v>
      </c>
      <c r="F5294" s="88">
        <v>43272</v>
      </c>
      <c r="G5294" s="88">
        <v>43272</v>
      </c>
      <c r="H5294" s="88">
        <v>4</v>
      </c>
      <c r="I5294" s="89" t="s">
        <v>1485</v>
      </c>
      <c r="J5294" s="92" t="s">
        <v>1501</v>
      </c>
      <c r="K5294" s="86" t="s">
        <v>1526</v>
      </c>
      <c r="L5294" s="88">
        <v>43273</v>
      </c>
      <c r="M5294" s="87"/>
      <c r="N5294" s="87"/>
      <c r="O5294" s="93"/>
      <c r="P5294" s="86"/>
      <c r="Q5294" s="86">
        <v>0</v>
      </c>
      <c r="R5294" s="86">
        <v>25</v>
      </c>
      <c r="S5294" s="86">
        <v>23</v>
      </c>
      <c r="T5294" s="86">
        <v>2</v>
      </c>
      <c r="U5294" s="86" t="s">
        <v>1561</v>
      </c>
      <c r="V5294" s="86" t="s">
        <v>1567</v>
      </c>
      <c r="W5294" s="86" t="s">
        <v>1573</v>
      </c>
      <c r="X5294" s="86" t="s">
        <v>1564</v>
      </c>
      <c r="Y5294" s="94" t="s">
        <v>1565</v>
      </c>
      <c r="Z5294" s="93" t="s">
        <v>1568</v>
      </c>
      <c r="AA5294" s="86"/>
      <c r="AB5294" s="86" t="s">
        <v>1673</v>
      </c>
      <c r="AC5294" s="86"/>
      <c r="AD5294" s="86"/>
      <c r="AE5294" s="86"/>
      <c r="AF5294" s="86"/>
      <c r="AG5294" s="94" t="s">
        <v>1676</v>
      </c>
    </row>
    <row r="5295" spans="1:33" x14ac:dyDescent="0.25">
      <c r="A5295" s="86" t="s">
        <v>1011</v>
      </c>
      <c r="B5295" s="87">
        <v>11</v>
      </c>
      <c r="C5295" s="87" t="s">
        <v>1058</v>
      </c>
      <c r="D5295" s="88">
        <v>43269</v>
      </c>
      <c r="E5295" s="88">
        <v>43274</v>
      </c>
      <c r="F5295" s="88">
        <v>43276</v>
      </c>
      <c r="G5295" s="88">
        <v>43277</v>
      </c>
      <c r="H5295" s="88">
        <v>3</v>
      </c>
      <c r="I5295" s="89" t="s">
        <v>1221</v>
      </c>
      <c r="J5295" s="92" t="s">
        <v>1507</v>
      </c>
      <c r="K5295" s="86" t="s">
        <v>1526</v>
      </c>
      <c r="L5295" s="88">
        <v>43277</v>
      </c>
      <c r="M5295" s="87"/>
      <c r="N5295" s="87"/>
      <c r="O5295" s="93"/>
      <c r="P5295" s="86"/>
      <c r="Q5295" s="86">
        <v>0</v>
      </c>
      <c r="R5295" s="86">
        <v>11</v>
      </c>
      <c r="S5295" s="86">
        <v>11</v>
      </c>
      <c r="T5295" s="86">
        <v>0</v>
      </c>
      <c r="U5295" s="86" t="s">
        <v>1561</v>
      </c>
      <c r="V5295" s="86" t="s">
        <v>1567</v>
      </c>
      <c r="W5295" s="86" t="s">
        <v>1563</v>
      </c>
      <c r="X5295" s="86" t="s">
        <v>1564</v>
      </c>
      <c r="Y5295" s="94" t="s">
        <v>1565</v>
      </c>
      <c r="Z5295" s="93" t="s">
        <v>1568</v>
      </c>
      <c r="AA5295" s="86"/>
      <c r="AB5295" s="86"/>
      <c r="AC5295" s="86"/>
      <c r="AD5295" s="86"/>
      <c r="AE5295" s="86"/>
      <c r="AF5295" s="86"/>
      <c r="AG5295" s="94" t="s">
        <v>1676</v>
      </c>
    </row>
    <row r="5296" spans="1:33" x14ac:dyDescent="0.25">
      <c r="A5296" s="86" t="s">
        <v>1011</v>
      </c>
      <c r="B5296" s="87">
        <v>8</v>
      </c>
      <c r="C5296" s="87" t="s">
        <v>1058</v>
      </c>
      <c r="D5296" s="88">
        <v>43269</v>
      </c>
      <c r="E5296" s="88">
        <v>43274</v>
      </c>
      <c r="F5296" s="88">
        <v>43276</v>
      </c>
      <c r="G5296" s="88">
        <v>43277</v>
      </c>
      <c r="H5296" s="88">
        <v>4</v>
      </c>
      <c r="I5296" s="89" t="s">
        <v>1234</v>
      </c>
      <c r="J5296" s="92" t="s">
        <v>1507</v>
      </c>
      <c r="K5296" s="86" t="s">
        <v>1526</v>
      </c>
      <c r="L5296" s="88">
        <v>43277</v>
      </c>
      <c r="M5296" s="87"/>
      <c r="N5296" s="87"/>
      <c r="O5296" s="93"/>
      <c r="P5296" s="86"/>
      <c r="Q5296" s="86">
        <v>1</v>
      </c>
      <c r="R5296" s="86">
        <v>7</v>
      </c>
      <c r="S5296" s="86">
        <v>7</v>
      </c>
      <c r="T5296" s="86">
        <v>0</v>
      </c>
      <c r="U5296" s="86" t="s">
        <v>1561</v>
      </c>
      <c r="V5296" s="86" t="s">
        <v>1567</v>
      </c>
      <c r="W5296" s="86" t="s">
        <v>1563</v>
      </c>
      <c r="X5296" s="86" t="s">
        <v>1564</v>
      </c>
      <c r="Y5296" s="94" t="s">
        <v>1565</v>
      </c>
      <c r="Z5296" s="93" t="s">
        <v>1568</v>
      </c>
      <c r="AA5296" s="86"/>
      <c r="AB5296" s="86"/>
      <c r="AC5296" s="86"/>
      <c r="AD5296" s="86"/>
      <c r="AE5296" s="86"/>
      <c r="AF5296" s="86"/>
      <c r="AG5296" s="94" t="s">
        <v>1676</v>
      </c>
    </row>
    <row r="5297" spans="1:33" x14ac:dyDescent="0.25">
      <c r="A5297" s="86" t="s">
        <v>1011</v>
      </c>
      <c r="B5297" s="87">
        <v>30</v>
      </c>
      <c r="C5297" s="87" t="s">
        <v>1058</v>
      </c>
      <c r="D5297" s="88">
        <v>43269</v>
      </c>
      <c r="E5297" s="88">
        <v>43273</v>
      </c>
      <c r="F5297" s="88">
        <v>43274</v>
      </c>
      <c r="G5297" s="88">
        <v>43274</v>
      </c>
      <c r="H5297" s="88">
        <v>3</v>
      </c>
      <c r="I5297" s="89" t="s">
        <v>1221</v>
      </c>
      <c r="J5297" s="92" t="s">
        <v>1508</v>
      </c>
      <c r="K5297" s="86" t="s">
        <v>1526</v>
      </c>
      <c r="L5297" s="88">
        <v>43274</v>
      </c>
      <c r="M5297" s="87"/>
      <c r="N5297" s="87"/>
      <c r="O5297" s="93"/>
      <c r="P5297" s="86"/>
      <c r="Q5297" s="86">
        <v>0</v>
      </c>
      <c r="R5297" s="86">
        <v>30</v>
      </c>
      <c r="S5297" s="86">
        <v>30</v>
      </c>
      <c r="T5297" s="86">
        <v>0</v>
      </c>
      <c r="U5297" s="86" t="s">
        <v>1561</v>
      </c>
      <c r="V5297" s="86" t="s">
        <v>1567</v>
      </c>
      <c r="W5297" s="86" t="s">
        <v>1563</v>
      </c>
      <c r="X5297" s="86" t="s">
        <v>1564</v>
      </c>
      <c r="Y5297" s="94" t="s">
        <v>1565</v>
      </c>
      <c r="Z5297" s="93" t="s">
        <v>1568</v>
      </c>
      <c r="AA5297" s="86"/>
      <c r="AB5297" s="86"/>
      <c r="AC5297" s="86"/>
      <c r="AD5297" s="86"/>
      <c r="AE5297" s="86"/>
      <c r="AF5297" s="86"/>
      <c r="AG5297" s="94" t="s">
        <v>1676</v>
      </c>
    </row>
    <row r="5298" spans="1:33" x14ac:dyDescent="0.25">
      <c r="A5298" s="86" t="s">
        <v>1022</v>
      </c>
      <c r="B5298" s="87">
        <v>29</v>
      </c>
      <c r="C5298" s="87" t="s">
        <v>1061</v>
      </c>
      <c r="D5298" s="88">
        <v>43269</v>
      </c>
      <c r="E5298" s="88">
        <v>43189</v>
      </c>
      <c r="F5298" s="88">
        <v>43270</v>
      </c>
      <c r="G5298" s="88">
        <v>43270</v>
      </c>
      <c r="H5298" s="88">
        <v>3</v>
      </c>
      <c r="I5298" s="89" t="s">
        <v>1221</v>
      </c>
      <c r="J5298" s="92" t="s">
        <v>1501</v>
      </c>
      <c r="K5298" s="86" t="s">
        <v>1526</v>
      </c>
      <c r="L5298" s="88">
        <v>43271</v>
      </c>
      <c r="M5298" s="87"/>
      <c r="N5298" s="87"/>
      <c r="O5298" s="93"/>
      <c r="P5298" s="86"/>
      <c r="Q5298" s="86">
        <v>1</v>
      </c>
      <c r="R5298" s="86">
        <v>28</v>
      </c>
      <c r="S5298" s="86">
        <v>17</v>
      </c>
      <c r="T5298" s="86">
        <v>11</v>
      </c>
      <c r="U5298" s="86" t="s">
        <v>1561</v>
      </c>
      <c r="V5298" s="86" t="s">
        <v>1567</v>
      </c>
      <c r="W5298" s="86" t="s">
        <v>1573</v>
      </c>
      <c r="X5298" s="86" t="s">
        <v>1564</v>
      </c>
      <c r="Y5298" s="94" t="s">
        <v>1565</v>
      </c>
      <c r="Z5298" s="93" t="s">
        <v>1568</v>
      </c>
      <c r="AA5298" s="86"/>
      <c r="AB5298" s="86" t="s">
        <v>1673</v>
      </c>
      <c r="AC5298" s="86"/>
      <c r="AD5298" s="86"/>
      <c r="AE5298" s="86"/>
      <c r="AF5298" s="86"/>
      <c r="AG5298" s="94" t="s">
        <v>1676</v>
      </c>
    </row>
    <row r="5299" spans="1:33" x14ac:dyDescent="0.25">
      <c r="A5299" s="86" t="s">
        <v>1011</v>
      </c>
      <c r="B5299" s="87">
        <v>7</v>
      </c>
      <c r="C5299" s="87" t="s">
        <v>1058</v>
      </c>
      <c r="D5299" s="88">
        <v>43270</v>
      </c>
      <c r="E5299" s="88">
        <v>43276</v>
      </c>
      <c r="F5299" s="88">
        <v>43277</v>
      </c>
      <c r="G5299" s="88">
        <v>43277</v>
      </c>
      <c r="H5299" s="88">
        <v>4</v>
      </c>
      <c r="I5299" s="89" t="s">
        <v>1225</v>
      </c>
      <c r="J5299" s="92" t="s">
        <v>1507</v>
      </c>
      <c r="K5299" s="86" t="s">
        <v>1526</v>
      </c>
      <c r="L5299" s="88">
        <v>43277</v>
      </c>
      <c r="M5299" s="87"/>
      <c r="N5299" s="87"/>
      <c r="O5299" s="93"/>
      <c r="P5299" s="86"/>
      <c r="Q5299" s="86">
        <v>0</v>
      </c>
      <c r="R5299" s="86">
        <v>7</v>
      </c>
      <c r="S5299" s="86">
        <v>7</v>
      </c>
      <c r="T5299" s="86">
        <v>0</v>
      </c>
      <c r="U5299" s="86" t="s">
        <v>1561</v>
      </c>
      <c r="V5299" s="86" t="s">
        <v>1567</v>
      </c>
      <c r="W5299" s="86" t="s">
        <v>1563</v>
      </c>
      <c r="X5299" s="86" t="s">
        <v>1564</v>
      </c>
      <c r="Y5299" s="94" t="s">
        <v>1565</v>
      </c>
      <c r="Z5299" s="93" t="s">
        <v>1568</v>
      </c>
      <c r="AA5299" s="86"/>
      <c r="AB5299" s="86"/>
      <c r="AC5299" s="86"/>
      <c r="AD5299" s="86"/>
      <c r="AE5299" s="86"/>
      <c r="AF5299" s="86"/>
      <c r="AG5299" s="94" t="s">
        <v>1676</v>
      </c>
    </row>
    <row r="5300" spans="1:33" x14ac:dyDescent="0.25">
      <c r="A5300" s="86" t="s">
        <v>1011</v>
      </c>
      <c r="B5300" s="87">
        <v>41</v>
      </c>
      <c r="C5300" s="87" t="s">
        <v>1058</v>
      </c>
      <c r="D5300" s="88">
        <v>43265</v>
      </c>
      <c r="E5300" s="88">
        <v>43260</v>
      </c>
      <c r="F5300" s="88">
        <v>43276</v>
      </c>
      <c r="G5300" s="88">
        <v>43278</v>
      </c>
      <c r="H5300" s="88">
        <v>6</v>
      </c>
      <c r="I5300" s="89" t="s">
        <v>1232</v>
      </c>
      <c r="J5300" s="92" t="s">
        <v>1511</v>
      </c>
      <c r="K5300" s="86" t="s">
        <v>1526</v>
      </c>
      <c r="L5300" s="88">
        <v>43278</v>
      </c>
      <c r="M5300" s="87"/>
      <c r="N5300" s="87"/>
      <c r="O5300" s="93"/>
      <c r="P5300" s="86"/>
      <c r="Q5300" s="86">
        <v>1</v>
      </c>
      <c r="R5300" s="86">
        <v>40</v>
      </c>
      <c r="S5300" s="86"/>
      <c r="T5300" s="86"/>
      <c r="U5300" s="86" t="s">
        <v>1568</v>
      </c>
      <c r="V5300" s="86" t="s">
        <v>1567</v>
      </c>
      <c r="W5300" s="86" t="s">
        <v>1563</v>
      </c>
      <c r="X5300" s="86" t="s">
        <v>1567</v>
      </c>
      <c r="Y5300" s="94" t="s">
        <v>1565</v>
      </c>
      <c r="Z5300" s="93" t="s">
        <v>1568</v>
      </c>
      <c r="AA5300" s="86"/>
      <c r="AB5300" s="86" t="s">
        <v>1621</v>
      </c>
      <c r="AC5300" s="86"/>
      <c r="AD5300" s="86"/>
      <c r="AE5300" s="86"/>
      <c r="AF5300" s="86"/>
      <c r="AG5300" s="94" t="s">
        <v>1676</v>
      </c>
    </row>
    <row r="5301" spans="1:33" x14ac:dyDescent="0.25">
      <c r="A5301" s="86" t="s">
        <v>1011</v>
      </c>
      <c r="B5301" s="87">
        <v>14</v>
      </c>
      <c r="C5301" s="87" t="s">
        <v>1058</v>
      </c>
      <c r="D5301" s="88">
        <v>43262</v>
      </c>
      <c r="E5301" s="88">
        <v>43269</v>
      </c>
      <c r="F5301" s="88">
        <v>43271</v>
      </c>
      <c r="G5301" s="88">
        <v>43272</v>
      </c>
      <c r="H5301" s="88">
        <v>4</v>
      </c>
      <c r="I5301" s="89" t="s">
        <v>1485</v>
      </c>
      <c r="J5301" s="92" t="s">
        <v>1492</v>
      </c>
      <c r="K5301" s="86" t="s">
        <v>1526</v>
      </c>
      <c r="L5301" s="88">
        <v>43279</v>
      </c>
      <c r="M5301" s="87"/>
      <c r="N5301" s="87"/>
      <c r="O5301" s="93"/>
      <c r="P5301" s="86"/>
      <c r="Q5301" s="86">
        <v>1</v>
      </c>
      <c r="R5301" s="86">
        <v>13</v>
      </c>
      <c r="S5301" s="86">
        <v>13</v>
      </c>
      <c r="T5301" s="86">
        <v>0</v>
      </c>
      <c r="U5301" s="86" t="s">
        <v>1561</v>
      </c>
      <c r="V5301" s="86" t="s">
        <v>1567</v>
      </c>
      <c r="W5301" s="86" t="s">
        <v>1573</v>
      </c>
      <c r="X5301" s="86" t="s">
        <v>1564</v>
      </c>
      <c r="Y5301" s="94" t="s">
        <v>1565</v>
      </c>
      <c r="Z5301" s="93" t="s">
        <v>1568</v>
      </c>
      <c r="AA5301" s="86"/>
      <c r="AB5301" s="86"/>
      <c r="AC5301" s="86"/>
      <c r="AD5301" s="86"/>
      <c r="AE5301" s="86"/>
      <c r="AF5301" s="86"/>
      <c r="AG5301" s="94" t="s">
        <v>1676</v>
      </c>
    </row>
    <row r="5302" spans="1:33" x14ac:dyDescent="0.25">
      <c r="A5302" s="86" t="s">
        <v>1011</v>
      </c>
      <c r="B5302" s="87">
        <v>32</v>
      </c>
      <c r="C5302" s="87" t="s">
        <v>1058</v>
      </c>
      <c r="D5302" s="88">
        <v>43271</v>
      </c>
      <c r="E5302" s="88">
        <v>43277</v>
      </c>
      <c r="F5302" s="88">
        <v>43278</v>
      </c>
      <c r="G5302" s="88">
        <v>43279</v>
      </c>
      <c r="H5302" s="88">
        <v>3</v>
      </c>
      <c r="I5302" s="89" t="s">
        <v>1221</v>
      </c>
      <c r="J5302" s="92" t="s">
        <v>1507</v>
      </c>
      <c r="K5302" s="86" t="s">
        <v>1526</v>
      </c>
      <c r="L5302" s="88">
        <v>43279</v>
      </c>
      <c r="M5302" s="87"/>
      <c r="N5302" s="87"/>
      <c r="O5302" s="93"/>
      <c r="P5302" s="86"/>
      <c r="Q5302" s="86">
        <v>15</v>
      </c>
      <c r="R5302" s="86">
        <v>17</v>
      </c>
      <c r="S5302" s="86"/>
      <c r="T5302" s="86"/>
      <c r="U5302" s="86" t="s">
        <v>1568</v>
      </c>
      <c r="V5302" s="86" t="s">
        <v>1567</v>
      </c>
      <c r="W5302" s="86" t="s">
        <v>1563</v>
      </c>
      <c r="X5302" s="86" t="s">
        <v>1567</v>
      </c>
      <c r="Y5302" s="94" t="s">
        <v>1565</v>
      </c>
      <c r="Z5302" s="93" t="s">
        <v>1568</v>
      </c>
      <c r="AA5302" s="86"/>
      <c r="AB5302" s="86" t="s">
        <v>1621</v>
      </c>
      <c r="AC5302" s="86"/>
      <c r="AD5302" s="86"/>
      <c r="AE5302" s="86"/>
      <c r="AF5302" s="86"/>
      <c r="AG5302" s="94" t="s">
        <v>1676</v>
      </c>
    </row>
    <row r="5303" spans="1:33" x14ac:dyDescent="0.25">
      <c r="A5303" s="86" t="s">
        <v>1011</v>
      </c>
      <c r="B5303" s="87">
        <v>9</v>
      </c>
      <c r="C5303" s="87" t="s">
        <v>1058</v>
      </c>
      <c r="D5303" s="88">
        <v>43271</v>
      </c>
      <c r="E5303" s="88">
        <v>43278</v>
      </c>
      <c r="F5303" s="88">
        <v>43279</v>
      </c>
      <c r="G5303" s="88">
        <v>43279</v>
      </c>
      <c r="H5303" s="88">
        <v>4</v>
      </c>
      <c r="I5303" s="89" t="s">
        <v>1487</v>
      </c>
      <c r="J5303" s="92" t="s">
        <v>1508</v>
      </c>
      <c r="K5303" s="86" t="s">
        <v>1526</v>
      </c>
      <c r="L5303" s="88">
        <v>43279</v>
      </c>
      <c r="M5303" s="87"/>
      <c r="N5303" s="87"/>
      <c r="O5303" s="93"/>
      <c r="P5303" s="86"/>
      <c r="Q5303" s="86">
        <v>0</v>
      </c>
      <c r="R5303" s="86">
        <v>9</v>
      </c>
      <c r="S5303" s="86">
        <v>9</v>
      </c>
      <c r="T5303" s="86">
        <v>0</v>
      </c>
      <c r="U5303" s="86" t="s">
        <v>1561</v>
      </c>
      <c r="V5303" s="86" t="s">
        <v>1567</v>
      </c>
      <c r="W5303" s="86" t="s">
        <v>1573</v>
      </c>
      <c r="X5303" s="86" t="s">
        <v>1564</v>
      </c>
      <c r="Y5303" s="94" t="s">
        <v>1565</v>
      </c>
      <c r="Z5303" s="93" t="s">
        <v>1568</v>
      </c>
      <c r="AA5303" s="86"/>
      <c r="AB5303" s="86"/>
      <c r="AC5303" s="86"/>
      <c r="AD5303" s="86"/>
      <c r="AE5303" s="86"/>
      <c r="AF5303" s="86"/>
      <c r="AG5303" s="94" t="s">
        <v>1676</v>
      </c>
    </row>
    <row r="5304" spans="1:33" x14ac:dyDescent="0.25">
      <c r="A5304" s="86" t="s">
        <v>1011</v>
      </c>
      <c r="B5304" s="87">
        <v>7</v>
      </c>
      <c r="C5304" s="87" t="s">
        <v>1058</v>
      </c>
      <c r="D5304" s="88">
        <v>43271</v>
      </c>
      <c r="E5304" s="88">
        <v>43277</v>
      </c>
      <c r="F5304" s="88">
        <v>43278</v>
      </c>
      <c r="G5304" s="88">
        <v>43279</v>
      </c>
      <c r="H5304" s="88">
        <v>4</v>
      </c>
      <c r="I5304" s="89" t="s">
        <v>1485</v>
      </c>
      <c r="J5304" s="92" t="s">
        <v>1508</v>
      </c>
      <c r="K5304" s="86" t="s">
        <v>1526</v>
      </c>
      <c r="L5304" s="88">
        <v>43279</v>
      </c>
      <c r="M5304" s="87"/>
      <c r="N5304" s="87"/>
      <c r="O5304" s="93"/>
      <c r="P5304" s="86"/>
      <c r="Q5304" s="86">
        <v>0</v>
      </c>
      <c r="R5304" s="86">
        <v>7</v>
      </c>
      <c r="S5304" s="86">
        <v>7</v>
      </c>
      <c r="T5304" s="86">
        <v>0</v>
      </c>
      <c r="U5304" s="86" t="s">
        <v>1561</v>
      </c>
      <c r="V5304" s="86" t="s">
        <v>1567</v>
      </c>
      <c r="W5304" s="86" t="s">
        <v>1573</v>
      </c>
      <c r="X5304" s="86" t="s">
        <v>1564</v>
      </c>
      <c r="Y5304" s="94" t="s">
        <v>1565</v>
      </c>
      <c r="Z5304" s="93" t="s">
        <v>1568</v>
      </c>
      <c r="AA5304" s="86"/>
      <c r="AB5304" s="86"/>
      <c r="AC5304" s="86"/>
      <c r="AD5304" s="86"/>
      <c r="AE5304" s="86"/>
      <c r="AF5304" s="86"/>
      <c r="AG5304" s="94" t="s">
        <v>1676</v>
      </c>
    </row>
    <row r="5305" spans="1:33" x14ac:dyDescent="0.25">
      <c r="A5305" s="86" t="s">
        <v>1011</v>
      </c>
      <c r="B5305" s="87">
        <v>20</v>
      </c>
      <c r="C5305" s="87" t="s">
        <v>1058</v>
      </c>
      <c r="D5305" s="88">
        <v>43273</v>
      </c>
      <c r="E5305" s="88">
        <v>43257</v>
      </c>
      <c r="F5305" s="88">
        <v>43273</v>
      </c>
      <c r="G5305" s="88">
        <v>43274</v>
      </c>
      <c r="H5305" s="88">
        <v>6</v>
      </c>
      <c r="I5305" s="89" t="s">
        <v>1232</v>
      </c>
      <c r="J5305" s="92" t="s">
        <v>1514</v>
      </c>
      <c r="K5305" s="86" t="s">
        <v>1526</v>
      </c>
      <c r="L5305" s="88">
        <v>43277</v>
      </c>
      <c r="M5305" s="87"/>
      <c r="N5305" s="87"/>
      <c r="O5305" s="93"/>
      <c r="P5305" s="86"/>
      <c r="Q5305" s="86">
        <v>0</v>
      </c>
      <c r="R5305" s="86">
        <v>20</v>
      </c>
      <c r="S5305" s="86">
        <v>20</v>
      </c>
      <c r="T5305" s="86">
        <v>0</v>
      </c>
      <c r="U5305" s="86" t="s">
        <v>1561</v>
      </c>
      <c r="V5305" s="86" t="s">
        <v>1567</v>
      </c>
      <c r="W5305" s="86" t="s">
        <v>1563</v>
      </c>
      <c r="X5305" s="86" t="s">
        <v>1564</v>
      </c>
      <c r="Y5305" s="94" t="s">
        <v>1565</v>
      </c>
      <c r="Z5305" s="93" t="s">
        <v>1568</v>
      </c>
      <c r="AA5305" s="86"/>
      <c r="AB5305" s="86"/>
      <c r="AC5305" s="86"/>
      <c r="AD5305" s="86"/>
      <c r="AE5305" s="86"/>
      <c r="AF5305" s="86"/>
      <c r="AG5305" s="94" t="s">
        <v>1676</v>
      </c>
    </row>
    <row r="5306" spans="1:33" x14ac:dyDescent="0.25">
      <c r="A5306" s="86" t="s">
        <v>1011</v>
      </c>
      <c r="B5306" s="87">
        <v>50</v>
      </c>
      <c r="C5306" s="87" t="s">
        <v>1058</v>
      </c>
      <c r="D5306" s="88">
        <v>43273</v>
      </c>
      <c r="E5306" s="88">
        <v>43257</v>
      </c>
      <c r="F5306" s="88">
        <v>43273</v>
      </c>
      <c r="G5306" s="88">
        <v>43274</v>
      </c>
      <c r="H5306" s="88">
        <v>5</v>
      </c>
      <c r="I5306" s="89" t="s">
        <v>1338</v>
      </c>
      <c r="J5306" s="92" t="s">
        <v>1514</v>
      </c>
      <c r="K5306" s="86" t="s">
        <v>1526</v>
      </c>
      <c r="L5306" s="88">
        <v>43278</v>
      </c>
      <c r="M5306" s="87"/>
      <c r="N5306" s="87"/>
      <c r="O5306" s="93"/>
      <c r="P5306" s="86"/>
      <c r="Q5306" s="86">
        <v>0</v>
      </c>
      <c r="R5306" s="86">
        <v>50</v>
      </c>
      <c r="S5306" s="86">
        <v>50</v>
      </c>
      <c r="T5306" s="86">
        <v>0</v>
      </c>
      <c r="U5306" s="86" t="s">
        <v>1561</v>
      </c>
      <c r="V5306" s="86" t="s">
        <v>1567</v>
      </c>
      <c r="W5306" s="86" t="s">
        <v>1563</v>
      </c>
      <c r="X5306" s="86" t="s">
        <v>1564</v>
      </c>
      <c r="Y5306" s="94" t="s">
        <v>1565</v>
      </c>
      <c r="Z5306" s="93" t="s">
        <v>1568</v>
      </c>
      <c r="AA5306" s="86"/>
      <c r="AB5306" s="86"/>
      <c r="AC5306" s="86"/>
      <c r="AD5306" s="86"/>
      <c r="AE5306" s="86"/>
      <c r="AF5306" s="86"/>
      <c r="AG5306" s="94" t="s">
        <v>1676</v>
      </c>
    </row>
    <row r="5307" spans="1:33" x14ac:dyDescent="0.25">
      <c r="A5307" s="86" t="s">
        <v>1011</v>
      </c>
      <c r="B5307" s="87">
        <v>38</v>
      </c>
      <c r="C5307" s="87" t="s">
        <v>1058</v>
      </c>
      <c r="D5307" s="88">
        <v>43273</v>
      </c>
      <c r="E5307" s="88">
        <v>43257</v>
      </c>
      <c r="F5307" s="88">
        <v>43273</v>
      </c>
      <c r="G5307" s="88">
        <v>43274</v>
      </c>
      <c r="H5307" s="88">
        <v>5</v>
      </c>
      <c r="I5307" s="89" t="s">
        <v>1338</v>
      </c>
      <c r="J5307" s="92" t="s">
        <v>1514</v>
      </c>
      <c r="K5307" s="86" t="s">
        <v>1526</v>
      </c>
      <c r="L5307" s="88">
        <v>43277</v>
      </c>
      <c r="M5307" s="87"/>
      <c r="N5307" s="87"/>
      <c r="O5307" s="93"/>
      <c r="P5307" s="86"/>
      <c r="Q5307" s="86">
        <v>0</v>
      </c>
      <c r="R5307" s="86">
        <v>38</v>
      </c>
      <c r="S5307" s="86">
        <v>35</v>
      </c>
      <c r="T5307" s="86">
        <v>3</v>
      </c>
      <c r="U5307" s="86" t="s">
        <v>1561</v>
      </c>
      <c r="V5307" s="86" t="s">
        <v>1567</v>
      </c>
      <c r="W5307" s="86" t="s">
        <v>1563</v>
      </c>
      <c r="X5307" s="86" t="s">
        <v>1564</v>
      </c>
      <c r="Y5307" s="94" t="s">
        <v>1565</v>
      </c>
      <c r="Z5307" s="93" t="s">
        <v>1568</v>
      </c>
      <c r="AA5307" s="86"/>
      <c r="AB5307" s="86"/>
      <c r="AC5307" s="86"/>
      <c r="AD5307" s="86"/>
      <c r="AE5307" s="86"/>
      <c r="AF5307" s="86"/>
      <c r="AG5307" s="94" t="s">
        <v>1676</v>
      </c>
    </row>
    <row r="5308" spans="1:33" x14ac:dyDescent="0.25">
      <c r="A5308" s="86" t="s">
        <v>1011</v>
      </c>
      <c r="B5308" s="87">
        <v>30</v>
      </c>
      <c r="C5308" s="87" t="s">
        <v>1058</v>
      </c>
      <c r="D5308" s="88">
        <v>43276</v>
      </c>
      <c r="E5308" s="88">
        <v>43280</v>
      </c>
      <c r="F5308" s="88">
        <v>43281</v>
      </c>
      <c r="G5308" s="88">
        <v>43281</v>
      </c>
      <c r="H5308" s="88">
        <v>3</v>
      </c>
      <c r="I5308" s="89" t="s">
        <v>1221</v>
      </c>
      <c r="J5308" s="92" t="s">
        <v>1508</v>
      </c>
      <c r="K5308" s="86" t="s">
        <v>1526</v>
      </c>
      <c r="L5308" s="88">
        <v>43281</v>
      </c>
      <c r="M5308" s="87"/>
      <c r="N5308" s="87"/>
      <c r="O5308" s="93"/>
      <c r="P5308" s="86"/>
      <c r="Q5308" s="86"/>
      <c r="R5308" s="86">
        <v>30</v>
      </c>
      <c r="S5308" s="86"/>
      <c r="T5308" s="86"/>
      <c r="U5308" s="86"/>
      <c r="V5308" s="86" t="s">
        <v>1567</v>
      </c>
      <c r="W5308" s="86"/>
      <c r="X5308" s="86" t="s">
        <v>1567</v>
      </c>
      <c r="Y5308" s="94" t="s">
        <v>1565</v>
      </c>
      <c r="Z5308" s="93" t="s">
        <v>1568</v>
      </c>
      <c r="AA5308" s="86"/>
      <c r="AB5308" s="86"/>
      <c r="AC5308" s="86"/>
      <c r="AD5308" s="86"/>
      <c r="AE5308" s="86"/>
      <c r="AF5308" s="86"/>
      <c r="AG5308" s="94" t="s">
        <v>1676</v>
      </c>
    </row>
    <row r="5309" spans="1:33" x14ac:dyDescent="0.25">
      <c r="E5309" s="90"/>
      <c r="O5309" s="95"/>
    </row>
    <row r="5310" spans="1:33" x14ac:dyDescent="0.25">
      <c r="E5310" s="90"/>
      <c r="O5310" s="95"/>
    </row>
    <row r="5311" spans="1:33" x14ac:dyDescent="0.25">
      <c r="E5311" s="90"/>
      <c r="O5311" s="95"/>
    </row>
    <row r="5312" spans="1:33" x14ac:dyDescent="0.25">
      <c r="E5312" s="90"/>
      <c r="O5312" s="95"/>
    </row>
    <row r="5313" spans="5:15" x14ac:dyDescent="0.25">
      <c r="E5313" s="90"/>
      <c r="O5313" s="95"/>
    </row>
    <row r="5314" spans="5:15" x14ac:dyDescent="0.25">
      <c r="E5314" s="90"/>
      <c r="O5314" s="95"/>
    </row>
    <row r="5315" spans="5:15" x14ac:dyDescent="0.25">
      <c r="E5315" s="90"/>
      <c r="O5315" s="95"/>
    </row>
    <row r="5316" spans="5:15" x14ac:dyDescent="0.25">
      <c r="E5316" s="90"/>
      <c r="O5316" s="95"/>
    </row>
    <row r="5317" spans="5:15" x14ac:dyDescent="0.25">
      <c r="E5317" s="90"/>
      <c r="O5317" s="95"/>
    </row>
    <row r="5318" spans="5:15" x14ac:dyDescent="0.25">
      <c r="E5318" s="90"/>
      <c r="O5318" s="95"/>
    </row>
    <row r="5319" spans="5:15" x14ac:dyDescent="0.25">
      <c r="E5319" s="90"/>
      <c r="O5319" s="95"/>
    </row>
    <row r="5320" spans="5:15" x14ac:dyDescent="0.25">
      <c r="E5320" s="90"/>
      <c r="O5320" s="95"/>
    </row>
    <row r="5321" spans="5:15" x14ac:dyDescent="0.25">
      <c r="E5321" s="90"/>
      <c r="O5321" s="95"/>
    </row>
    <row r="5322" spans="5:15" x14ac:dyDescent="0.25">
      <c r="E5322" s="90"/>
      <c r="O5322" s="95"/>
    </row>
    <row r="5323" spans="5:15" x14ac:dyDescent="0.25">
      <c r="E5323" s="90"/>
      <c r="O5323" s="95"/>
    </row>
    <row r="5324" spans="5:15" x14ac:dyDescent="0.25">
      <c r="E5324" s="90"/>
      <c r="O5324" s="95"/>
    </row>
    <row r="5325" spans="5:15" x14ac:dyDescent="0.25">
      <c r="E5325" s="90"/>
      <c r="O5325" s="95"/>
    </row>
    <row r="5326" spans="5:15" x14ac:dyDescent="0.25">
      <c r="E5326" s="90"/>
      <c r="O5326" s="95"/>
    </row>
    <row r="5327" spans="5:15" x14ac:dyDescent="0.25">
      <c r="E5327" s="90"/>
      <c r="O5327" s="95"/>
    </row>
    <row r="5328" spans="5:15" x14ac:dyDescent="0.25">
      <c r="E5328" s="90"/>
      <c r="O5328" s="95"/>
    </row>
    <row r="5329" spans="5:15" x14ac:dyDescent="0.25">
      <c r="E5329" s="90"/>
      <c r="O5329" s="95"/>
    </row>
    <row r="5330" spans="5:15" x14ac:dyDescent="0.25">
      <c r="E5330" s="90"/>
      <c r="O5330" s="95"/>
    </row>
    <row r="5331" spans="5:15" x14ac:dyDescent="0.25">
      <c r="E5331" s="90"/>
      <c r="O5331" s="95"/>
    </row>
    <row r="5332" spans="5:15" x14ac:dyDescent="0.25">
      <c r="E5332" s="90"/>
      <c r="O5332" s="95"/>
    </row>
    <row r="5333" spans="5:15" x14ac:dyDescent="0.25">
      <c r="E5333" s="90"/>
      <c r="O5333" s="95"/>
    </row>
    <row r="5334" spans="5:15" x14ac:dyDescent="0.25">
      <c r="E5334" s="90"/>
      <c r="O5334" s="95"/>
    </row>
    <row r="5335" spans="5:15" x14ac:dyDescent="0.25">
      <c r="E5335" s="90"/>
      <c r="O5335" s="95"/>
    </row>
    <row r="5336" spans="5:15" x14ac:dyDescent="0.25">
      <c r="E5336" s="90"/>
      <c r="O5336" s="95"/>
    </row>
    <row r="5337" spans="5:15" x14ac:dyDescent="0.25">
      <c r="E5337" s="90"/>
      <c r="O5337" s="95"/>
    </row>
    <row r="5338" spans="5:15" x14ac:dyDescent="0.25">
      <c r="E5338" s="90"/>
      <c r="O5338" s="95"/>
    </row>
    <row r="5339" spans="5:15" x14ac:dyDescent="0.25">
      <c r="E5339" s="90"/>
      <c r="O5339" s="95"/>
    </row>
    <row r="5340" spans="5:15" x14ac:dyDescent="0.25">
      <c r="E5340" s="90"/>
      <c r="O5340" s="95"/>
    </row>
    <row r="5341" spans="5:15" x14ac:dyDescent="0.25">
      <c r="E5341" s="90"/>
      <c r="O5341" s="95"/>
    </row>
    <row r="5342" spans="5:15" x14ac:dyDescent="0.25">
      <c r="E5342" s="90"/>
      <c r="O5342" s="95"/>
    </row>
    <row r="5343" spans="5:15" x14ac:dyDescent="0.25">
      <c r="E5343" s="90"/>
      <c r="O5343" s="95"/>
    </row>
    <row r="5344" spans="5:15" x14ac:dyDescent="0.25">
      <c r="E5344" s="90"/>
      <c r="O5344" s="95"/>
    </row>
    <row r="5345" spans="5:15" x14ac:dyDescent="0.25">
      <c r="E5345" s="90"/>
      <c r="O5345" s="95"/>
    </row>
    <row r="5346" spans="5:15" x14ac:dyDescent="0.25">
      <c r="E5346" s="90"/>
      <c r="O5346" s="95"/>
    </row>
    <row r="5347" spans="5:15" x14ac:dyDescent="0.25">
      <c r="E5347" s="90"/>
      <c r="O5347" s="95"/>
    </row>
    <row r="5348" spans="5:15" x14ac:dyDescent="0.25">
      <c r="E5348" s="90"/>
      <c r="O5348" s="95"/>
    </row>
    <row r="5349" spans="5:15" x14ac:dyDescent="0.25">
      <c r="E5349" s="90"/>
      <c r="O5349" s="95"/>
    </row>
    <row r="5350" spans="5:15" x14ac:dyDescent="0.25">
      <c r="E5350" s="90"/>
      <c r="O5350" s="95"/>
    </row>
    <row r="5351" spans="5:15" x14ac:dyDescent="0.25">
      <c r="E5351" s="90"/>
      <c r="O5351" s="95"/>
    </row>
    <row r="5352" spans="5:15" x14ac:dyDescent="0.25">
      <c r="E5352" s="90"/>
      <c r="O5352" s="95"/>
    </row>
    <row r="5353" spans="5:15" x14ac:dyDescent="0.25">
      <c r="E5353" s="90"/>
      <c r="O5353" s="95"/>
    </row>
    <row r="5354" spans="5:15" x14ac:dyDescent="0.25">
      <c r="E5354" s="90"/>
      <c r="O5354" s="95"/>
    </row>
    <row r="5355" spans="5:15" x14ac:dyDescent="0.25">
      <c r="E5355" s="90"/>
      <c r="O5355" s="95"/>
    </row>
    <row r="5356" spans="5:15" x14ac:dyDescent="0.25">
      <c r="E5356" s="90"/>
      <c r="O5356" s="95"/>
    </row>
    <row r="5357" spans="5:15" x14ac:dyDescent="0.25">
      <c r="E5357" s="90"/>
      <c r="O5357" s="95"/>
    </row>
    <row r="5358" spans="5:15" x14ac:dyDescent="0.25">
      <c r="E5358" s="90"/>
      <c r="O5358" s="95"/>
    </row>
    <row r="5359" spans="5:15" x14ac:dyDescent="0.25">
      <c r="E5359" s="90"/>
      <c r="O5359" s="95"/>
    </row>
    <row r="5360" spans="5:15" x14ac:dyDescent="0.25">
      <c r="E5360" s="90"/>
      <c r="O5360" s="95"/>
    </row>
    <row r="5361" spans="5:15" x14ac:dyDescent="0.25">
      <c r="E5361" s="90"/>
      <c r="O5361" s="95"/>
    </row>
    <row r="5362" spans="5:15" x14ac:dyDescent="0.25">
      <c r="E5362" s="90"/>
      <c r="O5362" s="95"/>
    </row>
    <row r="5363" spans="5:15" x14ac:dyDescent="0.25">
      <c r="E5363" s="90"/>
      <c r="O5363" s="95"/>
    </row>
    <row r="5364" spans="5:15" x14ac:dyDescent="0.25">
      <c r="E5364" s="90"/>
      <c r="O5364" s="95"/>
    </row>
    <row r="5365" spans="5:15" x14ac:dyDescent="0.25">
      <c r="E5365" s="90"/>
      <c r="O5365" s="95"/>
    </row>
    <row r="5366" spans="5:15" x14ac:dyDescent="0.25">
      <c r="E5366" s="90"/>
      <c r="O5366" s="95"/>
    </row>
    <row r="5367" spans="5:15" x14ac:dyDescent="0.25">
      <c r="E5367" s="90"/>
      <c r="O5367" s="95"/>
    </row>
    <row r="5368" spans="5:15" x14ac:dyDescent="0.25">
      <c r="E5368" s="90"/>
      <c r="O5368" s="95"/>
    </row>
    <row r="5369" spans="5:15" x14ac:dyDescent="0.25">
      <c r="E5369" s="90"/>
      <c r="O5369" s="95"/>
    </row>
    <row r="5370" spans="5:15" x14ac:dyDescent="0.25">
      <c r="E5370" s="90"/>
      <c r="O5370" s="95"/>
    </row>
    <row r="5371" spans="5:15" x14ac:dyDescent="0.25">
      <c r="E5371" s="90"/>
      <c r="O5371" s="95"/>
    </row>
    <row r="5372" spans="5:15" x14ac:dyDescent="0.25">
      <c r="E5372" s="90"/>
      <c r="O5372" s="95"/>
    </row>
    <row r="5373" spans="5:15" x14ac:dyDescent="0.25">
      <c r="E5373" s="90"/>
      <c r="O5373" s="95"/>
    </row>
    <row r="5374" spans="5:15" x14ac:dyDescent="0.25">
      <c r="E5374" s="90"/>
      <c r="O5374" s="95"/>
    </row>
    <row r="5375" spans="5:15" x14ac:dyDescent="0.25">
      <c r="E5375" s="90"/>
      <c r="O5375" s="95"/>
    </row>
    <row r="5376" spans="5:15" x14ac:dyDescent="0.25">
      <c r="E5376" s="90"/>
      <c r="O5376" s="95"/>
    </row>
    <row r="5377" spans="5:15" x14ac:dyDescent="0.25">
      <c r="E5377" s="90"/>
      <c r="O5377" s="95"/>
    </row>
    <row r="5378" spans="5:15" x14ac:dyDescent="0.25">
      <c r="E5378" s="90"/>
      <c r="O5378" s="95"/>
    </row>
    <row r="5379" spans="5:15" x14ac:dyDescent="0.25">
      <c r="E5379" s="90"/>
      <c r="N5379" s="90"/>
    </row>
    <row r="5380" spans="5:15" x14ac:dyDescent="0.25">
      <c r="E5380" s="90"/>
      <c r="N5380" s="90"/>
    </row>
    <row r="5381" spans="5:15" x14ac:dyDescent="0.25">
      <c r="E5381" s="90"/>
      <c r="N5381" s="90"/>
    </row>
    <row r="5382" spans="5:15" x14ac:dyDescent="0.25">
      <c r="E5382" s="90"/>
      <c r="N5382" s="90"/>
    </row>
    <row r="5383" spans="5:15" x14ac:dyDescent="0.25">
      <c r="E5383" s="90"/>
      <c r="N5383" s="90"/>
    </row>
    <row r="5384" spans="5:15" x14ac:dyDescent="0.25">
      <c r="E5384" s="90"/>
      <c r="N5384" s="90"/>
    </row>
    <row r="5385" spans="5:15" x14ac:dyDescent="0.25">
      <c r="E5385" s="90"/>
      <c r="N5385" s="90"/>
    </row>
    <row r="5386" spans="5:15" x14ac:dyDescent="0.25">
      <c r="E5386" s="90"/>
      <c r="N5386" s="90"/>
    </row>
    <row r="5387" spans="5:15" x14ac:dyDescent="0.25">
      <c r="E5387" s="90"/>
      <c r="N5387" s="90"/>
    </row>
    <row r="5388" spans="5:15" x14ac:dyDescent="0.25">
      <c r="E5388" s="90"/>
      <c r="N5388" s="90"/>
    </row>
    <row r="5389" spans="5:15" x14ac:dyDescent="0.25">
      <c r="E5389" s="90"/>
      <c r="N5389" s="90"/>
    </row>
    <row r="5390" spans="5:15" x14ac:dyDescent="0.25">
      <c r="E5390" s="90"/>
      <c r="N5390" s="90"/>
    </row>
    <row r="5391" spans="5:15" x14ac:dyDescent="0.25">
      <c r="E5391" s="90"/>
      <c r="N5391" s="90"/>
    </row>
    <row r="5392" spans="5:15" x14ac:dyDescent="0.25">
      <c r="E5392" s="90"/>
      <c r="N5392" s="90"/>
    </row>
    <row r="5393" spans="5:14" x14ac:dyDescent="0.25">
      <c r="E5393" s="90"/>
      <c r="N5393" s="90"/>
    </row>
    <row r="5394" spans="5:14" x14ac:dyDescent="0.25">
      <c r="E5394" s="90"/>
      <c r="N5394" s="90"/>
    </row>
    <row r="5395" spans="5:14" x14ac:dyDescent="0.25">
      <c r="E5395" s="90"/>
      <c r="N5395" s="90"/>
    </row>
    <row r="5396" spans="5:14" x14ac:dyDescent="0.25">
      <c r="E5396" s="90"/>
      <c r="N5396" s="90"/>
    </row>
    <row r="5397" spans="5:14" x14ac:dyDescent="0.25">
      <c r="E5397" s="90"/>
      <c r="N5397" s="90"/>
    </row>
    <row r="5398" spans="5:14" x14ac:dyDescent="0.25">
      <c r="E5398" s="90"/>
      <c r="N5398" s="90"/>
    </row>
    <row r="5399" spans="5:14" x14ac:dyDescent="0.25">
      <c r="E5399" s="90"/>
      <c r="N5399" s="90"/>
    </row>
    <row r="5400" spans="5:14" x14ac:dyDescent="0.25">
      <c r="E5400" s="90"/>
      <c r="N5400" s="90"/>
    </row>
    <row r="5401" spans="5:14" x14ac:dyDescent="0.25">
      <c r="E5401" s="90"/>
      <c r="N5401" s="90"/>
    </row>
    <row r="5402" spans="5:14" x14ac:dyDescent="0.25">
      <c r="E5402" s="90"/>
      <c r="N5402" s="90"/>
    </row>
    <row r="5403" spans="5:14" x14ac:dyDescent="0.25">
      <c r="E5403" s="90"/>
      <c r="N5403" s="90"/>
    </row>
    <row r="5404" spans="5:14" x14ac:dyDescent="0.25">
      <c r="E5404" s="90"/>
      <c r="N5404" s="90"/>
    </row>
    <row r="5405" spans="5:14" x14ac:dyDescent="0.25">
      <c r="E5405" s="90"/>
      <c r="N5405" s="90"/>
    </row>
    <row r="5406" spans="5:14" x14ac:dyDescent="0.25">
      <c r="E5406" s="90"/>
      <c r="N5406" s="90"/>
    </row>
    <row r="5407" spans="5:14" x14ac:dyDescent="0.25">
      <c r="E5407" s="90"/>
      <c r="N5407" s="90"/>
    </row>
    <row r="5408" spans="5:14" x14ac:dyDescent="0.25">
      <c r="E5408" s="90"/>
      <c r="N5408" s="90"/>
    </row>
    <row r="5409" spans="5:14" x14ac:dyDescent="0.25">
      <c r="E5409" s="90"/>
      <c r="N5409" s="90"/>
    </row>
    <row r="5410" spans="5:14" x14ac:dyDescent="0.25">
      <c r="E5410" s="90"/>
      <c r="N5410" s="90"/>
    </row>
    <row r="5411" spans="5:14" x14ac:dyDescent="0.25">
      <c r="E5411" s="90"/>
      <c r="N5411" s="90"/>
    </row>
    <row r="5412" spans="5:14" x14ac:dyDescent="0.25">
      <c r="E5412" s="90"/>
      <c r="N5412" s="90"/>
    </row>
    <row r="5413" spans="5:14" x14ac:dyDescent="0.25">
      <c r="E5413" s="90"/>
      <c r="N5413" s="90"/>
    </row>
    <row r="5414" spans="5:14" x14ac:dyDescent="0.25">
      <c r="E5414" s="90"/>
      <c r="N5414" s="90"/>
    </row>
    <row r="5415" spans="5:14" x14ac:dyDescent="0.25">
      <c r="E5415" s="90"/>
      <c r="N5415" s="90"/>
    </row>
    <row r="5416" spans="5:14" x14ac:dyDescent="0.25">
      <c r="E5416" s="90"/>
      <c r="N5416" s="90"/>
    </row>
    <row r="5417" spans="5:14" x14ac:dyDescent="0.25">
      <c r="E5417" s="90"/>
      <c r="N5417" s="90"/>
    </row>
    <row r="5418" spans="5:14" x14ac:dyDescent="0.25">
      <c r="E5418" s="90"/>
      <c r="N5418" s="90"/>
    </row>
    <row r="5419" spans="5:14" x14ac:dyDescent="0.25">
      <c r="E5419" s="90"/>
      <c r="N5419" s="90"/>
    </row>
    <row r="5420" spans="5:14" x14ac:dyDescent="0.25">
      <c r="E5420" s="90"/>
      <c r="N5420" s="90"/>
    </row>
    <row r="5421" spans="5:14" x14ac:dyDescent="0.25">
      <c r="E5421" s="90"/>
      <c r="N5421" s="90"/>
    </row>
    <row r="5422" spans="5:14" x14ac:dyDescent="0.25">
      <c r="E5422" s="90"/>
      <c r="N5422" s="90"/>
    </row>
    <row r="5423" spans="5:14" x14ac:dyDescent="0.25">
      <c r="E5423" s="90"/>
      <c r="N5423" s="90"/>
    </row>
    <row r="5424" spans="5:14" x14ac:dyDescent="0.25">
      <c r="E5424" s="90"/>
      <c r="N5424" s="90"/>
    </row>
    <row r="5425" spans="5:14" x14ac:dyDescent="0.25">
      <c r="E5425" s="90"/>
      <c r="N5425" s="90"/>
    </row>
    <row r="5426" spans="5:14" x14ac:dyDescent="0.25">
      <c r="E5426" s="90"/>
      <c r="N5426" s="90"/>
    </row>
    <row r="5427" spans="5:14" x14ac:dyDescent="0.25">
      <c r="E5427" s="90"/>
      <c r="N5427" s="90"/>
    </row>
    <row r="5428" spans="5:14" x14ac:dyDescent="0.25">
      <c r="E5428" s="90"/>
      <c r="N5428" s="90"/>
    </row>
    <row r="5429" spans="5:14" x14ac:dyDescent="0.25">
      <c r="E5429" s="90"/>
      <c r="N5429" s="90"/>
    </row>
    <row r="5430" spans="5:14" x14ac:dyDescent="0.25">
      <c r="E5430" s="90"/>
      <c r="N5430" s="90"/>
    </row>
    <row r="5431" spans="5:14" x14ac:dyDescent="0.25">
      <c r="E5431" s="90"/>
      <c r="N5431" s="90"/>
    </row>
    <row r="5432" spans="5:14" x14ac:dyDescent="0.25">
      <c r="E5432" s="90"/>
      <c r="N5432" s="90"/>
    </row>
    <row r="5433" spans="5:14" x14ac:dyDescent="0.25">
      <c r="E5433" s="90"/>
      <c r="N5433" s="90"/>
    </row>
    <row r="5434" spans="5:14" x14ac:dyDescent="0.25">
      <c r="E5434" s="90"/>
      <c r="N5434" s="90"/>
    </row>
    <row r="5435" spans="5:14" x14ac:dyDescent="0.25">
      <c r="E5435" s="90"/>
      <c r="N5435" s="90"/>
    </row>
    <row r="5436" spans="5:14" x14ac:dyDescent="0.25">
      <c r="E5436" s="90"/>
      <c r="N5436" s="90"/>
    </row>
    <row r="5437" spans="5:14" x14ac:dyDescent="0.25">
      <c r="E5437" s="90"/>
      <c r="N5437" s="90"/>
    </row>
    <row r="5438" spans="5:14" x14ac:dyDescent="0.25">
      <c r="E5438" s="90"/>
      <c r="N5438" s="90"/>
    </row>
    <row r="5439" spans="5:14" x14ac:dyDescent="0.25">
      <c r="E5439" s="90"/>
      <c r="N5439" s="90"/>
    </row>
    <row r="5440" spans="5:14" x14ac:dyDescent="0.25">
      <c r="E5440" s="90"/>
      <c r="N5440" s="90"/>
    </row>
    <row r="5441" spans="5:14" x14ac:dyDescent="0.25">
      <c r="E5441" s="90"/>
      <c r="N5441" s="90"/>
    </row>
    <row r="5442" spans="5:14" x14ac:dyDescent="0.25">
      <c r="E5442" s="90"/>
      <c r="N5442" s="90"/>
    </row>
    <row r="5443" spans="5:14" x14ac:dyDescent="0.25">
      <c r="E5443" s="90"/>
      <c r="N5443" s="90"/>
    </row>
    <row r="5444" spans="5:14" x14ac:dyDescent="0.25">
      <c r="E5444" s="90"/>
      <c r="N5444" s="90"/>
    </row>
    <row r="5445" spans="5:14" x14ac:dyDescent="0.25">
      <c r="E5445" s="90"/>
      <c r="N5445" s="90"/>
    </row>
    <row r="5446" spans="5:14" x14ac:dyDescent="0.25">
      <c r="E5446" s="90"/>
      <c r="N5446" s="90"/>
    </row>
    <row r="5447" spans="5:14" x14ac:dyDescent="0.25">
      <c r="E5447" s="90"/>
      <c r="N5447" s="90"/>
    </row>
    <row r="5448" spans="5:14" x14ac:dyDescent="0.25">
      <c r="E5448" s="90"/>
      <c r="N5448" s="90"/>
    </row>
    <row r="5449" spans="5:14" x14ac:dyDescent="0.25">
      <c r="E5449" s="90"/>
      <c r="N5449" s="90"/>
    </row>
    <row r="5450" spans="5:14" x14ac:dyDescent="0.25">
      <c r="E5450" s="90"/>
      <c r="N5450" s="90"/>
    </row>
    <row r="5451" spans="5:14" x14ac:dyDescent="0.25">
      <c r="E5451" s="90"/>
      <c r="N5451" s="90"/>
    </row>
    <row r="5452" spans="5:14" x14ac:dyDescent="0.25">
      <c r="E5452" s="90"/>
      <c r="N5452" s="90"/>
    </row>
    <row r="5453" spans="5:14" x14ac:dyDescent="0.25">
      <c r="E5453" s="90"/>
      <c r="N5453" s="90"/>
    </row>
    <row r="5454" spans="5:14" x14ac:dyDescent="0.25">
      <c r="E5454" s="90"/>
      <c r="N5454" s="90"/>
    </row>
    <row r="5455" spans="5:14" x14ac:dyDescent="0.25">
      <c r="E5455" s="90"/>
      <c r="N5455" s="90"/>
    </row>
    <row r="5456" spans="5:14" x14ac:dyDescent="0.25">
      <c r="E5456" s="90"/>
      <c r="N5456" s="90"/>
    </row>
    <row r="5457" spans="5:14" x14ac:dyDescent="0.25">
      <c r="E5457" s="90"/>
      <c r="N5457" s="90"/>
    </row>
    <row r="5458" spans="5:14" x14ac:dyDescent="0.25">
      <c r="E5458" s="90"/>
      <c r="N5458" s="90"/>
    </row>
    <row r="5459" spans="5:14" x14ac:dyDescent="0.25">
      <c r="E5459" s="90"/>
      <c r="N5459" s="90"/>
    </row>
    <row r="5460" spans="5:14" x14ac:dyDescent="0.25">
      <c r="E5460" s="90"/>
      <c r="N5460" s="90"/>
    </row>
    <row r="5461" spans="5:14" x14ac:dyDescent="0.25">
      <c r="E5461" s="90"/>
      <c r="N5461" s="90"/>
    </row>
    <row r="5462" spans="5:14" x14ac:dyDescent="0.25">
      <c r="E5462" s="90"/>
      <c r="N5462" s="90"/>
    </row>
    <row r="5463" spans="5:14" x14ac:dyDescent="0.25">
      <c r="E5463" s="90"/>
      <c r="N5463" s="90"/>
    </row>
    <row r="5464" spans="5:14" x14ac:dyDescent="0.25">
      <c r="E5464" s="90"/>
      <c r="N5464" s="90"/>
    </row>
    <row r="5465" spans="5:14" x14ac:dyDescent="0.25">
      <c r="E5465" s="90"/>
      <c r="N5465" s="90"/>
    </row>
    <row r="5466" spans="5:14" x14ac:dyDescent="0.25">
      <c r="E5466" s="90"/>
      <c r="N5466" s="90"/>
    </row>
    <row r="5467" spans="5:14" x14ac:dyDescent="0.25">
      <c r="E5467" s="90"/>
      <c r="N5467" s="90"/>
    </row>
    <row r="5468" spans="5:14" x14ac:dyDescent="0.25">
      <c r="E5468" s="90"/>
      <c r="N5468" s="90"/>
    </row>
    <row r="5469" spans="5:14" x14ac:dyDescent="0.25">
      <c r="E5469" s="90"/>
      <c r="N5469" s="90"/>
    </row>
    <row r="5470" spans="5:14" x14ac:dyDescent="0.25">
      <c r="E5470" s="90"/>
      <c r="N5470" s="90"/>
    </row>
    <row r="5471" spans="5:14" x14ac:dyDescent="0.25">
      <c r="E5471" s="90"/>
      <c r="N5471" s="90"/>
    </row>
    <row r="5472" spans="5:14" x14ac:dyDescent="0.25">
      <c r="E5472" s="90"/>
      <c r="N5472" s="90"/>
    </row>
    <row r="5473" spans="5:14" x14ac:dyDescent="0.25">
      <c r="E5473" s="90"/>
      <c r="N5473" s="90"/>
    </row>
    <row r="5474" spans="5:14" x14ac:dyDescent="0.25">
      <c r="E5474" s="90"/>
      <c r="N5474" s="90"/>
    </row>
    <row r="5475" spans="5:14" x14ac:dyDescent="0.25">
      <c r="E5475" s="90"/>
      <c r="N5475" s="90"/>
    </row>
    <row r="5476" spans="5:14" x14ac:dyDescent="0.25">
      <c r="E5476" s="90"/>
      <c r="N5476" s="90"/>
    </row>
    <row r="5477" spans="5:14" x14ac:dyDescent="0.25">
      <c r="E5477" s="90"/>
      <c r="N5477" s="90"/>
    </row>
    <row r="5478" spans="5:14" x14ac:dyDescent="0.25">
      <c r="E5478" s="90"/>
      <c r="N5478" s="90"/>
    </row>
    <row r="5479" spans="5:14" x14ac:dyDescent="0.25">
      <c r="E5479" s="90"/>
      <c r="N5479" s="90"/>
    </row>
    <row r="5480" spans="5:14" x14ac:dyDescent="0.25">
      <c r="E5480" s="90"/>
      <c r="N5480" s="90"/>
    </row>
    <row r="5481" spans="5:14" x14ac:dyDescent="0.25">
      <c r="E5481" s="90"/>
      <c r="N5481" s="90"/>
    </row>
    <row r="5482" spans="5:14" x14ac:dyDescent="0.25">
      <c r="E5482" s="90"/>
      <c r="N5482" s="90"/>
    </row>
    <row r="5483" spans="5:14" x14ac:dyDescent="0.25">
      <c r="E5483" s="90"/>
      <c r="N5483" s="90"/>
    </row>
    <row r="5484" spans="5:14" x14ac:dyDescent="0.25">
      <c r="E5484" s="90"/>
      <c r="N5484" s="90"/>
    </row>
    <row r="5485" spans="5:14" x14ac:dyDescent="0.25">
      <c r="E5485" s="90"/>
      <c r="N5485" s="90"/>
    </row>
    <row r="5486" spans="5:14" x14ac:dyDescent="0.25">
      <c r="E5486" s="90"/>
      <c r="N5486" s="90"/>
    </row>
    <row r="5487" spans="5:14" x14ac:dyDescent="0.25">
      <c r="E5487" s="90"/>
      <c r="N5487" s="90"/>
    </row>
    <row r="5488" spans="5:14" x14ac:dyDescent="0.25">
      <c r="E5488" s="90"/>
      <c r="N5488" s="90"/>
    </row>
    <row r="5489" spans="5:14" x14ac:dyDescent="0.25">
      <c r="E5489" s="90"/>
      <c r="N5489" s="90"/>
    </row>
    <row r="5490" spans="5:14" x14ac:dyDescent="0.25">
      <c r="E5490" s="90"/>
      <c r="N5490" s="90"/>
    </row>
    <row r="5491" spans="5:14" x14ac:dyDescent="0.25">
      <c r="E5491" s="90"/>
      <c r="N5491" s="90"/>
    </row>
    <row r="5492" spans="5:14" x14ac:dyDescent="0.25">
      <c r="E5492" s="90"/>
      <c r="N5492" s="90"/>
    </row>
    <row r="5493" spans="5:14" x14ac:dyDescent="0.25">
      <c r="E5493" s="90"/>
      <c r="N5493" s="90"/>
    </row>
    <row r="5494" spans="5:14" x14ac:dyDescent="0.25">
      <c r="E5494" s="90"/>
      <c r="N5494" s="90"/>
    </row>
    <row r="5495" spans="5:14" x14ac:dyDescent="0.25">
      <c r="E5495" s="90"/>
      <c r="N5495" s="90"/>
    </row>
    <row r="5496" spans="5:14" x14ac:dyDescent="0.25">
      <c r="E5496" s="90"/>
      <c r="N5496" s="90"/>
    </row>
    <row r="5497" spans="5:14" x14ac:dyDescent="0.25">
      <c r="E5497" s="90"/>
      <c r="N5497" s="90"/>
    </row>
    <row r="5498" spans="5:14" x14ac:dyDescent="0.25">
      <c r="E5498" s="90"/>
      <c r="N5498" s="90"/>
    </row>
    <row r="5499" spans="5:14" x14ac:dyDescent="0.25">
      <c r="E5499" s="90"/>
      <c r="N5499" s="90"/>
    </row>
    <row r="5500" spans="5:14" x14ac:dyDescent="0.25">
      <c r="E5500" s="90"/>
      <c r="N5500" s="90"/>
    </row>
    <row r="5501" spans="5:14" x14ac:dyDescent="0.25">
      <c r="E5501" s="90"/>
      <c r="N5501" s="90"/>
    </row>
    <row r="5502" spans="5:14" x14ac:dyDescent="0.25">
      <c r="E5502" s="90"/>
      <c r="N5502" s="90"/>
    </row>
    <row r="5503" spans="5:14" x14ac:dyDescent="0.25">
      <c r="E5503" s="90"/>
      <c r="N5503" s="90"/>
    </row>
    <row r="5504" spans="5:14" x14ac:dyDescent="0.25">
      <c r="E5504" s="90"/>
      <c r="N5504" s="90"/>
    </row>
    <row r="5505" spans="5:14" x14ac:dyDescent="0.25">
      <c r="E5505" s="90"/>
      <c r="N5505" s="90"/>
    </row>
    <row r="5506" spans="5:14" x14ac:dyDescent="0.25">
      <c r="E5506" s="90"/>
      <c r="N5506" s="90"/>
    </row>
    <row r="5507" spans="5:14" x14ac:dyDescent="0.25">
      <c r="E5507" s="90"/>
      <c r="N5507" s="90"/>
    </row>
    <row r="5508" spans="5:14" x14ac:dyDescent="0.25">
      <c r="E5508" s="90"/>
      <c r="N5508" s="90"/>
    </row>
    <row r="5509" spans="5:14" x14ac:dyDescent="0.25">
      <c r="E5509" s="90"/>
      <c r="N5509" s="90"/>
    </row>
    <row r="5510" spans="5:14" x14ac:dyDescent="0.25">
      <c r="E5510" s="90"/>
      <c r="N5510" s="90"/>
    </row>
    <row r="5511" spans="5:14" x14ac:dyDescent="0.25">
      <c r="E5511" s="90"/>
      <c r="N5511" s="90"/>
    </row>
    <row r="5512" spans="5:14" x14ac:dyDescent="0.25">
      <c r="E5512" s="90"/>
      <c r="N5512" s="90"/>
    </row>
    <row r="5513" spans="5:14" x14ac:dyDescent="0.25">
      <c r="E5513" s="90"/>
      <c r="N5513" s="90"/>
    </row>
    <row r="5514" spans="5:14" x14ac:dyDescent="0.25">
      <c r="E5514" s="90"/>
      <c r="N5514" s="90"/>
    </row>
    <row r="5515" spans="5:14" x14ac:dyDescent="0.25">
      <c r="E5515" s="90"/>
      <c r="N5515" s="90"/>
    </row>
    <row r="5516" spans="5:14" x14ac:dyDescent="0.25">
      <c r="E5516" s="90"/>
      <c r="N5516" s="90"/>
    </row>
    <row r="5517" spans="5:14" x14ac:dyDescent="0.25">
      <c r="E5517" s="90"/>
      <c r="N5517" s="90"/>
    </row>
    <row r="5518" spans="5:14" x14ac:dyDescent="0.25">
      <c r="E5518" s="90"/>
      <c r="N5518" s="90"/>
    </row>
    <row r="5519" spans="5:14" x14ac:dyDescent="0.25">
      <c r="E5519" s="90"/>
      <c r="N5519" s="90"/>
    </row>
    <row r="5520" spans="5:14" x14ac:dyDescent="0.25">
      <c r="E5520" s="90"/>
      <c r="N5520" s="90"/>
    </row>
    <row r="5521" spans="5:14" x14ac:dyDescent="0.25">
      <c r="E5521" s="90"/>
      <c r="N5521" s="90"/>
    </row>
    <row r="5522" spans="5:14" x14ac:dyDescent="0.25">
      <c r="E5522" s="90"/>
      <c r="N5522" s="90"/>
    </row>
    <row r="5523" spans="5:14" x14ac:dyDescent="0.25">
      <c r="E5523" s="90"/>
      <c r="N5523" s="90"/>
    </row>
    <row r="5524" spans="5:14" x14ac:dyDescent="0.25">
      <c r="E5524" s="90"/>
      <c r="N5524" s="90"/>
    </row>
    <row r="5525" spans="5:14" x14ac:dyDescent="0.25">
      <c r="E5525" s="90"/>
      <c r="N5525" s="90"/>
    </row>
    <row r="5526" spans="5:14" x14ac:dyDescent="0.25">
      <c r="E5526" s="90"/>
      <c r="N5526" s="90"/>
    </row>
    <row r="5527" spans="5:14" x14ac:dyDescent="0.25">
      <c r="E5527" s="90"/>
      <c r="N5527" s="90"/>
    </row>
    <row r="5528" spans="5:14" x14ac:dyDescent="0.25">
      <c r="E5528" s="90"/>
      <c r="N5528" s="90"/>
    </row>
    <row r="5529" spans="5:14" x14ac:dyDescent="0.25">
      <c r="E5529" s="90"/>
      <c r="N5529" s="90"/>
    </row>
    <row r="5530" spans="5:14" x14ac:dyDescent="0.25">
      <c r="E5530" s="90"/>
      <c r="N5530" s="90"/>
    </row>
    <row r="5531" spans="5:14" x14ac:dyDescent="0.25">
      <c r="E5531" s="90"/>
      <c r="N5531" s="90"/>
    </row>
    <row r="5532" spans="5:14" x14ac:dyDescent="0.25">
      <c r="E5532" s="90"/>
      <c r="N5532" s="90"/>
    </row>
    <row r="5533" spans="5:14" x14ac:dyDescent="0.25">
      <c r="E5533" s="90"/>
      <c r="N5533" s="90"/>
    </row>
    <row r="5534" spans="5:14" x14ac:dyDescent="0.25">
      <c r="E5534" s="90"/>
      <c r="N5534" s="90"/>
    </row>
    <row r="5535" spans="5:14" x14ac:dyDescent="0.25">
      <c r="E5535" s="90"/>
      <c r="N5535" s="90"/>
    </row>
    <row r="5536" spans="5:14" x14ac:dyDescent="0.25">
      <c r="E5536" s="90"/>
      <c r="N5536" s="90"/>
    </row>
    <row r="5537" spans="5:14" x14ac:dyDescent="0.25">
      <c r="E5537" s="90"/>
      <c r="N5537" s="90"/>
    </row>
    <row r="5538" spans="5:14" x14ac:dyDescent="0.25">
      <c r="E5538" s="90"/>
      <c r="N5538" s="90"/>
    </row>
    <row r="5539" spans="5:14" x14ac:dyDescent="0.25">
      <c r="E5539" s="90"/>
      <c r="N5539" s="90"/>
    </row>
    <row r="5540" spans="5:14" x14ac:dyDescent="0.25">
      <c r="E5540" s="90"/>
      <c r="N5540" s="90"/>
    </row>
    <row r="5541" spans="5:14" x14ac:dyDescent="0.25">
      <c r="E5541" s="90"/>
      <c r="N5541" s="90"/>
    </row>
    <row r="5542" spans="5:14" x14ac:dyDescent="0.25">
      <c r="E5542" s="90"/>
      <c r="N5542" s="90"/>
    </row>
    <row r="5543" spans="5:14" x14ac:dyDescent="0.25">
      <c r="E5543" s="90"/>
      <c r="N5543" s="90"/>
    </row>
    <row r="5544" spans="5:14" x14ac:dyDescent="0.25">
      <c r="E5544" s="90"/>
      <c r="N5544" s="90"/>
    </row>
    <row r="5545" spans="5:14" x14ac:dyDescent="0.25">
      <c r="E5545" s="90"/>
      <c r="N5545" s="90"/>
    </row>
    <row r="5546" spans="5:14" x14ac:dyDescent="0.25">
      <c r="E5546" s="90"/>
      <c r="N5546" s="90"/>
    </row>
    <row r="5547" spans="5:14" x14ac:dyDescent="0.25">
      <c r="E5547" s="90"/>
      <c r="N5547" s="90"/>
    </row>
    <row r="5548" spans="5:14" x14ac:dyDescent="0.25">
      <c r="E5548" s="90"/>
      <c r="N5548" s="90"/>
    </row>
    <row r="5549" spans="5:14" x14ac:dyDescent="0.25">
      <c r="E5549" s="90"/>
      <c r="N5549" s="90"/>
    </row>
    <row r="5550" spans="5:14" x14ac:dyDescent="0.25">
      <c r="E5550" s="90"/>
      <c r="N5550" s="90"/>
    </row>
    <row r="5551" spans="5:14" x14ac:dyDescent="0.25">
      <c r="E5551" s="90"/>
      <c r="N5551" s="90"/>
    </row>
    <row r="5552" spans="5:14" x14ac:dyDescent="0.25">
      <c r="E5552" s="90"/>
      <c r="N5552" s="90"/>
    </row>
    <row r="5553" spans="5:14" x14ac:dyDescent="0.25">
      <c r="E5553" s="90"/>
      <c r="N5553" s="90"/>
    </row>
    <row r="5554" spans="5:14" x14ac:dyDescent="0.25">
      <c r="E5554" s="90"/>
      <c r="N5554" s="90"/>
    </row>
    <row r="5555" spans="5:14" x14ac:dyDescent="0.25">
      <c r="E5555" s="90"/>
      <c r="N5555" s="90"/>
    </row>
    <row r="5556" spans="5:14" x14ac:dyDescent="0.25">
      <c r="E5556" s="90"/>
      <c r="N5556" s="90"/>
    </row>
    <row r="5557" spans="5:14" x14ac:dyDescent="0.25">
      <c r="E5557" s="90"/>
      <c r="N5557" s="90"/>
    </row>
    <row r="5558" spans="5:14" x14ac:dyDescent="0.25">
      <c r="E5558" s="90"/>
      <c r="N5558" s="90"/>
    </row>
    <row r="5559" spans="5:14" x14ac:dyDescent="0.25">
      <c r="E5559" s="90"/>
      <c r="N5559" s="90"/>
    </row>
    <row r="5560" spans="5:14" x14ac:dyDescent="0.25">
      <c r="E5560" s="90"/>
      <c r="N5560" s="90"/>
    </row>
    <row r="5561" spans="5:14" x14ac:dyDescent="0.25">
      <c r="E5561" s="90"/>
      <c r="N5561" s="90"/>
    </row>
    <row r="5562" spans="5:14" x14ac:dyDescent="0.25">
      <c r="E5562" s="90"/>
      <c r="N5562" s="90"/>
    </row>
    <row r="5563" spans="5:14" x14ac:dyDescent="0.25">
      <c r="E5563" s="90"/>
      <c r="N5563" s="90"/>
    </row>
    <row r="5564" spans="5:14" x14ac:dyDescent="0.25">
      <c r="E5564" s="90"/>
      <c r="N5564" s="90"/>
    </row>
    <row r="5565" spans="5:14" x14ac:dyDescent="0.25">
      <c r="E5565" s="90"/>
      <c r="N5565" s="90"/>
    </row>
    <row r="5566" spans="5:14" x14ac:dyDescent="0.25">
      <c r="E5566" s="90"/>
      <c r="N5566" s="90"/>
    </row>
    <row r="5567" spans="5:14" x14ac:dyDescent="0.25">
      <c r="E5567" s="90"/>
      <c r="N5567" s="90"/>
    </row>
    <row r="5568" spans="5:14" x14ac:dyDescent="0.25">
      <c r="E5568" s="90"/>
      <c r="N5568" s="90"/>
    </row>
    <row r="5569" spans="5:14" x14ac:dyDescent="0.25">
      <c r="E5569" s="90"/>
      <c r="N5569" s="90"/>
    </row>
    <row r="5570" spans="5:14" x14ac:dyDescent="0.25">
      <c r="E5570" s="90"/>
      <c r="N5570" s="90"/>
    </row>
    <row r="5571" spans="5:14" x14ac:dyDescent="0.25">
      <c r="E5571" s="90"/>
      <c r="N5571" s="90"/>
    </row>
    <row r="5572" spans="5:14" x14ac:dyDescent="0.25">
      <c r="E5572" s="90"/>
      <c r="N5572" s="90"/>
    </row>
    <row r="5573" spans="5:14" x14ac:dyDescent="0.25">
      <c r="E5573" s="90"/>
      <c r="N5573" s="90"/>
    </row>
    <row r="5574" spans="5:14" x14ac:dyDescent="0.25">
      <c r="E5574" s="90"/>
      <c r="N5574" s="90"/>
    </row>
    <row r="5575" spans="5:14" x14ac:dyDescent="0.25">
      <c r="E5575" s="90"/>
      <c r="N5575" s="90"/>
    </row>
    <row r="5576" spans="5:14" x14ac:dyDescent="0.25">
      <c r="E5576" s="90"/>
      <c r="N5576" s="90"/>
    </row>
    <row r="5577" spans="5:14" x14ac:dyDescent="0.25">
      <c r="E5577" s="90"/>
      <c r="N5577" s="90"/>
    </row>
    <row r="5578" spans="5:14" x14ac:dyDescent="0.25">
      <c r="E5578" s="90"/>
      <c r="N5578" s="90"/>
    </row>
    <row r="5579" spans="5:14" x14ac:dyDescent="0.25">
      <c r="E5579" s="90"/>
      <c r="N5579" s="90"/>
    </row>
    <row r="5580" spans="5:14" x14ac:dyDescent="0.25">
      <c r="E5580" s="90"/>
      <c r="N5580" s="90"/>
    </row>
    <row r="5581" spans="5:14" x14ac:dyDescent="0.25">
      <c r="E5581" s="90"/>
      <c r="N5581" s="90"/>
    </row>
    <row r="5582" spans="5:14" x14ac:dyDescent="0.25">
      <c r="E5582" s="90"/>
      <c r="N5582" s="90"/>
    </row>
    <row r="5583" spans="5:14" x14ac:dyDescent="0.25">
      <c r="E5583" s="90"/>
      <c r="N5583" s="90"/>
    </row>
    <row r="5584" spans="5:14" x14ac:dyDescent="0.25">
      <c r="E5584" s="90"/>
      <c r="N5584" s="90"/>
    </row>
    <row r="5585" spans="5:14" x14ac:dyDescent="0.25">
      <c r="E5585" s="90"/>
      <c r="N5585" s="90"/>
    </row>
    <row r="5586" spans="5:14" x14ac:dyDescent="0.25">
      <c r="E5586" s="90"/>
      <c r="N5586" s="90"/>
    </row>
    <row r="5587" spans="5:14" x14ac:dyDescent="0.25">
      <c r="E5587" s="90"/>
      <c r="N5587" s="90"/>
    </row>
    <row r="5588" spans="5:14" x14ac:dyDescent="0.25">
      <c r="E5588" s="90"/>
      <c r="N5588" s="90"/>
    </row>
    <row r="5589" spans="5:14" x14ac:dyDescent="0.25">
      <c r="E5589" s="90"/>
      <c r="N5589" s="90"/>
    </row>
    <row r="5590" spans="5:14" x14ac:dyDescent="0.25">
      <c r="E5590" s="90"/>
      <c r="N5590" s="90"/>
    </row>
    <row r="5591" spans="5:14" x14ac:dyDescent="0.25">
      <c r="E5591" s="90"/>
      <c r="N5591" s="90"/>
    </row>
    <row r="5592" spans="5:14" x14ac:dyDescent="0.25">
      <c r="E5592" s="90"/>
      <c r="N5592" s="90"/>
    </row>
    <row r="5593" spans="5:14" x14ac:dyDescent="0.25">
      <c r="E5593" s="90"/>
      <c r="N5593" s="90"/>
    </row>
    <row r="5594" spans="5:14" x14ac:dyDescent="0.25">
      <c r="E5594" s="90"/>
      <c r="N5594" s="90"/>
    </row>
    <row r="5595" spans="5:14" x14ac:dyDescent="0.25">
      <c r="E5595" s="90"/>
      <c r="N5595" s="90"/>
    </row>
    <row r="5596" spans="5:14" x14ac:dyDescent="0.25">
      <c r="E5596" s="90"/>
      <c r="N5596" s="90"/>
    </row>
    <row r="5597" spans="5:14" x14ac:dyDescent="0.25">
      <c r="E5597" s="90"/>
      <c r="N5597" s="90"/>
    </row>
    <row r="5598" spans="5:14" x14ac:dyDescent="0.25">
      <c r="E5598" s="90"/>
      <c r="N5598" s="90"/>
    </row>
    <row r="5599" spans="5:14" x14ac:dyDescent="0.25">
      <c r="E5599" s="90"/>
      <c r="N5599" s="90"/>
    </row>
    <row r="5600" spans="5:14" x14ac:dyDescent="0.25">
      <c r="E5600" s="90"/>
      <c r="N5600" s="90"/>
    </row>
    <row r="5601" spans="5:14" x14ac:dyDescent="0.25">
      <c r="E5601" s="90"/>
      <c r="N5601" s="90"/>
    </row>
    <row r="5602" spans="5:14" x14ac:dyDescent="0.25">
      <c r="E5602" s="90"/>
      <c r="N5602" s="90"/>
    </row>
    <row r="5603" spans="5:14" x14ac:dyDescent="0.25">
      <c r="E5603" s="90"/>
      <c r="N5603" s="90"/>
    </row>
    <row r="5604" spans="5:14" x14ac:dyDescent="0.25">
      <c r="E5604" s="90"/>
      <c r="N5604" s="90"/>
    </row>
    <row r="5605" spans="5:14" x14ac:dyDescent="0.25">
      <c r="E5605" s="90"/>
      <c r="N5605" s="90"/>
    </row>
    <row r="5606" spans="5:14" x14ac:dyDescent="0.25">
      <c r="E5606" s="90"/>
      <c r="N5606" s="90"/>
    </row>
    <row r="5607" spans="5:14" x14ac:dyDescent="0.25">
      <c r="E5607" s="90"/>
      <c r="N5607" s="90"/>
    </row>
    <row r="5608" spans="5:14" x14ac:dyDescent="0.25">
      <c r="E5608" s="90"/>
      <c r="N5608" s="90"/>
    </row>
    <row r="5609" spans="5:14" x14ac:dyDescent="0.25">
      <c r="E5609" s="90"/>
      <c r="N5609" s="90"/>
    </row>
    <row r="5610" spans="5:14" x14ac:dyDescent="0.25">
      <c r="E5610" s="90"/>
      <c r="N5610" s="90"/>
    </row>
    <row r="5611" spans="5:14" x14ac:dyDescent="0.25">
      <c r="E5611" s="90"/>
      <c r="N5611" s="90"/>
    </row>
    <row r="5612" spans="5:14" x14ac:dyDescent="0.25">
      <c r="E5612" s="90"/>
      <c r="N5612" s="90"/>
    </row>
    <row r="5613" spans="5:14" x14ac:dyDescent="0.25">
      <c r="E5613" s="90"/>
      <c r="N5613" s="90"/>
    </row>
    <row r="5614" spans="5:14" x14ac:dyDescent="0.25">
      <c r="E5614" s="90"/>
      <c r="N5614" s="90"/>
    </row>
    <row r="5615" spans="5:14" x14ac:dyDescent="0.25">
      <c r="E5615" s="90"/>
      <c r="N5615" s="90"/>
    </row>
    <row r="5616" spans="5:14" x14ac:dyDescent="0.25">
      <c r="E5616" s="90"/>
      <c r="N5616" s="90"/>
    </row>
    <row r="5617" spans="5:14" x14ac:dyDescent="0.25">
      <c r="E5617" s="90"/>
      <c r="N5617" s="90"/>
    </row>
    <row r="5618" spans="5:14" x14ac:dyDescent="0.25">
      <c r="E5618" s="90"/>
      <c r="N5618" s="90"/>
    </row>
    <row r="5619" spans="5:14" x14ac:dyDescent="0.25">
      <c r="E5619" s="90"/>
      <c r="N5619" s="90"/>
    </row>
    <row r="5620" spans="5:14" x14ac:dyDescent="0.25">
      <c r="E5620" s="90"/>
      <c r="N5620" s="90"/>
    </row>
    <row r="5621" spans="5:14" x14ac:dyDescent="0.25">
      <c r="E5621" s="90"/>
      <c r="N5621" s="90"/>
    </row>
    <row r="5622" spans="5:14" x14ac:dyDescent="0.25">
      <c r="E5622" s="90"/>
      <c r="N5622" s="90"/>
    </row>
    <row r="5623" spans="5:14" x14ac:dyDescent="0.25">
      <c r="E5623" s="90"/>
      <c r="N5623" s="90"/>
    </row>
    <row r="5624" spans="5:14" x14ac:dyDescent="0.25">
      <c r="E5624" s="90"/>
      <c r="N5624" s="90"/>
    </row>
    <row r="5625" spans="5:14" x14ac:dyDescent="0.25">
      <c r="E5625" s="90"/>
      <c r="N5625" s="90"/>
    </row>
    <row r="5626" spans="5:14" x14ac:dyDescent="0.25">
      <c r="E5626" s="90"/>
      <c r="N5626" s="90"/>
    </row>
    <row r="5627" spans="5:14" x14ac:dyDescent="0.25">
      <c r="E5627" s="90"/>
      <c r="N5627" s="90"/>
    </row>
    <row r="5628" spans="5:14" x14ac:dyDescent="0.25">
      <c r="E5628" s="90"/>
      <c r="N5628" s="90"/>
    </row>
    <row r="5629" spans="5:14" x14ac:dyDescent="0.25">
      <c r="E5629" s="90"/>
      <c r="N5629" s="90"/>
    </row>
    <row r="5630" spans="5:14" x14ac:dyDescent="0.25">
      <c r="E5630" s="90"/>
      <c r="N5630" s="90"/>
    </row>
    <row r="5631" spans="5:14" x14ac:dyDescent="0.25">
      <c r="E5631" s="90"/>
      <c r="N5631" s="90"/>
    </row>
    <row r="5632" spans="5:14" x14ac:dyDescent="0.25">
      <c r="E5632" s="90"/>
      <c r="N5632" s="90"/>
    </row>
    <row r="5633" spans="5:14" x14ac:dyDescent="0.25">
      <c r="E5633" s="90"/>
      <c r="N5633" s="90"/>
    </row>
    <row r="5634" spans="5:14" x14ac:dyDescent="0.25">
      <c r="E5634" s="90"/>
      <c r="N5634" s="90"/>
    </row>
    <row r="5635" spans="5:14" x14ac:dyDescent="0.25">
      <c r="E5635" s="90"/>
      <c r="N5635" s="90"/>
    </row>
    <row r="5636" spans="5:14" x14ac:dyDescent="0.25">
      <c r="E5636" s="90"/>
      <c r="N5636" s="90"/>
    </row>
    <row r="5637" spans="5:14" x14ac:dyDescent="0.25">
      <c r="E5637" s="90"/>
      <c r="N5637" s="90"/>
    </row>
    <row r="5638" spans="5:14" x14ac:dyDescent="0.25">
      <c r="E5638" s="90"/>
      <c r="N5638" s="90"/>
    </row>
    <row r="5639" spans="5:14" x14ac:dyDescent="0.25">
      <c r="E5639" s="90"/>
      <c r="N5639" s="90"/>
    </row>
    <row r="5640" spans="5:14" x14ac:dyDescent="0.25">
      <c r="E5640" s="90"/>
      <c r="N5640" s="90"/>
    </row>
    <row r="5641" spans="5:14" x14ac:dyDescent="0.25">
      <c r="E5641" s="90"/>
      <c r="N5641" s="90"/>
    </row>
    <row r="5642" spans="5:14" x14ac:dyDescent="0.25">
      <c r="E5642" s="90"/>
      <c r="N5642" s="90"/>
    </row>
    <row r="5643" spans="5:14" x14ac:dyDescent="0.25">
      <c r="E5643" s="90"/>
      <c r="N5643" s="90"/>
    </row>
    <row r="5644" spans="5:14" x14ac:dyDescent="0.25">
      <c r="E5644" s="90"/>
      <c r="N5644" s="90"/>
    </row>
    <row r="5645" spans="5:14" x14ac:dyDescent="0.25">
      <c r="E5645" s="90"/>
      <c r="N5645" s="90"/>
    </row>
    <row r="5646" spans="5:14" x14ac:dyDescent="0.25">
      <c r="E5646" s="90"/>
      <c r="N5646" s="90"/>
    </row>
    <row r="5647" spans="5:14" x14ac:dyDescent="0.25">
      <c r="E5647" s="90"/>
      <c r="N5647" s="90"/>
    </row>
    <row r="5648" spans="5:14" x14ac:dyDescent="0.25">
      <c r="E5648" s="90"/>
      <c r="N5648" s="90"/>
    </row>
    <row r="5649" spans="5:14" x14ac:dyDescent="0.25">
      <c r="E5649" s="90"/>
      <c r="N5649" s="90"/>
    </row>
    <row r="5650" spans="5:14" x14ac:dyDescent="0.25">
      <c r="E5650" s="90"/>
      <c r="N5650" s="90"/>
    </row>
    <row r="5651" spans="5:14" x14ac:dyDescent="0.25">
      <c r="E5651" s="90"/>
      <c r="N5651" s="90"/>
    </row>
    <row r="5652" spans="5:14" x14ac:dyDescent="0.25">
      <c r="E5652" s="90"/>
      <c r="N5652" s="90"/>
    </row>
    <row r="5653" spans="5:14" x14ac:dyDescent="0.25">
      <c r="E5653" s="90"/>
      <c r="N5653" s="90"/>
    </row>
    <row r="5654" spans="5:14" x14ac:dyDescent="0.25">
      <c r="E5654" s="90"/>
      <c r="N5654" s="90"/>
    </row>
    <row r="5655" spans="5:14" x14ac:dyDescent="0.25">
      <c r="E5655" s="90"/>
      <c r="N5655" s="90"/>
    </row>
    <row r="5656" spans="5:14" x14ac:dyDescent="0.25">
      <c r="E5656" s="90"/>
      <c r="N5656" s="90"/>
    </row>
    <row r="5657" spans="5:14" x14ac:dyDescent="0.25">
      <c r="E5657" s="90"/>
      <c r="N5657" s="90"/>
    </row>
    <row r="5658" spans="5:14" x14ac:dyDescent="0.25">
      <c r="E5658" s="90"/>
      <c r="N5658" s="90"/>
    </row>
    <row r="5659" spans="5:14" x14ac:dyDescent="0.25">
      <c r="E5659" s="90"/>
      <c r="N5659" s="90"/>
    </row>
    <row r="5660" spans="5:14" x14ac:dyDescent="0.25">
      <c r="E5660" s="90"/>
      <c r="N5660" s="90"/>
    </row>
    <row r="5661" spans="5:14" x14ac:dyDescent="0.25">
      <c r="E5661" s="90"/>
      <c r="N5661" s="90"/>
    </row>
    <row r="5662" spans="5:14" x14ac:dyDescent="0.25">
      <c r="E5662" s="90"/>
      <c r="N5662" s="90"/>
    </row>
    <row r="5663" spans="5:14" x14ac:dyDescent="0.25">
      <c r="E5663" s="90"/>
      <c r="N5663" s="90"/>
    </row>
    <row r="5664" spans="5:14" x14ac:dyDescent="0.25">
      <c r="E5664" s="90"/>
      <c r="N5664" s="90"/>
    </row>
    <row r="5665" spans="5:14" x14ac:dyDescent="0.25">
      <c r="E5665" s="90"/>
      <c r="N5665" s="90"/>
    </row>
    <row r="5666" spans="5:14" x14ac:dyDescent="0.25">
      <c r="E5666" s="90"/>
      <c r="N5666" s="90"/>
    </row>
    <row r="5667" spans="5:14" x14ac:dyDescent="0.25">
      <c r="E5667" s="90"/>
      <c r="N5667" s="90"/>
    </row>
    <row r="5668" spans="5:14" x14ac:dyDescent="0.25">
      <c r="E5668" s="90"/>
      <c r="N5668" s="90"/>
    </row>
    <row r="5669" spans="5:14" x14ac:dyDescent="0.25">
      <c r="E5669" s="90"/>
      <c r="N5669" s="90"/>
    </row>
    <row r="5670" spans="5:14" x14ac:dyDescent="0.25">
      <c r="E5670" s="90"/>
      <c r="N5670" s="90"/>
    </row>
    <row r="5671" spans="5:14" x14ac:dyDescent="0.25">
      <c r="E5671" s="90"/>
      <c r="N5671" s="90"/>
    </row>
    <row r="5672" spans="5:14" x14ac:dyDescent="0.25">
      <c r="E5672" s="90"/>
      <c r="N5672" s="90"/>
    </row>
    <row r="5673" spans="5:14" x14ac:dyDescent="0.25">
      <c r="E5673" s="90"/>
      <c r="N5673" s="90"/>
    </row>
    <row r="5674" spans="5:14" x14ac:dyDescent="0.25">
      <c r="E5674" s="90"/>
      <c r="N5674" s="90"/>
    </row>
    <row r="5675" spans="5:14" x14ac:dyDescent="0.25">
      <c r="E5675" s="90"/>
      <c r="N5675" s="90"/>
    </row>
    <row r="5676" spans="5:14" x14ac:dyDescent="0.25">
      <c r="E5676" s="90"/>
      <c r="N5676" s="90"/>
    </row>
    <row r="5677" spans="5:14" x14ac:dyDescent="0.25">
      <c r="E5677" s="90"/>
      <c r="N5677" s="90"/>
    </row>
    <row r="5678" spans="5:14" x14ac:dyDescent="0.25">
      <c r="E5678" s="90"/>
      <c r="N5678" s="90"/>
    </row>
    <row r="5679" spans="5:14" x14ac:dyDescent="0.25">
      <c r="E5679" s="90"/>
      <c r="N5679" s="90"/>
    </row>
    <row r="5680" spans="5:14" x14ac:dyDescent="0.25">
      <c r="E5680" s="90"/>
      <c r="N5680" s="90"/>
    </row>
    <row r="5681" spans="5:14" x14ac:dyDescent="0.25">
      <c r="E5681" s="90"/>
      <c r="N5681" s="90"/>
    </row>
    <row r="5682" spans="5:14" x14ac:dyDescent="0.25">
      <c r="E5682" s="90"/>
      <c r="N5682" s="90"/>
    </row>
    <row r="5683" spans="5:14" x14ac:dyDescent="0.25">
      <c r="E5683" s="90"/>
      <c r="N5683" s="90"/>
    </row>
    <row r="5684" spans="5:14" x14ac:dyDescent="0.25">
      <c r="E5684" s="90"/>
      <c r="N5684" s="90"/>
    </row>
    <row r="5685" spans="5:14" x14ac:dyDescent="0.25">
      <c r="E5685" s="90"/>
      <c r="N5685" s="90"/>
    </row>
    <row r="5686" spans="5:14" x14ac:dyDescent="0.25">
      <c r="E5686" s="90"/>
      <c r="N5686" s="90"/>
    </row>
    <row r="5687" spans="5:14" x14ac:dyDescent="0.25">
      <c r="E5687" s="90"/>
      <c r="N5687" s="90"/>
    </row>
    <row r="5688" spans="5:14" x14ac:dyDescent="0.25">
      <c r="E5688" s="90"/>
      <c r="N5688" s="90"/>
    </row>
    <row r="5689" spans="5:14" x14ac:dyDescent="0.25">
      <c r="E5689" s="90"/>
      <c r="N5689" s="90"/>
    </row>
    <row r="5690" spans="5:14" x14ac:dyDescent="0.25">
      <c r="E5690" s="90"/>
      <c r="N5690" s="90"/>
    </row>
    <row r="5691" spans="5:14" x14ac:dyDescent="0.25">
      <c r="E5691" s="90"/>
      <c r="N5691" s="90"/>
    </row>
    <row r="5692" spans="5:14" x14ac:dyDescent="0.25">
      <c r="E5692" s="90"/>
      <c r="N5692" s="90"/>
    </row>
    <row r="5693" spans="5:14" x14ac:dyDescent="0.25">
      <c r="E5693" s="90"/>
      <c r="N5693" s="90"/>
    </row>
    <row r="5694" spans="5:14" x14ac:dyDescent="0.25">
      <c r="E5694" s="90"/>
      <c r="N5694" s="90"/>
    </row>
    <row r="5695" spans="5:14" x14ac:dyDescent="0.25">
      <c r="E5695" s="90"/>
      <c r="N5695" s="90"/>
    </row>
    <row r="5696" spans="5:14" x14ac:dyDescent="0.25">
      <c r="E5696" s="90"/>
      <c r="N5696" s="90"/>
    </row>
    <row r="5697" spans="5:14" x14ac:dyDescent="0.25">
      <c r="E5697" s="90"/>
      <c r="N5697" s="90"/>
    </row>
    <row r="5698" spans="5:14" x14ac:dyDescent="0.25">
      <c r="E5698" s="90"/>
      <c r="N5698" s="90"/>
    </row>
    <row r="5699" spans="5:14" x14ac:dyDescent="0.25">
      <c r="E5699" s="90"/>
      <c r="N5699" s="90"/>
    </row>
    <row r="5700" spans="5:14" x14ac:dyDescent="0.25">
      <c r="E5700" s="90"/>
      <c r="N5700" s="90"/>
    </row>
    <row r="5701" spans="5:14" x14ac:dyDescent="0.25">
      <c r="E5701" s="90"/>
      <c r="N5701" s="90"/>
    </row>
    <row r="5702" spans="5:14" x14ac:dyDescent="0.25">
      <c r="E5702" s="90"/>
      <c r="N5702" s="90"/>
    </row>
    <row r="5703" spans="5:14" x14ac:dyDescent="0.25">
      <c r="E5703" s="90"/>
      <c r="N5703" s="90"/>
    </row>
    <row r="5704" spans="5:14" x14ac:dyDescent="0.25">
      <c r="E5704" s="90"/>
      <c r="N5704" s="90"/>
    </row>
    <row r="5705" spans="5:14" x14ac:dyDescent="0.25">
      <c r="E5705" s="90"/>
      <c r="N5705" s="90"/>
    </row>
    <row r="5706" spans="5:14" x14ac:dyDescent="0.25">
      <c r="E5706" s="90"/>
      <c r="N5706" s="90"/>
    </row>
    <row r="5707" spans="5:14" x14ac:dyDescent="0.25">
      <c r="E5707" s="90"/>
      <c r="N5707" s="90"/>
    </row>
    <row r="5708" spans="5:14" x14ac:dyDescent="0.25">
      <c r="E5708" s="90"/>
      <c r="N5708" s="90"/>
    </row>
    <row r="5709" spans="5:14" x14ac:dyDescent="0.25">
      <c r="E5709" s="90"/>
      <c r="N5709" s="90"/>
    </row>
    <row r="5710" spans="5:14" x14ac:dyDescent="0.25">
      <c r="E5710" s="90"/>
      <c r="N5710" s="90"/>
    </row>
    <row r="5711" spans="5:14" x14ac:dyDescent="0.25">
      <c r="E5711" s="90"/>
      <c r="N5711" s="90"/>
    </row>
    <row r="5712" spans="5:14" x14ac:dyDescent="0.25">
      <c r="E5712" s="90"/>
      <c r="N5712" s="90"/>
    </row>
    <row r="5713" spans="5:14" x14ac:dyDescent="0.25">
      <c r="E5713" s="90"/>
      <c r="N5713" s="90"/>
    </row>
    <row r="5714" spans="5:14" x14ac:dyDescent="0.25">
      <c r="E5714" s="90"/>
      <c r="N5714" s="90"/>
    </row>
    <row r="5715" spans="5:14" x14ac:dyDescent="0.25">
      <c r="E5715" s="90"/>
      <c r="N5715" s="90"/>
    </row>
    <row r="5716" spans="5:14" x14ac:dyDescent="0.25">
      <c r="E5716" s="90"/>
      <c r="N5716" s="90"/>
    </row>
    <row r="5717" spans="5:14" x14ac:dyDescent="0.25">
      <c r="E5717" s="90"/>
      <c r="N5717" s="90"/>
    </row>
    <row r="5718" spans="5:14" x14ac:dyDescent="0.25">
      <c r="E5718" s="90"/>
      <c r="N5718" s="90"/>
    </row>
    <row r="5719" spans="5:14" x14ac:dyDescent="0.25">
      <c r="E5719" s="90"/>
      <c r="N5719" s="90"/>
    </row>
    <row r="5720" spans="5:14" x14ac:dyDescent="0.25">
      <c r="E5720" s="90"/>
      <c r="N5720" s="90"/>
    </row>
    <row r="5721" spans="5:14" x14ac:dyDescent="0.25">
      <c r="E5721" s="90"/>
      <c r="N5721" s="90"/>
    </row>
    <row r="5722" spans="5:14" x14ac:dyDescent="0.25">
      <c r="E5722" s="90"/>
      <c r="N5722" s="90"/>
    </row>
    <row r="5723" spans="5:14" x14ac:dyDescent="0.25">
      <c r="E5723" s="90"/>
      <c r="N5723" s="90"/>
    </row>
    <row r="5724" spans="5:14" x14ac:dyDescent="0.25">
      <c r="E5724" s="90"/>
      <c r="N5724" s="90"/>
    </row>
    <row r="5725" spans="5:14" x14ac:dyDescent="0.25">
      <c r="E5725" s="90"/>
      <c r="N5725" s="90"/>
    </row>
    <row r="5726" spans="5:14" x14ac:dyDescent="0.25">
      <c r="E5726" s="90"/>
      <c r="N5726" s="90"/>
    </row>
    <row r="5727" spans="5:14" x14ac:dyDescent="0.25">
      <c r="E5727" s="90"/>
      <c r="N5727" s="90"/>
    </row>
    <row r="5728" spans="5:14" x14ac:dyDescent="0.25">
      <c r="E5728" s="90"/>
      <c r="N5728" s="90"/>
    </row>
    <row r="5729" spans="5:14" x14ac:dyDescent="0.25">
      <c r="E5729" s="90"/>
      <c r="N5729" s="90"/>
    </row>
    <row r="5730" spans="5:14" x14ac:dyDescent="0.25">
      <c r="E5730" s="90"/>
      <c r="N5730" s="90"/>
    </row>
    <row r="5731" spans="5:14" x14ac:dyDescent="0.25">
      <c r="E5731" s="90"/>
      <c r="N5731" s="90"/>
    </row>
    <row r="5732" spans="5:14" x14ac:dyDescent="0.25">
      <c r="E5732" s="90"/>
      <c r="N5732" s="90"/>
    </row>
    <row r="5733" spans="5:14" x14ac:dyDescent="0.25">
      <c r="E5733" s="90"/>
      <c r="N5733" s="90"/>
    </row>
    <row r="5734" spans="5:14" x14ac:dyDescent="0.25">
      <c r="E5734" s="90"/>
      <c r="N5734" s="90"/>
    </row>
    <row r="5735" spans="5:14" x14ac:dyDescent="0.25">
      <c r="E5735" s="90"/>
      <c r="N5735" s="90"/>
    </row>
    <row r="5736" spans="5:14" x14ac:dyDescent="0.25">
      <c r="E5736" s="90"/>
      <c r="N5736" s="90"/>
    </row>
    <row r="5737" spans="5:14" x14ac:dyDescent="0.25">
      <c r="E5737" s="90"/>
      <c r="N5737" s="90"/>
    </row>
    <row r="5738" spans="5:14" x14ac:dyDescent="0.25">
      <c r="E5738" s="90"/>
      <c r="N5738" s="90"/>
    </row>
    <row r="5739" spans="5:14" x14ac:dyDescent="0.25">
      <c r="E5739" s="90"/>
      <c r="N5739" s="90"/>
    </row>
    <row r="5740" spans="5:14" x14ac:dyDescent="0.25">
      <c r="E5740" s="90"/>
      <c r="N5740" s="90"/>
    </row>
    <row r="5741" spans="5:14" x14ac:dyDescent="0.25">
      <c r="E5741" s="90"/>
      <c r="N5741" s="90"/>
    </row>
    <row r="5742" spans="5:14" x14ac:dyDescent="0.25">
      <c r="E5742" s="90"/>
      <c r="N5742" s="90"/>
    </row>
    <row r="5743" spans="5:14" x14ac:dyDescent="0.25">
      <c r="E5743" s="90"/>
      <c r="N5743" s="90"/>
    </row>
    <row r="5744" spans="5:14" x14ac:dyDescent="0.25">
      <c r="E5744" s="90"/>
      <c r="N5744" s="90"/>
    </row>
    <row r="5745" spans="5:14" x14ac:dyDescent="0.25">
      <c r="E5745" s="90"/>
      <c r="N5745" s="90"/>
    </row>
    <row r="5746" spans="5:14" x14ac:dyDescent="0.25">
      <c r="E5746" s="90"/>
      <c r="N5746" s="90"/>
    </row>
    <row r="5747" spans="5:14" x14ac:dyDescent="0.25">
      <c r="E5747" s="90"/>
      <c r="N5747" s="90"/>
    </row>
    <row r="5748" spans="5:14" x14ac:dyDescent="0.25">
      <c r="E5748" s="90"/>
      <c r="N5748" s="90"/>
    </row>
    <row r="5749" spans="5:14" x14ac:dyDescent="0.25">
      <c r="E5749" s="90"/>
      <c r="N5749" s="90"/>
    </row>
    <row r="5750" spans="5:14" x14ac:dyDescent="0.25">
      <c r="E5750" s="90"/>
      <c r="N5750" s="90"/>
    </row>
    <row r="5751" spans="5:14" x14ac:dyDescent="0.25">
      <c r="E5751" s="90"/>
      <c r="N5751" s="90"/>
    </row>
    <row r="5752" spans="5:14" x14ac:dyDescent="0.25">
      <c r="E5752" s="90"/>
      <c r="N5752" s="90"/>
    </row>
    <row r="5753" spans="5:14" x14ac:dyDescent="0.25">
      <c r="E5753" s="90"/>
      <c r="N5753" s="90"/>
    </row>
    <row r="5754" spans="5:14" x14ac:dyDescent="0.25">
      <c r="E5754" s="90"/>
      <c r="N5754" s="90"/>
    </row>
    <row r="5755" spans="5:14" x14ac:dyDescent="0.25">
      <c r="E5755" s="90"/>
      <c r="N5755" s="90"/>
    </row>
    <row r="5756" spans="5:14" x14ac:dyDescent="0.25">
      <c r="E5756" s="90"/>
      <c r="N5756" s="90"/>
    </row>
    <row r="5757" spans="5:14" x14ac:dyDescent="0.25">
      <c r="E5757" s="90"/>
      <c r="N5757" s="90"/>
    </row>
    <row r="5758" spans="5:14" x14ac:dyDescent="0.25">
      <c r="E5758" s="90"/>
      <c r="N5758" s="90"/>
    </row>
    <row r="5759" spans="5:14" x14ac:dyDescent="0.25">
      <c r="E5759" s="90"/>
      <c r="N5759" s="90"/>
    </row>
    <row r="5760" spans="5:14" x14ac:dyDescent="0.25">
      <c r="E5760" s="90"/>
      <c r="N5760" s="90"/>
    </row>
    <row r="5761" spans="5:14" x14ac:dyDescent="0.25">
      <c r="E5761" s="90"/>
      <c r="N5761" s="90"/>
    </row>
    <row r="5762" spans="5:14" x14ac:dyDescent="0.25">
      <c r="E5762" s="90"/>
      <c r="N5762" s="90"/>
    </row>
    <row r="5763" spans="5:14" x14ac:dyDescent="0.25">
      <c r="E5763" s="90"/>
      <c r="N5763" s="90"/>
    </row>
    <row r="5764" spans="5:14" x14ac:dyDescent="0.25">
      <c r="E5764" s="90"/>
      <c r="N5764" s="90"/>
    </row>
    <row r="5765" spans="5:14" x14ac:dyDescent="0.25">
      <c r="E5765" s="90"/>
      <c r="N5765" s="90"/>
    </row>
    <row r="5766" spans="5:14" x14ac:dyDescent="0.25">
      <c r="E5766" s="90"/>
      <c r="N5766" s="90"/>
    </row>
    <row r="5767" spans="5:14" x14ac:dyDescent="0.25">
      <c r="E5767" s="90"/>
      <c r="N5767" s="90"/>
    </row>
    <row r="5768" spans="5:14" x14ac:dyDescent="0.25">
      <c r="E5768" s="90"/>
      <c r="N5768" s="90"/>
    </row>
    <row r="5769" spans="5:14" x14ac:dyDescent="0.25">
      <c r="E5769" s="90"/>
      <c r="N5769" s="90"/>
    </row>
    <row r="5770" spans="5:14" x14ac:dyDescent="0.25">
      <c r="E5770" s="90"/>
      <c r="N5770" s="90"/>
    </row>
    <row r="5771" spans="5:14" x14ac:dyDescent="0.25">
      <c r="E5771" s="90"/>
      <c r="N5771" s="90"/>
    </row>
    <row r="5772" spans="5:14" x14ac:dyDescent="0.25">
      <c r="E5772" s="90"/>
      <c r="N5772" s="90"/>
    </row>
    <row r="5773" spans="5:14" x14ac:dyDescent="0.25">
      <c r="E5773" s="90"/>
      <c r="N5773" s="90"/>
    </row>
    <row r="5774" spans="5:14" x14ac:dyDescent="0.25">
      <c r="E5774" s="90"/>
      <c r="N5774" s="90"/>
    </row>
    <row r="5775" spans="5:14" x14ac:dyDescent="0.25">
      <c r="E5775" s="90"/>
      <c r="N5775" s="90"/>
    </row>
    <row r="5776" spans="5:14" x14ac:dyDescent="0.25">
      <c r="E5776" s="90"/>
      <c r="N5776" s="90"/>
    </row>
    <row r="5777" spans="5:14" x14ac:dyDescent="0.25">
      <c r="E5777" s="90"/>
      <c r="N5777" s="90"/>
    </row>
    <row r="5778" spans="5:14" x14ac:dyDescent="0.25">
      <c r="E5778" s="90"/>
      <c r="N5778" s="90"/>
    </row>
    <row r="5779" spans="5:14" x14ac:dyDescent="0.25">
      <c r="E5779" s="90"/>
      <c r="N5779" s="90"/>
    </row>
    <row r="5780" spans="5:14" x14ac:dyDescent="0.25">
      <c r="E5780" s="90"/>
      <c r="N5780" s="90"/>
    </row>
    <row r="5781" spans="5:14" x14ac:dyDescent="0.25">
      <c r="E5781" s="90"/>
      <c r="N5781" s="90"/>
    </row>
    <row r="5782" spans="5:14" x14ac:dyDescent="0.25">
      <c r="E5782" s="90"/>
      <c r="N5782" s="90"/>
    </row>
    <row r="5783" spans="5:14" x14ac:dyDescent="0.25">
      <c r="E5783" s="90"/>
      <c r="N5783" s="90"/>
    </row>
    <row r="5784" spans="5:14" x14ac:dyDescent="0.25">
      <c r="E5784" s="90"/>
      <c r="N5784" s="90"/>
    </row>
    <row r="5785" spans="5:14" x14ac:dyDescent="0.25">
      <c r="E5785" s="90"/>
      <c r="N5785" s="90"/>
    </row>
    <row r="5786" spans="5:14" x14ac:dyDescent="0.25">
      <c r="E5786" s="90"/>
      <c r="N5786" s="90"/>
    </row>
    <row r="5787" spans="5:14" x14ac:dyDescent="0.25">
      <c r="E5787" s="90"/>
      <c r="N5787" s="90"/>
    </row>
    <row r="5788" spans="5:14" x14ac:dyDescent="0.25">
      <c r="E5788" s="90"/>
      <c r="N5788" s="90"/>
    </row>
    <row r="5789" spans="5:14" x14ac:dyDescent="0.25">
      <c r="E5789" s="90"/>
      <c r="N5789" s="90"/>
    </row>
    <row r="5790" spans="5:14" x14ac:dyDescent="0.25">
      <c r="E5790" s="90"/>
      <c r="N5790" s="90"/>
    </row>
    <row r="5791" spans="5:14" x14ac:dyDescent="0.25">
      <c r="E5791" s="90"/>
      <c r="N5791" s="90"/>
    </row>
    <row r="5792" spans="5:14" x14ac:dyDescent="0.25">
      <c r="E5792" s="90"/>
      <c r="N5792" s="90"/>
    </row>
    <row r="5793" spans="5:14" x14ac:dyDescent="0.25">
      <c r="E5793" s="90"/>
      <c r="N5793" s="90"/>
    </row>
    <row r="5794" spans="5:14" x14ac:dyDescent="0.25">
      <c r="E5794" s="90"/>
      <c r="N5794" s="90"/>
    </row>
    <row r="5795" spans="5:14" x14ac:dyDescent="0.25">
      <c r="E5795" s="90"/>
      <c r="N5795" s="90"/>
    </row>
    <row r="5796" spans="5:14" x14ac:dyDescent="0.25">
      <c r="E5796" s="90"/>
      <c r="N5796" s="90"/>
    </row>
    <row r="5797" spans="5:14" x14ac:dyDescent="0.25">
      <c r="E5797" s="90"/>
      <c r="N5797" s="90"/>
    </row>
    <row r="5798" spans="5:14" x14ac:dyDescent="0.25">
      <c r="E5798" s="90"/>
      <c r="N5798" s="90"/>
    </row>
    <row r="5799" spans="5:14" x14ac:dyDescent="0.25">
      <c r="E5799" s="90"/>
      <c r="N5799" s="90"/>
    </row>
    <row r="5800" spans="5:14" x14ac:dyDescent="0.25">
      <c r="E5800" s="90"/>
      <c r="N5800" s="90"/>
    </row>
    <row r="5801" spans="5:14" x14ac:dyDescent="0.25">
      <c r="E5801" s="90"/>
      <c r="N5801" s="90"/>
    </row>
    <row r="5802" spans="5:14" x14ac:dyDescent="0.25">
      <c r="E5802" s="90"/>
      <c r="N5802" s="90"/>
    </row>
    <row r="5803" spans="5:14" x14ac:dyDescent="0.25">
      <c r="E5803" s="90"/>
      <c r="N5803" s="90"/>
    </row>
    <row r="5804" spans="5:14" x14ac:dyDescent="0.25">
      <c r="E5804" s="90"/>
      <c r="N5804" s="90"/>
    </row>
    <row r="5805" spans="5:14" x14ac:dyDescent="0.25">
      <c r="E5805" s="90"/>
      <c r="N5805" s="90"/>
    </row>
    <row r="5806" spans="5:14" x14ac:dyDescent="0.25">
      <c r="E5806" s="90"/>
      <c r="N5806" s="90"/>
    </row>
    <row r="5807" spans="5:14" x14ac:dyDescent="0.25">
      <c r="E5807" s="90"/>
      <c r="N5807" s="90"/>
    </row>
    <row r="5808" spans="5:14" x14ac:dyDescent="0.25">
      <c r="E5808" s="90"/>
      <c r="N5808" s="90"/>
    </row>
    <row r="5809" spans="5:14" x14ac:dyDescent="0.25">
      <c r="E5809" s="90"/>
      <c r="N5809" s="90"/>
    </row>
    <row r="5810" spans="5:14" x14ac:dyDescent="0.25">
      <c r="E5810" s="90"/>
      <c r="N5810" s="90"/>
    </row>
    <row r="5811" spans="5:14" x14ac:dyDescent="0.25">
      <c r="E5811" s="90"/>
      <c r="N5811" s="90"/>
    </row>
    <row r="5812" spans="5:14" x14ac:dyDescent="0.25">
      <c r="E5812" s="90"/>
      <c r="N5812" s="90"/>
    </row>
    <row r="5813" spans="5:14" x14ac:dyDescent="0.25">
      <c r="E5813" s="90"/>
      <c r="N5813" s="90"/>
    </row>
    <row r="5814" spans="5:14" x14ac:dyDescent="0.25">
      <c r="E5814" s="90"/>
      <c r="N5814" s="90"/>
    </row>
    <row r="5815" spans="5:14" x14ac:dyDescent="0.25">
      <c r="E5815" s="90"/>
      <c r="N5815" s="90"/>
    </row>
    <row r="5816" spans="5:14" x14ac:dyDescent="0.25">
      <c r="E5816" s="90"/>
      <c r="N5816" s="90"/>
    </row>
    <row r="5817" spans="5:14" x14ac:dyDescent="0.25">
      <c r="E5817" s="90"/>
      <c r="N5817" s="90"/>
    </row>
    <row r="5818" spans="5:14" x14ac:dyDescent="0.25">
      <c r="E5818" s="90"/>
      <c r="N5818" s="90"/>
    </row>
    <row r="5819" spans="5:14" x14ac:dyDescent="0.25">
      <c r="E5819" s="90"/>
      <c r="N5819" s="90"/>
    </row>
    <row r="5820" spans="5:14" x14ac:dyDescent="0.25">
      <c r="E5820" s="90"/>
      <c r="N5820" s="90"/>
    </row>
    <row r="5821" spans="5:14" x14ac:dyDescent="0.25">
      <c r="E5821" s="90"/>
      <c r="N5821" s="90"/>
    </row>
    <row r="5822" spans="5:14" x14ac:dyDescent="0.25">
      <c r="E5822" s="90"/>
      <c r="N5822" s="90"/>
    </row>
    <row r="5823" spans="5:14" x14ac:dyDescent="0.25">
      <c r="E5823" s="90"/>
      <c r="N5823" s="90"/>
    </row>
    <row r="5824" spans="5:14" x14ac:dyDescent="0.25">
      <c r="E5824" s="90"/>
      <c r="N5824" s="90"/>
    </row>
    <row r="5825" spans="5:14" x14ac:dyDescent="0.25">
      <c r="E5825" s="90"/>
      <c r="N5825" s="90"/>
    </row>
    <row r="5826" spans="5:14" x14ac:dyDescent="0.25">
      <c r="E5826" s="90"/>
      <c r="N5826" s="90"/>
    </row>
    <row r="5827" spans="5:14" x14ac:dyDescent="0.25">
      <c r="E5827" s="90"/>
      <c r="N5827" s="90"/>
    </row>
    <row r="5828" spans="5:14" x14ac:dyDescent="0.25">
      <c r="E5828" s="90"/>
      <c r="N5828" s="90"/>
    </row>
    <row r="5829" spans="5:14" x14ac:dyDescent="0.25">
      <c r="E5829" s="90"/>
      <c r="N5829" s="90"/>
    </row>
    <row r="5830" spans="5:14" x14ac:dyDescent="0.25">
      <c r="E5830" s="90"/>
      <c r="N5830" s="90"/>
    </row>
    <row r="5831" spans="5:14" x14ac:dyDescent="0.25">
      <c r="E5831" s="90"/>
      <c r="N5831" s="90"/>
    </row>
    <row r="5832" spans="5:14" x14ac:dyDescent="0.25">
      <c r="E5832" s="90"/>
      <c r="N5832" s="90"/>
    </row>
    <row r="5833" spans="5:14" x14ac:dyDescent="0.25">
      <c r="E5833" s="90"/>
      <c r="N5833" s="90"/>
    </row>
    <row r="5834" spans="5:14" x14ac:dyDescent="0.25">
      <c r="E5834" s="90"/>
      <c r="N5834" s="90"/>
    </row>
    <row r="5835" spans="5:14" x14ac:dyDescent="0.25">
      <c r="E5835" s="90"/>
      <c r="N5835" s="90"/>
    </row>
    <row r="5836" spans="5:14" x14ac:dyDescent="0.25">
      <c r="E5836" s="90"/>
      <c r="N5836" s="90"/>
    </row>
    <row r="5837" spans="5:14" x14ac:dyDescent="0.25">
      <c r="E5837" s="90"/>
      <c r="N5837" s="90"/>
    </row>
    <row r="5838" spans="5:14" x14ac:dyDescent="0.25">
      <c r="E5838" s="90"/>
      <c r="N5838" s="90"/>
    </row>
    <row r="5839" spans="5:14" x14ac:dyDescent="0.25">
      <c r="E5839" s="90"/>
      <c r="N5839" s="90"/>
    </row>
    <row r="5840" spans="5:14" x14ac:dyDescent="0.25">
      <c r="E5840" s="90"/>
      <c r="N5840" s="90"/>
    </row>
    <row r="5841" spans="5:14" x14ac:dyDescent="0.25">
      <c r="E5841" s="90"/>
      <c r="N5841" s="90"/>
    </row>
    <row r="5842" spans="5:14" x14ac:dyDescent="0.25">
      <c r="E5842" s="90"/>
      <c r="N5842" s="90"/>
    </row>
    <row r="5843" spans="5:14" x14ac:dyDescent="0.25">
      <c r="E5843" s="90"/>
      <c r="N5843" s="90"/>
    </row>
    <row r="5844" spans="5:14" x14ac:dyDescent="0.25">
      <c r="E5844" s="90"/>
      <c r="N5844" s="90"/>
    </row>
    <row r="5845" spans="5:14" x14ac:dyDescent="0.25">
      <c r="E5845" s="90"/>
      <c r="N5845" s="90"/>
    </row>
    <row r="5846" spans="5:14" x14ac:dyDescent="0.25">
      <c r="E5846" s="90"/>
      <c r="N5846" s="90"/>
    </row>
    <row r="5847" spans="5:14" x14ac:dyDescent="0.25">
      <c r="E5847" s="90"/>
      <c r="N5847" s="90"/>
    </row>
    <row r="5848" spans="5:14" x14ac:dyDescent="0.25">
      <c r="E5848" s="90"/>
      <c r="N5848" s="90"/>
    </row>
    <row r="5849" spans="5:14" x14ac:dyDescent="0.25">
      <c r="E5849" s="90"/>
      <c r="N5849" s="90"/>
    </row>
    <row r="5850" spans="5:14" x14ac:dyDescent="0.25">
      <c r="E5850" s="90"/>
      <c r="N5850" s="90"/>
    </row>
    <row r="5851" spans="5:14" x14ac:dyDescent="0.25">
      <c r="E5851" s="90"/>
      <c r="N5851" s="90"/>
    </row>
    <row r="5852" spans="5:14" x14ac:dyDescent="0.25">
      <c r="E5852" s="90"/>
      <c r="N5852" s="90"/>
    </row>
    <row r="5853" spans="5:14" x14ac:dyDescent="0.25">
      <c r="E5853" s="90"/>
      <c r="N5853" s="90"/>
    </row>
    <row r="5854" spans="5:14" x14ac:dyDescent="0.25">
      <c r="E5854" s="90"/>
      <c r="N5854" s="90"/>
    </row>
    <row r="5855" spans="5:14" x14ac:dyDescent="0.25">
      <c r="E5855" s="90"/>
      <c r="N5855" s="90"/>
    </row>
    <row r="5856" spans="5:14" x14ac:dyDescent="0.25">
      <c r="E5856" s="90"/>
      <c r="N5856" s="90"/>
    </row>
    <row r="5857" spans="5:14" x14ac:dyDescent="0.25">
      <c r="E5857" s="90"/>
      <c r="N5857" s="90"/>
    </row>
    <row r="5858" spans="5:14" x14ac:dyDescent="0.25">
      <c r="E5858" s="90"/>
      <c r="N5858" s="90"/>
    </row>
    <row r="5859" spans="5:14" x14ac:dyDescent="0.25">
      <c r="E5859" s="90"/>
      <c r="N5859" s="90"/>
    </row>
    <row r="5860" spans="5:14" x14ac:dyDescent="0.25">
      <c r="E5860" s="90"/>
      <c r="N5860" s="90"/>
    </row>
    <row r="5861" spans="5:14" x14ac:dyDescent="0.25">
      <c r="E5861" s="90"/>
      <c r="N5861" s="90"/>
    </row>
    <row r="5862" spans="5:14" x14ac:dyDescent="0.25">
      <c r="E5862" s="90"/>
      <c r="N5862" s="90"/>
    </row>
    <row r="5863" spans="5:14" x14ac:dyDescent="0.25">
      <c r="E5863" s="90"/>
      <c r="N5863" s="90"/>
    </row>
    <row r="5864" spans="5:14" x14ac:dyDescent="0.25">
      <c r="E5864" s="90"/>
      <c r="N5864" s="90"/>
    </row>
    <row r="5865" spans="5:14" x14ac:dyDescent="0.25">
      <c r="E5865" s="90"/>
      <c r="N5865" s="90"/>
    </row>
    <row r="5866" spans="5:14" x14ac:dyDescent="0.25">
      <c r="E5866" s="90"/>
      <c r="N5866" s="90"/>
    </row>
    <row r="5867" spans="5:14" x14ac:dyDescent="0.25">
      <c r="E5867" s="90"/>
      <c r="N5867" s="90"/>
    </row>
    <row r="5868" spans="5:14" x14ac:dyDescent="0.25">
      <c r="E5868" s="90"/>
      <c r="N5868" s="90"/>
    </row>
    <row r="5869" spans="5:14" x14ac:dyDescent="0.25">
      <c r="E5869" s="90"/>
      <c r="N5869" s="90"/>
    </row>
    <row r="5870" spans="5:14" x14ac:dyDescent="0.25">
      <c r="E5870" s="90"/>
      <c r="N5870" s="90"/>
    </row>
    <row r="5871" spans="5:14" x14ac:dyDescent="0.25">
      <c r="E5871" s="90"/>
      <c r="N5871" s="90"/>
    </row>
    <row r="5872" spans="5:14" x14ac:dyDescent="0.25">
      <c r="E5872" s="90"/>
      <c r="N5872" s="90"/>
    </row>
    <row r="5873" spans="5:14" x14ac:dyDescent="0.25">
      <c r="E5873" s="90"/>
      <c r="N5873" s="90"/>
    </row>
    <row r="5874" spans="5:14" x14ac:dyDescent="0.25">
      <c r="E5874" s="90"/>
      <c r="N5874" s="90"/>
    </row>
    <row r="5875" spans="5:14" x14ac:dyDescent="0.25">
      <c r="E5875" s="90"/>
      <c r="N5875" s="90"/>
    </row>
    <row r="5876" spans="5:14" x14ac:dyDescent="0.25">
      <c r="E5876" s="90"/>
      <c r="N5876" s="90"/>
    </row>
    <row r="5877" spans="5:14" x14ac:dyDescent="0.25">
      <c r="E5877" s="90"/>
      <c r="N5877" s="90"/>
    </row>
    <row r="5878" spans="5:14" x14ac:dyDescent="0.25">
      <c r="E5878" s="90"/>
      <c r="N5878" s="90"/>
    </row>
    <row r="5879" spans="5:14" x14ac:dyDescent="0.25">
      <c r="E5879" s="90"/>
      <c r="N5879" s="90"/>
    </row>
    <row r="5880" spans="5:14" x14ac:dyDescent="0.25">
      <c r="E5880" s="90"/>
      <c r="N5880" s="90"/>
    </row>
    <row r="5881" spans="5:14" x14ac:dyDescent="0.25">
      <c r="E5881" s="90"/>
      <c r="N5881" s="90"/>
    </row>
    <row r="5882" spans="5:14" x14ac:dyDescent="0.25">
      <c r="E5882" s="90"/>
      <c r="N5882" s="90"/>
    </row>
    <row r="5883" spans="5:14" x14ac:dyDescent="0.25">
      <c r="E5883" s="90"/>
      <c r="N5883" s="90"/>
    </row>
    <row r="5884" spans="5:14" x14ac:dyDescent="0.25">
      <c r="E5884" s="90"/>
      <c r="N5884" s="90"/>
    </row>
    <row r="5885" spans="5:14" x14ac:dyDescent="0.25">
      <c r="E5885" s="90"/>
      <c r="N5885" s="90"/>
    </row>
    <row r="5886" spans="5:14" x14ac:dyDescent="0.25">
      <c r="E5886" s="90"/>
      <c r="N5886" s="90"/>
    </row>
    <row r="5887" spans="5:14" x14ac:dyDescent="0.25">
      <c r="E5887" s="90"/>
      <c r="N5887" s="90"/>
    </row>
    <row r="5888" spans="5:14" x14ac:dyDescent="0.25">
      <c r="E5888" s="90"/>
      <c r="N5888" s="90"/>
    </row>
    <row r="5889" spans="5:14" x14ac:dyDescent="0.25">
      <c r="E5889" s="90"/>
      <c r="N5889" s="90"/>
    </row>
    <row r="5890" spans="5:14" x14ac:dyDescent="0.25">
      <c r="E5890" s="90"/>
      <c r="N5890" s="90"/>
    </row>
    <row r="5891" spans="5:14" x14ac:dyDescent="0.25">
      <c r="E5891" s="90"/>
      <c r="N5891" s="90"/>
    </row>
    <row r="5892" spans="5:14" x14ac:dyDescent="0.25">
      <c r="E5892" s="90"/>
      <c r="N5892" s="90"/>
    </row>
    <row r="5893" spans="5:14" x14ac:dyDescent="0.25">
      <c r="E5893" s="90"/>
      <c r="N5893" s="90"/>
    </row>
    <row r="5894" spans="5:14" x14ac:dyDescent="0.25">
      <c r="E5894" s="90"/>
      <c r="N5894" s="90"/>
    </row>
    <row r="5895" spans="5:14" x14ac:dyDescent="0.25">
      <c r="E5895" s="90"/>
      <c r="N5895" s="90"/>
    </row>
    <row r="5896" spans="5:14" x14ac:dyDescent="0.25">
      <c r="E5896" s="90"/>
      <c r="N5896" s="90"/>
    </row>
    <row r="5897" spans="5:14" x14ac:dyDescent="0.25">
      <c r="E5897" s="90"/>
      <c r="N5897" s="90"/>
    </row>
    <row r="5898" spans="5:14" x14ac:dyDescent="0.25">
      <c r="E5898" s="90"/>
      <c r="N5898" s="90"/>
    </row>
    <row r="5899" spans="5:14" x14ac:dyDescent="0.25">
      <c r="E5899" s="90"/>
      <c r="N5899" s="90"/>
    </row>
    <row r="5900" spans="5:14" x14ac:dyDescent="0.25">
      <c r="E5900" s="90"/>
      <c r="N5900" s="90"/>
    </row>
    <row r="5901" spans="5:14" x14ac:dyDescent="0.25">
      <c r="E5901" s="90"/>
      <c r="N5901" s="90"/>
    </row>
    <row r="5902" spans="5:14" x14ac:dyDescent="0.25">
      <c r="E5902" s="90"/>
      <c r="N5902" s="90"/>
    </row>
    <row r="5903" spans="5:14" x14ac:dyDescent="0.25">
      <c r="E5903" s="90"/>
      <c r="N5903" s="90"/>
    </row>
    <row r="5904" spans="5:14" x14ac:dyDescent="0.25">
      <c r="E5904" s="90"/>
      <c r="N5904" s="90"/>
    </row>
    <row r="5905" spans="5:14" x14ac:dyDescent="0.25">
      <c r="E5905" s="90"/>
      <c r="N5905" s="90"/>
    </row>
    <row r="5906" spans="5:14" x14ac:dyDescent="0.25">
      <c r="E5906" s="90"/>
      <c r="N5906" s="90"/>
    </row>
    <row r="5907" spans="5:14" x14ac:dyDescent="0.25">
      <c r="E5907" s="90"/>
      <c r="N5907" s="90"/>
    </row>
    <row r="5908" spans="5:14" x14ac:dyDescent="0.25">
      <c r="E5908" s="90"/>
      <c r="N5908" s="90"/>
    </row>
    <row r="5909" spans="5:14" x14ac:dyDescent="0.25">
      <c r="E5909" s="90"/>
      <c r="N5909" s="90"/>
    </row>
    <row r="5910" spans="5:14" x14ac:dyDescent="0.25">
      <c r="E5910" s="90"/>
      <c r="N5910" s="90"/>
    </row>
    <row r="5911" spans="5:14" x14ac:dyDescent="0.25">
      <c r="E5911" s="90"/>
      <c r="N5911" s="90"/>
    </row>
    <row r="5912" spans="5:14" x14ac:dyDescent="0.25">
      <c r="E5912" s="90"/>
      <c r="N5912" s="90"/>
    </row>
    <row r="5913" spans="5:14" x14ac:dyDescent="0.25">
      <c r="E5913" s="90"/>
      <c r="N5913" s="90"/>
    </row>
    <row r="5914" spans="5:14" x14ac:dyDescent="0.25">
      <c r="E5914" s="90"/>
      <c r="N5914" s="90"/>
    </row>
    <row r="5915" spans="5:14" x14ac:dyDescent="0.25">
      <c r="E5915" s="90"/>
      <c r="N5915" s="90"/>
    </row>
    <row r="5916" spans="5:14" x14ac:dyDescent="0.25">
      <c r="E5916" s="90"/>
      <c r="N5916" s="90"/>
    </row>
    <row r="5917" spans="5:14" x14ac:dyDescent="0.25">
      <c r="E5917" s="90"/>
      <c r="N5917" s="90"/>
    </row>
    <row r="5918" spans="5:14" x14ac:dyDescent="0.25">
      <c r="E5918" s="90"/>
      <c r="N5918" s="90"/>
    </row>
    <row r="5919" spans="5:14" x14ac:dyDescent="0.25">
      <c r="E5919" s="90"/>
      <c r="N5919" s="90"/>
    </row>
    <row r="5920" spans="5:14" x14ac:dyDescent="0.25">
      <c r="E5920" s="90"/>
      <c r="N5920" s="90"/>
    </row>
    <row r="5921" spans="5:14" x14ac:dyDescent="0.25">
      <c r="E5921" s="90"/>
      <c r="N5921" s="90"/>
    </row>
    <row r="5922" spans="5:14" x14ac:dyDescent="0.25">
      <c r="E5922" s="90"/>
      <c r="N5922" s="90"/>
    </row>
    <row r="5923" spans="5:14" x14ac:dyDescent="0.25">
      <c r="E5923" s="90"/>
      <c r="N5923" s="90"/>
    </row>
    <row r="5924" spans="5:14" x14ac:dyDescent="0.25">
      <c r="E5924" s="90"/>
      <c r="N5924" s="90"/>
    </row>
    <row r="5925" spans="5:14" x14ac:dyDescent="0.25">
      <c r="E5925" s="90"/>
      <c r="N5925" s="90"/>
    </row>
    <row r="5926" spans="5:14" x14ac:dyDescent="0.25">
      <c r="E5926" s="90"/>
      <c r="N5926" s="90"/>
    </row>
    <row r="5927" spans="5:14" x14ac:dyDescent="0.25">
      <c r="E5927" s="90"/>
      <c r="N5927" s="90"/>
    </row>
    <row r="5928" spans="5:14" x14ac:dyDescent="0.25">
      <c r="E5928" s="90"/>
      <c r="N5928" s="90"/>
    </row>
    <row r="5929" spans="5:14" x14ac:dyDescent="0.25">
      <c r="E5929" s="90"/>
      <c r="N5929" s="90"/>
    </row>
    <row r="5930" spans="5:14" x14ac:dyDescent="0.25">
      <c r="E5930" s="90"/>
      <c r="N5930" s="90"/>
    </row>
    <row r="5931" spans="5:14" x14ac:dyDescent="0.25">
      <c r="E5931" s="90"/>
      <c r="N5931" s="90"/>
    </row>
    <row r="5932" spans="5:14" x14ac:dyDescent="0.25">
      <c r="E5932" s="90"/>
      <c r="N5932" s="90"/>
    </row>
    <row r="5933" spans="5:14" x14ac:dyDescent="0.25">
      <c r="E5933" s="90"/>
      <c r="N5933" s="90"/>
    </row>
    <row r="5934" spans="5:14" x14ac:dyDescent="0.25">
      <c r="E5934" s="90"/>
      <c r="N5934" s="90"/>
    </row>
    <row r="5935" spans="5:14" x14ac:dyDescent="0.25">
      <c r="E5935" s="90"/>
      <c r="N5935" s="90"/>
    </row>
    <row r="5936" spans="5:14" x14ac:dyDescent="0.25">
      <c r="E5936" s="90"/>
      <c r="N5936" s="90"/>
    </row>
    <row r="5937" spans="5:14" x14ac:dyDescent="0.25">
      <c r="E5937" s="90"/>
      <c r="N5937" s="90"/>
    </row>
    <row r="5938" spans="5:14" x14ac:dyDescent="0.25">
      <c r="E5938" s="90"/>
      <c r="N5938" s="90"/>
    </row>
    <row r="5939" spans="5:14" x14ac:dyDescent="0.25">
      <c r="E5939" s="90"/>
      <c r="N5939" s="90"/>
    </row>
    <row r="5940" spans="5:14" x14ac:dyDescent="0.25">
      <c r="E5940" s="90"/>
      <c r="N5940" s="90"/>
    </row>
    <row r="5941" spans="5:14" x14ac:dyDescent="0.25">
      <c r="E5941" s="90"/>
      <c r="N5941" s="90"/>
    </row>
    <row r="5942" spans="5:14" x14ac:dyDescent="0.25">
      <c r="E5942" s="90"/>
      <c r="N5942" s="90"/>
    </row>
    <row r="5943" spans="5:14" x14ac:dyDescent="0.25">
      <c r="E5943" s="90"/>
      <c r="N5943" s="90"/>
    </row>
    <row r="5944" spans="5:14" x14ac:dyDescent="0.25">
      <c r="E5944" s="90"/>
      <c r="N5944" s="90"/>
    </row>
    <row r="5945" spans="5:14" x14ac:dyDescent="0.25">
      <c r="E5945" s="90"/>
      <c r="N5945" s="90"/>
    </row>
    <row r="5946" spans="5:14" x14ac:dyDescent="0.25">
      <c r="E5946" s="90"/>
      <c r="N5946" s="90"/>
    </row>
    <row r="5947" spans="5:14" x14ac:dyDescent="0.25">
      <c r="E5947" s="90"/>
      <c r="N5947" s="90"/>
    </row>
    <row r="5948" spans="5:14" x14ac:dyDescent="0.25">
      <c r="E5948" s="90"/>
      <c r="N5948" s="90"/>
    </row>
    <row r="5949" spans="5:14" x14ac:dyDescent="0.25">
      <c r="E5949" s="90"/>
      <c r="N5949" s="90"/>
    </row>
    <row r="5950" spans="5:14" x14ac:dyDescent="0.25">
      <c r="E5950" s="90"/>
      <c r="N5950" s="90"/>
    </row>
    <row r="5951" spans="5:14" x14ac:dyDescent="0.25">
      <c r="E5951" s="90"/>
      <c r="N5951" s="90"/>
    </row>
    <row r="5952" spans="5:14" x14ac:dyDescent="0.25">
      <c r="E5952" s="90"/>
      <c r="N5952" s="90"/>
    </row>
    <row r="5953" spans="5:14" x14ac:dyDescent="0.25">
      <c r="E5953" s="90"/>
      <c r="N5953" s="90"/>
    </row>
    <row r="5954" spans="5:14" x14ac:dyDescent="0.25">
      <c r="E5954" s="90"/>
      <c r="N5954" s="90"/>
    </row>
    <row r="5955" spans="5:14" x14ac:dyDescent="0.25">
      <c r="E5955" s="90"/>
      <c r="N5955" s="90"/>
    </row>
    <row r="5956" spans="5:14" x14ac:dyDescent="0.25">
      <c r="E5956" s="90"/>
      <c r="N5956" s="90"/>
    </row>
    <row r="5957" spans="5:14" x14ac:dyDescent="0.25">
      <c r="E5957" s="90"/>
      <c r="N5957" s="90"/>
    </row>
    <row r="5958" spans="5:14" x14ac:dyDescent="0.25">
      <c r="E5958" s="90"/>
      <c r="N5958" s="90"/>
    </row>
    <row r="5959" spans="5:14" x14ac:dyDescent="0.25">
      <c r="E5959" s="90"/>
      <c r="N5959" s="90"/>
    </row>
    <row r="5960" spans="5:14" x14ac:dyDescent="0.25">
      <c r="E5960" s="90"/>
      <c r="N5960" s="90"/>
    </row>
    <row r="5961" spans="5:14" x14ac:dyDescent="0.25">
      <c r="E5961" s="90"/>
      <c r="N5961" s="90"/>
    </row>
    <row r="5962" spans="5:14" x14ac:dyDescent="0.25">
      <c r="E5962" s="90"/>
      <c r="N5962" s="90"/>
    </row>
    <row r="5963" spans="5:14" x14ac:dyDescent="0.25">
      <c r="E5963" s="90"/>
      <c r="N5963" s="90"/>
    </row>
    <row r="5964" spans="5:14" x14ac:dyDescent="0.25">
      <c r="E5964" s="90"/>
      <c r="N5964" s="90"/>
    </row>
    <row r="5965" spans="5:14" x14ac:dyDescent="0.25">
      <c r="E5965" s="90"/>
      <c r="N5965" s="90"/>
    </row>
    <row r="5966" spans="5:14" x14ac:dyDescent="0.25">
      <c r="E5966" s="90"/>
      <c r="N5966" s="90"/>
    </row>
    <row r="5967" spans="5:14" x14ac:dyDescent="0.25">
      <c r="E5967" s="90"/>
      <c r="N5967" s="90"/>
    </row>
    <row r="5968" spans="5:14" x14ac:dyDescent="0.25">
      <c r="E5968" s="90"/>
      <c r="N5968" s="90"/>
    </row>
    <row r="5969" spans="5:14" x14ac:dyDescent="0.25">
      <c r="E5969" s="90"/>
      <c r="N5969" s="90"/>
    </row>
    <row r="5970" spans="5:14" x14ac:dyDescent="0.25">
      <c r="E5970" s="90"/>
      <c r="N5970" s="90"/>
    </row>
    <row r="5971" spans="5:14" x14ac:dyDescent="0.25">
      <c r="E5971" s="90"/>
      <c r="N5971" s="90"/>
    </row>
    <row r="5972" spans="5:14" x14ac:dyDescent="0.25">
      <c r="E5972" s="90"/>
      <c r="N5972" s="90"/>
    </row>
    <row r="5973" spans="5:14" x14ac:dyDescent="0.25">
      <c r="E5973" s="90"/>
      <c r="N5973" s="90"/>
    </row>
    <row r="5974" spans="5:14" x14ac:dyDescent="0.25">
      <c r="E5974" s="90"/>
      <c r="N5974" s="90"/>
    </row>
    <row r="5975" spans="5:14" x14ac:dyDescent="0.25">
      <c r="E5975" s="90"/>
      <c r="N5975" s="90"/>
    </row>
    <row r="5976" spans="5:14" x14ac:dyDescent="0.25">
      <c r="E5976" s="90"/>
      <c r="N5976" s="90"/>
    </row>
    <row r="5977" spans="5:14" x14ac:dyDescent="0.25">
      <c r="E5977" s="90"/>
      <c r="N5977" s="90"/>
    </row>
    <row r="5978" spans="5:14" x14ac:dyDescent="0.25">
      <c r="E5978" s="90"/>
      <c r="N5978" s="90"/>
    </row>
    <row r="5979" spans="5:14" x14ac:dyDescent="0.25">
      <c r="E5979" s="90"/>
      <c r="N5979" s="90"/>
    </row>
    <row r="5980" spans="5:14" x14ac:dyDescent="0.25">
      <c r="E5980" s="90"/>
      <c r="N5980" s="90"/>
    </row>
    <row r="5981" spans="5:14" x14ac:dyDescent="0.25">
      <c r="E5981" s="90"/>
      <c r="N5981" s="90"/>
    </row>
    <row r="5982" spans="5:14" x14ac:dyDescent="0.25">
      <c r="E5982" s="90"/>
      <c r="N5982" s="90"/>
    </row>
    <row r="5983" spans="5:14" x14ac:dyDescent="0.25">
      <c r="E5983" s="90"/>
      <c r="N5983" s="90"/>
    </row>
    <row r="5984" spans="5:14" x14ac:dyDescent="0.25">
      <c r="E5984" s="90"/>
      <c r="N5984" s="90"/>
    </row>
    <row r="5985" spans="5:14" x14ac:dyDescent="0.25">
      <c r="E5985" s="90"/>
      <c r="N5985" s="90"/>
    </row>
    <row r="5986" spans="5:14" x14ac:dyDescent="0.25">
      <c r="E5986" s="90"/>
      <c r="N5986" s="90"/>
    </row>
    <row r="5987" spans="5:14" x14ac:dyDescent="0.25">
      <c r="E5987" s="90"/>
      <c r="N5987" s="90"/>
    </row>
    <row r="5988" spans="5:14" x14ac:dyDescent="0.25">
      <c r="E5988" s="90"/>
      <c r="N5988" s="90"/>
    </row>
    <row r="5989" spans="5:14" x14ac:dyDescent="0.25">
      <c r="E5989" s="90"/>
      <c r="N5989" s="90"/>
    </row>
    <row r="5990" spans="5:14" x14ac:dyDescent="0.25">
      <c r="E5990" s="90"/>
      <c r="N5990" s="90"/>
    </row>
    <row r="5991" spans="5:14" x14ac:dyDescent="0.25">
      <c r="E5991" s="90"/>
      <c r="N5991" s="90"/>
    </row>
    <row r="5992" spans="5:14" x14ac:dyDescent="0.25">
      <c r="E5992" s="90"/>
      <c r="N5992" s="90"/>
    </row>
    <row r="5993" spans="5:14" x14ac:dyDescent="0.25">
      <c r="E5993" s="90"/>
      <c r="N5993" s="90"/>
    </row>
    <row r="5994" spans="5:14" x14ac:dyDescent="0.25">
      <c r="E5994" s="90"/>
      <c r="N5994" s="90"/>
    </row>
    <row r="5995" spans="5:14" x14ac:dyDescent="0.25">
      <c r="E5995" s="90"/>
      <c r="N5995" s="90"/>
    </row>
    <row r="5996" spans="5:14" x14ac:dyDescent="0.25">
      <c r="E5996" s="90"/>
      <c r="N5996" s="90"/>
    </row>
    <row r="5997" spans="5:14" x14ac:dyDescent="0.25">
      <c r="E5997" s="90"/>
      <c r="N5997" s="90"/>
    </row>
    <row r="5998" spans="5:14" x14ac:dyDescent="0.25">
      <c r="E5998" s="90"/>
      <c r="N5998" s="90"/>
    </row>
    <row r="5999" spans="5:14" x14ac:dyDescent="0.25">
      <c r="E5999" s="90"/>
      <c r="N5999" s="90"/>
    </row>
    <row r="6000" spans="5:14" x14ac:dyDescent="0.25">
      <c r="E6000" s="90"/>
      <c r="N6000" s="90"/>
    </row>
    <row r="6001" spans="5:14" x14ac:dyDescent="0.25">
      <c r="E6001" s="90"/>
      <c r="N6001" s="90"/>
    </row>
    <row r="6002" spans="5:14" x14ac:dyDescent="0.25">
      <c r="E6002" s="90"/>
      <c r="N6002" s="90"/>
    </row>
    <row r="6003" spans="5:14" x14ac:dyDescent="0.25">
      <c r="E6003" s="90"/>
      <c r="N6003" s="90"/>
    </row>
    <row r="6004" spans="5:14" x14ac:dyDescent="0.25">
      <c r="E6004" s="90"/>
      <c r="N6004" s="90"/>
    </row>
    <row r="6005" spans="5:14" x14ac:dyDescent="0.25">
      <c r="E6005" s="90"/>
      <c r="N6005" s="90"/>
    </row>
    <row r="6006" spans="5:14" x14ac:dyDescent="0.25">
      <c r="E6006" s="90"/>
      <c r="N6006" s="90"/>
    </row>
    <row r="6007" spans="5:14" x14ac:dyDescent="0.25">
      <c r="E6007" s="90"/>
      <c r="N6007" s="90"/>
    </row>
    <row r="6008" spans="5:14" x14ac:dyDescent="0.25">
      <c r="E6008" s="90"/>
      <c r="N6008" s="90"/>
    </row>
    <row r="6009" spans="5:14" x14ac:dyDescent="0.25">
      <c r="E6009" s="90"/>
      <c r="N6009" s="90"/>
    </row>
    <row r="6010" spans="5:14" x14ac:dyDescent="0.25">
      <c r="E6010" s="90"/>
      <c r="N6010" s="90"/>
    </row>
    <row r="6011" spans="5:14" x14ac:dyDescent="0.25">
      <c r="E6011" s="90"/>
      <c r="N6011" s="90"/>
    </row>
    <row r="6012" spans="5:14" x14ac:dyDescent="0.25">
      <c r="E6012" s="90"/>
      <c r="N6012" s="90"/>
    </row>
    <row r="6013" spans="5:14" x14ac:dyDescent="0.25">
      <c r="E6013" s="90"/>
      <c r="N6013" s="90"/>
    </row>
    <row r="6014" spans="5:14" x14ac:dyDescent="0.25">
      <c r="E6014" s="90"/>
      <c r="N6014" s="90"/>
    </row>
    <row r="6015" spans="5:14" x14ac:dyDescent="0.25">
      <c r="E6015" s="90"/>
      <c r="N6015" s="90"/>
    </row>
    <row r="6016" spans="5:14" x14ac:dyDescent="0.25">
      <c r="E6016" s="90"/>
      <c r="N6016" s="90"/>
    </row>
    <row r="6017" spans="5:14" x14ac:dyDescent="0.25">
      <c r="E6017" s="90"/>
      <c r="N6017" s="90"/>
    </row>
    <row r="6018" spans="5:14" x14ac:dyDescent="0.25">
      <c r="E6018" s="90"/>
      <c r="N6018" s="90"/>
    </row>
    <row r="6019" spans="5:14" x14ac:dyDescent="0.25">
      <c r="E6019" s="90"/>
      <c r="N6019" s="90"/>
    </row>
    <row r="6020" spans="5:14" x14ac:dyDescent="0.25">
      <c r="E6020" s="90"/>
      <c r="N6020" s="90"/>
    </row>
    <row r="6021" spans="5:14" x14ac:dyDescent="0.25">
      <c r="E6021" s="90"/>
      <c r="N6021" s="90"/>
    </row>
    <row r="6022" spans="5:14" x14ac:dyDescent="0.25">
      <c r="E6022" s="90"/>
      <c r="N6022" s="90"/>
    </row>
    <row r="6023" spans="5:14" x14ac:dyDescent="0.25">
      <c r="E6023" s="90"/>
      <c r="N6023" s="90"/>
    </row>
    <row r="6024" spans="5:14" x14ac:dyDescent="0.25">
      <c r="E6024" s="90"/>
      <c r="N6024" s="90"/>
    </row>
    <row r="6025" spans="5:14" x14ac:dyDescent="0.25">
      <c r="E6025" s="90"/>
      <c r="N6025" s="90"/>
    </row>
    <row r="6026" spans="5:14" x14ac:dyDescent="0.25">
      <c r="E6026" s="90"/>
      <c r="N6026" s="90"/>
    </row>
    <row r="6027" spans="5:14" x14ac:dyDescent="0.25">
      <c r="E6027" s="90"/>
      <c r="N6027" s="90"/>
    </row>
    <row r="6028" spans="5:14" x14ac:dyDescent="0.25">
      <c r="E6028" s="90"/>
      <c r="N6028" s="90"/>
    </row>
    <row r="6029" spans="5:14" x14ac:dyDescent="0.25">
      <c r="E6029" s="90"/>
      <c r="N6029" s="90"/>
    </row>
    <row r="6030" spans="5:14" x14ac:dyDescent="0.25">
      <c r="E6030" s="90"/>
      <c r="N6030" s="90"/>
    </row>
    <row r="6031" spans="5:14" x14ac:dyDescent="0.25">
      <c r="E6031" s="90"/>
      <c r="N6031" s="90"/>
    </row>
    <row r="6032" spans="5:14" x14ac:dyDescent="0.25">
      <c r="E6032" s="90"/>
      <c r="N6032" s="90"/>
    </row>
    <row r="6033" spans="5:14" x14ac:dyDescent="0.25">
      <c r="E6033" s="90"/>
      <c r="N6033" s="90"/>
    </row>
    <row r="6034" spans="5:14" x14ac:dyDescent="0.25">
      <c r="E6034" s="90"/>
      <c r="N6034" s="90"/>
    </row>
    <row r="6035" spans="5:14" x14ac:dyDescent="0.25">
      <c r="E6035" s="90"/>
      <c r="N6035" s="90"/>
    </row>
    <row r="6036" spans="5:14" x14ac:dyDescent="0.25">
      <c r="E6036" s="90"/>
      <c r="N6036" s="90"/>
    </row>
    <row r="6037" spans="5:14" x14ac:dyDescent="0.25">
      <c r="E6037" s="90"/>
      <c r="N6037" s="90"/>
    </row>
    <row r="6038" spans="5:14" x14ac:dyDescent="0.25">
      <c r="E6038" s="90"/>
      <c r="N6038" s="90"/>
    </row>
    <row r="6039" spans="5:14" x14ac:dyDescent="0.25">
      <c r="E6039" s="90"/>
      <c r="N6039" s="90"/>
    </row>
    <row r="6040" spans="5:14" x14ac:dyDescent="0.25">
      <c r="E6040" s="90"/>
      <c r="N6040" s="90"/>
    </row>
    <row r="6041" spans="5:14" x14ac:dyDescent="0.25">
      <c r="E6041" s="90"/>
      <c r="N6041" s="90"/>
    </row>
    <row r="6042" spans="5:14" x14ac:dyDescent="0.25">
      <c r="E6042" s="90"/>
      <c r="N6042" s="90"/>
    </row>
    <row r="6043" spans="5:14" x14ac:dyDescent="0.25">
      <c r="E6043" s="90"/>
      <c r="N6043" s="90"/>
    </row>
    <row r="6044" spans="5:14" x14ac:dyDescent="0.25">
      <c r="E6044" s="90"/>
      <c r="N6044" s="90"/>
    </row>
    <row r="6045" spans="5:14" x14ac:dyDescent="0.25">
      <c r="E6045" s="90"/>
      <c r="N6045" s="90"/>
    </row>
    <row r="6046" spans="5:14" x14ac:dyDescent="0.25">
      <c r="E6046" s="90"/>
      <c r="N6046" s="90"/>
    </row>
    <row r="6047" spans="5:14" x14ac:dyDescent="0.25">
      <c r="E6047" s="90"/>
      <c r="N6047" s="90"/>
    </row>
    <row r="6048" spans="5:14" x14ac:dyDescent="0.25">
      <c r="E6048" s="90"/>
      <c r="N6048" s="90"/>
    </row>
    <row r="6049" spans="5:14" x14ac:dyDescent="0.25">
      <c r="E6049" s="90"/>
      <c r="N6049" s="90"/>
    </row>
    <row r="6050" spans="5:14" x14ac:dyDescent="0.25">
      <c r="E6050" s="90"/>
      <c r="N6050" s="90"/>
    </row>
    <row r="6051" spans="5:14" x14ac:dyDescent="0.25">
      <c r="E6051" s="90"/>
      <c r="N6051" s="90"/>
    </row>
    <row r="6052" spans="5:14" x14ac:dyDescent="0.25">
      <c r="E6052" s="90"/>
      <c r="N6052" s="90"/>
    </row>
    <row r="6053" spans="5:14" x14ac:dyDescent="0.25">
      <c r="E6053" s="90"/>
      <c r="N6053" s="90"/>
    </row>
    <row r="6054" spans="5:14" x14ac:dyDescent="0.25">
      <c r="E6054" s="90"/>
      <c r="N6054" s="90"/>
    </row>
    <row r="6055" spans="5:14" x14ac:dyDescent="0.25">
      <c r="E6055" s="90"/>
      <c r="N6055" s="90"/>
    </row>
    <row r="6056" spans="5:14" x14ac:dyDescent="0.25">
      <c r="E6056" s="90"/>
      <c r="N6056" s="90"/>
    </row>
    <row r="6057" spans="5:14" x14ac:dyDescent="0.25">
      <c r="E6057" s="90"/>
      <c r="N6057" s="90"/>
    </row>
    <row r="6058" spans="5:14" x14ac:dyDescent="0.25">
      <c r="E6058" s="90"/>
      <c r="N6058" s="90"/>
    </row>
    <row r="6059" spans="5:14" x14ac:dyDescent="0.25">
      <c r="E6059" s="90"/>
      <c r="N6059" s="90"/>
    </row>
    <row r="6060" spans="5:14" x14ac:dyDescent="0.25">
      <c r="E6060" s="90"/>
      <c r="N6060" s="90"/>
    </row>
    <row r="6061" spans="5:14" x14ac:dyDescent="0.25">
      <c r="E6061" s="90"/>
      <c r="N6061" s="90"/>
    </row>
    <row r="6062" spans="5:14" x14ac:dyDescent="0.25">
      <c r="E6062" s="90"/>
      <c r="N6062" s="90"/>
    </row>
    <row r="6063" spans="5:14" x14ac:dyDescent="0.25">
      <c r="E6063" s="90"/>
      <c r="N6063" s="90"/>
    </row>
    <row r="6064" spans="5:14" x14ac:dyDescent="0.25">
      <c r="E6064" s="90"/>
      <c r="N6064" s="90"/>
    </row>
    <row r="6065" spans="5:14" x14ac:dyDescent="0.25">
      <c r="E6065" s="90"/>
      <c r="N6065" s="90"/>
    </row>
    <row r="6066" spans="5:14" x14ac:dyDescent="0.25">
      <c r="E6066" s="90"/>
      <c r="N6066" s="90"/>
    </row>
    <row r="6067" spans="5:14" x14ac:dyDescent="0.25">
      <c r="E6067" s="90"/>
      <c r="N6067" s="90"/>
    </row>
    <row r="6068" spans="5:14" x14ac:dyDescent="0.25">
      <c r="E6068" s="90"/>
      <c r="N6068" s="90"/>
    </row>
    <row r="6069" spans="5:14" x14ac:dyDescent="0.25">
      <c r="E6069" s="90"/>
      <c r="N6069" s="90"/>
    </row>
    <row r="6070" spans="5:14" x14ac:dyDescent="0.25">
      <c r="E6070" s="90"/>
      <c r="N6070" s="90"/>
    </row>
    <row r="6071" spans="5:14" x14ac:dyDescent="0.25">
      <c r="E6071" s="90"/>
      <c r="N6071" s="90"/>
    </row>
    <row r="6072" spans="5:14" x14ac:dyDescent="0.25">
      <c r="E6072" s="90"/>
      <c r="N6072" s="90"/>
    </row>
    <row r="6073" spans="5:14" x14ac:dyDescent="0.25">
      <c r="E6073" s="90"/>
      <c r="N6073" s="90"/>
    </row>
    <row r="6074" spans="5:14" x14ac:dyDescent="0.25">
      <c r="E6074" s="90"/>
      <c r="N6074" s="90"/>
    </row>
    <row r="6075" spans="5:14" x14ac:dyDescent="0.25">
      <c r="E6075" s="90"/>
      <c r="N6075" s="90"/>
    </row>
    <row r="6076" spans="5:14" x14ac:dyDescent="0.25">
      <c r="E6076" s="90"/>
      <c r="N6076" s="90"/>
    </row>
    <row r="6077" spans="5:14" x14ac:dyDescent="0.25">
      <c r="E6077" s="90"/>
      <c r="N6077" s="90"/>
    </row>
    <row r="6078" spans="5:14" x14ac:dyDescent="0.25">
      <c r="E6078" s="90"/>
      <c r="N6078" s="90"/>
    </row>
    <row r="6079" spans="5:14" x14ac:dyDescent="0.25">
      <c r="E6079" s="90"/>
      <c r="N6079" s="90"/>
    </row>
    <row r="6080" spans="5:14" x14ac:dyDescent="0.25">
      <c r="E6080" s="90"/>
      <c r="N6080" s="90"/>
    </row>
    <row r="6081" spans="5:14" x14ac:dyDescent="0.25">
      <c r="E6081" s="90"/>
      <c r="N6081" s="90"/>
    </row>
    <row r="6082" spans="5:14" x14ac:dyDescent="0.25">
      <c r="E6082" s="90"/>
      <c r="N6082" s="90"/>
    </row>
    <row r="6083" spans="5:14" x14ac:dyDescent="0.25">
      <c r="E6083" s="90"/>
      <c r="N6083" s="90"/>
    </row>
    <row r="6084" spans="5:14" x14ac:dyDescent="0.25">
      <c r="E6084" s="90"/>
      <c r="N6084" s="90"/>
    </row>
    <row r="6085" spans="5:14" x14ac:dyDescent="0.25">
      <c r="E6085" s="90"/>
      <c r="N6085" s="90"/>
    </row>
    <row r="6086" spans="5:14" x14ac:dyDescent="0.25">
      <c r="E6086" s="90"/>
      <c r="N6086" s="90"/>
    </row>
    <row r="6087" spans="5:14" x14ac:dyDescent="0.25">
      <c r="E6087" s="90"/>
      <c r="N6087" s="90"/>
    </row>
    <row r="6088" spans="5:14" x14ac:dyDescent="0.25">
      <c r="E6088" s="90"/>
      <c r="N6088" s="90"/>
    </row>
    <row r="6089" spans="5:14" x14ac:dyDescent="0.25">
      <c r="E6089" s="90"/>
      <c r="N6089" s="90"/>
    </row>
    <row r="6090" spans="5:14" x14ac:dyDescent="0.25">
      <c r="E6090" s="90"/>
      <c r="N6090" s="90"/>
    </row>
    <row r="6091" spans="5:14" x14ac:dyDescent="0.25">
      <c r="E6091" s="90"/>
      <c r="N6091" s="90"/>
    </row>
    <row r="6092" spans="5:14" x14ac:dyDescent="0.25">
      <c r="E6092" s="90"/>
      <c r="N6092" s="90"/>
    </row>
    <row r="6093" spans="5:14" x14ac:dyDescent="0.25">
      <c r="E6093" s="90"/>
      <c r="N6093" s="90"/>
    </row>
    <row r="6094" spans="5:14" x14ac:dyDescent="0.25">
      <c r="E6094" s="90"/>
      <c r="N6094" s="90"/>
    </row>
    <row r="6095" spans="5:14" x14ac:dyDescent="0.25">
      <c r="E6095" s="90"/>
      <c r="N6095" s="90"/>
    </row>
    <row r="6096" spans="5:14" x14ac:dyDescent="0.25">
      <c r="E6096" s="90"/>
      <c r="N6096" s="90"/>
    </row>
    <row r="6097" spans="5:14" x14ac:dyDescent="0.25">
      <c r="E6097" s="90"/>
      <c r="N6097" s="90"/>
    </row>
    <row r="6098" spans="5:14" x14ac:dyDescent="0.25">
      <c r="E6098" s="90"/>
      <c r="N6098" s="90"/>
    </row>
    <row r="6099" spans="5:14" x14ac:dyDescent="0.25">
      <c r="E6099" s="90"/>
      <c r="N6099" s="90"/>
    </row>
    <row r="6100" spans="5:14" x14ac:dyDescent="0.25">
      <c r="E6100" s="90"/>
      <c r="N6100" s="90"/>
    </row>
    <row r="6101" spans="5:14" x14ac:dyDescent="0.25">
      <c r="E6101" s="90"/>
      <c r="N6101" s="90"/>
    </row>
    <row r="6102" spans="5:14" x14ac:dyDescent="0.25">
      <c r="E6102" s="90"/>
      <c r="N6102" s="90"/>
    </row>
    <row r="6103" spans="5:14" x14ac:dyDescent="0.25">
      <c r="E6103" s="90"/>
      <c r="N6103" s="90"/>
    </row>
    <row r="6104" spans="5:14" x14ac:dyDescent="0.25">
      <c r="E6104" s="90"/>
      <c r="N6104" s="90"/>
    </row>
    <row r="6105" spans="5:14" x14ac:dyDescent="0.25">
      <c r="E6105" s="90"/>
      <c r="N6105" s="90"/>
    </row>
    <row r="6106" spans="5:14" x14ac:dyDescent="0.25">
      <c r="E6106" s="90"/>
      <c r="N6106" s="90"/>
    </row>
    <row r="6107" spans="5:14" x14ac:dyDescent="0.25">
      <c r="E6107" s="90"/>
      <c r="N6107" s="90"/>
    </row>
    <row r="6108" spans="5:14" x14ac:dyDescent="0.25">
      <c r="E6108" s="90"/>
      <c r="N6108" s="90"/>
    </row>
    <row r="6109" spans="5:14" x14ac:dyDescent="0.25">
      <c r="E6109" s="90"/>
      <c r="N6109" s="90"/>
    </row>
    <row r="6110" spans="5:14" x14ac:dyDescent="0.25">
      <c r="E6110" s="90"/>
      <c r="N6110" s="90"/>
    </row>
    <row r="6111" spans="5:14" x14ac:dyDescent="0.25">
      <c r="E6111" s="90"/>
      <c r="N6111" s="90"/>
    </row>
    <row r="6112" spans="5:14" x14ac:dyDescent="0.25">
      <c r="E6112" s="90"/>
      <c r="N6112" s="90"/>
    </row>
    <row r="6113" spans="5:14" x14ac:dyDescent="0.25">
      <c r="E6113" s="90"/>
      <c r="N6113" s="90"/>
    </row>
    <row r="6114" spans="5:14" x14ac:dyDescent="0.25">
      <c r="E6114" s="90"/>
      <c r="N6114" s="90"/>
    </row>
    <row r="6115" spans="5:14" x14ac:dyDescent="0.25">
      <c r="E6115" s="90"/>
      <c r="N6115" s="90"/>
    </row>
    <row r="6116" spans="5:14" x14ac:dyDescent="0.25">
      <c r="E6116" s="90"/>
      <c r="N6116" s="90"/>
    </row>
    <row r="6117" spans="5:14" x14ac:dyDescent="0.25">
      <c r="E6117" s="90"/>
      <c r="N6117" s="90"/>
    </row>
    <row r="6118" spans="5:14" x14ac:dyDescent="0.25">
      <c r="E6118" s="90"/>
      <c r="N6118" s="90"/>
    </row>
    <row r="6119" spans="5:14" x14ac:dyDescent="0.25">
      <c r="E6119" s="90"/>
      <c r="N6119" s="90"/>
    </row>
    <row r="6120" spans="5:14" x14ac:dyDescent="0.25">
      <c r="E6120" s="90"/>
      <c r="N6120" s="90"/>
    </row>
    <row r="6121" spans="5:14" x14ac:dyDescent="0.25">
      <c r="E6121" s="90"/>
      <c r="N6121" s="90"/>
    </row>
    <row r="6122" spans="5:14" x14ac:dyDescent="0.25">
      <c r="E6122" s="90"/>
      <c r="N6122" s="90"/>
    </row>
    <row r="6123" spans="5:14" x14ac:dyDescent="0.25">
      <c r="E6123" s="90"/>
      <c r="N6123" s="90"/>
    </row>
    <row r="6124" spans="5:14" x14ac:dyDescent="0.25">
      <c r="E6124" s="90"/>
      <c r="N6124" s="90"/>
    </row>
    <row r="6125" spans="5:14" x14ac:dyDescent="0.25">
      <c r="E6125" s="90"/>
      <c r="N6125" s="90"/>
    </row>
    <row r="6126" spans="5:14" x14ac:dyDescent="0.25">
      <c r="E6126" s="90"/>
      <c r="N6126" s="90"/>
    </row>
    <row r="6127" spans="5:14" x14ac:dyDescent="0.25">
      <c r="E6127" s="90"/>
      <c r="N6127" s="90"/>
    </row>
    <row r="6128" spans="5:14" x14ac:dyDescent="0.25">
      <c r="E6128" s="90"/>
      <c r="N6128" s="90"/>
    </row>
    <row r="6129" spans="5:14" x14ac:dyDescent="0.25">
      <c r="E6129" s="90"/>
      <c r="N6129" s="90"/>
    </row>
    <row r="6130" spans="5:14" x14ac:dyDescent="0.25">
      <c r="E6130" s="90"/>
      <c r="N6130" s="90"/>
    </row>
    <row r="6131" spans="5:14" x14ac:dyDescent="0.25">
      <c r="E6131" s="90"/>
      <c r="N6131" s="90"/>
    </row>
    <row r="6132" spans="5:14" x14ac:dyDescent="0.25">
      <c r="E6132" s="90"/>
      <c r="N6132" s="90"/>
    </row>
    <row r="6133" spans="5:14" x14ac:dyDescent="0.25">
      <c r="E6133" s="90"/>
      <c r="N6133" s="90"/>
    </row>
    <row r="6134" spans="5:14" x14ac:dyDescent="0.25">
      <c r="E6134" s="90"/>
      <c r="N6134" s="90"/>
    </row>
    <row r="6135" spans="5:14" x14ac:dyDescent="0.25">
      <c r="E6135" s="90"/>
      <c r="N6135" s="90"/>
    </row>
    <row r="6136" spans="5:14" x14ac:dyDescent="0.25">
      <c r="E6136" s="90"/>
      <c r="N6136" s="90"/>
    </row>
    <row r="6137" spans="5:14" x14ac:dyDescent="0.25">
      <c r="E6137" s="90"/>
      <c r="N6137" s="90"/>
    </row>
    <row r="6138" spans="5:14" x14ac:dyDescent="0.25">
      <c r="E6138" s="90"/>
      <c r="N6138" s="90"/>
    </row>
    <row r="6139" spans="5:14" x14ac:dyDescent="0.25">
      <c r="E6139" s="90"/>
      <c r="N6139" s="90"/>
    </row>
    <row r="6140" spans="5:14" x14ac:dyDescent="0.25">
      <c r="E6140" s="90"/>
      <c r="N6140" s="90"/>
    </row>
    <row r="6141" spans="5:14" x14ac:dyDescent="0.25">
      <c r="E6141" s="90"/>
      <c r="N6141" s="90"/>
    </row>
    <row r="6142" spans="5:14" x14ac:dyDescent="0.25">
      <c r="E6142" s="90"/>
      <c r="N6142" s="90"/>
    </row>
    <row r="6143" spans="5:14" x14ac:dyDescent="0.25">
      <c r="E6143" s="90"/>
      <c r="N6143" s="90"/>
    </row>
    <row r="6144" spans="5:14" x14ac:dyDescent="0.25">
      <c r="E6144" s="90"/>
      <c r="N6144" s="90"/>
    </row>
    <row r="6145" spans="5:14" x14ac:dyDescent="0.25">
      <c r="E6145" s="90"/>
      <c r="N6145" s="90"/>
    </row>
    <row r="6146" spans="5:14" x14ac:dyDescent="0.25">
      <c r="E6146" s="90"/>
      <c r="N6146" s="90"/>
    </row>
    <row r="6147" spans="5:14" x14ac:dyDescent="0.25">
      <c r="E6147" s="90"/>
      <c r="N6147" s="90"/>
    </row>
    <row r="6148" spans="5:14" x14ac:dyDescent="0.25">
      <c r="E6148" s="90"/>
      <c r="N6148" s="90"/>
    </row>
    <row r="6149" spans="5:14" x14ac:dyDescent="0.25">
      <c r="E6149" s="90"/>
      <c r="N6149" s="90"/>
    </row>
    <row r="6150" spans="5:14" x14ac:dyDescent="0.25">
      <c r="E6150" s="90"/>
      <c r="N6150" s="90"/>
    </row>
    <row r="6151" spans="5:14" x14ac:dyDescent="0.25">
      <c r="E6151" s="90"/>
      <c r="N6151" s="90"/>
    </row>
    <row r="6152" spans="5:14" x14ac:dyDescent="0.25">
      <c r="E6152" s="90"/>
      <c r="N6152" s="90"/>
    </row>
    <row r="6153" spans="5:14" x14ac:dyDescent="0.25">
      <c r="E6153" s="90"/>
      <c r="N6153" s="90"/>
    </row>
    <row r="6154" spans="5:14" x14ac:dyDescent="0.25">
      <c r="E6154" s="90"/>
      <c r="N6154" s="90"/>
    </row>
    <row r="6155" spans="5:14" x14ac:dyDescent="0.25">
      <c r="E6155" s="90"/>
      <c r="N6155" s="90"/>
    </row>
    <row r="6156" spans="5:14" x14ac:dyDescent="0.25">
      <c r="E6156" s="90"/>
      <c r="N6156" s="90"/>
    </row>
    <row r="6157" spans="5:14" x14ac:dyDescent="0.25">
      <c r="E6157" s="90"/>
      <c r="N6157" s="90"/>
    </row>
    <row r="6158" spans="5:14" x14ac:dyDescent="0.25">
      <c r="E6158" s="90"/>
      <c r="N6158" s="90"/>
    </row>
    <row r="6159" spans="5:14" x14ac:dyDescent="0.25">
      <c r="E6159" s="90"/>
      <c r="N6159" s="90"/>
    </row>
    <row r="6160" spans="5:14" x14ac:dyDescent="0.25">
      <c r="E6160" s="90"/>
      <c r="N6160" s="90"/>
    </row>
    <row r="6161" spans="5:14" x14ac:dyDescent="0.25">
      <c r="E6161" s="90"/>
      <c r="N6161" s="90"/>
    </row>
    <row r="6162" spans="5:14" x14ac:dyDescent="0.25">
      <c r="E6162" s="90"/>
      <c r="N6162" s="90"/>
    </row>
    <row r="6163" spans="5:14" x14ac:dyDescent="0.25">
      <c r="E6163" s="90"/>
      <c r="N6163" s="90"/>
    </row>
    <row r="6164" spans="5:14" x14ac:dyDescent="0.25">
      <c r="E6164" s="90"/>
      <c r="N6164" s="90"/>
    </row>
    <row r="6165" spans="5:14" x14ac:dyDescent="0.25">
      <c r="E6165" s="90"/>
      <c r="N6165" s="90"/>
    </row>
    <row r="6166" spans="5:14" x14ac:dyDescent="0.25">
      <c r="E6166" s="90"/>
      <c r="N6166" s="90"/>
    </row>
    <row r="6167" spans="5:14" x14ac:dyDescent="0.25">
      <c r="E6167" s="90"/>
      <c r="N6167" s="90"/>
    </row>
    <row r="6168" spans="5:14" x14ac:dyDescent="0.25">
      <c r="E6168" s="90"/>
      <c r="N6168" s="90"/>
    </row>
    <row r="6169" spans="5:14" x14ac:dyDescent="0.25">
      <c r="E6169" s="90"/>
      <c r="N6169" s="90"/>
    </row>
    <row r="6170" spans="5:14" x14ac:dyDescent="0.25">
      <c r="E6170" s="90"/>
      <c r="N6170" s="90"/>
    </row>
    <row r="6171" spans="5:14" x14ac:dyDescent="0.25">
      <c r="E6171" s="90"/>
      <c r="N6171" s="90"/>
    </row>
    <row r="6172" spans="5:14" x14ac:dyDescent="0.25">
      <c r="E6172" s="90"/>
      <c r="N6172" s="90"/>
    </row>
    <row r="6173" spans="5:14" x14ac:dyDescent="0.25">
      <c r="E6173" s="90"/>
      <c r="N6173" s="90"/>
    </row>
    <row r="6174" spans="5:14" x14ac:dyDescent="0.25">
      <c r="E6174" s="90"/>
      <c r="N6174" s="90"/>
    </row>
    <row r="6175" spans="5:14" x14ac:dyDescent="0.25">
      <c r="E6175" s="90"/>
      <c r="N6175" s="90"/>
    </row>
    <row r="6176" spans="5:14" x14ac:dyDescent="0.25">
      <c r="E6176" s="90"/>
      <c r="N6176" s="90"/>
    </row>
    <row r="6177" spans="5:14" x14ac:dyDescent="0.25">
      <c r="E6177" s="90"/>
      <c r="N6177" s="90"/>
    </row>
    <row r="6178" spans="5:14" x14ac:dyDescent="0.25">
      <c r="E6178" s="90"/>
      <c r="N6178" s="90"/>
    </row>
    <row r="6179" spans="5:14" x14ac:dyDescent="0.25">
      <c r="E6179" s="90"/>
      <c r="N6179" s="90"/>
    </row>
    <row r="6180" spans="5:14" x14ac:dyDescent="0.25">
      <c r="E6180" s="90"/>
      <c r="N6180" s="90"/>
    </row>
    <row r="6181" spans="5:14" x14ac:dyDescent="0.25">
      <c r="E6181" s="90"/>
      <c r="N6181" s="90"/>
    </row>
    <row r="6182" spans="5:14" x14ac:dyDescent="0.25">
      <c r="E6182" s="90"/>
      <c r="N6182" s="90"/>
    </row>
    <row r="6183" spans="5:14" x14ac:dyDescent="0.25">
      <c r="E6183" s="90"/>
      <c r="N6183" s="90"/>
    </row>
    <row r="6184" spans="5:14" x14ac:dyDescent="0.25">
      <c r="E6184" s="90"/>
      <c r="N6184" s="90"/>
    </row>
    <row r="6185" spans="5:14" x14ac:dyDescent="0.25">
      <c r="E6185" s="90"/>
      <c r="N6185" s="90"/>
    </row>
    <row r="6186" spans="5:14" x14ac:dyDescent="0.25">
      <c r="E6186" s="90"/>
      <c r="N6186" s="90"/>
    </row>
    <row r="6187" spans="5:14" x14ac:dyDescent="0.25">
      <c r="E6187" s="90"/>
      <c r="N6187" s="90"/>
    </row>
    <row r="6188" spans="5:14" x14ac:dyDescent="0.25">
      <c r="E6188" s="90"/>
      <c r="N6188" s="90"/>
    </row>
    <row r="6189" spans="5:14" x14ac:dyDescent="0.25">
      <c r="E6189" s="90"/>
      <c r="N6189" s="90"/>
    </row>
    <row r="6190" spans="5:14" x14ac:dyDescent="0.25">
      <c r="E6190" s="90"/>
      <c r="N6190" s="90"/>
    </row>
    <row r="6191" spans="5:14" x14ac:dyDescent="0.25">
      <c r="E6191" s="90"/>
      <c r="N6191" s="90"/>
    </row>
    <row r="6192" spans="5:14" x14ac:dyDescent="0.25">
      <c r="E6192" s="90"/>
      <c r="N6192" s="90"/>
    </row>
    <row r="6193" spans="5:14" x14ac:dyDescent="0.25">
      <c r="E6193" s="90"/>
      <c r="N6193" s="90"/>
    </row>
    <row r="6194" spans="5:14" x14ac:dyDescent="0.25">
      <c r="E6194" s="90"/>
      <c r="N6194" s="90"/>
    </row>
    <row r="6195" spans="5:14" x14ac:dyDescent="0.25">
      <c r="E6195" s="90"/>
      <c r="N6195" s="90"/>
    </row>
    <row r="6196" spans="5:14" x14ac:dyDescent="0.25">
      <c r="E6196" s="90"/>
      <c r="N6196" s="90"/>
    </row>
    <row r="6197" spans="5:14" x14ac:dyDescent="0.25">
      <c r="E6197" s="90"/>
      <c r="N6197" s="90"/>
    </row>
    <row r="6198" spans="5:14" x14ac:dyDescent="0.25">
      <c r="E6198" s="90"/>
      <c r="N6198" s="90"/>
    </row>
    <row r="6199" spans="5:14" x14ac:dyDescent="0.25">
      <c r="E6199" s="90"/>
      <c r="N6199" s="90"/>
    </row>
    <row r="6200" spans="5:14" x14ac:dyDescent="0.25">
      <c r="E6200" s="90"/>
      <c r="N6200" s="90"/>
    </row>
    <row r="6201" spans="5:14" x14ac:dyDescent="0.25">
      <c r="E6201" s="90"/>
      <c r="N6201" s="90"/>
    </row>
    <row r="6202" spans="5:14" x14ac:dyDescent="0.25">
      <c r="E6202" s="90"/>
      <c r="N6202" s="90"/>
    </row>
    <row r="6203" spans="5:14" x14ac:dyDescent="0.25">
      <c r="E6203" s="90"/>
      <c r="N6203" s="90"/>
    </row>
    <row r="6204" spans="5:14" x14ac:dyDescent="0.25">
      <c r="E6204" s="90"/>
      <c r="N6204" s="90"/>
    </row>
    <row r="6205" spans="5:14" x14ac:dyDescent="0.25">
      <c r="E6205" s="90"/>
      <c r="N6205" s="90"/>
    </row>
    <row r="6206" spans="5:14" x14ac:dyDescent="0.25">
      <c r="E6206" s="90"/>
      <c r="N6206" s="90"/>
    </row>
    <row r="6207" spans="5:14" x14ac:dyDescent="0.25">
      <c r="E6207" s="90"/>
      <c r="N6207" s="90"/>
    </row>
    <row r="6208" spans="5:14" x14ac:dyDescent="0.25">
      <c r="E6208" s="90"/>
      <c r="N6208" s="90"/>
    </row>
    <row r="6209" spans="5:14" x14ac:dyDescent="0.25">
      <c r="E6209" s="90"/>
      <c r="N6209" s="90"/>
    </row>
    <row r="6210" spans="5:14" x14ac:dyDescent="0.25">
      <c r="E6210" s="90"/>
      <c r="N6210" s="90"/>
    </row>
    <row r="6211" spans="5:14" x14ac:dyDescent="0.25">
      <c r="E6211" s="90"/>
      <c r="N6211" s="90"/>
    </row>
    <row r="6212" spans="5:14" x14ac:dyDescent="0.25">
      <c r="E6212" s="90"/>
      <c r="N6212" s="90"/>
    </row>
    <row r="6213" spans="5:14" x14ac:dyDescent="0.25">
      <c r="E6213" s="90"/>
      <c r="N6213" s="90"/>
    </row>
    <row r="6214" spans="5:14" x14ac:dyDescent="0.25">
      <c r="E6214" s="90"/>
      <c r="N6214" s="90"/>
    </row>
    <row r="6215" spans="5:14" x14ac:dyDescent="0.25">
      <c r="E6215" s="90"/>
      <c r="N6215" s="90"/>
    </row>
    <row r="6216" spans="5:14" x14ac:dyDescent="0.25">
      <c r="E6216" s="90"/>
      <c r="N6216" s="90"/>
    </row>
    <row r="6217" spans="5:14" x14ac:dyDescent="0.25">
      <c r="E6217" s="90"/>
      <c r="N6217" s="90"/>
    </row>
    <row r="6218" spans="5:14" x14ac:dyDescent="0.25">
      <c r="E6218" s="90"/>
      <c r="N6218" s="90"/>
    </row>
    <row r="6219" spans="5:14" x14ac:dyDescent="0.25">
      <c r="E6219" s="90"/>
      <c r="N6219" s="90"/>
    </row>
    <row r="6220" spans="5:14" x14ac:dyDescent="0.25">
      <c r="E6220" s="90"/>
      <c r="N6220" s="90"/>
    </row>
    <row r="6221" spans="5:14" x14ac:dyDescent="0.25">
      <c r="E6221" s="90"/>
      <c r="N6221" s="90"/>
    </row>
    <row r="6222" spans="5:14" x14ac:dyDescent="0.25">
      <c r="E6222" s="90"/>
      <c r="N6222" s="90"/>
    </row>
    <row r="6223" spans="5:14" x14ac:dyDescent="0.25">
      <c r="E6223" s="90"/>
      <c r="N6223" s="90"/>
    </row>
    <row r="6224" spans="5:14" x14ac:dyDescent="0.25">
      <c r="E6224" s="90"/>
      <c r="N6224" s="90"/>
    </row>
    <row r="6225" spans="5:14" x14ac:dyDescent="0.25">
      <c r="E6225" s="90"/>
      <c r="N6225" s="90"/>
    </row>
    <row r="6226" spans="5:14" x14ac:dyDescent="0.25">
      <c r="E6226" s="90"/>
      <c r="N6226" s="90"/>
    </row>
    <row r="6227" spans="5:14" x14ac:dyDescent="0.25">
      <c r="E6227" s="90"/>
      <c r="N6227" s="90"/>
    </row>
    <row r="6228" spans="5:14" x14ac:dyDescent="0.25">
      <c r="E6228" s="90"/>
      <c r="N6228" s="90"/>
    </row>
    <row r="6229" spans="5:14" x14ac:dyDescent="0.25">
      <c r="E6229" s="90"/>
      <c r="N6229" s="90"/>
    </row>
    <row r="6230" spans="5:14" x14ac:dyDescent="0.25">
      <c r="E6230" s="90"/>
      <c r="N6230" s="90"/>
    </row>
    <row r="6231" spans="5:14" x14ac:dyDescent="0.25">
      <c r="E6231" s="90"/>
      <c r="N6231" s="90"/>
    </row>
    <row r="6232" spans="5:14" x14ac:dyDescent="0.25">
      <c r="E6232" s="90"/>
      <c r="N6232" s="90"/>
    </row>
    <row r="6233" spans="5:14" x14ac:dyDescent="0.25">
      <c r="E6233" s="90"/>
      <c r="N6233" s="90"/>
    </row>
    <row r="6234" spans="5:14" x14ac:dyDescent="0.25">
      <c r="E6234" s="90"/>
      <c r="N6234" s="90"/>
    </row>
    <row r="6235" spans="5:14" x14ac:dyDescent="0.25">
      <c r="E6235" s="90"/>
      <c r="N6235" s="90"/>
    </row>
    <row r="6236" spans="5:14" x14ac:dyDescent="0.25">
      <c r="E6236" s="90"/>
      <c r="N6236" s="90"/>
    </row>
    <row r="6237" spans="5:14" x14ac:dyDescent="0.25">
      <c r="E6237" s="90"/>
      <c r="N6237" s="90"/>
    </row>
    <row r="6238" spans="5:14" x14ac:dyDescent="0.25">
      <c r="E6238" s="90"/>
      <c r="N6238" s="90"/>
    </row>
    <row r="6239" spans="5:14" x14ac:dyDescent="0.25">
      <c r="E6239" s="90"/>
      <c r="N6239" s="90"/>
    </row>
    <row r="6240" spans="5:14" x14ac:dyDescent="0.25">
      <c r="E6240" s="90"/>
      <c r="N6240" s="90"/>
    </row>
    <row r="6241" spans="5:14" x14ac:dyDescent="0.25">
      <c r="E6241" s="90"/>
      <c r="N6241" s="90"/>
    </row>
    <row r="6242" spans="5:14" x14ac:dyDescent="0.25">
      <c r="E6242" s="90"/>
      <c r="N6242" s="90"/>
    </row>
    <row r="6243" spans="5:14" x14ac:dyDescent="0.25">
      <c r="E6243" s="90"/>
      <c r="N6243" s="90"/>
    </row>
    <row r="6244" spans="5:14" x14ac:dyDescent="0.25">
      <c r="E6244" s="90"/>
      <c r="N6244" s="90"/>
    </row>
    <row r="6245" spans="5:14" x14ac:dyDescent="0.25">
      <c r="E6245" s="90"/>
      <c r="N6245" s="90"/>
    </row>
    <row r="6246" spans="5:14" x14ac:dyDescent="0.25">
      <c r="E6246" s="90"/>
      <c r="N6246" s="90"/>
    </row>
    <row r="6247" spans="5:14" x14ac:dyDescent="0.25">
      <c r="E6247" s="90"/>
      <c r="N6247" s="90"/>
    </row>
    <row r="6248" spans="5:14" x14ac:dyDescent="0.25">
      <c r="E6248" s="90"/>
      <c r="N6248" s="90"/>
    </row>
    <row r="6249" spans="5:14" x14ac:dyDescent="0.25">
      <c r="E6249" s="90"/>
      <c r="N6249" s="90"/>
    </row>
    <row r="6250" spans="5:14" x14ac:dyDescent="0.25">
      <c r="E6250" s="90"/>
      <c r="N6250" s="90"/>
    </row>
    <row r="6251" spans="5:14" x14ac:dyDescent="0.25">
      <c r="E6251" s="90"/>
      <c r="N6251" s="90"/>
    </row>
    <row r="6252" spans="5:14" x14ac:dyDescent="0.25">
      <c r="E6252" s="90"/>
      <c r="N6252" s="90"/>
    </row>
    <row r="6253" spans="5:14" x14ac:dyDescent="0.25">
      <c r="E6253" s="90"/>
      <c r="N6253" s="90"/>
    </row>
    <row r="6254" spans="5:14" x14ac:dyDescent="0.25">
      <c r="E6254" s="90"/>
      <c r="N6254" s="90"/>
    </row>
    <row r="6255" spans="5:14" x14ac:dyDescent="0.25">
      <c r="E6255" s="90"/>
      <c r="N6255" s="90"/>
    </row>
    <row r="6256" spans="5:14" x14ac:dyDescent="0.25">
      <c r="E6256" s="90"/>
      <c r="N6256" s="90"/>
    </row>
    <row r="6257" spans="5:14" x14ac:dyDescent="0.25">
      <c r="E6257" s="90"/>
      <c r="N6257" s="90"/>
    </row>
    <row r="6258" spans="5:14" x14ac:dyDescent="0.25">
      <c r="E6258" s="90"/>
      <c r="N6258" s="90"/>
    </row>
    <row r="6259" spans="5:14" x14ac:dyDescent="0.25">
      <c r="E6259" s="90"/>
      <c r="N6259" s="90"/>
    </row>
    <row r="6260" spans="5:14" x14ac:dyDescent="0.25">
      <c r="E6260" s="90"/>
      <c r="N6260" s="90"/>
    </row>
    <row r="6261" spans="5:14" x14ac:dyDescent="0.25">
      <c r="E6261" s="90"/>
      <c r="N6261" s="90"/>
    </row>
    <row r="6262" spans="5:14" x14ac:dyDescent="0.25">
      <c r="E6262" s="90"/>
      <c r="N6262" s="90"/>
    </row>
    <row r="6263" spans="5:14" x14ac:dyDescent="0.25">
      <c r="E6263" s="90"/>
      <c r="N6263" s="90"/>
    </row>
    <row r="6264" spans="5:14" x14ac:dyDescent="0.25">
      <c r="E6264" s="90"/>
      <c r="N6264" s="90"/>
    </row>
    <row r="6265" spans="5:14" x14ac:dyDescent="0.25">
      <c r="E6265" s="90"/>
      <c r="N6265" s="90"/>
    </row>
    <row r="6266" spans="5:14" x14ac:dyDescent="0.25">
      <c r="E6266" s="90"/>
      <c r="N6266" s="90"/>
    </row>
    <row r="6267" spans="5:14" x14ac:dyDescent="0.25">
      <c r="E6267" s="90"/>
      <c r="N6267" s="90"/>
    </row>
    <row r="6268" spans="5:14" x14ac:dyDescent="0.25">
      <c r="E6268" s="90"/>
      <c r="N6268" s="90"/>
    </row>
    <row r="6269" spans="5:14" x14ac:dyDescent="0.25">
      <c r="E6269" s="90"/>
      <c r="N6269" s="90"/>
    </row>
    <row r="6270" spans="5:14" x14ac:dyDescent="0.25">
      <c r="E6270" s="90"/>
      <c r="N6270" s="90"/>
    </row>
    <row r="6271" spans="5:14" x14ac:dyDescent="0.25">
      <c r="E6271" s="90"/>
      <c r="N6271" s="90"/>
    </row>
    <row r="6272" spans="5:14" x14ac:dyDescent="0.25">
      <c r="E6272" s="90"/>
      <c r="N6272" s="90"/>
    </row>
    <row r="6273" spans="5:14" x14ac:dyDescent="0.25">
      <c r="E6273" s="90"/>
      <c r="N6273" s="90"/>
    </row>
    <row r="6274" spans="5:14" x14ac:dyDescent="0.25">
      <c r="E6274" s="90"/>
      <c r="N6274" s="90"/>
    </row>
    <row r="6275" spans="5:14" x14ac:dyDescent="0.25">
      <c r="E6275" s="90"/>
      <c r="N6275" s="90"/>
    </row>
    <row r="6276" spans="5:14" x14ac:dyDescent="0.25">
      <c r="E6276" s="90"/>
      <c r="N6276" s="90"/>
    </row>
    <row r="6277" spans="5:14" x14ac:dyDescent="0.25">
      <c r="E6277" s="90"/>
      <c r="N6277" s="90"/>
    </row>
    <row r="6278" spans="5:14" x14ac:dyDescent="0.25">
      <c r="E6278" s="90"/>
      <c r="N6278" s="90"/>
    </row>
    <row r="6279" spans="5:14" x14ac:dyDescent="0.25">
      <c r="E6279" s="90"/>
      <c r="N6279" s="90"/>
    </row>
    <row r="6280" spans="5:14" x14ac:dyDescent="0.25">
      <c r="E6280" s="90"/>
      <c r="N6280" s="90"/>
    </row>
    <row r="6281" spans="5:14" x14ac:dyDescent="0.25">
      <c r="E6281" s="90"/>
      <c r="N6281" s="90"/>
    </row>
    <row r="6282" spans="5:14" x14ac:dyDescent="0.25">
      <c r="E6282" s="90"/>
      <c r="N6282" s="90"/>
    </row>
    <row r="6283" spans="5:14" x14ac:dyDescent="0.25">
      <c r="E6283" s="90"/>
      <c r="N6283" s="90"/>
    </row>
    <row r="6284" spans="5:14" x14ac:dyDescent="0.25">
      <c r="E6284" s="90"/>
      <c r="N6284" s="90"/>
    </row>
    <row r="6285" spans="5:14" x14ac:dyDescent="0.25">
      <c r="E6285" s="90"/>
      <c r="N6285" s="90"/>
    </row>
    <row r="6286" spans="5:14" x14ac:dyDescent="0.25">
      <c r="E6286" s="90"/>
      <c r="N6286" s="90"/>
    </row>
    <row r="6287" spans="5:14" x14ac:dyDescent="0.25">
      <c r="E6287" s="90"/>
      <c r="N6287" s="90"/>
    </row>
    <row r="6288" spans="5:14" x14ac:dyDescent="0.25">
      <c r="E6288" s="90"/>
      <c r="N6288" s="90"/>
    </row>
    <row r="6289" spans="5:14" x14ac:dyDescent="0.25">
      <c r="E6289" s="90"/>
      <c r="N6289" s="90"/>
    </row>
    <row r="6290" spans="5:14" x14ac:dyDescent="0.25">
      <c r="E6290" s="90"/>
      <c r="N6290" s="90"/>
    </row>
    <row r="6291" spans="5:14" x14ac:dyDescent="0.25">
      <c r="E6291" s="90"/>
      <c r="N6291" s="90"/>
    </row>
    <row r="6292" spans="5:14" x14ac:dyDescent="0.25">
      <c r="E6292" s="90"/>
      <c r="N6292" s="90"/>
    </row>
    <row r="6293" spans="5:14" x14ac:dyDescent="0.25">
      <c r="E6293" s="90"/>
      <c r="N6293" s="90"/>
    </row>
    <row r="6294" spans="5:14" x14ac:dyDescent="0.25">
      <c r="E6294" s="90"/>
      <c r="N6294" s="90"/>
    </row>
    <row r="6295" spans="5:14" x14ac:dyDescent="0.25">
      <c r="E6295" s="90"/>
      <c r="N6295" s="90"/>
    </row>
    <row r="6296" spans="5:14" x14ac:dyDescent="0.25">
      <c r="E6296" s="90"/>
      <c r="N6296" s="90"/>
    </row>
    <row r="6297" spans="5:14" x14ac:dyDescent="0.25">
      <c r="E6297" s="90"/>
      <c r="N6297" s="90"/>
    </row>
    <row r="6298" spans="5:14" x14ac:dyDescent="0.25">
      <c r="E6298" s="90"/>
      <c r="N6298" s="90"/>
    </row>
    <row r="6299" spans="5:14" x14ac:dyDescent="0.25">
      <c r="E6299" s="90"/>
      <c r="N6299" s="90"/>
    </row>
    <row r="6300" spans="5:14" x14ac:dyDescent="0.25">
      <c r="E6300" s="90"/>
      <c r="N6300" s="90"/>
    </row>
    <row r="6301" spans="5:14" x14ac:dyDescent="0.25">
      <c r="E6301" s="90"/>
      <c r="N6301" s="90"/>
    </row>
    <row r="6302" spans="5:14" x14ac:dyDescent="0.25">
      <c r="E6302" s="90"/>
      <c r="N6302" s="90"/>
    </row>
    <row r="6303" spans="5:14" x14ac:dyDescent="0.25">
      <c r="E6303" s="90"/>
      <c r="N6303" s="90"/>
    </row>
    <row r="6304" spans="5:14" x14ac:dyDescent="0.25">
      <c r="E6304" s="90"/>
      <c r="N6304" s="90"/>
    </row>
    <row r="6305" spans="5:14" x14ac:dyDescent="0.25">
      <c r="E6305" s="90"/>
      <c r="N6305" s="90"/>
    </row>
    <row r="6306" spans="5:14" x14ac:dyDescent="0.25">
      <c r="E6306" s="90"/>
      <c r="N6306" s="90"/>
    </row>
    <row r="6307" spans="5:14" x14ac:dyDescent="0.25">
      <c r="E6307" s="90"/>
      <c r="N6307" s="90"/>
    </row>
    <row r="6308" spans="5:14" x14ac:dyDescent="0.25">
      <c r="E6308" s="90"/>
      <c r="N6308" s="90"/>
    </row>
    <row r="6309" spans="5:14" x14ac:dyDescent="0.25">
      <c r="E6309" s="90"/>
      <c r="N6309" s="90"/>
    </row>
    <row r="6310" spans="5:14" x14ac:dyDescent="0.25">
      <c r="E6310" s="90"/>
      <c r="N6310" s="90"/>
    </row>
    <row r="6311" spans="5:14" x14ac:dyDescent="0.25">
      <c r="E6311" s="90"/>
      <c r="N6311" s="90"/>
    </row>
    <row r="6312" spans="5:14" x14ac:dyDescent="0.25">
      <c r="E6312" s="90"/>
      <c r="N6312" s="90"/>
    </row>
    <row r="6313" spans="5:14" x14ac:dyDescent="0.25">
      <c r="E6313" s="90"/>
      <c r="N6313" s="90"/>
    </row>
    <row r="6314" spans="5:14" x14ac:dyDescent="0.25">
      <c r="E6314" s="90"/>
      <c r="N6314" s="90"/>
    </row>
    <row r="6315" spans="5:14" x14ac:dyDescent="0.25">
      <c r="E6315" s="90"/>
      <c r="N6315" s="90"/>
    </row>
    <row r="6316" spans="5:14" x14ac:dyDescent="0.25">
      <c r="E6316" s="90"/>
      <c r="N6316" s="90"/>
    </row>
    <row r="6317" spans="5:14" x14ac:dyDescent="0.25">
      <c r="E6317" s="90"/>
      <c r="N6317" s="90"/>
    </row>
    <row r="6318" spans="5:14" x14ac:dyDescent="0.25">
      <c r="E6318" s="90"/>
      <c r="N6318" s="90"/>
    </row>
    <row r="6319" spans="5:14" x14ac:dyDescent="0.25">
      <c r="E6319" s="90"/>
      <c r="N6319" s="90"/>
    </row>
    <row r="6320" spans="5:14" x14ac:dyDescent="0.25">
      <c r="E6320" s="90"/>
      <c r="N6320" s="90"/>
    </row>
    <row r="6321" spans="5:14" x14ac:dyDescent="0.25">
      <c r="E6321" s="90"/>
      <c r="N6321" s="90"/>
    </row>
    <row r="6322" spans="5:14" x14ac:dyDescent="0.25">
      <c r="E6322" s="90"/>
      <c r="N6322" s="90"/>
    </row>
    <row r="6323" spans="5:14" x14ac:dyDescent="0.25">
      <c r="E6323" s="90"/>
      <c r="N6323" s="90"/>
    </row>
    <row r="6324" spans="5:14" x14ac:dyDescent="0.25">
      <c r="E6324" s="90"/>
      <c r="N6324" s="90"/>
    </row>
    <row r="6325" spans="5:14" x14ac:dyDescent="0.25">
      <c r="E6325" s="90"/>
      <c r="N6325" s="90"/>
    </row>
    <row r="6326" spans="5:14" x14ac:dyDescent="0.25">
      <c r="E6326" s="90"/>
      <c r="N6326" s="90"/>
    </row>
    <row r="6327" spans="5:14" x14ac:dyDescent="0.25">
      <c r="E6327" s="90"/>
      <c r="N6327" s="90"/>
    </row>
    <row r="6328" spans="5:14" x14ac:dyDescent="0.25">
      <c r="E6328" s="90"/>
      <c r="N6328" s="90"/>
    </row>
    <row r="6329" spans="5:14" x14ac:dyDescent="0.25">
      <c r="E6329" s="90"/>
      <c r="N6329" s="90"/>
    </row>
    <row r="6330" spans="5:14" x14ac:dyDescent="0.25">
      <c r="E6330" s="90"/>
      <c r="N6330" s="90"/>
    </row>
    <row r="6331" spans="5:14" x14ac:dyDescent="0.25">
      <c r="E6331" s="90"/>
      <c r="N6331" s="90"/>
    </row>
    <row r="6332" spans="5:14" x14ac:dyDescent="0.25">
      <c r="E6332" s="90"/>
      <c r="N6332" s="90"/>
    </row>
    <row r="6333" spans="5:14" x14ac:dyDescent="0.25">
      <c r="E6333" s="90"/>
      <c r="N6333" s="90"/>
    </row>
    <row r="6334" spans="5:14" x14ac:dyDescent="0.25">
      <c r="E6334" s="90"/>
      <c r="N6334" s="90"/>
    </row>
    <row r="6335" spans="5:14" x14ac:dyDescent="0.25">
      <c r="E6335" s="90"/>
      <c r="N6335" s="90"/>
    </row>
    <row r="6336" spans="5:14" x14ac:dyDescent="0.25">
      <c r="E6336" s="90"/>
      <c r="N6336" s="90"/>
    </row>
    <row r="6337" spans="5:14" x14ac:dyDescent="0.25">
      <c r="E6337" s="90"/>
      <c r="N6337" s="90"/>
    </row>
    <row r="6338" spans="5:14" x14ac:dyDescent="0.25">
      <c r="E6338" s="90"/>
      <c r="N6338" s="90"/>
    </row>
    <row r="6339" spans="5:14" x14ac:dyDescent="0.25">
      <c r="E6339" s="90"/>
      <c r="N6339" s="90"/>
    </row>
    <row r="6340" spans="5:14" x14ac:dyDescent="0.25">
      <c r="E6340" s="90"/>
      <c r="N6340" s="90"/>
    </row>
    <row r="6341" spans="5:14" x14ac:dyDescent="0.25">
      <c r="E6341" s="90"/>
      <c r="N6341" s="90"/>
    </row>
    <row r="6342" spans="5:14" x14ac:dyDescent="0.25">
      <c r="E6342" s="90"/>
      <c r="N6342" s="90"/>
    </row>
    <row r="6343" spans="5:14" x14ac:dyDescent="0.25">
      <c r="E6343" s="90"/>
      <c r="N6343" s="90"/>
    </row>
    <row r="6344" spans="5:14" x14ac:dyDescent="0.25">
      <c r="E6344" s="90"/>
      <c r="N6344" s="90"/>
    </row>
    <row r="6345" spans="5:14" x14ac:dyDescent="0.25">
      <c r="E6345" s="90"/>
      <c r="N6345" s="90"/>
    </row>
    <row r="6346" spans="5:14" x14ac:dyDescent="0.25">
      <c r="E6346" s="90"/>
      <c r="N6346" s="90"/>
    </row>
    <row r="6347" spans="5:14" x14ac:dyDescent="0.25">
      <c r="E6347" s="90"/>
      <c r="N6347" s="90"/>
    </row>
    <row r="6348" spans="5:14" x14ac:dyDescent="0.25">
      <c r="E6348" s="90"/>
      <c r="N6348" s="90"/>
    </row>
    <row r="6349" spans="5:14" x14ac:dyDescent="0.25">
      <c r="E6349" s="90"/>
      <c r="N6349" s="90"/>
    </row>
    <row r="6350" spans="5:14" x14ac:dyDescent="0.25">
      <c r="E6350" s="90"/>
      <c r="N6350" s="90"/>
    </row>
    <row r="6351" spans="5:14" x14ac:dyDescent="0.25">
      <c r="E6351" s="90"/>
      <c r="N6351" s="90"/>
    </row>
    <row r="6352" spans="5:14" x14ac:dyDescent="0.25">
      <c r="E6352" s="90"/>
      <c r="N6352" s="90"/>
    </row>
    <row r="6353" spans="5:14" x14ac:dyDescent="0.25">
      <c r="E6353" s="90"/>
      <c r="N6353" s="90"/>
    </row>
    <row r="6354" spans="5:14" x14ac:dyDescent="0.25">
      <c r="E6354" s="90"/>
      <c r="N6354" s="90"/>
    </row>
    <row r="6355" spans="5:14" x14ac:dyDescent="0.25">
      <c r="E6355" s="90"/>
      <c r="N6355" s="90"/>
    </row>
    <row r="6356" spans="5:14" x14ac:dyDescent="0.25">
      <c r="E6356" s="90"/>
      <c r="N6356" s="90"/>
    </row>
    <row r="6357" spans="5:14" x14ac:dyDescent="0.25">
      <c r="E6357" s="90"/>
      <c r="N6357" s="90"/>
    </row>
    <row r="6358" spans="5:14" x14ac:dyDescent="0.25">
      <c r="E6358" s="90"/>
      <c r="N6358" s="90"/>
    </row>
    <row r="6359" spans="5:14" x14ac:dyDescent="0.25">
      <c r="E6359" s="90"/>
      <c r="N6359" s="90"/>
    </row>
    <row r="6360" spans="5:14" x14ac:dyDescent="0.25">
      <c r="E6360" s="90"/>
      <c r="N6360" s="90"/>
    </row>
    <row r="6361" spans="5:14" x14ac:dyDescent="0.25">
      <c r="E6361" s="90"/>
      <c r="N6361" s="90"/>
    </row>
    <row r="6362" spans="5:14" x14ac:dyDescent="0.25">
      <c r="E6362" s="90"/>
      <c r="N6362" s="90"/>
    </row>
    <row r="6363" spans="5:14" x14ac:dyDescent="0.25">
      <c r="E6363" s="90"/>
      <c r="N6363" s="90"/>
    </row>
    <row r="6364" spans="5:14" x14ac:dyDescent="0.25">
      <c r="E6364" s="90"/>
      <c r="N6364" s="90"/>
    </row>
    <row r="6365" spans="5:14" x14ac:dyDescent="0.25">
      <c r="E6365" s="90"/>
      <c r="N6365" s="90"/>
    </row>
    <row r="6366" spans="5:14" x14ac:dyDescent="0.25">
      <c r="E6366" s="90"/>
      <c r="N6366" s="90"/>
    </row>
    <row r="6367" spans="5:14" x14ac:dyDescent="0.25">
      <c r="E6367" s="90"/>
      <c r="N6367" s="90"/>
    </row>
    <row r="6368" spans="5:14" x14ac:dyDescent="0.25">
      <c r="E6368" s="90"/>
      <c r="N6368" s="90"/>
    </row>
    <row r="6369" spans="5:14" x14ac:dyDescent="0.25">
      <c r="E6369" s="90"/>
      <c r="N6369" s="90"/>
    </row>
    <row r="6370" spans="5:14" x14ac:dyDescent="0.25">
      <c r="E6370" s="90"/>
      <c r="N6370" s="90"/>
    </row>
    <row r="6371" spans="5:14" x14ac:dyDescent="0.25">
      <c r="E6371" s="90"/>
      <c r="N6371" s="90"/>
    </row>
    <row r="6372" spans="5:14" x14ac:dyDescent="0.25">
      <c r="E6372" s="90"/>
      <c r="N6372" s="90"/>
    </row>
    <row r="6373" spans="5:14" x14ac:dyDescent="0.25">
      <c r="E6373" s="90"/>
      <c r="N6373" s="90"/>
    </row>
    <row r="6374" spans="5:14" x14ac:dyDescent="0.25">
      <c r="E6374" s="90"/>
      <c r="N6374" s="90"/>
    </row>
    <row r="6375" spans="5:14" x14ac:dyDescent="0.25">
      <c r="E6375" s="90"/>
      <c r="N6375" s="90"/>
    </row>
    <row r="6376" spans="5:14" x14ac:dyDescent="0.25">
      <c r="E6376" s="90"/>
      <c r="N6376" s="90"/>
    </row>
    <row r="6377" spans="5:14" x14ac:dyDescent="0.25">
      <c r="E6377" s="90"/>
      <c r="N6377" s="90"/>
    </row>
    <row r="6378" spans="5:14" x14ac:dyDescent="0.25">
      <c r="E6378" s="90"/>
      <c r="N6378" s="90"/>
    </row>
    <row r="6379" spans="5:14" x14ac:dyDescent="0.25">
      <c r="E6379" s="90"/>
      <c r="N6379" s="90"/>
    </row>
    <row r="6380" spans="5:14" x14ac:dyDescent="0.25">
      <c r="E6380" s="90"/>
      <c r="N6380" s="90"/>
    </row>
    <row r="6381" spans="5:14" x14ac:dyDescent="0.25">
      <c r="E6381" s="90"/>
      <c r="N6381" s="90"/>
    </row>
    <row r="6382" spans="5:14" x14ac:dyDescent="0.25">
      <c r="E6382" s="90"/>
      <c r="N6382" s="90"/>
    </row>
    <row r="6383" spans="5:14" x14ac:dyDescent="0.25">
      <c r="E6383" s="90"/>
      <c r="N6383" s="90"/>
    </row>
    <row r="6384" spans="5:14" x14ac:dyDescent="0.25">
      <c r="E6384" s="90"/>
      <c r="N6384" s="90"/>
    </row>
    <row r="6385" spans="5:14" x14ac:dyDescent="0.25">
      <c r="E6385" s="90"/>
      <c r="N6385" s="90"/>
    </row>
    <row r="6386" spans="5:14" x14ac:dyDescent="0.25">
      <c r="E6386" s="90"/>
      <c r="N6386" s="90"/>
    </row>
    <row r="6387" spans="5:14" x14ac:dyDescent="0.25">
      <c r="E6387" s="90"/>
      <c r="N6387" s="90"/>
    </row>
    <row r="6388" spans="5:14" x14ac:dyDescent="0.25">
      <c r="E6388" s="90"/>
      <c r="N6388" s="90"/>
    </row>
    <row r="6389" spans="5:14" x14ac:dyDescent="0.25">
      <c r="E6389" s="90"/>
      <c r="N6389" s="90"/>
    </row>
    <row r="6390" spans="5:14" x14ac:dyDescent="0.25">
      <c r="E6390" s="90"/>
      <c r="N6390" s="90"/>
    </row>
    <row r="6391" spans="5:14" x14ac:dyDescent="0.25">
      <c r="E6391" s="90"/>
      <c r="N6391" s="90"/>
    </row>
    <row r="6392" spans="5:14" x14ac:dyDescent="0.25">
      <c r="E6392" s="90"/>
      <c r="N6392" s="90"/>
    </row>
    <row r="6393" spans="5:14" x14ac:dyDescent="0.25">
      <c r="E6393" s="90"/>
      <c r="N6393" s="90"/>
    </row>
    <row r="6394" spans="5:14" x14ac:dyDescent="0.25">
      <c r="E6394" s="90"/>
      <c r="N6394" s="90"/>
    </row>
    <row r="6395" spans="5:14" x14ac:dyDescent="0.25">
      <c r="E6395" s="90"/>
      <c r="N6395" s="90"/>
    </row>
    <row r="6396" spans="5:14" x14ac:dyDescent="0.25">
      <c r="E6396" s="90"/>
      <c r="N6396" s="90"/>
    </row>
    <row r="6397" spans="5:14" x14ac:dyDescent="0.25">
      <c r="E6397" s="90"/>
      <c r="N6397" s="90"/>
    </row>
    <row r="6398" spans="5:14" x14ac:dyDescent="0.25">
      <c r="E6398" s="90"/>
      <c r="N6398" s="90"/>
    </row>
    <row r="6399" spans="5:14" x14ac:dyDescent="0.25">
      <c r="E6399" s="90"/>
      <c r="N6399" s="90"/>
    </row>
    <row r="6400" spans="5:14" x14ac:dyDescent="0.25">
      <c r="E6400" s="90"/>
      <c r="N6400" s="90"/>
    </row>
    <row r="6401" spans="5:14" x14ac:dyDescent="0.25">
      <c r="E6401" s="90"/>
      <c r="N6401" s="90"/>
    </row>
    <row r="6402" spans="5:14" x14ac:dyDescent="0.25">
      <c r="E6402" s="90"/>
      <c r="N6402" s="90"/>
    </row>
    <row r="6403" spans="5:14" x14ac:dyDescent="0.25">
      <c r="E6403" s="90"/>
      <c r="N6403" s="90"/>
    </row>
    <row r="6404" spans="5:14" x14ac:dyDescent="0.25">
      <c r="E6404" s="90"/>
      <c r="N6404" s="90"/>
    </row>
    <row r="6405" spans="5:14" x14ac:dyDescent="0.25">
      <c r="E6405" s="90"/>
      <c r="N6405" s="90"/>
    </row>
    <row r="6406" spans="5:14" x14ac:dyDescent="0.25">
      <c r="E6406" s="90"/>
      <c r="N6406" s="90"/>
    </row>
    <row r="6407" spans="5:14" x14ac:dyDescent="0.25">
      <c r="E6407" s="90"/>
      <c r="N6407" s="90"/>
    </row>
    <row r="6408" spans="5:14" x14ac:dyDescent="0.25">
      <c r="E6408" s="90"/>
      <c r="N6408" s="90"/>
    </row>
    <row r="6409" spans="5:14" x14ac:dyDescent="0.25">
      <c r="E6409" s="90"/>
      <c r="N6409" s="90"/>
    </row>
    <row r="6410" spans="5:14" x14ac:dyDescent="0.25">
      <c r="E6410" s="90"/>
      <c r="N6410" s="90"/>
    </row>
    <row r="6411" spans="5:14" x14ac:dyDescent="0.25">
      <c r="E6411" s="90"/>
      <c r="N6411" s="90"/>
    </row>
    <row r="6412" spans="5:14" x14ac:dyDescent="0.25">
      <c r="E6412" s="90"/>
      <c r="N6412" s="90"/>
    </row>
    <row r="6413" spans="5:14" x14ac:dyDescent="0.25">
      <c r="E6413" s="90"/>
      <c r="N6413" s="90"/>
    </row>
    <row r="6414" spans="5:14" x14ac:dyDescent="0.25">
      <c r="E6414" s="90"/>
      <c r="N6414" s="90"/>
    </row>
    <row r="6415" spans="5:14" x14ac:dyDescent="0.25">
      <c r="E6415" s="90"/>
      <c r="N6415" s="90"/>
    </row>
    <row r="6416" spans="5:14" x14ac:dyDescent="0.25">
      <c r="E6416" s="90"/>
      <c r="N6416" s="90"/>
    </row>
    <row r="6417" spans="5:14" x14ac:dyDescent="0.25">
      <c r="E6417" s="90"/>
      <c r="N6417" s="90"/>
    </row>
    <row r="6418" spans="5:14" x14ac:dyDescent="0.25">
      <c r="E6418" s="90"/>
      <c r="N6418" s="90"/>
    </row>
    <row r="6419" spans="5:14" x14ac:dyDescent="0.25">
      <c r="E6419" s="90"/>
      <c r="N6419" s="90"/>
    </row>
    <row r="6420" spans="5:14" x14ac:dyDescent="0.25">
      <c r="E6420" s="90"/>
      <c r="N6420" s="90"/>
    </row>
    <row r="6421" spans="5:14" x14ac:dyDescent="0.25">
      <c r="E6421" s="90"/>
      <c r="N6421" s="90"/>
    </row>
    <row r="6422" spans="5:14" x14ac:dyDescent="0.25">
      <c r="E6422" s="90"/>
      <c r="N6422" s="90"/>
    </row>
    <row r="6423" spans="5:14" x14ac:dyDescent="0.25">
      <c r="E6423" s="90"/>
      <c r="N6423" s="90"/>
    </row>
    <row r="6424" spans="5:14" x14ac:dyDescent="0.25">
      <c r="E6424" s="90"/>
      <c r="N6424" s="90"/>
    </row>
    <row r="6425" spans="5:14" x14ac:dyDescent="0.25">
      <c r="E6425" s="90"/>
      <c r="N6425" s="90"/>
    </row>
    <row r="6426" spans="5:14" x14ac:dyDescent="0.25">
      <c r="E6426" s="90"/>
      <c r="N6426" s="90"/>
    </row>
    <row r="6427" spans="5:14" x14ac:dyDescent="0.25">
      <c r="E6427" s="90"/>
      <c r="N6427" s="90"/>
    </row>
    <row r="6428" spans="5:14" x14ac:dyDescent="0.25">
      <c r="E6428" s="90"/>
      <c r="N6428" s="90"/>
    </row>
    <row r="6429" spans="5:14" x14ac:dyDescent="0.25">
      <c r="E6429" s="90"/>
      <c r="N6429" s="90"/>
    </row>
    <row r="6430" spans="5:14" x14ac:dyDescent="0.25">
      <c r="E6430" s="90"/>
      <c r="N6430" s="90"/>
    </row>
    <row r="6431" spans="5:14" x14ac:dyDescent="0.25">
      <c r="E6431" s="90"/>
      <c r="N6431" s="90"/>
    </row>
    <row r="6432" spans="5:14" x14ac:dyDescent="0.25">
      <c r="E6432" s="90"/>
      <c r="N6432" s="90"/>
    </row>
    <row r="6433" spans="5:14" x14ac:dyDescent="0.25">
      <c r="E6433" s="90"/>
      <c r="N6433" s="90"/>
    </row>
    <row r="6434" spans="5:14" x14ac:dyDescent="0.25">
      <c r="E6434" s="90"/>
      <c r="N6434" s="90"/>
    </row>
    <row r="6435" spans="5:14" x14ac:dyDescent="0.25">
      <c r="E6435" s="90"/>
      <c r="N6435" s="90"/>
    </row>
    <row r="6436" spans="5:14" x14ac:dyDescent="0.25">
      <c r="E6436" s="90"/>
      <c r="N6436" s="90"/>
    </row>
    <row r="6437" spans="5:14" x14ac:dyDescent="0.25">
      <c r="E6437" s="90"/>
      <c r="N6437" s="90"/>
    </row>
    <row r="6438" spans="5:14" x14ac:dyDescent="0.25">
      <c r="E6438" s="90"/>
      <c r="N6438" s="90"/>
    </row>
    <row r="6439" spans="5:14" x14ac:dyDescent="0.25">
      <c r="E6439" s="90"/>
      <c r="N6439" s="90"/>
    </row>
    <row r="6440" spans="5:14" x14ac:dyDescent="0.25">
      <c r="E6440" s="90"/>
      <c r="N6440" s="90"/>
    </row>
    <row r="6441" spans="5:14" x14ac:dyDescent="0.25">
      <c r="E6441" s="90"/>
      <c r="N6441" s="90"/>
    </row>
    <row r="6442" spans="5:14" x14ac:dyDescent="0.25">
      <c r="E6442" s="90"/>
      <c r="N6442" s="90"/>
    </row>
    <row r="6443" spans="5:14" x14ac:dyDescent="0.25">
      <c r="E6443" s="90"/>
      <c r="N6443" s="90"/>
    </row>
    <row r="6444" spans="5:14" x14ac:dyDescent="0.25">
      <c r="E6444" s="90"/>
      <c r="N6444" s="90"/>
    </row>
    <row r="6445" spans="5:14" x14ac:dyDescent="0.25">
      <c r="E6445" s="90"/>
      <c r="N6445" s="90"/>
    </row>
    <row r="6446" spans="5:14" x14ac:dyDescent="0.25">
      <c r="E6446" s="90"/>
      <c r="N6446" s="90"/>
    </row>
    <row r="6447" spans="5:14" x14ac:dyDescent="0.25">
      <c r="E6447" s="90"/>
      <c r="N6447" s="90"/>
    </row>
    <row r="6448" spans="5:14" x14ac:dyDescent="0.25">
      <c r="E6448" s="90"/>
      <c r="N6448" s="90"/>
    </row>
    <row r="6449" spans="5:14" x14ac:dyDescent="0.25">
      <c r="E6449" s="90"/>
      <c r="N6449" s="90"/>
    </row>
    <row r="6450" spans="5:14" x14ac:dyDescent="0.25">
      <c r="E6450" s="90"/>
      <c r="N6450" s="90"/>
    </row>
    <row r="6451" spans="5:14" x14ac:dyDescent="0.25">
      <c r="E6451" s="90"/>
      <c r="N6451" s="90"/>
    </row>
    <row r="6452" spans="5:14" x14ac:dyDescent="0.25">
      <c r="E6452" s="90"/>
      <c r="N6452" s="90"/>
    </row>
    <row r="6453" spans="5:14" x14ac:dyDescent="0.25">
      <c r="E6453" s="90"/>
      <c r="N6453" s="90"/>
    </row>
    <row r="6454" spans="5:14" x14ac:dyDescent="0.25">
      <c r="E6454" s="90"/>
      <c r="N6454" s="90"/>
    </row>
    <row r="6455" spans="5:14" x14ac:dyDescent="0.25">
      <c r="E6455" s="90"/>
      <c r="N6455" s="90"/>
    </row>
    <row r="6456" spans="5:14" x14ac:dyDescent="0.25">
      <c r="E6456" s="90"/>
      <c r="N6456" s="90"/>
    </row>
    <row r="6457" spans="5:14" x14ac:dyDescent="0.25">
      <c r="E6457" s="90"/>
      <c r="N6457" s="90"/>
    </row>
    <row r="6458" spans="5:14" x14ac:dyDescent="0.25">
      <c r="E6458" s="90"/>
      <c r="N6458" s="90"/>
    </row>
    <row r="6459" spans="5:14" x14ac:dyDescent="0.25">
      <c r="E6459" s="90"/>
      <c r="N6459" s="90"/>
    </row>
    <row r="6460" spans="5:14" x14ac:dyDescent="0.25">
      <c r="E6460" s="90"/>
      <c r="N6460" s="90"/>
    </row>
    <row r="6461" spans="5:14" x14ac:dyDescent="0.25">
      <c r="E6461" s="90"/>
      <c r="N6461" s="90"/>
    </row>
    <row r="6462" spans="5:14" x14ac:dyDescent="0.25">
      <c r="E6462" s="90"/>
      <c r="N6462" s="90"/>
    </row>
    <row r="6463" spans="5:14" x14ac:dyDescent="0.25">
      <c r="E6463" s="90"/>
      <c r="N6463" s="90"/>
    </row>
    <row r="6464" spans="5:14" x14ac:dyDescent="0.25">
      <c r="E6464" s="90"/>
      <c r="N6464" s="90"/>
    </row>
    <row r="6465" spans="5:14" x14ac:dyDescent="0.25">
      <c r="E6465" s="90"/>
      <c r="N6465" s="90"/>
    </row>
    <row r="6466" spans="5:14" x14ac:dyDescent="0.25">
      <c r="E6466" s="90"/>
      <c r="N6466" s="90"/>
    </row>
    <row r="6467" spans="5:14" x14ac:dyDescent="0.25">
      <c r="E6467" s="90"/>
      <c r="N6467" s="90"/>
    </row>
    <row r="6468" spans="5:14" x14ac:dyDescent="0.25">
      <c r="E6468" s="90"/>
      <c r="N6468" s="90"/>
    </row>
    <row r="6469" spans="5:14" x14ac:dyDescent="0.25">
      <c r="E6469" s="90"/>
      <c r="N6469" s="90"/>
    </row>
    <row r="6470" spans="5:14" x14ac:dyDescent="0.25">
      <c r="E6470" s="90"/>
      <c r="N6470" s="90"/>
    </row>
    <row r="6471" spans="5:14" x14ac:dyDescent="0.25">
      <c r="E6471" s="90"/>
      <c r="N6471" s="90"/>
    </row>
    <row r="6472" spans="5:14" x14ac:dyDescent="0.25">
      <c r="E6472" s="90"/>
      <c r="N6472" s="90"/>
    </row>
    <row r="6473" spans="5:14" x14ac:dyDescent="0.25">
      <c r="E6473" s="90"/>
      <c r="N6473" s="90"/>
    </row>
    <row r="6474" spans="5:14" x14ac:dyDescent="0.25">
      <c r="E6474" s="90"/>
      <c r="N6474" s="90"/>
    </row>
    <row r="6475" spans="5:14" x14ac:dyDescent="0.25">
      <c r="E6475" s="90"/>
      <c r="N6475" s="90"/>
    </row>
    <row r="6476" spans="5:14" x14ac:dyDescent="0.25">
      <c r="E6476" s="90"/>
      <c r="N6476" s="90"/>
    </row>
    <row r="6477" spans="5:14" x14ac:dyDescent="0.25">
      <c r="E6477" s="90"/>
      <c r="N6477" s="90"/>
    </row>
    <row r="6478" spans="5:14" x14ac:dyDescent="0.25">
      <c r="E6478" s="90"/>
      <c r="N6478" s="90"/>
    </row>
    <row r="6479" spans="5:14" x14ac:dyDescent="0.25">
      <c r="E6479" s="90"/>
      <c r="N6479" s="90"/>
    </row>
    <row r="6480" spans="5:14" x14ac:dyDescent="0.25">
      <c r="E6480" s="90"/>
      <c r="N6480" s="90"/>
    </row>
    <row r="6481" spans="5:14" x14ac:dyDescent="0.25">
      <c r="E6481" s="90"/>
      <c r="N6481" s="90"/>
    </row>
    <row r="6482" spans="5:14" x14ac:dyDescent="0.25">
      <c r="E6482" s="90"/>
      <c r="N6482" s="90"/>
    </row>
    <row r="6483" spans="5:14" x14ac:dyDescent="0.25">
      <c r="E6483" s="90"/>
      <c r="N6483" s="90"/>
    </row>
    <row r="6484" spans="5:14" x14ac:dyDescent="0.25">
      <c r="E6484" s="90"/>
      <c r="N6484" s="90"/>
    </row>
    <row r="6485" spans="5:14" x14ac:dyDescent="0.25">
      <c r="E6485" s="90"/>
      <c r="N6485" s="90"/>
    </row>
    <row r="6486" spans="5:14" x14ac:dyDescent="0.25">
      <c r="E6486" s="90"/>
      <c r="N6486" s="90"/>
    </row>
    <row r="6487" spans="5:14" x14ac:dyDescent="0.25">
      <c r="E6487" s="90"/>
      <c r="N6487" s="90"/>
    </row>
    <row r="6488" spans="5:14" x14ac:dyDescent="0.25">
      <c r="E6488" s="90"/>
      <c r="N6488" s="90"/>
    </row>
    <row r="6489" spans="5:14" x14ac:dyDescent="0.25">
      <c r="E6489" s="90"/>
      <c r="N6489" s="90"/>
    </row>
    <row r="6490" spans="5:14" x14ac:dyDescent="0.25">
      <c r="E6490" s="90"/>
      <c r="N6490" s="90"/>
    </row>
    <row r="6491" spans="5:14" x14ac:dyDescent="0.25">
      <c r="E6491" s="90"/>
      <c r="N6491" s="90"/>
    </row>
    <row r="6492" spans="5:14" x14ac:dyDescent="0.25">
      <c r="E6492" s="90"/>
      <c r="N6492" s="90"/>
    </row>
    <row r="6493" spans="5:14" x14ac:dyDescent="0.25">
      <c r="E6493" s="90"/>
      <c r="N6493" s="90"/>
    </row>
    <row r="6494" spans="5:14" x14ac:dyDescent="0.25">
      <c r="E6494" s="90"/>
      <c r="N6494" s="90"/>
    </row>
    <row r="6495" spans="5:14" x14ac:dyDescent="0.25">
      <c r="E6495" s="90"/>
      <c r="N6495" s="90"/>
    </row>
    <row r="6496" spans="5:14" x14ac:dyDescent="0.25">
      <c r="E6496" s="90"/>
      <c r="N6496" s="90"/>
    </row>
    <row r="6497" spans="5:14" x14ac:dyDescent="0.25">
      <c r="E6497" s="90"/>
      <c r="N6497" s="90"/>
    </row>
    <row r="6498" spans="5:14" x14ac:dyDescent="0.25">
      <c r="E6498" s="90"/>
      <c r="N6498" s="90"/>
    </row>
    <row r="6499" spans="5:14" x14ac:dyDescent="0.25">
      <c r="E6499" s="90"/>
      <c r="N6499" s="90"/>
    </row>
    <row r="6500" spans="5:14" x14ac:dyDescent="0.25">
      <c r="E6500" s="90"/>
      <c r="N6500" s="90"/>
    </row>
    <row r="6501" spans="5:14" x14ac:dyDescent="0.25">
      <c r="E6501" s="90"/>
      <c r="N6501" s="90"/>
    </row>
    <row r="6502" spans="5:14" x14ac:dyDescent="0.25">
      <c r="E6502" s="90"/>
      <c r="N6502" s="90"/>
    </row>
    <row r="6503" spans="5:14" x14ac:dyDescent="0.25">
      <c r="E6503" s="90"/>
      <c r="N6503" s="90"/>
    </row>
    <row r="6504" spans="5:14" x14ac:dyDescent="0.25">
      <c r="E6504" s="90"/>
      <c r="N6504" s="90"/>
    </row>
    <row r="6505" spans="5:14" x14ac:dyDescent="0.25">
      <c r="E6505" s="90"/>
      <c r="N6505" s="90"/>
    </row>
    <row r="6506" spans="5:14" x14ac:dyDescent="0.25">
      <c r="E6506" s="90"/>
      <c r="N6506" s="90"/>
    </row>
    <row r="6507" spans="5:14" x14ac:dyDescent="0.25">
      <c r="E6507" s="90"/>
      <c r="N6507" s="90"/>
    </row>
    <row r="6508" spans="5:14" x14ac:dyDescent="0.25">
      <c r="E6508" s="90"/>
      <c r="N6508" s="90"/>
    </row>
    <row r="6509" spans="5:14" x14ac:dyDescent="0.25">
      <c r="E6509" s="90"/>
      <c r="N6509" s="90"/>
    </row>
    <row r="6510" spans="5:14" x14ac:dyDescent="0.25">
      <c r="E6510" s="90"/>
      <c r="N6510" s="90"/>
    </row>
    <row r="6511" spans="5:14" x14ac:dyDescent="0.25">
      <c r="E6511" s="90"/>
      <c r="N6511" s="90"/>
    </row>
    <row r="6512" spans="5:14" x14ac:dyDescent="0.25">
      <c r="E6512" s="90"/>
      <c r="N6512" s="90"/>
    </row>
    <row r="6513" spans="5:14" x14ac:dyDescent="0.25">
      <c r="E6513" s="90"/>
      <c r="N6513" s="90"/>
    </row>
    <row r="6514" spans="5:14" x14ac:dyDescent="0.25">
      <c r="E6514" s="90"/>
      <c r="N6514" s="90"/>
    </row>
    <row r="6515" spans="5:14" x14ac:dyDescent="0.25">
      <c r="E6515" s="90"/>
      <c r="N6515" s="90"/>
    </row>
    <row r="6516" spans="5:14" x14ac:dyDescent="0.25">
      <c r="E6516" s="90"/>
      <c r="N6516" s="90"/>
    </row>
    <row r="6517" spans="5:14" x14ac:dyDescent="0.25">
      <c r="E6517" s="90"/>
      <c r="N6517" s="90"/>
    </row>
    <row r="6518" spans="5:14" x14ac:dyDescent="0.25">
      <c r="E6518" s="90"/>
      <c r="N6518" s="90"/>
    </row>
    <row r="6519" spans="5:14" x14ac:dyDescent="0.25">
      <c r="E6519" s="90"/>
      <c r="N6519" s="90"/>
    </row>
    <row r="6520" spans="5:14" x14ac:dyDescent="0.25">
      <c r="E6520" s="90"/>
      <c r="N6520" s="90"/>
    </row>
    <row r="6521" spans="5:14" x14ac:dyDescent="0.25">
      <c r="E6521" s="90"/>
      <c r="N6521" s="90"/>
    </row>
    <row r="6522" spans="5:14" x14ac:dyDescent="0.25">
      <c r="E6522" s="90"/>
      <c r="N6522" s="90"/>
    </row>
    <row r="6523" spans="5:14" x14ac:dyDescent="0.25">
      <c r="E6523" s="90"/>
      <c r="N6523" s="90"/>
    </row>
    <row r="6524" spans="5:14" x14ac:dyDescent="0.25">
      <c r="E6524" s="90"/>
      <c r="N6524" s="90"/>
    </row>
    <row r="6525" spans="5:14" x14ac:dyDescent="0.25">
      <c r="E6525" s="90"/>
      <c r="N6525" s="90"/>
    </row>
    <row r="6526" spans="5:14" x14ac:dyDescent="0.25">
      <c r="E6526" s="90"/>
      <c r="N6526" s="90"/>
    </row>
    <row r="6527" spans="5:14" x14ac:dyDescent="0.25">
      <c r="E6527" s="90"/>
      <c r="N6527" s="90"/>
    </row>
    <row r="6528" spans="5:14" x14ac:dyDescent="0.25">
      <c r="E6528" s="90"/>
      <c r="N6528" s="90"/>
    </row>
    <row r="6529" spans="5:14" x14ac:dyDescent="0.25">
      <c r="E6529" s="90"/>
      <c r="N6529" s="90"/>
    </row>
    <row r="6530" spans="5:14" x14ac:dyDescent="0.25">
      <c r="E6530" s="90"/>
      <c r="N6530" s="90"/>
    </row>
    <row r="6531" spans="5:14" x14ac:dyDescent="0.25">
      <c r="E6531" s="90"/>
      <c r="N6531" s="90"/>
    </row>
    <row r="6532" spans="5:14" x14ac:dyDescent="0.25">
      <c r="E6532" s="90"/>
      <c r="N6532" s="90"/>
    </row>
    <row r="6533" spans="5:14" x14ac:dyDescent="0.25">
      <c r="E6533" s="90"/>
      <c r="N6533" s="90"/>
    </row>
    <row r="6534" spans="5:14" x14ac:dyDescent="0.25">
      <c r="E6534" s="90"/>
      <c r="N6534" s="90"/>
    </row>
    <row r="6535" spans="5:14" x14ac:dyDescent="0.25">
      <c r="E6535" s="90"/>
      <c r="N6535" s="90"/>
    </row>
    <row r="6536" spans="5:14" x14ac:dyDescent="0.25">
      <c r="E6536" s="90"/>
      <c r="N6536" s="90"/>
    </row>
    <row r="6537" spans="5:14" x14ac:dyDescent="0.25">
      <c r="E6537" s="90"/>
      <c r="N6537" s="90"/>
    </row>
    <row r="6538" spans="5:14" x14ac:dyDescent="0.25">
      <c r="E6538" s="90"/>
      <c r="N6538" s="90"/>
    </row>
    <row r="6539" spans="5:14" x14ac:dyDescent="0.25">
      <c r="E6539" s="90"/>
      <c r="N6539" s="90"/>
    </row>
    <row r="6540" spans="5:14" x14ac:dyDescent="0.25">
      <c r="E6540" s="90"/>
      <c r="N6540" s="90"/>
    </row>
    <row r="6541" spans="5:14" x14ac:dyDescent="0.25">
      <c r="E6541" s="90"/>
      <c r="N6541" s="90"/>
    </row>
    <row r="6542" spans="5:14" x14ac:dyDescent="0.25">
      <c r="E6542" s="90"/>
      <c r="N6542" s="90"/>
    </row>
    <row r="6543" spans="5:14" x14ac:dyDescent="0.25">
      <c r="E6543" s="90"/>
      <c r="N6543" s="90"/>
    </row>
    <row r="6544" spans="5:14" x14ac:dyDescent="0.25">
      <c r="E6544" s="90"/>
      <c r="N6544" s="90"/>
    </row>
    <row r="6545" spans="5:14" x14ac:dyDescent="0.25">
      <c r="E6545" s="90"/>
      <c r="N6545" s="90"/>
    </row>
    <row r="6546" spans="5:14" x14ac:dyDescent="0.25">
      <c r="E6546" s="90"/>
      <c r="N6546" s="90"/>
    </row>
    <row r="6547" spans="5:14" x14ac:dyDescent="0.25">
      <c r="E6547" s="90"/>
      <c r="N6547" s="90"/>
    </row>
    <row r="6548" spans="5:14" x14ac:dyDescent="0.25">
      <c r="E6548" s="90"/>
      <c r="N6548" s="90"/>
    </row>
    <row r="6549" spans="5:14" x14ac:dyDescent="0.25">
      <c r="E6549" s="90"/>
      <c r="N6549" s="90"/>
    </row>
    <row r="6550" spans="5:14" x14ac:dyDescent="0.25">
      <c r="E6550" s="90"/>
      <c r="N6550" s="90"/>
    </row>
    <row r="6551" spans="5:14" x14ac:dyDescent="0.25">
      <c r="E6551" s="90"/>
      <c r="N6551" s="90"/>
    </row>
    <row r="6552" spans="5:14" x14ac:dyDescent="0.25">
      <c r="E6552" s="90"/>
      <c r="N6552" s="90"/>
    </row>
    <row r="6553" spans="5:14" x14ac:dyDescent="0.25">
      <c r="E6553" s="90"/>
      <c r="N6553" s="90"/>
    </row>
    <row r="6554" spans="5:14" x14ac:dyDescent="0.25">
      <c r="E6554" s="90"/>
      <c r="N6554" s="90"/>
    </row>
    <row r="6555" spans="5:14" x14ac:dyDescent="0.25">
      <c r="E6555" s="90"/>
      <c r="N6555" s="90"/>
    </row>
    <row r="6556" spans="5:14" x14ac:dyDescent="0.25">
      <c r="E6556" s="90"/>
      <c r="N6556" s="90"/>
    </row>
    <row r="6557" spans="5:14" x14ac:dyDescent="0.25">
      <c r="E6557" s="90"/>
      <c r="N6557" s="90"/>
    </row>
    <row r="6558" spans="5:14" x14ac:dyDescent="0.25">
      <c r="E6558" s="90"/>
      <c r="N6558" s="90"/>
    </row>
    <row r="6559" spans="5:14" x14ac:dyDescent="0.25">
      <c r="E6559" s="90"/>
      <c r="N6559" s="90"/>
    </row>
    <row r="6560" spans="5:14" x14ac:dyDescent="0.25">
      <c r="E6560" s="90"/>
      <c r="N6560" s="90"/>
    </row>
    <row r="6561" spans="5:14" x14ac:dyDescent="0.25">
      <c r="E6561" s="90"/>
      <c r="N6561" s="90"/>
    </row>
    <row r="6562" spans="5:14" x14ac:dyDescent="0.25">
      <c r="E6562" s="90"/>
      <c r="N6562" s="90"/>
    </row>
    <row r="6563" spans="5:14" x14ac:dyDescent="0.25">
      <c r="E6563" s="90"/>
      <c r="N6563" s="90"/>
    </row>
    <row r="6564" spans="5:14" x14ac:dyDescent="0.25">
      <c r="E6564" s="90"/>
      <c r="N6564" s="90"/>
    </row>
    <row r="6565" spans="5:14" x14ac:dyDescent="0.25">
      <c r="E6565" s="90"/>
      <c r="N6565" s="90"/>
    </row>
    <row r="6566" spans="5:14" x14ac:dyDescent="0.25">
      <c r="E6566" s="90"/>
      <c r="N6566" s="90"/>
    </row>
    <row r="6567" spans="5:14" x14ac:dyDescent="0.25">
      <c r="E6567" s="90"/>
      <c r="N6567" s="90"/>
    </row>
    <row r="6568" spans="5:14" x14ac:dyDescent="0.25">
      <c r="E6568" s="90"/>
      <c r="N6568" s="90"/>
    </row>
    <row r="6569" spans="5:14" x14ac:dyDescent="0.25">
      <c r="E6569" s="90"/>
      <c r="N6569" s="90"/>
    </row>
    <row r="6570" spans="5:14" x14ac:dyDescent="0.25">
      <c r="E6570" s="90"/>
      <c r="N6570" s="90"/>
    </row>
    <row r="6571" spans="5:14" x14ac:dyDescent="0.25">
      <c r="E6571" s="90"/>
      <c r="N6571" s="90"/>
    </row>
    <row r="6572" spans="5:14" x14ac:dyDescent="0.25">
      <c r="E6572" s="90"/>
      <c r="N6572" s="90"/>
    </row>
    <row r="6573" spans="5:14" x14ac:dyDescent="0.25">
      <c r="E6573" s="90"/>
      <c r="N6573" s="90"/>
    </row>
    <row r="6574" spans="5:14" x14ac:dyDescent="0.25">
      <c r="E6574" s="90"/>
      <c r="N6574" s="90"/>
    </row>
    <row r="6575" spans="5:14" x14ac:dyDescent="0.25">
      <c r="E6575" s="90"/>
      <c r="N6575" s="90"/>
    </row>
    <row r="6576" spans="5:14" x14ac:dyDescent="0.25">
      <c r="E6576" s="90"/>
      <c r="N6576" s="90"/>
    </row>
    <row r="6577" spans="5:14" x14ac:dyDescent="0.25">
      <c r="E6577" s="90"/>
      <c r="N6577" s="90"/>
    </row>
    <row r="6578" spans="5:14" x14ac:dyDescent="0.25">
      <c r="E6578" s="90"/>
      <c r="N6578" s="90"/>
    </row>
    <row r="6579" spans="5:14" x14ac:dyDescent="0.25">
      <c r="E6579" s="90"/>
      <c r="N6579" s="90"/>
    </row>
    <row r="6580" spans="5:14" x14ac:dyDescent="0.25">
      <c r="E6580" s="90"/>
      <c r="N6580" s="90"/>
    </row>
    <row r="6581" spans="5:14" x14ac:dyDescent="0.25">
      <c r="E6581" s="90"/>
      <c r="N6581" s="90"/>
    </row>
    <row r="6582" spans="5:14" x14ac:dyDescent="0.25">
      <c r="E6582" s="90"/>
      <c r="N6582" s="90"/>
    </row>
    <row r="6583" spans="5:14" x14ac:dyDescent="0.25">
      <c r="E6583" s="90"/>
      <c r="N6583" s="90"/>
    </row>
    <row r="6584" spans="5:14" x14ac:dyDescent="0.25">
      <c r="E6584" s="90"/>
      <c r="N6584" s="90"/>
    </row>
    <row r="6585" spans="5:14" x14ac:dyDescent="0.25">
      <c r="E6585" s="90"/>
      <c r="N6585" s="90"/>
    </row>
    <row r="6586" spans="5:14" x14ac:dyDescent="0.25">
      <c r="E6586" s="90"/>
      <c r="N6586" s="90"/>
    </row>
    <row r="6587" spans="5:14" x14ac:dyDescent="0.25">
      <c r="E6587" s="90"/>
      <c r="N6587" s="90"/>
    </row>
    <row r="6588" spans="5:14" x14ac:dyDescent="0.25">
      <c r="E6588" s="90"/>
      <c r="N6588" s="90"/>
    </row>
    <row r="6589" spans="5:14" x14ac:dyDescent="0.25">
      <c r="E6589" s="90"/>
      <c r="N6589" s="90"/>
    </row>
    <row r="6590" spans="5:14" x14ac:dyDescent="0.25">
      <c r="E6590" s="90"/>
      <c r="N6590" s="90"/>
    </row>
    <row r="6591" spans="5:14" x14ac:dyDescent="0.25">
      <c r="E6591" s="90"/>
      <c r="N6591" s="90"/>
    </row>
    <row r="6592" spans="5:14" x14ac:dyDescent="0.25">
      <c r="E6592" s="90"/>
      <c r="N6592" s="90"/>
    </row>
    <row r="6593" spans="5:14" x14ac:dyDescent="0.25">
      <c r="E6593" s="90"/>
      <c r="N6593" s="90"/>
    </row>
    <row r="6594" spans="5:14" x14ac:dyDescent="0.25">
      <c r="E6594" s="90"/>
      <c r="N6594" s="90"/>
    </row>
    <row r="6595" spans="5:14" x14ac:dyDescent="0.25">
      <c r="E6595" s="90"/>
      <c r="N6595" s="90"/>
    </row>
    <row r="6596" spans="5:14" x14ac:dyDescent="0.25">
      <c r="E6596" s="90"/>
      <c r="N6596" s="90"/>
    </row>
    <row r="6597" spans="5:14" x14ac:dyDescent="0.25">
      <c r="E6597" s="90"/>
      <c r="N6597" s="90"/>
    </row>
    <row r="6598" spans="5:14" x14ac:dyDescent="0.25">
      <c r="E6598" s="90"/>
      <c r="N6598" s="90"/>
    </row>
    <row r="6599" spans="5:14" x14ac:dyDescent="0.25">
      <c r="E6599" s="90"/>
      <c r="N6599" s="90"/>
    </row>
    <row r="6600" spans="5:14" x14ac:dyDescent="0.25">
      <c r="E6600" s="90"/>
      <c r="N6600" s="90"/>
    </row>
    <row r="6601" spans="5:14" x14ac:dyDescent="0.25">
      <c r="E6601" s="90"/>
      <c r="N6601" s="90"/>
    </row>
    <row r="6602" spans="5:14" x14ac:dyDescent="0.25">
      <c r="E6602" s="90"/>
      <c r="N6602" s="90"/>
    </row>
    <row r="6603" spans="5:14" x14ac:dyDescent="0.25">
      <c r="E6603" s="90"/>
      <c r="N6603" s="90"/>
    </row>
    <row r="6604" spans="5:14" x14ac:dyDescent="0.25">
      <c r="E6604" s="90"/>
      <c r="N6604" s="90"/>
    </row>
    <row r="6605" spans="5:14" x14ac:dyDescent="0.25">
      <c r="E6605" s="90"/>
      <c r="N6605" s="90"/>
    </row>
    <row r="6606" spans="5:14" x14ac:dyDescent="0.25">
      <c r="E6606" s="90"/>
      <c r="N6606" s="90"/>
    </row>
    <row r="6607" spans="5:14" x14ac:dyDescent="0.25">
      <c r="E6607" s="90"/>
      <c r="N6607" s="90"/>
    </row>
    <row r="6608" spans="5:14" x14ac:dyDescent="0.25">
      <c r="E6608" s="90"/>
      <c r="N6608" s="90"/>
    </row>
    <row r="6609" spans="5:14" x14ac:dyDescent="0.25">
      <c r="E6609" s="90"/>
      <c r="N6609" s="90"/>
    </row>
    <row r="6610" spans="5:14" x14ac:dyDescent="0.25">
      <c r="E6610" s="90"/>
      <c r="N6610" s="90"/>
    </row>
    <row r="6611" spans="5:14" x14ac:dyDescent="0.25">
      <c r="E6611" s="90"/>
      <c r="N6611" s="90"/>
    </row>
    <row r="6612" spans="5:14" x14ac:dyDescent="0.25">
      <c r="E6612" s="90"/>
      <c r="N6612" s="90"/>
    </row>
    <row r="6613" spans="5:14" x14ac:dyDescent="0.25">
      <c r="E6613" s="90"/>
      <c r="N6613" s="90"/>
    </row>
    <row r="6614" spans="5:14" x14ac:dyDescent="0.25">
      <c r="E6614" s="90"/>
      <c r="N6614" s="90"/>
    </row>
    <row r="6615" spans="5:14" x14ac:dyDescent="0.25">
      <c r="E6615" s="90"/>
      <c r="N6615" s="90"/>
    </row>
    <row r="6616" spans="5:14" x14ac:dyDescent="0.25">
      <c r="E6616" s="90"/>
      <c r="N6616" s="90"/>
    </row>
    <row r="6617" spans="5:14" x14ac:dyDescent="0.25">
      <c r="E6617" s="90"/>
      <c r="N6617" s="90"/>
    </row>
    <row r="6618" spans="5:14" x14ac:dyDescent="0.25">
      <c r="E6618" s="90"/>
      <c r="N6618" s="90"/>
    </row>
    <row r="6619" spans="5:14" x14ac:dyDescent="0.25">
      <c r="E6619" s="90"/>
      <c r="N6619" s="90"/>
    </row>
    <row r="6620" spans="5:14" x14ac:dyDescent="0.25">
      <c r="E6620" s="90"/>
      <c r="N6620" s="90"/>
    </row>
    <row r="6621" spans="5:14" x14ac:dyDescent="0.25">
      <c r="E6621" s="90"/>
      <c r="N6621" s="90"/>
    </row>
    <row r="6622" spans="5:14" x14ac:dyDescent="0.25">
      <c r="E6622" s="90"/>
      <c r="N6622" s="90"/>
    </row>
    <row r="6623" spans="5:14" x14ac:dyDescent="0.25">
      <c r="E6623" s="90"/>
      <c r="N6623" s="90"/>
    </row>
    <row r="6624" spans="5:14" x14ac:dyDescent="0.25">
      <c r="E6624" s="90"/>
      <c r="N6624" s="90"/>
    </row>
    <row r="6625" spans="5:14" x14ac:dyDescent="0.25">
      <c r="E6625" s="90"/>
      <c r="N6625" s="90"/>
    </row>
    <row r="6626" spans="5:14" x14ac:dyDescent="0.25">
      <c r="E6626" s="90"/>
      <c r="N6626" s="90"/>
    </row>
    <row r="6627" spans="5:14" x14ac:dyDescent="0.25">
      <c r="E6627" s="90"/>
      <c r="N6627" s="90"/>
    </row>
    <row r="6628" spans="5:14" x14ac:dyDescent="0.25">
      <c r="E6628" s="90"/>
      <c r="N6628" s="90"/>
    </row>
    <row r="6629" spans="5:14" x14ac:dyDescent="0.25">
      <c r="E6629" s="90"/>
      <c r="N6629" s="90"/>
    </row>
    <row r="6630" spans="5:14" x14ac:dyDescent="0.25">
      <c r="E6630" s="90"/>
      <c r="N6630" s="90"/>
    </row>
    <row r="6631" spans="5:14" x14ac:dyDescent="0.25">
      <c r="E6631" s="90"/>
      <c r="N6631" s="90"/>
    </row>
    <row r="6632" spans="5:14" x14ac:dyDescent="0.25">
      <c r="E6632" s="90"/>
      <c r="N6632" s="90"/>
    </row>
    <row r="6633" spans="5:14" x14ac:dyDescent="0.25">
      <c r="E6633" s="90"/>
      <c r="N6633" s="90"/>
    </row>
    <row r="6634" spans="5:14" x14ac:dyDescent="0.25">
      <c r="E6634" s="90"/>
      <c r="N6634" s="90"/>
    </row>
    <row r="6635" spans="5:14" x14ac:dyDescent="0.25">
      <c r="E6635" s="90"/>
      <c r="N6635" s="90"/>
    </row>
    <row r="6636" spans="5:14" x14ac:dyDescent="0.25">
      <c r="E6636" s="90"/>
      <c r="N6636" s="90"/>
    </row>
    <row r="6637" spans="5:14" x14ac:dyDescent="0.25">
      <c r="E6637" s="90"/>
      <c r="N6637" s="90"/>
    </row>
    <row r="6638" spans="5:14" x14ac:dyDescent="0.25">
      <c r="E6638" s="90"/>
      <c r="N6638" s="90"/>
    </row>
    <row r="6639" spans="5:14" x14ac:dyDescent="0.25">
      <c r="E6639" s="90"/>
      <c r="N6639" s="90"/>
    </row>
    <row r="6640" spans="5:14" x14ac:dyDescent="0.25">
      <c r="E6640" s="90"/>
      <c r="N6640" s="90"/>
    </row>
    <row r="6641" spans="5:14" x14ac:dyDescent="0.25">
      <c r="E6641" s="90"/>
      <c r="N6641" s="90"/>
    </row>
    <row r="6642" spans="5:14" x14ac:dyDescent="0.25">
      <c r="E6642" s="90"/>
      <c r="N6642" s="90"/>
    </row>
    <row r="6643" spans="5:14" x14ac:dyDescent="0.25">
      <c r="E6643" s="90"/>
      <c r="N6643" s="90"/>
    </row>
    <row r="6644" spans="5:14" x14ac:dyDescent="0.25">
      <c r="E6644" s="90"/>
      <c r="N6644" s="90"/>
    </row>
    <row r="6645" spans="5:14" x14ac:dyDescent="0.25">
      <c r="E6645" s="90"/>
      <c r="N6645" s="90"/>
    </row>
    <row r="6646" spans="5:14" x14ac:dyDescent="0.25">
      <c r="E6646" s="90"/>
      <c r="N6646" s="90"/>
    </row>
    <row r="6647" spans="5:14" x14ac:dyDescent="0.25">
      <c r="E6647" s="90"/>
      <c r="N6647" s="90"/>
    </row>
    <row r="6648" spans="5:14" x14ac:dyDescent="0.25">
      <c r="E6648" s="90"/>
      <c r="N6648" s="90"/>
    </row>
    <row r="6649" spans="5:14" x14ac:dyDescent="0.25">
      <c r="E6649" s="90"/>
      <c r="N6649" s="90"/>
    </row>
    <row r="6650" spans="5:14" x14ac:dyDescent="0.25">
      <c r="E6650" s="90"/>
      <c r="N6650" s="90"/>
    </row>
    <row r="6651" spans="5:14" x14ac:dyDescent="0.25">
      <c r="E6651" s="90"/>
      <c r="N6651" s="90"/>
    </row>
    <row r="6652" spans="5:14" x14ac:dyDescent="0.25">
      <c r="E6652" s="90"/>
      <c r="N6652" s="90"/>
    </row>
    <row r="6653" spans="5:14" x14ac:dyDescent="0.25">
      <c r="E6653" s="90"/>
      <c r="N6653" s="90"/>
    </row>
    <row r="6654" spans="5:14" x14ac:dyDescent="0.25">
      <c r="E6654" s="90"/>
      <c r="N6654" s="90"/>
    </row>
    <row r="6655" spans="5:14" x14ac:dyDescent="0.25">
      <c r="E6655" s="90"/>
      <c r="N6655" s="90"/>
    </row>
    <row r="6656" spans="5:14" x14ac:dyDescent="0.25">
      <c r="E6656" s="90"/>
      <c r="N6656" s="90"/>
    </row>
    <row r="6657" spans="5:14" x14ac:dyDescent="0.25">
      <c r="E6657" s="90"/>
      <c r="N6657" s="90"/>
    </row>
    <row r="6658" spans="5:14" x14ac:dyDescent="0.25">
      <c r="E6658" s="90"/>
      <c r="N6658" s="90"/>
    </row>
    <row r="6659" spans="5:14" x14ac:dyDescent="0.25">
      <c r="E6659" s="90"/>
      <c r="N6659" s="90"/>
    </row>
    <row r="6660" spans="5:14" x14ac:dyDescent="0.25">
      <c r="E6660" s="90"/>
      <c r="N6660" s="90"/>
    </row>
    <row r="6661" spans="5:14" x14ac:dyDescent="0.25">
      <c r="E6661" s="90"/>
      <c r="N6661" s="90"/>
    </row>
    <row r="6662" spans="5:14" x14ac:dyDescent="0.25">
      <c r="E6662" s="90"/>
      <c r="N6662" s="90"/>
    </row>
    <row r="6663" spans="5:14" x14ac:dyDescent="0.25">
      <c r="E6663" s="90"/>
      <c r="N6663" s="90"/>
    </row>
    <row r="6664" spans="5:14" x14ac:dyDescent="0.25">
      <c r="E6664" s="90"/>
      <c r="N6664" s="90"/>
    </row>
    <row r="6665" spans="5:14" x14ac:dyDescent="0.25">
      <c r="E6665" s="90"/>
      <c r="N6665" s="90"/>
    </row>
    <row r="6666" spans="5:14" x14ac:dyDescent="0.25">
      <c r="E6666" s="90"/>
      <c r="N6666" s="90"/>
    </row>
    <row r="6667" spans="5:14" x14ac:dyDescent="0.25">
      <c r="E6667" s="90"/>
      <c r="N6667" s="90"/>
    </row>
    <row r="6668" spans="5:14" x14ac:dyDescent="0.25">
      <c r="E6668" s="90"/>
      <c r="N6668" s="90"/>
    </row>
    <row r="6669" spans="5:14" x14ac:dyDescent="0.25">
      <c r="E6669" s="90"/>
      <c r="N6669" s="90"/>
    </row>
    <row r="6670" spans="5:14" x14ac:dyDescent="0.25">
      <c r="E6670" s="90"/>
      <c r="N6670" s="90"/>
    </row>
    <row r="6671" spans="5:14" x14ac:dyDescent="0.25">
      <c r="E6671" s="90"/>
      <c r="N6671" s="90"/>
    </row>
    <row r="6672" spans="5:14" x14ac:dyDescent="0.25">
      <c r="E6672" s="90"/>
      <c r="N6672" s="90"/>
    </row>
    <row r="6673" spans="5:14" x14ac:dyDescent="0.25">
      <c r="E6673" s="90"/>
      <c r="N6673" s="90"/>
    </row>
    <row r="6674" spans="5:14" x14ac:dyDescent="0.25">
      <c r="E6674" s="90"/>
      <c r="N6674" s="90"/>
    </row>
    <row r="6675" spans="5:14" x14ac:dyDescent="0.25">
      <c r="E6675" s="90"/>
      <c r="N6675" s="90"/>
    </row>
    <row r="6676" spans="5:14" x14ac:dyDescent="0.25">
      <c r="E6676" s="90"/>
      <c r="N6676" s="90"/>
    </row>
    <row r="6677" spans="5:14" x14ac:dyDescent="0.25">
      <c r="E6677" s="90"/>
      <c r="N6677" s="90"/>
    </row>
    <row r="6678" spans="5:14" x14ac:dyDescent="0.25">
      <c r="E6678" s="90"/>
      <c r="N6678" s="90"/>
    </row>
    <row r="6679" spans="5:14" x14ac:dyDescent="0.25">
      <c r="E6679" s="90"/>
      <c r="N6679" s="90"/>
    </row>
    <row r="6680" spans="5:14" x14ac:dyDescent="0.25">
      <c r="E6680" s="90"/>
      <c r="N6680" s="90"/>
    </row>
    <row r="6681" spans="5:14" x14ac:dyDescent="0.25">
      <c r="E6681" s="90"/>
      <c r="N6681" s="90"/>
    </row>
    <row r="6682" spans="5:14" x14ac:dyDescent="0.25">
      <c r="E6682" s="90"/>
      <c r="N6682" s="90"/>
    </row>
    <row r="6683" spans="5:14" x14ac:dyDescent="0.25">
      <c r="E6683" s="90"/>
      <c r="N6683" s="90"/>
    </row>
    <row r="6684" spans="5:14" x14ac:dyDescent="0.25">
      <c r="E6684" s="90"/>
      <c r="N6684" s="90"/>
    </row>
    <row r="6685" spans="5:14" x14ac:dyDescent="0.25">
      <c r="E6685" s="90"/>
      <c r="N6685" s="90"/>
    </row>
    <row r="6686" spans="5:14" x14ac:dyDescent="0.25">
      <c r="E6686" s="90"/>
      <c r="N6686" s="90"/>
    </row>
    <row r="6687" spans="5:14" x14ac:dyDescent="0.25">
      <c r="E6687" s="90"/>
      <c r="N6687" s="90"/>
    </row>
    <row r="6688" spans="5:14" x14ac:dyDescent="0.25">
      <c r="E6688" s="90"/>
      <c r="N6688" s="90"/>
    </row>
    <row r="6689" spans="5:14" x14ac:dyDescent="0.25">
      <c r="E6689" s="90"/>
      <c r="N6689" s="90"/>
    </row>
    <row r="6690" spans="5:14" x14ac:dyDescent="0.25">
      <c r="E6690" s="90"/>
      <c r="N6690" s="90"/>
    </row>
    <row r="6691" spans="5:14" x14ac:dyDescent="0.25">
      <c r="E6691" s="90"/>
      <c r="N6691" s="90"/>
    </row>
    <row r="6692" spans="5:14" x14ac:dyDescent="0.25">
      <c r="E6692" s="90"/>
      <c r="N6692" s="90"/>
    </row>
    <row r="6693" spans="5:14" x14ac:dyDescent="0.25">
      <c r="E6693" s="90"/>
      <c r="N6693" s="90"/>
    </row>
    <row r="6694" spans="5:14" x14ac:dyDescent="0.25">
      <c r="E6694" s="90"/>
      <c r="N6694" s="90"/>
    </row>
    <row r="6695" spans="5:14" x14ac:dyDescent="0.25">
      <c r="E6695" s="90"/>
      <c r="N6695" s="90"/>
    </row>
    <row r="6696" spans="5:14" x14ac:dyDescent="0.25">
      <c r="E6696" s="90"/>
      <c r="N6696" s="90"/>
    </row>
    <row r="6697" spans="5:14" x14ac:dyDescent="0.25">
      <c r="E6697" s="90"/>
      <c r="N6697" s="90"/>
    </row>
    <row r="6698" spans="5:14" x14ac:dyDescent="0.25">
      <c r="E6698" s="90"/>
      <c r="N6698" s="90"/>
    </row>
    <row r="6699" spans="5:14" x14ac:dyDescent="0.25">
      <c r="E6699" s="90"/>
      <c r="N6699" s="90"/>
    </row>
    <row r="6700" spans="5:14" x14ac:dyDescent="0.25">
      <c r="E6700" s="90"/>
      <c r="N6700" s="90"/>
    </row>
    <row r="6701" spans="5:14" x14ac:dyDescent="0.25">
      <c r="E6701" s="90"/>
      <c r="N6701" s="90"/>
    </row>
    <row r="6702" spans="5:14" x14ac:dyDescent="0.25">
      <c r="E6702" s="90"/>
      <c r="N6702" s="90"/>
    </row>
    <row r="6703" spans="5:14" x14ac:dyDescent="0.25">
      <c r="E6703" s="90"/>
      <c r="N6703" s="90"/>
    </row>
    <row r="6704" spans="5:14" x14ac:dyDescent="0.25">
      <c r="E6704" s="90"/>
      <c r="N6704" s="90"/>
    </row>
    <row r="6705" spans="5:14" x14ac:dyDescent="0.25">
      <c r="E6705" s="90"/>
      <c r="N6705" s="90"/>
    </row>
    <row r="6706" spans="5:14" x14ac:dyDescent="0.25">
      <c r="E6706" s="90"/>
      <c r="N6706" s="90"/>
    </row>
    <row r="6707" spans="5:14" x14ac:dyDescent="0.25">
      <c r="E6707" s="90"/>
      <c r="N6707" s="90"/>
    </row>
    <row r="6708" spans="5:14" x14ac:dyDescent="0.25">
      <c r="E6708" s="90"/>
      <c r="N6708" s="90"/>
    </row>
    <row r="6709" spans="5:14" x14ac:dyDescent="0.25">
      <c r="E6709" s="90"/>
      <c r="N6709" s="90"/>
    </row>
    <row r="6710" spans="5:14" x14ac:dyDescent="0.25">
      <c r="E6710" s="90"/>
      <c r="N6710" s="90"/>
    </row>
    <row r="6711" spans="5:14" x14ac:dyDescent="0.25">
      <c r="E6711" s="90"/>
      <c r="N6711" s="90"/>
    </row>
    <row r="6712" spans="5:14" x14ac:dyDescent="0.25">
      <c r="E6712" s="90"/>
      <c r="N6712" s="90"/>
    </row>
    <row r="6713" spans="5:14" x14ac:dyDescent="0.25">
      <c r="E6713" s="90"/>
      <c r="N6713" s="90"/>
    </row>
    <row r="6714" spans="5:14" x14ac:dyDescent="0.25">
      <c r="E6714" s="90"/>
      <c r="N6714" s="90"/>
    </row>
    <row r="6715" spans="5:14" x14ac:dyDescent="0.25">
      <c r="E6715" s="90"/>
      <c r="N6715" s="90"/>
    </row>
    <row r="6716" spans="5:14" x14ac:dyDescent="0.25">
      <c r="E6716" s="90"/>
      <c r="N6716" s="90"/>
    </row>
    <row r="6717" spans="5:14" x14ac:dyDescent="0.25">
      <c r="E6717" s="90"/>
      <c r="N6717" s="90"/>
    </row>
    <row r="6718" spans="5:14" x14ac:dyDescent="0.25">
      <c r="E6718" s="90"/>
      <c r="N6718" s="90"/>
    </row>
    <row r="6719" spans="5:14" x14ac:dyDescent="0.25">
      <c r="E6719" s="90"/>
      <c r="N6719" s="90"/>
    </row>
    <row r="6720" spans="5:14" x14ac:dyDescent="0.25">
      <c r="E6720" s="90"/>
      <c r="N6720" s="90"/>
    </row>
    <row r="6721" spans="5:14" x14ac:dyDescent="0.25">
      <c r="E6721" s="90"/>
      <c r="N6721" s="90"/>
    </row>
    <row r="6722" spans="5:14" x14ac:dyDescent="0.25">
      <c r="E6722" s="90"/>
      <c r="N6722" s="90"/>
    </row>
    <row r="6723" spans="5:14" x14ac:dyDescent="0.25">
      <c r="E6723" s="90"/>
      <c r="N6723" s="90"/>
    </row>
    <row r="6724" spans="5:14" x14ac:dyDescent="0.25">
      <c r="E6724" s="90"/>
      <c r="N6724" s="90"/>
    </row>
    <row r="6725" spans="5:14" x14ac:dyDescent="0.25">
      <c r="E6725" s="90"/>
      <c r="N6725" s="90"/>
    </row>
    <row r="6726" spans="5:14" x14ac:dyDescent="0.25">
      <c r="E6726" s="90"/>
      <c r="N6726" s="90"/>
    </row>
    <row r="6727" spans="5:14" x14ac:dyDescent="0.25">
      <c r="E6727" s="90"/>
      <c r="N6727" s="90"/>
    </row>
    <row r="6728" spans="5:14" x14ac:dyDescent="0.25">
      <c r="E6728" s="90"/>
      <c r="N6728" s="90"/>
    </row>
    <row r="6729" spans="5:14" x14ac:dyDescent="0.25">
      <c r="E6729" s="90"/>
      <c r="N6729" s="90"/>
    </row>
    <row r="6730" spans="5:14" x14ac:dyDescent="0.25">
      <c r="E6730" s="90"/>
      <c r="N6730" s="90"/>
    </row>
    <row r="6731" spans="5:14" x14ac:dyDescent="0.25">
      <c r="E6731" s="90"/>
      <c r="N6731" s="90"/>
    </row>
    <row r="6732" spans="5:14" x14ac:dyDescent="0.25">
      <c r="E6732" s="90"/>
      <c r="N6732" s="90"/>
    </row>
    <row r="6733" spans="5:14" x14ac:dyDescent="0.25">
      <c r="E6733" s="90"/>
      <c r="N6733" s="90"/>
    </row>
    <row r="6734" spans="5:14" x14ac:dyDescent="0.25">
      <c r="E6734" s="90"/>
      <c r="N6734" s="90"/>
    </row>
    <row r="6735" spans="5:14" x14ac:dyDescent="0.25">
      <c r="E6735" s="90"/>
      <c r="N6735" s="90"/>
    </row>
    <row r="6736" spans="5:14" x14ac:dyDescent="0.25">
      <c r="E6736" s="90"/>
      <c r="N6736" s="90"/>
    </row>
    <row r="6737" spans="5:14" x14ac:dyDescent="0.25">
      <c r="E6737" s="90"/>
      <c r="N6737" s="90"/>
    </row>
    <row r="6738" spans="5:14" x14ac:dyDescent="0.25">
      <c r="E6738" s="90"/>
      <c r="N6738" s="90"/>
    </row>
    <row r="6739" spans="5:14" x14ac:dyDescent="0.25">
      <c r="E6739" s="90"/>
      <c r="N6739" s="90"/>
    </row>
    <row r="6740" spans="5:14" x14ac:dyDescent="0.25">
      <c r="E6740" s="90"/>
      <c r="N6740" s="90"/>
    </row>
    <row r="6741" spans="5:14" x14ac:dyDescent="0.25">
      <c r="E6741" s="90"/>
      <c r="N6741" s="90"/>
    </row>
    <row r="6742" spans="5:14" x14ac:dyDescent="0.25">
      <c r="E6742" s="90"/>
      <c r="N6742" s="90"/>
    </row>
    <row r="6743" spans="5:14" x14ac:dyDescent="0.25">
      <c r="E6743" s="90"/>
      <c r="N6743" s="90"/>
    </row>
    <row r="6744" spans="5:14" x14ac:dyDescent="0.25">
      <c r="E6744" s="90"/>
      <c r="N6744" s="90"/>
    </row>
    <row r="6745" spans="5:14" x14ac:dyDescent="0.25">
      <c r="E6745" s="90"/>
      <c r="N6745" s="90"/>
    </row>
    <row r="6746" spans="5:14" x14ac:dyDescent="0.25">
      <c r="E6746" s="90"/>
      <c r="N6746" s="90"/>
    </row>
    <row r="6747" spans="5:14" x14ac:dyDescent="0.25">
      <c r="E6747" s="90"/>
      <c r="N6747" s="90"/>
    </row>
    <row r="6748" spans="5:14" x14ac:dyDescent="0.25">
      <c r="E6748" s="90"/>
      <c r="N6748" s="90"/>
    </row>
    <row r="6749" spans="5:14" x14ac:dyDescent="0.25">
      <c r="E6749" s="90"/>
      <c r="N6749" s="90"/>
    </row>
    <row r="6750" spans="5:14" x14ac:dyDescent="0.25">
      <c r="E6750" s="90"/>
      <c r="N6750" s="90"/>
    </row>
    <row r="6751" spans="5:14" x14ac:dyDescent="0.25">
      <c r="E6751" s="90"/>
      <c r="N6751" s="90"/>
    </row>
    <row r="6752" spans="5:14" x14ac:dyDescent="0.25">
      <c r="E6752" s="90"/>
      <c r="N6752" s="90"/>
    </row>
    <row r="6753" spans="5:14" x14ac:dyDescent="0.25">
      <c r="E6753" s="90"/>
      <c r="N6753" s="90"/>
    </row>
    <row r="6754" spans="5:14" x14ac:dyDescent="0.25">
      <c r="E6754" s="90"/>
      <c r="N6754" s="90"/>
    </row>
    <row r="6755" spans="5:14" x14ac:dyDescent="0.25">
      <c r="E6755" s="90"/>
      <c r="N6755" s="90"/>
    </row>
    <row r="6756" spans="5:14" x14ac:dyDescent="0.25">
      <c r="E6756" s="90"/>
      <c r="N6756" s="90"/>
    </row>
    <row r="6757" spans="5:14" x14ac:dyDescent="0.25">
      <c r="E6757" s="90"/>
      <c r="N6757" s="90"/>
    </row>
    <row r="6758" spans="5:14" x14ac:dyDescent="0.25">
      <c r="E6758" s="90"/>
      <c r="N6758" s="90"/>
    </row>
    <row r="6759" spans="5:14" x14ac:dyDescent="0.25">
      <c r="E6759" s="90"/>
      <c r="N6759" s="90"/>
    </row>
    <row r="6760" spans="5:14" x14ac:dyDescent="0.25">
      <c r="E6760" s="90"/>
      <c r="N6760" s="90"/>
    </row>
    <row r="6761" spans="5:14" x14ac:dyDescent="0.25">
      <c r="E6761" s="90"/>
      <c r="N6761" s="90"/>
    </row>
    <row r="6762" spans="5:14" x14ac:dyDescent="0.25">
      <c r="E6762" s="90"/>
      <c r="N6762" s="90"/>
    </row>
    <row r="6763" spans="5:14" x14ac:dyDescent="0.25">
      <c r="E6763" s="90"/>
      <c r="N6763" s="90"/>
    </row>
    <row r="6764" spans="5:14" x14ac:dyDescent="0.25">
      <c r="E6764" s="90"/>
      <c r="N6764" s="90"/>
    </row>
    <row r="6765" spans="5:14" x14ac:dyDescent="0.25">
      <c r="E6765" s="90"/>
      <c r="N6765" s="90"/>
    </row>
    <row r="6766" spans="5:14" x14ac:dyDescent="0.25">
      <c r="E6766" s="90"/>
      <c r="N6766" s="90"/>
    </row>
    <row r="6767" spans="5:14" x14ac:dyDescent="0.25">
      <c r="E6767" s="90"/>
      <c r="N6767" s="90"/>
    </row>
    <row r="6768" spans="5:14" x14ac:dyDescent="0.25">
      <c r="E6768" s="90"/>
      <c r="N6768" s="90"/>
    </row>
    <row r="6769" spans="5:14" x14ac:dyDescent="0.25">
      <c r="E6769" s="90"/>
      <c r="N6769" s="90"/>
    </row>
    <row r="6770" spans="5:14" x14ac:dyDescent="0.25">
      <c r="E6770" s="90"/>
      <c r="N6770" s="90"/>
    </row>
    <row r="6771" spans="5:14" x14ac:dyDescent="0.25">
      <c r="E6771" s="90"/>
      <c r="N6771" s="90"/>
    </row>
    <row r="6772" spans="5:14" x14ac:dyDescent="0.25">
      <c r="E6772" s="90"/>
      <c r="N6772" s="90"/>
    </row>
    <row r="6773" spans="5:14" x14ac:dyDescent="0.25">
      <c r="E6773" s="90"/>
      <c r="N6773" s="90"/>
    </row>
    <row r="6774" spans="5:14" x14ac:dyDescent="0.25">
      <c r="E6774" s="90"/>
      <c r="N6774" s="90"/>
    </row>
    <row r="6775" spans="5:14" x14ac:dyDescent="0.25">
      <c r="E6775" s="90"/>
      <c r="N6775" s="90"/>
    </row>
    <row r="6776" spans="5:14" x14ac:dyDescent="0.25">
      <c r="E6776" s="90"/>
      <c r="N6776" s="90"/>
    </row>
    <row r="6777" spans="5:14" x14ac:dyDescent="0.25">
      <c r="E6777" s="90"/>
      <c r="N6777" s="90"/>
    </row>
    <row r="6778" spans="5:14" x14ac:dyDescent="0.25">
      <c r="E6778" s="90"/>
      <c r="N6778" s="90"/>
    </row>
    <row r="6779" spans="5:14" x14ac:dyDescent="0.25">
      <c r="E6779" s="90"/>
      <c r="N6779" s="90"/>
    </row>
    <row r="6780" spans="5:14" x14ac:dyDescent="0.25">
      <c r="E6780" s="90"/>
      <c r="N6780" s="90"/>
    </row>
    <row r="6781" spans="5:14" x14ac:dyDescent="0.25">
      <c r="E6781" s="90"/>
      <c r="N6781" s="90"/>
    </row>
    <row r="6782" spans="5:14" x14ac:dyDescent="0.25">
      <c r="E6782" s="90"/>
      <c r="N6782" s="90"/>
    </row>
    <row r="6783" spans="5:14" x14ac:dyDescent="0.25">
      <c r="E6783" s="90"/>
      <c r="N6783" s="90"/>
    </row>
    <row r="6784" spans="5:14" x14ac:dyDescent="0.25">
      <c r="E6784" s="90"/>
      <c r="N6784" s="90"/>
    </row>
    <row r="6785" spans="5:14" x14ac:dyDescent="0.25">
      <c r="E6785" s="90"/>
      <c r="N6785" s="90"/>
    </row>
    <row r="6786" spans="5:14" x14ac:dyDescent="0.25">
      <c r="E6786" s="90"/>
      <c r="N6786" s="90"/>
    </row>
    <row r="6787" spans="5:14" x14ac:dyDescent="0.25">
      <c r="E6787" s="90"/>
      <c r="N6787" s="90"/>
    </row>
    <row r="6788" spans="5:14" x14ac:dyDescent="0.25">
      <c r="E6788" s="90"/>
      <c r="N6788" s="90"/>
    </row>
    <row r="6789" spans="5:14" x14ac:dyDescent="0.25">
      <c r="E6789" s="90"/>
      <c r="N6789" s="90"/>
    </row>
    <row r="6790" spans="5:14" x14ac:dyDescent="0.25">
      <c r="E6790" s="90"/>
      <c r="N6790" s="90"/>
    </row>
    <row r="6791" spans="5:14" x14ac:dyDescent="0.25">
      <c r="E6791" s="90"/>
      <c r="N6791" s="90"/>
    </row>
    <row r="6792" spans="5:14" x14ac:dyDescent="0.25">
      <c r="E6792" s="90"/>
      <c r="N6792" s="90"/>
    </row>
    <row r="6793" spans="5:14" x14ac:dyDescent="0.25">
      <c r="E6793" s="90"/>
      <c r="N6793" s="90"/>
    </row>
    <row r="6794" spans="5:14" x14ac:dyDescent="0.25">
      <c r="E6794" s="90"/>
      <c r="N6794" s="90"/>
    </row>
    <row r="6795" spans="5:14" x14ac:dyDescent="0.25">
      <c r="E6795" s="90"/>
      <c r="N6795" s="90"/>
    </row>
    <row r="6796" spans="5:14" x14ac:dyDescent="0.25">
      <c r="E6796" s="90"/>
      <c r="N6796" s="90"/>
    </row>
    <row r="6797" spans="5:14" x14ac:dyDescent="0.25">
      <c r="E6797" s="90"/>
      <c r="N6797" s="90"/>
    </row>
    <row r="6798" spans="5:14" x14ac:dyDescent="0.25">
      <c r="E6798" s="90"/>
      <c r="N6798" s="90"/>
    </row>
    <row r="6799" spans="5:14" x14ac:dyDescent="0.25">
      <c r="E6799" s="90"/>
      <c r="N6799" s="90"/>
    </row>
    <row r="6800" spans="5:14" x14ac:dyDescent="0.25">
      <c r="E6800" s="90"/>
      <c r="N6800" s="90"/>
    </row>
    <row r="6801" spans="5:14" x14ac:dyDescent="0.25">
      <c r="E6801" s="90"/>
      <c r="N6801" s="90"/>
    </row>
    <row r="6802" spans="5:14" x14ac:dyDescent="0.25">
      <c r="E6802" s="90"/>
      <c r="N6802" s="90"/>
    </row>
    <row r="6803" spans="5:14" x14ac:dyDescent="0.25">
      <c r="E6803" s="90"/>
      <c r="N6803" s="90"/>
    </row>
    <row r="6804" spans="5:14" x14ac:dyDescent="0.25">
      <c r="E6804" s="90"/>
      <c r="N6804" s="90"/>
    </row>
    <row r="6805" spans="5:14" x14ac:dyDescent="0.25">
      <c r="E6805" s="90"/>
      <c r="N6805" s="90"/>
    </row>
    <row r="6806" spans="5:14" x14ac:dyDescent="0.25">
      <c r="E6806" s="90"/>
      <c r="N6806" s="90"/>
    </row>
    <row r="6807" spans="5:14" x14ac:dyDescent="0.25">
      <c r="E6807" s="90"/>
      <c r="N6807" s="90"/>
    </row>
    <row r="6808" spans="5:14" x14ac:dyDescent="0.25">
      <c r="E6808" s="90"/>
      <c r="N6808" s="90"/>
    </row>
    <row r="6809" spans="5:14" x14ac:dyDescent="0.25">
      <c r="E6809" s="90"/>
      <c r="N6809" s="90"/>
    </row>
    <row r="6810" spans="5:14" x14ac:dyDescent="0.25">
      <c r="E6810" s="90"/>
      <c r="N6810" s="90"/>
    </row>
    <row r="6811" spans="5:14" x14ac:dyDescent="0.25">
      <c r="E6811" s="90"/>
      <c r="N6811" s="90"/>
    </row>
    <row r="6812" spans="5:14" x14ac:dyDescent="0.25">
      <c r="E6812" s="90"/>
      <c r="N6812" s="90"/>
    </row>
    <row r="6813" spans="5:14" x14ac:dyDescent="0.25">
      <c r="E6813" s="90"/>
      <c r="N6813" s="90"/>
    </row>
    <row r="6814" spans="5:14" x14ac:dyDescent="0.25">
      <c r="E6814" s="90"/>
      <c r="N6814" s="90"/>
    </row>
    <row r="6815" spans="5:14" x14ac:dyDescent="0.25">
      <c r="E6815" s="90"/>
      <c r="N6815" s="90"/>
    </row>
    <row r="6816" spans="5:14" x14ac:dyDescent="0.25">
      <c r="E6816" s="90"/>
      <c r="N6816" s="90"/>
    </row>
    <row r="6817" spans="5:14" x14ac:dyDescent="0.25">
      <c r="E6817" s="90"/>
      <c r="N6817" s="90"/>
    </row>
    <row r="6818" spans="5:14" x14ac:dyDescent="0.25">
      <c r="E6818" s="90"/>
      <c r="N6818" s="90"/>
    </row>
    <row r="6819" spans="5:14" x14ac:dyDescent="0.25">
      <c r="E6819" s="90"/>
      <c r="N6819" s="90"/>
    </row>
    <row r="6820" spans="5:14" x14ac:dyDescent="0.25">
      <c r="E6820" s="90"/>
      <c r="N6820" s="90"/>
    </row>
    <row r="6821" spans="5:14" x14ac:dyDescent="0.25">
      <c r="E6821" s="90"/>
      <c r="N6821" s="90"/>
    </row>
    <row r="6822" spans="5:14" x14ac:dyDescent="0.25">
      <c r="E6822" s="90"/>
      <c r="N6822" s="90"/>
    </row>
    <row r="6823" spans="5:14" x14ac:dyDescent="0.25">
      <c r="E6823" s="90"/>
      <c r="N6823" s="90"/>
    </row>
    <row r="6824" spans="5:14" x14ac:dyDescent="0.25">
      <c r="E6824" s="90"/>
      <c r="N6824" s="90"/>
    </row>
    <row r="6825" spans="5:14" x14ac:dyDescent="0.25">
      <c r="E6825" s="90"/>
      <c r="N6825" s="90"/>
    </row>
    <row r="6826" spans="5:14" x14ac:dyDescent="0.25">
      <c r="E6826" s="90"/>
      <c r="N6826" s="90"/>
    </row>
    <row r="6827" spans="5:14" x14ac:dyDescent="0.25">
      <c r="E6827" s="90"/>
      <c r="N6827" s="90"/>
    </row>
    <row r="6828" spans="5:14" x14ac:dyDescent="0.25">
      <c r="E6828" s="90"/>
      <c r="N6828" s="90"/>
    </row>
    <row r="6829" spans="5:14" x14ac:dyDescent="0.25">
      <c r="E6829" s="90"/>
      <c r="N6829" s="90"/>
    </row>
    <row r="6830" spans="5:14" x14ac:dyDescent="0.25">
      <c r="E6830" s="90"/>
      <c r="N6830" s="90"/>
    </row>
    <row r="6831" spans="5:14" x14ac:dyDescent="0.25">
      <c r="E6831" s="90"/>
      <c r="N6831" s="90"/>
    </row>
    <row r="6832" spans="5:14" x14ac:dyDescent="0.25">
      <c r="E6832" s="90"/>
      <c r="N6832" s="90"/>
    </row>
    <row r="6833" spans="5:14" x14ac:dyDescent="0.25">
      <c r="E6833" s="90"/>
      <c r="N6833" s="90"/>
    </row>
    <row r="6834" spans="5:14" x14ac:dyDescent="0.25">
      <c r="E6834" s="90"/>
      <c r="N6834" s="90"/>
    </row>
    <row r="6835" spans="5:14" x14ac:dyDescent="0.25">
      <c r="E6835" s="90"/>
      <c r="N6835" s="90"/>
    </row>
    <row r="6836" spans="5:14" x14ac:dyDescent="0.25">
      <c r="E6836" s="90"/>
      <c r="N6836" s="90"/>
    </row>
    <row r="6837" spans="5:14" x14ac:dyDescent="0.25">
      <c r="E6837" s="90"/>
      <c r="N6837" s="90"/>
    </row>
    <row r="6838" spans="5:14" x14ac:dyDescent="0.25">
      <c r="E6838" s="90"/>
      <c r="N6838" s="90"/>
    </row>
    <row r="6839" spans="5:14" x14ac:dyDescent="0.25">
      <c r="E6839" s="90"/>
      <c r="N6839" s="90"/>
    </row>
    <row r="6840" spans="5:14" x14ac:dyDescent="0.25">
      <c r="E6840" s="90"/>
      <c r="N6840" s="90"/>
    </row>
    <row r="6841" spans="5:14" x14ac:dyDescent="0.25">
      <c r="E6841" s="90"/>
      <c r="N6841" s="90"/>
    </row>
    <row r="6842" spans="5:14" x14ac:dyDescent="0.25">
      <c r="E6842" s="90"/>
      <c r="N6842" s="90"/>
    </row>
    <row r="6843" spans="5:14" x14ac:dyDescent="0.25">
      <c r="E6843" s="90"/>
      <c r="N6843" s="90"/>
    </row>
    <row r="6844" spans="5:14" x14ac:dyDescent="0.25">
      <c r="E6844" s="90"/>
      <c r="N6844" s="90"/>
    </row>
    <row r="6845" spans="5:14" x14ac:dyDescent="0.25">
      <c r="E6845" s="90"/>
      <c r="N6845" s="90"/>
    </row>
    <row r="6846" spans="5:14" x14ac:dyDescent="0.25">
      <c r="E6846" s="90"/>
      <c r="N6846" s="90"/>
    </row>
    <row r="6847" spans="5:14" x14ac:dyDescent="0.25">
      <c r="E6847" s="90"/>
      <c r="N6847" s="90"/>
    </row>
    <row r="6848" spans="5:14" x14ac:dyDescent="0.25">
      <c r="E6848" s="90"/>
      <c r="N6848" s="90"/>
    </row>
    <row r="6849" spans="5:14" x14ac:dyDescent="0.25">
      <c r="E6849" s="90"/>
      <c r="N6849" s="90"/>
    </row>
    <row r="6850" spans="5:14" x14ac:dyDescent="0.25">
      <c r="E6850" s="90"/>
      <c r="N6850" s="90"/>
    </row>
    <row r="6851" spans="5:14" x14ac:dyDescent="0.25">
      <c r="E6851" s="90"/>
      <c r="N6851" s="90"/>
    </row>
    <row r="6852" spans="5:14" x14ac:dyDescent="0.25">
      <c r="E6852" s="90"/>
      <c r="N6852" s="90"/>
    </row>
    <row r="6853" spans="5:14" x14ac:dyDescent="0.25">
      <c r="E6853" s="90"/>
      <c r="N6853" s="90"/>
    </row>
    <row r="6854" spans="5:14" x14ac:dyDescent="0.25">
      <c r="E6854" s="90"/>
      <c r="N6854" s="90"/>
    </row>
    <row r="6855" spans="5:14" x14ac:dyDescent="0.25">
      <c r="E6855" s="90"/>
      <c r="N6855" s="90"/>
    </row>
    <row r="6856" spans="5:14" x14ac:dyDescent="0.25">
      <c r="E6856" s="90"/>
      <c r="N6856" s="90"/>
    </row>
    <row r="6857" spans="5:14" x14ac:dyDescent="0.25">
      <c r="E6857" s="90"/>
      <c r="N6857" s="90"/>
    </row>
    <row r="6858" spans="5:14" x14ac:dyDescent="0.25">
      <c r="E6858" s="90"/>
      <c r="N6858" s="90"/>
    </row>
    <row r="6859" spans="5:14" x14ac:dyDescent="0.25">
      <c r="E6859" s="90"/>
      <c r="N6859" s="90"/>
    </row>
    <row r="6860" spans="5:14" x14ac:dyDescent="0.25">
      <c r="E6860" s="90"/>
      <c r="N6860" s="90"/>
    </row>
    <row r="6861" spans="5:14" x14ac:dyDescent="0.25">
      <c r="E6861" s="90"/>
      <c r="N6861" s="90"/>
    </row>
    <row r="6862" spans="5:14" x14ac:dyDescent="0.25">
      <c r="E6862" s="90"/>
      <c r="N6862" s="90"/>
    </row>
    <row r="6863" spans="5:14" x14ac:dyDescent="0.25">
      <c r="E6863" s="90"/>
      <c r="N6863" s="90"/>
    </row>
    <row r="6864" spans="5:14" x14ac:dyDescent="0.25">
      <c r="E6864" s="90"/>
      <c r="N6864" s="90"/>
    </row>
    <row r="6865" spans="5:14" x14ac:dyDescent="0.25">
      <c r="E6865" s="90"/>
      <c r="N6865" s="90"/>
    </row>
    <row r="6866" spans="5:14" x14ac:dyDescent="0.25">
      <c r="E6866" s="90"/>
      <c r="N6866" s="90"/>
    </row>
    <row r="6867" spans="5:14" x14ac:dyDescent="0.25">
      <c r="E6867" s="90"/>
      <c r="N6867" s="90"/>
    </row>
    <row r="6868" spans="5:14" x14ac:dyDescent="0.25">
      <c r="E6868" s="90"/>
      <c r="N6868" s="90"/>
    </row>
    <row r="6869" spans="5:14" x14ac:dyDescent="0.25">
      <c r="E6869" s="90"/>
      <c r="N6869" s="90"/>
    </row>
    <row r="6870" spans="5:14" x14ac:dyDescent="0.25">
      <c r="E6870" s="90"/>
      <c r="N6870" s="90"/>
    </row>
    <row r="6871" spans="5:14" x14ac:dyDescent="0.25">
      <c r="E6871" s="90"/>
      <c r="N6871" s="90"/>
    </row>
    <row r="6872" spans="5:14" x14ac:dyDescent="0.25">
      <c r="E6872" s="90"/>
      <c r="N6872" s="90"/>
    </row>
    <row r="6873" spans="5:14" x14ac:dyDescent="0.25">
      <c r="E6873" s="90"/>
      <c r="N6873" s="90"/>
    </row>
    <row r="6874" spans="5:14" x14ac:dyDescent="0.25">
      <c r="E6874" s="90"/>
      <c r="N6874" s="90"/>
    </row>
    <row r="6875" spans="5:14" x14ac:dyDescent="0.25">
      <c r="E6875" s="90"/>
      <c r="N6875" s="90"/>
    </row>
    <row r="6876" spans="5:14" x14ac:dyDescent="0.25">
      <c r="E6876" s="90"/>
      <c r="N6876" s="90"/>
    </row>
    <row r="6877" spans="5:14" x14ac:dyDescent="0.25">
      <c r="E6877" s="90"/>
      <c r="N6877" s="90"/>
    </row>
    <row r="6878" spans="5:14" x14ac:dyDescent="0.25">
      <c r="E6878" s="90"/>
      <c r="N6878" s="90"/>
    </row>
    <row r="6879" spans="5:14" x14ac:dyDescent="0.25">
      <c r="E6879" s="90"/>
      <c r="N6879" s="90"/>
    </row>
    <row r="6880" spans="5:14" x14ac:dyDescent="0.25">
      <c r="E6880" s="90"/>
      <c r="N6880" s="90"/>
    </row>
    <row r="6881" spans="5:14" x14ac:dyDescent="0.25">
      <c r="E6881" s="90"/>
      <c r="N6881" s="90"/>
    </row>
    <row r="6882" spans="5:14" x14ac:dyDescent="0.25">
      <c r="E6882" s="90"/>
      <c r="N6882" s="90"/>
    </row>
    <row r="6883" spans="5:14" x14ac:dyDescent="0.25">
      <c r="E6883" s="90"/>
      <c r="N6883" s="90"/>
    </row>
    <row r="6884" spans="5:14" x14ac:dyDescent="0.25">
      <c r="E6884" s="90"/>
      <c r="N6884" s="90"/>
    </row>
    <row r="6885" spans="5:14" x14ac:dyDescent="0.25">
      <c r="E6885" s="90"/>
      <c r="N6885" s="90"/>
    </row>
    <row r="6886" spans="5:14" x14ac:dyDescent="0.25">
      <c r="E6886" s="90"/>
      <c r="N6886" s="90"/>
    </row>
    <row r="6887" spans="5:14" x14ac:dyDescent="0.25">
      <c r="E6887" s="90"/>
      <c r="N6887" s="90"/>
    </row>
    <row r="6888" spans="5:14" x14ac:dyDescent="0.25">
      <c r="E6888" s="90"/>
      <c r="N6888" s="90"/>
    </row>
    <row r="6889" spans="5:14" x14ac:dyDescent="0.25">
      <c r="E6889" s="90"/>
      <c r="N6889" s="90"/>
    </row>
    <row r="6890" spans="5:14" x14ac:dyDescent="0.25">
      <c r="E6890" s="90"/>
      <c r="N6890" s="90"/>
    </row>
    <row r="6891" spans="5:14" x14ac:dyDescent="0.25">
      <c r="E6891" s="90"/>
      <c r="N6891" s="90"/>
    </row>
    <row r="6892" spans="5:14" x14ac:dyDescent="0.25">
      <c r="E6892" s="90"/>
      <c r="N6892" s="90"/>
    </row>
    <row r="6893" spans="5:14" x14ac:dyDescent="0.25">
      <c r="E6893" s="90"/>
      <c r="N6893" s="90"/>
    </row>
    <row r="6894" spans="5:14" x14ac:dyDescent="0.25">
      <c r="E6894" s="90"/>
      <c r="N6894" s="90"/>
    </row>
    <row r="6895" spans="5:14" x14ac:dyDescent="0.25">
      <c r="E6895" s="90"/>
      <c r="N6895" s="90"/>
    </row>
    <row r="6896" spans="5:14" x14ac:dyDescent="0.25">
      <c r="E6896" s="90"/>
      <c r="N6896" s="90"/>
    </row>
    <row r="6897" spans="5:14" x14ac:dyDescent="0.25">
      <c r="E6897" s="90"/>
      <c r="N6897" s="90"/>
    </row>
    <row r="6898" spans="5:14" x14ac:dyDescent="0.25">
      <c r="E6898" s="90"/>
      <c r="N6898" s="90"/>
    </row>
    <row r="6899" spans="5:14" x14ac:dyDescent="0.25">
      <c r="E6899" s="90"/>
      <c r="N6899" s="90"/>
    </row>
    <row r="6900" spans="5:14" x14ac:dyDescent="0.25">
      <c r="E6900" s="90"/>
      <c r="N6900" s="90"/>
    </row>
    <row r="6901" spans="5:14" x14ac:dyDescent="0.25">
      <c r="E6901" s="90"/>
      <c r="N6901" s="90"/>
    </row>
    <row r="6902" spans="5:14" x14ac:dyDescent="0.25">
      <c r="E6902" s="90"/>
      <c r="N6902" s="90"/>
    </row>
    <row r="6903" spans="5:14" x14ac:dyDescent="0.25">
      <c r="E6903" s="90"/>
      <c r="N6903" s="90"/>
    </row>
    <row r="6904" spans="5:14" x14ac:dyDescent="0.25">
      <c r="E6904" s="90"/>
      <c r="N6904" s="90"/>
    </row>
    <row r="6905" spans="5:14" x14ac:dyDescent="0.25">
      <c r="E6905" s="90"/>
      <c r="N6905" s="90"/>
    </row>
    <row r="6906" spans="5:14" x14ac:dyDescent="0.25">
      <c r="E6906" s="90"/>
      <c r="N6906" s="90"/>
    </row>
    <row r="6907" spans="5:14" x14ac:dyDescent="0.25">
      <c r="E6907" s="90"/>
      <c r="N6907" s="90"/>
    </row>
    <row r="6908" spans="5:14" x14ac:dyDescent="0.25">
      <c r="E6908" s="90"/>
      <c r="N6908" s="90"/>
    </row>
    <row r="6909" spans="5:14" x14ac:dyDescent="0.25">
      <c r="E6909" s="90"/>
      <c r="N6909" s="90"/>
    </row>
    <row r="6910" spans="5:14" x14ac:dyDescent="0.25">
      <c r="E6910" s="90"/>
      <c r="N6910" s="90"/>
    </row>
    <row r="6911" spans="5:14" x14ac:dyDescent="0.25">
      <c r="E6911" s="90"/>
      <c r="N6911" s="90"/>
    </row>
    <row r="6912" spans="5:14" x14ac:dyDescent="0.25">
      <c r="E6912" s="90"/>
      <c r="N6912" s="90"/>
    </row>
    <row r="6913" spans="5:14" x14ac:dyDescent="0.25">
      <c r="E6913" s="90"/>
      <c r="N6913" s="90"/>
    </row>
    <row r="6914" spans="5:14" x14ac:dyDescent="0.25">
      <c r="E6914" s="90"/>
      <c r="N6914" s="90"/>
    </row>
    <row r="6915" spans="5:14" x14ac:dyDescent="0.25">
      <c r="E6915" s="90"/>
      <c r="N6915" s="90"/>
    </row>
    <row r="6916" spans="5:14" x14ac:dyDescent="0.25">
      <c r="E6916" s="90"/>
      <c r="N6916" s="90"/>
    </row>
    <row r="6917" spans="5:14" x14ac:dyDescent="0.25">
      <c r="E6917" s="90"/>
      <c r="N6917" s="90"/>
    </row>
    <row r="6918" spans="5:14" x14ac:dyDescent="0.25">
      <c r="E6918" s="90"/>
      <c r="N6918" s="90"/>
    </row>
    <row r="6919" spans="5:14" x14ac:dyDescent="0.25">
      <c r="E6919" s="90"/>
      <c r="N6919" s="90"/>
    </row>
    <row r="6920" spans="5:14" x14ac:dyDescent="0.25">
      <c r="E6920" s="90"/>
      <c r="N6920" s="90"/>
    </row>
    <row r="6921" spans="5:14" x14ac:dyDescent="0.25">
      <c r="E6921" s="90"/>
      <c r="N6921" s="90"/>
    </row>
    <row r="6922" spans="5:14" x14ac:dyDescent="0.25">
      <c r="E6922" s="90"/>
      <c r="N6922" s="90"/>
    </row>
    <row r="6923" spans="5:14" x14ac:dyDescent="0.25">
      <c r="E6923" s="90"/>
      <c r="N6923" s="90"/>
    </row>
    <row r="6924" spans="5:14" x14ac:dyDescent="0.25">
      <c r="E6924" s="90"/>
      <c r="N6924" s="90"/>
    </row>
    <row r="6925" spans="5:14" x14ac:dyDescent="0.25">
      <c r="E6925" s="90"/>
      <c r="N6925" s="90"/>
    </row>
    <row r="6926" spans="5:14" x14ac:dyDescent="0.25">
      <c r="E6926" s="90"/>
      <c r="N6926" s="90"/>
    </row>
    <row r="6927" spans="5:14" x14ac:dyDescent="0.25">
      <c r="E6927" s="90"/>
      <c r="N6927" s="90"/>
    </row>
    <row r="6928" spans="5:14" x14ac:dyDescent="0.25">
      <c r="E6928" s="90"/>
      <c r="N6928" s="90"/>
    </row>
    <row r="6929" spans="5:14" x14ac:dyDescent="0.25">
      <c r="E6929" s="90"/>
      <c r="N6929" s="90"/>
    </row>
    <row r="6930" spans="5:14" x14ac:dyDescent="0.25">
      <c r="E6930" s="90"/>
      <c r="N6930" s="90"/>
    </row>
    <row r="6931" spans="5:14" x14ac:dyDescent="0.25">
      <c r="E6931" s="90"/>
      <c r="N6931" s="90"/>
    </row>
    <row r="6932" spans="5:14" x14ac:dyDescent="0.25">
      <c r="E6932" s="90"/>
      <c r="N6932" s="90"/>
    </row>
    <row r="6933" spans="5:14" x14ac:dyDescent="0.25">
      <c r="E6933" s="90"/>
      <c r="N6933" s="90"/>
    </row>
    <row r="6934" spans="5:14" x14ac:dyDescent="0.25">
      <c r="E6934" s="90"/>
      <c r="N6934" s="90"/>
    </row>
    <row r="6935" spans="5:14" x14ac:dyDescent="0.25">
      <c r="E6935" s="90"/>
      <c r="N6935" s="90"/>
    </row>
    <row r="6936" spans="5:14" x14ac:dyDescent="0.25">
      <c r="E6936" s="90"/>
      <c r="N6936" s="90"/>
    </row>
    <row r="6937" spans="5:14" x14ac:dyDescent="0.25">
      <c r="E6937" s="90"/>
      <c r="N6937" s="90"/>
    </row>
    <row r="6938" spans="5:14" x14ac:dyDescent="0.25">
      <c r="E6938" s="90"/>
      <c r="N6938" s="90"/>
    </row>
    <row r="6939" spans="5:14" x14ac:dyDescent="0.25">
      <c r="E6939" s="90"/>
      <c r="N6939" s="90"/>
    </row>
    <row r="6940" spans="5:14" x14ac:dyDescent="0.25">
      <c r="E6940" s="90"/>
      <c r="N6940" s="90"/>
    </row>
    <row r="6941" spans="5:14" x14ac:dyDescent="0.25">
      <c r="E6941" s="90"/>
      <c r="N6941" s="90"/>
    </row>
    <row r="6942" spans="5:14" x14ac:dyDescent="0.25">
      <c r="E6942" s="90"/>
      <c r="N6942" s="90"/>
    </row>
    <row r="6943" spans="5:14" x14ac:dyDescent="0.25">
      <c r="E6943" s="90"/>
      <c r="N6943" s="90"/>
    </row>
    <row r="6944" spans="5:14" x14ac:dyDescent="0.25">
      <c r="E6944" s="90"/>
      <c r="N6944" s="90"/>
    </row>
    <row r="6945" spans="5:14" x14ac:dyDescent="0.25">
      <c r="E6945" s="90"/>
      <c r="N6945" s="90"/>
    </row>
    <row r="6946" spans="5:14" x14ac:dyDescent="0.25">
      <c r="E6946" s="90"/>
      <c r="N6946" s="90"/>
    </row>
    <row r="6947" spans="5:14" x14ac:dyDescent="0.25">
      <c r="E6947" s="90"/>
      <c r="N6947" s="90"/>
    </row>
    <row r="6948" spans="5:14" x14ac:dyDescent="0.25">
      <c r="E6948" s="90"/>
      <c r="N6948" s="90"/>
    </row>
    <row r="6949" spans="5:14" x14ac:dyDescent="0.25">
      <c r="E6949" s="90"/>
      <c r="N6949" s="90"/>
    </row>
    <row r="6950" spans="5:14" x14ac:dyDescent="0.25">
      <c r="E6950" s="90"/>
      <c r="N6950" s="90"/>
    </row>
    <row r="6951" spans="5:14" x14ac:dyDescent="0.25">
      <c r="E6951" s="90"/>
      <c r="N6951" s="90"/>
    </row>
    <row r="6952" spans="5:14" x14ac:dyDescent="0.25">
      <c r="E6952" s="90"/>
      <c r="N6952" s="90"/>
    </row>
    <row r="6953" spans="5:14" x14ac:dyDescent="0.25">
      <c r="E6953" s="90"/>
      <c r="N6953" s="90"/>
    </row>
    <row r="6954" spans="5:14" x14ac:dyDescent="0.25">
      <c r="E6954" s="90"/>
      <c r="N6954" s="90"/>
    </row>
    <row r="6955" spans="5:14" x14ac:dyDescent="0.25">
      <c r="E6955" s="90"/>
      <c r="N6955" s="90"/>
    </row>
    <row r="6956" spans="5:14" x14ac:dyDescent="0.25">
      <c r="E6956" s="90"/>
      <c r="N6956" s="90"/>
    </row>
    <row r="6957" spans="5:14" x14ac:dyDescent="0.25">
      <c r="E6957" s="90"/>
      <c r="N6957" s="90"/>
    </row>
    <row r="6958" spans="5:14" x14ac:dyDescent="0.25">
      <c r="E6958" s="90"/>
      <c r="N6958" s="90"/>
    </row>
    <row r="6959" spans="5:14" x14ac:dyDescent="0.25">
      <c r="E6959" s="90"/>
      <c r="N6959" s="90"/>
    </row>
    <row r="6960" spans="5:14" x14ac:dyDescent="0.25">
      <c r="E6960" s="90"/>
      <c r="N6960" s="90"/>
    </row>
    <row r="6961" spans="5:14" x14ac:dyDescent="0.25">
      <c r="E6961" s="90"/>
      <c r="N6961" s="90"/>
    </row>
    <row r="6962" spans="5:14" x14ac:dyDescent="0.25">
      <c r="E6962" s="90"/>
      <c r="N6962" s="90"/>
    </row>
    <row r="6963" spans="5:14" x14ac:dyDescent="0.25">
      <c r="E6963" s="90"/>
      <c r="N6963" s="90"/>
    </row>
    <row r="6964" spans="5:14" x14ac:dyDescent="0.25">
      <c r="E6964" s="90"/>
      <c r="N6964" s="90"/>
    </row>
    <row r="6965" spans="5:14" x14ac:dyDescent="0.25">
      <c r="E6965" s="90"/>
      <c r="N6965" s="90"/>
    </row>
    <row r="6966" spans="5:14" x14ac:dyDescent="0.25">
      <c r="E6966" s="90"/>
      <c r="N6966" s="90"/>
    </row>
    <row r="6967" spans="5:14" x14ac:dyDescent="0.25">
      <c r="E6967" s="90"/>
      <c r="N6967" s="90"/>
    </row>
    <row r="6968" spans="5:14" x14ac:dyDescent="0.25">
      <c r="E6968" s="90"/>
      <c r="N6968" s="90"/>
    </row>
    <row r="6969" spans="5:14" x14ac:dyDescent="0.25">
      <c r="E6969" s="90"/>
      <c r="N6969" s="90"/>
    </row>
    <row r="6970" spans="5:14" x14ac:dyDescent="0.25">
      <c r="E6970" s="90"/>
      <c r="N6970" s="90"/>
    </row>
    <row r="6971" spans="5:14" x14ac:dyDescent="0.25">
      <c r="E6971" s="90"/>
      <c r="N6971" s="90"/>
    </row>
    <row r="6972" spans="5:14" x14ac:dyDescent="0.25">
      <c r="E6972" s="90"/>
      <c r="N6972" s="90"/>
    </row>
    <row r="6973" spans="5:14" x14ac:dyDescent="0.25">
      <c r="E6973" s="90"/>
      <c r="N6973" s="90"/>
    </row>
    <row r="6974" spans="5:14" x14ac:dyDescent="0.25">
      <c r="E6974" s="90"/>
      <c r="N6974" s="90"/>
    </row>
    <row r="6975" spans="5:14" x14ac:dyDescent="0.25">
      <c r="E6975" s="90"/>
      <c r="N6975" s="90"/>
    </row>
    <row r="6976" spans="5:14" x14ac:dyDescent="0.25">
      <c r="E6976" s="90"/>
      <c r="N6976" s="90"/>
    </row>
    <row r="6977" spans="5:14" x14ac:dyDescent="0.25">
      <c r="E6977" s="90"/>
      <c r="N6977" s="90"/>
    </row>
    <row r="6978" spans="5:14" x14ac:dyDescent="0.25">
      <c r="E6978" s="90"/>
      <c r="N6978" s="90"/>
    </row>
    <row r="6979" spans="5:14" x14ac:dyDescent="0.25">
      <c r="E6979" s="90"/>
      <c r="N6979" s="90"/>
    </row>
    <row r="6980" spans="5:14" x14ac:dyDescent="0.25">
      <c r="E6980" s="90"/>
      <c r="N6980" s="90"/>
    </row>
    <row r="6981" spans="5:14" x14ac:dyDescent="0.25">
      <c r="E6981" s="90"/>
      <c r="N6981" s="90"/>
    </row>
    <row r="6982" spans="5:14" x14ac:dyDescent="0.25">
      <c r="E6982" s="90"/>
      <c r="N6982" s="90"/>
    </row>
    <row r="6983" spans="5:14" x14ac:dyDescent="0.25">
      <c r="E6983" s="90"/>
      <c r="N6983" s="90"/>
    </row>
    <row r="6984" spans="5:14" x14ac:dyDescent="0.25">
      <c r="E6984" s="90"/>
      <c r="N6984" s="90"/>
    </row>
    <row r="6985" spans="5:14" x14ac:dyDescent="0.25">
      <c r="E6985" s="90"/>
      <c r="N6985" s="90"/>
    </row>
    <row r="6986" spans="5:14" x14ac:dyDescent="0.25">
      <c r="E6986" s="90"/>
      <c r="N6986" s="90"/>
    </row>
    <row r="6987" spans="5:14" x14ac:dyDescent="0.25">
      <c r="E6987" s="90"/>
      <c r="N6987" s="90"/>
    </row>
    <row r="6988" spans="5:14" x14ac:dyDescent="0.25">
      <c r="E6988" s="90"/>
      <c r="N6988" s="90"/>
    </row>
    <row r="6989" spans="5:14" x14ac:dyDescent="0.25">
      <c r="E6989" s="90"/>
      <c r="N6989" s="90"/>
    </row>
    <row r="6990" spans="5:14" x14ac:dyDescent="0.25">
      <c r="E6990" s="90"/>
      <c r="N6990" s="90"/>
    </row>
    <row r="6991" spans="5:14" x14ac:dyDescent="0.25">
      <c r="E6991" s="90"/>
      <c r="N6991" s="90"/>
    </row>
    <row r="6992" spans="5:14" x14ac:dyDescent="0.25">
      <c r="E6992" s="90"/>
      <c r="N6992" s="90"/>
    </row>
    <row r="6993" spans="5:14" x14ac:dyDescent="0.25">
      <c r="E6993" s="90"/>
      <c r="N6993" s="90"/>
    </row>
    <row r="6994" spans="5:14" x14ac:dyDescent="0.25">
      <c r="E6994" s="90"/>
      <c r="N6994" s="90"/>
    </row>
    <row r="6995" spans="5:14" x14ac:dyDescent="0.25">
      <c r="E6995" s="90"/>
      <c r="N6995" s="90"/>
    </row>
    <row r="6996" spans="5:14" x14ac:dyDescent="0.25">
      <c r="E6996" s="90"/>
      <c r="N6996" s="90"/>
    </row>
    <row r="6997" spans="5:14" x14ac:dyDescent="0.25">
      <c r="E6997" s="90"/>
      <c r="N6997" s="90"/>
    </row>
    <row r="6998" spans="5:14" x14ac:dyDescent="0.25">
      <c r="E6998" s="90"/>
      <c r="N6998" s="90"/>
    </row>
    <row r="6999" spans="5:14" x14ac:dyDescent="0.25">
      <c r="E6999" s="90"/>
      <c r="N6999" s="90"/>
    </row>
    <row r="7000" spans="5:14" x14ac:dyDescent="0.25">
      <c r="E7000" s="90"/>
      <c r="N7000" s="90"/>
    </row>
    <row r="7001" spans="5:14" x14ac:dyDescent="0.25">
      <c r="E7001" s="90"/>
      <c r="N7001" s="90"/>
    </row>
    <row r="7002" spans="5:14" x14ac:dyDescent="0.25">
      <c r="E7002" s="90"/>
      <c r="N7002" s="90"/>
    </row>
    <row r="7003" spans="5:14" x14ac:dyDescent="0.25">
      <c r="E7003" s="90"/>
      <c r="N7003" s="90"/>
    </row>
    <row r="7004" spans="5:14" x14ac:dyDescent="0.25">
      <c r="E7004" s="90"/>
      <c r="N7004" s="90"/>
    </row>
    <row r="7005" spans="5:14" x14ac:dyDescent="0.25">
      <c r="E7005" s="90"/>
      <c r="N7005" s="90"/>
    </row>
    <row r="7006" spans="5:14" x14ac:dyDescent="0.25">
      <c r="E7006" s="90"/>
      <c r="N7006" s="90"/>
    </row>
    <row r="7007" spans="5:14" x14ac:dyDescent="0.25">
      <c r="E7007" s="90"/>
      <c r="N7007" s="90"/>
    </row>
    <row r="7008" spans="5:14" x14ac:dyDescent="0.25">
      <c r="E7008" s="90"/>
      <c r="N7008" s="90"/>
    </row>
    <row r="7009" spans="5:14" x14ac:dyDescent="0.25">
      <c r="E7009" s="90"/>
      <c r="N7009" s="90"/>
    </row>
    <row r="7010" spans="5:14" x14ac:dyDescent="0.25">
      <c r="E7010" s="90"/>
      <c r="N7010" s="90"/>
    </row>
    <row r="7011" spans="5:14" x14ac:dyDescent="0.25">
      <c r="E7011" s="90"/>
      <c r="N7011" s="90"/>
    </row>
    <row r="7012" spans="5:14" x14ac:dyDescent="0.25">
      <c r="E7012" s="90"/>
      <c r="N7012" s="90"/>
    </row>
    <row r="7013" spans="5:14" x14ac:dyDescent="0.25">
      <c r="E7013" s="90"/>
      <c r="N7013" s="90"/>
    </row>
    <row r="7014" spans="5:14" x14ac:dyDescent="0.25">
      <c r="E7014" s="90"/>
      <c r="N7014" s="90"/>
    </row>
    <row r="7015" spans="5:14" x14ac:dyDescent="0.25">
      <c r="E7015" s="90"/>
      <c r="N7015" s="90"/>
    </row>
    <row r="7016" spans="5:14" x14ac:dyDescent="0.25">
      <c r="E7016" s="90"/>
      <c r="N7016" s="90"/>
    </row>
    <row r="7017" spans="5:14" x14ac:dyDescent="0.25">
      <c r="E7017" s="90"/>
      <c r="N7017" s="90"/>
    </row>
    <row r="7018" spans="5:14" x14ac:dyDescent="0.25">
      <c r="E7018" s="90"/>
      <c r="N7018" s="90"/>
    </row>
    <row r="7019" spans="5:14" x14ac:dyDescent="0.25">
      <c r="E7019" s="90"/>
      <c r="N7019" s="90"/>
    </row>
    <row r="7020" spans="5:14" x14ac:dyDescent="0.25">
      <c r="E7020" s="90"/>
      <c r="N7020" s="90"/>
    </row>
    <row r="7021" spans="5:14" x14ac:dyDescent="0.25">
      <c r="E7021" s="90"/>
      <c r="N7021" s="90"/>
    </row>
    <row r="7022" spans="5:14" x14ac:dyDescent="0.25">
      <c r="E7022" s="90"/>
      <c r="N7022" s="90"/>
    </row>
    <row r="7023" spans="5:14" x14ac:dyDescent="0.25">
      <c r="E7023" s="90"/>
      <c r="N7023" s="90"/>
    </row>
    <row r="7024" spans="5:14" x14ac:dyDescent="0.25">
      <c r="E7024" s="90"/>
      <c r="N7024" s="90"/>
    </row>
    <row r="7025" spans="5:14" x14ac:dyDescent="0.25">
      <c r="E7025" s="90"/>
      <c r="N7025" s="90"/>
    </row>
    <row r="7026" spans="5:14" x14ac:dyDescent="0.25">
      <c r="E7026" s="90"/>
      <c r="N7026" s="90"/>
    </row>
    <row r="7027" spans="5:14" x14ac:dyDescent="0.25">
      <c r="E7027" s="90"/>
      <c r="N7027" s="90"/>
    </row>
    <row r="7028" spans="5:14" x14ac:dyDescent="0.25">
      <c r="E7028" s="90"/>
      <c r="N7028" s="90"/>
    </row>
    <row r="7029" spans="5:14" x14ac:dyDescent="0.25">
      <c r="E7029" s="90"/>
      <c r="N7029" s="90"/>
    </row>
    <row r="7030" spans="5:14" x14ac:dyDescent="0.25">
      <c r="E7030" s="90"/>
      <c r="N7030" s="90"/>
    </row>
    <row r="7031" spans="5:14" x14ac:dyDescent="0.25">
      <c r="E7031" s="90"/>
      <c r="N7031" s="90"/>
    </row>
    <row r="7032" spans="5:14" x14ac:dyDescent="0.25">
      <c r="E7032" s="90"/>
      <c r="N7032" s="90"/>
    </row>
    <row r="7033" spans="5:14" x14ac:dyDescent="0.25">
      <c r="E7033" s="90"/>
      <c r="N7033" s="90"/>
    </row>
    <row r="7034" spans="5:14" x14ac:dyDescent="0.25">
      <c r="E7034" s="90"/>
      <c r="N7034" s="90"/>
    </row>
    <row r="7035" spans="5:14" x14ac:dyDescent="0.25">
      <c r="E7035" s="90"/>
      <c r="N7035" s="90"/>
    </row>
    <row r="7036" spans="5:14" x14ac:dyDescent="0.25">
      <c r="E7036" s="90"/>
      <c r="N7036" s="90"/>
    </row>
    <row r="7037" spans="5:14" x14ac:dyDescent="0.25">
      <c r="E7037" s="90"/>
      <c r="N7037" s="90"/>
    </row>
    <row r="7038" spans="5:14" x14ac:dyDescent="0.25">
      <c r="E7038" s="90"/>
      <c r="N7038" s="90"/>
    </row>
    <row r="7039" spans="5:14" x14ac:dyDescent="0.25">
      <c r="E7039" s="90"/>
      <c r="N7039" s="90"/>
    </row>
    <row r="7040" spans="5:14" x14ac:dyDescent="0.25">
      <c r="E7040" s="90"/>
      <c r="N7040" s="90"/>
    </row>
    <row r="7041" spans="5:14" x14ac:dyDescent="0.25">
      <c r="E7041" s="90"/>
      <c r="N7041" s="90"/>
    </row>
    <row r="7042" spans="5:14" x14ac:dyDescent="0.25">
      <c r="E7042" s="90"/>
      <c r="N7042" s="90"/>
    </row>
    <row r="7043" spans="5:14" x14ac:dyDescent="0.25">
      <c r="E7043" s="90"/>
      <c r="N7043" s="90"/>
    </row>
    <row r="7044" spans="5:14" x14ac:dyDescent="0.25">
      <c r="E7044" s="90"/>
      <c r="N7044" s="90"/>
    </row>
    <row r="7045" spans="5:14" x14ac:dyDescent="0.25">
      <c r="E7045" s="90"/>
      <c r="N7045" s="90"/>
    </row>
    <row r="7046" spans="5:14" x14ac:dyDescent="0.25">
      <c r="E7046" s="90"/>
      <c r="N7046" s="90"/>
    </row>
    <row r="7047" spans="5:14" x14ac:dyDescent="0.25">
      <c r="E7047" s="90"/>
      <c r="N7047" s="90"/>
    </row>
    <row r="7048" spans="5:14" x14ac:dyDescent="0.25">
      <c r="E7048" s="90"/>
      <c r="N7048" s="90"/>
    </row>
    <row r="7049" spans="5:14" x14ac:dyDescent="0.25">
      <c r="E7049" s="90"/>
      <c r="N7049" s="90"/>
    </row>
    <row r="7050" spans="5:14" x14ac:dyDescent="0.25">
      <c r="E7050" s="90"/>
      <c r="N7050" s="90"/>
    </row>
    <row r="7051" spans="5:14" x14ac:dyDescent="0.25">
      <c r="E7051" s="90"/>
      <c r="N7051" s="90"/>
    </row>
    <row r="7052" spans="5:14" x14ac:dyDescent="0.25">
      <c r="E7052" s="90"/>
      <c r="N7052" s="90"/>
    </row>
    <row r="7053" spans="5:14" x14ac:dyDescent="0.25">
      <c r="E7053" s="90"/>
      <c r="N7053" s="90"/>
    </row>
    <row r="7054" spans="5:14" x14ac:dyDescent="0.25">
      <c r="E7054" s="90"/>
      <c r="N7054" s="90"/>
    </row>
    <row r="7055" spans="5:14" x14ac:dyDescent="0.25">
      <c r="E7055" s="90"/>
      <c r="N7055" s="90"/>
    </row>
    <row r="7056" spans="5:14" x14ac:dyDescent="0.25">
      <c r="E7056" s="90"/>
      <c r="N7056" s="90"/>
    </row>
    <row r="7057" spans="5:14" x14ac:dyDescent="0.25">
      <c r="E7057" s="90"/>
      <c r="N7057" s="90"/>
    </row>
    <row r="7058" spans="5:14" x14ac:dyDescent="0.25">
      <c r="E7058" s="90"/>
      <c r="N7058" s="90"/>
    </row>
    <row r="7059" spans="5:14" x14ac:dyDescent="0.25">
      <c r="E7059" s="90"/>
      <c r="N7059" s="90"/>
    </row>
    <row r="7060" spans="5:14" x14ac:dyDescent="0.25">
      <c r="E7060" s="90"/>
      <c r="N7060" s="90"/>
    </row>
    <row r="7061" spans="5:14" x14ac:dyDescent="0.25">
      <c r="E7061" s="90"/>
      <c r="N7061" s="90"/>
    </row>
    <row r="7062" spans="5:14" x14ac:dyDescent="0.25">
      <c r="E7062" s="90"/>
      <c r="N7062" s="90"/>
    </row>
    <row r="7063" spans="5:14" x14ac:dyDescent="0.25">
      <c r="E7063" s="90"/>
      <c r="N7063" s="90"/>
    </row>
    <row r="7064" spans="5:14" x14ac:dyDescent="0.25">
      <c r="E7064" s="90"/>
      <c r="N7064" s="90"/>
    </row>
    <row r="7065" spans="5:14" x14ac:dyDescent="0.25">
      <c r="E7065" s="90"/>
      <c r="N7065" s="90"/>
    </row>
    <row r="7066" spans="5:14" x14ac:dyDescent="0.25">
      <c r="E7066" s="90"/>
      <c r="N7066" s="90"/>
    </row>
    <row r="7067" spans="5:14" x14ac:dyDescent="0.25">
      <c r="E7067" s="90"/>
      <c r="N7067" s="90"/>
    </row>
    <row r="7068" spans="5:14" x14ac:dyDescent="0.25">
      <c r="E7068" s="90"/>
      <c r="N7068" s="90"/>
    </row>
    <row r="7069" spans="5:14" x14ac:dyDescent="0.25">
      <c r="E7069" s="90"/>
      <c r="N7069" s="90"/>
    </row>
    <row r="7070" spans="5:14" x14ac:dyDescent="0.25">
      <c r="E7070" s="90"/>
      <c r="N7070" s="90"/>
    </row>
    <row r="7071" spans="5:14" x14ac:dyDescent="0.25">
      <c r="E7071" s="90"/>
      <c r="N7071" s="90"/>
    </row>
    <row r="7072" spans="5:14" x14ac:dyDescent="0.25">
      <c r="E7072" s="90"/>
      <c r="N7072" s="90"/>
    </row>
    <row r="7073" spans="5:14" x14ac:dyDescent="0.25">
      <c r="E7073" s="90"/>
      <c r="N7073" s="90"/>
    </row>
    <row r="7074" spans="5:14" x14ac:dyDescent="0.25">
      <c r="E7074" s="90"/>
      <c r="N7074" s="90"/>
    </row>
    <row r="7075" spans="5:14" x14ac:dyDescent="0.25">
      <c r="E7075" s="90"/>
      <c r="N7075" s="90"/>
    </row>
    <row r="7076" spans="5:14" x14ac:dyDescent="0.25">
      <c r="E7076" s="90"/>
      <c r="N7076" s="90"/>
    </row>
    <row r="7077" spans="5:14" x14ac:dyDescent="0.25">
      <c r="E7077" s="90"/>
      <c r="N7077" s="90"/>
    </row>
    <row r="7078" spans="5:14" x14ac:dyDescent="0.25">
      <c r="E7078" s="90"/>
      <c r="N7078" s="90"/>
    </row>
    <row r="7079" spans="5:14" x14ac:dyDescent="0.25">
      <c r="E7079" s="90"/>
      <c r="N7079" s="90"/>
    </row>
    <row r="7080" spans="5:14" x14ac:dyDescent="0.25">
      <c r="E7080" s="90"/>
      <c r="N7080" s="90"/>
    </row>
    <row r="7081" spans="5:14" x14ac:dyDescent="0.25">
      <c r="E7081" s="90"/>
      <c r="N7081" s="90"/>
    </row>
    <row r="7082" spans="5:14" x14ac:dyDescent="0.25">
      <c r="E7082" s="90"/>
      <c r="N7082" s="90"/>
    </row>
    <row r="7083" spans="5:14" x14ac:dyDescent="0.25">
      <c r="E7083" s="90"/>
      <c r="N7083" s="90"/>
    </row>
    <row r="7084" spans="5:14" x14ac:dyDescent="0.25">
      <c r="E7084" s="90"/>
      <c r="N7084" s="90"/>
    </row>
    <row r="7085" spans="5:14" x14ac:dyDescent="0.25">
      <c r="E7085" s="90"/>
      <c r="N7085" s="90"/>
    </row>
    <row r="7086" spans="5:14" x14ac:dyDescent="0.25">
      <c r="E7086" s="90"/>
      <c r="N7086" s="90"/>
    </row>
    <row r="7087" spans="5:14" x14ac:dyDescent="0.25">
      <c r="E7087" s="90"/>
      <c r="N7087" s="90"/>
    </row>
    <row r="7088" spans="5:14" x14ac:dyDescent="0.25">
      <c r="E7088" s="90"/>
      <c r="N7088" s="90"/>
    </row>
    <row r="7089" spans="5:14" x14ac:dyDescent="0.25">
      <c r="E7089" s="90"/>
      <c r="N7089" s="90"/>
    </row>
    <row r="7090" spans="5:14" x14ac:dyDescent="0.25">
      <c r="E7090" s="90"/>
      <c r="N7090" s="90"/>
    </row>
    <row r="7091" spans="5:14" x14ac:dyDescent="0.25">
      <c r="E7091" s="90"/>
      <c r="N7091" s="90"/>
    </row>
    <row r="7092" spans="5:14" x14ac:dyDescent="0.25">
      <c r="E7092" s="90"/>
      <c r="N7092" s="90"/>
    </row>
    <row r="7093" spans="5:14" x14ac:dyDescent="0.25">
      <c r="E7093" s="90"/>
      <c r="N7093" s="90"/>
    </row>
    <row r="7094" spans="5:14" x14ac:dyDescent="0.25">
      <c r="E7094" s="90"/>
      <c r="N7094" s="90"/>
    </row>
    <row r="7095" spans="5:14" x14ac:dyDescent="0.25">
      <c r="E7095" s="90"/>
      <c r="N7095" s="90"/>
    </row>
    <row r="7096" spans="5:14" x14ac:dyDescent="0.25">
      <c r="E7096" s="90"/>
      <c r="N7096" s="90"/>
    </row>
    <row r="7097" spans="5:14" x14ac:dyDescent="0.25">
      <c r="E7097" s="90"/>
      <c r="N7097" s="90"/>
    </row>
    <row r="7098" spans="5:14" x14ac:dyDescent="0.25">
      <c r="E7098" s="90"/>
      <c r="N7098" s="90"/>
    </row>
    <row r="7099" spans="5:14" x14ac:dyDescent="0.25">
      <c r="E7099" s="90"/>
      <c r="N7099" s="90"/>
    </row>
    <row r="7100" spans="5:14" x14ac:dyDescent="0.25">
      <c r="E7100" s="90"/>
      <c r="N7100" s="90"/>
    </row>
    <row r="7101" spans="5:14" x14ac:dyDescent="0.25">
      <c r="E7101" s="90"/>
      <c r="N7101" s="90"/>
    </row>
    <row r="7102" spans="5:14" x14ac:dyDescent="0.25">
      <c r="E7102" s="90"/>
      <c r="N7102" s="90"/>
    </row>
    <row r="7103" spans="5:14" x14ac:dyDescent="0.25">
      <c r="E7103" s="90"/>
      <c r="N7103" s="90"/>
    </row>
    <row r="7104" spans="5:14" x14ac:dyDescent="0.25">
      <c r="E7104" s="90"/>
      <c r="N7104" s="90"/>
    </row>
    <row r="7105" spans="5:14" x14ac:dyDescent="0.25">
      <c r="E7105" s="90"/>
      <c r="N7105" s="90"/>
    </row>
    <row r="7106" spans="5:14" x14ac:dyDescent="0.25">
      <c r="E7106" s="90"/>
      <c r="N7106" s="90"/>
    </row>
    <row r="7107" spans="5:14" x14ac:dyDescent="0.25">
      <c r="E7107" s="90"/>
      <c r="N7107" s="90"/>
    </row>
    <row r="7108" spans="5:14" x14ac:dyDescent="0.25">
      <c r="E7108" s="90"/>
      <c r="N7108" s="90"/>
    </row>
    <row r="7109" spans="5:14" x14ac:dyDescent="0.25">
      <c r="E7109" s="90"/>
      <c r="N7109" s="90"/>
    </row>
    <row r="7110" spans="5:14" x14ac:dyDescent="0.25">
      <c r="E7110" s="90"/>
      <c r="N7110" s="90"/>
    </row>
    <row r="7111" spans="5:14" x14ac:dyDescent="0.25">
      <c r="E7111" s="90"/>
      <c r="N7111" s="90"/>
    </row>
    <row r="7112" spans="5:14" x14ac:dyDescent="0.25">
      <c r="E7112" s="90"/>
      <c r="N7112" s="90"/>
    </row>
    <row r="7113" spans="5:14" x14ac:dyDescent="0.25">
      <c r="E7113" s="90"/>
      <c r="N7113" s="90"/>
    </row>
    <row r="7114" spans="5:14" x14ac:dyDescent="0.25">
      <c r="E7114" s="90"/>
      <c r="N7114" s="90"/>
    </row>
    <row r="7115" spans="5:14" x14ac:dyDescent="0.25">
      <c r="E7115" s="90"/>
      <c r="N7115" s="90"/>
    </row>
    <row r="7116" spans="5:14" x14ac:dyDescent="0.25">
      <c r="E7116" s="90"/>
      <c r="N7116" s="90"/>
    </row>
    <row r="7117" spans="5:14" x14ac:dyDescent="0.25">
      <c r="E7117" s="90"/>
      <c r="N7117" s="90"/>
    </row>
    <row r="7118" spans="5:14" x14ac:dyDescent="0.25">
      <c r="E7118" s="90"/>
      <c r="N7118" s="90"/>
    </row>
    <row r="7119" spans="5:14" x14ac:dyDescent="0.25">
      <c r="E7119" s="90"/>
      <c r="N7119" s="90"/>
    </row>
    <row r="7120" spans="5:14" x14ac:dyDescent="0.25">
      <c r="E7120" s="90"/>
      <c r="N7120" s="90"/>
    </row>
    <row r="7121" spans="5:14" x14ac:dyDescent="0.25">
      <c r="E7121" s="90"/>
      <c r="N7121" s="90"/>
    </row>
    <row r="7122" spans="5:14" x14ac:dyDescent="0.25">
      <c r="E7122" s="90"/>
      <c r="N7122" s="90"/>
    </row>
    <row r="7123" spans="5:14" x14ac:dyDescent="0.25">
      <c r="E7123" s="90"/>
      <c r="N7123" s="90"/>
    </row>
    <row r="7124" spans="5:14" x14ac:dyDescent="0.25">
      <c r="E7124" s="90"/>
      <c r="N7124" s="90"/>
    </row>
    <row r="7125" spans="5:14" x14ac:dyDescent="0.25">
      <c r="E7125" s="90"/>
      <c r="N7125" s="90"/>
    </row>
    <row r="7126" spans="5:14" x14ac:dyDescent="0.25">
      <c r="E7126" s="90"/>
      <c r="N7126" s="90"/>
    </row>
    <row r="7127" spans="5:14" x14ac:dyDescent="0.25">
      <c r="E7127" s="90"/>
      <c r="N7127" s="90"/>
    </row>
    <row r="7128" spans="5:14" x14ac:dyDescent="0.25">
      <c r="E7128" s="90"/>
      <c r="N7128" s="90"/>
    </row>
    <row r="7129" spans="5:14" x14ac:dyDescent="0.25">
      <c r="E7129" s="90"/>
      <c r="N7129" s="90"/>
    </row>
    <row r="7130" spans="5:14" x14ac:dyDescent="0.25">
      <c r="E7130" s="90"/>
      <c r="N7130" s="90"/>
    </row>
    <row r="7131" spans="5:14" x14ac:dyDescent="0.25">
      <c r="E7131" s="90"/>
      <c r="N7131" s="90"/>
    </row>
    <row r="7132" spans="5:14" x14ac:dyDescent="0.25">
      <c r="E7132" s="90"/>
      <c r="N7132" s="90"/>
    </row>
    <row r="7133" spans="5:14" x14ac:dyDescent="0.25">
      <c r="E7133" s="90"/>
      <c r="N7133" s="90"/>
    </row>
    <row r="7134" spans="5:14" x14ac:dyDescent="0.25">
      <c r="E7134" s="90"/>
      <c r="N7134" s="90"/>
    </row>
    <row r="7135" spans="5:14" x14ac:dyDescent="0.25">
      <c r="E7135" s="90"/>
      <c r="N7135" s="90"/>
    </row>
    <row r="7136" spans="5:14" x14ac:dyDescent="0.25">
      <c r="E7136" s="90"/>
      <c r="N7136" s="90"/>
    </row>
    <row r="7137" spans="5:14" x14ac:dyDescent="0.25">
      <c r="E7137" s="90"/>
      <c r="N7137" s="90"/>
    </row>
    <row r="7138" spans="5:14" x14ac:dyDescent="0.25">
      <c r="E7138" s="90"/>
      <c r="N7138" s="90"/>
    </row>
    <row r="7139" spans="5:14" x14ac:dyDescent="0.25">
      <c r="E7139" s="90"/>
      <c r="N7139" s="90"/>
    </row>
    <row r="7140" spans="5:14" x14ac:dyDescent="0.25">
      <c r="E7140" s="90"/>
      <c r="N7140" s="90"/>
    </row>
    <row r="7141" spans="5:14" x14ac:dyDescent="0.25">
      <c r="E7141" s="90"/>
      <c r="N7141" s="90"/>
    </row>
    <row r="7142" spans="5:14" x14ac:dyDescent="0.25">
      <c r="E7142" s="90"/>
      <c r="N7142" s="90"/>
    </row>
    <row r="7143" spans="5:14" x14ac:dyDescent="0.25">
      <c r="E7143" s="90"/>
      <c r="N7143" s="90"/>
    </row>
    <row r="7144" spans="5:14" x14ac:dyDescent="0.25">
      <c r="E7144" s="90"/>
      <c r="N7144" s="90"/>
    </row>
    <row r="7145" spans="5:14" x14ac:dyDescent="0.25">
      <c r="E7145" s="90"/>
      <c r="N7145" s="90"/>
    </row>
    <row r="7146" spans="5:14" x14ac:dyDescent="0.25">
      <c r="E7146" s="90"/>
      <c r="N7146" s="90"/>
    </row>
    <row r="7147" spans="5:14" x14ac:dyDescent="0.25">
      <c r="E7147" s="90"/>
      <c r="N7147" s="90"/>
    </row>
    <row r="7148" spans="5:14" x14ac:dyDescent="0.25">
      <c r="E7148" s="90"/>
      <c r="N7148" s="90"/>
    </row>
    <row r="7149" spans="5:14" x14ac:dyDescent="0.25">
      <c r="E7149" s="90"/>
      <c r="N7149" s="90"/>
    </row>
    <row r="7150" spans="5:14" x14ac:dyDescent="0.25">
      <c r="E7150" s="90"/>
      <c r="N7150" s="90"/>
    </row>
    <row r="7151" spans="5:14" x14ac:dyDescent="0.25">
      <c r="E7151" s="90"/>
      <c r="N7151" s="90"/>
    </row>
    <row r="7152" spans="5:14" x14ac:dyDescent="0.25">
      <c r="E7152" s="90"/>
      <c r="N7152" s="90"/>
    </row>
    <row r="7153" spans="5:14" x14ac:dyDescent="0.25">
      <c r="E7153" s="90"/>
      <c r="N7153" s="90"/>
    </row>
    <row r="7154" spans="5:14" x14ac:dyDescent="0.25">
      <c r="E7154" s="90"/>
      <c r="N7154" s="90"/>
    </row>
    <row r="7155" spans="5:14" x14ac:dyDescent="0.25">
      <c r="E7155" s="90"/>
      <c r="N7155" s="90"/>
    </row>
    <row r="7156" spans="5:14" x14ac:dyDescent="0.25">
      <c r="E7156" s="90"/>
      <c r="N7156" s="90"/>
    </row>
    <row r="7157" spans="5:14" x14ac:dyDescent="0.25">
      <c r="E7157" s="90"/>
      <c r="N7157" s="90"/>
    </row>
    <row r="7158" spans="5:14" x14ac:dyDescent="0.25">
      <c r="E7158" s="90"/>
      <c r="N7158" s="90"/>
    </row>
    <row r="7159" spans="5:14" x14ac:dyDescent="0.25">
      <c r="E7159" s="90"/>
      <c r="N7159" s="90"/>
    </row>
    <row r="7160" spans="5:14" x14ac:dyDescent="0.25">
      <c r="E7160" s="90"/>
      <c r="N7160" s="90"/>
    </row>
    <row r="7161" spans="5:14" x14ac:dyDescent="0.25">
      <c r="E7161" s="90"/>
      <c r="N7161" s="90"/>
    </row>
    <row r="7162" spans="5:14" x14ac:dyDescent="0.25">
      <c r="E7162" s="90"/>
      <c r="N7162" s="90"/>
    </row>
    <row r="7163" spans="5:14" x14ac:dyDescent="0.25">
      <c r="E7163" s="90"/>
      <c r="N7163" s="90"/>
    </row>
    <row r="7164" spans="5:14" x14ac:dyDescent="0.25">
      <c r="E7164" s="90"/>
      <c r="N7164" s="90"/>
    </row>
    <row r="7165" spans="5:14" x14ac:dyDescent="0.25">
      <c r="E7165" s="90"/>
      <c r="N7165" s="90"/>
    </row>
    <row r="7166" spans="5:14" x14ac:dyDescent="0.25">
      <c r="E7166" s="90"/>
      <c r="N7166" s="90"/>
    </row>
    <row r="7167" spans="5:14" x14ac:dyDescent="0.25">
      <c r="E7167" s="90"/>
      <c r="N7167" s="90"/>
    </row>
    <row r="7168" spans="5:14" x14ac:dyDescent="0.25">
      <c r="E7168" s="90"/>
      <c r="N7168" s="90"/>
    </row>
    <row r="7169" spans="5:14" x14ac:dyDescent="0.25">
      <c r="E7169" s="90"/>
      <c r="N7169" s="90"/>
    </row>
    <row r="7170" spans="5:14" x14ac:dyDescent="0.25">
      <c r="E7170" s="90"/>
      <c r="N7170" s="90"/>
    </row>
    <row r="7171" spans="5:14" x14ac:dyDescent="0.25">
      <c r="E7171" s="90"/>
      <c r="N7171" s="90"/>
    </row>
    <row r="7172" spans="5:14" x14ac:dyDescent="0.25">
      <c r="E7172" s="90"/>
      <c r="N7172" s="90"/>
    </row>
    <row r="7173" spans="5:14" x14ac:dyDescent="0.25">
      <c r="E7173" s="90"/>
      <c r="N7173" s="90"/>
    </row>
    <row r="7174" spans="5:14" x14ac:dyDescent="0.25">
      <c r="E7174" s="90"/>
      <c r="N7174" s="90"/>
    </row>
    <row r="7175" spans="5:14" x14ac:dyDescent="0.25">
      <c r="E7175" s="90"/>
      <c r="N7175" s="90"/>
    </row>
    <row r="7176" spans="5:14" x14ac:dyDescent="0.25">
      <c r="E7176" s="90"/>
      <c r="N7176" s="90"/>
    </row>
    <row r="7177" spans="5:14" x14ac:dyDescent="0.25">
      <c r="E7177" s="90"/>
      <c r="N7177" s="90"/>
    </row>
    <row r="7178" spans="5:14" x14ac:dyDescent="0.25">
      <c r="E7178" s="90"/>
      <c r="N7178" s="90"/>
    </row>
    <row r="7179" spans="5:14" x14ac:dyDescent="0.25">
      <c r="E7179" s="90"/>
      <c r="N7179" s="90"/>
    </row>
    <row r="7180" spans="5:14" x14ac:dyDescent="0.25">
      <c r="E7180" s="90"/>
      <c r="N7180" s="90"/>
    </row>
    <row r="7181" spans="5:14" x14ac:dyDescent="0.25">
      <c r="E7181" s="90"/>
      <c r="N7181" s="90"/>
    </row>
    <row r="7182" spans="5:14" x14ac:dyDescent="0.25">
      <c r="E7182" s="90"/>
      <c r="N7182" s="90"/>
    </row>
    <row r="7183" spans="5:14" x14ac:dyDescent="0.25">
      <c r="E7183" s="90"/>
      <c r="N7183" s="90"/>
    </row>
    <row r="7184" spans="5:14" x14ac:dyDescent="0.25">
      <c r="E7184" s="90"/>
      <c r="N7184" s="90"/>
    </row>
    <row r="7185" spans="5:14" x14ac:dyDescent="0.25">
      <c r="E7185" s="90"/>
      <c r="N7185" s="90"/>
    </row>
    <row r="7186" spans="5:14" x14ac:dyDescent="0.25">
      <c r="E7186" s="90"/>
      <c r="N7186" s="90"/>
    </row>
    <row r="7187" spans="5:14" x14ac:dyDescent="0.25">
      <c r="E7187" s="90"/>
      <c r="N7187" s="90"/>
    </row>
    <row r="7188" spans="5:14" x14ac:dyDescent="0.25">
      <c r="E7188" s="90"/>
      <c r="N7188" s="90"/>
    </row>
    <row r="7189" spans="5:14" x14ac:dyDescent="0.25">
      <c r="E7189" s="90"/>
      <c r="N7189" s="90"/>
    </row>
    <row r="7190" spans="5:14" x14ac:dyDescent="0.25">
      <c r="E7190" s="90"/>
      <c r="N7190" s="90"/>
    </row>
    <row r="7191" spans="5:14" x14ac:dyDescent="0.25">
      <c r="E7191" s="90"/>
      <c r="N7191" s="90"/>
    </row>
    <row r="7192" spans="5:14" x14ac:dyDescent="0.25">
      <c r="E7192" s="90"/>
      <c r="N7192" s="90"/>
    </row>
    <row r="7193" spans="5:14" x14ac:dyDescent="0.25">
      <c r="E7193" s="90"/>
      <c r="N7193" s="90"/>
    </row>
    <row r="7194" spans="5:14" x14ac:dyDescent="0.25">
      <c r="E7194" s="90"/>
      <c r="N7194" s="90"/>
    </row>
    <row r="7195" spans="5:14" x14ac:dyDescent="0.25">
      <c r="E7195" s="90"/>
      <c r="N7195" s="90"/>
    </row>
    <row r="7196" spans="5:14" x14ac:dyDescent="0.25">
      <c r="E7196" s="90"/>
      <c r="N7196" s="90"/>
    </row>
    <row r="7197" spans="5:14" x14ac:dyDescent="0.25">
      <c r="E7197" s="90"/>
      <c r="N7197" s="90"/>
    </row>
    <row r="7198" spans="5:14" x14ac:dyDescent="0.25">
      <c r="E7198" s="90"/>
      <c r="N7198" s="90"/>
    </row>
    <row r="7199" spans="5:14" x14ac:dyDescent="0.25">
      <c r="E7199" s="90"/>
      <c r="N7199" s="90"/>
    </row>
    <row r="7200" spans="5:14" x14ac:dyDescent="0.25">
      <c r="E7200" s="90"/>
      <c r="N7200" s="90"/>
    </row>
    <row r="7201" spans="5:14" x14ac:dyDescent="0.25">
      <c r="E7201" s="90"/>
      <c r="N7201" s="90"/>
    </row>
    <row r="7202" spans="5:14" x14ac:dyDescent="0.25">
      <c r="E7202" s="90"/>
      <c r="N7202" s="90"/>
    </row>
    <row r="7203" spans="5:14" x14ac:dyDescent="0.25">
      <c r="E7203" s="90"/>
      <c r="N7203" s="90"/>
    </row>
    <row r="7204" spans="5:14" x14ac:dyDescent="0.25">
      <c r="E7204" s="90"/>
      <c r="N7204" s="90"/>
    </row>
    <row r="7205" spans="5:14" x14ac:dyDescent="0.25">
      <c r="E7205" s="90"/>
      <c r="N7205" s="90"/>
    </row>
    <row r="7206" spans="5:14" x14ac:dyDescent="0.25">
      <c r="E7206" s="90"/>
      <c r="N7206" s="90"/>
    </row>
    <row r="7207" spans="5:14" x14ac:dyDescent="0.25">
      <c r="E7207" s="90"/>
      <c r="N7207" s="90"/>
    </row>
    <row r="7208" spans="5:14" x14ac:dyDescent="0.25">
      <c r="E7208" s="90"/>
      <c r="N7208" s="90"/>
    </row>
    <row r="7209" spans="5:14" x14ac:dyDescent="0.25">
      <c r="E7209" s="90"/>
      <c r="N7209" s="90"/>
    </row>
    <row r="7210" spans="5:14" x14ac:dyDescent="0.25">
      <c r="E7210" s="90"/>
      <c r="N7210" s="90"/>
    </row>
    <row r="7211" spans="5:14" x14ac:dyDescent="0.25">
      <c r="E7211" s="90"/>
      <c r="N7211" s="90"/>
    </row>
    <row r="7212" spans="5:14" x14ac:dyDescent="0.25">
      <c r="E7212" s="90"/>
      <c r="N7212" s="90"/>
    </row>
    <row r="7213" spans="5:14" x14ac:dyDescent="0.25">
      <c r="E7213" s="90"/>
      <c r="N7213" s="90"/>
    </row>
    <row r="7214" spans="5:14" x14ac:dyDescent="0.25">
      <c r="E7214" s="90"/>
      <c r="N7214" s="90"/>
    </row>
    <row r="7215" spans="5:14" x14ac:dyDescent="0.25">
      <c r="E7215" s="90"/>
      <c r="N7215" s="90"/>
    </row>
    <row r="7216" spans="5:14" x14ac:dyDescent="0.25">
      <c r="E7216" s="90"/>
      <c r="N7216" s="90"/>
    </row>
    <row r="7217" spans="5:14" x14ac:dyDescent="0.25">
      <c r="E7217" s="90"/>
      <c r="N7217" s="90"/>
    </row>
    <row r="7218" spans="5:14" x14ac:dyDescent="0.25">
      <c r="E7218" s="90"/>
      <c r="N7218" s="90"/>
    </row>
    <row r="7219" spans="5:14" x14ac:dyDescent="0.25">
      <c r="E7219" s="90"/>
      <c r="N7219" s="90"/>
    </row>
    <row r="7220" spans="5:14" x14ac:dyDescent="0.25">
      <c r="E7220" s="90"/>
      <c r="N7220" s="90"/>
    </row>
    <row r="7221" spans="5:14" x14ac:dyDescent="0.25">
      <c r="E7221" s="90"/>
      <c r="N7221" s="90"/>
    </row>
    <row r="7222" spans="5:14" x14ac:dyDescent="0.25">
      <c r="E7222" s="90"/>
      <c r="N7222" s="90"/>
    </row>
    <row r="7223" spans="5:14" x14ac:dyDescent="0.25">
      <c r="E7223" s="90"/>
      <c r="N7223" s="90"/>
    </row>
    <row r="7224" spans="5:14" x14ac:dyDescent="0.25">
      <c r="E7224" s="90"/>
      <c r="N7224" s="90"/>
    </row>
    <row r="7225" spans="5:14" x14ac:dyDescent="0.25">
      <c r="E7225" s="90"/>
      <c r="N7225" s="90"/>
    </row>
    <row r="7226" spans="5:14" x14ac:dyDescent="0.25">
      <c r="E7226" s="90"/>
      <c r="N7226" s="90"/>
    </row>
    <row r="7227" spans="5:14" x14ac:dyDescent="0.25">
      <c r="E7227" s="90"/>
      <c r="N7227" s="90"/>
    </row>
    <row r="7228" spans="5:14" x14ac:dyDescent="0.25">
      <c r="E7228" s="90"/>
      <c r="N7228" s="90"/>
    </row>
    <row r="7229" spans="5:14" x14ac:dyDescent="0.25">
      <c r="E7229" s="90"/>
      <c r="N7229" s="90"/>
    </row>
    <row r="7230" spans="5:14" x14ac:dyDescent="0.25">
      <c r="E7230" s="90"/>
      <c r="N7230" s="90"/>
    </row>
    <row r="7231" spans="5:14" x14ac:dyDescent="0.25">
      <c r="E7231" s="90"/>
      <c r="N7231" s="90"/>
    </row>
    <row r="7232" spans="5:14" x14ac:dyDescent="0.25">
      <c r="E7232" s="90"/>
      <c r="N7232" s="90"/>
    </row>
    <row r="7233" spans="5:14" x14ac:dyDescent="0.25">
      <c r="E7233" s="90"/>
      <c r="N7233" s="90"/>
    </row>
    <row r="7234" spans="5:14" x14ac:dyDescent="0.25">
      <c r="E7234" s="90"/>
      <c r="N7234" s="90"/>
    </row>
    <row r="7235" spans="5:14" x14ac:dyDescent="0.25">
      <c r="E7235" s="90"/>
      <c r="N7235" s="90"/>
    </row>
    <row r="7236" spans="5:14" x14ac:dyDescent="0.25">
      <c r="E7236" s="90"/>
      <c r="N7236" s="90"/>
    </row>
    <row r="7237" spans="5:14" x14ac:dyDescent="0.25">
      <c r="E7237" s="90"/>
      <c r="N7237" s="90"/>
    </row>
    <row r="7238" spans="5:14" x14ac:dyDescent="0.25">
      <c r="E7238" s="90"/>
      <c r="N7238" s="90"/>
    </row>
    <row r="7239" spans="5:14" x14ac:dyDescent="0.25">
      <c r="E7239" s="90"/>
      <c r="N7239" s="90"/>
    </row>
    <row r="7240" spans="5:14" x14ac:dyDescent="0.25">
      <c r="E7240" s="90"/>
      <c r="N7240" s="90"/>
    </row>
    <row r="7241" spans="5:14" x14ac:dyDescent="0.25">
      <c r="E7241" s="90"/>
      <c r="N7241" s="90"/>
    </row>
    <row r="7242" spans="5:14" x14ac:dyDescent="0.25">
      <c r="E7242" s="90"/>
      <c r="N7242" s="90"/>
    </row>
    <row r="7243" spans="5:14" x14ac:dyDescent="0.25">
      <c r="E7243" s="90"/>
      <c r="N7243" s="90"/>
    </row>
    <row r="7244" spans="5:14" x14ac:dyDescent="0.25">
      <c r="E7244" s="90"/>
      <c r="N7244" s="90"/>
    </row>
    <row r="7245" spans="5:14" x14ac:dyDescent="0.25">
      <c r="E7245" s="90"/>
      <c r="N7245" s="90"/>
    </row>
    <row r="7246" spans="5:14" x14ac:dyDescent="0.25">
      <c r="E7246" s="90"/>
      <c r="N7246" s="90"/>
    </row>
    <row r="7247" spans="5:14" x14ac:dyDescent="0.25">
      <c r="E7247" s="90"/>
      <c r="N7247" s="90"/>
    </row>
    <row r="7248" spans="5:14" x14ac:dyDescent="0.25">
      <c r="E7248" s="90"/>
      <c r="N7248" s="90"/>
    </row>
    <row r="7249" spans="5:14" x14ac:dyDescent="0.25">
      <c r="E7249" s="90"/>
      <c r="N7249" s="90"/>
    </row>
    <row r="7250" spans="5:14" x14ac:dyDescent="0.25">
      <c r="E7250" s="90"/>
      <c r="N7250" s="90"/>
    </row>
    <row r="7251" spans="5:14" x14ac:dyDescent="0.25">
      <c r="E7251" s="90"/>
      <c r="N7251" s="90"/>
    </row>
    <row r="7252" spans="5:14" x14ac:dyDescent="0.25">
      <c r="E7252" s="90"/>
      <c r="N7252" s="90"/>
    </row>
    <row r="7253" spans="5:14" x14ac:dyDescent="0.25">
      <c r="E7253" s="90"/>
      <c r="N7253" s="90"/>
    </row>
    <row r="7254" spans="5:14" x14ac:dyDescent="0.25">
      <c r="E7254" s="90"/>
      <c r="N7254" s="90"/>
    </row>
    <row r="7255" spans="5:14" x14ac:dyDescent="0.25">
      <c r="E7255" s="90"/>
      <c r="N7255" s="90"/>
    </row>
    <row r="7256" spans="5:14" x14ac:dyDescent="0.25">
      <c r="E7256" s="90"/>
      <c r="N7256" s="90"/>
    </row>
    <row r="7257" spans="5:14" x14ac:dyDescent="0.25">
      <c r="E7257" s="90"/>
      <c r="N7257" s="90"/>
    </row>
    <row r="7258" spans="5:14" x14ac:dyDescent="0.25">
      <c r="E7258" s="90"/>
      <c r="N7258" s="90"/>
    </row>
    <row r="7259" spans="5:14" x14ac:dyDescent="0.25">
      <c r="E7259" s="90"/>
      <c r="N7259" s="90"/>
    </row>
    <row r="7260" spans="5:14" x14ac:dyDescent="0.25">
      <c r="E7260" s="90"/>
      <c r="N7260" s="90"/>
    </row>
    <row r="7261" spans="5:14" x14ac:dyDescent="0.25">
      <c r="E7261" s="90"/>
      <c r="N7261" s="90"/>
    </row>
    <row r="7262" spans="5:14" x14ac:dyDescent="0.25">
      <c r="E7262" s="90"/>
      <c r="N7262" s="90"/>
    </row>
    <row r="7263" spans="5:14" x14ac:dyDescent="0.25">
      <c r="E7263" s="90"/>
      <c r="N7263" s="90"/>
    </row>
    <row r="7264" spans="5:14" x14ac:dyDescent="0.25">
      <c r="E7264" s="90"/>
      <c r="N7264" s="90"/>
    </row>
    <row r="7265" spans="5:14" x14ac:dyDescent="0.25">
      <c r="E7265" s="90"/>
      <c r="N7265" s="90"/>
    </row>
    <row r="7266" spans="5:14" x14ac:dyDescent="0.25">
      <c r="E7266" s="90"/>
      <c r="N7266" s="90"/>
    </row>
    <row r="7267" spans="5:14" x14ac:dyDescent="0.25">
      <c r="E7267" s="90"/>
      <c r="N7267" s="90"/>
    </row>
    <row r="7268" spans="5:14" x14ac:dyDescent="0.25">
      <c r="E7268" s="90"/>
      <c r="N7268" s="90"/>
    </row>
    <row r="7269" spans="5:14" x14ac:dyDescent="0.25">
      <c r="E7269" s="90"/>
      <c r="N7269" s="90"/>
    </row>
    <row r="7270" spans="5:14" x14ac:dyDescent="0.25">
      <c r="E7270" s="90"/>
      <c r="N7270" s="90"/>
    </row>
    <row r="7271" spans="5:14" x14ac:dyDescent="0.25">
      <c r="E7271" s="90"/>
      <c r="N7271" s="90"/>
    </row>
    <row r="7272" spans="5:14" x14ac:dyDescent="0.25">
      <c r="E7272" s="90"/>
      <c r="N7272" s="90"/>
    </row>
    <row r="7273" spans="5:14" x14ac:dyDescent="0.25">
      <c r="E7273" s="90"/>
      <c r="N7273" s="90"/>
    </row>
    <row r="7274" spans="5:14" x14ac:dyDescent="0.25">
      <c r="E7274" s="90"/>
      <c r="N7274" s="90"/>
    </row>
    <row r="7275" spans="5:14" x14ac:dyDescent="0.25">
      <c r="E7275" s="90"/>
      <c r="N7275" s="90"/>
    </row>
    <row r="7276" spans="5:14" x14ac:dyDescent="0.25">
      <c r="E7276" s="90"/>
      <c r="N7276" s="90"/>
    </row>
    <row r="7277" spans="5:14" x14ac:dyDescent="0.25">
      <c r="E7277" s="90"/>
      <c r="N7277" s="90"/>
    </row>
    <row r="7278" spans="5:14" x14ac:dyDescent="0.25">
      <c r="E7278" s="90"/>
      <c r="N7278" s="90"/>
    </row>
    <row r="7279" spans="5:14" x14ac:dyDescent="0.25">
      <c r="E7279" s="90"/>
      <c r="N7279" s="90"/>
    </row>
    <row r="7280" spans="5:14" x14ac:dyDescent="0.25">
      <c r="E7280" s="90"/>
      <c r="N7280" s="90"/>
    </row>
    <row r="7281" spans="5:14" x14ac:dyDescent="0.25">
      <c r="E7281" s="90"/>
      <c r="N7281" s="90"/>
    </row>
    <row r="7282" spans="5:14" x14ac:dyDescent="0.25">
      <c r="E7282" s="90"/>
      <c r="N7282" s="90"/>
    </row>
    <row r="7283" spans="5:14" x14ac:dyDescent="0.25">
      <c r="E7283" s="90"/>
      <c r="N7283" s="90"/>
    </row>
    <row r="7284" spans="5:14" x14ac:dyDescent="0.25">
      <c r="E7284" s="90"/>
      <c r="N7284" s="90"/>
    </row>
    <row r="7285" spans="5:14" x14ac:dyDescent="0.25">
      <c r="E7285" s="90"/>
      <c r="N7285" s="90"/>
    </row>
    <row r="7286" spans="5:14" x14ac:dyDescent="0.25">
      <c r="E7286" s="90"/>
      <c r="N7286" s="90"/>
    </row>
    <row r="7287" spans="5:14" x14ac:dyDescent="0.25">
      <c r="E7287" s="90"/>
      <c r="N7287" s="90"/>
    </row>
    <row r="7288" spans="5:14" x14ac:dyDescent="0.25">
      <c r="E7288" s="90"/>
      <c r="N7288" s="90"/>
    </row>
    <row r="7289" spans="5:14" x14ac:dyDescent="0.25">
      <c r="E7289" s="90"/>
      <c r="N7289" s="90"/>
    </row>
    <row r="7290" spans="5:14" x14ac:dyDescent="0.25">
      <c r="E7290" s="90"/>
      <c r="N7290" s="90"/>
    </row>
    <row r="7291" spans="5:14" x14ac:dyDescent="0.25">
      <c r="E7291" s="90"/>
      <c r="N7291" s="90"/>
    </row>
    <row r="7292" spans="5:14" x14ac:dyDescent="0.25">
      <c r="E7292" s="90"/>
      <c r="N7292" s="90"/>
    </row>
    <row r="7293" spans="5:14" x14ac:dyDescent="0.25">
      <c r="E7293" s="90"/>
      <c r="N7293" s="90"/>
    </row>
    <row r="7294" spans="5:14" x14ac:dyDescent="0.25">
      <c r="E7294" s="90"/>
      <c r="N7294" s="90"/>
    </row>
    <row r="7295" spans="5:14" x14ac:dyDescent="0.25">
      <c r="E7295" s="90"/>
      <c r="N7295" s="90"/>
    </row>
    <row r="7296" spans="5:14" x14ac:dyDescent="0.25">
      <c r="E7296" s="90"/>
      <c r="N7296" s="90"/>
    </row>
    <row r="7297" spans="5:14" x14ac:dyDescent="0.25">
      <c r="E7297" s="90"/>
      <c r="N7297" s="90"/>
    </row>
    <row r="7298" spans="5:14" x14ac:dyDescent="0.25">
      <c r="E7298" s="90"/>
      <c r="N7298" s="90"/>
    </row>
    <row r="7299" spans="5:14" x14ac:dyDescent="0.25">
      <c r="E7299" s="90"/>
      <c r="N7299" s="90"/>
    </row>
    <row r="7300" spans="5:14" x14ac:dyDescent="0.25">
      <c r="E7300" s="90"/>
      <c r="N7300" s="90"/>
    </row>
    <row r="7301" spans="5:14" x14ac:dyDescent="0.25">
      <c r="E7301" s="90"/>
      <c r="N7301" s="90"/>
    </row>
    <row r="7302" spans="5:14" x14ac:dyDescent="0.25">
      <c r="E7302" s="90"/>
      <c r="N7302" s="90"/>
    </row>
    <row r="7303" spans="5:14" x14ac:dyDescent="0.25">
      <c r="E7303" s="90"/>
      <c r="N7303" s="90"/>
    </row>
    <row r="7304" spans="5:14" x14ac:dyDescent="0.25">
      <c r="E7304" s="90"/>
      <c r="N7304" s="90"/>
    </row>
    <row r="7305" spans="5:14" x14ac:dyDescent="0.25">
      <c r="E7305" s="90"/>
      <c r="N7305" s="90"/>
    </row>
    <row r="7306" spans="5:14" x14ac:dyDescent="0.25">
      <c r="E7306" s="90"/>
      <c r="N7306" s="90"/>
    </row>
    <row r="7307" spans="5:14" x14ac:dyDescent="0.25">
      <c r="E7307" s="90"/>
      <c r="N7307" s="90"/>
    </row>
    <row r="7308" spans="5:14" x14ac:dyDescent="0.25">
      <c r="E7308" s="90"/>
      <c r="N7308" s="90"/>
    </row>
    <row r="7309" spans="5:14" x14ac:dyDescent="0.25">
      <c r="E7309" s="90"/>
      <c r="N7309" s="90"/>
    </row>
    <row r="7310" spans="5:14" x14ac:dyDescent="0.25">
      <c r="E7310" s="90"/>
      <c r="N7310" s="90"/>
    </row>
    <row r="7311" spans="5:14" x14ac:dyDescent="0.25">
      <c r="E7311" s="90"/>
      <c r="N7311" s="90"/>
    </row>
    <row r="7312" spans="5:14" x14ac:dyDescent="0.25">
      <c r="E7312" s="90"/>
      <c r="N7312" s="90"/>
    </row>
    <row r="7313" spans="5:14" x14ac:dyDescent="0.25">
      <c r="E7313" s="90"/>
      <c r="N7313" s="90"/>
    </row>
    <row r="7314" spans="5:14" x14ac:dyDescent="0.25">
      <c r="E7314" s="90"/>
      <c r="N7314" s="90"/>
    </row>
    <row r="7315" spans="5:14" x14ac:dyDescent="0.25">
      <c r="E7315" s="90"/>
      <c r="N7315" s="90"/>
    </row>
    <row r="7316" spans="5:14" x14ac:dyDescent="0.25">
      <c r="E7316" s="90"/>
      <c r="N7316" s="90"/>
    </row>
    <row r="7317" spans="5:14" x14ac:dyDescent="0.25">
      <c r="E7317" s="90"/>
      <c r="N7317" s="90"/>
    </row>
    <row r="7318" spans="5:14" x14ac:dyDescent="0.25">
      <c r="E7318" s="90"/>
      <c r="N7318" s="90"/>
    </row>
    <row r="7319" spans="5:14" x14ac:dyDescent="0.25">
      <c r="E7319" s="90"/>
      <c r="N7319" s="90"/>
    </row>
    <row r="7320" spans="5:14" x14ac:dyDescent="0.25">
      <c r="E7320" s="90"/>
      <c r="N7320" s="90"/>
    </row>
    <row r="7321" spans="5:14" x14ac:dyDescent="0.25">
      <c r="E7321" s="90"/>
      <c r="N7321" s="90"/>
    </row>
    <row r="7322" spans="5:14" x14ac:dyDescent="0.25">
      <c r="E7322" s="90"/>
      <c r="N7322" s="90"/>
    </row>
    <row r="7323" spans="5:14" x14ac:dyDescent="0.25">
      <c r="E7323" s="90"/>
      <c r="N7323" s="90"/>
    </row>
    <row r="7324" spans="5:14" x14ac:dyDescent="0.25">
      <c r="E7324" s="90"/>
      <c r="N7324" s="90"/>
    </row>
    <row r="7325" spans="5:14" x14ac:dyDescent="0.25">
      <c r="E7325" s="90"/>
      <c r="N7325" s="90"/>
    </row>
    <row r="7326" spans="5:14" x14ac:dyDescent="0.25">
      <c r="E7326" s="90"/>
      <c r="N7326" s="90"/>
    </row>
    <row r="7327" spans="5:14" x14ac:dyDescent="0.25">
      <c r="E7327" s="90"/>
      <c r="N7327" s="90"/>
    </row>
    <row r="7328" spans="5:14" x14ac:dyDescent="0.25">
      <c r="E7328" s="90"/>
      <c r="N7328" s="90"/>
    </row>
    <row r="7329" spans="5:14" x14ac:dyDescent="0.25">
      <c r="E7329" s="90"/>
      <c r="N7329" s="90"/>
    </row>
    <row r="7330" spans="5:14" x14ac:dyDescent="0.25">
      <c r="E7330" s="90"/>
      <c r="N7330" s="90"/>
    </row>
    <row r="7331" spans="5:14" x14ac:dyDescent="0.25">
      <c r="E7331" s="90"/>
      <c r="N7331" s="90"/>
    </row>
    <row r="7332" spans="5:14" x14ac:dyDescent="0.25">
      <c r="E7332" s="90"/>
      <c r="N7332" s="90"/>
    </row>
    <row r="7333" spans="5:14" x14ac:dyDescent="0.25">
      <c r="E7333" s="90"/>
      <c r="N7333" s="90"/>
    </row>
    <row r="7334" spans="5:14" x14ac:dyDescent="0.25">
      <c r="E7334" s="90"/>
      <c r="N7334" s="90"/>
    </row>
    <row r="7335" spans="5:14" x14ac:dyDescent="0.25">
      <c r="E7335" s="90"/>
      <c r="N7335" s="90"/>
    </row>
    <row r="7336" spans="5:14" x14ac:dyDescent="0.25">
      <c r="E7336" s="90"/>
      <c r="N7336" s="90"/>
    </row>
    <row r="7337" spans="5:14" x14ac:dyDescent="0.25">
      <c r="E7337" s="90"/>
      <c r="N7337" s="90"/>
    </row>
    <row r="7338" spans="5:14" x14ac:dyDescent="0.25">
      <c r="E7338" s="90"/>
      <c r="N7338" s="90"/>
    </row>
    <row r="7339" spans="5:14" x14ac:dyDescent="0.25">
      <c r="E7339" s="90"/>
      <c r="N7339" s="90"/>
    </row>
    <row r="7340" spans="5:14" x14ac:dyDescent="0.25">
      <c r="E7340" s="90"/>
      <c r="N7340" s="90"/>
    </row>
    <row r="7341" spans="5:14" x14ac:dyDescent="0.25">
      <c r="E7341" s="90"/>
      <c r="N7341" s="90"/>
    </row>
    <row r="7342" spans="5:14" x14ac:dyDescent="0.25">
      <c r="E7342" s="90"/>
      <c r="N7342" s="90"/>
    </row>
    <row r="7343" spans="5:14" x14ac:dyDescent="0.25">
      <c r="E7343" s="90"/>
      <c r="N7343" s="90"/>
    </row>
    <row r="7344" spans="5:14" x14ac:dyDescent="0.25">
      <c r="E7344" s="90"/>
      <c r="N7344" s="90"/>
    </row>
    <row r="7345" spans="5:14" x14ac:dyDescent="0.25">
      <c r="E7345" s="90"/>
      <c r="N7345" s="90"/>
    </row>
    <row r="7346" spans="5:14" x14ac:dyDescent="0.25">
      <c r="E7346" s="90"/>
      <c r="N7346" s="90"/>
    </row>
    <row r="7347" spans="5:14" x14ac:dyDescent="0.25">
      <c r="E7347" s="90"/>
      <c r="N7347" s="90"/>
    </row>
    <row r="7348" spans="5:14" x14ac:dyDescent="0.25">
      <c r="E7348" s="90"/>
      <c r="N7348" s="90"/>
    </row>
    <row r="7349" spans="5:14" x14ac:dyDescent="0.25">
      <c r="E7349" s="90"/>
      <c r="N7349" s="90"/>
    </row>
    <row r="7350" spans="5:14" x14ac:dyDescent="0.25">
      <c r="E7350" s="90"/>
      <c r="N7350" s="90"/>
    </row>
    <row r="7351" spans="5:14" x14ac:dyDescent="0.25">
      <c r="E7351" s="90"/>
      <c r="N7351" s="90"/>
    </row>
    <row r="7352" spans="5:14" x14ac:dyDescent="0.25">
      <c r="E7352" s="90"/>
      <c r="N7352" s="90"/>
    </row>
    <row r="7353" spans="5:14" x14ac:dyDescent="0.25">
      <c r="E7353" s="90"/>
      <c r="N7353" s="90"/>
    </row>
    <row r="7354" spans="5:14" x14ac:dyDescent="0.25">
      <c r="E7354" s="90"/>
      <c r="N7354" s="90"/>
    </row>
    <row r="7355" spans="5:14" x14ac:dyDescent="0.25">
      <c r="E7355" s="90"/>
      <c r="N7355" s="90"/>
    </row>
    <row r="7356" spans="5:14" x14ac:dyDescent="0.25">
      <c r="E7356" s="90"/>
      <c r="N7356" s="90"/>
    </row>
    <row r="7357" spans="5:14" x14ac:dyDescent="0.25">
      <c r="E7357" s="90"/>
      <c r="N7357" s="90"/>
    </row>
    <row r="7358" spans="5:14" x14ac:dyDescent="0.25">
      <c r="E7358" s="90"/>
      <c r="N7358" s="90"/>
    </row>
    <row r="7359" spans="5:14" x14ac:dyDescent="0.25">
      <c r="E7359" s="90"/>
      <c r="N7359" s="90"/>
    </row>
    <row r="7360" spans="5:14" x14ac:dyDescent="0.25">
      <c r="E7360" s="90"/>
      <c r="N7360" s="90"/>
    </row>
    <row r="7361" spans="5:14" x14ac:dyDescent="0.25">
      <c r="E7361" s="90"/>
      <c r="N7361" s="90"/>
    </row>
    <row r="7362" spans="5:14" x14ac:dyDescent="0.25">
      <c r="E7362" s="90"/>
      <c r="N7362" s="90"/>
    </row>
    <row r="7363" spans="5:14" x14ac:dyDescent="0.25">
      <c r="E7363" s="90"/>
      <c r="N7363" s="90"/>
    </row>
    <row r="7364" spans="5:14" x14ac:dyDescent="0.25">
      <c r="E7364" s="90"/>
      <c r="N7364" s="90"/>
    </row>
    <row r="7365" spans="5:14" x14ac:dyDescent="0.25">
      <c r="E7365" s="90"/>
      <c r="N7365" s="90"/>
    </row>
    <row r="7366" spans="5:14" x14ac:dyDescent="0.25">
      <c r="E7366" s="90"/>
      <c r="N7366" s="90"/>
    </row>
    <row r="7367" spans="5:14" x14ac:dyDescent="0.25">
      <c r="E7367" s="90"/>
      <c r="N7367" s="90"/>
    </row>
    <row r="7368" spans="5:14" x14ac:dyDescent="0.25">
      <c r="E7368" s="90"/>
      <c r="N7368" s="90"/>
    </row>
    <row r="7369" spans="5:14" x14ac:dyDescent="0.25">
      <c r="E7369" s="90"/>
      <c r="N7369" s="90"/>
    </row>
    <row r="7370" spans="5:14" x14ac:dyDescent="0.25">
      <c r="E7370" s="90"/>
      <c r="N7370" s="90"/>
    </row>
    <row r="7371" spans="5:14" x14ac:dyDescent="0.25">
      <c r="E7371" s="90"/>
      <c r="N7371" s="90"/>
    </row>
    <row r="7372" spans="5:14" x14ac:dyDescent="0.25">
      <c r="E7372" s="90"/>
      <c r="N7372" s="90"/>
    </row>
    <row r="7373" spans="5:14" x14ac:dyDescent="0.25">
      <c r="E7373" s="90"/>
      <c r="N7373" s="90"/>
    </row>
    <row r="7374" spans="5:14" x14ac:dyDescent="0.25">
      <c r="E7374" s="90"/>
      <c r="N7374" s="90"/>
    </row>
    <row r="7375" spans="5:14" x14ac:dyDescent="0.25">
      <c r="E7375" s="90"/>
      <c r="N7375" s="90"/>
    </row>
    <row r="7376" spans="5:14" x14ac:dyDescent="0.25">
      <c r="E7376" s="90"/>
      <c r="N7376" s="90"/>
    </row>
    <row r="7377" spans="5:14" x14ac:dyDescent="0.25">
      <c r="E7377" s="90"/>
      <c r="N7377" s="90"/>
    </row>
    <row r="7378" spans="5:14" x14ac:dyDescent="0.25">
      <c r="E7378" s="90"/>
      <c r="N7378" s="90"/>
    </row>
    <row r="7379" spans="5:14" x14ac:dyDescent="0.25">
      <c r="E7379" s="90"/>
      <c r="N7379" s="90"/>
    </row>
    <row r="7380" spans="5:14" x14ac:dyDescent="0.25">
      <c r="E7380" s="90"/>
      <c r="N7380" s="90"/>
    </row>
    <row r="7381" spans="5:14" x14ac:dyDescent="0.25">
      <c r="E7381" s="90"/>
      <c r="N7381" s="90"/>
    </row>
    <row r="7382" spans="5:14" x14ac:dyDescent="0.25">
      <c r="E7382" s="90"/>
      <c r="N7382" s="90"/>
    </row>
    <row r="7383" spans="5:14" x14ac:dyDescent="0.25">
      <c r="E7383" s="90"/>
      <c r="N7383" s="90"/>
    </row>
    <row r="7384" spans="5:14" x14ac:dyDescent="0.25">
      <c r="E7384" s="90"/>
      <c r="N7384" s="90"/>
    </row>
    <row r="7385" spans="5:14" x14ac:dyDescent="0.25">
      <c r="E7385" s="90"/>
      <c r="N7385" s="90"/>
    </row>
    <row r="7386" spans="5:14" x14ac:dyDescent="0.25">
      <c r="E7386" s="90"/>
      <c r="N7386" s="90"/>
    </row>
    <row r="7387" spans="5:14" x14ac:dyDescent="0.25">
      <c r="E7387" s="90"/>
      <c r="N7387" s="90"/>
    </row>
    <row r="7388" spans="5:14" x14ac:dyDescent="0.25">
      <c r="E7388" s="90"/>
      <c r="N7388" s="90"/>
    </row>
    <row r="7389" spans="5:14" x14ac:dyDescent="0.25">
      <c r="E7389" s="90"/>
      <c r="N7389" s="90"/>
    </row>
    <row r="7390" spans="5:14" x14ac:dyDescent="0.25">
      <c r="E7390" s="90"/>
      <c r="N7390" s="90"/>
    </row>
    <row r="7391" spans="5:14" x14ac:dyDescent="0.25">
      <c r="E7391" s="90"/>
      <c r="N7391" s="90"/>
    </row>
    <row r="7392" spans="5:14" x14ac:dyDescent="0.25">
      <c r="E7392" s="90"/>
      <c r="N7392" s="90"/>
    </row>
    <row r="7393" spans="5:14" x14ac:dyDescent="0.25">
      <c r="E7393" s="90"/>
      <c r="N7393" s="90"/>
    </row>
    <row r="7394" spans="5:14" x14ac:dyDescent="0.25">
      <c r="E7394" s="90"/>
      <c r="N7394" s="90"/>
    </row>
    <row r="7395" spans="5:14" x14ac:dyDescent="0.25">
      <c r="E7395" s="90"/>
      <c r="N7395" s="90"/>
    </row>
    <row r="7396" spans="5:14" x14ac:dyDescent="0.25">
      <c r="E7396" s="90"/>
      <c r="N7396" s="90"/>
    </row>
    <row r="7397" spans="5:14" x14ac:dyDescent="0.25">
      <c r="E7397" s="90"/>
      <c r="N7397" s="90"/>
    </row>
    <row r="7398" spans="5:14" x14ac:dyDescent="0.25">
      <c r="E7398" s="90"/>
      <c r="N7398" s="90"/>
    </row>
    <row r="7399" spans="5:14" x14ac:dyDescent="0.25">
      <c r="E7399" s="90"/>
      <c r="N7399" s="90"/>
    </row>
    <row r="7400" spans="5:14" x14ac:dyDescent="0.25">
      <c r="E7400" s="90"/>
      <c r="N7400" s="90"/>
    </row>
    <row r="7401" spans="5:14" x14ac:dyDescent="0.25">
      <c r="E7401" s="90"/>
      <c r="N7401" s="90"/>
    </row>
    <row r="7402" spans="5:14" x14ac:dyDescent="0.25">
      <c r="E7402" s="90"/>
      <c r="N7402" s="90"/>
    </row>
    <row r="7403" spans="5:14" x14ac:dyDescent="0.25">
      <c r="E7403" s="90"/>
      <c r="N7403" s="90"/>
    </row>
    <row r="7404" spans="5:14" x14ac:dyDescent="0.25">
      <c r="E7404" s="90"/>
      <c r="N7404" s="90"/>
    </row>
    <row r="7405" spans="5:14" x14ac:dyDescent="0.25">
      <c r="E7405" s="90"/>
      <c r="N7405" s="90"/>
    </row>
    <row r="7406" spans="5:14" x14ac:dyDescent="0.25">
      <c r="E7406" s="90"/>
      <c r="N7406" s="90"/>
    </row>
    <row r="7407" spans="5:14" x14ac:dyDescent="0.25">
      <c r="E7407" s="90"/>
      <c r="N7407" s="90"/>
    </row>
    <row r="7408" spans="5:14" x14ac:dyDescent="0.25">
      <c r="E7408" s="90"/>
      <c r="N7408" s="90"/>
    </row>
    <row r="7409" spans="5:14" x14ac:dyDescent="0.25">
      <c r="E7409" s="90"/>
      <c r="N7409" s="90"/>
    </row>
    <row r="7410" spans="5:14" x14ac:dyDescent="0.25">
      <c r="E7410" s="90"/>
      <c r="N7410" s="90"/>
    </row>
    <row r="7411" spans="5:14" x14ac:dyDescent="0.25">
      <c r="E7411" s="90"/>
      <c r="N7411" s="90"/>
    </row>
    <row r="7412" spans="5:14" x14ac:dyDescent="0.25">
      <c r="E7412" s="90"/>
      <c r="N7412" s="90"/>
    </row>
    <row r="7413" spans="5:14" x14ac:dyDescent="0.25">
      <c r="E7413" s="90"/>
      <c r="N7413" s="90"/>
    </row>
    <row r="7414" spans="5:14" x14ac:dyDescent="0.25">
      <c r="E7414" s="90"/>
      <c r="N7414" s="90"/>
    </row>
    <row r="7415" spans="5:14" x14ac:dyDescent="0.25">
      <c r="E7415" s="90"/>
      <c r="N7415" s="90"/>
    </row>
    <row r="7416" spans="5:14" x14ac:dyDescent="0.25">
      <c r="E7416" s="90"/>
      <c r="N7416" s="90"/>
    </row>
    <row r="7417" spans="5:14" x14ac:dyDescent="0.25">
      <c r="E7417" s="90"/>
      <c r="N7417" s="90"/>
    </row>
    <row r="7418" spans="5:14" x14ac:dyDescent="0.25">
      <c r="E7418" s="90"/>
      <c r="N7418" s="90"/>
    </row>
    <row r="7419" spans="5:14" x14ac:dyDescent="0.25">
      <c r="E7419" s="90"/>
      <c r="N7419" s="90"/>
    </row>
    <row r="7420" spans="5:14" x14ac:dyDescent="0.25">
      <c r="E7420" s="90"/>
      <c r="N7420" s="90"/>
    </row>
    <row r="7421" spans="5:14" x14ac:dyDescent="0.25">
      <c r="E7421" s="90"/>
      <c r="N7421" s="90"/>
    </row>
    <row r="7422" spans="5:14" x14ac:dyDescent="0.25">
      <c r="E7422" s="90"/>
      <c r="N7422" s="90"/>
    </row>
    <row r="7423" spans="5:14" x14ac:dyDescent="0.25">
      <c r="E7423" s="90"/>
      <c r="N7423" s="90"/>
    </row>
    <row r="7424" spans="5:14" x14ac:dyDescent="0.25">
      <c r="E7424" s="90"/>
      <c r="N7424" s="90"/>
    </row>
    <row r="7425" spans="5:14" x14ac:dyDescent="0.25">
      <c r="E7425" s="90"/>
      <c r="N7425" s="90"/>
    </row>
    <row r="7426" spans="5:14" x14ac:dyDescent="0.25">
      <c r="E7426" s="90"/>
      <c r="N7426" s="90"/>
    </row>
    <row r="7427" spans="5:14" x14ac:dyDescent="0.25">
      <c r="E7427" s="90"/>
      <c r="N7427" s="90"/>
    </row>
    <row r="7428" spans="5:14" x14ac:dyDescent="0.25">
      <c r="E7428" s="90"/>
      <c r="N7428" s="90"/>
    </row>
    <row r="7429" spans="5:14" x14ac:dyDescent="0.25">
      <c r="E7429" s="90"/>
      <c r="N7429" s="90"/>
    </row>
    <row r="7430" spans="5:14" x14ac:dyDescent="0.25">
      <c r="E7430" s="90"/>
      <c r="N7430" s="90"/>
    </row>
    <row r="7431" spans="5:14" x14ac:dyDescent="0.25">
      <c r="E7431" s="90"/>
      <c r="N7431" s="90"/>
    </row>
    <row r="7432" spans="5:14" x14ac:dyDescent="0.25">
      <c r="E7432" s="90"/>
      <c r="N7432" s="90"/>
    </row>
    <row r="7433" spans="5:14" x14ac:dyDescent="0.25">
      <c r="E7433" s="90"/>
      <c r="N7433" s="90"/>
    </row>
    <row r="7434" spans="5:14" x14ac:dyDescent="0.25">
      <c r="E7434" s="90"/>
      <c r="N7434" s="90"/>
    </row>
    <row r="7435" spans="5:14" x14ac:dyDescent="0.25">
      <c r="E7435" s="90"/>
      <c r="N7435" s="90"/>
    </row>
    <row r="7436" spans="5:14" x14ac:dyDescent="0.25">
      <c r="E7436" s="90"/>
      <c r="N7436" s="90"/>
    </row>
    <row r="7437" spans="5:14" x14ac:dyDescent="0.25">
      <c r="E7437" s="90"/>
      <c r="N7437" s="90"/>
    </row>
    <row r="7438" spans="5:14" x14ac:dyDescent="0.25">
      <c r="E7438" s="90"/>
      <c r="N7438" s="90"/>
    </row>
    <row r="7439" spans="5:14" x14ac:dyDescent="0.25">
      <c r="E7439" s="90"/>
      <c r="N7439" s="90"/>
    </row>
    <row r="7440" spans="5:14" x14ac:dyDescent="0.25">
      <c r="E7440" s="90"/>
      <c r="N7440" s="90"/>
    </row>
    <row r="7441" spans="5:14" x14ac:dyDescent="0.25">
      <c r="E7441" s="90"/>
      <c r="N7441" s="90"/>
    </row>
    <row r="7442" spans="5:14" x14ac:dyDescent="0.25">
      <c r="E7442" s="90"/>
      <c r="N7442" s="90"/>
    </row>
    <row r="7443" spans="5:14" x14ac:dyDescent="0.25">
      <c r="E7443" s="90"/>
      <c r="N7443" s="90"/>
    </row>
    <row r="7444" spans="5:14" x14ac:dyDescent="0.25">
      <c r="E7444" s="90"/>
      <c r="N7444" s="90"/>
    </row>
    <row r="7445" spans="5:14" x14ac:dyDescent="0.25">
      <c r="E7445" s="90"/>
      <c r="N7445" s="90"/>
    </row>
    <row r="7446" spans="5:14" x14ac:dyDescent="0.25">
      <c r="E7446" s="90"/>
      <c r="N7446" s="90"/>
    </row>
    <row r="7447" spans="5:14" x14ac:dyDescent="0.25">
      <c r="E7447" s="90"/>
      <c r="N7447" s="90"/>
    </row>
    <row r="7448" spans="5:14" x14ac:dyDescent="0.25">
      <c r="E7448" s="90"/>
      <c r="N7448" s="90"/>
    </row>
    <row r="7449" spans="5:14" x14ac:dyDescent="0.25">
      <c r="E7449" s="90"/>
      <c r="N7449" s="90"/>
    </row>
    <row r="7450" spans="5:14" x14ac:dyDescent="0.25">
      <c r="E7450" s="90"/>
      <c r="N7450" s="90"/>
    </row>
    <row r="7451" spans="5:14" x14ac:dyDescent="0.25">
      <c r="E7451" s="90"/>
      <c r="N7451" s="90"/>
    </row>
    <row r="7452" spans="5:14" x14ac:dyDescent="0.25">
      <c r="E7452" s="90"/>
      <c r="N7452" s="90"/>
    </row>
    <row r="7453" spans="5:14" x14ac:dyDescent="0.25">
      <c r="E7453" s="90"/>
      <c r="N7453" s="90"/>
    </row>
    <row r="7454" spans="5:14" x14ac:dyDescent="0.25">
      <c r="E7454" s="90"/>
      <c r="N7454" s="90"/>
    </row>
    <row r="7455" spans="5:14" x14ac:dyDescent="0.25">
      <c r="E7455" s="90"/>
      <c r="N7455" s="90"/>
    </row>
    <row r="7456" spans="5:14" x14ac:dyDescent="0.25">
      <c r="E7456" s="90"/>
      <c r="N7456" s="90"/>
    </row>
    <row r="7457" spans="5:14" x14ac:dyDescent="0.25">
      <c r="E7457" s="90"/>
      <c r="N7457" s="90"/>
    </row>
    <row r="7458" spans="5:14" x14ac:dyDescent="0.25">
      <c r="E7458" s="90"/>
      <c r="N7458" s="90"/>
    </row>
    <row r="7459" spans="5:14" x14ac:dyDescent="0.25">
      <c r="E7459" s="90"/>
      <c r="N7459" s="90"/>
    </row>
    <row r="7460" spans="5:14" x14ac:dyDescent="0.25">
      <c r="E7460" s="90"/>
      <c r="N7460" s="90"/>
    </row>
    <row r="7461" spans="5:14" x14ac:dyDescent="0.25">
      <c r="E7461" s="90"/>
      <c r="N7461" s="90"/>
    </row>
    <row r="7462" spans="5:14" x14ac:dyDescent="0.25">
      <c r="E7462" s="90"/>
      <c r="N7462" s="90"/>
    </row>
    <row r="7463" spans="5:14" x14ac:dyDescent="0.25">
      <c r="E7463" s="90"/>
      <c r="N7463" s="90"/>
    </row>
    <row r="7464" spans="5:14" x14ac:dyDescent="0.25">
      <c r="E7464" s="90"/>
      <c r="N7464" s="90"/>
    </row>
    <row r="7465" spans="5:14" x14ac:dyDescent="0.25">
      <c r="E7465" s="90"/>
      <c r="N7465" s="90"/>
    </row>
    <row r="7466" spans="5:14" x14ac:dyDescent="0.25">
      <c r="E7466" s="90"/>
      <c r="N7466" s="90"/>
    </row>
    <row r="7467" spans="5:14" x14ac:dyDescent="0.25">
      <c r="E7467" s="90"/>
      <c r="N7467" s="90"/>
    </row>
    <row r="7468" spans="5:14" x14ac:dyDescent="0.25">
      <c r="E7468" s="90"/>
      <c r="N7468" s="90"/>
    </row>
    <row r="7469" spans="5:14" x14ac:dyDescent="0.25">
      <c r="E7469" s="90"/>
      <c r="N7469" s="90"/>
    </row>
    <row r="7470" spans="5:14" x14ac:dyDescent="0.25">
      <c r="E7470" s="90"/>
      <c r="N7470" s="90"/>
    </row>
    <row r="7471" spans="5:14" x14ac:dyDescent="0.25">
      <c r="E7471" s="90"/>
      <c r="N7471" s="90"/>
    </row>
    <row r="7472" spans="5:14" x14ac:dyDescent="0.25">
      <c r="E7472" s="90"/>
      <c r="N7472" s="90"/>
    </row>
    <row r="7473" spans="5:14" x14ac:dyDescent="0.25">
      <c r="E7473" s="90"/>
      <c r="N7473" s="90"/>
    </row>
    <row r="7474" spans="5:14" x14ac:dyDescent="0.25">
      <c r="E7474" s="90"/>
      <c r="N7474" s="90"/>
    </row>
    <row r="7475" spans="5:14" x14ac:dyDescent="0.25">
      <c r="E7475" s="90"/>
      <c r="N7475" s="90"/>
    </row>
    <row r="7476" spans="5:14" x14ac:dyDescent="0.25">
      <c r="E7476" s="90"/>
      <c r="N7476" s="90"/>
    </row>
    <row r="7477" spans="5:14" x14ac:dyDescent="0.25">
      <c r="E7477" s="90"/>
      <c r="N7477" s="90"/>
    </row>
    <row r="7478" spans="5:14" x14ac:dyDescent="0.25">
      <c r="E7478" s="90"/>
      <c r="N7478" s="90"/>
    </row>
    <row r="7479" spans="5:14" x14ac:dyDescent="0.25">
      <c r="E7479" s="90"/>
      <c r="N7479" s="90"/>
    </row>
    <row r="7480" spans="5:14" x14ac:dyDescent="0.25">
      <c r="E7480" s="90"/>
      <c r="N7480" s="90"/>
    </row>
    <row r="7481" spans="5:14" x14ac:dyDescent="0.25">
      <c r="E7481" s="90"/>
      <c r="N7481" s="90"/>
    </row>
    <row r="7482" spans="5:14" x14ac:dyDescent="0.25">
      <c r="E7482" s="90"/>
      <c r="N7482" s="90"/>
    </row>
    <row r="7483" spans="5:14" x14ac:dyDescent="0.25">
      <c r="E7483" s="90"/>
      <c r="N7483" s="90"/>
    </row>
    <row r="7484" spans="5:14" x14ac:dyDescent="0.25">
      <c r="E7484" s="90"/>
      <c r="N7484" s="90"/>
    </row>
    <row r="7485" spans="5:14" x14ac:dyDescent="0.25">
      <c r="E7485" s="90"/>
      <c r="N7485" s="90"/>
    </row>
    <row r="7486" spans="5:14" x14ac:dyDescent="0.25">
      <c r="E7486" s="90"/>
      <c r="N7486" s="90"/>
    </row>
    <row r="7487" spans="5:14" x14ac:dyDescent="0.25">
      <c r="E7487" s="90"/>
      <c r="N7487" s="90"/>
    </row>
    <row r="7488" spans="5:14" x14ac:dyDescent="0.25">
      <c r="E7488" s="90"/>
      <c r="N7488" s="90"/>
    </row>
    <row r="7489" spans="5:14" x14ac:dyDescent="0.25">
      <c r="E7489" s="90"/>
      <c r="N7489" s="90"/>
    </row>
    <row r="7490" spans="5:14" x14ac:dyDescent="0.25">
      <c r="E7490" s="90"/>
      <c r="N7490" s="90"/>
    </row>
    <row r="7491" spans="5:14" x14ac:dyDescent="0.25">
      <c r="E7491" s="90"/>
      <c r="N7491" s="90"/>
    </row>
    <row r="7492" spans="5:14" x14ac:dyDescent="0.25">
      <c r="E7492" s="90"/>
      <c r="N7492" s="90"/>
    </row>
    <row r="7493" spans="5:14" x14ac:dyDescent="0.25">
      <c r="E7493" s="90"/>
      <c r="N7493" s="90"/>
    </row>
    <row r="7494" spans="5:14" x14ac:dyDescent="0.25">
      <c r="E7494" s="90"/>
      <c r="N7494" s="90"/>
    </row>
    <row r="7495" spans="5:14" x14ac:dyDescent="0.25">
      <c r="E7495" s="90"/>
      <c r="N7495" s="90"/>
    </row>
    <row r="7496" spans="5:14" x14ac:dyDescent="0.25">
      <c r="E7496" s="90"/>
      <c r="N7496" s="90"/>
    </row>
    <row r="7497" spans="5:14" x14ac:dyDescent="0.25">
      <c r="E7497" s="90"/>
      <c r="N7497" s="90"/>
    </row>
    <row r="7498" spans="5:14" x14ac:dyDescent="0.25">
      <c r="E7498" s="90"/>
      <c r="N7498" s="90"/>
    </row>
    <row r="7499" spans="5:14" x14ac:dyDescent="0.25">
      <c r="E7499" s="90"/>
      <c r="N7499" s="90"/>
    </row>
    <row r="7500" spans="5:14" x14ac:dyDescent="0.25">
      <c r="E7500" s="90"/>
      <c r="N7500" s="90"/>
    </row>
    <row r="7501" spans="5:14" x14ac:dyDescent="0.25">
      <c r="E7501" s="90"/>
      <c r="N7501" s="90"/>
    </row>
    <row r="7502" spans="5:14" x14ac:dyDescent="0.25">
      <c r="E7502" s="90"/>
      <c r="N7502" s="90"/>
    </row>
    <row r="7503" spans="5:14" x14ac:dyDescent="0.25">
      <c r="E7503" s="90"/>
      <c r="N7503" s="90"/>
    </row>
    <row r="7504" spans="5:14" x14ac:dyDescent="0.25">
      <c r="E7504" s="90"/>
      <c r="N7504" s="90"/>
    </row>
    <row r="7505" spans="5:14" x14ac:dyDescent="0.25">
      <c r="E7505" s="90"/>
      <c r="N7505" s="90"/>
    </row>
    <row r="7506" spans="5:14" x14ac:dyDescent="0.25">
      <c r="E7506" s="90"/>
      <c r="N7506" s="90"/>
    </row>
    <row r="7507" spans="5:14" x14ac:dyDescent="0.25">
      <c r="E7507" s="90"/>
      <c r="N7507" s="90"/>
    </row>
    <row r="7508" spans="5:14" x14ac:dyDescent="0.25">
      <c r="E7508" s="90"/>
      <c r="N7508" s="90"/>
    </row>
    <row r="7509" spans="5:14" x14ac:dyDescent="0.25">
      <c r="E7509" s="90"/>
      <c r="N7509" s="90"/>
    </row>
    <row r="7510" spans="5:14" x14ac:dyDescent="0.25">
      <c r="E7510" s="90"/>
      <c r="N7510" s="90"/>
    </row>
    <row r="7511" spans="5:14" x14ac:dyDescent="0.25">
      <c r="E7511" s="90"/>
      <c r="N7511" s="90"/>
    </row>
    <row r="7512" spans="5:14" x14ac:dyDescent="0.25">
      <c r="E7512" s="90"/>
      <c r="N7512" s="90"/>
    </row>
    <row r="7513" spans="5:14" x14ac:dyDescent="0.25">
      <c r="E7513" s="90"/>
      <c r="N7513" s="90"/>
    </row>
    <row r="7514" spans="5:14" x14ac:dyDescent="0.25">
      <c r="E7514" s="90"/>
      <c r="N7514" s="90"/>
    </row>
    <row r="7515" spans="5:14" x14ac:dyDescent="0.25">
      <c r="E7515" s="90"/>
      <c r="N7515" s="90"/>
    </row>
    <row r="7516" spans="5:14" x14ac:dyDescent="0.25">
      <c r="E7516" s="90"/>
      <c r="N7516" s="90"/>
    </row>
    <row r="7517" spans="5:14" x14ac:dyDescent="0.25">
      <c r="E7517" s="90"/>
      <c r="N7517" s="90"/>
    </row>
    <row r="7518" spans="5:14" x14ac:dyDescent="0.25">
      <c r="E7518" s="90"/>
      <c r="N7518" s="90"/>
    </row>
    <row r="7519" spans="5:14" x14ac:dyDescent="0.25">
      <c r="E7519" s="90"/>
      <c r="N7519" s="90"/>
    </row>
    <row r="7520" spans="5:14" x14ac:dyDescent="0.25">
      <c r="E7520" s="90"/>
      <c r="N7520" s="90"/>
    </row>
    <row r="7521" spans="5:14" x14ac:dyDescent="0.25">
      <c r="E7521" s="90"/>
      <c r="N7521" s="90"/>
    </row>
    <row r="7522" spans="5:14" x14ac:dyDescent="0.25">
      <c r="E7522" s="90"/>
      <c r="N7522" s="90"/>
    </row>
    <row r="7523" spans="5:14" x14ac:dyDescent="0.25">
      <c r="E7523" s="90"/>
      <c r="N7523" s="90"/>
    </row>
    <row r="7524" spans="5:14" x14ac:dyDescent="0.25">
      <c r="E7524" s="90"/>
      <c r="N7524" s="90"/>
    </row>
    <row r="7525" spans="5:14" x14ac:dyDescent="0.25">
      <c r="E7525" s="90"/>
      <c r="N7525" s="90"/>
    </row>
    <row r="7526" spans="5:14" x14ac:dyDescent="0.25">
      <c r="E7526" s="90"/>
      <c r="N7526" s="90"/>
    </row>
    <row r="7527" spans="5:14" x14ac:dyDescent="0.25">
      <c r="E7527" s="90"/>
      <c r="N7527" s="90"/>
    </row>
    <row r="7528" spans="5:14" x14ac:dyDescent="0.25">
      <c r="E7528" s="90"/>
      <c r="N7528" s="90"/>
    </row>
    <row r="7529" spans="5:14" x14ac:dyDescent="0.25">
      <c r="E7529" s="90"/>
      <c r="N7529" s="90"/>
    </row>
    <row r="7530" spans="5:14" x14ac:dyDescent="0.25">
      <c r="E7530" s="90"/>
      <c r="N7530" s="90"/>
    </row>
    <row r="7531" spans="5:14" x14ac:dyDescent="0.25">
      <c r="E7531" s="90"/>
      <c r="N7531" s="90"/>
    </row>
    <row r="7532" spans="5:14" x14ac:dyDescent="0.25">
      <c r="E7532" s="90"/>
      <c r="N7532" s="90"/>
    </row>
    <row r="7533" spans="5:14" x14ac:dyDescent="0.25">
      <c r="E7533" s="90"/>
      <c r="N7533" s="90"/>
    </row>
    <row r="7534" spans="5:14" x14ac:dyDescent="0.25">
      <c r="E7534" s="90"/>
      <c r="N7534" s="90"/>
    </row>
    <row r="7535" spans="5:14" x14ac:dyDescent="0.25">
      <c r="E7535" s="90"/>
      <c r="N7535" s="90"/>
    </row>
    <row r="7536" spans="5:14" x14ac:dyDescent="0.25">
      <c r="E7536" s="90"/>
      <c r="N7536" s="90"/>
    </row>
    <row r="7537" spans="5:14" x14ac:dyDescent="0.25">
      <c r="E7537" s="90"/>
      <c r="N7537" s="90"/>
    </row>
    <row r="7538" spans="5:14" x14ac:dyDescent="0.25">
      <c r="E7538" s="90"/>
      <c r="N7538" s="90"/>
    </row>
    <row r="7539" spans="5:14" x14ac:dyDescent="0.25">
      <c r="E7539" s="90"/>
      <c r="N7539" s="90"/>
    </row>
    <row r="7540" spans="5:14" x14ac:dyDescent="0.25">
      <c r="E7540" s="90"/>
      <c r="N7540" s="90"/>
    </row>
    <row r="7541" spans="5:14" x14ac:dyDescent="0.25">
      <c r="E7541" s="90"/>
      <c r="N7541" s="90"/>
    </row>
    <row r="7542" spans="5:14" x14ac:dyDescent="0.25">
      <c r="E7542" s="90"/>
      <c r="N7542" s="90"/>
    </row>
    <row r="7543" spans="5:14" x14ac:dyDescent="0.25">
      <c r="E7543" s="90"/>
      <c r="N7543" s="90"/>
    </row>
    <row r="7544" spans="5:14" x14ac:dyDescent="0.25">
      <c r="E7544" s="90"/>
      <c r="N7544" s="90"/>
    </row>
    <row r="7545" spans="5:14" x14ac:dyDescent="0.25">
      <c r="E7545" s="90"/>
      <c r="N7545" s="90"/>
    </row>
    <row r="7546" spans="5:14" x14ac:dyDescent="0.25">
      <c r="E7546" s="90"/>
      <c r="N7546" s="90"/>
    </row>
    <row r="7547" spans="5:14" x14ac:dyDescent="0.25">
      <c r="E7547" s="90"/>
      <c r="N7547" s="90"/>
    </row>
    <row r="7548" spans="5:14" x14ac:dyDescent="0.25">
      <c r="E7548" s="90"/>
      <c r="N7548" s="90"/>
    </row>
    <row r="7549" spans="5:14" x14ac:dyDescent="0.25">
      <c r="E7549" s="90"/>
      <c r="N7549" s="90"/>
    </row>
    <row r="7550" spans="5:14" x14ac:dyDescent="0.25">
      <c r="E7550" s="90"/>
      <c r="N7550" s="90"/>
    </row>
    <row r="7551" spans="5:14" x14ac:dyDescent="0.25">
      <c r="E7551" s="90"/>
      <c r="N7551" s="90"/>
    </row>
    <row r="7552" spans="5:14" x14ac:dyDescent="0.25">
      <c r="E7552" s="90"/>
      <c r="N7552" s="90"/>
    </row>
    <row r="7553" spans="5:14" x14ac:dyDescent="0.25">
      <c r="E7553" s="90"/>
      <c r="N7553" s="90"/>
    </row>
    <row r="7554" spans="5:14" x14ac:dyDescent="0.25">
      <c r="E7554" s="90"/>
      <c r="N7554" s="90"/>
    </row>
    <row r="7555" spans="5:14" x14ac:dyDescent="0.25">
      <c r="E7555" s="90"/>
      <c r="N7555" s="90"/>
    </row>
    <row r="7556" spans="5:14" x14ac:dyDescent="0.25">
      <c r="E7556" s="90"/>
      <c r="N7556" s="90"/>
    </row>
    <row r="7557" spans="5:14" x14ac:dyDescent="0.25">
      <c r="E7557" s="90"/>
      <c r="N7557" s="90"/>
    </row>
    <row r="7558" spans="5:14" x14ac:dyDescent="0.25">
      <c r="E7558" s="90"/>
      <c r="N7558" s="90"/>
    </row>
    <row r="7559" spans="5:14" x14ac:dyDescent="0.25">
      <c r="E7559" s="90"/>
      <c r="N7559" s="90"/>
    </row>
    <row r="7560" spans="5:14" x14ac:dyDescent="0.25">
      <c r="E7560" s="90"/>
      <c r="N7560" s="90"/>
    </row>
    <row r="7561" spans="5:14" x14ac:dyDescent="0.25">
      <c r="E7561" s="90"/>
      <c r="N7561" s="90"/>
    </row>
    <row r="7562" spans="5:14" x14ac:dyDescent="0.25">
      <c r="E7562" s="90"/>
      <c r="N7562" s="90"/>
    </row>
    <row r="7563" spans="5:14" x14ac:dyDescent="0.25">
      <c r="E7563" s="90"/>
      <c r="N7563" s="90"/>
    </row>
    <row r="7564" spans="5:14" x14ac:dyDescent="0.25">
      <c r="E7564" s="90"/>
      <c r="N7564" s="90"/>
    </row>
    <row r="7565" spans="5:14" x14ac:dyDescent="0.25">
      <c r="E7565" s="90"/>
      <c r="N7565" s="90"/>
    </row>
    <row r="7566" spans="5:14" x14ac:dyDescent="0.25">
      <c r="E7566" s="90"/>
      <c r="N7566" s="90"/>
    </row>
    <row r="7567" spans="5:14" x14ac:dyDescent="0.25">
      <c r="E7567" s="90"/>
      <c r="N7567" s="90"/>
    </row>
    <row r="7568" spans="5:14" x14ac:dyDescent="0.25">
      <c r="E7568" s="90"/>
      <c r="N7568" s="90"/>
    </row>
    <row r="7569" spans="5:14" x14ac:dyDescent="0.25">
      <c r="E7569" s="90"/>
      <c r="N7569" s="90"/>
    </row>
    <row r="7570" spans="5:14" x14ac:dyDescent="0.25">
      <c r="E7570" s="90"/>
      <c r="N7570" s="90"/>
    </row>
    <row r="7571" spans="5:14" x14ac:dyDescent="0.25">
      <c r="E7571" s="90"/>
      <c r="N7571" s="90"/>
    </row>
    <row r="7572" spans="5:14" x14ac:dyDescent="0.25">
      <c r="E7572" s="90"/>
      <c r="N7572" s="90"/>
    </row>
    <row r="7573" spans="5:14" x14ac:dyDescent="0.25">
      <c r="E7573" s="90"/>
      <c r="N7573" s="90"/>
    </row>
    <row r="7574" spans="5:14" x14ac:dyDescent="0.25">
      <c r="E7574" s="90"/>
      <c r="N7574" s="90"/>
    </row>
    <row r="7575" spans="5:14" x14ac:dyDescent="0.25">
      <c r="E7575" s="90"/>
      <c r="N7575" s="90"/>
    </row>
    <row r="7576" spans="5:14" x14ac:dyDescent="0.25">
      <c r="E7576" s="90"/>
      <c r="N7576" s="90"/>
    </row>
    <row r="7577" spans="5:14" x14ac:dyDescent="0.25">
      <c r="E7577" s="90"/>
      <c r="N7577" s="90"/>
    </row>
    <row r="7578" spans="5:14" x14ac:dyDescent="0.25">
      <c r="E7578" s="90"/>
      <c r="N7578" s="90"/>
    </row>
    <row r="7579" spans="5:14" x14ac:dyDescent="0.25">
      <c r="E7579" s="90"/>
      <c r="N7579" s="90"/>
    </row>
    <row r="7580" spans="5:14" x14ac:dyDescent="0.25">
      <c r="E7580" s="90"/>
      <c r="N7580" s="90"/>
    </row>
    <row r="7581" spans="5:14" x14ac:dyDescent="0.25">
      <c r="E7581" s="90"/>
      <c r="N7581" s="90"/>
    </row>
    <row r="7582" spans="5:14" x14ac:dyDescent="0.25">
      <c r="E7582" s="90"/>
      <c r="N7582" s="90"/>
    </row>
    <row r="7583" spans="5:14" x14ac:dyDescent="0.25">
      <c r="E7583" s="90"/>
      <c r="N7583" s="90"/>
    </row>
    <row r="7584" spans="5:14" x14ac:dyDescent="0.25">
      <c r="E7584" s="90"/>
      <c r="N7584" s="90"/>
    </row>
    <row r="7585" spans="5:14" x14ac:dyDescent="0.25">
      <c r="E7585" s="90"/>
      <c r="N7585" s="90"/>
    </row>
    <row r="7586" spans="5:14" x14ac:dyDescent="0.25">
      <c r="E7586" s="90"/>
      <c r="N7586" s="90"/>
    </row>
    <row r="7587" spans="5:14" x14ac:dyDescent="0.25">
      <c r="E7587" s="90"/>
      <c r="N7587" s="90"/>
    </row>
    <row r="7588" spans="5:14" x14ac:dyDescent="0.25">
      <c r="E7588" s="90"/>
      <c r="N7588" s="90"/>
    </row>
    <row r="7589" spans="5:14" x14ac:dyDescent="0.25">
      <c r="E7589" s="90"/>
      <c r="N7589" s="90"/>
    </row>
    <row r="7590" spans="5:14" x14ac:dyDescent="0.25">
      <c r="E7590" s="90"/>
      <c r="N7590" s="90"/>
    </row>
    <row r="7591" spans="5:14" x14ac:dyDescent="0.25">
      <c r="E7591" s="90"/>
      <c r="N7591" s="90"/>
    </row>
    <row r="7592" spans="5:14" x14ac:dyDescent="0.25">
      <c r="E7592" s="90"/>
      <c r="N7592" s="90"/>
    </row>
    <row r="7593" spans="5:14" x14ac:dyDescent="0.25">
      <c r="E7593" s="90"/>
      <c r="N7593" s="90"/>
    </row>
    <row r="7594" spans="5:14" x14ac:dyDescent="0.25">
      <c r="E7594" s="90"/>
      <c r="N7594" s="90"/>
    </row>
    <row r="7595" spans="5:14" x14ac:dyDescent="0.25">
      <c r="E7595" s="90"/>
      <c r="N7595" s="90"/>
    </row>
    <row r="7596" spans="5:14" x14ac:dyDescent="0.25">
      <c r="E7596" s="90"/>
      <c r="N7596" s="90"/>
    </row>
    <row r="7597" spans="5:14" x14ac:dyDescent="0.25">
      <c r="E7597" s="90"/>
      <c r="N7597" s="90"/>
    </row>
    <row r="7598" spans="5:14" x14ac:dyDescent="0.25">
      <c r="E7598" s="90"/>
      <c r="N7598" s="90"/>
    </row>
    <row r="7599" spans="5:14" x14ac:dyDescent="0.25">
      <c r="E7599" s="90"/>
      <c r="N7599" s="90"/>
    </row>
    <row r="7600" spans="5:14" x14ac:dyDescent="0.25">
      <c r="E7600" s="90"/>
      <c r="N7600" s="90"/>
    </row>
    <row r="7601" spans="5:14" x14ac:dyDescent="0.25">
      <c r="E7601" s="90"/>
      <c r="N7601" s="90"/>
    </row>
    <row r="7602" spans="5:14" x14ac:dyDescent="0.25">
      <c r="E7602" s="90"/>
      <c r="N7602" s="90"/>
    </row>
    <row r="7603" spans="5:14" x14ac:dyDescent="0.25">
      <c r="E7603" s="90"/>
      <c r="N7603" s="90"/>
    </row>
    <row r="7604" spans="5:14" x14ac:dyDescent="0.25">
      <c r="E7604" s="90"/>
      <c r="N7604" s="90"/>
    </row>
    <row r="7605" spans="5:14" x14ac:dyDescent="0.25">
      <c r="E7605" s="90"/>
      <c r="N7605" s="90"/>
    </row>
    <row r="7606" spans="5:14" x14ac:dyDescent="0.25">
      <c r="E7606" s="90"/>
      <c r="N7606" s="90"/>
    </row>
    <row r="7607" spans="5:14" x14ac:dyDescent="0.25">
      <c r="E7607" s="90"/>
      <c r="N7607" s="90"/>
    </row>
    <row r="7608" spans="5:14" x14ac:dyDescent="0.25">
      <c r="E7608" s="90"/>
      <c r="N7608" s="90"/>
    </row>
    <row r="7609" spans="5:14" x14ac:dyDescent="0.25">
      <c r="E7609" s="90"/>
      <c r="N7609" s="90"/>
    </row>
    <row r="7610" spans="5:14" x14ac:dyDescent="0.25">
      <c r="E7610" s="90"/>
      <c r="N7610" s="90"/>
    </row>
    <row r="7611" spans="5:14" x14ac:dyDescent="0.25">
      <c r="E7611" s="90"/>
      <c r="N7611" s="90"/>
    </row>
    <row r="7612" spans="5:14" x14ac:dyDescent="0.25">
      <c r="E7612" s="90"/>
      <c r="N7612" s="90"/>
    </row>
    <row r="7613" spans="5:14" x14ac:dyDescent="0.25">
      <c r="E7613" s="90"/>
      <c r="N7613" s="90"/>
    </row>
    <row r="7614" spans="5:14" x14ac:dyDescent="0.25">
      <c r="E7614" s="90"/>
      <c r="N7614" s="90"/>
    </row>
    <row r="7615" spans="5:14" x14ac:dyDescent="0.25">
      <c r="E7615" s="90"/>
      <c r="N7615" s="90"/>
    </row>
    <row r="7616" spans="5:14" x14ac:dyDescent="0.25">
      <c r="E7616" s="90"/>
      <c r="N7616" s="90"/>
    </row>
    <row r="7617" spans="5:14" x14ac:dyDescent="0.25">
      <c r="E7617" s="90"/>
      <c r="N7617" s="90"/>
    </row>
    <row r="7618" spans="5:14" x14ac:dyDescent="0.25">
      <c r="E7618" s="90"/>
      <c r="N7618" s="90"/>
    </row>
    <row r="7619" spans="5:14" x14ac:dyDescent="0.25">
      <c r="E7619" s="90"/>
      <c r="N7619" s="90"/>
    </row>
    <row r="7620" spans="5:14" x14ac:dyDescent="0.25">
      <c r="E7620" s="90"/>
      <c r="N7620" s="90"/>
    </row>
    <row r="7621" spans="5:14" x14ac:dyDescent="0.25">
      <c r="E7621" s="90"/>
      <c r="N7621" s="90"/>
    </row>
    <row r="7622" spans="5:14" x14ac:dyDescent="0.25">
      <c r="E7622" s="90"/>
      <c r="N7622" s="90"/>
    </row>
    <row r="7623" spans="5:14" x14ac:dyDescent="0.25">
      <c r="E7623" s="90"/>
      <c r="N7623" s="90"/>
    </row>
    <row r="7624" spans="5:14" x14ac:dyDescent="0.25">
      <c r="E7624" s="90"/>
      <c r="N7624" s="90"/>
    </row>
    <row r="7625" spans="5:14" x14ac:dyDescent="0.25">
      <c r="E7625" s="90"/>
      <c r="N7625" s="90"/>
    </row>
    <row r="7626" spans="5:14" x14ac:dyDescent="0.25">
      <c r="E7626" s="90"/>
      <c r="N7626" s="90"/>
    </row>
    <row r="7627" spans="5:14" x14ac:dyDescent="0.25">
      <c r="E7627" s="90"/>
      <c r="N7627" s="90"/>
    </row>
    <row r="7628" spans="5:14" x14ac:dyDescent="0.25">
      <c r="E7628" s="90"/>
      <c r="N7628" s="90"/>
    </row>
    <row r="7629" spans="5:14" x14ac:dyDescent="0.25">
      <c r="E7629" s="90"/>
      <c r="N7629" s="90"/>
    </row>
    <row r="7630" spans="5:14" x14ac:dyDescent="0.25">
      <c r="E7630" s="90"/>
      <c r="N7630" s="90"/>
    </row>
    <row r="7631" spans="5:14" x14ac:dyDescent="0.25">
      <c r="E7631" s="90"/>
      <c r="N7631" s="90"/>
    </row>
    <row r="7632" spans="5:14" x14ac:dyDescent="0.25">
      <c r="E7632" s="90"/>
      <c r="N7632" s="90"/>
    </row>
    <row r="7633" spans="5:14" x14ac:dyDescent="0.25">
      <c r="E7633" s="90"/>
      <c r="N7633" s="90"/>
    </row>
    <row r="7634" spans="5:14" x14ac:dyDescent="0.25">
      <c r="E7634" s="90"/>
      <c r="N7634" s="90"/>
    </row>
    <row r="7635" spans="5:14" x14ac:dyDescent="0.25">
      <c r="E7635" s="90"/>
      <c r="N7635" s="90"/>
    </row>
    <row r="7636" spans="5:14" x14ac:dyDescent="0.25">
      <c r="E7636" s="90"/>
      <c r="N7636" s="90"/>
    </row>
    <row r="7637" spans="5:14" x14ac:dyDescent="0.25">
      <c r="E7637" s="90"/>
      <c r="N7637" s="90"/>
    </row>
    <row r="7638" spans="5:14" x14ac:dyDescent="0.25">
      <c r="E7638" s="90"/>
      <c r="N7638" s="90"/>
    </row>
    <row r="7639" spans="5:14" x14ac:dyDescent="0.25">
      <c r="E7639" s="90"/>
      <c r="N7639" s="90"/>
    </row>
    <row r="7640" spans="5:14" x14ac:dyDescent="0.25">
      <c r="E7640" s="90"/>
      <c r="N7640" s="90"/>
    </row>
    <row r="7641" spans="5:14" x14ac:dyDescent="0.25">
      <c r="E7641" s="90"/>
      <c r="N7641" s="90"/>
    </row>
    <row r="7642" spans="5:14" x14ac:dyDescent="0.25">
      <c r="E7642" s="90"/>
      <c r="N7642" s="90"/>
    </row>
    <row r="7643" spans="5:14" x14ac:dyDescent="0.25">
      <c r="E7643" s="90"/>
      <c r="N7643" s="90"/>
    </row>
    <row r="7644" spans="5:14" x14ac:dyDescent="0.25">
      <c r="E7644" s="90"/>
      <c r="N7644" s="90"/>
    </row>
    <row r="7645" spans="5:14" x14ac:dyDescent="0.25">
      <c r="E7645" s="90"/>
      <c r="N7645" s="90"/>
    </row>
    <row r="7646" spans="5:14" x14ac:dyDescent="0.25">
      <c r="E7646" s="90"/>
      <c r="N7646" s="90"/>
    </row>
    <row r="7647" spans="5:14" x14ac:dyDescent="0.25">
      <c r="E7647" s="90"/>
      <c r="N7647" s="90"/>
    </row>
    <row r="7648" spans="5:14" x14ac:dyDescent="0.25">
      <c r="E7648" s="90"/>
      <c r="N7648" s="90"/>
    </row>
    <row r="7649" spans="5:14" x14ac:dyDescent="0.25">
      <c r="E7649" s="90"/>
      <c r="N7649" s="90"/>
    </row>
    <row r="7650" spans="5:14" x14ac:dyDescent="0.25">
      <c r="E7650" s="90"/>
      <c r="N7650" s="90"/>
    </row>
    <row r="7651" spans="5:14" x14ac:dyDescent="0.25">
      <c r="E7651" s="90"/>
      <c r="N7651" s="90"/>
    </row>
    <row r="7652" spans="5:14" x14ac:dyDescent="0.25">
      <c r="E7652" s="90"/>
      <c r="N7652" s="90"/>
    </row>
    <row r="7653" spans="5:14" x14ac:dyDescent="0.25">
      <c r="E7653" s="90"/>
      <c r="N7653" s="90"/>
    </row>
    <row r="7654" spans="5:14" x14ac:dyDescent="0.25">
      <c r="E7654" s="90"/>
      <c r="N7654" s="90"/>
    </row>
    <row r="7655" spans="5:14" x14ac:dyDescent="0.25">
      <c r="E7655" s="90"/>
      <c r="N7655" s="90"/>
    </row>
    <row r="7656" spans="5:14" x14ac:dyDescent="0.25">
      <c r="E7656" s="90"/>
      <c r="N7656" s="90"/>
    </row>
    <row r="7657" spans="5:14" x14ac:dyDescent="0.25">
      <c r="E7657" s="90"/>
      <c r="N7657" s="90"/>
    </row>
    <row r="7658" spans="5:14" x14ac:dyDescent="0.25">
      <c r="E7658" s="90"/>
      <c r="N7658" s="90"/>
    </row>
    <row r="7659" spans="5:14" x14ac:dyDescent="0.25">
      <c r="E7659" s="90"/>
      <c r="N7659" s="90"/>
    </row>
    <row r="7660" spans="5:14" x14ac:dyDescent="0.25">
      <c r="E7660" s="90"/>
      <c r="N7660" s="90"/>
    </row>
    <row r="7661" spans="5:14" x14ac:dyDescent="0.25">
      <c r="E7661" s="90"/>
      <c r="N7661" s="90"/>
    </row>
    <row r="7662" spans="5:14" x14ac:dyDescent="0.25">
      <c r="E7662" s="90"/>
      <c r="N7662" s="90"/>
    </row>
    <row r="7663" spans="5:14" x14ac:dyDescent="0.25">
      <c r="E7663" s="90"/>
      <c r="N7663" s="90"/>
    </row>
    <row r="7664" spans="5:14" x14ac:dyDescent="0.25">
      <c r="E7664" s="90"/>
      <c r="N7664" s="90"/>
    </row>
    <row r="7665" spans="5:14" x14ac:dyDescent="0.25">
      <c r="E7665" s="90"/>
      <c r="N7665" s="90"/>
    </row>
    <row r="7666" spans="5:14" x14ac:dyDescent="0.25">
      <c r="E7666" s="90"/>
      <c r="N7666" s="90"/>
    </row>
    <row r="7667" spans="5:14" x14ac:dyDescent="0.25">
      <c r="E7667" s="90"/>
      <c r="N7667" s="90"/>
    </row>
    <row r="7668" spans="5:14" x14ac:dyDescent="0.25">
      <c r="E7668" s="90"/>
      <c r="N7668" s="90"/>
    </row>
    <row r="7669" spans="5:14" x14ac:dyDescent="0.25">
      <c r="E7669" s="90"/>
      <c r="N7669" s="90"/>
    </row>
    <row r="7670" spans="5:14" x14ac:dyDescent="0.25">
      <c r="E7670" s="90"/>
      <c r="N7670" s="90"/>
    </row>
    <row r="7671" spans="5:14" x14ac:dyDescent="0.25">
      <c r="E7671" s="90"/>
      <c r="N7671" s="90"/>
    </row>
    <row r="7672" spans="5:14" x14ac:dyDescent="0.25">
      <c r="E7672" s="90"/>
      <c r="N7672" s="90"/>
    </row>
    <row r="7673" spans="5:14" x14ac:dyDescent="0.25">
      <c r="E7673" s="90"/>
      <c r="N7673" s="90"/>
    </row>
    <row r="7674" spans="5:14" x14ac:dyDescent="0.25">
      <c r="E7674" s="90"/>
      <c r="N7674" s="90"/>
    </row>
    <row r="7675" spans="5:14" x14ac:dyDescent="0.25">
      <c r="E7675" s="90"/>
      <c r="N7675" s="90"/>
    </row>
    <row r="7676" spans="5:14" x14ac:dyDescent="0.25">
      <c r="E7676" s="90"/>
      <c r="N7676" s="90"/>
    </row>
    <row r="7677" spans="5:14" x14ac:dyDescent="0.25">
      <c r="E7677" s="90"/>
      <c r="N7677" s="90"/>
    </row>
    <row r="7678" spans="5:14" x14ac:dyDescent="0.25">
      <c r="E7678" s="90"/>
      <c r="N7678" s="90"/>
    </row>
    <row r="7679" spans="5:14" x14ac:dyDescent="0.25">
      <c r="E7679" s="90"/>
      <c r="N7679" s="90"/>
    </row>
    <row r="7680" spans="5:14" x14ac:dyDescent="0.25">
      <c r="E7680" s="90"/>
      <c r="N7680" s="90"/>
    </row>
    <row r="7681" spans="5:14" x14ac:dyDescent="0.25">
      <c r="E7681" s="90"/>
      <c r="N7681" s="90"/>
    </row>
    <row r="7682" spans="5:14" x14ac:dyDescent="0.25">
      <c r="E7682" s="90"/>
      <c r="N7682" s="90"/>
    </row>
    <row r="7683" spans="5:14" x14ac:dyDescent="0.25">
      <c r="E7683" s="90"/>
      <c r="N7683" s="90"/>
    </row>
    <row r="7684" spans="5:14" x14ac:dyDescent="0.25">
      <c r="E7684" s="90"/>
      <c r="N7684" s="90"/>
    </row>
    <row r="7685" spans="5:14" x14ac:dyDescent="0.25">
      <c r="E7685" s="90"/>
      <c r="N7685" s="90"/>
    </row>
    <row r="7686" spans="5:14" x14ac:dyDescent="0.25">
      <c r="E7686" s="90"/>
      <c r="N7686" s="90"/>
    </row>
    <row r="7687" spans="5:14" x14ac:dyDescent="0.25">
      <c r="E7687" s="90"/>
      <c r="N7687" s="90"/>
    </row>
    <row r="7688" spans="5:14" x14ac:dyDescent="0.25">
      <c r="E7688" s="90"/>
      <c r="N7688" s="90"/>
    </row>
    <row r="7689" spans="5:14" x14ac:dyDescent="0.25">
      <c r="E7689" s="90"/>
      <c r="N7689" s="90"/>
    </row>
    <row r="7690" spans="5:14" x14ac:dyDescent="0.25">
      <c r="E7690" s="90"/>
      <c r="N7690" s="90"/>
    </row>
    <row r="7691" spans="5:14" x14ac:dyDescent="0.25">
      <c r="E7691" s="90"/>
      <c r="N7691" s="90"/>
    </row>
    <row r="7692" spans="5:14" x14ac:dyDescent="0.25">
      <c r="E7692" s="90"/>
      <c r="N7692" s="90"/>
    </row>
    <row r="7693" spans="5:14" x14ac:dyDescent="0.25">
      <c r="E7693" s="90"/>
      <c r="N7693" s="90"/>
    </row>
    <row r="7694" spans="5:14" x14ac:dyDescent="0.25">
      <c r="E7694" s="90"/>
      <c r="N7694" s="90"/>
    </row>
    <row r="7695" spans="5:14" x14ac:dyDescent="0.25">
      <c r="E7695" s="90"/>
      <c r="N7695" s="90"/>
    </row>
    <row r="7696" spans="5:14" x14ac:dyDescent="0.25">
      <c r="E7696" s="90"/>
      <c r="N7696" s="90"/>
    </row>
    <row r="7697" spans="5:14" x14ac:dyDescent="0.25">
      <c r="E7697" s="90"/>
      <c r="N7697" s="90"/>
    </row>
    <row r="7698" spans="5:14" x14ac:dyDescent="0.25">
      <c r="E7698" s="90"/>
      <c r="N7698" s="90"/>
    </row>
    <row r="7699" spans="5:14" x14ac:dyDescent="0.25">
      <c r="E7699" s="90"/>
      <c r="N7699" s="90"/>
    </row>
    <row r="7700" spans="5:14" x14ac:dyDescent="0.25">
      <c r="E7700" s="90"/>
      <c r="N7700" s="90"/>
    </row>
    <row r="7701" spans="5:14" x14ac:dyDescent="0.25">
      <c r="E7701" s="90"/>
      <c r="N7701" s="90"/>
    </row>
    <row r="7702" spans="5:14" x14ac:dyDescent="0.25">
      <c r="E7702" s="90"/>
      <c r="N7702" s="90"/>
    </row>
    <row r="7703" spans="5:14" x14ac:dyDescent="0.25">
      <c r="E7703" s="90"/>
      <c r="N7703" s="90"/>
    </row>
    <row r="7704" spans="5:14" x14ac:dyDescent="0.25">
      <c r="E7704" s="90"/>
      <c r="N7704" s="90"/>
    </row>
    <row r="7705" spans="5:14" x14ac:dyDescent="0.25">
      <c r="E7705" s="90"/>
      <c r="N7705" s="90"/>
    </row>
    <row r="7706" spans="5:14" x14ac:dyDescent="0.25">
      <c r="E7706" s="90"/>
      <c r="N7706" s="90"/>
    </row>
    <row r="7707" spans="5:14" x14ac:dyDescent="0.25">
      <c r="E7707" s="90"/>
      <c r="N7707" s="90"/>
    </row>
    <row r="7708" spans="5:14" x14ac:dyDescent="0.25">
      <c r="E7708" s="90"/>
      <c r="N7708" s="90"/>
    </row>
    <row r="7709" spans="5:14" x14ac:dyDescent="0.25">
      <c r="E7709" s="90"/>
      <c r="N7709" s="90"/>
    </row>
    <row r="7710" spans="5:14" x14ac:dyDescent="0.25">
      <c r="E7710" s="90"/>
      <c r="N7710" s="90"/>
    </row>
    <row r="7711" spans="5:14" x14ac:dyDescent="0.25">
      <c r="E7711" s="90"/>
      <c r="N7711" s="90"/>
    </row>
    <row r="7712" spans="5:14" x14ac:dyDescent="0.25">
      <c r="E7712" s="90"/>
      <c r="N7712" s="90"/>
    </row>
    <row r="7713" spans="5:14" x14ac:dyDescent="0.25">
      <c r="E7713" s="90"/>
      <c r="N7713" s="90"/>
    </row>
    <row r="7714" spans="5:14" x14ac:dyDescent="0.25">
      <c r="E7714" s="90"/>
      <c r="N7714" s="90"/>
    </row>
    <row r="7715" spans="5:14" x14ac:dyDescent="0.25">
      <c r="E7715" s="90"/>
      <c r="N7715" s="90"/>
    </row>
    <row r="7716" spans="5:14" x14ac:dyDescent="0.25">
      <c r="E7716" s="90"/>
      <c r="N7716" s="90"/>
    </row>
    <row r="7717" spans="5:14" x14ac:dyDescent="0.25">
      <c r="E7717" s="90"/>
      <c r="N7717" s="90"/>
    </row>
    <row r="7718" spans="5:14" x14ac:dyDescent="0.25">
      <c r="E7718" s="90"/>
      <c r="N7718" s="90"/>
    </row>
    <row r="7719" spans="5:14" x14ac:dyDescent="0.25">
      <c r="E7719" s="90"/>
      <c r="N7719" s="90"/>
    </row>
    <row r="7720" spans="5:14" x14ac:dyDescent="0.25">
      <c r="E7720" s="90"/>
      <c r="N7720" s="90"/>
    </row>
    <row r="7721" spans="5:14" x14ac:dyDescent="0.25">
      <c r="E7721" s="90"/>
      <c r="N7721" s="90"/>
    </row>
    <row r="7722" spans="5:14" x14ac:dyDescent="0.25">
      <c r="E7722" s="90"/>
      <c r="N7722" s="90"/>
    </row>
    <row r="7723" spans="5:14" x14ac:dyDescent="0.25">
      <c r="E7723" s="90"/>
      <c r="N7723" s="90"/>
    </row>
    <row r="7724" spans="5:14" x14ac:dyDescent="0.25">
      <c r="E7724" s="90"/>
      <c r="N7724" s="90"/>
    </row>
    <row r="7725" spans="5:14" x14ac:dyDescent="0.25">
      <c r="E7725" s="90"/>
      <c r="N7725" s="90"/>
    </row>
    <row r="7726" spans="5:14" x14ac:dyDescent="0.25">
      <c r="E7726" s="90"/>
      <c r="N7726" s="90"/>
    </row>
    <row r="7727" spans="5:14" x14ac:dyDescent="0.25">
      <c r="E7727" s="90"/>
      <c r="N7727" s="90"/>
    </row>
    <row r="7728" spans="5:14" x14ac:dyDescent="0.25">
      <c r="E7728" s="90"/>
      <c r="N7728" s="90"/>
    </row>
    <row r="7729" spans="5:14" x14ac:dyDescent="0.25">
      <c r="E7729" s="90"/>
      <c r="N7729" s="90"/>
    </row>
    <row r="7730" spans="5:14" x14ac:dyDescent="0.25">
      <c r="E7730" s="90"/>
      <c r="N7730" s="90"/>
    </row>
    <row r="7731" spans="5:14" x14ac:dyDescent="0.25">
      <c r="E7731" s="90"/>
      <c r="N7731" s="90"/>
    </row>
    <row r="7732" spans="5:14" x14ac:dyDescent="0.25">
      <c r="E7732" s="90"/>
      <c r="N7732" s="90"/>
    </row>
    <row r="7733" spans="5:14" x14ac:dyDescent="0.25">
      <c r="E7733" s="90"/>
      <c r="N7733" s="90"/>
    </row>
    <row r="7734" spans="5:14" x14ac:dyDescent="0.25">
      <c r="E7734" s="90"/>
      <c r="N7734" s="90"/>
    </row>
    <row r="7735" spans="5:14" x14ac:dyDescent="0.25">
      <c r="E7735" s="90"/>
      <c r="N7735" s="90"/>
    </row>
    <row r="7736" spans="5:14" x14ac:dyDescent="0.25">
      <c r="E7736" s="90"/>
      <c r="N7736" s="90"/>
    </row>
    <row r="7737" spans="5:14" x14ac:dyDescent="0.25">
      <c r="E7737" s="90"/>
      <c r="N7737" s="90"/>
    </row>
    <row r="7738" spans="5:14" x14ac:dyDescent="0.25">
      <c r="E7738" s="90"/>
      <c r="N7738" s="90"/>
    </row>
    <row r="7739" spans="5:14" x14ac:dyDescent="0.25">
      <c r="E7739" s="90"/>
      <c r="N7739" s="90"/>
    </row>
    <row r="7740" spans="5:14" x14ac:dyDescent="0.25">
      <c r="E7740" s="90"/>
      <c r="N7740" s="90"/>
    </row>
    <row r="7741" spans="5:14" x14ac:dyDescent="0.25">
      <c r="E7741" s="90"/>
      <c r="N7741" s="90"/>
    </row>
    <row r="7742" spans="5:14" x14ac:dyDescent="0.25">
      <c r="E7742" s="90"/>
      <c r="N7742" s="90"/>
    </row>
    <row r="7743" spans="5:14" x14ac:dyDescent="0.25">
      <c r="E7743" s="90"/>
      <c r="N7743" s="90"/>
    </row>
    <row r="7744" spans="5:14" x14ac:dyDescent="0.25">
      <c r="E7744" s="90"/>
      <c r="N7744" s="90"/>
    </row>
    <row r="7745" spans="5:14" x14ac:dyDescent="0.25">
      <c r="E7745" s="90"/>
      <c r="N7745" s="90"/>
    </row>
    <row r="7746" spans="5:14" x14ac:dyDescent="0.25">
      <c r="E7746" s="90"/>
      <c r="N7746" s="90"/>
    </row>
    <row r="7747" spans="5:14" x14ac:dyDescent="0.25">
      <c r="E7747" s="90"/>
      <c r="N7747" s="90"/>
    </row>
    <row r="7748" spans="5:14" x14ac:dyDescent="0.25">
      <c r="E7748" s="90"/>
      <c r="N7748" s="90"/>
    </row>
    <row r="7749" spans="5:14" x14ac:dyDescent="0.25">
      <c r="E7749" s="90"/>
      <c r="N7749" s="90"/>
    </row>
    <row r="7750" spans="5:14" x14ac:dyDescent="0.25">
      <c r="E7750" s="90"/>
      <c r="N7750" s="90"/>
    </row>
    <row r="7751" spans="5:14" x14ac:dyDescent="0.25">
      <c r="E7751" s="90"/>
      <c r="N7751" s="90"/>
    </row>
    <row r="7752" spans="5:14" x14ac:dyDescent="0.25">
      <c r="E7752" s="90"/>
      <c r="N7752" s="90"/>
    </row>
    <row r="7753" spans="5:14" x14ac:dyDescent="0.25">
      <c r="E7753" s="90"/>
      <c r="N7753" s="90"/>
    </row>
    <row r="7754" spans="5:14" x14ac:dyDescent="0.25">
      <c r="E7754" s="90"/>
      <c r="N7754" s="90"/>
    </row>
    <row r="7755" spans="5:14" x14ac:dyDescent="0.25">
      <c r="E7755" s="90"/>
      <c r="N7755" s="90"/>
    </row>
    <row r="7756" spans="5:14" x14ac:dyDescent="0.25">
      <c r="E7756" s="90"/>
      <c r="N7756" s="90"/>
    </row>
    <row r="7757" spans="5:14" x14ac:dyDescent="0.25">
      <c r="E7757" s="90"/>
      <c r="N7757" s="90"/>
    </row>
    <row r="7758" spans="5:14" x14ac:dyDescent="0.25">
      <c r="E7758" s="90"/>
      <c r="N7758" s="90"/>
    </row>
    <row r="7759" spans="5:14" x14ac:dyDescent="0.25">
      <c r="E7759" s="90"/>
      <c r="N7759" s="90"/>
    </row>
    <row r="7760" spans="5:14" x14ac:dyDescent="0.25">
      <c r="E7760" s="90"/>
      <c r="N7760" s="90"/>
    </row>
    <row r="7761" spans="5:14" x14ac:dyDescent="0.25">
      <c r="E7761" s="90"/>
      <c r="N7761" s="90"/>
    </row>
    <row r="7762" spans="5:14" x14ac:dyDescent="0.25">
      <c r="E7762" s="90"/>
      <c r="N7762" s="90"/>
    </row>
    <row r="7763" spans="5:14" x14ac:dyDescent="0.25">
      <c r="E7763" s="90"/>
      <c r="N7763" s="90"/>
    </row>
    <row r="7764" spans="5:14" x14ac:dyDescent="0.25">
      <c r="E7764" s="90"/>
      <c r="N7764" s="90"/>
    </row>
    <row r="7765" spans="5:14" x14ac:dyDescent="0.25">
      <c r="E7765" s="90"/>
      <c r="N7765" s="90"/>
    </row>
    <row r="7766" spans="5:14" x14ac:dyDescent="0.25">
      <c r="E7766" s="90"/>
      <c r="N7766" s="90"/>
    </row>
    <row r="7767" spans="5:14" x14ac:dyDescent="0.25">
      <c r="E7767" s="90"/>
      <c r="N7767" s="90"/>
    </row>
    <row r="7768" spans="5:14" x14ac:dyDescent="0.25">
      <c r="E7768" s="90"/>
      <c r="N7768" s="90"/>
    </row>
    <row r="7769" spans="5:14" x14ac:dyDescent="0.25">
      <c r="E7769" s="90"/>
      <c r="N7769" s="90"/>
    </row>
    <row r="7770" spans="5:14" x14ac:dyDescent="0.25">
      <c r="E7770" s="90"/>
      <c r="N7770" s="90"/>
    </row>
    <row r="7771" spans="5:14" x14ac:dyDescent="0.25">
      <c r="E7771" s="90"/>
      <c r="N7771" s="90"/>
    </row>
    <row r="7772" spans="5:14" x14ac:dyDescent="0.25">
      <c r="E7772" s="90"/>
      <c r="N7772" s="90"/>
    </row>
    <row r="7773" spans="5:14" x14ac:dyDescent="0.25">
      <c r="E7773" s="90"/>
      <c r="N7773" s="90"/>
    </row>
    <row r="7774" spans="5:14" x14ac:dyDescent="0.25">
      <c r="E7774" s="90"/>
      <c r="N7774" s="90"/>
    </row>
    <row r="7775" spans="5:14" x14ac:dyDescent="0.25">
      <c r="E7775" s="90"/>
      <c r="N7775" s="90"/>
    </row>
    <row r="7776" spans="5:14" x14ac:dyDescent="0.25">
      <c r="E7776" s="90"/>
      <c r="N7776" s="90"/>
    </row>
    <row r="7777" spans="5:14" x14ac:dyDescent="0.25">
      <c r="E7777" s="90"/>
      <c r="N7777" s="90"/>
    </row>
    <row r="7778" spans="5:14" x14ac:dyDescent="0.25">
      <c r="E7778" s="90"/>
      <c r="N7778" s="90"/>
    </row>
    <row r="7779" spans="5:14" x14ac:dyDescent="0.25">
      <c r="E7779" s="90"/>
      <c r="N7779" s="90"/>
    </row>
    <row r="7780" spans="5:14" x14ac:dyDescent="0.25">
      <c r="E7780" s="90"/>
      <c r="N7780" s="90"/>
    </row>
    <row r="7781" spans="5:14" x14ac:dyDescent="0.25">
      <c r="E7781" s="90"/>
      <c r="N7781" s="90"/>
    </row>
    <row r="7782" spans="5:14" x14ac:dyDescent="0.25">
      <c r="E7782" s="90"/>
      <c r="N7782" s="90"/>
    </row>
    <row r="7783" spans="5:14" x14ac:dyDescent="0.25">
      <c r="E7783" s="90"/>
      <c r="N7783" s="90"/>
    </row>
    <row r="7784" spans="5:14" x14ac:dyDescent="0.25">
      <c r="E7784" s="90"/>
      <c r="N7784" s="90"/>
    </row>
    <row r="7785" spans="5:14" x14ac:dyDescent="0.25">
      <c r="E7785" s="90"/>
      <c r="N7785" s="90"/>
    </row>
    <row r="7786" spans="5:14" x14ac:dyDescent="0.25">
      <c r="E7786" s="90"/>
      <c r="N7786" s="90"/>
    </row>
    <row r="7787" spans="5:14" x14ac:dyDescent="0.25">
      <c r="E7787" s="90"/>
      <c r="N7787" s="90"/>
    </row>
    <row r="7788" spans="5:14" x14ac:dyDescent="0.25">
      <c r="E7788" s="90"/>
      <c r="N7788" s="90"/>
    </row>
    <row r="7789" spans="5:14" x14ac:dyDescent="0.25">
      <c r="E7789" s="90"/>
      <c r="N7789" s="90"/>
    </row>
    <row r="7790" spans="5:14" x14ac:dyDescent="0.25">
      <c r="E7790" s="90"/>
      <c r="N7790" s="90"/>
    </row>
    <row r="7791" spans="5:14" x14ac:dyDescent="0.25">
      <c r="E7791" s="90"/>
      <c r="N7791" s="90"/>
    </row>
    <row r="7792" spans="5:14" x14ac:dyDescent="0.25">
      <c r="E7792" s="90"/>
      <c r="N7792" s="90"/>
    </row>
    <row r="7793" spans="5:14" x14ac:dyDescent="0.25">
      <c r="E7793" s="90"/>
      <c r="N7793" s="90"/>
    </row>
    <row r="7794" spans="5:14" x14ac:dyDescent="0.25">
      <c r="E7794" s="90"/>
      <c r="N7794" s="90"/>
    </row>
    <row r="7795" spans="5:14" x14ac:dyDescent="0.25">
      <c r="E7795" s="90"/>
      <c r="N7795" s="90"/>
    </row>
    <row r="7796" spans="5:14" x14ac:dyDescent="0.25">
      <c r="E7796" s="90"/>
      <c r="N7796" s="90"/>
    </row>
    <row r="7797" spans="5:14" x14ac:dyDescent="0.25">
      <c r="E7797" s="90"/>
      <c r="N7797" s="90"/>
    </row>
    <row r="7798" spans="5:14" x14ac:dyDescent="0.25">
      <c r="E7798" s="90"/>
      <c r="N7798" s="90"/>
    </row>
    <row r="7799" spans="5:14" x14ac:dyDescent="0.25">
      <c r="E7799" s="90"/>
      <c r="N7799" s="90"/>
    </row>
    <row r="7800" spans="5:14" x14ac:dyDescent="0.25">
      <c r="E7800" s="90"/>
      <c r="N7800" s="90"/>
    </row>
    <row r="7801" spans="5:14" x14ac:dyDescent="0.25">
      <c r="E7801" s="90"/>
      <c r="N7801" s="90"/>
    </row>
    <row r="7802" spans="5:14" x14ac:dyDescent="0.25">
      <c r="E7802" s="90"/>
      <c r="N7802" s="90"/>
    </row>
    <row r="7803" spans="5:14" x14ac:dyDescent="0.25">
      <c r="E7803" s="90"/>
      <c r="N7803" s="90"/>
    </row>
    <row r="7804" spans="5:14" x14ac:dyDescent="0.25">
      <c r="E7804" s="90"/>
      <c r="N7804" s="90"/>
    </row>
    <row r="7805" spans="5:14" x14ac:dyDescent="0.25">
      <c r="E7805" s="90"/>
      <c r="N7805" s="90"/>
    </row>
    <row r="7806" spans="5:14" x14ac:dyDescent="0.25">
      <c r="E7806" s="90"/>
      <c r="N7806" s="90"/>
    </row>
    <row r="7807" spans="5:14" x14ac:dyDescent="0.25">
      <c r="E7807" s="90"/>
      <c r="N7807" s="90"/>
    </row>
    <row r="7808" spans="5:14" x14ac:dyDescent="0.25">
      <c r="E7808" s="90"/>
      <c r="N7808" s="90"/>
    </row>
    <row r="7809" spans="5:14" x14ac:dyDescent="0.25">
      <c r="E7809" s="90"/>
      <c r="N7809" s="90"/>
    </row>
    <row r="7810" spans="5:14" x14ac:dyDescent="0.25">
      <c r="E7810" s="90"/>
      <c r="N7810" s="90"/>
    </row>
    <row r="7811" spans="5:14" x14ac:dyDescent="0.25">
      <c r="E7811" s="90"/>
      <c r="N7811" s="90"/>
    </row>
    <row r="7812" spans="5:14" x14ac:dyDescent="0.25">
      <c r="E7812" s="90"/>
      <c r="N7812" s="90"/>
    </row>
    <row r="7813" spans="5:14" x14ac:dyDescent="0.25">
      <c r="E7813" s="90"/>
      <c r="N7813" s="90"/>
    </row>
    <row r="7814" spans="5:14" x14ac:dyDescent="0.25">
      <c r="E7814" s="90"/>
      <c r="N7814" s="90"/>
    </row>
    <row r="7815" spans="5:14" x14ac:dyDescent="0.25">
      <c r="E7815" s="90"/>
      <c r="N7815" s="90"/>
    </row>
    <row r="7816" spans="5:14" x14ac:dyDescent="0.25">
      <c r="E7816" s="90"/>
      <c r="N7816" s="90"/>
    </row>
    <row r="7817" spans="5:14" x14ac:dyDescent="0.25">
      <c r="E7817" s="90"/>
      <c r="N7817" s="90"/>
    </row>
    <row r="7818" spans="5:14" x14ac:dyDescent="0.25">
      <c r="E7818" s="90"/>
      <c r="N7818" s="90"/>
    </row>
    <row r="7819" spans="5:14" x14ac:dyDescent="0.25">
      <c r="E7819" s="90"/>
      <c r="N7819" s="90"/>
    </row>
    <row r="7820" spans="5:14" x14ac:dyDescent="0.25">
      <c r="E7820" s="90"/>
      <c r="N7820" s="90"/>
    </row>
    <row r="7821" spans="5:14" x14ac:dyDescent="0.25">
      <c r="E7821" s="90"/>
      <c r="N7821" s="90"/>
    </row>
    <row r="7822" spans="5:14" x14ac:dyDescent="0.25">
      <c r="E7822" s="90"/>
      <c r="N7822" s="90"/>
    </row>
    <row r="7823" spans="5:14" x14ac:dyDescent="0.25">
      <c r="E7823" s="90"/>
      <c r="N7823" s="90"/>
    </row>
    <row r="7824" spans="5:14" x14ac:dyDescent="0.25">
      <c r="E7824" s="90"/>
      <c r="N7824" s="90"/>
    </row>
    <row r="7825" spans="5:14" x14ac:dyDescent="0.25">
      <c r="E7825" s="90"/>
      <c r="N7825" s="90"/>
    </row>
    <row r="7826" spans="5:14" x14ac:dyDescent="0.25">
      <c r="E7826" s="90"/>
      <c r="N7826" s="90"/>
    </row>
    <row r="7827" spans="5:14" x14ac:dyDescent="0.25">
      <c r="E7827" s="90"/>
      <c r="N7827" s="90"/>
    </row>
    <row r="7828" spans="5:14" x14ac:dyDescent="0.25">
      <c r="E7828" s="90"/>
      <c r="N7828" s="90"/>
    </row>
    <row r="7829" spans="5:14" x14ac:dyDescent="0.25">
      <c r="E7829" s="90"/>
      <c r="N7829" s="90"/>
    </row>
    <row r="7830" spans="5:14" x14ac:dyDescent="0.25">
      <c r="E7830" s="90"/>
      <c r="N7830" s="90"/>
    </row>
    <row r="7831" spans="5:14" x14ac:dyDescent="0.25">
      <c r="E7831" s="90"/>
      <c r="N7831" s="90"/>
    </row>
    <row r="7832" spans="5:14" x14ac:dyDescent="0.25">
      <c r="E7832" s="90"/>
      <c r="N7832" s="90"/>
    </row>
    <row r="7833" spans="5:14" x14ac:dyDescent="0.25">
      <c r="E7833" s="90"/>
      <c r="N7833" s="90"/>
    </row>
    <row r="7834" spans="5:14" x14ac:dyDescent="0.25">
      <c r="E7834" s="90"/>
      <c r="N7834" s="90"/>
    </row>
    <row r="7835" spans="5:14" x14ac:dyDescent="0.25">
      <c r="E7835" s="90"/>
      <c r="N7835" s="90"/>
    </row>
    <row r="7836" spans="5:14" x14ac:dyDescent="0.25">
      <c r="E7836" s="90"/>
      <c r="N7836" s="90"/>
    </row>
    <row r="7837" spans="5:14" x14ac:dyDescent="0.25">
      <c r="E7837" s="90"/>
      <c r="N7837" s="90"/>
    </row>
    <row r="7838" spans="5:14" x14ac:dyDescent="0.25">
      <c r="E7838" s="90"/>
      <c r="N7838" s="90"/>
    </row>
    <row r="7839" spans="5:14" x14ac:dyDescent="0.25">
      <c r="E7839" s="90"/>
      <c r="N7839" s="90"/>
    </row>
    <row r="7840" spans="5:14" x14ac:dyDescent="0.25">
      <c r="E7840" s="90"/>
      <c r="N7840" s="90"/>
    </row>
    <row r="7841" spans="5:14" x14ac:dyDescent="0.25">
      <c r="E7841" s="90"/>
      <c r="N7841" s="90"/>
    </row>
    <row r="7842" spans="5:14" x14ac:dyDescent="0.25">
      <c r="E7842" s="90"/>
      <c r="N7842" s="90"/>
    </row>
    <row r="7843" spans="5:14" x14ac:dyDescent="0.25">
      <c r="E7843" s="90"/>
      <c r="N7843" s="90"/>
    </row>
    <row r="7844" spans="5:14" x14ac:dyDescent="0.25">
      <c r="E7844" s="90"/>
      <c r="N7844" s="90"/>
    </row>
    <row r="7845" spans="5:14" x14ac:dyDescent="0.25">
      <c r="E7845" s="90"/>
      <c r="N7845" s="90"/>
    </row>
    <row r="7846" spans="5:14" x14ac:dyDescent="0.25">
      <c r="E7846" s="90"/>
      <c r="N7846" s="90"/>
    </row>
    <row r="7847" spans="5:14" x14ac:dyDescent="0.25">
      <c r="E7847" s="90"/>
      <c r="N7847" s="90"/>
    </row>
    <row r="7848" spans="5:14" x14ac:dyDescent="0.25">
      <c r="E7848" s="90"/>
      <c r="N7848" s="90"/>
    </row>
    <row r="7849" spans="5:14" x14ac:dyDescent="0.25">
      <c r="E7849" s="90"/>
      <c r="N7849" s="90"/>
    </row>
    <row r="7850" spans="5:14" x14ac:dyDescent="0.25">
      <c r="E7850" s="90"/>
      <c r="N7850" s="90"/>
    </row>
    <row r="7851" spans="5:14" x14ac:dyDescent="0.25">
      <c r="E7851" s="90"/>
      <c r="N7851" s="90"/>
    </row>
    <row r="7852" spans="5:14" x14ac:dyDescent="0.25">
      <c r="E7852" s="90"/>
      <c r="N7852" s="90"/>
    </row>
    <row r="7853" spans="5:14" x14ac:dyDescent="0.25">
      <c r="E7853" s="90"/>
      <c r="N7853" s="90"/>
    </row>
    <row r="7854" spans="5:14" x14ac:dyDescent="0.25">
      <c r="E7854" s="90"/>
      <c r="N7854" s="90"/>
    </row>
    <row r="7855" spans="5:14" x14ac:dyDescent="0.25">
      <c r="E7855" s="90"/>
      <c r="N7855" s="90"/>
    </row>
    <row r="7856" spans="5:14" x14ac:dyDescent="0.25">
      <c r="E7856" s="90"/>
      <c r="N7856" s="90"/>
    </row>
    <row r="7857" spans="5:14" x14ac:dyDescent="0.25">
      <c r="E7857" s="90"/>
      <c r="N7857" s="90"/>
    </row>
    <row r="7858" spans="5:14" x14ac:dyDescent="0.25">
      <c r="E7858" s="90"/>
      <c r="N7858" s="90"/>
    </row>
    <row r="7859" spans="5:14" x14ac:dyDescent="0.25">
      <c r="E7859" s="90"/>
      <c r="N7859" s="90"/>
    </row>
    <row r="7860" spans="5:14" x14ac:dyDescent="0.25">
      <c r="E7860" s="90"/>
      <c r="N7860" s="90"/>
    </row>
    <row r="7861" spans="5:14" x14ac:dyDescent="0.25">
      <c r="E7861" s="90"/>
      <c r="N7861" s="90"/>
    </row>
    <row r="7862" spans="5:14" x14ac:dyDescent="0.25">
      <c r="E7862" s="90"/>
      <c r="N7862" s="90"/>
    </row>
    <row r="7863" spans="5:14" x14ac:dyDescent="0.25">
      <c r="E7863" s="90"/>
      <c r="N7863" s="90"/>
    </row>
    <row r="7864" spans="5:14" x14ac:dyDescent="0.25">
      <c r="E7864" s="90"/>
      <c r="N7864" s="90"/>
    </row>
    <row r="7865" spans="5:14" x14ac:dyDescent="0.25">
      <c r="E7865" s="90"/>
      <c r="N7865" s="90"/>
    </row>
    <row r="7866" spans="5:14" x14ac:dyDescent="0.25">
      <c r="E7866" s="90"/>
      <c r="N7866" s="90"/>
    </row>
    <row r="7867" spans="5:14" x14ac:dyDescent="0.25">
      <c r="E7867" s="90"/>
      <c r="N7867" s="90"/>
    </row>
    <row r="7868" spans="5:14" x14ac:dyDescent="0.25">
      <c r="E7868" s="90"/>
      <c r="N7868" s="90"/>
    </row>
    <row r="7869" spans="5:14" x14ac:dyDescent="0.25">
      <c r="E7869" s="90"/>
      <c r="N7869" s="90"/>
    </row>
    <row r="7870" spans="5:14" x14ac:dyDescent="0.25">
      <c r="E7870" s="90"/>
      <c r="N7870" s="90"/>
    </row>
    <row r="7871" spans="5:14" x14ac:dyDescent="0.25">
      <c r="E7871" s="90"/>
      <c r="N7871" s="90"/>
    </row>
    <row r="7872" spans="5:14" x14ac:dyDescent="0.25">
      <c r="E7872" s="90"/>
      <c r="N7872" s="90"/>
    </row>
    <row r="7873" spans="5:14" x14ac:dyDescent="0.25">
      <c r="E7873" s="90"/>
      <c r="N7873" s="90"/>
    </row>
    <row r="7874" spans="5:14" x14ac:dyDescent="0.25">
      <c r="E7874" s="90"/>
      <c r="N7874" s="90"/>
    </row>
    <row r="7875" spans="5:14" x14ac:dyDescent="0.25">
      <c r="E7875" s="90"/>
      <c r="N7875" s="90"/>
    </row>
    <row r="7876" spans="5:14" x14ac:dyDescent="0.25">
      <c r="E7876" s="90"/>
      <c r="N7876" s="90"/>
    </row>
    <row r="7877" spans="5:14" x14ac:dyDescent="0.25">
      <c r="E7877" s="90"/>
      <c r="N7877" s="90"/>
    </row>
    <row r="7878" spans="5:14" x14ac:dyDescent="0.25">
      <c r="E7878" s="90"/>
      <c r="N7878" s="90"/>
    </row>
    <row r="7879" spans="5:14" x14ac:dyDescent="0.25">
      <c r="E7879" s="90"/>
      <c r="N7879" s="90"/>
    </row>
    <row r="7880" spans="5:14" x14ac:dyDescent="0.25">
      <c r="E7880" s="90"/>
      <c r="N7880" s="90"/>
    </row>
    <row r="7881" spans="5:14" x14ac:dyDescent="0.25">
      <c r="E7881" s="90"/>
      <c r="N7881" s="90"/>
    </row>
    <row r="7882" spans="5:14" x14ac:dyDescent="0.25">
      <c r="E7882" s="90"/>
      <c r="N7882" s="90"/>
    </row>
    <row r="7883" spans="5:14" x14ac:dyDescent="0.25">
      <c r="E7883" s="90"/>
      <c r="N7883" s="90"/>
    </row>
    <row r="7884" spans="5:14" x14ac:dyDescent="0.25">
      <c r="E7884" s="90"/>
      <c r="N7884" s="90"/>
    </row>
    <row r="7885" spans="5:14" x14ac:dyDescent="0.25">
      <c r="E7885" s="90"/>
      <c r="N7885" s="90"/>
    </row>
    <row r="7886" spans="5:14" x14ac:dyDescent="0.25">
      <c r="E7886" s="90"/>
      <c r="N7886" s="90"/>
    </row>
    <row r="7887" spans="5:14" x14ac:dyDescent="0.25">
      <c r="E7887" s="90"/>
      <c r="N7887" s="90"/>
    </row>
    <row r="7888" spans="5:14" x14ac:dyDescent="0.25">
      <c r="E7888" s="90"/>
      <c r="N7888" s="90"/>
    </row>
    <row r="7889" spans="5:14" x14ac:dyDescent="0.25">
      <c r="E7889" s="90"/>
      <c r="N7889" s="90"/>
    </row>
    <row r="7890" spans="5:14" x14ac:dyDescent="0.25">
      <c r="E7890" s="90"/>
      <c r="N7890" s="90"/>
    </row>
    <row r="7891" spans="5:14" x14ac:dyDescent="0.25">
      <c r="E7891" s="90"/>
      <c r="N7891" s="90"/>
    </row>
    <row r="7892" spans="5:14" x14ac:dyDescent="0.25">
      <c r="E7892" s="90"/>
      <c r="N7892" s="90"/>
    </row>
    <row r="7893" spans="5:14" x14ac:dyDescent="0.25">
      <c r="E7893" s="90"/>
      <c r="N7893" s="90"/>
    </row>
    <row r="7894" spans="5:14" x14ac:dyDescent="0.25">
      <c r="E7894" s="90"/>
      <c r="N7894" s="90"/>
    </row>
    <row r="7895" spans="5:14" x14ac:dyDescent="0.25">
      <c r="E7895" s="90"/>
      <c r="N7895" s="90"/>
    </row>
    <row r="7896" spans="5:14" x14ac:dyDescent="0.25">
      <c r="E7896" s="90"/>
      <c r="N7896" s="90"/>
    </row>
    <row r="7897" spans="5:14" x14ac:dyDescent="0.25">
      <c r="E7897" s="90"/>
      <c r="N7897" s="90"/>
    </row>
    <row r="7898" spans="5:14" x14ac:dyDescent="0.25">
      <c r="E7898" s="90"/>
      <c r="N7898" s="90"/>
    </row>
    <row r="7899" spans="5:14" x14ac:dyDescent="0.25">
      <c r="E7899" s="90"/>
      <c r="N7899" s="90"/>
    </row>
    <row r="7900" spans="5:14" x14ac:dyDescent="0.25">
      <c r="E7900" s="90"/>
      <c r="N7900" s="90"/>
    </row>
    <row r="7901" spans="5:14" x14ac:dyDescent="0.25">
      <c r="E7901" s="90"/>
      <c r="N7901" s="90"/>
    </row>
    <row r="7902" spans="5:14" x14ac:dyDescent="0.25">
      <c r="E7902" s="90"/>
      <c r="N7902" s="90"/>
    </row>
    <row r="7903" spans="5:14" x14ac:dyDescent="0.25">
      <c r="E7903" s="90"/>
      <c r="N7903" s="90"/>
    </row>
    <row r="7904" spans="5:14" x14ac:dyDescent="0.25">
      <c r="E7904" s="90"/>
      <c r="N7904" s="90"/>
    </row>
    <row r="7905" spans="5:14" x14ac:dyDescent="0.25">
      <c r="E7905" s="90"/>
      <c r="N7905" s="90"/>
    </row>
    <row r="7906" spans="5:14" x14ac:dyDescent="0.25">
      <c r="E7906" s="90"/>
      <c r="N7906" s="90"/>
    </row>
    <row r="7907" spans="5:14" x14ac:dyDescent="0.25">
      <c r="E7907" s="90"/>
      <c r="N7907" s="90"/>
    </row>
    <row r="7908" spans="5:14" x14ac:dyDescent="0.25">
      <c r="E7908" s="90"/>
      <c r="N7908" s="90"/>
    </row>
    <row r="7909" spans="5:14" x14ac:dyDescent="0.25">
      <c r="E7909" s="90"/>
      <c r="N7909" s="90"/>
    </row>
    <row r="7910" spans="5:14" x14ac:dyDescent="0.25">
      <c r="E7910" s="90"/>
      <c r="N7910" s="90"/>
    </row>
    <row r="7911" spans="5:14" x14ac:dyDescent="0.25">
      <c r="E7911" s="90"/>
      <c r="N7911" s="90"/>
    </row>
    <row r="7912" spans="5:14" x14ac:dyDescent="0.25">
      <c r="E7912" s="90"/>
      <c r="N7912" s="90"/>
    </row>
    <row r="7913" spans="5:14" x14ac:dyDescent="0.25">
      <c r="E7913" s="90"/>
      <c r="N7913" s="90"/>
    </row>
    <row r="7914" spans="5:14" x14ac:dyDescent="0.25">
      <c r="E7914" s="90"/>
      <c r="N7914" s="90"/>
    </row>
    <row r="7915" spans="5:14" x14ac:dyDescent="0.25">
      <c r="E7915" s="90"/>
      <c r="N7915" s="90"/>
    </row>
    <row r="7916" spans="5:14" x14ac:dyDescent="0.25">
      <c r="E7916" s="90"/>
      <c r="N7916" s="90"/>
    </row>
    <row r="7917" spans="5:14" x14ac:dyDescent="0.25">
      <c r="E7917" s="90"/>
      <c r="N7917" s="90"/>
    </row>
    <row r="7918" spans="5:14" x14ac:dyDescent="0.25">
      <c r="E7918" s="90"/>
      <c r="N7918" s="90"/>
    </row>
    <row r="7919" spans="5:14" x14ac:dyDescent="0.25">
      <c r="E7919" s="90"/>
      <c r="N7919" s="90"/>
    </row>
    <row r="7920" spans="5:14" x14ac:dyDescent="0.25">
      <c r="E7920" s="90"/>
      <c r="N7920" s="90"/>
    </row>
    <row r="7921" spans="5:14" x14ac:dyDescent="0.25">
      <c r="E7921" s="90"/>
      <c r="N7921" s="90"/>
    </row>
    <row r="7922" spans="5:14" x14ac:dyDescent="0.25">
      <c r="E7922" s="90"/>
      <c r="N7922" s="90"/>
    </row>
    <row r="7923" spans="5:14" x14ac:dyDescent="0.25">
      <c r="E7923" s="90"/>
      <c r="N7923" s="90"/>
    </row>
    <row r="7924" spans="5:14" x14ac:dyDescent="0.25">
      <c r="E7924" s="90"/>
      <c r="N7924" s="90"/>
    </row>
    <row r="7925" spans="5:14" x14ac:dyDescent="0.25">
      <c r="E7925" s="90"/>
      <c r="N7925" s="90"/>
    </row>
    <row r="7926" spans="5:14" x14ac:dyDescent="0.25">
      <c r="E7926" s="90"/>
      <c r="N7926" s="90"/>
    </row>
    <row r="7927" spans="5:14" x14ac:dyDescent="0.25">
      <c r="E7927" s="90"/>
      <c r="N7927" s="90"/>
    </row>
    <row r="7928" spans="5:14" x14ac:dyDescent="0.25">
      <c r="E7928" s="90"/>
      <c r="N7928" s="90"/>
    </row>
    <row r="7929" spans="5:14" x14ac:dyDescent="0.25">
      <c r="E7929" s="90"/>
      <c r="N7929" s="90"/>
    </row>
    <row r="7930" spans="5:14" x14ac:dyDescent="0.25">
      <c r="E7930" s="90"/>
      <c r="N7930" s="90"/>
    </row>
    <row r="7931" spans="5:14" x14ac:dyDescent="0.25">
      <c r="E7931" s="90"/>
      <c r="N7931" s="90"/>
    </row>
    <row r="7932" spans="5:14" x14ac:dyDescent="0.25">
      <c r="E7932" s="90"/>
      <c r="N7932" s="90"/>
    </row>
    <row r="7933" spans="5:14" x14ac:dyDescent="0.25">
      <c r="E7933" s="90"/>
      <c r="N7933" s="90"/>
    </row>
    <row r="7934" spans="5:14" x14ac:dyDescent="0.25">
      <c r="E7934" s="90"/>
      <c r="N7934" s="90"/>
    </row>
    <row r="7935" spans="5:14" x14ac:dyDescent="0.25">
      <c r="E7935" s="90"/>
      <c r="N7935" s="90"/>
    </row>
    <row r="7936" spans="5:14" x14ac:dyDescent="0.25">
      <c r="E7936" s="90"/>
      <c r="N7936" s="90"/>
    </row>
    <row r="7937" spans="5:14" x14ac:dyDescent="0.25">
      <c r="E7937" s="90"/>
      <c r="N7937" s="90"/>
    </row>
    <row r="7938" spans="5:14" x14ac:dyDescent="0.25">
      <c r="E7938" s="90"/>
      <c r="N7938" s="90"/>
    </row>
    <row r="7939" spans="5:14" x14ac:dyDescent="0.25">
      <c r="E7939" s="90"/>
      <c r="N7939" s="90"/>
    </row>
    <row r="7940" spans="5:14" x14ac:dyDescent="0.25">
      <c r="E7940" s="90"/>
      <c r="N7940" s="90"/>
    </row>
    <row r="7941" spans="5:14" x14ac:dyDescent="0.25">
      <c r="E7941" s="90"/>
      <c r="N7941" s="90"/>
    </row>
    <row r="7942" spans="5:14" x14ac:dyDescent="0.25">
      <c r="E7942" s="90"/>
      <c r="N7942" s="90"/>
    </row>
    <row r="7943" spans="5:14" x14ac:dyDescent="0.25">
      <c r="E7943" s="90"/>
      <c r="N7943" s="90"/>
    </row>
    <row r="7944" spans="5:14" x14ac:dyDescent="0.25">
      <c r="E7944" s="90"/>
      <c r="N7944" s="90"/>
    </row>
    <row r="7945" spans="5:14" x14ac:dyDescent="0.25">
      <c r="E7945" s="90"/>
      <c r="N7945" s="90"/>
    </row>
    <row r="7946" spans="5:14" x14ac:dyDescent="0.25">
      <c r="E7946" s="90"/>
      <c r="N7946" s="90"/>
    </row>
    <row r="7947" spans="5:14" x14ac:dyDescent="0.25">
      <c r="E7947" s="90"/>
      <c r="N7947" s="90"/>
    </row>
    <row r="7948" spans="5:14" x14ac:dyDescent="0.25">
      <c r="E7948" s="90"/>
      <c r="N7948" s="90"/>
    </row>
    <row r="7949" spans="5:14" x14ac:dyDescent="0.25">
      <c r="E7949" s="90"/>
      <c r="N7949" s="90"/>
    </row>
    <row r="7950" spans="5:14" x14ac:dyDescent="0.25">
      <c r="E7950" s="90"/>
      <c r="N7950" s="90"/>
    </row>
    <row r="7951" spans="5:14" x14ac:dyDescent="0.25">
      <c r="E7951" s="90"/>
      <c r="N7951" s="90"/>
    </row>
    <row r="7952" spans="5:14" x14ac:dyDescent="0.25">
      <c r="E7952" s="90"/>
      <c r="N7952" s="90"/>
    </row>
    <row r="7953" spans="5:14" x14ac:dyDescent="0.25">
      <c r="E7953" s="90"/>
      <c r="N7953" s="90"/>
    </row>
    <row r="7954" spans="5:14" x14ac:dyDescent="0.25">
      <c r="E7954" s="90"/>
      <c r="N7954" s="90"/>
    </row>
    <row r="7955" spans="5:14" x14ac:dyDescent="0.25">
      <c r="E7955" s="90"/>
      <c r="N7955" s="90"/>
    </row>
    <row r="7956" spans="5:14" x14ac:dyDescent="0.25">
      <c r="E7956" s="90"/>
      <c r="N7956" s="90"/>
    </row>
    <row r="7957" spans="5:14" x14ac:dyDescent="0.25">
      <c r="E7957" s="90"/>
      <c r="N7957" s="90"/>
    </row>
    <row r="7958" spans="5:14" x14ac:dyDescent="0.25">
      <c r="E7958" s="90"/>
      <c r="N7958" s="90"/>
    </row>
    <row r="7959" spans="5:14" x14ac:dyDescent="0.25">
      <c r="E7959" s="90"/>
      <c r="N7959" s="90"/>
    </row>
    <row r="7960" spans="5:14" x14ac:dyDescent="0.25">
      <c r="E7960" s="90"/>
      <c r="N7960" s="90"/>
    </row>
    <row r="7961" spans="5:14" x14ac:dyDescent="0.25">
      <c r="E7961" s="90"/>
      <c r="N7961" s="90"/>
    </row>
    <row r="7962" spans="5:14" x14ac:dyDescent="0.25">
      <c r="E7962" s="90"/>
      <c r="N7962" s="90"/>
    </row>
    <row r="7963" spans="5:14" x14ac:dyDescent="0.25">
      <c r="E7963" s="90"/>
      <c r="N7963" s="90"/>
    </row>
    <row r="7964" spans="5:14" x14ac:dyDescent="0.25">
      <c r="E7964" s="90"/>
      <c r="N7964" s="90"/>
    </row>
    <row r="7965" spans="5:14" x14ac:dyDescent="0.25">
      <c r="E7965" s="90"/>
      <c r="N7965" s="90"/>
    </row>
    <row r="7966" spans="5:14" x14ac:dyDescent="0.25">
      <c r="E7966" s="90"/>
      <c r="N7966" s="90"/>
    </row>
    <row r="7967" spans="5:14" x14ac:dyDescent="0.25">
      <c r="E7967" s="90"/>
      <c r="N7967" s="90"/>
    </row>
    <row r="7968" spans="5:14" x14ac:dyDescent="0.25">
      <c r="E7968" s="90"/>
      <c r="N7968" s="90"/>
    </row>
    <row r="7969" spans="5:14" x14ac:dyDescent="0.25">
      <c r="E7969" s="90"/>
      <c r="N7969" s="90"/>
    </row>
    <row r="7970" spans="5:14" x14ac:dyDescent="0.25">
      <c r="E7970" s="90"/>
      <c r="N7970" s="90"/>
    </row>
    <row r="7971" spans="5:14" x14ac:dyDescent="0.25">
      <c r="E7971" s="90"/>
      <c r="N7971" s="90"/>
    </row>
    <row r="7972" spans="5:14" x14ac:dyDescent="0.25">
      <c r="E7972" s="90"/>
      <c r="N7972" s="90"/>
    </row>
    <row r="7973" spans="5:14" x14ac:dyDescent="0.25">
      <c r="E7973" s="90"/>
      <c r="N7973" s="90"/>
    </row>
    <row r="7974" spans="5:14" x14ac:dyDescent="0.25">
      <c r="E7974" s="90"/>
      <c r="N7974" s="90"/>
    </row>
    <row r="7975" spans="5:14" x14ac:dyDescent="0.25">
      <c r="E7975" s="90"/>
      <c r="N7975" s="90"/>
    </row>
    <row r="7976" spans="5:14" x14ac:dyDescent="0.25">
      <c r="E7976" s="90"/>
      <c r="N7976" s="90"/>
    </row>
    <row r="7977" spans="5:14" x14ac:dyDescent="0.25">
      <c r="E7977" s="90"/>
      <c r="N7977" s="90"/>
    </row>
    <row r="7978" spans="5:14" x14ac:dyDescent="0.25">
      <c r="E7978" s="90"/>
      <c r="N7978" s="90"/>
    </row>
    <row r="7979" spans="5:14" x14ac:dyDescent="0.25">
      <c r="E7979" s="90"/>
      <c r="N7979" s="90"/>
    </row>
    <row r="7980" spans="5:14" x14ac:dyDescent="0.25">
      <c r="E7980" s="90"/>
      <c r="N7980" s="90"/>
    </row>
    <row r="7981" spans="5:14" x14ac:dyDescent="0.25">
      <c r="E7981" s="90"/>
      <c r="N7981" s="90"/>
    </row>
    <row r="7982" spans="5:14" x14ac:dyDescent="0.25">
      <c r="E7982" s="90"/>
      <c r="N7982" s="90"/>
    </row>
    <row r="7983" spans="5:14" x14ac:dyDescent="0.25">
      <c r="E7983" s="90"/>
      <c r="N7983" s="90"/>
    </row>
    <row r="7984" spans="5:14" x14ac:dyDescent="0.25">
      <c r="E7984" s="90"/>
      <c r="N7984" s="90"/>
    </row>
    <row r="7985" spans="5:14" x14ac:dyDescent="0.25">
      <c r="E7985" s="90"/>
      <c r="N7985" s="90"/>
    </row>
    <row r="7986" spans="5:14" x14ac:dyDescent="0.25">
      <c r="E7986" s="90"/>
      <c r="N7986" s="90"/>
    </row>
    <row r="7987" spans="5:14" x14ac:dyDescent="0.25">
      <c r="E7987" s="90"/>
      <c r="N7987" s="90"/>
    </row>
    <row r="7988" spans="5:14" x14ac:dyDescent="0.25">
      <c r="E7988" s="90"/>
      <c r="N7988" s="90"/>
    </row>
    <row r="7989" spans="5:14" x14ac:dyDescent="0.25">
      <c r="E7989" s="90"/>
      <c r="N7989" s="90"/>
    </row>
    <row r="7990" spans="5:14" x14ac:dyDescent="0.25">
      <c r="E7990" s="90"/>
      <c r="N7990" s="90"/>
    </row>
    <row r="7991" spans="5:14" x14ac:dyDescent="0.25">
      <c r="E7991" s="90"/>
      <c r="N7991" s="90"/>
    </row>
    <row r="7992" spans="5:14" x14ac:dyDescent="0.25">
      <c r="E7992" s="90"/>
      <c r="N7992" s="90"/>
    </row>
    <row r="7993" spans="5:14" x14ac:dyDescent="0.25">
      <c r="E7993" s="90"/>
      <c r="N7993" s="90"/>
    </row>
    <row r="7994" spans="5:14" x14ac:dyDescent="0.25">
      <c r="E7994" s="90"/>
      <c r="N7994" s="90"/>
    </row>
    <row r="7995" spans="5:14" x14ac:dyDescent="0.25">
      <c r="E7995" s="90"/>
      <c r="N7995" s="90"/>
    </row>
    <row r="7996" spans="5:14" x14ac:dyDescent="0.25">
      <c r="E7996" s="90"/>
      <c r="N7996" s="90"/>
    </row>
    <row r="7997" spans="5:14" x14ac:dyDescent="0.25">
      <c r="E7997" s="90"/>
      <c r="N7997" s="90"/>
    </row>
    <row r="7998" spans="5:14" x14ac:dyDescent="0.25">
      <c r="E7998" s="90"/>
      <c r="N7998" s="90"/>
    </row>
    <row r="7999" spans="5:14" x14ac:dyDescent="0.25">
      <c r="E7999" s="90"/>
      <c r="N7999" s="90"/>
    </row>
    <row r="8000" spans="5:14" x14ac:dyDescent="0.25">
      <c r="E8000" s="90"/>
      <c r="N8000" s="90"/>
    </row>
    <row r="8001" spans="5:14" x14ac:dyDescent="0.25">
      <c r="E8001" s="90"/>
      <c r="N8001" s="90"/>
    </row>
    <row r="8002" spans="5:14" x14ac:dyDescent="0.25">
      <c r="E8002" s="90"/>
      <c r="N8002" s="90"/>
    </row>
    <row r="8003" spans="5:14" x14ac:dyDescent="0.25">
      <c r="E8003" s="90"/>
      <c r="N8003" s="90"/>
    </row>
    <row r="8004" spans="5:14" x14ac:dyDescent="0.25">
      <c r="E8004" s="90"/>
      <c r="N8004" s="90"/>
    </row>
    <row r="8005" spans="5:14" x14ac:dyDescent="0.25">
      <c r="E8005" s="90"/>
      <c r="N8005" s="90"/>
    </row>
    <row r="8006" spans="5:14" x14ac:dyDescent="0.25">
      <c r="E8006" s="90"/>
      <c r="N8006" s="90"/>
    </row>
    <row r="8007" spans="5:14" x14ac:dyDescent="0.25">
      <c r="E8007" s="90"/>
      <c r="N8007" s="90"/>
    </row>
    <row r="8008" spans="5:14" x14ac:dyDescent="0.25">
      <c r="E8008" s="90"/>
      <c r="N8008" s="90"/>
    </row>
    <row r="8009" spans="5:14" x14ac:dyDescent="0.25">
      <c r="E8009" s="90"/>
      <c r="N8009" s="90"/>
    </row>
    <row r="8010" spans="5:14" x14ac:dyDescent="0.25">
      <c r="E8010" s="90"/>
      <c r="N8010" s="90"/>
    </row>
    <row r="8011" spans="5:14" x14ac:dyDescent="0.25">
      <c r="E8011" s="90"/>
      <c r="N8011" s="90"/>
    </row>
    <row r="8012" spans="5:14" x14ac:dyDescent="0.25">
      <c r="E8012" s="90"/>
      <c r="N8012" s="90"/>
    </row>
    <row r="8013" spans="5:14" x14ac:dyDescent="0.25">
      <c r="E8013" s="90"/>
      <c r="N8013" s="90"/>
    </row>
    <row r="8014" spans="5:14" x14ac:dyDescent="0.25">
      <c r="E8014" s="90"/>
      <c r="N8014" s="90"/>
    </row>
    <row r="8015" spans="5:14" x14ac:dyDescent="0.25">
      <c r="E8015" s="90"/>
      <c r="N8015" s="90"/>
    </row>
    <row r="8016" spans="5:14" x14ac:dyDescent="0.25">
      <c r="E8016" s="90"/>
      <c r="N8016" s="90"/>
    </row>
    <row r="8017" spans="5:14" x14ac:dyDescent="0.25">
      <c r="E8017" s="90"/>
      <c r="N8017" s="90"/>
    </row>
    <row r="8018" spans="5:14" x14ac:dyDescent="0.25">
      <c r="E8018" s="90"/>
      <c r="N8018" s="90"/>
    </row>
    <row r="8019" spans="5:14" x14ac:dyDescent="0.25">
      <c r="E8019" s="90"/>
      <c r="N8019" s="90"/>
    </row>
    <row r="8020" spans="5:14" x14ac:dyDescent="0.25">
      <c r="E8020" s="90"/>
      <c r="N8020" s="90"/>
    </row>
    <row r="8021" spans="5:14" x14ac:dyDescent="0.25">
      <c r="E8021" s="90"/>
      <c r="N8021" s="90"/>
    </row>
    <row r="8022" spans="5:14" x14ac:dyDescent="0.25">
      <c r="E8022" s="90"/>
      <c r="N8022" s="90"/>
    </row>
    <row r="8023" spans="5:14" x14ac:dyDescent="0.25">
      <c r="E8023" s="90"/>
      <c r="N8023" s="90"/>
    </row>
    <row r="8024" spans="5:14" x14ac:dyDescent="0.25">
      <c r="E8024" s="90"/>
      <c r="N8024" s="90"/>
    </row>
    <row r="8025" spans="5:14" x14ac:dyDescent="0.25">
      <c r="E8025" s="90"/>
      <c r="N8025" s="90"/>
    </row>
    <row r="8026" spans="5:14" x14ac:dyDescent="0.25">
      <c r="E8026" s="90"/>
      <c r="N8026" s="90"/>
    </row>
    <row r="8027" spans="5:14" x14ac:dyDescent="0.25">
      <c r="E8027" s="90"/>
      <c r="N8027" s="90"/>
    </row>
    <row r="8028" spans="5:14" x14ac:dyDescent="0.25">
      <c r="E8028" s="90"/>
      <c r="N8028" s="90"/>
    </row>
    <row r="8029" spans="5:14" x14ac:dyDescent="0.25">
      <c r="E8029" s="90"/>
      <c r="N8029" s="90"/>
    </row>
    <row r="8030" spans="5:14" x14ac:dyDescent="0.25">
      <c r="E8030" s="90"/>
      <c r="N8030" s="90"/>
    </row>
    <row r="8031" spans="5:14" x14ac:dyDescent="0.25">
      <c r="E8031" s="90"/>
      <c r="N8031" s="90"/>
    </row>
    <row r="8032" spans="5:14" x14ac:dyDescent="0.25">
      <c r="E8032" s="90"/>
      <c r="N8032" s="90"/>
    </row>
    <row r="8033" spans="5:14" x14ac:dyDescent="0.25">
      <c r="E8033" s="90"/>
      <c r="N8033" s="90"/>
    </row>
    <row r="8034" spans="5:14" x14ac:dyDescent="0.25">
      <c r="E8034" s="90"/>
      <c r="N8034" s="90"/>
    </row>
    <row r="8035" spans="5:14" x14ac:dyDescent="0.25">
      <c r="E8035" s="90"/>
      <c r="N8035" s="90"/>
    </row>
    <row r="8036" spans="5:14" x14ac:dyDescent="0.25">
      <c r="E8036" s="90"/>
      <c r="N8036" s="90"/>
    </row>
    <row r="8037" spans="5:14" x14ac:dyDescent="0.25">
      <c r="E8037" s="90"/>
      <c r="N8037" s="90"/>
    </row>
    <row r="8038" spans="5:14" x14ac:dyDescent="0.25">
      <c r="E8038" s="90"/>
      <c r="N8038" s="90"/>
    </row>
    <row r="8039" spans="5:14" x14ac:dyDescent="0.25">
      <c r="E8039" s="90"/>
      <c r="N8039" s="90"/>
    </row>
    <row r="8040" spans="5:14" x14ac:dyDescent="0.25">
      <c r="E8040" s="90"/>
      <c r="N8040" s="90"/>
    </row>
    <row r="8041" spans="5:14" x14ac:dyDescent="0.25">
      <c r="E8041" s="90"/>
      <c r="N8041" s="90"/>
    </row>
    <row r="8042" spans="5:14" x14ac:dyDescent="0.25">
      <c r="E8042" s="90"/>
      <c r="N8042" s="90"/>
    </row>
    <row r="8043" spans="5:14" x14ac:dyDescent="0.25">
      <c r="E8043" s="90"/>
      <c r="N8043" s="90"/>
    </row>
    <row r="8044" spans="5:14" x14ac:dyDescent="0.25">
      <c r="E8044" s="90"/>
      <c r="N8044" s="90"/>
    </row>
    <row r="8045" spans="5:14" x14ac:dyDescent="0.25">
      <c r="E8045" s="90"/>
      <c r="N8045" s="90"/>
    </row>
    <row r="8046" spans="5:14" x14ac:dyDescent="0.25">
      <c r="E8046" s="90"/>
      <c r="N8046" s="90"/>
    </row>
    <row r="8047" spans="5:14" x14ac:dyDescent="0.25">
      <c r="E8047" s="90"/>
      <c r="N8047" s="90"/>
    </row>
    <row r="8048" spans="5:14" x14ac:dyDescent="0.25">
      <c r="E8048" s="90"/>
      <c r="N8048" s="90"/>
    </row>
    <row r="8049" spans="5:14" x14ac:dyDescent="0.25">
      <c r="E8049" s="90"/>
      <c r="N8049" s="90"/>
    </row>
    <row r="8050" spans="5:14" x14ac:dyDescent="0.25">
      <c r="E8050" s="90"/>
      <c r="N8050" s="90"/>
    </row>
    <row r="8051" spans="5:14" x14ac:dyDescent="0.25">
      <c r="E8051" s="90"/>
      <c r="N8051" s="90"/>
    </row>
    <row r="8052" spans="5:14" x14ac:dyDescent="0.25">
      <c r="E8052" s="90"/>
      <c r="N8052" s="90"/>
    </row>
    <row r="8053" spans="5:14" x14ac:dyDescent="0.25">
      <c r="E8053" s="90"/>
      <c r="N8053" s="90"/>
    </row>
    <row r="8054" spans="5:14" x14ac:dyDescent="0.25">
      <c r="E8054" s="90"/>
      <c r="N8054" s="90"/>
    </row>
    <row r="8055" spans="5:14" x14ac:dyDescent="0.25">
      <c r="E8055" s="90"/>
      <c r="N8055" s="90"/>
    </row>
    <row r="8056" spans="5:14" x14ac:dyDescent="0.25">
      <c r="E8056" s="90"/>
      <c r="N8056" s="90"/>
    </row>
    <row r="8057" spans="5:14" x14ac:dyDescent="0.25">
      <c r="E8057" s="90"/>
      <c r="N8057" s="90"/>
    </row>
    <row r="8058" spans="5:14" x14ac:dyDescent="0.25">
      <c r="E8058" s="90"/>
      <c r="N8058" s="90"/>
    </row>
    <row r="8059" spans="5:14" x14ac:dyDescent="0.25">
      <c r="E8059" s="90"/>
      <c r="N8059" s="90"/>
    </row>
    <row r="8060" spans="5:14" x14ac:dyDescent="0.25">
      <c r="E8060" s="90"/>
      <c r="N8060" s="90"/>
    </row>
    <row r="8061" spans="5:14" x14ac:dyDescent="0.25">
      <c r="E8061" s="90"/>
      <c r="N8061" s="90"/>
    </row>
    <row r="8062" spans="5:14" x14ac:dyDescent="0.25">
      <c r="E8062" s="90"/>
      <c r="N8062" s="90"/>
    </row>
    <row r="8063" spans="5:14" x14ac:dyDescent="0.25">
      <c r="E8063" s="90"/>
      <c r="N8063" s="90"/>
    </row>
    <row r="8064" spans="5:14" x14ac:dyDescent="0.25">
      <c r="E8064" s="90"/>
      <c r="N8064" s="90"/>
    </row>
    <row r="8065" spans="5:14" x14ac:dyDescent="0.25">
      <c r="E8065" s="90"/>
      <c r="N8065" s="90"/>
    </row>
    <row r="8066" spans="5:14" x14ac:dyDescent="0.25">
      <c r="E8066" s="90"/>
      <c r="N8066" s="90"/>
    </row>
    <row r="8067" spans="5:14" x14ac:dyDescent="0.25">
      <c r="E8067" s="90"/>
      <c r="N8067" s="90"/>
    </row>
    <row r="8068" spans="5:14" x14ac:dyDescent="0.25">
      <c r="E8068" s="90"/>
      <c r="N8068" s="90"/>
    </row>
    <row r="8069" spans="5:14" x14ac:dyDescent="0.25">
      <c r="E8069" s="90"/>
      <c r="N8069" s="90"/>
    </row>
    <row r="8070" spans="5:14" x14ac:dyDescent="0.25">
      <c r="E8070" s="90"/>
      <c r="N8070" s="90"/>
    </row>
    <row r="8071" spans="5:14" x14ac:dyDescent="0.25">
      <c r="E8071" s="90"/>
      <c r="N8071" s="90"/>
    </row>
    <row r="8072" spans="5:14" x14ac:dyDescent="0.25">
      <c r="E8072" s="90"/>
      <c r="N8072" s="90"/>
    </row>
    <row r="8073" spans="5:14" x14ac:dyDescent="0.25">
      <c r="E8073" s="90"/>
      <c r="N8073" s="90"/>
    </row>
    <row r="8074" spans="5:14" x14ac:dyDescent="0.25">
      <c r="E8074" s="90"/>
      <c r="N8074" s="90"/>
    </row>
    <row r="8075" spans="5:14" x14ac:dyDescent="0.25">
      <c r="E8075" s="90"/>
      <c r="N8075" s="90"/>
    </row>
    <row r="8076" spans="5:14" x14ac:dyDescent="0.25">
      <c r="E8076" s="90"/>
      <c r="N8076" s="90"/>
    </row>
    <row r="8077" spans="5:14" x14ac:dyDescent="0.25">
      <c r="E8077" s="90"/>
      <c r="N8077" s="90"/>
    </row>
    <row r="8078" spans="5:14" x14ac:dyDescent="0.25">
      <c r="E8078" s="90"/>
      <c r="N8078" s="90"/>
    </row>
    <row r="8079" spans="5:14" x14ac:dyDescent="0.25">
      <c r="E8079" s="90"/>
      <c r="N8079" s="90"/>
    </row>
    <row r="8080" spans="5:14" x14ac:dyDescent="0.25">
      <c r="E8080" s="90"/>
      <c r="N8080" s="90"/>
    </row>
    <row r="8081" spans="5:14" x14ac:dyDescent="0.25">
      <c r="E8081" s="90"/>
      <c r="N8081" s="90"/>
    </row>
    <row r="8082" spans="5:14" x14ac:dyDescent="0.25">
      <c r="E8082" s="90"/>
      <c r="N8082" s="90"/>
    </row>
    <row r="8083" spans="5:14" x14ac:dyDescent="0.25">
      <c r="E8083" s="90"/>
      <c r="N8083" s="90"/>
    </row>
    <row r="8084" spans="5:14" x14ac:dyDescent="0.25">
      <c r="E8084" s="90"/>
      <c r="N8084" s="90"/>
    </row>
    <row r="8085" spans="5:14" x14ac:dyDescent="0.25">
      <c r="E8085" s="90"/>
      <c r="N8085" s="90"/>
    </row>
    <row r="8086" spans="5:14" x14ac:dyDescent="0.25">
      <c r="E8086" s="90"/>
      <c r="N8086" s="90"/>
    </row>
    <row r="8087" spans="5:14" x14ac:dyDescent="0.25">
      <c r="E8087" s="90"/>
      <c r="N8087" s="90"/>
    </row>
    <row r="8088" spans="5:14" x14ac:dyDescent="0.25">
      <c r="E8088" s="90"/>
      <c r="N8088" s="90"/>
    </row>
    <row r="8089" spans="5:14" x14ac:dyDescent="0.25">
      <c r="E8089" s="90"/>
      <c r="N8089" s="90"/>
    </row>
    <row r="8090" spans="5:14" x14ac:dyDescent="0.25">
      <c r="E8090" s="90"/>
      <c r="N8090" s="90"/>
    </row>
    <row r="8091" spans="5:14" x14ac:dyDescent="0.25">
      <c r="E8091" s="90"/>
      <c r="N8091" s="90"/>
    </row>
    <row r="8092" spans="5:14" x14ac:dyDescent="0.25">
      <c r="E8092" s="90"/>
      <c r="N8092" s="90"/>
    </row>
    <row r="8093" spans="5:14" x14ac:dyDescent="0.25">
      <c r="E8093" s="90"/>
      <c r="N8093" s="90"/>
    </row>
    <row r="8094" spans="5:14" x14ac:dyDescent="0.25">
      <c r="E8094" s="90"/>
      <c r="N8094" s="90"/>
    </row>
    <row r="8095" spans="5:14" x14ac:dyDescent="0.25">
      <c r="E8095" s="90"/>
      <c r="N8095" s="90"/>
    </row>
    <row r="8096" spans="5:14" x14ac:dyDescent="0.25">
      <c r="E8096" s="90"/>
      <c r="N8096" s="90"/>
    </row>
    <row r="8097" spans="5:14" x14ac:dyDescent="0.25">
      <c r="E8097" s="90"/>
      <c r="N8097" s="90"/>
    </row>
    <row r="8098" spans="5:14" x14ac:dyDescent="0.25">
      <c r="E8098" s="90"/>
      <c r="N8098" s="90"/>
    </row>
    <row r="8099" spans="5:14" x14ac:dyDescent="0.25">
      <c r="E8099" s="90"/>
      <c r="N8099" s="90"/>
    </row>
    <row r="8100" spans="5:14" x14ac:dyDescent="0.25">
      <c r="E8100" s="90"/>
      <c r="N8100" s="90"/>
    </row>
    <row r="8101" spans="5:14" x14ac:dyDescent="0.25">
      <c r="E8101" s="90"/>
      <c r="N8101" s="90"/>
    </row>
    <row r="8102" spans="5:14" x14ac:dyDescent="0.25">
      <c r="E8102" s="90"/>
      <c r="N8102" s="90"/>
    </row>
    <row r="8103" spans="5:14" x14ac:dyDescent="0.25">
      <c r="E8103" s="90"/>
      <c r="N8103" s="90"/>
    </row>
    <row r="8104" spans="5:14" x14ac:dyDescent="0.25">
      <c r="E8104" s="90"/>
      <c r="N8104" s="90"/>
    </row>
    <row r="8105" spans="5:14" x14ac:dyDescent="0.25">
      <c r="E8105" s="90"/>
      <c r="N8105" s="90"/>
    </row>
    <row r="8106" spans="5:14" x14ac:dyDescent="0.25">
      <c r="E8106" s="90"/>
      <c r="N8106" s="90"/>
    </row>
    <row r="8107" spans="5:14" x14ac:dyDescent="0.25">
      <c r="E8107" s="90"/>
      <c r="N8107" s="90"/>
    </row>
    <row r="8108" spans="5:14" x14ac:dyDescent="0.25">
      <c r="E8108" s="90"/>
      <c r="N8108" s="90"/>
    </row>
    <row r="8109" spans="5:14" x14ac:dyDescent="0.25">
      <c r="E8109" s="90"/>
      <c r="N8109" s="90"/>
    </row>
    <row r="8110" spans="5:14" x14ac:dyDescent="0.25">
      <c r="E8110" s="90"/>
      <c r="N8110" s="90"/>
    </row>
    <row r="8111" spans="5:14" x14ac:dyDescent="0.25">
      <c r="E8111" s="90"/>
      <c r="N8111" s="90"/>
    </row>
    <row r="8112" spans="5:14" x14ac:dyDescent="0.25">
      <c r="E8112" s="90"/>
      <c r="N8112" s="90"/>
    </row>
    <row r="8113" spans="5:14" x14ac:dyDescent="0.25">
      <c r="E8113" s="90"/>
      <c r="N8113" s="90"/>
    </row>
    <row r="8114" spans="5:14" x14ac:dyDescent="0.25">
      <c r="E8114" s="90"/>
      <c r="N8114" s="90"/>
    </row>
    <row r="8115" spans="5:14" x14ac:dyDescent="0.25">
      <c r="E8115" s="90"/>
      <c r="N8115" s="90"/>
    </row>
    <row r="8116" spans="5:14" x14ac:dyDescent="0.25">
      <c r="E8116" s="90"/>
      <c r="N8116" s="90"/>
    </row>
    <row r="8117" spans="5:14" x14ac:dyDescent="0.25">
      <c r="E8117" s="90"/>
      <c r="N8117" s="90"/>
    </row>
    <row r="8118" spans="5:14" x14ac:dyDescent="0.25">
      <c r="E8118" s="90"/>
      <c r="N8118" s="90"/>
    </row>
    <row r="8119" spans="5:14" x14ac:dyDescent="0.25">
      <c r="E8119" s="90"/>
      <c r="N8119" s="90"/>
    </row>
    <row r="8120" spans="5:14" x14ac:dyDescent="0.25">
      <c r="E8120" s="90"/>
      <c r="N8120" s="90"/>
    </row>
    <row r="8121" spans="5:14" x14ac:dyDescent="0.25">
      <c r="E8121" s="90"/>
      <c r="N8121" s="90"/>
    </row>
    <row r="8122" spans="5:14" x14ac:dyDescent="0.25">
      <c r="E8122" s="90"/>
      <c r="N8122" s="90"/>
    </row>
    <row r="8123" spans="5:14" x14ac:dyDescent="0.25">
      <c r="E8123" s="90"/>
      <c r="N8123" s="90"/>
    </row>
    <row r="8124" spans="5:14" x14ac:dyDescent="0.25">
      <c r="E8124" s="90"/>
      <c r="N8124" s="90"/>
    </row>
    <row r="8125" spans="5:14" x14ac:dyDescent="0.25">
      <c r="E8125" s="90"/>
      <c r="N8125" s="90"/>
    </row>
    <row r="8126" spans="5:14" x14ac:dyDescent="0.25">
      <c r="E8126" s="90"/>
      <c r="N8126" s="90"/>
    </row>
    <row r="8127" spans="5:14" x14ac:dyDescent="0.25">
      <c r="E8127" s="90"/>
      <c r="N8127" s="90"/>
    </row>
    <row r="8128" spans="5:14" x14ac:dyDescent="0.25">
      <c r="E8128" s="90"/>
      <c r="N8128" s="90"/>
    </row>
    <row r="8129" spans="5:14" x14ac:dyDescent="0.25">
      <c r="E8129" s="90"/>
      <c r="N8129" s="90"/>
    </row>
    <row r="8130" spans="5:14" x14ac:dyDescent="0.25">
      <c r="E8130" s="90"/>
      <c r="N8130" s="90"/>
    </row>
    <row r="8131" spans="5:14" x14ac:dyDescent="0.25">
      <c r="E8131" s="90"/>
      <c r="N8131" s="90"/>
    </row>
    <row r="8132" spans="5:14" x14ac:dyDescent="0.25">
      <c r="E8132" s="90"/>
      <c r="N8132" s="90"/>
    </row>
    <row r="8133" spans="5:14" x14ac:dyDescent="0.25">
      <c r="E8133" s="90"/>
      <c r="N8133" s="90"/>
    </row>
    <row r="8134" spans="5:14" x14ac:dyDescent="0.25">
      <c r="E8134" s="90"/>
      <c r="N8134" s="90"/>
    </row>
    <row r="8135" spans="5:14" x14ac:dyDescent="0.25">
      <c r="E8135" s="90"/>
      <c r="N8135" s="90"/>
    </row>
    <row r="8136" spans="5:14" x14ac:dyDescent="0.25">
      <c r="E8136" s="90"/>
      <c r="N8136" s="90"/>
    </row>
    <row r="8137" spans="5:14" x14ac:dyDescent="0.25">
      <c r="E8137" s="90"/>
      <c r="N8137" s="90"/>
    </row>
    <row r="8138" spans="5:14" x14ac:dyDescent="0.25">
      <c r="E8138" s="90"/>
      <c r="N8138" s="90"/>
    </row>
    <row r="8139" spans="5:14" x14ac:dyDescent="0.25">
      <c r="E8139" s="90"/>
      <c r="N8139" s="90"/>
    </row>
    <row r="8140" spans="5:14" x14ac:dyDescent="0.25">
      <c r="E8140" s="90"/>
      <c r="N8140" s="90"/>
    </row>
    <row r="8141" spans="5:14" x14ac:dyDescent="0.25">
      <c r="E8141" s="90"/>
      <c r="N8141" s="90"/>
    </row>
    <row r="8142" spans="5:14" x14ac:dyDescent="0.25">
      <c r="E8142" s="90"/>
      <c r="N8142" s="90"/>
    </row>
    <row r="8143" spans="5:14" x14ac:dyDescent="0.25">
      <c r="E8143" s="90"/>
      <c r="N8143" s="90"/>
    </row>
    <row r="8144" spans="5:14" x14ac:dyDescent="0.25">
      <c r="E8144" s="90"/>
      <c r="N8144" s="90"/>
    </row>
    <row r="8145" spans="5:14" x14ac:dyDescent="0.25">
      <c r="E8145" s="90"/>
      <c r="N8145" s="90"/>
    </row>
    <row r="8146" spans="5:14" x14ac:dyDescent="0.25">
      <c r="E8146" s="90"/>
      <c r="N8146" s="90"/>
    </row>
    <row r="8147" spans="5:14" x14ac:dyDescent="0.25">
      <c r="E8147" s="90"/>
      <c r="N8147" s="90"/>
    </row>
    <row r="8148" spans="5:14" x14ac:dyDescent="0.25">
      <c r="E8148" s="90"/>
      <c r="N8148" s="90"/>
    </row>
    <row r="8149" spans="5:14" x14ac:dyDescent="0.25">
      <c r="E8149" s="90"/>
      <c r="N8149" s="90"/>
    </row>
    <row r="8150" spans="5:14" x14ac:dyDescent="0.25">
      <c r="E8150" s="90"/>
      <c r="N8150" s="90"/>
    </row>
    <row r="8151" spans="5:14" x14ac:dyDescent="0.25">
      <c r="E8151" s="90"/>
      <c r="N8151" s="90"/>
    </row>
    <row r="8152" spans="5:14" x14ac:dyDescent="0.25">
      <c r="E8152" s="90"/>
      <c r="N8152" s="90"/>
    </row>
    <row r="8153" spans="5:14" x14ac:dyDescent="0.25">
      <c r="E8153" s="90"/>
      <c r="N8153" s="90"/>
    </row>
    <row r="8154" spans="5:14" x14ac:dyDescent="0.25">
      <c r="E8154" s="90"/>
      <c r="N8154" s="90"/>
    </row>
    <row r="8155" spans="5:14" x14ac:dyDescent="0.25">
      <c r="E8155" s="90"/>
      <c r="N8155" s="90"/>
    </row>
    <row r="8156" spans="5:14" x14ac:dyDescent="0.25">
      <c r="E8156" s="90"/>
      <c r="N8156" s="90"/>
    </row>
    <row r="8157" spans="5:14" x14ac:dyDescent="0.25">
      <c r="E8157" s="90"/>
      <c r="N8157" s="90"/>
    </row>
    <row r="8158" spans="5:14" x14ac:dyDescent="0.25">
      <c r="E8158" s="90"/>
      <c r="N8158" s="90"/>
    </row>
    <row r="8159" spans="5:14" x14ac:dyDescent="0.25">
      <c r="E8159" s="90"/>
      <c r="N8159" s="90"/>
    </row>
    <row r="8160" spans="5:14" x14ac:dyDescent="0.25">
      <c r="E8160" s="90"/>
      <c r="N8160" s="90"/>
    </row>
    <row r="8161" spans="5:14" x14ac:dyDescent="0.25">
      <c r="E8161" s="90"/>
      <c r="N8161" s="90"/>
    </row>
    <row r="8162" spans="5:14" x14ac:dyDescent="0.25">
      <c r="E8162" s="90"/>
      <c r="N8162" s="90"/>
    </row>
    <row r="8163" spans="5:14" x14ac:dyDescent="0.25">
      <c r="E8163" s="90"/>
      <c r="N8163" s="90"/>
    </row>
    <row r="8164" spans="5:14" x14ac:dyDescent="0.25">
      <c r="E8164" s="90"/>
      <c r="N8164" s="90"/>
    </row>
    <row r="8165" spans="5:14" x14ac:dyDescent="0.25">
      <c r="E8165" s="90"/>
      <c r="N8165" s="90"/>
    </row>
    <row r="8166" spans="5:14" x14ac:dyDescent="0.25">
      <c r="E8166" s="90"/>
      <c r="N8166" s="90"/>
    </row>
    <row r="8167" spans="5:14" x14ac:dyDescent="0.25">
      <c r="E8167" s="90"/>
      <c r="N8167" s="90"/>
    </row>
    <row r="8168" spans="5:14" x14ac:dyDescent="0.25">
      <c r="E8168" s="90"/>
      <c r="N8168" s="90"/>
    </row>
    <row r="8169" spans="5:14" x14ac:dyDescent="0.25">
      <c r="E8169" s="90"/>
      <c r="N8169" s="90"/>
    </row>
    <row r="8170" spans="5:14" x14ac:dyDescent="0.25">
      <c r="E8170" s="90"/>
      <c r="N8170" s="90"/>
    </row>
    <row r="8171" spans="5:14" x14ac:dyDescent="0.25">
      <c r="E8171" s="90"/>
      <c r="N8171" s="90"/>
    </row>
    <row r="8172" spans="5:14" x14ac:dyDescent="0.25">
      <c r="E8172" s="90"/>
      <c r="N8172" s="90"/>
    </row>
    <row r="8173" spans="5:14" x14ac:dyDescent="0.25">
      <c r="E8173" s="90"/>
      <c r="N8173" s="90"/>
    </row>
    <row r="8174" spans="5:14" x14ac:dyDescent="0.25">
      <c r="E8174" s="90"/>
      <c r="N8174" s="90"/>
    </row>
    <row r="8175" spans="5:14" x14ac:dyDescent="0.25">
      <c r="E8175" s="90"/>
      <c r="N8175" s="90"/>
    </row>
    <row r="8176" spans="5:14" x14ac:dyDescent="0.25">
      <c r="E8176" s="90"/>
      <c r="N8176" s="90"/>
    </row>
    <row r="8177" spans="5:14" x14ac:dyDescent="0.25">
      <c r="E8177" s="90"/>
      <c r="N8177" s="90"/>
    </row>
    <row r="8178" spans="5:14" x14ac:dyDescent="0.25">
      <c r="E8178" s="90"/>
      <c r="N8178" s="90"/>
    </row>
    <row r="8179" spans="5:14" x14ac:dyDescent="0.25">
      <c r="E8179" s="90"/>
      <c r="N8179" s="90"/>
    </row>
    <row r="8180" spans="5:14" x14ac:dyDescent="0.25">
      <c r="E8180" s="90"/>
      <c r="N8180" s="90"/>
    </row>
    <row r="8181" spans="5:14" x14ac:dyDescent="0.25">
      <c r="E8181" s="90"/>
      <c r="N8181" s="90"/>
    </row>
    <row r="8182" spans="5:14" x14ac:dyDescent="0.25">
      <c r="E8182" s="90"/>
      <c r="N8182" s="90"/>
    </row>
    <row r="8183" spans="5:14" x14ac:dyDescent="0.25">
      <c r="E8183" s="90"/>
      <c r="N8183" s="90"/>
    </row>
    <row r="8184" spans="5:14" x14ac:dyDescent="0.25">
      <c r="E8184" s="90"/>
      <c r="N8184" s="90"/>
    </row>
    <row r="8185" spans="5:14" x14ac:dyDescent="0.25">
      <c r="E8185" s="90"/>
      <c r="N8185" s="90"/>
    </row>
    <row r="8186" spans="5:14" x14ac:dyDescent="0.25">
      <c r="E8186" s="90"/>
      <c r="N8186" s="90"/>
    </row>
    <row r="8187" spans="5:14" x14ac:dyDescent="0.25">
      <c r="E8187" s="90"/>
      <c r="N8187" s="90"/>
    </row>
    <row r="8188" spans="5:14" x14ac:dyDescent="0.25">
      <c r="E8188" s="90"/>
      <c r="N8188" s="90"/>
    </row>
    <row r="8189" spans="5:14" x14ac:dyDescent="0.25">
      <c r="E8189" s="90"/>
      <c r="N8189" s="90"/>
    </row>
    <row r="8190" spans="5:14" x14ac:dyDescent="0.25">
      <c r="E8190" s="90"/>
      <c r="N8190" s="90"/>
    </row>
    <row r="8191" spans="5:14" x14ac:dyDescent="0.25">
      <c r="E8191" s="90"/>
      <c r="N8191" s="90"/>
    </row>
    <row r="8192" spans="5:14" x14ac:dyDescent="0.25">
      <c r="E8192" s="90"/>
      <c r="N8192" s="90"/>
    </row>
    <row r="8193" spans="5:14" x14ac:dyDescent="0.25">
      <c r="E8193" s="90"/>
      <c r="N8193" s="90"/>
    </row>
    <row r="8194" spans="5:14" x14ac:dyDescent="0.25">
      <c r="E8194" s="90"/>
      <c r="N8194" s="90"/>
    </row>
    <row r="8195" spans="5:14" x14ac:dyDescent="0.25">
      <c r="E8195" s="90"/>
      <c r="N8195" s="90"/>
    </row>
    <row r="8196" spans="5:14" x14ac:dyDescent="0.25">
      <c r="E8196" s="90"/>
      <c r="N8196" s="90"/>
    </row>
    <row r="8197" spans="5:14" x14ac:dyDescent="0.25">
      <c r="E8197" s="90"/>
      <c r="N8197" s="90"/>
    </row>
    <row r="8198" spans="5:14" x14ac:dyDescent="0.25">
      <c r="E8198" s="90"/>
      <c r="N8198" s="90"/>
    </row>
    <row r="8199" spans="5:14" x14ac:dyDescent="0.25">
      <c r="E8199" s="90"/>
      <c r="N8199" s="90"/>
    </row>
    <row r="8200" spans="5:14" x14ac:dyDescent="0.25">
      <c r="E8200" s="90"/>
      <c r="N8200" s="90"/>
    </row>
    <row r="8201" spans="5:14" x14ac:dyDescent="0.25">
      <c r="E8201" s="90"/>
      <c r="N8201" s="90"/>
    </row>
    <row r="8202" spans="5:14" x14ac:dyDescent="0.25">
      <c r="E8202" s="90"/>
      <c r="N8202" s="90"/>
    </row>
    <row r="8203" spans="5:14" x14ac:dyDescent="0.25">
      <c r="E8203" s="90"/>
      <c r="N8203" s="90"/>
    </row>
    <row r="8204" spans="5:14" x14ac:dyDescent="0.25">
      <c r="E8204" s="90"/>
      <c r="N8204" s="90"/>
    </row>
    <row r="8205" spans="5:14" x14ac:dyDescent="0.25">
      <c r="E8205" s="90"/>
      <c r="N8205" s="90"/>
    </row>
    <row r="8206" spans="5:14" x14ac:dyDescent="0.25">
      <c r="E8206" s="90"/>
      <c r="N8206" s="90"/>
    </row>
    <row r="8207" spans="5:14" x14ac:dyDescent="0.25">
      <c r="E8207" s="90"/>
      <c r="N8207" s="90"/>
    </row>
    <row r="8208" spans="5:14" x14ac:dyDescent="0.25">
      <c r="E8208" s="90"/>
      <c r="N8208" s="90"/>
    </row>
    <row r="8209" spans="5:14" x14ac:dyDescent="0.25">
      <c r="E8209" s="90"/>
      <c r="N8209" s="90"/>
    </row>
    <row r="8210" spans="5:14" x14ac:dyDescent="0.25">
      <c r="E8210" s="90"/>
      <c r="N8210" s="90"/>
    </row>
    <row r="8211" spans="5:14" x14ac:dyDescent="0.25">
      <c r="E8211" s="90"/>
      <c r="N8211" s="90"/>
    </row>
    <row r="8212" spans="5:14" x14ac:dyDescent="0.25">
      <c r="E8212" s="90"/>
      <c r="N8212" s="90"/>
    </row>
    <row r="8213" spans="5:14" x14ac:dyDescent="0.25">
      <c r="E8213" s="90"/>
      <c r="N8213" s="90"/>
    </row>
    <row r="8214" spans="5:14" x14ac:dyDescent="0.25">
      <c r="E8214" s="90"/>
      <c r="N8214" s="90"/>
    </row>
    <row r="8215" spans="5:14" x14ac:dyDescent="0.25">
      <c r="E8215" s="90"/>
      <c r="N8215" s="90"/>
    </row>
    <row r="8216" spans="5:14" x14ac:dyDescent="0.25">
      <c r="E8216" s="90"/>
      <c r="N8216" s="90"/>
    </row>
    <row r="8217" spans="5:14" x14ac:dyDescent="0.25">
      <c r="E8217" s="90"/>
      <c r="N8217" s="90"/>
    </row>
    <row r="8218" spans="5:14" x14ac:dyDescent="0.25">
      <c r="E8218" s="90"/>
      <c r="N8218" s="90"/>
    </row>
    <row r="8219" spans="5:14" x14ac:dyDescent="0.25">
      <c r="E8219" s="90"/>
      <c r="N8219" s="90"/>
    </row>
    <row r="8220" spans="5:14" x14ac:dyDescent="0.25">
      <c r="E8220" s="90"/>
      <c r="N8220" s="90"/>
    </row>
    <row r="8221" spans="5:14" x14ac:dyDescent="0.25">
      <c r="E8221" s="90"/>
      <c r="N8221" s="90"/>
    </row>
    <row r="8222" spans="5:14" x14ac:dyDescent="0.25">
      <c r="E8222" s="90"/>
      <c r="N8222" s="90"/>
    </row>
    <row r="8223" spans="5:14" x14ac:dyDescent="0.25">
      <c r="E8223" s="90"/>
      <c r="N8223" s="90"/>
    </row>
    <row r="8224" spans="5:14" x14ac:dyDescent="0.25">
      <c r="E8224" s="90"/>
      <c r="N8224" s="90"/>
    </row>
    <row r="8225" spans="5:14" x14ac:dyDescent="0.25">
      <c r="E8225" s="90"/>
      <c r="N8225" s="90"/>
    </row>
    <row r="8226" spans="5:14" x14ac:dyDescent="0.25">
      <c r="E8226" s="90"/>
      <c r="N8226" s="90"/>
    </row>
    <row r="8227" spans="5:14" x14ac:dyDescent="0.25">
      <c r="E8227" s="90"/>
      <c r="N8227" s="90"/>
    </row>
    <row r="8228" spans="5:14" x14ac:dyDescent="0.25">
      <c r="E8228" s="90"/>
      <c r="N8228" s="90"/>
    </row>
    <row r="8229" spans="5:14" x14ac:dyDescent="0.25">
      <c r="E8229" s="90"/>
      <c r="N8229" s="90"/>
    </row>
    <row r="8230" spans="5:14" x14ac:dyDescent="0.25">
      <c r="E8230" s="90"/>
      <c r="N8230" s="90"/>
    </row>
    <row r="8231" spans="5:14" x14ac:dyDescent="0.25">
      <c r="E8231" s="90"/>
      <c r="N8231" s="90"/>
    </row>
    <row r="8232" spans="5:14" x14ac:dyDescent="0.25">
      <c r="E8232" s="90"/>
      <c r="N8232" s="90"/>
    </row>
    <row r="8233" spans="5:14" x14ac:dyDescent="0.25">
      <c r="E8233" s="90"/>
      <c r="N8233" s="90"/>
    </row>
    <row r="8234" spans="5:14" x14ac:dyDescent="0.25">
      <c r="E8234" s="90"/>
      <c r="N8234" s="90"/>
    </row>
    <row r="8235" spans="5:14" x14ac:dyDescent="0.25">
      <c r="E8235" s="90"/>
      <c r="N8235" s="90"/>
    </row>
    <row r="8236" spans="5:14" x14ac:dyDescent="0.25">
      <c r="E8236" s="90"/>
      <c r="N8236" s="90"/>
    </row>
    <row r="8237" spans="5:14" x14ac:dyDescent="0.25">
      <c r="E8237" s="90"/>
      <c r="N8237" s="90"/>
    </row>
    <row r="8238" spans="5:14" x14ac:dyDescent="0.25">
      <c r="E8238" s="90"/>
      <c r="N8238" s="90"/>
    </row>
    <row r="8239" spans="5:14" x14ac:dyDescent="0.25">
      <c r="E8239" s="90"/>
      <c r="N8239" s="90"/>
    </row>
    <row r="8240" spans="5:14" x14ac:dyDescent="0.25">
      <c r="E8240" s="90"/>
      <c r="N8240" s="90"/>
    </row>
    <row r="8241" spans="5:14" x14ac:dyDescent="0.25">
      <c r="E8241" s="90"/>
      <c r="N8241" s="90"/>
    </row>
    <row r="8242" spans="5:14" x14ac:dyDescent="0.25">
      <c r="E8242" s="90"/>
      <c r="N8242" s="90"/>
    </row>
    <row r="8243" spans="5:14" x14ac:dyDescent="0.25">
      <c r="E8243" s="90"/>
      <c r="N8243" s="90"/>
    </row>
    <row r="8244" spans="5:14" x14ac:dyDescent="0.25">
      <c r="E8244" s="90"/>
      <c r="N8244" s="90"/>
    </row>
    <row r="8245" spans="5:14" x14ac:dyDescent="0.25">
      <c r="E8245" s="90"/>
      <c r="N8245" s="90"/>
    </row>
    <row r="8246" spans="5:14" x14ac:dyDescent="0.25">
      <c r="E8246" s="90"/>
      <c r="N8246" s="90"/>
    </row>
    <row r="8247" spans="5:14" x14ac:dyDescent="0.25">
      <c r="E8247" s="90"/>
      <c r="N8247" s="90"/>
    </row>
    <row r="8248" spans="5:14" x14ac:dyDescent="0.25">
      <c r="E8248" s="90"/>
      <c r="N8248" s="90"/>
    </row>
    <row r="8249" spans="5:14" x14ac:dyDescent="0.25">
      <c r="E8249" s="90"/>
      <c r="N8249" s="90"/>
    </row>
    <row r="8250" spans="5:14" x14ac:dyDescent="0.25">
      <c r="E8250" s="90"/>
      <c r="N8250" s="90"/>
    </row>
    <row r="8251" spans="5:14" x14ac:dyDescent="0.25">
      <c r="E8251" s="90"/>
      <c r="N8251" s="90"/>
    </row>
    <row r="8252" spans="5:14" x14ac:dyDescent="0.25">
      <c r="E8252" s="90"/>
      <c r="N8252" s="90"/>
    </row>
    <row r="8253" spans="5:14" x14ac:dyDescent="0.25">
      <c r="E8253" s="90"/>
      <c r="N8253" s="90"/>
    </row>
    <row r="8254" spans="5:14" x14ac:dyDescent="0.25">
      <c r="E8254" s="90"/>
      <c r="N8254" s="90"/>
    </row>
    <row r="8255" spans="5:14" x14ac:dyDescent="0.25">
      <c r="E8255" s="90"/>
      <c r="N8255" s="90"/>
    </row>
    <row r="8256" spans="5:14" x14ac:dyDescent="0.25">
      <c r="E8256" s="90"/>
      <c r="N8256" s="90"/>
    </row>
    <row r="8257" spans="5:14" x14ac:dyDescent="0.25">
      <c r="E8257" s="90"/>
      <c r="N8257" s="90"/>
    </row>
    <row r="8258" spans="5:14" x14ac:dyDescent="0.25">
      <c r="E8258" s="90"/>
      <c r="N8258" s="90"/>
    </row>
    <row r="8259" spans="5:14" x14ac:dyDescent="0.25">
      <c r="E8259" s="90"/>
      <c r="N8259" s="90"/>
    </row>
    <row r="8260" spans="5:14" x14ac:dyDescent="0.25">
      <c r="E8260" s="90"/>
      <c r="N8260" s="90"/>
    </row>
    <row r="8261" spans="5:14" x14ac:dyDescent="0.25">
      <c r="E8261" s="90"/>
      <c r="N8261" s="90"/>
    </row>
    <row r="8262" spans="5:14" x14ac:dyDescent="0.25">
      <c r="E8262" s="90"/>
      <c r="N8262" s="90"/>
    </row>
    <row r="8263" spans="5:14" x14ac:dyDescent="0.25">
      <c r="E8263" s="90"/>
      <c r="N8263" s="90"/>
    </row>
    <row r="8264" spans="5:14" x14ac:dyDescent="0.25">
      <c r="E8264" s="90"/>
      <c r="N8264" s="90"/>
    </row>
    <row r="8265" spans="5:14" x14ac:dyDescent="0.25">
      <c r="E8265" s="90"/>
      <c r="N8265" s="90"/>
    </row>
    <row r="8266" spans="5:14" x14ac:dyDescent="0.25">
      <c r="E8266" s="90"/>
      <c r="N8266" s="90"/>
    </row>
    <row r="8267" spans="5:14" x14ac:dyDescent="0.25">
      <c r="E8267" s="90"/>
      <c r="N8267" s="90"/>
    </row>
    <row r="8268" spans="5:14" x14ac:dyDescent="0.25">
      <c r="E8268" s="90"/>
      <c r="N8268" s="90"/>
    </row>
    <row r="8269" spans="5:14" x14ac:dyDescent="0.25">
      <c r="E8269" s="90"/>
      <c r="N8269" s="90"/>
    </row>
    <row r="8270" spans="5:14" x14ac:dyDescent="0.25">
      <c r="E8270" s="90"/>
      <c r="N8270" s="90"/>
    </row>
    <row r="8271" spans="5:14" x14ac:dyDescent="0.25">
      <c r="E8271" s="90"/>
      <c r="N8271" s="90"/>
    </row>
    <row r="8272" spans="5:14" x14ac:dyDescent="0.25">
      <c r="E8272" s="90"/>
      <c r="N8272" s="90"/>
    </row>
    <row r="8273" spans="5:14" x14ac:dyDescent="0.25">
      <c r="E8273" s="90"/>
      <c r="N8273" s="90"/>
    </row>
    <row r="8274" spans="5:14" x14ac:dyDescent="0.25">
      <c r="E8274" s="90"/>
      <c r="N8274" s="90"/>
    </row>
    <row r="8275" spans="5:14" x14ac:dyDescent="0.25">
      <c r="E8275" s="90"/>
      <c r="N8275" s="90"/>
    </row>
    <row r="8276" spans="5:14" x14ac:dyDescent="0.25">
      <c r="E8276" s="90"/>
      <c r="N8276" s="90"/>
    </row>
    <row r="8277" spans="5:14" x14ac:dyDescent="0.25">
      <c r="E8277" s="90"/>
      <c r="N8277" s="90"/>
    </row>
    <row r="8278" spans="5:14" x14ac:dyDescent="0.25">
      <c r="E8278" s="90"/>
      <c r="N8278" s="90"/>
    </row>
    <row r="8279" spans="5:14" x14ac:dyDescent="0.25">
      <c r="E8279" s="90"/>
      <c r="N8279" s="90"/>
    </row>
    <row r="8280" spans="5:14" x14ac:dyDescent="0.25">
      <c r="E8280" s="90"/>
      <c r="N8280" s="90"/>
    </row>
    <row r="8281" spans="5:14" x14ac:dyDescent="0.25">
      <c r="E8281" s="90"/>
      <c r="N8281" s="90"/>
    </row>
    <row r="8282" spans="5:14" x14ac:dyDescent="0.25">
      <c r="E8282" s="90"/>
      <c r="N8282" s="90"/>
    </row>
    <row r="8283" spans="5:14" x14ac:dyDescent="0.25">
      <c r="E8283" s="90"/>
      <c r="N8283" s="90"/>
    </row>
    <row r="8284" spans="5:14" x14ac:dyDescent="0.25">
      <c r="E8284" s="90"/>
      <c r="N8284" s="90"/>
    </row>
    <row r="8285" spans="5:14" x14ac:dyDescent="0.25">
      <c r="E8285" s="90"/>
      <c r="N8285" s="90"/>
    </row>
    <row r="8286" spans="5:14" x14ac:dyDescent="0.25">
      <c r="E8286" s="90"/>
      <c r="N8286" s="90"/>
    </row>
    <row r="8287" spans="5:14" x14ac:dyDescent="0.25">
      <c r="E8287" s="90"/>
      <c r="N8287" s="90"/>
    </row>
    <row r="8288" spans="5:14" x14ac:dyDescent="0.25">
      <c r="E8288" s="90"/>
      <c r="N8288" s="90"/>
    </row>
    <row r="8289" spans="5:14" x14ac:dyDescent="0.25">
      <c r="E8289" s="90"/>
      <c r="N8289" s="90"/>
    </row>
    <row r="8290" spans="5:14" x14ac:dyDescent="0.25">
      <c r="E8290" s="90"/>
      <c r="N8290" s="90"/>
    </row>
    <row r="8291" spans="5:14" x14ac:dyDescent="0.25">
      <c r="E8291" s="90"/>
      <c r="N8291" s="90"/>
    </row>
    <row r="8292" spans="5:14" x14ac:dyDescent="0.25">
      <c r="E8292" s="90"/>
      <c r="N8292" s="90"/>
    </row>
    <row r="8293" spans="5:14" x14ac:dyDescent="0.25">
      <c r="E8293" s="90"/>
      <c r="N8293" s="90"/>
    </row>
    <row r="8294" spans="5:14" x14ac:dyDescent="0.25">
      <c r="E8294" s="90"/>
      <c r="N8294" s="90"/>
    </row>
    <row r="8295" spans="5:14" x14ac:dyDescent="0.25">
      <c r="E8295" s="90"/>
      <c r="N8295" s="90"/>
    </row>
    <row r="8296" spans="5:14" x14ac:dyDescent="0.25">
      <c r="E8296" s="90"/>
      <c r="N8296" s="90"/>
    </row>
    <row r="8297" spans="5:14" x14ac:dyDescent="0.25">
      <c r="E8297" s="90"/>
      <c r="N8297" s="90"/>
    </row>
    <row r="8298" spans="5:14" x14ac:dyDescent="0.25">
      <c r="E8298" s="90"/>
      <c r="N8298" s="90"/>
    </row>
    <row r="8299" spans="5:14" x14ac:dyDescent="0.25">
      <c r="E8299" s="90"/>
      <c r="N8299" s="90"/>
    </row>
    <row r="8300" spans="5:14" x14ac:dyDescent="0.25">
      <c r="E8300" s="90"/>
      <c r="N8300" s="90"/>
    </row>
    <row r="8301" spans="5:14" x14ac:dyDescent="0.25">
      <c r="E8301" s="90"/>
      <c r="N8301" s="90"/>
    </row>
    <row r="8302" spans="5:14" x14ac:dyDescent="0.25">
      <c r="E8302" s="90"/>
      <c r="N8302" s="90"/>
    </row>
    <row r="8303" spans="5:14" x14ac:dyDescent="0.25">
      <c r="E8303" s="90"/>
      <c r="N8303" s="90"/>
    </row>
    <row r="8304" spans="5:14" x14ac:dyDescent="0.25">
      <c r="E8304" s="90"/>
      <c r="N8304" s="90"/>
    </row>
    <row r="8305" spans="5:14" x14ac:dyDescent="0.25">
      <c r="E8305" s="90"/>
      <c r="N8305" s="90"/>
    </row>
    <row r="8306" spans="5:14" x14ac:dyDescent="0.25">
      <c r="E8306" s="90"/>
      <c r="N8306" s="90"/>
    </row>
    <row r="8307" spans="5:14" x14ac:dyDescent="0.25">
      <c r="E8307" s="90"/>
      <c r="N8307" s="90"/>
    </row>
    <row r="8308" spans="5:14" x14ac:dyDescent="0.25">
      <c r="E8308" s="90"/>
      <c r="N8308" s="90"/>
    </row>
    <row r="8309" spans="5:14" x14ac:dyDescent="0.25">
      <c r="E8309" s="90"/>
      <c r="N8309" s="90"/>
    </row>
    <row r="8310" spans="5:14" x14ac:dyDescent="0.25">
      <c r="E8310" s="90"/>
      <c r="N8310" s="90"/>
    </row>
    <row r="8311" spans="5:14" x14ac:dyDescent="0.25">
      <c r="E8311" s="90"/>
      <c r="N8311" s="90"/>
    </row>
    <row r="8312" spans="5:14" x14ac:dyDescent="0.25">
      <c r="E8312" s="90"/>
      <c r="N8312" s="90"/>
    </row>
    <row r="8313" spans="5:14" x14ac:dyDescent="0.25">
      <c r="E8313" s="90"/>
      <c r="N8313" s="90"/>
    </row>
    <row r="8314" spans="5:14" x14ac:dyDescent="0.25">
      <c r="E8314" s="90"/>
      <c r="N8314" s="90"/>
    </row>
    <row r="8315" spans="5:14" x14ac:dyDescent="0.25">
      <c r="E8315" s="90"/>
      <c r="N8315" s="90"/>
    </row>
    <row r="8316" spans="5:14" x14ac:dyDescent="0.25">
      <c r="E8316" s="90"/>
      <c r="N8316" s="90"/>
    </row>
    <row r="8317" spans="5:14" x14ac:dyDescent="0.25">
      <c r="E8317" s="90"/>
      <c r="N8317" s="90"/>
    </row>
    <row r="8318" spans="5:14" x14ac:dyDescent="0.25">
      <c r="E8318" s="90"/>
      <c r="N8318" s="90"/>
    </row>
    <row r="8319" spans="5:14" x14ac:dyDescent="0.25">
      <c r="E8319" s="90"/>
      <c r="N8319" s="90"/>
    </row>
    <row r="8320" spans="5:14" x14ac:dyDescent="0.25">
      <c r="E8320" s="90"/>
      <c r="N8320" s="90"/>
    </row>
    <row r="8321" spans="5:14" x14ac:dyDescent="0.25">
      <c r="E8321" s="90"/>
      <c r="N8321" s="90"/>
    </row>
    <row r="8322" spans="5:14" x14ac:dyDescent="0.25">
      <c r="E8322" s="90"/>
      <c r="N8322" s="90"/>
    </row>
    <row r="8323" spans="5:14" x14ac:dyDescent="0.25">
      <c r="E8323" s="90"/>
      <c r="N8323" s="90"/>
    </row>
    <row r="8324" spans="5:14" x14ac:dyDescent="0.25">
      <c r="E8324" s="90"/>
      <c r="N8324" s="90"/>
    </row>
    <row r="8325" spans="5:14" x14ac:dyDescent="0.25">
      <c r="E8325" s="90"/>
      <c r="N8325" s="90"/>
    </row>
    <row r="8326" spans="5:14" x14ac:dyDescent="0.25">
      <c r="E8326" s="90"/>
      <c r="N8326" s="90"/>
    </row>
    <row r="8327" spans="5:14" x14ac:dyDescent="0.25">
      <c r="E8327" s="90"/>
      <c r="N8327" s="90"/>
    </row>
    <row r="8328" spans="5:14" x14ac:dyDescent="0.25">
      <c r="E8328" s="90"/>
      <c r="N8328" s="90"/>
    </row>
    <row r="8329" spans="5:14" x14ac:dyDescent="0.25">
      <c r="E8329" s="90"/>
      <c r="N8329" s="90"/>
    </row>
    <row r="8330" spans="5:14" x14ac:dyDescent="0.25">
      <c r="E8330" s="90"/>
      <c r="N8330" s="90"/>
    </row>
    <row r="8331" spans="5:14" x14ac:dyDescent="0.25">
      <c r="E8331" s="90"/>
      <c r="N8331" s="90"/>
    </row>
    <row r="8332" spans="5:14" x14ac:dyDescent="0.25">
      <c r="E8332" s="90"/>
      <c r="N8332" s="90"/>
    </row>
    <row r="8333" spans="5:14" x14ac:dyDescent="0.25">
      <c r="E8333" s="90"/>
      <c r="N8333" s="90"/>
    </row>
    <row r="8334" spans="5:14" x14ac:dyDescent="0.25">
      <c r="E8334" s="90"/>
      <c r="N8334" s="90"/>
    </row>
    <row r="8335" spans="5:14" x14ac:dyDescent="0.25">
      <c r="E8335" s="90"/>
      <c r="N8335" s="90"/>
    </row>
    <row r="8336" spans="5:14" x14ac:dyDescent="0.25">
      <c r="E8336" s="90"/>
      <c r="N8336" s="90"/>
    </row>
    <row r="8337" spans="5:14" x14ac:dyDescent="0.25">
      <c r="E8337" s="90"/>
      <c r="N8337" s="90"/>
    </row>
    <row r="8338" spans="5:14" x14ac:dyDescent="0.25">
      <c r="E8338" s="90"/>
      <c r="N8338" s="90"/>
    </row>
    <row r="8339" spans="5:14" x14ac:dyDescent="0.25">
      <c r="E8339" s="90"/>
      <c r="N8339" s="90"/>
    </row>
    <row r="8340" spans="5:14" x14ac:dyDescent="0.25">
      <c r="E8340" s="90"/>
      <c r="N8340" s="90"/>
    </row>
    <row r="8341" spans="5:14" x14ac:dyDescent="0.25">
      <c r="E8341" s="90"/>
      <c r="N8341" s="90"/>
    </row>
    <row r="8342" spans="5:14" x14ac:dyDescent="0.25">
      <c r="E8342" s="90"/>
      <c r="N8342" s="90"/>
    </row>
    <row r="8343" spans="5:14" x14ac:dyDescent="0.25">
      <c r="E8343" s="90"/>
      <c r="N8343" s="90"/>
    </row>
    <row r="8344" spans="5:14" x14ac:dyDescent="0.25">
      <c r="E8344" s="90"/>
      <c r="N8344" s="90"/>
    </row>
    <row r="8345" spans="5:14" x14ac:dyDescent="0.25">
      <c r="E8345" s="90"/>
      <c r="N8345" s="90"/>
    </row>
    <row r="8346" spans="5:14" x14ac:dyDescent="0.25">
      <c r="E8346" s="90"/>
      <c r="N8346" s="90"/>
    </row>
    <row r="8347" spans="5:14" x14ac:dyDescent="0.25">
      <c r="E8347" s="90"/>
      <c r="N8347" s="90"/>
    </row>
    <row r="8348" spans="5:14" x14ac:dyDescent="0.25">
      <c r="E8348" s="90"/>
      <c r="N8348" s="90"/>
    </row>
    <row r="8349" spans="5:14" x14ac:dyDescent="0.25">
      <c r="E8349" s="90"/>
      <c r="N8349" s="90"/>
    </row>
    <row r="8350" spans="5:14" x14ac:dyDescent="0.25">
      <c r="E8350" s="90"/>
      <c r="N8350" s="90"/>
    </row>
    <row r="8351" spans="5:14" x14ac:dyDescent="0.25">
      <c r="E8351" s="90"/>
      <c r="N8351" s="90"/>
    </row>
    <row r="8352" spans="5:14" x14ac:dyDescent="0.25">
      <c r="E8352" s="90"/>
      <c r="N8352" s="90"/>
    </row>
    <row r="8353" spans="5:14" x14ac:dyDescent="0.25">
      <c r="E8353" s="90"/>
      <c r="N8353" s="90"/>
    </row>
    <row r="8354" spans="5:14" x14ac:dyDescent="0.25">
      <c r="E8354" s="90"/>
      <c r="N8354" s="90"/>
    </row>
    <row r="8355" spans="5:14" x14ac:dyDescent="0.25">
      <c r="E8355" s="90"/>
      <c r="N8355" s="90"/>
    </row>
    <row r="8356" spans="5:14" x14ac:dyDescent="0.25">
      <c r="E8356" s="90"/>
      <c r="N8356" s="90"/>
    </row>
    <row r="8357" spans="5:14" x14ac:dyDescent="0.25">
      <c r="E8357" s="90"/>
      <c r="N8357" s="90"/>
    </row>
    <row r="8358" spans="5:14" x14ac:dyDescent="0.25">
      <c r="E8358" s="90"/>
      <c r="N8358" s="90"/>
    </row>
    <row r="8359" spans="5:14" x14ac:dyDescent="0.25">
      <c r="E8359" s="90"/>
      <c r="N8359" s="90"/>
    </row>
    <row r="8360" spans="5:14" x14ac:dyDescent="0.25">
      <c r="E8360" s="90"/>
      <c r="N8360" s="90"/>
    </row>
    <row r="8361" spans="5:14" x14ac:dyDescent="0.25">
      <c r="E8361" s="90"/>
      <c r="N8361" s="90"/>
    </row>
    <row r="8362" spans="5:14" x14ac:dyDescent="0.25">
      <c r="E8362" s="90"/>
      <c r="N8362" s="90"/>
    </row>
    <row r="8363" spans="5:14" x14ac:dyDescent="0.25">
      <c r="E8363" s="90"/>
      <c r="N8363" s="90"/>
    </row>
    <row r="8364" spans="5:14" x14ac:dyDescent="0.25">
      <c r="E8364" s="90"/>
      <c r="N8364" s="90"/>
    </row>
    <row r="8365" spans="5:14" x14ac:dyDescent="0.25">
      <c r="E8365" s="90"/>
      <c r="N8365" s="90"/>
    </row>
    <row r="8366" spans="5:14" x14ac:dyDescent="0.25">
      <c r="E8366" s="90"/>
      <c r="N8366" s="90"/>
    </row>
    <row r="8367" spans="5:14" x14ac:dyDescent="0.25">
      <c r="E8367" s="90"/>
      <c r="N8367" s="90"/>
    </row>
    <row r="8368" spans="5:14" x14ac:dyDescent="0.25">
      <c r="E8368" s="90"/>
      <c r="N8368" s="90"/>
    </row>
    <row r="8369" spans="5:14" x14ac:dyDescent="0.25">
      <c r="E8369" s="90"/>
      <c r="N8369" s="90"/>
    </row>
    <row r="8370" spans="5:14" x14ac:dyDescent="0.25">
      <c r="E8370" s="90"/>
      <c r="N8370" s="90"/>
    </row>
    <row r="8371" spans="5:14" x14ac:dyDescent="0.25">
      <c r="E8371" s="90"/>
      <c r="N8371" s="90"/>
    </row>
    <row r="8372" spans="5:14" x14ac:dyDescent="0.25">
      <c r="E8372" s="90"/>
      <c r="N8372" s="90"/>
    </row>
    <row r="8373" spans="5:14" x14ac:dyDescent="0.25">
      <c r="E8373" s="90"/>
      <c r="N8373" s="90"/>
    </row>
    <row r="8374" spans="5:14" x14ac:dyDescent="0.25">
      <c r="E8374" s="90"/>
      <c r="N8374" s="90"/>
    </row>
    <row r="8375" spans="5:14" x14ac:dyDescent="0.25">
      <c r="E8375" s="90"/>
      <c r="N8375" s="90"/>
    </row>
    <row r="8376" spans="5:14" x14ac:dyDescent="0.25">
      <c r="E8376" s="90"/>
      <c r="N8376" s="90"/>
    </row>
    <row r="8377" spans="5:14" x14ac:dyDescent="0.25">
      <c r="E8377" s="90"/>
      <c r="N8377" s="90"/>
    </row>
    <row r="8378" spans="5:14" x14ac:dyDescent="0.25">
      <c r="E8378" s="90"/>
      <c r="N8378" s="90"/>
    </row>
    <row r="8379" spans="5:14" x14ac:dyDescent="0.25">
      <c r="E8379" s="90"/>
      <c r="N8379" s="90"/>
    </row>
    <row r="8380" spans="5:14" x14ac:dyDescent="0.25">
      <c r="E8380" s="90"/>
      <c r="N8380" s="90"/>
    </row>
    <row r="8381" spans="5:14" x14ac:dyDescent="0.25">
      <c r="E8381" s="90"/>
      <c r="N8381" s="90"/>
    </row>
    <row r="8382" spans="5:14" x14ac:dyDescent="0.25">
      <c r="E8382" s="90"/>
      <c r="N8382" s="90"/>
    </row>
    <row r="8383" spans="5:14" x14ac:dyDescent="0.25">
      <c r="E8383" s="90"/>
      <c r="N8383" s="90"/>
    </row>
    <row r="8384" spans="5:14" x14ac:dyDescent="0.25">
      <c r="E8384" s="90"/>
      <c r="N8384" s="90"/>
    </row>
    <row r="8385" spans="5:14" x14ac:dyDescent="0.25">
      <c r="E8385" s="90"/>
      <c r="N8385" s="90"/>
    </row>
    <row r="8386" spans="5:14" x14ac:dyDescent="0.25">
      <c r="E8386" s="90"/>
      <c r="N8386" s="90"/>
    </row>
    <row r="8387" spans="5:14" x14ac:dyDescent="0.25">
      <c r="E8387" s="90"/>
      <c r="N8387" s="90"/>
    </row>
    <row r="8388" spans="5:14" x14ac:dyDescent="0.25">
      <c r="E8388" s="90"/>
      <c r="N8388" s="90"/>
    </row>
    <row r="8389" spans="5:14" x14ac:dyDescent="0.25">
      <c r="E8389" s="90"/>
      <c r="N8389" s="90"/>
    </row>
    <row r="8390" spans="5:14" x14ac:dyDescent="0.25">
      <c r="E8390" s="90"/>
      <c r="N8390" s="90"/>
    </row>
    <row r="8391" spans="5:14" x14ac:dyDescent="0.25">
      <c r="E8391" s="90"/>
      <c r="N8391" s="90"/>
    </row>
    <row r="8392" spans="5:14" x14ac:dyDescent="0.25">
      <c r="E8392" s="90"/>
      <c r="N8392" s="90"/>
    </row>
    <row r="8393" spans="5:14" x14ac:dyDescent="0.25">
      <c r="E8393" s="90"/>
      <c r="N8393" s="90"/>
    </row>
    <row r="8394" spans="5:14" x14ac:dyDescent="0.25">
      <c r="E8394" s="90"/>
      <c r="N8394" s="90"/>
    </row>
    <row r="8395" spans="5:14" x14ac:dyDescent="0.25">
      <c r="E8395" s="90"/>
      <c r="N8395" s="90"/>
    </row>
    <row r="8396" spans="5:14" x14ac:dyDescent="0.25">
      <c r="E8396" s="90"/>
      <c r="N8396" s="90"/>
    </row>
    <row r="8397" spans="5:14" x14ac:dyDescent="0.25">
      <c r="E8397" s="90"/>
      <c r="N8397" s="90"/>
    </row>
    <row r="8398" spans="5:14" x14ac:dyDescent="0.25">
      <c r="E8398" s="90"/>
      <c r="N8398" s="90"/>
    </row>
    <row r="8399" spans="5:14" x14ac:dyDescent="0.25">
      <c r="E8399" s="90"/>
      <c r="N8399" s="90"/>
    </row>
    <row r="8400" spans="5:14" x14ac:dyDescent="0.25">
      <c r="E8400" s="90"/>
      <c r="N8400" s="90"/>
    </row>
    <row r="8401" spans="5:14" x14ac:dyDescent="0.25">
      <c r="E8401" s="90"/>
      <c r="N8401" s="90"/>
    </row>
    <row r="8402" spans="5:14" x14ac:dyDescent="0.25">
      <c r="E8402" s="90"/>
      <c r="N8402" s="90"/>
    </row>
    <row r="8403" spans="5:14" x14ac:dyDescent="0.25">
      <c r="E8403" s="90"/>
      <c r="N8403" s="90"/>
    </row>
    <row r="8404" spans="5:14" x14ac:dyDescent="0.25">
      <c r="E8404" s="90"/>
      <c r="N8404" s="90"/>
    </row>
    <row r="8405" spans="5:14" x14ac:dyDescent="0.25">
      <c r="E8405" s="90"/>
      <c r="N8405" s="90"/>
    </row>
    <row r="8406" spans="5:14" x14ac:dyDescent="0.25">
      <c r="E8406" s="90"/>
      <c r="N8406" s="90"/>
    </row>
    <row r="8407" spans="5:14" x14ac:dyDescent="0.25">
      <c r="E8407" s="90"/>
      <c r="N8407" s="90"/>
    </row>
    <row r="8408" spans="5:14" x14ac:dyDescent="0.25">
      <c r="E8408" s="90"/>
      <c r="N8408" s="90"/>
    </row>
    <row r="8409" spans="5:14" x14ac:dyDescent="0.25">
      <c r="E8409" s="90"/>
      <c r="N8409" s="90"/>
    </row>
    <row r="8410" spans="5:14" x14ac:dyDescent="0.25">
      <c r="E8410" s="90"/>
      <c r="N8410" s="90"/>
    </row>
    <row r="8411" spans="5:14" x14ac:dyDescent="0.25">
      <c r="E8411" s="90"/>
      <c r="N8411" s="90"/>
    </row>
    <row r="8412" spans="5:14" x14ac:dyDescent="0.25">
      <c r="E8412" s="90"/>
      <c r="N8412" s="90"/>
    </row>
    <row r="8413" spans="5:14" x14ac:dyDescent="0.25">
      <c r="E8413" s="90"/>
      <c r="N8413" s="90"/>
    </row>
    <row r="8414" spans="5:14" x14ac:dyDescent="0.25">
      <c r="E8414" s="90"/>
      <c r="N8414" s="90"/>
    </row>
    <row r="8415" spans="5:14" x14ac:dyDescent="0.25">
      <c r="E8415" s="90"/>
      <c r="N8415" s="90"/>
    </row>
    <row r="8416" spans="5:14" x14ac:dyDescent="0.25">
      <c r="E8416" s="90"/>
      <c r="N8416" s="90"/>
    </row>
    <row r="8417" spans="5:14" x14ac:dyDescent="0.25">
      <c r="E8417" s="90"/>
      <c r="N8417" s="90"/>
    </row>
    <row r="8418" spans="5:14" x14ac:dyDescent="0.25">
      <c r="E8418" s="90"/>
      <c r="N8418" s="90"/>
    </row>
    <row r="8419" spans="5:14" x14ac:dyDescent="0.25">
      <c r="E8419" s="90"/>
      <c r="N8419" s="90"/>
    </row>
    <row r="8420" spans="5:14" x14ac:dyDescent="0.25">
      <c r="E8420" s="90"/>
      <c r="N8420" s="90"/>
    </row>
    <row r="8421" spans="5:14" x14ac:dyDescent="0.25">
      <c r="E8421" s="90"/>
      <c r="N8421" s="90"/>
    </row>
    <row r="8422" spans="5:14" x14ac:dyDescent="0.25">
      <c r="E8422" s="90"/>
      <c r="N8422" s="90"/>
    </row>
    <row r="8423" spans="5:14" x14ac:dyDescent="0.25">
      <c r="E8423" s="90"/>
      <c r="N8423" s="90"/>
    </row>
    <row r="8424" spans="5:14" x14ac:dyDescent="0.25">
      <c r="E8424" s="90"/>
      <c r="N8424" s="90"/>
    </row>
    <row r="8425" spans="5:14" x14ac:dyDescent="0.25">
      <c r="E8425" s="90"/>
      <c r="N8425" s="90"/>
    </row>
    <row r="8426" spans="5:14" x14ac:dyDescent="0.25">
      <c r="E8426" s="90"/>
      <c r="N8426" s="90"/>
    </row>
    <row r="8427" spans="5:14" x14ac:dyDescent="0.25">
      <c r="E8427" s="90"/>
      <c r="N8427" s="90"/>
    </row>
    <row r="8428" spans="5:14" x14ac:dyDescent="0.25">
      <c r="E8428" s="90"/>
      <c r="N8428" s="90"/>
    </row>
    <row r="8429" spans="5:14" x14ac:dyDescent="0.25">
      <c r="E8429" s="90"/>
      <c r="N8429" s="90"/>
    </row>
    <row r="8430" spans="5:14" x14ac:dyDescent="0.25">
      <c r="E8430" s="90"/>
      <c r="N8430" s="90"/>
    </row>
    <row r="8431" spans="5:14" x14ac:dyDescent="0.25">
      <c r="E8431" s="90"/>
      <c r="N8431" s="90"/>
    </row>
    <row r="8432" spans="5:14" x14ac:dyDescent="0.25">
      <c r="E8432" s="90"/>
      <c r="N8432" s="90"/>
    </row>
    <row r="8433" spans="5:14" x14ac:dyDescent="0.25">
      <c r="E8433" s="90"/>
      <c r="N8433" s="90"/>
    </row>
    <row r="8434" spans="5:14" x14ac:dyDescent="0.25">
      <c r="E8434" s="90"/>
      <c r="N8434" s="90"/>
    </row>
    <row r="8435" spans="5:14" x14ac:dyDescent="0.25">
      <c r="E8435" s="90"/>
      <c r="N8435" s="90"/>
    </row>
    <row r="8436" spans="5:14" x14ac:dyDescent="0.25">
      <c r="E8436" s="90"/>
      <c r="N8436" s="90"/>
    </row>
    <row r="8437" spans="5:14" x14ac:dyDescent="0.25">
      <c r="E8437" s="90"/>
      <c r="N8437" s="90"/>
    </row>
    <row r="8438" spans="5:14" x14ac:dyDescent="0.25">
      <c r="E8438" s="90"/>
      <c r="N8438" s="90"/>
    </row>
    <row r="8439" spans="5:14" x14ac:dyDescent="0.25">
      <c r="E8439" s="90"/>
      <c r="N8439" s="90"/>
    </row>
    <row r="8440" spans="5:14" x14ac:dyDescent="0.25">
      <c r="E8440" s="90"/>
      <c r="N8440" s="90"/>
    </row>
    <row r="8441" spans="5:14" x14ac:dyDescent="0.25">
      <c r="E8441" s="90"/>
      <c r="N8441" s="90"/>
    </row>
    <row r="8442" spans="5:14" x14ac:dyDescent="0.25">
      <c r="E8442" s="90"/>
      <c r="N8442" s="90"/>
    </row>
    <row r="8443" spans="5:14" x14ac:dyDescent="0.25">
      <c r="E8443" s="90"/>
      <c r="N8443" s="90"/>
    </row>
    <row r="8444" spans="5:14" x14ac:dyDescent="0.25">
      <c r="E8444" s="90"/>
      <c r="N8444" s="90"/>
    </row>
    <row r="8445" spans="5:14" x14ac:dyDescent="0.25">
      <c r="E8445" s="90"/>
      <c r="N8445" s="90"/>
    </row>
    <row r="8446" spans="5:14" x14ac:dyDescent="0.25">
      <c r="E8446" s="90"/>
      <c r="N8446" s="90"/>
    </row>
    <row r="8447" spans="5:14" x14ac:dyDescent="0.25">
      <c r="E8447" s="90"/>
      <c r="N8447" s="90"/>
    </row>
    <row r="8448" spans="5:14" x14ac:dyDescent="0.25">
      <c r="E8448" s="90"/>
      <c r="N8448" s="90"/>
    </row>
    <row r="8449" spans="5:14" x14ac:dyDescent="0.25">
      <c r="E8449" s="90"/>
      <c r="N8449" s="90"/>
    </row>
    <row r="8450" spans="5:14" x14ac:dyDescent="0.25">
      <c r="E8450" s="90"/>
      <c r="N8450" s="90"/>
    </row>
    <row r="8451" spans="5:14" x14ac:dyDescent="0.25">
      <c r="E8451" s="90"/>
      <c r="N8451" s="90"/>
    </row>
    <row r="8452" spans="5:14" x14ac:dyDescent="0.25">
      <c r="E8452" s="90"/>
      <c r="N8452" s="90"/>
    </row>
    <row r="8453" spans="5:14" x14ac:dyDescent="0.25">
      <c r="E8453" s="90"/>
      <c r="N8453" s="90"/>
    </row>
    <row r="8454" spans="5:14" x14ac:dyDescent="0.25">
      <c r="E8454" s="90"/>
      <c r="N8454" s="90"/>
    </row>
    <row r="8455" spans="5:14" x14ac:dyDescent="0.25">
      <c r="E8455" s="90"/>
      <c r="N8455" s="90"/>
    </row>
    <row r="8456" spans="5:14" x14ac:dyDescent="0.25">
      <c r="E8456" s="90"/>
      <c r="N8456" s="90"/>
    </row>
    <row r="8457" spans="5:14" x14ac:dyDescent="0.25">
      <c r="E8457" s="90"/>
      <c r="N8457" s="90"/>
    </row>
    <row r="8458" spans="5:14" x14ac:dyDescent="0.25">
      <c r="E8458" s="90"/>
      <c r="N8458" s="90"/>
    </row>
    <row r="8459" spans="5:14" x14ac:dyDescent="0.25">
      <c r="E8459" s="90"/>
      <c r="N8459" s="90"/>
    </row>
    <row r="8460" spans="5:14" x14ac:dyDescent="0.25">
      <c r="E8460" s="90"/>
      <c r="N8460" s="90"/>
    </row>
    <row r="8461" spans="5:14" x14ac:dyDescent="0.25">
      <c r="E8461" s="90"/>
      <c r="N8461" s="90"/>
    </row>
    <row r="8462" spans="5:14" x14ac:dyDescent="0.25">
      <c r="E8462" s="90"/>
      <c r="N8462" s="90"/>
    </row>
    <row r="8463" spans="5:14" x14ac:dyDescent="0.25">
      <c r="E8463" s="90"/>
      <c r="N8463" s="90"/>
    </row>
    <row r="8464" spans="5:14" x14ac:dyDescent="0.25">
      <c r="E8464" s="90"/>
      <c r="N8464" s="90"/>
    </row>
    <row r="8465" spans="5:14" x14ac:dyDescent="0.25">
      <c r="E8465" s="90"/>
      <c r="N8465" s="90"/>
    </row>
    <row r="8466" spans="5:14" x14ac:dyDescent="0.25">
      <c r="E8466" s="90"/>
      <c r="N8466" s="90"/>
    </row>
    <row r="8467" spans="5:14" x14ac:dyDescent="0.25">
      <c r="E8467" s="90"/>
      <c r="N8467" s="90"/>
    </row>
    <row r="8468" spans="5:14" x14ac:dyDescent="0.25">
      <c r="E8468" s="90"/>
      <c r="N8468" s="90"/>
    </row>
    <row r="8469" spans="5:14" x14ac:dyDescent="0.25">
      <c r="E8469" s="90"/>
      <c r="N8469" s="90"/>
    </row>
    <row r="8470" spans="5:14" x14ac:dyDescent="0.25">
      <c r="E8470" s="90"/>
      <c r="N8470" s="90"/>
    </row>
    <row r="8471" spans="5:14" x14ac:dyDescent="0.25">
      <c r="E8471" s="90"/>
      <c r="N8471" s="90"/>
    </row>
    <row r="8472" spans="5:14" x14ac:dyDescent="0.25">
      <c r="E8472" s="90"/>
      <c r="N8472" s="90"/>
    </row>
    <row r="8473" spans="5:14" x14ac:dyDescent="0.25">
      <c r="E8473" s="90"/>
      <c r="N8473" s="90"/>
    </row>
    <row r="8474" spans="5:14" x14ac:dyDescent="0.25">
      <c r="E8474" s="90"/>
      <c r="N8474" s="90"/>
    </row>
    <row r="8475" spans="5:14" x14ac:dyDescent="0.25">
      <c r="E8475" s="90"/>
      <c r="N8475" s="90"/>
    </row>
    <row r="8476" spans="5:14" x14ac:dyDescent="0.25">
      <c r="E8476" s="90"/>
      <c r="N8476" s="90"/>
    </row>
    <row r="8477" spans="5:14" x14ac:dyDescent="0.25">
      <c r="E8477" s="90"/>
      <c r="N8477" s="90"/>
    </row>
    <row r="8478" spans="5:14" x14ac:dyDescent="0.25">
      <c r="E8478" s="90"/>
      <c r="N8478" s="90"/>
    </row>
    <row r="8479" spans="5:14" x14ac:dyDescent="0.25">
      <c r="E8479" s="90"/>
      <c r="N8479" s="90"/>
    </row>
    <row r="8480" spans="5:14" x14ac:dyDescent="0.25">
      <c r="E8480" s="90"/>
      <c r="N8480" s="90"/>
    </row>
    <row r="8481" spans="5:14" x14ac:dyDescent="0.25">
      <c r="E8481" s="90"/>
      <c r="N8481" s="90"/>
    </row>
    <row r="8482" spans="5:14" x14ac:dyDescent="0.25">
      <c r="E8482" s="90"/>
      <c r="N8482" s="90"/>
    </row>
    <row r="8483" spans="5:14" x14ac:dyDescent="0.25">
      <c r="E8483" s="90"/>
      <c r="N8483" s="90"/>
    </row>
    <row r="8484" spans="5:14" x14ac:dyDescent="0.25">
      <c r="E8484" s="90"/>
      <c r="N8484" s="90"/>
    </row>
    <row r="8485" spans="5:14" x14ac:dyDescent="0.25">
      <c r="E8485" s="90"/>
      <c r="N8485" s="90"/>
    </row>
    <row r="8486" spans="5:14" x14ac:dyDescent="0.25">
      <c r="E8486" s="90"/>
      <c r="N8486" s="90"/>
    </row>
    <row r="8487" spans="5:14" x14ac:dyDescent="0.25">
      <c r="E8487" s="90"/>
      <c r="N8487" s="90"/>
    </row>
    <row r="8488" spans="5:14" x14ac:dyDescent="0.25">
      <c r="E8488" s="90"/>
      <c r="N8488" s="90"/>
    </row>
    <row r="8489" spans="5:14" x14ac:dyDescent="0.25">
      <c r="E8489" s="90"/>
      <c r="N8489" s="90"/>
    </row>
    <row r="8490" spans="5:14" x14ac:dyDescent="0.25">
      <c r="E8490" s="90"/>
      <c r="N8490" s="90"/>
    </row>
    <row r="8491" spans="5:14" x14ac:dyDescent="0.25">
      <c r="E8491" s="90"/>
      <c r="N8491" s="90"/>
    </row>
    <row r="8492" spans="5:14" x14ac:dyDescent="0.25">
      <c r="E8492" s="90"/>
      <c r="N8492" s="90"/>
    </row>
    <row r="8493" spans="5:14" x14ac:dyDescent="0.25">
      <c r="E8493" s="90"/>
      <c r="N8493" s="90"/>
    </row>
    <row r="8494" spans="5:14" x14ac:dyDescent="0.25">
      <c r="E8494" s="90"/>
      <c r="N8494" s="90"/>
    </row>
    <row r="8495" spans="5:14" x14ac:dyDescent="0.25">
      <c r="E8495" s="90"/>
      <c r="N8495" s="90"/>
    </row>
    <row r="8496" spans="5:14" x14ac:dyDescent="0.25">
      <c r="E8496" s="90"/>
      <c r="N8496" s="90"/>
    </row>
    <row r="8497" spans="5:14" x14ac:dyDescent="0.25">
      <c r="E8497" s="90"/>
      <c r="N8497" s="90"/>
    </row>
    <row r="8498" spans="5:14" x14ac:dyDescent="0.25">
      <c r="E8498" s="90"/>
      <c r="N8498" s="90"/>
    </row>
    <row r="8499" spans="5:14" x14ac:dyDescent="0.25">
      <c r="E8499" s="90"/>
      <c r="N8499" s="90"/>
    </row>
    <row r="8500" spans="5:14" x14ac:dyDescent="0.25">
      <c r="E8500" s="90"/>
      <c r="N8500" s="90"/>
    </row>
    <row r="8501" spans="5:14" x14ac:dyDescent="0.25">
      <c r="E8501" s="90"/>
      <c r="N8501" s="90"/>
    </row>
    <row r="8502" spans="5:14" x14ac:dyDescent="0.25">
      <c r="E8502" s="90"/>
      <c r="N8502" s="90"/>
    </row>
    <row r="8503" spans="5:14" x14ac:dyDescent="0.25">
      <c r="E8503" s="90"/>
      <c r="N8503" s="90"/>
    </row>
    <row r="8504" spans="5:14" x14ac:dyDescent="0.25">
      <c r="E8504" s="90"/>
      <c r="N8504" s="90"/>
    </row>
    <row r="8505" spans="5:14" x14ac:dyDescent="0.25">
      <c r="E8505" s="90"/>
      <c r="N8505" s="90"/>
    </row>
    <row r="8506" spans="5:14" x14ac:dyDescent="0.25">
      <c r="E8506" s="90"/>
      <c r="N8506" s="90"/>
    </row>
    <row r="8507" spans="5:14" x14ac:dyDescent="0.25">
      <c r="E8507" s="90"/>
      <c r="N8507" s="90"/>
    </row>
    <row r="8508" spans="5:14" x14ac:dyDescent="0.25">
      <c r="E8508" s="90"/>
      <c r="N8508" s="90"/>
    </row>
    <row r="8509" spans="5:14" x14ac:dyDescent="0.25">
      <c r="E8509" s="90"/>
      <c r="N8509" s="90"/>
    </row>
    <row r="8510" spans="5:14" x14ac:dyDescent="0.25">
      <c r="E8510" s="90"/>
      <c r="N8510" s="90"/>
    </row>
    <row r="8511" spans="5:14" x14ac:dyDescent="0.25">
      <c r="E8511" s="90"/>
      <c r="N8511" s="90"/>
    </row>
    <row r="8512" spans="5:14" x14ac:dyDescent="0.25">
      <c r="E8512" s="90"/>
      <c r="N8512" s="90"/>
    </row>
    <row r="8513" spans="5:14" x14ac:dyDescent="0.25">
      <c r="E8513" s="90"/>
      <c r="N8513" s="90"/>
    </row>
    <row r="8514" spans="5:14" x14ac:dyDescent="0.25">
      <c r="E8514" s="90"/>
      <c r="N8514" s="90"/>
    </row>
    <row r="8515" spans="5:14" x14ac:dyDescent="0.25">
      <c r="E8515" s="90"/>
      <c r="N8515" s="90"/>
    </row>
    <row r="8516" spans="5:14" x14ac:dyDescent="0.25">
      <c r="E8516" s="90"/>
      <c r="N8516" s="90"/>
    </row>
    <row r="8517" spans="5:14" x14ac:dyDescent="0.25">
      <c r="E8517" s="90"/>
      <c r="N8517" s="90"/>
    </row>
    <row r="8518" spans="5:14" x14ac:dyDescent="0.25">
      <c r="E8518" s="90"/>
      <c r="N8518" s="90"/>
    </row>
    <row r="8519" spans="5:14" x14ac:dyDescent="0.25">
      <c r="E8519" s="90"/>
      <c r="N8519" s="90"/>
    </row>
    <row r="8520" spans="5:14" x14ac:dyDescent="0.25">
      <c r="E8520" s="90"/>
      <c r="N8520" s="90"/>
    </row>
    <row r="8521" spans="5:14" x14ac:dyDescent="0.25">
      <c r="E8521" s="90"/>
      <c r="N8521" s="90"/>
    </row>
    <row r="8522" spans="5:14" x14ac:dyDescent="0.25">
      <c r="E8522" s="90"/>
      <c r="N8522" s="90"/>
    </row>
    <row r="8523" spans="5:14" x14ac:dyDescent="0.25">
      <c r="E8523" s="90"/>
      <c r="N8523" s="90"/>
    </row>
    <row r="8524" spans="5:14" x14ac:dyDescent="0.25">
      <c r="E8524" s="90"/>
      <c r="N8524" s="90"/>
    </row>
    <row r="8525" spans="5:14" x14ac:dyDescent="0.25">
      <c r="E8525" s="90"/>
      <c r="N8525" s="90"/>
    </row>
    <row r="8526" spans="5:14" x14ac:dyDescent="0.25">
      <c r="E8526" s="90"/>
      <c r="N8526" s="90"/>
    </row>
    <row r="8527" spans="5:14" x14ac:dyDescent="0.25">
      <c r="E8527" s="90"/>
      <c r="N8527" s="90"/>
    </row>
    <row r="8528" spans="5:14" x14ac:dyDescent="0.25">
      <c r="E8528" s="90"/>
      <c r="N8528" s="90"/>
    </row>
    <row r="8529" spans="5:14" x14ac:dyDescent="0.25">
      <c r="E8529" s="90"/>
      <c r="N8529" s="90"/>
    </row>
    <row r="8530" spans="5:14" x14ac:dyDescent="0.25">
      <c r="E8530" s="90"/>
      <c r="N8530" s="90"/>
    </row>
    <row r="8531" spans="5:14" x14ac:dyDescent="0.25">
      <c r="E8531" s="90"/>
      <c r="N8531" s="90"/>
    </row>
    <row r="8532" spans="5:14" x14ac:dyDescent="0.25">
      <c r="E8532" s="90"/>
      <c r="N8532" s="90"/>
    </row>
    <row r="8533" spans="5:14" x14ac:dyDescent="0.25">
      <c r="E8533" s="90"/>
      <c r="N8533" s="90"/>
    </row>
    <row r="8534" spans="5:14" x14ac:dyDescent="0.25">
      <c r="E8534" s="90"/>
      <c r="N8534" s="90"/>
    </row>
    <row r="8535" spans="5:14" x14ac:dyDescent="0.25">
      <c r="E8535" s="90"/>
      <c r="N8535" s="90"/>
    </row>
    <row r="8536" spans="5:14" x14ac:dyDescent="0.25">
      <c r="E8536" s="90"/>
      <c r="N8536" s="90"/>
    </row>
    <row r="8537" spans="5:14" x14ac:dyDescent="0.25">
      <c r="E8537" s="90"/>
      <c r="N8537" s="90"/>
    </row>
    <row r="8538" spans="5:14" x14ac:dyDescent="0.25">
      <c r="E8538" s="90"/>
      <c r="N8538" s="90"/>
    </row>
    <row r="8539" spans="5:14" x14ac:dyDescent="0.25">
      <c r="E8539" s="90"/>
      <c r="N8539" s="90"/>
    </row>
    <row r="8540" spans="5:14" x14ac:dyDescent="0.25">
      <c r="E8540" s="90"/>
      <c r="N8540" s="90"/>
    </row>
    <row r="8541" spans="5:14" x14ac:dyDescent="0.25">
      <c r="E8541" s="90"/>
      <c r="N8541" s="90"/>
    </row>
    <row r="8542" spans="5:14" x14ac:dyDescent="0.25">
      <c r="E8542" s="90"/>
      <c r="N8542" s="90"/>
    </row>
    <row r="8543" spans="5:14" x14ac:dyDescent="0.25">
      <c r="E8543" s="90"/>
      <c r="N8543" s="90"/>
    </row>
    <row r="8544" spans="5:14" x14ac:dyDescent="0.25">
      <c r="E8544" s="90"/>
      <c r="N8544" s="90"/>
    </row>
    <row r="8545" spans="5:14" x14ac:dyDescent="0.25">
      <c r="E8545" s="90"/>
      <c r="N8545" s="90"/>
    </row>
    <row r="8546" spans="5:14" x14ac:dyDescent="0.25">
      <c r="E8546" s="90"/>
      <c r="N8546" s="90"/>
    </row>
    <row r="8547" spans="5:14" x14ac:dyDescent="0.25">
      <c r="E8547" s="90"/>
      <c r="N8547" s="90"/>
    </row>
    <row r="8548" spans="5:14" x14ac:dyDescent="0.25">
      <c r="E8548" s="90"/>
      <c r="N8548" s="90"/>
    </row>
    <row r="8549" spans="5:14" x14ac:dyDescent="0.25">
      <c r="E8549" s="90"/>
      <c r="N8549" s="90"/>
    </row>
    <row r="8550" spans="5:14" x14ac:dyDescent="0.25">
      <c r="E8550" s="90"/>
      <c r="N8550" s="90"/>
    </row>
    <row r="8551" spans="5:14" x14ac:dyDescent="0.25">
      <c r="E8551" s="90"/>
      <c r="N8551" s="90"/>
    </row>
    <row r="8552" spans="5:14" x14ac:dyDescent="0.25">
      <c r="E8552" s="90"/>
      <c r="N8552" s="90"/>
    </row>
    <row r="8553" spans="5:14" x14ac:dyDescent="0.25">
      <c r="E8553" s="90"/>
      <c r="N8553" s="90"/>
    </row>
    <row r="8554" spans="5:14" x14ac:dyDescent="0.25">
      <c r="E8554" s="90"/>
      <c r="N8554" s="90"/>
    </row>
    <row r="8555" spans="5:14" x14ac:dyDescent="0.25">
      <c r="E8555" s="90"/>
      <c r="N8555" s="90"/>
    </row>
    <row r="8556" spans="5:14" x14ac:dyDescent="0.25">
      <c r="E8556" s="90"/>
      <c r="N8556" s="90"/>
    </row>
    <row r="8557" spans="5:14" x14ac:dyDescent="0.25">
      <c r="E8557" s="90"/>
      <c r="N8557" s="90"/>
    </row>
    <row r="8558" spans="5:14" x14ac:dyDescent="0.25">
      <c r="E8558" s="90"/>
      <c r="N8558" s="90"/>
    </row>
    <row r="8559" spans="5:14" x14ac:dyDescent="0.25">
      <c r="E8559" s="90"/>
      <c r="N8559" s="90"/>
    </row>
    <row r="8560" spans="5:14" x14ac:dyDescent="0.25">
      <c r="E8560" s="90"/>
      <c r="N8560" s="90"/>
    </row>
    <row r="8561" spans="5:14" x14ac:dyDescent="0.25">
      <c r="E8561" s="90"/>
      <c r="N8561" s="90"/>
    </row>
    <row r="8562" spans="5:14" x14ac:dyDescent="0.25">
      <c r="E8562" s="90"/>
      <c r="N8562" s="90"/>
    </row>
    <row r="8563" spans="5:14" x14ac:dyDescent="0.25">
      <c r="E8563" s="90"/>
      <c r="N8563" s="90"/>
    </row>
    <row r="8564" spans="5:14" x14ac:dyDescent="0.25">
      <c r="E8564" s="90"/>
      <c r="N8564" s="90"/>
    </row>
    <row r="8565" spans="5:14" x14ac:dyDescent="0.25">
      <c r="E8565" s="90"/>
      <c r="N8565" s="90"/>
    </row>
    <row r="8566" spans="5:14" x14ac:dyDescent="0.25">
      <c r="E8566" s="90"/>
      <c r="N8566" s="90"/>
    </row>
    <row r="8567" spans="5:14" x14ac:dyDescent="0.25">
      <c r="E8567" s="90"/>
      <c r="N8567" s="90"/>
    </row>
    <row r="8568" spans="5:14" x14ac:dyDescent="0.25">
      <c r="E8568" s="90"/>
      <c r="N8568" s="90"/>
    </row>
    <row r="8569" spans="5:14" x14ac:dyDescent="0.25">
      <c r="E8569" s="90"/>
      <c r="N8569" s="90"/>
    </row>
    <row r="8570" spans="5:14" x14ac:dyDescent="0.25">
      <c r="E8570" s="90"/>
      <c r="N8570" s="90"/>
    </row>
    <row r="8571" spans="5:14" x14ac:dyDescent="0.25">
      <c r="E8571" s="90"/>
      <c r="N8571" s="90"/>
    </row>
    <row r="8572" spans="5:14" x14ac:dyDescent="0.25">
      <c r="E8572" s="90"/>
      <c r="N8572" s="90"/>
    </row>
    <row r="8573" spans="5:14" x14ac:dyDescent="0.25">
      <c r="E8573" s="90"/>
      <c r="N8573" s="90"/>
    </row>
    <row r="8574" spans="5:14" x14ac:dyDescent="0.25">
      <c r="E8574" s="90"/>
      <c r="N8574" s="90"/>
    </row>
    <row r="8575" spans="5:14" x14ac:dyDescent="0.25">
      <c r="E8575" s="90"/>
      <c r="N8575" s="90"/>
    </row>
    <row r="8576" spans="5:14" x14ac:dyDescent="0.25">
      <c r="E8576" s="90"/>
      <c r="N8576" s="90"/>
    </row>
    <row r="8577" spans="5:14" x14ac:dyDescent="0.25">
      <c r="E8577" s="90"/>
      <c r="N8577" s="90"/>
    </row>
    <row r="8578" spans="5:14" x14ac:dyDescent="0.25">
      <c r="E8578" s="90"/>
      <c r="N8578" s="90"/>
    </row>
    <row r="8579" spans="5:14" x14ac:dyDescent="0.25">
      <c r="E8579" s="90"/>
      <c r="N8579" s="90"/>
    </row>
    <row r="8580" spans="5:14" x14ac:dyDescent="0.25">
      <c r="E8580" s="90"/>
      <c r="N8580" s="90"/>
    </row>
    <row r="8581" spans="5:14" x14ac:dyDescent="0.25">
      <c r="E8581" s="90"/>
      <c r="N8581" s="90"/>
    </row>
    <row r="8582" spans="5:14" x14ac:dyDescent="0.25">
      <c r="E8582" s="90"/>
      <c r="N8582" s="90"/>
    </row>
    <row r="8583" spans="5:14" x14ac:dyDescent="0.25">
      <c r="E8583" s="90"/>
      <c r="N8583" s="90"/>
    </row>
    <row r="8584" spans="5:14" x14ac:dyDescent="0.25">
      <c r="E8584" s="90"/>
      <c r="N8584" s="90"/>
    </row>
    <row r="8585" spans="5:14" x14ac:dyDescent="0.25">
      <c r="E8585" s="90"/>
      <c r="N8585" s="90"/>
    </row>
    <row r="8586" spans="5:14" x14ac:dyDescent="0.25">
      <c r="E8586" s="90"/>
      <c r="N8586" s="90"/>
    </row>
    <row r="8587" spans="5:14" x14ac:dyDescent="0.25">
      <c r="E8587" s="90"/>
      <c r="N8587" s="90"/>
    </row>
    <row r="8588" spans="5:14" x14ac:dyDescent="0.25">
      <c r="E8588" s="90"/>
      <c r="N8588" s="90"/>
    </row>
    <row r="8589" spans="5:14" x14ac:dyDescent="0.25">
      <c r="E8589" s="90"/>
      <c r="N8589" s="90"/>
    </row>
    <row r="8590" spans="5:14" x14ac:dyDescent="0.25">
      <c r="E8590" s="90"/>
      <c r="N8590" s="90"/>
    </row>
    <row r="8591" spans="5:14" x14ac:dyDescent="0.25">
      <c r="E8591" s="90"/>
      <c r="N8591" s="90"/>
    </row>
    <row r="8592" spans="5:14" x14ac:dyDescent="0.25">
      <c r="E8592" s="90"/>
      <c r="N8592" s="90"/>
    </row>
    <row r="8593" spans="5:14" x14ac:dyDescent="0.25">
      <c r="E8593" s="90"/>
      <c r="N8593" s="90"/>
    </row>
    <row r="8594" spans="5:14" x14ac:dyDescent="0.25">
      <c r="E8594" s="90"/>
      <c r="N8594" s="90"/>
    </row>
    <row r="8595" spans="5:14" x14ac:dyDescent="0.25">
      <c r="E8595" s="90"/>
      <c r="N8595" s="90"/>
    </row>
    <row r="8596" spans="5:14" x14ac:dyDescent="0.25">
      <c r="E8596" s="90"/>
      <c r="N8596" s="90"/>
    </row>
    <row r="8597" spans="5:14" x14ac:dyDescent="0.25">
      <c r="E8597" s="90"/>
      <c r="N8597" s="90"/>
    </row>
    <row r="8598" spans="5:14" x14ac:dyDescent="0.25">
      <c r="E8598" s="90"/>
      <c r="N8598" s="90"/>
    </row>
    <row r="8599" spans="5:14" x14ac:dyDescent="0.25">
      <c r="E8599" s="90"/>
      <c r="N8599" s="90"/>
    </row>
    <row r="8600" spans="5:14" x14ac:dyDescent="0.25">
      <c r="E8600" s="90"/>
      <c r="N8600" s="90"/>
    </row>
    <row r="8601" spans="5:14" x14ac:dyDescent="0.25">
      <c r="E8601" s="90"/>
      <c r="N8601" s="90"/>
    </row>
    <row r="8602" spans="5:14" x14ac:dyDescent="0.25">
      <c r="E8602" s="90"/>
      <c r="N8602" s="90"/>
    </row>
    <row r="8603" spans="5:14" x14ac:dyDescent="0.25">
      <c r="E8603" s="90"/>
      <c r="N8603" s="90"/>
    </row>
    <row r="8604" spans="5:14" x14ac:dyDescent="0.25">
      <c r="E8604" s="90"/>
      <c r="N8604" s="90"/>
    </row>
    <row r="8605" spans="5:14" x14ac:dyDescent="0.25">
      <c r="E8605" s="90"/>
      <c r="N8605" s="90"/>
    </row>
    <row r="8606" spans="5:14" x14ac:dyDescent="0.25">
      <c r="E8606" s="90"/>
      <c r="N8606" s="90"/>
    </row>
    <row r="8607" spans="5:14" x14ac:dyDescent="0.25">
      <c r="E8607" s="90"/>
      <c r="N8607" s="90"/>
    </row>
    <row r="8608" spans="5:14" x14ac:dyDescent="0.25">
      <c r="E8608" s="90"/>
      <c r="N8608" s="90"/>
    </row>
    <row r="8609" spans="5:14" x14ac:dyDescent="0.25">
      <c r="E8609" s="90"/>
      <c r="N8609" s="90"/>
    </row>
    <row r="8610" spans="5:14" x14ac:dyDescent="0.25">
      <c r="E8610" s="90"/>
      <c r="N8610" s="90"/>
    </row>
    <row r="8611" spans="5:14" x14ac:dyDescent="0.25">
      <c r="E8611" s="90"/>
      <c r="N8611" s="90"/>
    </row>
    <row r="8612" spans="5:14" x14ac:dyDescent="0.25">
      <c r="E8612" s="90"/>
      <c r="N8612" s="90"/>
    </row>
    <row r="8613" spans="5:14" x14ac:dyDescent="0.25">
      <c r="E8613" s="90"/>
      <c r="N8613" s="90"/>
    </row>
    <row r="8614" spans="5:14" x14ac:dyDescent="0.25">
      <c r="E8614" s="90"/>
      <c r="N8614" s="90"/>
    </row>
    <row r="8615" spans="5:14" x14ac:dyDescent="0.25">
      <c r="E8615" s="90"/>
      <c r="N8615" s="90"/>
    </row>
    <row r="8616" spans="5:14" x14ac:dyDescent="0.25">
      <c r="E8616" s="90"/>
      <c r="N8616" s="90"/>
    </row>
    <row r="8617" spans="5:14" x14ac:dyDescent="0.25">
      <c r="E8617" s="90"/>
      <c r="N8617" s="90"/>
    </row>
    <row r="8618" spans="5:14" x14ac:dyDescent="0.25">
      <c r="E8618" s="90"/>
      <c r="N8618" s="90"/>
    </row>
    <row r="8619" spans="5:14" x14ac:dyDescent="0.25">
      <c r="E8619" s="90"/>
      <c r="N8619" s="90"/>
    </row>
    <row r="8620" spans="5:14" x14ac:dyDescent="0.25">
      <c r="E8620" s="90"/>
      <c r="N8620" s="90"/>
    </row>
    <row r="8621" spans="5:14" x14ac:dyDescent="0.25">
      <c r="E8621" s="90"/>
      <c r="N8621" s="90"/>
    </row>
    <row r="8622" spans="5:14" x14ac:dyDescent="0.25">
      <c r="E8622" s="90"/>
      <c r="N8622" s="90"/>
    </row>
    <row r="8623" spans="5:14" x14ac:dyDescent="0.25">
      <c r="E8623" s="90"/>
      <c r="N8623" s="90"/>
    </row>
    <row r="8624" spans="5:14" x14ac:dyDescent="0.25">
      <c r="E8624" s="90"/>
      <c r="N8624" s="90"/>
    </row>
    <row r="8625" spans="5:14" x14ac:dyDescent="0.25">
      <c r="E8625" s="90"/>
      <c r="N8625" s="90"/>
    </row>
    <row r="8626" spans="5:14" x14ac:dyDescent="0.25">
      <c r="E8626" s="90"/>
      <c r="N8626" s="90"/>
    </row>
    <row r="8627" spans="5:14" x14ac:dyDescent="0.25">
      <c r="E8627" s="90"/>
      <c r="N8627" s="90"/>
    </row>
    <row r="8628" spans="5:14" x14ac:dyDescent="0.25">
      <c r="E8628" s="90"/>
      <c r="N8628" s="90"/>
    </row>
    <row r="8629" spans="5:14" x14ac:dyDescent="0.25">
      <c r="E8629" s="90"/>
      <c r="N8629" s="90"/>
    </row>
    <row r="8630" spans="5:14" x14ac:dyDescent="0.25">
      <c r="E8630" s="90"/>
      <c r="N8630" s="90"/>
    </row>
    <row r="8631" spans="5:14" x14ac:dyDescent="0.25">
      <c r="E8631" s="90"/>
      <c r="N8631" s="90"/>
    </row>
    <row r="8632" spans="5:14" x14ac:dyDescent="0.25">
      <c r="E8632" s="90"/>
      <c r="N8632" s="90"/>
    </row>
    <row r="8633" spans="5:14" x14ac:dyDescent="0.25">
      <c r="E8633" s="90"/>
      <c r="N8633" s="90"/>
    </row>
    <row r="8634" spans="5:14" x14ac:dyDescent="0.25">
      <c r="E8634" s="90"/>
      <c r="N8634" s="90"/>
    </row>
    <row r="8635" spans="5:14" x14ac:dyDescent="0.25">
      <c r="E8635" s="90"/>
      <c r="N8635" s="90"/>
    </row>
    <row r="8636" spans="5:14" x14ac:dyDescent="0.25">
      <c r="E8636" s="90"/>
      <c r="N8636" s="90"/>
    </row>
    <row r="8637" spans="5:14" x14ac:dyDescent="0.25">
      <c r="E8637" s="90"/>
      <c r="N8637" s="90"/>
    </row>
    <row r="8638" spans="5:14" x14ac:dyDescent="0.25">
      <c r="E8638" s="90"/>
      <c r="N8638" s="90"/>
    </row>
    <row r="8639" spans="5:14" x14ac:dyDescent="0.25">
      <c r="E8639" s="90"/>
      <c r="N8639" s="90"/>
    </row>
    <row r="8640" spans="5:14" x14ac:dyDescent="0.25">
      <c r="E8640" s="90"/>
      <c r="N8640" s="90"/>
    </row>
    <row r="8641" spans="5:14" x14ac:dyDescent="0.25">
      <c r="E8641" s="90"/>
      <c r="N8641" s="90"/>
    </row>
    <row r="8642" spans="5:14" x14ac:dyDescent="0.25">
      <c r="E8642" s="90"/>
      <c r="N8642" s="90"/>
    </row>
    <row r="8643" spans="5:14" x14ac:dyDescent="0.25">
      <c r="E8643" s="90"/>
      <c r="N8643" s="90"/>
    </row>
    <row r="8644" spans="5:14" x14ac:dyDescent="0.25">
      <c r="E8644" s="90"/>
      <c r="N8644" s="90"/>
    </row>
    <row r="8645" spans="5:14" x14ac:dyDescent="0.25">
      <c r="E8645" s="90"/>
      <c r="N8645" s="90"/>
    </row>
    <row r="8646" spans="5:14" x14ac:dyDescent="0.25">
      <c r="E8646" s="90"/>
      <c r="N8646" s="90"/>
    </row>
    <row r="8647" spans="5:14" x14ac:dyDescent="0.25">
      <c r="E8647" s="90"/>
      <c r="N8647" s="90"/>
    </row>
    <row r="8648" spans="5:14" x14ac:dyDescent="0.25">
      <c r="E8648" s="90"/>
      <c r="N8648" s="90"/>
    </row>
    <row r="8649" spans="5:14" x14ac:dyDescent="0.25">
      <c r="E8649" s="90"/>
      <c r="N8649" s="90"/>
    </row>
    <row r="8650" spans="5:14" x14ac:dyDescent="0.25">
      <c r="E8650" s="90"/>
      <c r="N8650" s="90"/>
    </row>
    <row r="8651" spans="5:14" x14ac:dyDescent="0.25">
      <c r="E8651" s="90"/>
      <c r="N8651" s="90"/>
    </row>
    <row r="8652" spans="5:14" x14ac:dyDescent="0.25">
      <c r="E8652" s="90"/>
      <c r="N8652" s="90"/>
    </row>
    <row r="8653" spans="5:14" x14ac:dyDescent="0.25">
      <c r="E8653" s="90"/>
      <c r="N8653" s="90"/>
    </row>
    <row r="8654" spans="5:14" x14ac:dyDescent="0.25">
      <c r="E8654" s="90"/>
      <c r="N8654" s="90"/>
    </row>
    <row r="8655" spans="5:14" x14ac:dyDescent="0.25">
      <c r="E8655" s="90"/>
      <c r="N8655" s="90"/>
    </row>
    <row r="8656" spans="5:14" x14ac:dyDescent="0.25">
      <c r="E8656" s="90"/>
      <c r="N8656" s="90"/>
    </row>
    <row r="8657" spans="5:14" x14ac:dyDescent="0.25">
      <c r="E8657" s="90"/>
      <c r="N8657" s="90"/>
    </row>
    <row r="8658" spans="5:14" x14ac:dyDescent="0.25">
      <c r="E8658" s="90"/>
      <c r="N8658" s="90"/>
    </row>
    <row r="8659" spans="5:14" x14ac:dyDescent="0.25">
      <c r="E8659" s="90"/>
      <c r="N8659" s="90"/>
    </row>
    <row r="8660" spans="5:14" x14ac:dyDescent="0.25">
      <c r="E8660" s="90"/>
      <c r="N8660" s="90"/>
    </row>
    <row r="8661" spans="5:14" x14ac:dyDescent="0.25">
      <c r="E8661" s="90"/>
      <c r="N8661" s="90"/>
    </row>
    <row r="8662" spans="5:14" x14ac:dyDescent="0.25">
      <c r="E8662" s="90"/>
      <c r="N8662" s="90"/>
    </row>
    <row r="8663" spans="5:14" x14ac:dyDescent="0.25">
      <c r="E8663" s="90"/>
      <c r="N8663" s="90"/>
    </row>
    <row r="8664" spans="5:14" x14ac:dyDescent="0.25">
      <c r="E8664" s="90"/>
      <c r="N8664" s="90"/>
    </row>
    <row r="8665" spans="5:14" x14ac:dyDescent="0.25">
      <c r="E8665" s="90"/>
      <c r="N8665" s="90"/>
    </row>
    <row r="8666" spans="5:14" x14ac:dyDescent="0.25">
      <c r="E8666" s="90"/>
      <c r="N8666" s="90"/>
    </row>
    <row r="8667" spans="5:14" x14ac:dyDescent="0.25">
      <c r="E8667" s="90"/>
      <c r="N8667" s="90"/>
    </row>
    <row r="8668" spans="5:14" x14ac:dyDescent="0.25">
      <c r="E8668" s="90"/>
      <c r="N8668" s="90"/>
    </row>
    <row r="8669" spans="5:14" x14ac:dyDescent="0.25">
      <c r="E8669" s="90"/>
      <c r="N8669" s="90"/>
    </row>
    <row r="8670" spans="5:14" x14ac:dyDescent="0.25">
      <c r="E8670" s="90"/>
      <c r="N8670" s="90"/>
    </row>
    <row r="8671" spans="5:14" x14ac:dyDescent="0.25">
      <c r="E8671" s="90"/>
      <c r="N8671" s="90"/>
    </row>
    <row r="8672" spans="5:14" x14ac:dyDescent="0.25">
      <c r="E8672" s="90"/>
      <c r="N8672" s="90"/>
    </row>
    <row r="8673" spans="5:14" x14ac:dyDescent="0.25">
      <c r="E8673" s="90"/>
      <c r="N8673" s="90"/>
    </row>
    <row r="8674" spans="5:14" x14ac:dyDescent="0.25">
      <c r="E8674" s="90"/>
      <c r="N8674" s="90"/>
    </row>
    <row r="8675" spans="5:14" x14ac:dyDescent="0.25">
      <c r="E8675" s="90"/>
      <c r="N8675" s="90"/>
    </row>
    <row r="8676" spans="5:14" x14ac:dyDescent="0.25">
      <c r="E8676" s="90"/>
      <c r="N8676" s="90"/>
    </row>
    <row r="8677" spans="5:14" x14ac:dyDescent="0.25">
      <c r="E8677" s="90"/>
      <c r="N8677" s="90"/>
    </row>
    <row r="8678" spans="5:14" x14ac:dyDescent="0.25">
      <c r="E8678" s="90"/>
      <c r="N8678" s="90"/>
    </row>
    <row r="8679" spans="5:14" x14ac:dyDescent="0.25">
      <c r="E8679" s="90"/>
      <c r="N8679" s="90"/>
    </row>
    <row r="8680" spans="5:14" x14ac:dyDescent="0.25">
      <c r="E8680" s="90"/>
      <c r="N8680" s="90"/>
    </row>
    <row r="8681" spans="5:14" x14ac:dyDescent="0.25">
      <c r="E8681" s="90"/>
      <c r="N8681" s="90"/>
    </row>
    <row r="8682" spans="5:14" x14ac:dyDescent="0.25">
      <c r="E8682" s="90"/>
      <c r="N8682" s="90"/>
    </row>
    <row r="8683" spans="5:14" x14ac:dyDescent="0.25">
      <c r="E8683" s="90"/>
      <c r="N8683" s="90"/>
    </row>
    <row r="8684" spans="5:14" x14ac:dyDescent="0.25">
      <c r="E8684" s="90"/>
      <c r="N8684" s="90"/>
    </row>
    <row r="8685" spans="5:14" x14ac:dyDescent="0.25">
      <c r="E8685" s="90"/>
      <c r="N8685" s="90"/>
    </row>
    <row r="8686" spans="5:14" x14ac:dyDescent="0.25">
      <c r="E8686" s="90"/>
      <c r="N8686" s="90"/>
    </row>
    <row r="8687" spans="5:14" x14ac:dyDescent="0.25">
      <c r="E8687" s="90"/>
      <c r="N8687" s="90"/>
    </row>
    <row r="8688" spans="5:14" x14ac:dyDescent="0.25">
      <c r="E8688" s="90"/>
      <c r="N8688" s="90"/>
    </row>
    <row r="8689" spans="5:14" x14ac:dyDescent="0.25">
      <c r="E8689" s="90"/>
      <c r="N8689" s="90"/>
    </row>
    <row r="8690" spans="5:14" x14ac:dyDescent="0.25">
      <c r="E8690" s="90"/>
      <c r="N8690" s="90"/>
    </row>
    <row r="8691" spans="5:14" x14ac:dyDescent="0.25">
      <c r="E8691" s="90"/>
      <c r="N8691" s="90"/>
    </row>
    <row r="8692" spans="5:14" x14ac:dyDescent="0.25">
      <c r="E8692" s="90"/>
      <c r="N8692" s="90"/>
    </row>
    <row r="8693" spans="5:14" x14ac:dyDescent="0.25">
      <c r="E8693" s="90"/>
      <c r="N8693" s="90"/>
    </row>
    <row r="8694" spans="5:14" x14ac:dyDescent="0.25">
      <c r="E8694" s="90"/>
      <c r="N8694" s="90"/>
    </row>
    <row r="8695" spans="5:14" x14ac:dyDescent="0.25">
      <c r="E8695" s="90"/>
      <c r="N8695" s="90"/>
    </row>
    <row r="8696" spans="5:14" x14ac:dyDescent="0.25">
      <c r="E8696" s="90"/>
      <c r="N8696" s="90"/>
    </row>
    <row r="8697" spans="5:14" x14ac:dyDescent="0.25">
      <c r="E8697" s="90"/>
      <c r="N8697" s="90"/>
    </row>
    <row r="8698" spans="5:14" x14ac:dyDescent="0.25">
      <c r="E8698" s="90"/>
      <c r="N8698" s="90"/>
    </row>
    <row r="8699" spans="5:14" x14ac:dyDescent="0.25">
      <c r="E8699" s="90"/>
      <c r="N8699" s="90"/>
    </row>
    <row r="8700" spans="5:14" x14ac:dyDescent="0.25">
      <c r="E8700" s="90"/>
      <c r="N8700" s="90"/>
    </row>
    <row r="8701" spans="5:14" x14ac:dyDescent="0.25">
      <c r="E8701" s="90"/>
      <c r="N8701" s="90"/>
    </row>
    <row r="8702" spans="5:14" x14ac:dyDescent="0.25">
      <c r="E8702" s="90"/>
      <c r="N8702" s="90"/>
    </row>
    <row r="8703" spans="5:14" x14ac:dyDescent="0.25">
      <c r="E8703" s="90"/>
      <c r="N8703" s="90"/>
    </row>
    <row r="8704" spans="5:14" x14ac:dyDescent="0.25">
      <c r="E8704" s="90"/>
      <c r="N8704" s="90"/>
    </row>
    <row r="8705" spans="5:14" x14ac:dyDescent="0.25">
      <c r="E8705" s="90"/>
      <c r="N8705" s="90"/>
    </row>
    <row r="8706" spans="5:14" x14ac:dyDescent="0.25">
      <c r="E8706" s="90"/>
      <c r="N8706" s="90"/>
    </row>
    <row r="8707" spans="5:14" x14ac:dyDescent="0.25">
      <c r="E8707" s="90"/>
      <c r="N8707" s="90"/>
    </row>
    <row r="8708" spans="5:14" x14ac:dyDescent="0.25">
      <c r="E8708" s="90"/>
      <c r="N8708" s="90"/>
    </row>
    <row r="8709" spans="5:14" x14ac:dyDescent="0.25">
      <c r="E8709" s="90"/>
      <c r="N8709" s="90"/>
    </row>
    <row r="8710" spans="5:14" x14ac:dyDescent="0.25">
      <c r="E8710" s="90"/>
      <c r="N8710" s="90"/>
    </row>
    <row r="8711" spans="5:14" x14ac:dyDescent="0.25">
      <c r="E8711" s="90"/>
      <c r="N8711" s="90"/>
    </row>
    <row r="8712" spans="5:14" x14ac:dyDescent="0.25">
      <c r="E8712" s="90"/>
      <c r="N8712" s="90"/>
    </row>
    <row r="8713" spans="5:14" x14ac:dyDescent="0.25">
      <c r="E8713" s="90"/>
      <c r="N8713" s="90"/>
    </row>
    <row r="8714" spans="5:14" x14ac:dyDescent="0.25">
      <c r="E8714" s="90"/>
      <c r="N8714" s="90"/>
    </row>
    <row r="8715" spans="5:14" x14ac:dyDescent="0.25">
      <c r="E8715" s="90"/>
      <c r="N8715" s="90"/>
    </row>
    <row r="8716" spans="5:14" x14ac:dyDescent="0.25">
      <c r="E8716" s="90"/>
      <c r="N8716" s="90"/>
    </row>
    <row r="8717" spans="5:14" x14ac:dyDescent="0.25">
      <c r="E8717" s="90"/>
      <c r="N8717" s="90"/>
    </row>
    <row r="8718" spans="5:14" x14ac:dyDescent="0.25">
      <c r="E8718" s="90"/>
      <c r="N8718" s="90"/>
    </row>
    <row r="8719" spans="5:14" x14ac:dyDescent="0.25">
      <c r="E8719" s="90"/>
      <c r="N8719" s="90"/>
    </row>
    <row r="8720" spans="5:14" x14ac:dyDescent="0.25">
      <c r="E8720" s="90"/>
      <c r="N8720" s="90"/>
    </row>
    <row r="8721" spans="5:14" x14ac:dyDescent="0.25">
      <c r="E8721" s="90"/>
      <c r="N8721" s="90"/>
    </row>
    <row r="8722" spans="5:14" x14ac:dyDescent="0.25">
      <c r="E8722" s="90"/>
      <c r="N8722" s="90"/>
    </row>
    <row r="8723" spans="5:14" x14ac:dyDescent="0.25">
      <c r="E8723" s="90"/>
      <c r="N8723" s="90"/>
    </row>
    <row r="8724" spans="5:14" x14ac:dyDescent="0.25">
      <c r="E8724" s="90"/>
      <c r="N8724" s="90"/>
    </row>
    <row r="8725" spans="5:14" x14ac:dyDescent="0.25">
      <c r="E8725" s="90"/>
      <c r="N8725" s="90"/>
    </row>
    <row r="8726" spans="5:14" x14ac:dyDescent="0.25">
      <c r="E8726" s="90"/>
      <c r="N8726" s="90"/>
    </row>
    <row r="8727" spans="5:14" x14ac:dyDescent="0.25">
      <c r="E8727" s="90"/>
      <c r="N8727" s="90"/>
    </row>
    <row r="8728" spans="5:14" x14ac:dyDescent="0.25">
      <c r="E8728" s="90"/>
      <c r="N8728" s="90"/>
    </row>
    <row r="8729" spans="5:14" x14ac:dyDescent="0.25">
      <c r="E8729" s="90"/>
      <c r="N8729" s="90"/>
    </row>
    <row r="8730" spans="5:14" x14ac:dyDescent="0.25">
      <c r="E8730" s="90"/>
      <c r="N8730" s="90"/>
    </row>
    <row r="8731" spans="5:14" x14ac:dyDescent="0.25">
      <c r="E8731" s="90"/>
      <c r="N8731" s="90"/>
    </row>
    <row r="8732" spans="5:14" x14ac:dyDescent="0.25">
      <c r="E8732" s="90"/>
      <c r="N8732" s="90"/>
    </row>
    <row r="8733" spans="5:14" x14ac:dyDescent="0.25">
      <c r="E8733" s="90"/>
      <c r="N8733" s="90"/>
    </row>
    <row r="8734" spans="5:14" x14ac:dyDescent="0.25">
      <c r="E8734" s="90"/>
      <c r="N8734" s="90"/>
    </row>
    <row r="8735" spans="5:14" x14ac:dyDescent="0.25">
      <c r="E8735" s="90"/>
      <c r="N8735" s="90"/>
    </row>
    <row r="8736" spans="5:14" x14ac:dyDescent="0.25">
      <c r="E8736" s="90"/>
      <c r="N8736" s="90"/>
    </row>
    <row r="8737" spans="5:14" x14ac:dyDescent="0.25">
      <c r="E8737" s="90"/>
      <c r="N8737" s="90"/>
    </row>
    <row r="8738" spans="5:14" x14ac:dyDescent="0.25">
      <c r="E8738" s="90"/>
      <c r="N8738" s="90"/>
    </row>
    <row r="8739" spans="5:14" x14ac:dyDescent="0.25">
      <c r="E8739" s="90"/>
      <c r="N8739" s="90"/>
    </row>
    <row r="8740" spans="5:14" x14ac:dyDescent="0.25">
      <c r="E8740" s="90"/>
      <c r="N8740" s="90"/>
    </row>
    <row r="8741" spans="5:14" x14ac:dyDescent="0.25">
      <c r="E8741" s="90"/>
      <c r="N8741" s="90"/>
    </row>
    <row r="8742" spans="5:14" x14ac:dyDescent="0.25">
      <c r="E8742" s="90"/>
      <c r="N8742" s="90"/>
    </row>
    <row r="8743" spans="5:14" x14ac:dyDescent="0.25">
      <c r="E8743" s="90"/>
      <c r="N8743" s="90"/>
    </row>
    <row r="8744" spans="5:14" x14ac:dyDescent="0.25">
      <c r="E8744" s="90"/>
      <c r="N8744" s="90"/>
    </row>
    <row r="8745" spans="5:14" x14ac:dyDescent="0.25">
      <c r="E8745" s="90"/>
      <c r="N8745" s="90"/>
    </row>
    <row r="8746" spans="5:14" x14ac:dyDescent="0.25">
      <c r="E8746" s="90"/>
      <c r="N8746" s="90"/>
    </row>
    <row r="8747" spans="5:14" x14ac:dyDescent="0.25">
      <c r="E8747" s="90"/>
      <c r="N8747" s="90"/>
    </row>
    <row r="8748" spans="5:14" x14ac:dyDescent="0.25">
      <c r="E8748" s="90"/>
      <c r="N8748" s="90"/>
    </row>
    <row r="8749" spans="5:14" x14ac:dyDescent="0.25">
      <c r="E8749" s="90"/>
      <c r="N8749" s="90"/>
    </row>
    <row r="8750" spans="5:14" x14ac:dyDescent="0.25">
      <c r="E8750" s="90"/>
      <c r="N8750" s="90"/>
    </row>
    <row r="8751" spans="5:14" x14ac:dyDescent="0.25">
      <c r="E8751" s="90"/>
      <c r="N8751" s="90"/>
    </row>
    <row r="8752" spans="5:14" x14ac:dyDescent="0.25">
      <c r="E8752" s="90"/>
      <c r="N8752" s="90"/>
    </row>
    <row r="8753" spans="5:14" x14ac:dyDescent="0.25">
      <c r="E8753" s="90"/>
      <c r="N8753" s="90"/>
    </row>
    <row r="8754" spans="5:14" x14ac:dyDescent="0.25">
      <c r="E8754" s="90"/>
      <c r="N8754" s="90"/>
    </row>
    <row r="8755" spans="5:14" x14ac:dyDescent="0.25">
      <c r="E8755" s="90"/>
      <c r="N8755" s="90"/>
    </row>
    <row r="8756" spans="5:14" x14ac:dyDescent="0.25">
      <c r="E8756" s="90"/>
      <c r="N8756" s="90"/>
    </row>
    <row r="8757" spans="5:14" x14ac:dyDescent="0.25">
      <c r="E8757" s="90"/>
      <c r="N8757" s="90"/>
    </row>
    <row r="8758" spans="5:14" x14ac:dyDescent="0.25">
      <c r="E8758" s="90"/>
      <c r="N8758" s="90"/>
    </row>
    <row r="8759" spans="5:14" x14ac:dyDescent="0.25">
      <c r="E8759" s="90"/>
      <c r="N8759" s="90"/>
    </row>
    <row r="8760" spans="5:14" x14ac:dyDescent="0.25">
      <c r="E8760" s="90"/>
      <c r="N8760" s="90"/>
    </row>
    <row r="8761" spans="5:14" x14ac:dyDescent="0.25">
      <c r="E8761" s="90"/>
      <c r="N8761" s="90"/>
    </row>
    <row r="8762" spans="5:14" x14ac:dyDescent="0.25">
      <c r="E8762" s="90"/>
      <c r="N8762" s="90"/>
    </row>
    <row r="8763" spans="5:14" x14ac:dyDescent="0.25">
      <c r="E8763" s="90"/>
      <c r="N8763" s="90"/>
    </row>
    <row r="8764" spans="5:14" x14ac:dyDescent="0.25">
      <c r="E8764" s="90"/>
      <c r="N8764" s="90"/>
    </row>
    <row r="8765" spans="5:14" x14ac:dyDescent="0.25">
      <c r="E8765" s="90"/>
      <c r="N8765" s="90"/>
    </row>
    <row r="8766" spans="5:14" x14ac:dyDescent="0.25">
      <c r="E8766" s="90"/>
      <c r="N8766" s="90"/>
    </row>
    <row r="8767" spans="5:14" x14ac:dyDescent="0.25">
      <c r="E8767" s="90"/>
      <c r="N8767" s="90"/>
    </row>
    <row r="8768" spans="5:14" x14ac:dyDescent="0.25">
      <c r="E8768" s="90"/>
      <c r="N8768" s="90"/>
    </row>
    <row r="8769" spans="5:14" x14ac:dyDescent="0.25">
      <c r="E8769" s="90"/>
      <c r="N8769" s="90"/>
    </row>
    <row r="8770" spans="5:14" x14ac:dyDescent="0.25">
      <c r="E8770" s="90"/>
      <c r="N8770" s="90"/>
    </row>
    <row r="8771" spans="5:14" x14ac:dyDescent="0.25">
      <c r="E8771" s="90"/>
      <c r="N8771" s="90"/>
    </row>
    <row r="8772" spans="5:14" x14ac:dyDescent="0.25">
      <c r="E8772" s="90"/>
      <c r="N8772" s="90"/>
    </row>
    <row r="8773" spans="5:14" x14ac:dyDescent="0.25">
      <c r="E8773" s="90"/>
      <c r="N8773" s="90"/>
    </row>
    <row r="8774" spans="5:14" x14ac:dyDescent="0.25">
      <c r="E8774" s="90"/>
      <c r="N8774" s="90"/>
    </row>
    <row r="8775" spans="5:14" x14ac:dyDescent="0.25">
      <c r="E8775" s="90"/>
      <c r="N8775" s="90"/>
    </row>
    <row r="8776" spans="5:14" x14ac:dyDescent="0.25">
      <c r="E8776" s="90"/>
      <c r="N8776" s="90"/>
    </row>
    <row r="8777" spans="5:14" x14ac:dyDescent="0.25">
      <c r="E8777" s="90"/>
      <c r="N8777" s="90"/>
    </row>
    <row r="8778" spans="5:14" x14ac:dyDescent="0.25">
      <c r="E8778" s="90"/>
      <c r="N8778" s="90"/>
    </row>
    <row r="8779" spans="5:14" x14ac:dyDescent="0.25">
      <c r="E8779" s="90"/>
      <c r="N8779" s="90"/>
    </row>
    <row r="8780" spans="5:14" x14ac:dyDescent="0.25">
      <c r="E8780" s="90"/>
      <c r="N8780" s="90"/>
    </row>
    <row r="8781" spans="5:14" x14ac:dyDescent="0.25">
      <c r="E8781" s="90"/>
      <c r="N8781" s="90"/>
    </row>
    <row r="8782" spans="5:14" x14ac:dyDescent="0.25">
      <c r="E8782" s="90"/>
      <c r="N8782" s="90"/>
    </row>
    <row r="8783" spans="5:14" x14ac:dyDescent="0.25">
      <c r="E8783" s="90"/>
      <c r="N8783" s="90"/>
    </row>
    <row r="8784" spans="5:14" x14ac:dyDescent="0.25">
      <c r="E8784" s="90"/>
      <c r="N8784" s="90"/>
    </row>
    <row r="8785" spans="5:14" x14ac:dyDescent="0.25">
      <c r="E8785" s="90"/>
      <c r="N8785" s="90"/>
    </row>
    <row r="8786" spans="5:14" x14ac:dyDescent="0.25">
      <c r="E8786" s="90"/>
      <c r="N8786" s="90"/>
    </row>
    <row r="8787" spans="5:14" x14ac:dyDescent="0.25">
      <c r="E8787" s="90"/>
      <c r="N8787" s="90"/>
    </row>
    <row r="8788" spans="5:14" x14ac:dyDescent="0.25">
      <c r="E8788" s="90"/>
      <c r="N8788" s="90"/>
    </row>
    <row r="8789" spans="5:14" x14ac:dyDescent="0.25">
      <c r="E8789" s="90"/>
      <c r="N8789" s="90"/>
    </row>
    <row r="8790" spans="5:14" x14ac:dyDescent="0.25">
      <c r="E8790" s="90"/>
      <c r="N8790" s="90"/>
    </row>
    <row r="8791" spans="5:14" x14ac:dyDescent="0.25">
      <c r="E8791" s="90"/>
      <c r="N8791" s="90"/>
    </row>
    <row r="8792" spans="5:14" x14ac:dyDescent="0.25">
      <c r="E8792" s="90"/>
      <c r="N8792" s="90"/>
    </row>
    <row r="8793" spans="5:14" x14ac:dyDescent="0.25">
      <c r="E8793" s="90"/>
      <c r="N8793" s="90"/>
    </row>
    <row r="8794" spans="5:14" x14ac:dyDescent="0.25">
      <c r="E8794" s="90"/>
      <c r="N8794" s="90"/>
    </row>
    <row r="8795" spans="5:14" x14ac:dyDescent="0.25">
      <c r="E8795" s="90"/>
      <c r="N8795" s="90"/>
    </row>
    <row r="8796" spans="5:14" x14ac:dyDescent="0.25">
      <c r="E8796" s="90"/>
      <c r="N8796" s="90"/>
    </row>
    <row r="8797" spans="5:14" x14ac:dyDescent="0.25">
      <c r="E8797" s="90"/>
      <c r="N8797" s="90"/>
    </row>
    <row r="8798" spans="5:14" x14ac:dyDescent="0.25">
      <c r="E8798" s="90"/>
      <c r="N8798" s="90"/>
    </row>
    <row r="8799" spans="5:14" x14ac:dyDescent="0.25">
      <c r="E8799" s="90"/>
      <c r="N8799" s="90"/>
    </row>
    <row r="8800" spans="5:14" x14ac:dyDescent="0.25">
      <c r="E8800" s="90"/>
      <c r="N8800" s="90"/>
    </row>
    <row r="8801" spans="5:14" x14ac:dyDescent="0.25">
      <c r="E8801" s="90"/>
      <c r="N8801" s="90"/>
    </row>
    <row r="8802" spans="5:14" x14ac:dyDescent="0.25">
      <c r="E8802" s="90"/>
      <c r="N8802" s="90"/>
    </row>
    <row r="8803" spans="5:14" x14ac:dyDescent="0.25">
      <c r="E8803" s="90"/>
      <c r="N8803" s="90"/>
    </row>
    <row r="8804" spans="5:14" x14ac:dyDescent="0.25">
      <c r="E8804" s="90"/>
      <c r="N8804" s="90"/>
    </row>
    <row r="8805" spans="5:14" x14ac:dyDescent="0.25">
      <c r="E8805" s="90"/>
      <c r="N8805" s="90"/>
    </row>
    <row r="8806" spans="5:14" x14ac:dyDescent="0.25">
      <c r="E8806" s="90"/>
      <c r="N8806" s="90"/>
    </row>
    <row r="8807" spans="5:14" x14ac:dyDescent="0.25">
      <c r="E8807" s="90"/>
      <c r="N8807" s="90"/>
    </row>
    <row r="8808" spans="5:14" x14ac:dyDescent="0.25">
      <c r="E8808" s="90"/>
      <c r="N8808" s="90"/>
    </row>
    <row r="8809" spans="5:14" x14ac:dyDescent="0.25">
      <c r="E8809" s="90"/>
      <c r="N8809" s="90"/>
    </row>
    <row r="8810" spans="5:14" x14ac:dyDescent="0.25">
      <c r="E8810" s="90"/>
      <c r="N8810" s="90"/>
    </row>
    <row r="8811" spans="5:14" x14ac:dyDescent="0.25">
      <c r="E8811" s="90"/>
      <c r="N8811" s="90"/>
    </row>
    <row r="8812" spans="5:14" x14ac:dyDescent="0.25">
      <c r="E8812" s="90"/>
      <c r="N8812" s="90"/>
    </row>
    <row r="8813" spans="5:14" x14ac:dyDescent="0.25">
      <c r="E8813" s="90"/>
      <c r="N8813" s="90"/>
    </row>
    <row r="8814" spans="5:14" x14ac:dyDescent="0.25">
      <c r="E8814" s="90"/>
      <c r="N8814" s="90"/>
    </row>
    <row r="8815" spans="5:14" x14ac:dyDescent="0.25">
      <c r="E8815" s="90"/>
      <c r="N8815" s="90"/>
    </row>
    <row r="8816" spans="5:14" x14ac:dyDescent="0.25">
      <c r="E8816" s="90"/>
      <c r="N8816" s="90"/>
    </row>
    <row r="8817" spans="5:14" x14ac:dyDescent="0.25">
      <c r="E8817" s="90"/>
      <c r="N8817" s="90"/>
    </row>
    <row r="8818" spans="5:14" x14ac:dyDescent="0.25">
      <c r="E8818" s="90"/>
      <c r="N8818" s="90"/>
    </row>
    <row r="8819" spans="5:14" x14ac:dyDescent="0.25">
      <c r="E8819" s="90"/>
      <c r="N8819" s="90"/>
    </row>
    <row r="8820" spans="5:14" x14ac:dyDescent="0.25">
      <c r="E8820" s="90"/>
      <c r="N8820" s="90"/>
    </row>
    <row r="8821" spans="5:14" x14ac:dyDescent="0.25">
      <c r="E8821" s="90"/>
      <c r="N8821" s="90"/>
    </row>
    <row r="8822" spans="5:14" x14ac:dyDescent="0.25">
      <c r="E8822" s="90"/>
      <c r="N8822" s="90"/>
    </row>
    <row r="8823" spans="5:14" x14ac:dyDescent="0.25">
      <c r="E8823" s="90"/>
      <c r="N8823" s="90"/>
    </row>
    <row r="8824" spans="5:14" x14ac:dyDescent="0.25">
      <c r="E8824" s="90"/>
      <c r="N8824" s="90"/>
    </row>
    <row r="8825" spans="5:14" x14ac:dyDescent="0.25">
      <c r="E8825" s="90"/>
      <c r="N8825" s="90"/>
    </row>
    <row r="8826" spans="5:14" x14ac:dyDescent="0.25">
      <c r="E8826" s="90"/>
      <c r="N8826" s="90"/>
    </row>
    <row r="8827" spans="5:14" x14ac:dyDescent="0.25">
      <c r="E8827" s="90"/>
      <c r="N8827" s="90"/>
    </row>
    <row r="8828" spans="5:14" x14ac:dyDescent="0.25">
      <c r="E8828" s="90"/>
      <c r="N8828" s="90"/>
    </row>
    <row r="8829" spans="5:14" x14ac:dyDescent="0.25">
      <c r="E8829" s="90"/>
      <c r="N8829" s="90"/>
    </row>
    <row r="8830" spans="5:14" x14ac:dyDescent="0.25">
      <c r="E8830" s="90"/>
      <c r="N8830" s="90"/>
    </row>
    <row r="8831" spans="5:14" x14ac:dyDescent="0.25">
      <c r="E8831" s="90"/>
      <c r="N8831" s="90"/>
    </row>
    <row r="8832" spans="5:14" x14ac:dyDescent="0.25">
      <c r="E8832" s="90"/>
      <c r="N8832" s="90"/>
    </row>
    <row r="8833" spans="5:14" x14ac:dyDescent="0.25">
      <c r="E8833" s="90"/>
      <c r="N8833" s="90"/>
    </row>
    <row r="8834" spans="5:14" x14ac:dyDescent="0.25">
      <c r="E8834" s="90"/>
      <c r="N8834" s="90"/>
    </row>
    <row r="8835" spans="5:14" x14ac:dyDescent="0.25">
      <c r="E8835" s="90"/>
      <c r="N8835" s="90"/>
    </row>
    <row r="8836" spans="5:14" x14ac:dyDescent="0.25">
      <c r="E8836" s="90"/>
      <c r="N8836" s="90"/>
    </row>
    <row r="8837" spans="5:14" x14ac:dyDescent="0.25">
      <c r="E8837" s="90"/>
      <c r="N8837" s="90"/>
    </row>
    <row r="8838" spans="5:14" x14ac:dyDescent="0.25">
      <c r="E8838" s="90"/>
      <c r="N8838" s="90"/>
    </row>
    <row r="8839" spans="5:14" x14ac:dyDescent="0.25">
      <c r="E8839" s="90"/>
      <c r="N8839" s="90"/>
    </row>
    <row r="8840" spans="5:14" x14ac:dyDescent="0.25">
      <c r="E8840" s="90"/>
      <c r="N8840" s="90"/>
    </row>
    <row r="8841" spans="5:14" x14ac:dyDescent="0.25">
      <c r="E8841" s="90"/>
      <c r="N8841" s="90"/>
    </row>
    <row r="8842" spans="5:14" x14ac:dyDescent="0.25">
      <c r="E8842" s="90"/>
      <c r="N8842" s="90"/>
    </row>
    <row r="8843" spans="5:14" x14ac:dyDescent="0.25">
      <c r="E8843" s="90"/>
      <c r="N8843" s="90"/>
    </row>
    <row r="8844" spans="5:14" x14ac:dyDescent="0.25">
      <c r="E8844" s="90"/>
      <c r="N8844" s="90"/>
    </row>
    <row r="8845" spans="5:14" x14ac:dyDescent="0.25">
      <c r="E8845" s="90"/>
      <c r="N8845" s="90"/>
    </row>
    <row r="8846" spans="5:14" x14ac:dyDescent="0.25">
      <c r="E8846" s="90"/>
      <c r="N8846" s="90"/>
    </row>
    <row r="8847" spans="5:14" x14ac:dyDescent="0.25">
      <c r="E8847" s="90"/>
      <c r="N8847" s="90"/>
    </row>
    <row r="8848" spans="5:14" x14ac:dyDescent="0.25">
      <c r="E8848" s="90"/>
      <c r="N8848" s="90"/>
    </row>
    <row r="8849" spans="5:14" x14ac:dyDescent="0.25">
      <c r="E8849" s="90"/>
      <c r="N8849" s="90"/>
    </row>
    <row r="8850" spans="5:14" x14ac:dyDescent="0.25">
      <c r="E8850" s="90"/>
      <c r="N8850" s="90"/>
    </row>
    <row r="8851" spans="5:14" x14ac:dyDescent="0.25">
      <c r="E8851" s="90"/>
      <c r="N8851" s="90"/>
    </row>
    <row r="8852" spans="5:14" x14ac:dyDescent="0.25">
      <c r="E8852" s="90"/>
      <c r="N8852" s="90"/>
    </row>
    <row r="8853" spans="5:14" x14ac:dyDescent="0.25">
      <c r="E8853" s="90"/>
      <c r="N8853" s="90"/>
    </row>
    <row r="8854" spans="5:14" x14ac:dyDescent="0.25">
      <c r="E8854" s="90"/>
      <c r="N8854" s="90"/>
    </row>
    <row r="8855" spans="5:14" x14ac:dyDescent="0.25">
      <c r="E8855" s="90"/>
      <c r="N8855" s="90"/>
    </row>
    <row r="8856" spans="5:14" x14ac:dyDescent="0.25">
      <c r="E8856" s="90"/>
      <c r="N8856" s="90"/>
    </row>
    <row r="8857" spans="5:14" x14ac:dyDescent="0.25">
      <c r="E8857" s="90"/>
      <c r="N8857" s="90"/>
    </row>
    <row r="8858" spans="5:14" x14ac:dyDescent="0.25">
      <c r="E8858" s="90"/>
      <c r="N8858" s="90"/>
    </row>
    <row r="8859" spans="5:14" x14ac:dyDescent="0.25">
      <c r="E8859" s="90"/>
      <c r="N8859" s="90"/>
    </row>
    <row r="8860" spans="5:14" x14ac:dyDescent="0.25">
      <c r="E8860" s="90"/>
      <c r="N8860" s="90"/>
    </row>
    <row r="8861" spans="5:14" x14ac:dyDescent="0.25">
      <c r="E8861" s="90"/>
      <c r="N8861" s="90"/>
    </row>
    <row r="8862" spans="5:14" x14ac:dyDescent="0.25">
      <c r="E8862" s="90"/>
      <c r="N8862" s="90"/>
    </row>
    <row r="8863" spans="5:14" x14ac:dyDescent="0.25">
      <c r="E8863" s="90"/>
      <c r="N8863" s="90"/>
    </row>
    <row r="8864" spans="5:14" x14ac:dyDescent="0.25">
      <c r="E8864" s="90"/>
      <c r="N8864" s="90"/>
    </row>
    <row r="8865" spans="5:14" x14ac:dyDescent="0.25">
      <c r="E8865" s="90"/>
      <c r="N8865" s="90"/>
    </row>
    <row r="8866" spans="5:14" x14ac:dyDescent="0.25">
      <c r="E8866" s="90"/>
      <c r="N8866" s="90"/>
    </row>
    <row r="8867" spans="5:14" x14ac:dyDescent="0.25">
      <c r="E8867" s="90"/>
      <c r="N8867" s="90"/>
    </row>
    <row r="8868" spans="5:14" x14ac:dyDescent="0.25">
      <c r="E8868" s="90"/>
      <c r="N8868" s="90"/>
    </row>
    <row r="8869" spans="5:14" x14ac:dyDescent="0.25">
      <c r="E8869" s="90"/>
      <c r="N8869" s="90"/>
    </row>
    <row r="8870" spans="5:14" x14ac:dyDescent="0.25">
      <c r="E8870" s="90"/>
      <c r="N8870" s="90"/>
    </row>
    <row r="8871" spans="5:14" x14ac:dyDescent="0.25">
      <c r="E8871" s="90"/>
      <c r="N8871" s="90"/>
    </row>
    <row r="8872" spans="5:14" x14ac:dyDescent="0.25">
      <c r="E8872" s="90"/>
      <c r="N8872" s="90"/>
    </row>
    <row r="8873" spans="5:14" x14ac:dyDescent="0.25">
      <c r="E8873" s="90"/>
      <c r="N8873" s="90"/>
    </row>
    <row r="8874" spans="5:14" x14ac:dyDescent="0.25">
      <c r="E8874" s="90"/>
      <c r="N8874" s="90"/>
    </row>
    <row r="8875" spans="5:14" x14ac:dyDescent="0.25">
      <c r="E8875" s="90"/>
      <c r="N8875" s="90"/>
    </row>
    <row r="8876" spans="5:14" x14ac:dyDescent="0.25">
      <c r="E8876" s="90"/>
      <c r="N8876" s="90"/>
    </row>
    <row r="8877" spans="5:14" x14ac:dyDescent="0.25">
      <c r="E8877" s="90"/>
      <c r="N8877" s="90"/>
    </row>
    <row r="8878" spans="5:14" x14ac:dyDescent="0.25">
      <c r="E8878" s="90"/>
      <c r="N8878" s="90"/>
    </row>
    <row r="8879" spans="5:14" x14ac:dyDescent="0.25">
      <c r="E8879" s="90"/>
      <c r="N8879" s="90"/>
    </row>
    <row r="8880" spans="5:14" x14ac:dyDescent="0.25">
      <c r="E8880" s="90"/>
      <c r="N8880" s="90"/>
    </row>
    <row r="8881" spans="5:14" x14ac:dyDescent="0.25">
      <c r="E8881" s="90"/>
      <c r="N8881" s="90"/>
    </row>
    <row r="8882" spans="5:14" x14ac:dyDescent="0.25">
      <c r="E8882" s="90"/>
      <c r="N8882" s="90"/>
    </row>
    <row r="8883" spans="5:14" x14ac:dyDescent="0.25">
      <c r="E8883" s="90"/>
      <c r="N8883" s="90"/>
    </row>
    <row r="8884" spans="5:14" x14ac:dyDescent="0.25">
      <c r="E8884" s="90"/>
      <c r="N8884" s="90"/>
    </row>
    <row r="8885" spans="5:14" x14ac:dyDescent="0.25">
      <c r="E8885" s="90"/>
      <c r="N8885" s="90"/>
    </row>
    <row r="8886" spans="5:14" x14ac:dyDescent="0.25">
      <c r="E8886" s="90"/>
      <c r="N8886" s="90"/>
    </row>
    <row r="8887" spans="5:14" x14ac:dyDescent="0.25">
      <c r="E8887" s="90"/>
      <c r="N8887" s="90"/>
    </row>
    <row r="8888" spans="5:14" x14ac:dyDescent="0.25">
      <c r="E8888" s="90"/>
      <c r="N8888" s="90"/>
    </row>
    <row r="8889" spans="5:14" x14ac:dyDescent="0.25">
      <c r="E8889" s="90"/>
      <c r="N8889" s="90"/>
    </row>
    <row r="8890" spans="5:14" x14ac:dyDescent="0.25">
      <c r="E8890" s="90"/>
      <c r="N8890" s="90"/>
    </row>
    <row r="8891" spans="5:14" x14ac:dyDescent="0.25">
      <c r="E8891" s="90"/>
      <c r="N8891" s="90"/>
    </row>
    <row r="8892" spans="5:14" x14ac:dyDescent="0.25">
      <c r="E8892" s="90"/>
      <c r="N8892" s="90"/>
    </row>
    <row r="8893" spans="5:14" x14ac:dyDescent="0.25">
      <c r="E8893" s="90"/>
      <c r="N8893" s="90"/>
    </row>
    <row r="8894" spans="5:14" x14ac:dyDescent="0.25">
      <c r="E8894" s="90"/>
      <c r="N8894" s="90"/>
    </row>
    <row r="8895" spans="5:14" x14ac:dyDescent="0.25">
      <c r="E8895" s="90"/>
      <c r="N8895" s="90"/>
    </row>
    <row r="8896" spans="5:14" x14ac:dyDescent="0.25">
      <c r="E8896" s="90"/>
      <c r="N8896" s="90"/>
    </row>
    <row r="8897" spans="5:14" x14ac:dyDescent="0.25">
      <c r="E8897" s="90"/>
      <c r="N8897" s="90"/>
    </row>
    <row r="8898" spans="5:14" x14ac:dyDescent="0.25">
      <c r="E8898" s="90"/>
      <c r="N8898" s="90"/>
    </row>
    <row r="8899" spans="5:14" x14ac:dyDescent="0.25">
      <c r="E8899" s="90"/>
      <c r="N8899" s="90"/>
    </row>
    <row r="8900" spans="5:14" x14ac:dyDescent="0.25">
      <c r="E8900" s="90"/>
      <c r="N8900" s="90"/>
    </row>
    <row r="8901" spans="5:14" x14ac:dyDescent="0.25">
      <c r="E8901" s="90"/>
      <c r="N8901" s="90"/>
    </row>
    <row r="8902" spans="5:14" x14ac:dyDescent="0.25">
      <c r="E8902" s="90"/>
      <c r="N8902" s="90"/>
    </row>
    <row r="8903" spans="5:14" x14ac:dyDescent="0.25">
      <c r="E8903" s="90"/>
      <c r="N8903" s="90"/>
    </row>
    <row r="8904" spans="5:14" x14ac:dyDescent="0.25">
      <c r="E8904" s="90"/>
      <c r="N8904" s="90"/>
    </row>
    <row r="8905" spans="5:14" x14ac:dyDescent="0.25">
      <c r="E8905" s="90"/>
      <c r="N8905" s="90"/>
    </row>
    <row r="8906" spans="5:14" x14ac:dyDescent="0.25">
      <c r="E8906" s="90"/>
      <c r="N8906" s="90"/>
    </row>
    <row r="8907" spans="5:14" x14ac:dyDescent="0.25">
      <c r="E8907" s="90"/>
      <c r="N8907" s="90"/>
    </row>
    <row r="8908" spans="5:14" x14ac:dyDescent="0.25">
      <c r="E8908" s="90"/>
      <c r="N8908" s="90"/>
    </row>
    <row r="8909" spans="5:14" x14ac:dyDescent="0.25">
      <c r="E8909" s="90"/>
      <c r="N8909" s="90"/>
    </row>
    <row r="8910" spans="5:14" x14ac:dyDescent="0.25">
      <c r="E8910" s="90"/>
      <c r="N8910" s="90"/>
    </row>
    <row r="8911" spans="5:14" x14ac:dyDescent="0.25">
      <c r="E8911" s="90"/>
      <c r="N8911" s="90"/>
    </row>
    <row r="8912" spans="5:14" x14ac:dyDescent="0.25">
      <c r="E8912" s="90"/>
      <c r="N8912" s="90"/>
    </row>
    <row r="8913" spans="5:14" x14ac:dyDescent="0.25">
      <c r="E8913" s="90"/>
      <c r="N8913" s="90"/>
    </row>
    <row r="8914" spans="5:14" x14ac:dyDescent="0.25">
      <c r="E8914" s="90"/>
      <c r="N8914" s="90"/>
    </row>
    <row r="8915" spans="5:14" x14ac:dyDescent="0.25">
      <c r="E8915" s="90"/>
      <c r="N8915" s="90"/>
    </row>
    <row r="8916" spans="5:14" x14ac:dyDescent="0.25">
      <c r="E8916" s="90"/>
      <c r="N8916" s="90"/>
    </row>
    <row r="8917" spans="5:14" x14ac:dyDescent="0.25">
      <c r="E8917" s="90"/>
      <c r="N8917" s="90"/>
    </row>
    <row r="8918" spans="5:14" x14ac:dyDescent="0.25">
      <c r="E8918" s="90"/>
      <c r="N8918" s="90"/>
    </row>
    <row r="8919" spans="5:14" x14ac:dyDescent="0.25">
      <c r="E8919" s="90"/>
      <c r="N8919" s="90"/>
    </row>
    <row r="8920" spans="5:14" x14ac:dyDescent="0.25">
      <c r="E8920" s="90"/>
      <c r="N8920" s="90"/>
    </row>
    <row r="8921" spans="5:14" x14ac:dyDescent="0.25">
      <c r="E8921" s="90"/>
      <c r="N8921" s="90"/>
    </row>
    <row r="8922" spans="5:14" x14ac:dyDescent="0.25">
      <c r="E8922" s="90"/>
      <c r="N8922" s="90"/>
    </row>
    <row r="8923" spans="5:14" x14ac:dyDescent="0.25">
      <c r="E8923" s="90"/>
      <c r="N8923" s="90"/>
    </row>
    <row r="8924" spans="5:14" x14ac:dyDescent="0.25">
      <c r="E8924" s="90"/>
      <c r="N8924" s="90"/>
    </row>
    <row r="8925" spans="5:14" x14ac:dyDescent="0.25">
      <c r="E8925" s="90"/>
      <c r="N8925" s="90"/>
    </row>
    <row r="8926" spans="5:14" x14ac:dyDescent="0.25">
      <c r="E8926" s="90"/>
      <c r="N8926" s="90"/>
    </row>
    <row r="8927" spans="5:14" x14ac:dyDescent="0.25">
      <c r="E8927" s="90"/>
      <c r="N8927" s="90"/>
    </row>
    <row r="8928" spans="5:14" x14ac:dyDescent="0.25">
      <c r="E8928" s="90"/>
      <c r="N8928" s="90"/>
    </row>
    <row r="8929" spans="5:14" x14ac:dyDescent="0.25">
      <c r="E8929" s="90"/>
      <c r="N8929" s="90"/>
    </row>
    <row r="8930" spans="5:14" x14ac:dyDescent="0.25">
      <c r="E8930" s="90"/>
      <c r="N8930" s="90"/>
    </row>
    <row r="8931" spans="5:14" x14ac:dyDescent="0.25">
      <c r="E8931" s="90"/>
      <c r="N8931" s="90"/>
    </row>
    <row r="8932" spans="5:14" x14ac:dyDescent="0.25">
      <c r="E8932" s="90"/>
      <c r="N8932" s="90"/>
    </row>
    <row r="8933" spans="5:14" x14ac:dyDescent="0.25">
      <c r="E8933" s="90"/>
      <c r="N8933" s="90"/>
    </row>
    <row r="8934" spans="5:14" x14ac:dyDescent="0.25">
      <c r="E8934" s="90"/>
      <c r="N8934" s="90"/>
    </row>
    <row r="8935" spans="5:14" x14ac:dyDescent="0.25">
      <c r="E8935" s="90"/>
      <c r="N8935" s="90"/>
    </row>
    <row r="8936" spans="5:14" x14ac:dyDescent="0.25">
      <c r="E8936" s="90"/>
      <c r="N8936" s="90"/>
    </row>
    <row r="8937" spans="5:14" x14ac:dyDescent="0.25">
      <c r="E8937" s="90"/>
      <c r="N8937" s="90"/>
    </row>
    <row r="8938" spans="5:14" x14ac:dyDescent="0.25">
      <c r="E8938" s="90"/>
      <c r="N8938" s="90"/>
    </row>
    <row r="8939" spans="5:14" x14ac:dyDescent="0.25">
      <c r="E8939" s="90"/>
      <c r="N8939" s="90"/>
    </row>
    <row r="8940" spans="5:14" x14ac:dyDescent="0.25">
      <c r="E8940" s="90"/>
      <c r="N8940" s="90"/>
    </row>
    <row r="8941" spans="5:14" x14ac:dyDescent="0.25">
      <c r="E8941" s="90"/>
      <c r="N8941" s="90"/>
    </row>
    <row r="8942" spans="5:14" x14ac:dyDescent="0.25">
      <c r="E8942" s="90"/>
      <c r="N8942" s="90"/>
    </row>
    <row r="8943" spans="5:14" x14ac:dyDescent="0.25">
      <c r="E8943" s="90"/>
      <c r="N8943" s="90"/>
    </row>
    <row r="8944" spans="5:14" x14ac:dyDescent="0.25">
      <c r="E8944" s="90"/>
      <c r="N8944" s="90"/>
    </row>
    <row r="8945" spans="5:14" x14ac:dyDescent="0.25">
      <c r="E8945" s="90"/>
      <c r="N8945" s="90"/>
    </row>
    <row r="8946" spans="5:14" x14ac:dyDescent="0.25">
      <c r="E8946" s="90"/>
      <c r="N8946" s="90"/>
    </row>
    <row r="8947" spans="5:14" x14ac:dyDescent="0.25">
      <c r="E8947" s="90"/>
      <c r="N8947" s="90"/>
    </row>
    <row r="8948" spans="5:14" x14ac:dyDescent="0.25">
      <c r="E8948" s="90"/>
      <c r="N8948" s="90"/>
    </row>
    <row r="8949" spans="5:14" x14ac:dyDescent="0.25">
      <c r="E8949" s="90"/>
      <c r="N8949" s="90"/>
    </row>
    <row r="8950" spans="5:14" x14ac:dyDescent="0.25">
      <c r="E8950" s="90"/>
      <c r="N8950" s="90"/>
    </row>
    <row r="8951" spans="5:14" x14ac:dyDescent="0.25">
      <c r="E8951" s="90"/>
      <c r="N8951" s="90"/>
    </row>
    <row r="8952" spans="5:14" x14ac:dyDescent="0.25">
      <c r="E8952" s="90"/>
      <c r="N8952" s="90"/>
    </row>
    <row r="8953" spans="5:14" x14ac:dyDescent="0.25">
      <c r="E8953" s="90"/>
      <c r="N8953" s="90"/>
    </row>
    <row r="8954" spans="5:14" x14ac:dyDescent="0.25">
      <c r="E8954" s="90"/>
      <c r="N8954" s="90"/>
    </row>
    <row r="8955" spans="5:14" x14ac:dyDescent="0.25">
      <c r="E8955" s="90"/>
      <c r="N8955" s="90"/>
    </row>
    <row r="8956" spans="5:14" x14ac:dyDescent="0.25">
      <c r="E8956" s="90"/>
      <c r="N8956" s="90"/>
    </row>
    <row r="8957" spans="5:14" x14ac:dyDescent="0.25">
      <c r="E8957" s="90"/>
      <c r="N8957" s="90"/>
    </row>
    <row r="8958" spans="5:14" x14ac:dyDescent="0.25">
      <c r="E8958" s="90"/>
      <c r="N8958" s="90"/>
    </row>
    <row r="8959" spans="5:14" x14ac:dyDescent="0.25">
      <c r="E8959" s="90"/>
      <c r="N8959" s="90"/>
    </row>
    <row r="8960" spans="5:14" x14ac:dyDescent="0.25">
      <c r="E8960" s="90"/>
      <c r="N8960" s="90"/>
    </row>
    <row r="8961" spans="5:14" x14ac:dyDescent="0.25">
      <c r="E8961" s="90"/>
      <c r="N8961" s="90"/>
    </row>
    <row r="8962" spans="5:14" x14ac:dyDescent="0.25">
      <c r="E8962" s="90"/>
      <c r="N8962" s="90"/>
    </row>
    <row r="8963" spans="5:14" x14ac:dyDescent="0.25">
      <c r="E8963" s="90"/>
      <c r="N8963" s="90"/>
    </row>
    <row r="8964" spans="5:14" x14ac:dyDescent="0.25">
      <c r="E8964" s="90"/>
      <c r="N8964" s="90"/>
    </row>
    <row r="8965" spans="5:14" x14ac:dyDescent="0.25">
      <c r="E8965" s="90"/>
      <c r="N8965" s="90"/>
    </row>
    <row r="8966" spans="5:14" x14ac:dyDescent="0.25">
      <c r="E8966" s="90"/>
      <c r="N8966" s="90"/>
    </row>
    <row r="8967" spans="5:14" x14ac:dyDescent="0.25">
      <c r="E8967" s="90"/>
      <c r="N8967" s="90"/>
    </row>
    <row r="8968" spans="5:14" x14ac:dyDescent="0.25">
      <c r="E8968" s="90"/>
      <c r="N8968" s="90"/>
    </row>
    <row r="8969" spans="5:14" x14ac:dyDescent="0.25">
      <c r="E8969" s="90"/>
      <c r="N8969" s="90"/>
    </row>
    <row r="8970" spans="5:14" x14ac:dyDescent="0.25">
      <c r="E8970" s="90"/>
      <c r="N8970" s="90"/>
    </row>
    <row r="8971" spans="5:14" x14ac:dyDescent="0.25">
      <c r="E8971" s="90"/>
      <c r="N8971" s="90"/>
    </row>
    <row r="8972" spans="5:14" x14ac:dyDescent="0.25">
      <c r="E8972" s="90"/>
      <c r="N8972" s="90"/>
    </row>
    <row r="8973" spans="5:14" x14ac:dyDescent="0.25">
      <c r="E8973" s="90"/>
      <c r="N8973" s="90"/>
    </row>
    <row r="8974" spans="5:14" x14ac:dyDescent="0.25">
      <c r="E8974" s="90"/>
      <c r="N8974" s="90"/>
    </row>
    <row r="8975" spans="5:14" x14ac:dyDescent="0.25">
      <c r="E8975" s="90"/>
      <c r="N8975" s="90"/>
    </row>
    <row r="8976" spans="5:14" x14ac:dyDescent="0.25">
      <c r="E8976" s="90"/>
      <c r="N8976" s="90"/>
    </row>
    <row r="8977" spans="5:14" x14ac:dyDescent="0.25">
      <c r="E8977" s="90"/>
      <c r="N8977" s="90"/>
    </row>
    <row r="8978" spans="5:14" x14ac:dyDescent="0.25">
      <c r="E8978" s="90"/>
      <c r="N8978" s="90"/>
    </row>
    <row r="8979" spans="5:14" x14ac:dyDescent="0.25">
      <c r="E8979" s="90"/>
      <c r="N8979" s="90"/>
    </row>
    <row r="8980" spans="5:14" x14ac:dyDescent="0.25">
      <c r="E8980" s="90"/>
      <c r="N8980" s="90"/>
    </row>
    <row r="8981" spans="5:14" x14ac:dyDescent="0.25">
      <c r="E8981" s="90"/>
      <c r="N8981" s="90"/>
    </row>
    <row r="8982" spans="5:14" x14ac:dyDescent="0.25">
      <c r="E8982" s="90"/>
      <c r="N8982" s="90"/>
    </row>
    <row r="8983" spans="5:14" x14ac:dyDescent="0.25">
      <c r="E8983" s="90"/>
      <c r="N8983" s="90"/>
    </row>
    <row r="8984" spans="5:14" x14ac:dyDescent="0.25">
      <c r="E8984" s="90"/>
      <c r="N8984" s="90"/>
    </row>
    <row r="8985" spans="5:14" x14ac:dyDescent="0.25">
      <c r="E8985" s="90"/>
      <c r="N8985" s="90"/>
    </row>
    <row r="8986" spans="5:14" x14ac:dyDescent="0.25">
      <c r="E8986" s="90"/>
      <c r="N8986" s="90"/>
    </row>
    <row r="8987" spans="5:14" x14ac:dyDescent="0.25">
      <c r="E8987" s="90"/>
      <c r="N8987" s="90"/>
    </row>
    <row r="8988" spans="5:14" x14ac:dyDescent="0.25">
      <c r="E8988" s="90"/>
      <c r="N8988" s="90"/>
    </row>
    <row r="8989" spans="5:14" x14ac:dyDescent="0.25">
      <c r="E8989" s="90"/>
      <c r="N8989" s="90"/>
    </row>
    <row r="8990" spans="5:14" x14ac:dyDescent="0.25">
      <c r="E8990" s="90"/>
      <c r="N8990" s="90"/>
    </row>
    <row r="8991" spans="5:14" x14ac:dyDescent="0.25">
      <c r="E8991" s="90"/>
      <c r="N8991" s="90"/>
    </row>
    <row r="8992" spans="5:14" x14ac:dyDescent="0.25">
      <c r="E8992" s="90"/>
      <c r="N8992" s="90"/>
    </row>
    <row r="8993" spans="5:14" x14ac:dyDescent="0.25">
      <c r="E8993" s="90"/>
      <c r="N8993" s="90"/>
    </row>
    <row r="8994" spans="5:14" x14ac:dyDescent="0.25">
      <c r="E8994" s="90"/>
      <c r="N8994" s="90"/>
    </row>
    <row r="8995" spans="5:14" x14ac:dyDescent="0.25">
      <c r="E8995" s="90"/>
      <c r="N8995" s="90"/>
    </row>
    <row r="8996" spans="5:14" x14ac:dyDescent="0.25">
      <c r="E8996" s="90"/>
      <c r="N8996" s="90"/>
    </row>
    <row r="8997" spans="5:14" x14ac:dyDescent="0.25">
      <c r="E8997" s="90"/>
      <c r="N8997" s="90"/>
    </row>
    <row r="8998" spans="5:14" x14ac:dyDescent="0.25">
      <c r="E8998" s="90"/>
      <c r="N8998" s="90"/>
    </row>
    <row r="8999" spans="5:14" x14ac:dyDescent="0.25">
      <c r="E8999" s="90"/>
      <c r="N8999" s="90"/>
    </row>
    <row r="9000" spans="5:14" x14ac:dyDescent="0.25">
      <c r="E9000" s="90"/>
      <c r="N9000" s="90"/>
    </row>
    <row r="9001" spans="5:14" x14ac:dyDescent="0.25">
      <c r="E9001" s="90"/>
      <c r="N9001" s="90"/>
    </row>
    <row r="9002" spans="5:14" x14ac:dyDescent="0.25">
      <c r="E9002" s="90"/>
      <c r="N9002" s="90"/>
    </row>
    <row r="9003" spans="5:14" x14ac:dyDescent="0.25">
      <c r="E9003" s="90"/>
      <c r="N9003" s="90"/>
    </row>
    <row r="9004" spans="5:14" x14ac:dyDescent="0.25">
      <c r="E9004" s="90"/>
      <c r="N9004" s="90"/>
    </row>
    <row r="9005" spans="5:14" x14ac:dyDescent="0.25">
      <c r="E9005" s="90"/>
      <c r="N9005" s="90"/>
    </row>
    <row r="9006" spans="5:14" x14ac:dyDescent="0.25">
      <c r="E9006" s="90"/>
      <c r="N9006" s="90"/>
    </row>
    <row r="9007" spans="5:14" x14ac:dyDescent="0.25">
      <c r="E9007" s="90"/>
      <c r="N9007" s="90"/>
    </row>
    <row r="9008" spans="5:14" x14ac:dyDescent="0.25">
      <c r="E9008" s="90"/>
      <c r="N9008" s="90"/>
    </row>
    <row r="9009" spans="5:14" x14ac:dyDescent="0.25">
      <c r="E9009" s="90"/>
      <c r="N9009" s="90"/>
    </row>
    <row r="9010" spans="5:14" x14ac:dyDescent="0.25">
      <c r="E9010" s="90"/>
      <c r="N9010" s="90"/>
    </row>
    <row r="9011" spans="5:14" x14ac:dyDescent="0.25">
      <c r="E9011" s="90"/>
      <c r="N9011" s="90"/>
    </row>
    <row r="9012" spans="5:14" x14ac:dyDescent="0.25">
      <c r="E9012" s="90"/>
      <c r="N9012" s="90"/>
    </row>
    <row r="9013" spans="5:14" x14ac:dyDescent="0.25">
      <c r="E9013" s="90"/>
      <c r="N9013" s="90"/>
    </row>
    <row r="9014" spans="5:14" x14ac:dyDescent="0.25">
      <c r="E9014" s="90"/>
      <c r="N9014" s="90"/>
    </row>
    <row r="9015" spans="5:14" x14ac:dyDescent="0.25">
      <c r="E9015" s="90"/>
      <c r="N9015" s="90"/>
    </row>
    <row r="9016" spans="5:14" x14ac:dyDescent="0.25">
      <c r="E9016" s="90"/>
      <c r="N9016" s="90"/>
    </row>
    <row r="9017" spans="5:14" x14ac:dyDescent="0.25">
      <c r="E9017" s="90"/>
      <c r="N9017" s="90"/>
    </row>
    <row r="9018" spans="5:14" x14ac:dyDescent="0.25">
      <c r="E9018" s="90"/>
      <c r="N9018" s="90"/>
    </row>
    <row r="9019" spans="5:14" x14ac:dyDescent="0.25">
      <c r="E9019" s="90"/>
      <c r="N9019" s="90"/>
    </row>
    <row r="9020" spans="5:14" x14ac:dyDescent="0.25">
      <c r="E9020" s="90"/>
      <c r="N9020" s="90"/>
    </row>
    <row r="9021" spans="5:14" x14ac:dyDescent="0.25">
      <c r="E9021" s="90"/>
      <c r="N9021" s="90"/>
    </row>
    <row r="9022" spans="5:14" x14ac:dyDescent="0.25">
      <c r="E9022" s="90"/>
      <c r="N9022" s="90"/>
    </row>
    <row r="9023" spans="5:14" x14ac:dyDescent="0.25">
      <c r="E9023" s="90"/>
      <c r="N9023" s="90"/>
    </row>
    <row r="9024" spans="5:14" x14ac:dyDescent="0.25">
      <c r="E9024" s="90"/>
      <c r="N9024" s="90"/>
    </row>
    <row r="9025" spans="5:14" x14ac:dyDescent="0.25">
      <c r="E9025" s="90"/>
      <c r="N9025" s="90"/>
    </row>
    <row r="9026" spans="5:14" x14ac:dyDescent="0.25">
      <c r="E9026" s="90"/>
      <c r="N9026" s="90"/>
    </row>
    <row r="9027" spans="5:14" x14ac:dyDescent="0.25">
      <c r="E9027" s="90"/>
      <c r="N9027" s="90"/>
    </row>
    <row r="9028" spans="5:14" x14ac:dyDescent="0.25">
      <c r="E9028" s="90"/>
      <c r="N9028" s="90"/>
    </row>
    <row r="9029" spans="5:14" x14ac:dyDescent="0.25">
      <c r="E9029" s="90"/>
      <c r="N9029" s="90"/>
    </row>
    <row r="9030" spans="5:14" x14ac:dyDescent="0.25">
      <c r="E9030" s="90"/>
      <c r="N9030" s="90"/>
    </row>
    <row r="9031" spans="5:14" x14ac:dyDescent="0.25">
      <c r="E9031" s="90"/>
      <c r="N9031" s="90"/>
    </row>
    <row r="9032" spans="5:14" x14ac:dyDescent="0.25">
      <c r="E9032" s="90"/>
      <c r="N9032" s="90"/>
    </row>
    <row r="9033" spans="5:14" x14ac:dyDescent="0.25">
      <c r="E9033" s="90"/>
      <c r="N9033" s="90"/>
    </row>
    <row r="9034" spans="5:14" x14ac:dyDescent="0.25">
      <c r="E9034" s="90"/>
      <c r="N9034" s="90"/>
    </row>
    <row r="9035" spans="5:14" x14ac:dyDescent="0.25">
      <c r="E9035" s="90"/>
      <c r="N9035" s="90"/>
    </row>
    <row r="9036" spans="5:14" x14ac:dyDescent="0.25">
      <c r="E9036" s="90"/>
      <c r="N9036" s="90"/>
    </row>
    <row r="9037" spans="5:14" x14ac:dyDescent="0.25">
      <c r="E9037" s="90"/>
      <c r="N9037" s="90"/>
    </row>
    <row r="9038" spans="5:14" x14ac:dyDescent="0.25">
      <c r="E9038" s="90"/>
      <c r="N9038" s="90"/>
    </row>
    <row r="9039" spans="5:14" x14ac:dyDescent="0.25">
      <c r="E9039" s="90"/>
      <c r="N9039" s="90"/>
    </row>
    <row r="9040" spans="5:14" x14ac:dyDescent="0.25">
      <c r="E9040" s="90"/>
      <c r="N9040" s="90"/>
    </row>
    <row r="9041" spans="5:14" x14ac:dyDescent="0.25">
      <c r="E9041" s="90"/>
      <c r="N9041" s="90"/>
    </row>
    <row r="9042" spans="5:14" x14ac:dyDescent="0.25">
      <c r="E9042" s="90"/>
      <c r="N9042" s="90"/>
    </row>
    <row r="9043" spans="5:14" x14ac:dyDescent="0.25">
      <c r="E9043" s="90"/>
      <c r="N9043" s="90"/>
    </row>
    <row r="9044" spans="5:14" x14ac:dyDescent="0.25">
      <c r="E9044" s="90"/>
      <c r="N9044" s="90"/>
    </row>
    <row r="9045" spans="5:14" x14ac:dyDescent="0.25">
      <c r="E9045" s="90"/>
      <c r="N9045" s="90"/>
    </row>
    <row r="9046" spans="5:14" x14ac:dyDescent="0.25">
      <c r="E9046" s="90"/>
      <c r="N9046" s="90"/>
    </row>
    <row r="9047" spans="5:14" x14ac:dyDescent="0.25">
      <c r="E9047" s="90"/>
      <c r="N9047" s="90"/>
    </row>
    <row r="9048" spans="5:14" x14ac:dyDescent="0.25">
      <c r="E9048" s="90"/>
      <c r="N9048" s="90"/>
    </row>
    <row r="9049" spans="5:14" x14ac:dyDescent="0.25">
      <c r="E9049" s="90"/>
      <c r="N9049" s="90"/>
    </row>
    <row r="9050" spans="5:14" x14ac:dyDescent="0.25">
      <c r="E9050" s="90"/>
      <c r="N9050" s="90"/>
    </row>
    <row r="9051" spans="5:14" x14ac:dyDescent="0.25">
      <c r="E9051" s="90"/>
      <c r="N9051" s="90"/>
    </row>
    <row r="9052" spans="5:14" x14ac:dyDescent="0.25">
      <c r="E9052" s="90"/>
      <c r="N9052" s="90"/>
    </row>
    <row r="9053" spans="5:14" x14ac:dyDescent="0.25">
      <c r="E9053" s="90"/>
      <c r="N9053" s="90"/>
    </row>
    <row r="9054" spans="5:14" x14ac:dyDescent="0.25">
      <c r="E9054" s="90"/>
      <c r="N9054" s="90"/>
    </row>
    <row r="9055" spans="5:14" x14ac:dyDescent="0.25">
      <c r="E9055" s="90"/>
      <c r="N9055" s="90"/>
    </row>
    <row r="9056" spans="5:14" x14ac:dyDescent="0.25">
      <c r="E9056" s="90"/>
      <c r="N9056" s="90"/>
    </row>
    <row r="9057" spans="5:14" x14ac:dyDescent="0.25">
      <c r="E9057" s="90"/>
      <c r="N9057" s="90"/>
    </row>
    <row r="9058" spans="5:14" x14ac:dyDescent="0.25">
      <c r="E9058" s="90"/>
      <c r="N9058" s="90"/>
    </row>
    <row r="9059" spans="5:14" x14ac:dyDescent="0.25">
      <c r="E9059" s="90"/>
      <c r="N9059" s="90"/>
    </row>
    <row r="9060" spans="5:14" x14ac:dyDescent="0.25">
      <c r="E9060" s="90"/>
      <c r="N9060" s="90"/>
    </row>
    <row r="9061" spans="5:14" x14ac:dyDescent="0.25">
      <c r="E9061" s="90"/>
      <c r="N9061" s="90"/>
    </row>
    <row r="9062" spans="5:14" x14ac:dyDescent="0.25">
      <c r="E9062" s="90"/>
      <c r="N9062" s="90"/>
    </row>
    <row r="9063" spans="5:14" x14ac:dyDescent="0.25">
      <c r="E9063" s="90"/>
      <c r="N9063" s="90"/>
    </row>
    <row r="9064" spans="5:14" x14ac:dyDescent="0.25">
      <c r="E9064" s="90"/>
      <c r="N9064" s="90"/>
    </row>
    <row r="9065" spans="5:14" x14ac:dyDescent="0.25">
      <c r="E9065" s="90"/>
      <c r="N9065" s="90"/>
    </row>
    <row r="9066" spans="5:14" x14ac:dyDescent="0.25">
      <c r="E9066" s="90"/>
      <c r="N9066" s="90"/>
    </row>
    <row r="9067" spans="5:14" x14ac:dyDescent="0.25">
      <c r="E9067" s="90"/>
      <c r="N9067" s="90"/>
    </row>
    <row r="9068" spans="5:14" x14ac:dyDescent="0.25">
      <c r="E9068" s="90"/>
      <c r="N9068" s="90"/>
    </row>
    <row r="9069" spans="5:14" x14ac:dyDescent="0.25">
      <c r="E9069" s="90"/>
      <c r="N9069" s="90"/>
    </row>
    <row r="9070" spans="5:14" x14ac:dyDescent="0.25">
      <c r="E9070" s="90"/>
      <c r="N9070" s="90"/>
    </row>
    <row r="9071" spans="5:14" x14ac:dyDescent="0.25">
      <c r="E9071" s="90"/>
      <c r="N9071" s="90"/>
    </row>
    <row r="9072" spans="5:14" x14ac:dyDescent="0.25">
      <c r="E9072" s="90"/>
      <c r="N9072" s="90"/>
    </row>
    <row r="9073" spans="5:14" x14ac:dyDescent="0.25">
      <c r="E9073" s="90"/>
      <c r="N9073" s="90"/>
    </row>
    <row r="9074" spans="5:14" x14ac:dyDescent="0.25">
      <c r="E9074" s="90"/>
      <c r="N9074" s="90"/>
    </row>
    <row r="9075" spans="5:14" x14ac:dyDescent="0.25">
      <c r="E9075" s="90"/>
      <c r="N9075" s="90"/>
    </row>
    <row r="9076" spans="5:14" x14ac:dyDescent="0.25">
      <c r="E9076" s="90"/>
      <c r="N9076" s="90"/>
    </row>
    <row r="9077" spans="5:14" x14ac:dyDescent="0.25">
      <c r="E9077" s="90"/>
      <c r="N9077" s="90"/>
    </row>
    <row r="9078" spans="5:14" x14ac:dyDescent="0.25">
      <c r="E9078" s="90"/>
      <c r="N9078" s="90"/>
    </row>
    <row r="9079" spans="5:14" x14ac:dyDescent="0.25">
      <c r="E9079" s="90"/>
      <c r="N9079" s="90"/>
    </row>
    <row r="9080" spans="5:14" x14ac:dyDescent="0.25">
      <c r="E9080" s="90"/>
      <c r="N9080" s="90"/>
    </row>
    <row r="9081" spans="5:14" x14ac:dyDescent="0.25">
      <c r="E9081" s="90"/>
      <c r="N9081" s="90"/>
    </row>
    <row r="9082" spans="5:14" x14ac:dyDescent="0.25">
      <c r="E9082" s="90"/>
      <c r="N9082" s="90"/>
    </row>
    <row r="9083" spans="5:14" x14ac:dyDescent="0.25">
      <c r="E9083" s="90"/>
      <c r="N9083" s="90"/>
    </row>
    <row r="9084" spans="5:14" x14ac:dyDescent="0.25">
      <c r="E9084" s="90"/>
      <c r="N9084" s="90"/>
    </row>
    <row r="9085" spans="5:14" x14ac:dyDescent="0.25">
      <c r="E9085" s="90"/>
      <c r="N9085" s="90"/>
    </row>
    <row r="9086" spans="5:14" x14ac:dyDescent="0.25">
      <c r="E9086" s="90"/>
      <c r="N9086" s="90"/>
    </row>
    <row r="9087" spans="5:14" x14ac:dyDescent="0.25">
      <c r="E9087" s="90"/>
      <c r="N9087" s="90"/>
    </row>
    <row r="9088" spans="5:14" x14ac:dyDescent="0.25">
      <c r="E9088" s="90"/>
      <c r="N9088" s="90"/>
    </row>
    <row r="9089" spans="5:14" x14ac:dyDescent="0.25">
      <c r="E9089" s="90"/>
      <c r="N9089" s="90"/>
    </row>
    <row r="9090" spans="5:14" x14ac:dyDescent="0.25">
      <c r="E9090" s="90"/>
      <c r="N9090" s="90"/>
    </row>
    <row r="9091" spans="5:14" x14ac:dyDescent="0.25">
      <c r="E9091" s="90"/>
      <c r="N9091" s="90"/>
    </row>
    <row r="9092" spans="5:14" x14ac:dyDescent="0.25">
      <c r="E9092" s="90"/>
      <c r="N9092" s="90"/>
    </row>
    <row r="9093" spans="5:14" x14ac:dyDescent="0.25">
      <c r="E9093" s="90"/>
      <c r="N9093" s="90"/>
    </row>
    <row r="9094" spans="5:14" x14ac:dyDescent="0.25">
      <c r="E9094" s="90"/>
      <c r="N9094" s="90"/>
    </row>
    <row r="9095" spans="5:14" x14ac:dyDescent="0.25">
      <c r="E9095" s="90"/>
      <c r="N9095" s="90"/>
    </row>
    <row r="9096" spans="5:14" x14ac:dyDescent="0.25">
      <c r="E9096" s="90"/>
      <c r="N9096" s="90"/>
    </row>
    <row r="9097" spans="5:14" x14ac:dyDescent="0.25">
      <c r="E9097" s="90"/>
      <c r="N9097" s="90"/>
    </row>
    <row r="9098" spans="5:14" x14ac:dyDescent="0.25">
      <c r="E9098" s="90"/>
      <c r="N9098" s="90"/>
    </row>
    <row r="9099" spans="5:14" x14ac:dyDescent="0.25">
      <c r="E9099" s="90"/>
      <c r="N9099" s="90"/>
    </row>
    <row r="9100" spans="5:14" x14ac:dyDescent="0.25">
      <c r="E9100" s="90"/>
      <c r="N9100" s="90"/>
    </row>
    <row r="9101" spans="5:14" x14ac:dyDescent="0.25">
      <c r="E9101" s="90"/>
      <c r="N9101" s="90"/>
    </row>
    <row r="9102" spans="5:14" x14ac:dyDescent="0.25">
      <c r="E9102" s="90"/>
      <c r="N9102" s="90"/>
    </row>
    <row r="9103" spans="5:14" x14ac:dyDescent="0.25">
      <c r="E9103" s="90"/>
      <c r="N9103" s="90"/>
    </row>
    <row r="9104" spans="5:14" x14ac:dyDescent="0.25">
      <c r="E9104" s="90"/>
      <c r="N9104" s="90"/>
    </row>
    <row r="9105" spans="5:14" x14ac:dyDescent="0.25">
      <c r="E9105" s="90"/>
      <c r="N9105" s="90"/>
    </row>
    <row r="9106" spans="5:14" x14ac:dyDescent="0.25">
      <c r="E9106" s="90"/>
      <c r="N9106" s="90"/>
    </row>
    <row r="9107" spans="5:14" x14ac:dyDescent="0.25">
      <c r="E9107" s="90"/>
      <c r="N9107" s="90"/>
    </row>
    <row r="9108" spans="5:14" x14ac:dyDescent="0.25">
      <c r="E9108" s="90"/>
      <c r="N9108" s="90"/>
    </row>
    <row r="9109" spans="5:14" x14ac:dyDescent="0.25">
      <c r="E9109" s="90"/>
      <c r="N9109" s="90"/>
    </row>
    <row r="9110" spans="5:14" x14ac:dyDescent="0.25">
      <c r="E9110" s="90"/>
      <c r="N9110" s="90"/>
    </row>
    <row r="9111" spans="5:14" x14ac:dyDescent="0.25">
      <c r="E9111" s="90"/>
      <c r="N9111" s="90"/>
    </row>
    <row r="9112" spans="5:14" x14ac:dyDescent="0.25">
      <c r="E9112" s="90"/>
      <c r="N9112" s="90"/>
    </row>
    <row r="9113" spans="5:14" x14ac:dyDescent="0.25">
      <c r="E9113" s="90"/>
      <c r="N9113" s="90"/>
    </row>
    <row r="9114" spans="5:14" x14ac:dyDescent="0.25">
      <c r="E9114" s="90"/>
      <c r="N9114" s="90"/>
    </row>
    <row r="9115" spans="5:14" x14ac:dyDescent="0.25">
      <c r="E9115" s="90"/>
      <c r="N9115" s="90"/>
    </row>
    <row r="9116" spans="5:14" x14ac:dyDescent="0.25">
      <c r="E9116" s="90"/>
      <c r="N9116" s="90"/>
    </row>
    <row r="9117" spans="5:14" x14ac:dyDescent="0.25">
      <c r="E9117" s="90"/>
      <c r="N9117" s="90"/>
    </row>
    <row r="9118" spans="5:14" x14ac:dyDescent="0.25">
      <c r="E9118" s="90"/>
      <c r="N9118" s="90"/>
    </row>
    <row r="9119" spans="5:14" x14ac:dyDescent="0.25">
      <c r="E9119" s="90"/>
      <c r="N9119" s="90"/>
    </row>
    <row r="9120" spans="5:14" x14ac:dyDescent="0.25">
      <c r="E9120" s="90"/>
      <c r="N9120" s="90"/>
    </row>
    <row r="9121" spans="5:14" x14ac:dyDescent="0.25">
      <c r="E9121" s="90"/>
      <c r="N9121" s="90"/>
    </row>
    <row r="9122" spans="5:14" x14ac:dyDescent="0.25">
      <c r="E9122" s="90"/>
      <c r="N9122" s="90"/>
    </row>
    <row r="9123" spans="5:14" x14ac:dyDescent="0.25">
      <c r="E9123" s="90"/>
      <c r="N9123" s="90"/>
    </row>
    <row r="9124" spans="5:14" x14ac:dyDescent="0.25">
      <c r="E9124" s="90"/>
      <c r="N9124" s="90"/>
    </row>
    <row r="9125" spans="5:14" x14ac:dyDescent="0.25">
      <c r="E9125" s="90"/>
      <c r="N9125" s="90"/>
    </row>
    <row r="9126" spans="5:14" x14ac:dyDescent="0.25">
      <c r="E9126" s="90"/>
      <c r="N9126" s="90"/>
    </row>
    <row r="9127" spans="5:14" x14ac:dyDescent="0.25">
      <c r="E9127" s="90"/>
      <c r="N9127" s="90"/>
    </row>
    <row r="9128" spans="5:14" x14ac:dyDescent="0.25">
      <c r="E9128" s="90"/>
      <c r="N9128" s="90"/>
    </row>
    <row r="9129" spans="5:14" x14ac:dyDescent="0.25">
      <c r="E9129" s="90"/>
      <c r="N9129" s="90"/>
    </row>
    <row r="9130" spans="5:14" x14ac:dyDescent="0.25">
      <c r="E9130" s="90"/>
      <c r="N9130" s="90"/>
    </row>
    <row r="9131" spans="5:14" x14ac:dyDescent="0.25">
      <c r="E9131" s="90"/>
      <c r="N9131" s="90"/>
    </row>
    <row r="9132" spans="5:14" x14ac:dyDescent="0.25">
      <c r="E9132" s="90"/>
      <c r="N9132" s="90"/>
    </row>
    <row r="9133" spans="5:14" x14ac:dyDescent="0.25">
      <c r="E9133" s="90"/>
      <c r="N9133" s="90"/>
    </row>
    <row r="9134" spans="5:14" x14ac:dyDescent="0.25">
      <c r="E9134" s="90"/>
      <c r="N9134" s="90"/>
    </row>
    <row r="9135" spans="5:14" x14ac:dyDescent="0.25">
      <c r="E9135" s="90"/>
      <c r="N9135" s="90"/>
    </row>
    <row r="9136" spans="5:14" x14ac:dyDescent="0.25">
      <c r="E9136" s="90"/>
      <c r="N9136" s="90"/>
    </row>
    <row r="9137" spans="5:14" x14ac:dyDescent="0.25">
      <c r="E9137" s="90"/>
      <c r="N9137" s="90"/>
    </row>
    <row r="9138" spans="5:14" x14ac:dyDescent="0.25">
      <c r="E9138" s="90"/>
      <c r="N9138" s="90"/>
    </row>
    <row r="9139" spans="5:14" x14ac:dyDescent="0.25">
      <c r="E9139" s="90"/>
      <c r="N9139" s="90"/>
    </row>
    <row r="9140" spans="5:14" x14ac:dyDescent="0.25">
      <c r="E9140" s="90"/>
      <c r="N9140" s="90"/>
    </row>
    <row r="9141" spans="5:14" x14ac:dyDescent="0.25">
      <c r="E9141" s="90"/>
      <c r="N9141" s="90"/>
    </row>
    <row r="9142" spans="5:14" x14ac:dyDescent="0.25">
      <c r="E9142" s="90"/>
      <c r="N9142" s="90"/>
    </row>
    <row r="9143" spans="5:14" x14ac:dyDescent="0.25">
      <c r="E9143" s="90"/>
      <c r="N9143" s="90"/>
    </row>
    <row r="9144" spans="5:14" x14ac:dyDescent="0.25">
      <c r="E9144" s="90"/>
      <c r="N9144" s="90"/>
    </row>
    <row r="9145" spans="5:14" x14ac:dyDescent="0.25">
      <c r="E9145" s="90"/>
      <c r="N9145" s="90"/>
    </row>
    <row r="9146" spans="5:14" x14ac:dyDescent="0.25">
      <c r="E9146" s="90"/>
      <c r="N9146" s="90"/>
    </row>
    <row r="9147" spans="5:14" x14ac:dyDescent="0.25">
      <c r="E9147" s="90"/>
      <c r="N9147" s="90"/>
    </row>
    <row r="9148" spans="5:14" x14ac:dyDescent="0.25">
      <c r="E9148" s="90"/>
      <c r="N9148" s="90"/>
    </row>
    <row r="9149" spans="5:14" x14ac:dyDescent="0.25">
      <c r="E9149" s="90"/>
      <c r="N9149" s="90"/>
    </row>
    <row r="9150" spans="5:14" x14ac:dyDescent="0.25">
      <c r="E9150" s="90"/>
      <c r="N9150" s="90"/>
    </row>
    <row r="9151" spans="5:14" x14ac:dyDescent="0.25">
      <c r="E9151" s="90"/>
      <c r="N9151" s="90"/>
    </row>
    <row r="9152" spans="5:14" x14ac:dyDescent="0.25">
      <c r="E9152" s="90"/>
      <c r="N9152" s="90"/>
    </row>
    <row r="9153" spans="5:14" x14ac:dyDescent="0.25">
      <c r="E9153" s="90"/>
      <c r="N9153" s="90"/>
    </row>
    <row r="9154" spans="5:14" x14ac:dyDescent="0.25">
      <c r="E9154" s="90"/>
      <c r="N9154" s="90"/>
    </row>
    <row r="9155" spans="5:14" x14ac:dyDescent="0.25">
      <c r="E9155" s="90"/>
      <c r="N9155" s="90"/>
    </row>
    <row r="9156" spans="5:14" x14ac:dyDescent="0.25">
      <c r="E9156" s="90"/>
      <c r="N9156" s="90"/>
    </row>
    <row r="9157" spans="5:14" x14ac:dyDescent="0.25">
      <c r="E9157" s="90"/>
      <c r="N9157" s="90"/>
    </row>
    <row r="9158" spans="5:14" x14ac:dyDescent="0.25">
      <c r="E9158" s="90"/>
      <c r="N9158" s="90"/>
    </row>
    <row r="9159" spans="5:14" x14ac:dyDescent="0.25">
      <c r="E9159" s="90"/>
      <c r="N9159" s="90"/>
    </row>
    <row r="9160" spans="5:14" x14ac:dyDescent="0.25">
      <c r="E9160" s="90"/>
      <c r="N9160" s="90"/>
    </row>
    <row r="9161" spans="5:14" x14ac:dyDescent="0.25">
      <c r="E9161" s="90"/>
      <c r="N9161" s="90"/>
    </row>
    <row r="9162" spans="5:14" x14ac:dyDescent="0.25">
      <c r="E9162" s="90"/>
      <c r="N9162" s="90"/>
    </row>
    <row r="9163" spans="5:14" x14ac:dyDescent="0.25">
      <c r="E9163" s="90"/>
      <c r="N9163" s="90"/>
    </row>
    <row r="9164" spans="5:14" x14ac:dyDescent="0.25">
      <c r="E9164" s="90"/>
      <c r="N9164" s="90"/>
    </row>
    <row r="9165" spans="5:14" x14ac:dyDescent="0.25">
      <c r="E9165" s="90"/>
      <c r="N9165" s="90"/>
    </row>
    <row r="9166" spans="5:14" x14ac:dyDescent="0.25">
      <c r="E9166" s="90"/>
      <c r="N9166" s="90"/>
    </row>
    <row r="9167" spans="5:14" x14ac:dyDescent="0.25">
      <c r="E9167" s="90"/>
      <c r="N9167" s="90"/>
    </row>
    <row r="9168" spans="5:14" x14ac:dyDescent="0.25">
      <c r="E9168" s="90"/>
      <c r="N9168" s="90"/>
    </row>
    <row r="9169" spans="5:14" x14ac:dyDescent="0.25">
      <c r="E9169" s="90"/>
      <c r="N9169" s="90"/>
    </row>
    <row r="9170" spans="5:14" x14ac:dyDescent="0.25">
      <c r="E9170" s="90"/>
      <c r="N9170" s="90"/>
    </row>
    <row r="9171" spans="5:14" x14ac:dyDescent="0.25">
      <c r="E9171" s="90"/>
      <c r="N9171" s="90"/>
    </row>
    <row r="9172" spans="5:14" x14ac:dyDescent="0.25">
      <c r="E9172" s="90"/>
      <c r="N9172" s="90"/>
    </row>
    <row r="9173" spans="5:14" x14ac:dyDescent="0.25">
      <c r="E9173" s="90"/>
      <c r="N9173" s="90"/>
    </row>
    <row r="9174" spans="5:14" x14ac:dyDescent="0.25">
      <c r="E9174" s="90"/>
      <c r="N9174" s="90"/>
    </row>
    <row r="9175" spans="5:14" x14ac:dyDescent="0.25">
      <c r="E9175" s="90"/>
      <c r="N9175" s="90"/>
    </row>
    <row r="9176" spans="5:14" x14ac:dyDescent="0.25">
      <c r="E9176" s="90"/>
      <c r="N9176" s="90"/>
    </row>
    <row r="9177" spans="5:14" x14ac:dyDescent="0.25">
      <c r="E9177" s="90"/>
      <c r="N9177" s="90"/>
    </row>
    <row r="9178" spans="5:14" x14ac:dyDescent="0.25">
      <c r="E9178" s="90"/>
      <c r="N9178" s="90"/>
    </row>
    <row r="9179" spans="5:14" x14ac:dyDescent="0.25">
      <c r="E9179" s="90"/>
      <c r="N9179" s="90"/>
    </row>
    <row r="9180" spans="5:14" x14ac:dyDescent="0.25">
      <c r="E9180" s="90"/>
      <c r="N9180" s="90"/>
    </row>
    <row r="9181" spans="5:14" x14ac:dyDescent="0.25">
      <c r="E9181" s="90"/>
      <c r="N9181" s="90"/>
    </row>
    <row r="9182" spans="5:14" x14ac:dyDescent="0.25">
      <c r="E9182" s="90"/>
      <c r="N9182" s="90"/>
    </row>
    <row r="9183" spans="5:14" x14ac:dyDescent="0.25">
      <c r="E9183" s="90"/>
      <c r="N9183" s="90"/>
    </row>
    <row r="9184" spans="5:14" x14ac:dyDescent="0.25">
      <c r="E9184" s="90"/>
      <c r="N9184" s="90"/>
    </row>
    <row r="9185" spans="5:14" x14ac:dyDescent="0.25">
      <c r="E9185" s="90"/>
      <c r="N9185" s="90"/>
    </row>
    <row r="9186" spans="5:14" x14ac:dyDescent="0.25">
      <c r="E9186" s="90"/>
      <c r="N9186" s="90"/>
    </row>
    <row r="9187" spans="5:14" x14ac:dyDescent="0.25">
      <c r="E9187" s="90"/>
      <c r="N9187" s="90"/>
    </row>
    <row r="9188" spans="5:14" x14ac:dyDescent="0.25">
      <c r="E9188" s="90"/>
      <c r="N9188" s="90"/>
    </row>
    <row r="9189" spans="5:14" x14ac:dyDescent="0.25">
      <c r="E9189" s="90"/>
      <c r="N9189" s="90"/>
    </row>
    <row r="9190" spans="5:14" x14ac:dyDescent="0.25">
      <c r="E9190" s="90"/>
      <c r="N9190" s="90"/>
    </row>
    <row r="9191" spans="5:14" x14ac:dyDescent="0.25">
      <c r="E9191" s="90"/>
      <c r="N9191" s="90"/>
    </row>
    <row r="9192" spans="5:14" x14ac:dyDescent="0.25">
      <c r="E9192" s="90"/>
      <c r="N9192" s="90"/>
    </row>
    <row r="9193" spans="5:14" x14ac:dyDescent="0.25">
      <c r="E9193" s="90"/>
      <c r="N9193" s="90"/>
    </row>
    <row r="9194" spans="5:14" x14ac:dyDescent="0.25">
      <c r="E9194" s="90"/>
      <c r="N9194" s="90"/>
    </row>
    <row r="9195" spans="5:14" x14ac:dyDescent="0.25">
      <c r="E9195" s="90"/>
      <c r="N9195" s="90"/>
    </row>
    <row r="9196" spans="5:14" x14ac:dyDescent="0.25">
      <c r="E9196" s="90"/>
      <c r="N9196" s="90"/>
    </row>
    <row r="9197" spans="5:14" x14ac:dyDescent="0.25">
      <c r="E9197" s="90"/>
      <c r="N9197" s="90"/>
    </row>
    <row r="9198" spans="5:14" x14ac:dyDescent="0.25">
      <c r="E9198" s="90"/>
      <c r="N9198" s="90"/>
    </row>
    <row r="9199" spans="5:14" x14ac:dyDescent="0.25">
      <c r="E9199" s="90"/>
      <c r="N9199" s="90"/>
    </row>
    <row r="9200" spans="5:14" x14ac:dyDescent="0.25">
      <c r="E9200" s="90"/>
      <c r="N9200" s="90"/>
    </row>
    <row r="9201" spans="5:14" x14ac:dyDescent="0.25">
      <c r="E9201" s="90"/>
      <c r="N9201" s="90"/>
    </row>
    <row r="9202" spans="5:14" x14ac:dyDescent="0.25">
      <c r="E9202" s="90"/>
      <c r="N9202" s="90"/>
    </row>
    <row r="9203" spans="5:14" x14ac:dyDescent="0.25">
      <c r="E9203" s="90"/>
      <c r="N9203" s="90"/>
    </row>
    <row r="9204" spans="5:14" x14ac:dyDescent="0.25">
      <c r="E9204" s="90"/>
      <c r="N9204" s="90"/>
    </row>
    <row r="9205" spans="5:14" x14ac:dyDescent="0.25">
      <c r="E9205" s="90"/>
      <c r="N9205" s="90"/>
    </row>
    <row r="9206" spans="5:14" x14ac:dyDescent="0.25">
      <c r="E9206" s="90"/>
      <c r="N9206" s="90"/>
    </row>
    <row r="9207" spans="5:14" x14ac:dyDescent="0.25">
      <c r="E9207" s="90"/>
      <c r="N9207" s="90"/>
    </row>
    <row r="9208" spans="5:14" x14ac:dyDescent="0.25">
      <c r="E9208" s="90"/>
      <c r="N9208" s="90"/>
    </row>
    <row r="9209" spans="5:14" x14ac:dyDescent="0.25">
      <c r="E9209" s="90"/>
      <c r="N9209" s="90"/>
    </row>
    <row r="9210" spans="5:14" x14ac:dyDescent="0.25">
      <c r="E9210" s="90"/>
      <c r="N9210" s="90"/>
    </row>
    <row r="9211" spans="5:14" x14ac:dyDescent="0.25">
      <c r="E9211" s="90"/>
      <c r="N9211" s="90"/>
    </row>
    <row r="9212" spans="5:14" x14ac:dyDescent="0.25">
      <c r="E9212" s="90"/>
      <c r="N9212" s="90"/>
    </row>
    <row r="9213" spans="5:14" x14ac:dyDescent="0.25">
      <c r="E9213" s="90"/>
      <c r="N9213" s="90"/>
    </row>
    <row r="9214" spans="5:14" x14ac:dyDescent="0.25">
      <c r="E9214" s="90"/>
      <c r="N9214" s="90"/>
    </row>
    <row r="9215" spans="5:14" x14ac:dyDescent="0.25">
      <c r="E9215" s="90"/>
      <c r="N9215" s="90"/>
    </row>
    <row r="9216" spans="5:14" x14ac:dyDescent="0.25">
      <c r="E9216" s="90"/>
      <c r="N9216" s="90"/>
    </row>
    <row r="9217" spans="5:14" x14ac:dyDescent="0.25">
      <c r="E9217" s="90"/>
      <c r="N9217" s="90"/>
    </row>
    <row r="9218" spans="5:14" x14ac:dyDescent="0.25">
      <c r="E9218" s="90"/>
      <c r="N9218" s="90"/>
    </row>
    <row r="9219" spans="5:14" x14ac:dyDescent="0.25">
      <c r="E9219" s="90"/>
      <c r="N9219" s="90"/>
    </row>
    <row r="9220" spans="5:14" x14ac:dyDescent="0.25">
      <c r="E9220" s="90"/>
      <c r="N9220" s="90"/>
    </row>
    <row r="9221" spans="5:14" x14ac:dyDescent="0.25">
      <c r="E9221" s="90"/>
      <c r="N9221" s="90"/>
    </row>
    <row r="9222" spans="5:14" x14ac:dyDescent="0.25">
      <c r="E9222" s="90"/>
      <c r="N9222" s="90"/>
    </row>
    <row r="9223" spans="5:14" x14ac:dyDescent="0.25">
      <c r="E9223" s="90"/>
      <c r="N9223" s="90"/>
    </row>
    <row r="9224" spans="5:14" x14ac:dyDescent="0.25">
      <c r="E9224" s="90"/>
      <c r="N9224" s="90"/>
    </row>
    <row r="9225" spans="5:14" x14ac:dyDescent="0.25">
      <c r="E9225" s="90"/>
      <c r="N9225" s="90"/>
    </row>
    <row r="9226" spans="5:14" x14ac:dyDescent="0.25">
      <c r="E9226" s="90"/>
      <c r="N9226" s="90"/>
    </row>
    <row r="9227" spans="5:14" x14ac:dyDescent="0.25">
      <c r="E9227" s="90"/>
      <c r="N9227" s="90"/>
    </row>
    <row r="9228" spans="5:14" x14ac:dyDescent="0.25">
      <c r="E9228" s="90"/>
      <c r="N9228" s="90"/>
    </row>
    <row r="9229" spans="5:14" x14ac:dyDescent="0.25">
      <c r="E9229" s="90"/>
      <c r="N9229" s="90"/>
    </row>
    <row r="9230" spans="5:14" x14ac:dyDescent="0.25">
      <c r="E9230" s="90"/>
      <c r="N9230" s="90"/>
    </row>
    <row r="9231" spans="5:14" x14ac:dyDescent="0.25">
      <c r="E9231" s="90"/>
      <c r="N9231" s="90"/>
    </row>
    <row r="9232" spans="5:14" x14ac:dyDescent="0.25">
      <c r="E9232" s="90"/>
      <c r="N9232" s="90"/>
    </row>
    <row r="9233" spans="5:14" x14ac:dyDescent="0.25">
      <c r="E9233" s="90"/>
      <c r="N9233" s="90"/>
    </row>
    <row r="9234" spans="5:14" x14ac:dyDescent="0.25">
      <c r="E9234" s="90"/>
      <c r="N9234" s="90"/>
    </row>
    <row r="9235" spans="5:14" x14ac:dyDescent="0.25">
      <c r="E9235" s="90"/>
      <c r="N9235" s="90"/>
    </row>
    <row r="9236" spans="5:14" x14ac:dyDescent="0.25">
      <c r="E9236" s="90"/>
      <c r="N9236" s="90"/>
    </row>
    <row r="9237" spans="5:14" x14ac:dyDescent="0.25">
      <c r="E9237" s="90"/>
      <c r="N9237" s="90"/>
    </row>
    <row r="9238" spans="5:14" x14ac:dyDescent="0.25">
      <c r="E9238" s="90"/>
      <c r="N9238" s="90"/>
    </row>
    <row r="9239" spans="5:14" x14ac:dyDescent="0.25">
      <c r="E9239" s="90"/>
      <c r="N9239" s="90"/>
    </row>
    <row r="9240" spans="5:14" x14ac:dyDescent="0.25">
      <c r="E9240" s="90"/>
      <c r="N9240" s="90"/>
    </row>
    <row r="9241" spans="5:14" x14ac:dyDescent="0.25">
      <c r="E9241" s="90"/>
      <c r="N9241" s="90"/>
    </row>
    <row r="9242" spans="5:14" x14ac:dyDescent="0.25">
      <c r="E9242" s="90"/>
      <c r="N9242" s="90"/>
    </row>
    <row r="9243" spans="5:14" x14ac:dyDescent="0.25">
      <c r="E9243" s="90"/>
      <c r="N9243" s="90"/>
    </row>
    <row r="9244" spans="5:14" x14ac:dyDescent="0.25">
      <c r="E9244" s="90"/>
      <c r="N9244" s="90"/>
    </row>
    <row r="9245" spans="5:14" x14ac:dyDescent="0.25">
      <c r="E9245" s="90"/>
      <c r="N9245" s="90"/>
    </row>
    <row r="9246" spans="5:14" x14ac:dyDescent="0.25">
      <c r="E9246" s="90"/>
      <c r="N9246" s="90"/>
    </row>
    <row r="9247" spans="5:14" x14ac:dyDescent="0.25">
      <c r="E9247" s="90"/>
      <c r="N9247" s="90"/>
    </row>
    <row r="9248" spans="5:14" x14ac:dyDescent="0.25">
      <c r="E9248" s="90"/>
      <c r="N9248" s="90"/>
    </row>
    <row r="9249" spans="5:14" x14ac:dyDescent="0.25">
      <c r="E9249" s="90"/>
      <c r="N9249" s="90"/>
    </row>
    <row r="9250" spans="5:14" x14ac:dyDescent="0.25">
      <c r="E9250" s="90"/>
      <c r="N9250" s="90"/>
    </row>
    <row r="9251" spans="5:14" x14ac:dyDescent="0.25">
      <c r="E9251" s="90"/>
      <c r="N9251" s="90"/>
    </row>
    <row r="9252" spans="5:14" x14ac:dyDescent="0.25">
      <c r="E9252" s="90"/>
      <c r="N9252" s="90"/>
    </row>
    <row r="9253" spans="5:14" x14ac:dyDescent="0.25">
      <c r="E9253" s="90"/>
      <c r="N9253" s="90"/>
    </row>
    <row r="9254" spans="5:14" x14ac:dyDescent="0.25">
      <c r="E9254" s="90"/>
      <c r="N9254" s="90"/>
    </row>
    <row r="9255" spans="5:14" x14ac:dyDescent="0.25">
      <c r="E9255" s="90"/>
      <c r="N9255" s="90"/>
    </row>
    <row r="9256" spans="5:14" x14ac:dyDescent="0.25">
      <c r="E9256" s="90"/>
      <c r="N9256" s="90"/>
    </row>
    <row r="9257" spans="5:14" x14ac:dyDescent="0.25">
      <c r="E9257" s="90"/>
      <c r="N9257" s="90"/>
    </row>
    <row r="9258" spans="5:14" x14ac:dyDescent="0.25">
      <c r="E9258" s="90"/>
      <c r="N9258" s="90"/>
    </row>
    <row r="9259" spans="5:14" x14ac:dyDescent="0.25">
      <c r="E9259" s="90"/>
      <c r="N9259" s="90"/>
    </row>
    <row r="9260" spans="5:14" x14ac:dyDescent="0.25">
      <c r="E9260" s="90"/>
      <c r="N9260" s="90"/>
    </row>
    <row r="9261" spans="5:14" x14ac:dyDescent="0.25">
      <c r="E9261" s="90"/>
      <c r="N9261" s="90"/>
    </row>
    <row r="9262" spans="5:14" x14ac:dyDescent="0.25">
      <c r="E9262" s="90"/>
      <c r="N9262" s="90"/>
    </row>
    <row r="9263" spans="5:14" x14ac:dyDescent="0.25">
      <c r="E9263" s="90"/>
      <c r="N9263" s="90"/>
    </row>
    <row r="9264" spans="5:14" x14ac:dyDescent="0.25">
      <c r="E9264" s="90"/>
      <c r="N9264" s="90"/>
    </row>
    <row r="9265" spans="5:14" x14ac:dyDescent="0.25">
      <c r="E9265" s="90"/>
      <c r="N9265" s="90"/>
    </row>
    <row r="9266" spans="5:14" x14ac:dyDescent="0.25">
      <c r="E9266" s="90"/>
      <c r="N9266" s="90"/>
    </row>
    <row r="9267" spans="5:14" x14ac:dyDescent="0.25">
      <c r="E9267" s="90"/>
      <c r="N9267" s="90"/>
    </row>
    <row r="9268" spans="5:14" x14ac:dyDescent="0.25">
      <c r="E9268" s="90"/>
      <c r="N9268" s="90"/>
    </row>
    <row r="9269" spans="5:14" x14ac:dyDescent="0.25">
      <c r="E9269" s="90"/>
      <c r="N9269" s="90"/>
    </row>
    <row r="9270" spans="5:14" x14ac:dyDescent="0.25">
      <c r="E9270" s="90"/>
      <c r="N9270" s="90"/>
    </row>
    <row r="9271" spans="5:14" x14ac:dyDescent="0.25">
      <c r="E9271" s="90"/>
      <c r="N9271" s="90"/>
    </row>
    <row r="9272" spans="5:14" x14ac:dyDescent="0.25">
      <c r="E9272" s="90"/>
      <c r="N9272" s="90"/>
    </row>
    <row r="9273" spans="5:14" x14ac:dyDescent="0.25">
      <c r="E9273" s="90"/>
      <c r="N9273" s="90"/>
    </row>
    <row r="9274" spans="5:14" x14ac:dyDescent="0.25">
      <c r="E9274" s="90"/>
      <c r="N9274" s="90"/>
    </row>
    <row r="9275" spans="5:14" x14ac:dyDescent="0.25">
      <c r="E9275" s="90"/>
      <c r="N9275" s="90"/>
    </row>
    <row r="9276" spans="5:14" x14ac:dyDescent="0.25">
      <c r="E9276" s="90"/>
      <c r="N9276" s="90"/>
    </row>
    <row r="9277" spans="5:14" x14ac:dyDescent="0.25">
      <c r="E9277" s="90"/>
      <c r="N9277" s="90"/>
    </row>
    <row r="9278" spans="5:14" x14ac:dyDescent="0.25">
      <c r="E9278" s="90"/>
      <c r="N9278" s="90"/>
    </row>
    <row r="9279" spans="5:14" x14ac:dyDescent="0.25">
      <c r="E9279" s="90"/>
      <c r="N9279" s="90"/>
    </row>
    <row r="9280" spans="5:14" x14ac:dyDescent="0.25">
      <c r="E9280" s="90"/>
      <c r="N9280" s="90"/>
    </row>
    <row r="9281" spans="5:14" x14ac:dyDescent="0.25">
      <c r="E9281" s="90"/>
      <c r="N9281" s="90"/>
    </row>
    <row r="9282" spans="5:14" x14ac:dyDescent="0.25">
      <c r="E9282" s="90"/>
      <c r="N9282" s="90"/>
    </row>
    <row r="9283" spans="5:14" x14ac:dyDescent="0.25">
      <c r="E9283" s="90"/>
      <c r="N9283" s="90"/>
    </row>
    <row r="9284" spans="5:14" x14ac:dyDescent="0.25">
      <c r="E9284" s="90"/>
      <c r="N9284" s="90"/>
    </row>
    <row r="9285" spans="5:14" x14ac:dyDescent="0.25">
      <c r="E9285" s="90"/>
      <c r="N9285" s="90"/>
    </row>
    <row r="9286" spans="5:14" x14ac:dyDescent="0.25">
      <c r="E9286" s="90"/>
      <c r="N9286" s="90"/>
    </row>
    <row r="9287" spans="5:14" x14ac:dyDescent="0.25">
      <c r="E9287" s="90"/>
      <c r="N9287" s="90"/>
    </row>
    <row r="9288" spans="5:14" x14ac:dyDescent="0.25">
      <c r="E9288" s="90"/>
      <c r="N9288" s="90"/>
    </row>
    <row r="9289" spans="5:14" x14ac:dyDescent="0.25">
      <c r="E9289" s="90"/>
      <c r="N9289" s="90"/>
    </row>
    <row r="9290" spans="5:14" x14ac:dyDescent="0.25">
      <c r="E9290" s="90"/>
      <c r="N9290" s="90"/>
    </row>
    <row r="9291" spans="5:14" x14ac:dyDescent="0.25">
      <c r="E9291" s="90"/>
      <c r="N9291" s="90"/>
    </row>
    <row r="9292" spans="5:14" x14ac:dyDescent="0.25">
      <c r="E9292" s="90"/>
      <c r="N9292" s="90"/>
    </row>
    <row r="9293" spans="5:14" x14ac:dyDescent="0.25">
      <c r="E9293" s="90"/>
      <c r="N9293" s="90"/>
    </row>
    <row r="9294" spans="5:14" x14ac:dyDescent="0.25">
      <c r="E9294" s="90"/>
      <c r="N9294" s="90"/>
    </row>
    <row r="9295" spans="5:14" x14ac:dyDescent="0.25">
      <c r="E9295" s="90"/>
      <c r="N9295" s="90"/>
    </row>
    <row r="9296" spans="5:14" x14ac:dyDescent="0.25">
      <c r="E9296" s="90"/>
      <c r="N9296" s="90"/>
    </row>
    <row r="9297" spans="5:14" x14ac:dyDescent="0.25">
      <c r="E9297" s="90"/>
      <c r="N9297" s="90"/>
    </row>
    <row r="9298" spans="5:14" x14ac:dyDescent="0.25">
      <c r="E9298" s="90"/>
      <c r="N9298" s="90"/>
    </row>
    <row r="9299" spans="5:14" x14ac:dyDescent="0.25">
      <c r="E9299" s="90"/>
      <c r="N9299" s="90"/>
    </row>
    <row r="9300" spans="5:14" x14ac:dyDescent="0.25">
      <c r="E9300" s="90"/>
      <c r="N9300" s="90"/>
    </row>
    <row r="9301" spans="5:14" x14ac:dyDescent="0.25">
      <c r="E9301" s="90"/>
      <c r="N9301" s="90"/>
    </row>
    <row r="9302" spans="5:14" x14ac:dyDescent="0.25">
      <c r="E9302" s="90"/>
      <c r="N9302" s="90"/>
    </row>
    <row r="9303" spans="5:14" x14ac:dyDescent="0.25">
      <c r="E9303" s="90"/>
      <c r="N9303" s="90"/>
    </row>
    <row r="9304" spans="5:14" x14ac:dyDescent="0.25">
      <c r="E9304" s="90"/>
      <c r="N9304" s="90"/>
    </row>
    <row r="9305" spans="5:14" x14ac:dyDescent="0.25">
      <c r="E9305" s="90"/>
      <c r="N9305" s="90"/>
    </row>
    <row r="9306" spans="5:14" x14ac:dyDescent="0.25">
      <c r="E9306" s="90"/>
      <c r="N9306" s="90"/>
    </row>
    <row r="9307" spans="5:14" x14ac:dyDescent="0.25">
      <c r="E9307" s="90"/>
      <c r="N9307" s="90"/>
    </row>
    <row r="9308" spans="5:14" x14ac:dyDescent="0.25">
      <c r="E9308" s="90"/>
      <c r="N9308" s="90"/>
    </row>
    <row r="9309" spans="5:14" x14ac:dyDescent="0.25">
      <c r="E9309" s="90"/>
      <c r="N9309" s="90"/>
    </row>
    <row r="9310" spans="5:14" x14ac:dyDescent="0.25">
      <c r="E9310" s="90"/>
      <c r="N9310" s="90"/>
    </row>
    <row r="9311" spans="5:14" x14ac:dyDescent="0.25">
      <c r="E9311" s="90"/>
      <c r="N9311" s="90"/>
    </row>
    <row r="9312" spans="5:14" x14ac:dyDescent="0.25">
      <c r="E9312" s="90"/>
      <c r="N9312" s="90"/>
    </row>
    <row r="9313" spans="5:14" x14ac:dyDescent="0.25">
      <c r="E9313" s="90"/>
      <c r="N9313" s="90"/>
    </row>
    <row r="9314" spans="5:14" x14ac:dyDescent="0.25">
      <c r="E9314" s="90"/>
      <c r="N9314" s="90"/>
    </row>
    <row r="9315" spans="5:14" x14ac:dyDescent="0.25">
      <c r="E9315" s="90"/>
      <c r="N9315" s="90"/>
    </row>
    <row r="9316" spans="5:14" x14ac:dyDescent="0.25">
      <c r="E9316" s="90"/>
      <c r="N9316" s="90"/>
    </row>
    <row r="9317" spans="5:14" x14ac:dyDescent="0.25">
      <c r="E9317" s="90"/>
      <c r="N9317" s="90"/>
    </row>
    <row r="9318" spans="5:14" x14ac:dyDescent="0.25">
      <c r="E9318" s="90"/>
      <c r="N9318" s="90"/>
    </row>
    <row r="9319" spans="5:14" x14ac:dyDescent="0.25">
      <c r="E9319" s="90"/>
      <c r="N9319" s="90"/>
    </row>
    <row r="9320" spans="5:14" x14ac:dyDescent="0.25">
      <c r="E9320" s="90"/>
      <c r="N9320" s="90"/>
    </row>
    <row r="9321" spans="5:14" x14ac:dyDescent="0.25">
      <c r="E9321" s="90"/>
      <c r="N9321" s="90"/>
    </row>
    <row r="9322" spans="5:14" x14ac:dyDescent="0.25">
      <c r="E9322" s="90"/>
      <c r="N9322" s="90"/>
    </row>
    <row r="9323" spans="5:14" x14ac:dyDescent="0.25">
      <c r="E9323" s="90"/>
      <c r="N9323" s="90"/>
    </row>
    <row r="9324" spans="5:14" x14ac:dyDescent="0.25">
      <c r="E9324" s="90"/>
      <c r="N9324" s="90"/>
    </row>
    <row r="9325" spans="5:14" x14ac:dyDescent="0.25">
      <c r="E9325" s="90"/>
      <c r="N9325" s="90"/>
    </row>
    <row r="9326" spans="5:14" x14ac:dyDescent="0.25">
      <c r="E9326" s="90"/>
      <c r="N9326" s="90"/>
    </row>
    <row r="9327" spans="5:14" x14ac:dyDescent="0.25">
      <c r="E9327" s="90"/>
      <c r="N9327" s="90"/>
    </row>
    <row r="9328" spans="5:14" x14ac:dyDescent="0.25">
      <c r="E9328" s="90"/>
      <c r="N9328" s="90"/>
    </row>
    <row r="9329" spans="5:14" x14ac:dyDescent="0.25">
      <c r="E9329" s="90"/>
      <c r="N9329" s="90"/>
    </row>
    <row r="9330" spans="5:14" x14ac:dyDescent="0.25">
      <c r="E9330" s="90"/>
      <c r="N9330" s="90"/>
    </row>
    <row r="9331" spans="5:14" x14ac:dyDescent="0.25">
      <c r="E9331" s="90"/>
      <c r="N9331" s="90"/>
    </row>
    <row r="9332" spans="5:14" x14ac:dyDescent="0.25">
      <c r="E9332" s="90"/>
      <c r="N9332" s="90"/>
    </row>
    <row r="9333" spans="5:14" x14ac:dyDescent="0.25">
      <c r="E9333" s="90"/>
      <c r="N9333" s="90"/>
    </row>
    <row r="9334" spans="5:14" x14ac:dyDescent="0.25">
      <c r="E9334" s="90"/>
      <c r="N9334" s="90"/>
    </row>
    <row r="9335" spans="5:14" x14ac:dyDescent="0.25">
      <c r="E9335" s="90"/>
      <c r="N9335" s="90"/>
    </row>
    <row r="9336" spans="5:14" x14ac:dyDescent="0.25">
      <c r="E9336" s="90"/>
      <c r="N9336" s="90"/>
    </row>
    <row r="9337" spans="5:14" x14ac:dyDescent="0.25">
      <c r="E9337" s="90"/>
      <c r="N9337" s="90"/>
    </row>
    <row r="9338" spans="5:14" x14ac:dyDescent="0.25">
      <c r="E9338" s="90"/>
      <c r="N9338" s="90"/>
    </row>
    <row r="9339" spans="5:14" x14ac:dyDescent="0.25">
      <c r="E9339" s="90"/>
      <c r="N9339" s="90"/>
    </row>
    <row r="9340" spans="5:14" x14ac:dyDescent="0.25">
      <c r="E9340" s="90"/>
      <c r="N9340" s="90"/>
    </row>
    <row r="9341" spans="5:14" x14ac:dyDescent="0.25">
      <c r="E9341" s="90"/>
      <c r="N9341" s="90"/>
    </row>
    <row r="9342" spans="5:14" x14ac:dyDescent="0.25">
      <c r="E9342" s="90"/>
      <c r="N9342" s="90"/>
    </row>
    <row r="9343" spans="5:14" x14ac:dyDescent="0.25">
      <c r="E9343" s="90"/>
      <c r="N9343" s="90"/>
    </row>
    <row r="9344" spans="5:14" x14ac:dyDescent="0.25">
      <c r="E9344" s="90"/>
      <c r="N9344" s="90"/>
    </row>
    <row r="9345" spans="5:14" x14ac:dyDescent="0.25">
      <c r="E9345" s="90"/>
      <c r="N9345" s="90"/>
    </row>
    <row r="9346" spans="5:14" x14ac:dyDescent="0.25">
      <c r="E9346" s="90"/>
      <c r="N9346" s="90"/>
    </row>
    <row r="9347" spans="5:14" x14ac:dyDescent="0.25">
      <c r="E9347" s="90"/>
      <c r="N9347" s="90"/>
    </row>
    <row r="9348" spans="5:14" x14ac:dyDescent="0.25">
      <c r="E9348" s="90"/>
      <c r="N9348" s="90"/>
    </row>
    <row r="9349" spans="5:14" x14ac:dyDescent="0.25">
      <c r="E9349" s="90"/>
      <c r="N9349" s="90"/>
    </row>
    <row r="9350" spans="5:14" x14ac:dyDescent="0.25">
      <c r="E9350" s="90"/>
      <c r="N9350" s="90"/>
    </row>
    <row r="9351" spans="5:14" x14ac:dyDescent="0.25">
      <c r="E9351" s="90"/>
      <c r="N9351" s="90"/>
    </row>
    <row r="9352" spans="5:14" x14ac:dyDescent="0.25">
      <c r="E9352" s="90"/>
      <c r="N9352" s="90"/>
    </row>
    <row r="9353" spans="5:14" x14ac:dyDescent="0.25">
      <c r="E9353" s="90"/>
      <c r="N9353" s="90"/>
    </row>
    <row r="9354" spans="5:14" x14ac:dyDescent="0.25">
      <c r="E9354" s="90"/>
      <c r="N9354" s="90"/>
    </row>
    <row r="9355" spans="5:14" x14ac:dyDescent="0.25">
      <c r="E9355" s="90"/>
      <c r="N9355" s="90"/>
    </row>
    <row r="9356" spans="5:14" x14ac:dyDescent="0.25">
      <c r="E9356" s="90"/>
      <c r="N9356" s="90"/>
    </row>
    <row r="9357" spans="5:14" x14ac:dyDescent="0.25">
      <c r="E9357" s="90"/>
      <c r="N9357" s="90"/>
    </row>
    <row r="9358" spans="5:14" x14ac:dyDescent="0.25">
      <c r="E9358" s="90"/>
      <c r="N9358" s="90"/>
    </row>
    <row r="9359" spans="5:14" x14ac:dyDescent="0.25">
      <c r="E9359" s="90"/>
      <c r="N9359" s="90"/>
    </row>
    <row r="9360" spans="5:14" x14ac:dyDescent="0.25">
      <c r="E9360" s="90"/>
      <c r="N9360" s="90"/>
    </row>
    <row r="9361" spans="5:14" x14ac:dyDescent="0.25">
      <c r="E9361" s="90"/>
      <c r="N9361" s="90"/>
    </row>
    <row r="9362" spans="5:14" x14ac:dyDescent="0.25">
      <c r="E9362" s="90"/>
      <c r="N9362" s="90"/>
    </row>
    <row r="9363" spans="5:14" x14ac:dyDescent="0.25">
      <c r="E9363" s="90"/>
      <c r="N9363" s="90"/>
    </row>
    <row r="9364" spans="5:14" x14ac:dyDescent="0.25">
      <c r="E9364" s="90"/>
      <c r="N9364" s="90"/>
    </row>
    <row r="9365" spans="5:14" x14ac:dyDescent="0.25">
      <c r="E9365" s="90"/>
      <c r="N9365" s="90"/>
    </row>
    <row r="9366" spans="5:14" x14ac:dyDescent="0.25">
      <c r="E9366" s="90"/>
      <c r="N9366" s="90"/>
    </row>
    <row r="9367" spans="5:14" x14ac:dyDescent="0.25">
      <c r="E9367" s="90"/>
      <c r="N9367" s="90"/>
    </row>
    <row r="9368" spans="5:14" x14ac:dyDescent="0.25">
      <c r="E9368" s="90"/>
      <c r="N9368" s="90"/>
    </row>
    <row r="9369" spans="5:14" x14ac:dyDescent="0.25">
      <c r="E9369" s="90"/>
      <c r="N9369" s="90"/>
    </row>
    <row r="9370" spans="5:14" x14ac:dyDescent="0.25">
      <c r="E9370" s="90"/>
      <c r="N9370" s="90"/>
    </row>
    <row r="9371" spans="5:14" x14ac:dyDescent="0.25">
      <c r="E9371" s="90"/>
      <c r="N9371" s="90"/>
    </row>
    <row r="9372" spans="5:14" x14ac:dyDescent="0.25">
      <c r="E9372" s="90"/>
      <c r="N9372" s="90"/>
    </row>
    <row r="9373" spans="5:14" x14ac:dyDescent="0.25">
      <c r="E9373" s="90"/>
      <c r="N9373" s="90"/>
    </row>
    <row r="9374" spans="5:14" x14ac:dyDescent="0.25">
      <c r="E9374" s="90"/>
      <c r="N9374" s="90"/>
    </row>
    <row r="9375" spans="5:14" x14ac:dyDescent="0.25">
      <c r="E9375" s="90"/>
      <c r="N9375" s="90"/>
    </row>
    <row r="9376" spans="5:14" x14ac:dyDescent="0.25">
      <c r="E9376" s="90"/>
      <c r="N9376" s="90"/>
    </row>
    <row r="9377" spans="5:14" x14ac:dyDescent="0.25">
      <c r="E9377" s="90"/>
      <c r="N9377" s="90"/>
    </row>
    <row r="9378" spans="5:14" x14ac:dyDescent="0.25">
      <c r="E9378" s="90"/>
      <c r="N9378" s="90"/>
    </row>
    <row r="9379" spans="5:14" x14ac:dyDescent="0.25">
      <c r="E9379" s="90"/>
      <c r="N9379" s="90"/>
    </row>
    <row r="9380" spans="5:14" x14ac:dyDescent="0.25">
      <c r="E9380" s="90"/>
      <c r="N9380" s="90"/>
    </row>
    <row r="9381" spans="5:14" x14ac:dyDescent="0.25">
      <c r="E9381" s="90"/>
      <c r="N9381" s="90"/>
    </row>
    <row r="9382" spans="5:14" x14ac:dyDescent="0.25">
      <c r="E9382" s="90"/>
      <c r="N9382" s="90"/>
    </row>
    <row r="9383" spans="5:14" x14ac:dyDescent="0.25">
      <c r="E9383" s="90"/>
      <c r="N9383" s="90"/>
    </row>
    <row r="9384" spans="5:14" x14ac:dyDescent="0.25">
      <c r="E9384" s="90"/>
      <c r="N9384" s="90"/>
    </row>
    <row r="9385" spans="5:14" x14ac:dyDescent="0.25">
      <c r="E9385" s="90"/>
      <c r="N9385" s="90"/>
    </row>
    <row r="9386" spans="5:14" x14ac:dyDescent="0.25">
      <c r="E9386" s="90"/>
      <c r="N9386" s="90"/>
    </row>
    <row r="9387" spans="5:14" x14ac:dyDescent="0.25">
      <c r="E9387" s="90"/>
      <c r="N9387" s="90"/>
    </row>
    <row r="9388" spans="5:14" x14ac:dyDescent="0.25">
      <c r="E9388" s="90"/>
      <c r="N9388" s="90"/>
    </row>
    <row r="9389" spans="5:14" x14ac:dyDescent="0.25">
      <c r="E9389" s="90"/>
      <c r="N9389" s="90"/>
    </row>
    <row r="9390" spans="5:14" x14ac:dyDescent="0.25">
      <c r="E9390" s="90"/>
      <c r="N9390" s="90"/>
    </row>
    <row r="9391" spans="5:14" x14ac:dyDescent="0.25">
      <c r="E9391" s="90"/>
      <c r="N9391" s="90"/>
    </row>
    <row r="9392" spans="5:14" x14ac:dyDescent="0.25">
      <c r="E9392" s="90"/>
      <c r="N9392" s="90"/>
    </row>
    <row r="9393" spans="5:14" x14ac:dyDescent="0.25">
      <c r="E9393" s="90"/>
      <c r="N9393" s="90"/>
    </row>
    <row r="9394" spans="5:14" x14ac:dyDescent="0.25">
      <c r="E9394" s="90"/>
      <c r="N9394" s="90"/>
    </row>
    <row r="9395" spans="5:14" x14ac:dyDescent="0.25">
      <c r="E9395" s="90"/>
      <c r="N9395" s="90"/>
    </row>
    <row r="9396" spans="5:14" x14ac:dyDescent="0.25">
      <c r="E9396" s="90"/>
      <c r="N9396" s="90"/>
    </row>
    <row r="9397" spans="5:14" x14ac:dyDescent="0.25">
      <c r="E9397" s="90"/>
      <c r="N9397" s="90"/>
    </row>
    <row r="9398" spans="5:14" x14ac:dyDescent="0.25">
      <c r="E9398" s="90"/>
      <c r="N9398" s="90"/>
    </row>
    <row r="9399" spans="5:14" x14ac:dyDescent="0.25">
      <c r="E9399" s="90"/>
      <c r="N9399" s="90"/>
    </row>
    <row r="9400" spans="5:14" x14ac:dyDescent="0.25">
      <c r="E9400" s="90"/>
      <c r="N9400" s="90"/>
    </row>
    <row r="9401" spans="5:14" x14ac:dyDescent="0.25">
      <c r="E9401" s="90"/>
      <c r="N9401" s="90"/>
    </row>
    <row r="9402" spans="5:14" x14ac:dyDescent="0.25">
      <c r="E9402" s="90"/>
      <c r="N9402" s="90"/>
    </row>
    <row r="9403" spans="5:14" x14ac:dyDescent="0.25">
      <c r="E9403" s="90"/>
      <c r="N9403" s="90"/>
    </row>
    <row r="9404" spans="5:14" x14ac:dyDescent="0.25">
      <c r="E9404" s="90"/>
      <c r="N9404" s="90"/>
    </row>
    <row r="9405" spans="5:14" x14ac:dyDescent="0.25">
      <c r="E9405" s="90"/>
      <c r="N9405" s="90"/>
    </row>
    <row r="9406" spans="5:14" x14ac:dyDescent="0.25">
      <c r="E9406" s="90"/>
      <c r="N9406" s="90"/>
    </row>
    <row r="9407" spans="5:14" x14ac:dyDescent="0.25">
      <c r="E9407" s="90"/>
      <c r="N9407" s="90"/>
    </row>
    <row r="9408" spans="5:14" x14ac:dyDescent="0.25">
      <c r="E9408" s="90"/>
      <c r="N9408" s="90"/>
    </row>
    <row r="9409" spans="5:14" x14ac:dyDescent="0.25">
      <c r="E9409" s="90"/>
      <c r="N9409" s="90"/>
    </row>
    <row r="9410" spans="5:14" x14ac:dyDescent="0.25">
      <c r="E9410" s="90"/>
      <c r="N9410" s="90"/>
    </row>
    <row r="9411" spans="5:14" x14ac:dyDescent="0.25">
      <c r="E9411" s="90"/>
      <c r="N9411" s="90"/>
    </row>
    <row r="9412" spans="5:14" x14ac:dyDescent="0.25">
      <c r="E9412" s="90"/>
      <c r="N9412" s="90"/>
    </row>
    <row r="9413" spans="5:14" x14ac:dyDescent="0.25">
      <c r="E9413" s="90"/>
      <c r="N9413" s="90"/>
    </row>
    <row r="9414" spans="5:14" x14ac:dyDescent="0.25">
      <c r="E9414" s="90"/>
      <c r="N9414" s="90"/>
    </row>
    <row r="9415" spans="5:14" x14ac:dyDescent="0.25">
      <c r="E9415" s="90"/>
      <c r="N9415" s="90"/>
    </row>
    <row r="9416" spans="5:14" x14ac:dyDescent="0.25">
      <c r="E9416" s="90"/>
      <c r="N9416" s="90"/>
    </row>
    <row r="9417" spans="5:14" x14ac:dyDescent="0.25">
      <c r="E9417" s="90"/>
      <c r="N9417" s="90"/>
    </row>
    <row r="9418" spans="5:14" x14ac:dyDescent="0.25">
      <c r="E9418" s="90"/>
      <c r="N9418" s="90"/>
    </row>
    <row r="9419" spans="5:14" x14ac:dyDescent="0.25">
      <c r="E9419" s="90"/>
      <c r="N9419" s="90"/>
    </row>
    <row r="9420" spans="5:14" x14ac:dyDescent="0.25">
      <c r="E9420" s="90"/>
      <c r="N9420" s="90"/>
    </row>
    <row r="9421" spans="5:14" x14ac:dyDescent="0.25">
      <c r="E9421" s="90"/>
      <c r="N9421" s="90"/>
    </row>
    <row r="9422" spans="5:14" x14ac:dyDescent="0.25">
      <c r="E9422" s="90"/>
      <c r="N9422" s="90"/>
    </row>
    <row r="9423" spans="5:14" x14ac:dyDescent="0.25">
      <c r="E9423" s="90"/>
      <c r="N9423" s="90"/>
    </row>
    <row r="9424" spans="5:14" x14ac:dyDescent="0.25">
      <c r="E9424" s="90"/>
      <c r="N9424" s="90"/>
    </row>
    <row r="9425" spans="5:14" x14ac:dyDescent="0.25">
      <c r="E9425" s="90"/>
      <c r="N9425" s="90"/>
    </row>
    <row r="9426" spans="5:14" x14ac:dyDescent="0.25">
      <c r="E9426" s="90"/>
      <c r="N9426" s="90"/>
    </row>
    <row r="9427" spans="5:14" x14ac:dyDescent="0.25">
      <c r="E9427" s="90"/>
      <c r="N9427" s="90"/>
    </row>
    <row r="9428" spans="5:14" x14ac:dyDescent="0.25">
      <c r="E9428" s="90"/>
      <c r="N9428" s="90"/>
    </row>
    <row r="9429" spans="5:14" x14ac:dyDescent="0.25">
      <c r="E9429" s="90"/>
      <c r="N9429" s="90"/>
    </row>
    <row r="9430" spans="5:14" x14ac:dyDescent="0.25">
      <c r="E9430" s="90"/>
      <c r="N9430" s="90"/>
    </row>
    <row r="9431" spans="5:14" x14ac:dyDescent="0.25">
      <c r="E9431" s="90"/>
      <c r="N9431" s="90"/>
    </row>
    <row r="9432" spans="5:14" x14ac:dyDescent="0.25">
      <c r="E9432" s="90"/>
      <c r="N9432" s="90"/>
    </row>
    <row r="9433" spans="5:14" x14ac:dyDescent="0.25">
      <c r="E9433" s="90"/>
      <c r="N9433" s="90"/>
    </row>
    <row r="9434" spans="5:14" x14ac:dyDescent="0.25">
      <c r="E9434" s="90"/>
      <c r="N9434" s="90"/>
    </row>
    <row r="9435" spans="5:14" x14ac:dyDescent="0.25">
      <c r="E9435" s="90"/>
      <c r="N9435" s="90"/>
    </row>
    <row r="9436" spans="5:14" x14ac:dyDescent="0.25">
      <c r="E9436" s="90"/>
      <c r="N9436" s="90"/>
    </row>
    <row r="9437" spans="5:14" x14ac:dyDescent="0.25">
      <c r="E9437" s="90"/>
      <c r="N9437" s="90"/>
    </row>
    <row r="9438" spans="5:14" x14ac:dyDescent="0.25">
      <c r="E9438" s="90"/>
      <c r="N9438" s="90"/>
    </row>
    <row r="9439" spans="5:14" x14ac:dyDescent="0.25">
      <c r="E9439" s="90"/>
      <c r="N9439" s="90"/>
    </row>
    <row r="9440" spans="5:14" x14ac:dyDescent="0.25">
      <c r="E9440" s="90"/>
      <c r="N9440" s="90"/>
    </row>
    <row r="9441" spans="5:14" x14ac:dyDescent="0.25">
      <c r="E9441" s="90"/>
      <c r="N9441" s="90"/>
    </row>
    <row r="9442" spans="5:14" x14ac:dyDescent="0.25">
      <c r="E9442" s="90"/>
      <c r="N9442" s="90"/>
    </row>
    <row r="9443" spans="5:14" x14ac:dyDescent="0.25">
      <c r="E9443" s="90"/>
      <c r="N9443" s="90"/>
    </row>
    <row r="9444" spans="5:14" x14ac:dyDescent="0.25">
      <c r="E9444" s="90"/>
      <c r="N9444" s="90"/>
    </row>
    <row r="9445" spans="5:14" x14ac:dyDescent="0.25">
      <c r="E9445" s="90"/>
      <c r="N9445" s="90"/>
    </row>
    <row r="9446" spans="5:14" x14ac:dyDescent="0.25">
      <c r="E9446" s="90"/>
      <c r="N9446" s="90"/>
    </row>
    <row r="9447" spans="5:14" x14ac:dyDescent="0.25">
      <c r="E9447" s="90"/>
      <c r="N9447" s="90"/>
    </row>
    <row r="9448" spans="5:14" x14ac:dyDescent="0.25">
      <c r="E9448" s="90"/>
      <c r="N9448" s="90"/>
    </row>
    <row r="9449" spans="5:14" x14ac:dyDescent="0.25">
      <c r="E9449" s="90"/>
      <c r="N9449" s="90"/>
    </row>
    <row r="9450" spans="5:14" x14ac:dyDescent="0.25">
      <c r="E9450" s="90"/>
      <c r="N9450" s="90"/>
    </row>
    <row r="9451" spans="5:14" x14ac:dyDescent="0.25">
      <c r="E9451" s="90"/>
      <c r="N9451" s="90"/>
    </row>
    <row r="9452" spans="5:14" x14ac:dyDescent="0.25">
      <c r="E9452" s="90"/>
      <c r="N9452" s="90"/>
    </row>
    <row r="9453" spans="5:14" x14ac:dyDescent="0.25">
      <c r="E9453" s="90"/>
      <c r="N9453" s="90"/>
    </row>
    <row r="9454" spans="5:14" x14ac:dyDescent="0.25">
      <c r="E9454" s="90"/>
      <c r="N9454" s="90"/>
    </row>
    <row r="9455" spans="5:14" x14ac:dyDescent="0.25">
      <c r="E9455" s="90"/>
      <c r="N9455" s="90"/>
    </row>
    <row r="9456" spans="5:14" x14ac:dyDescent="0.25">
      <c r="E9456" s="90"/>
      <c r="N9456" s="90"/>
    </row>
    <row r="9457" spans="5:14" x14ac:dyDescent="0.25">
      <c r="E9457" s="90"/>
      <c r="N9457" s="90"/>
    </row>
    <row r="9458" spans="5:14" x14ac:dyDescent="0.25">
      <c r="E9458" s="90"/>
      <c r="N9458" s="90"/>
    </row>
    <row r="9459" spans="5:14" x14ac:dyDescent="0.25">
      <c r="E9459" s="90"/>
      <c r="N9459" s="90"/>
    </row>
    <row r="9460" spans="5:14" x14ac:dyDescent="0.25">
      <c r="E9460" s="90"/>
      <c r="N9460" s="90"/>
    </row>
    <row r="9461" spans="5:14" x14ac:dyDescent="0.25">
      <c r="E9461" s="90"/>
      <c r="N9461" s="90"/>
    </row>
    <row r="9462" spans="5:14" x14ac:dyDescent="0.25">
      <c r="E9462" s="90"/>
      <c r="N9462" s="90"/>
    </row>
    <row r="9463" spans="5:14" x14ac:dyDescent="0.25">
      <c r="E9463" s="90"/>
      <c r="N9463" s="90"/>
    </row>
    <row r="9464" spans="5:14" x14ac:dyDescent="0.25">
      <c r="E9464" s="90"/>
      <c r="N9464" s="90"/>
    </row>
    <row r="9465" spans="5:14" x14ac:dyDescent="0.25">
      <c r="E9465" s="90"/>
      <c r="N9465" s="90"/>
    </row>
    <row r="9466" spans="5:14" x14ac:dyDescent="0.25">
      <c r="E9466" s="90"/>
      <c r="N9466" s="90"/>
    </row>
    <row r="9467" spans="5:14" x14ac:dyDescent="0.25">
      <c r="E9467" s="90"/>
      <c r="N9467" s="90"/>
    </row>
    <row r="9468" spans="5:14" x14ac:dyDescent="0.25">
      <c r="E9468" s="90"/>
      <c r="N9468" s="90"/>
    </row>
    <row r="9469" spans="5:14" x14ac:dyDescent="0.25">
      <c r="E9469" s="90"/>
      <c r="N9469" s="90"/>
    </row>
    <row r="9470" spans="5:14" x14ac:dyDescent="0.25">
      <c r="E9470" s="90"/>
      <c r="N9470" s="90"/>
    </row>
    <row r="9471" spans="5:14" x14ac:dyDescent="0.25">
      <c r="E9471" s="90"/>
      <c r="N9471" s="90"/>
    </row>
    <row r="9472" spans="5:14" x14ac:dyDescent="0.25">
      <c r="E9472" s="90"/>
      <c r="N9472" s="90"/>
    </row>
    <row r="9473" spans="5:14" x14ac:dyDescent="0.25">
      <c r="E9473" s="90"/>
      <c r="N9473" s="90"/>
    </row>
    <row r="9474" spans="5:14" x14ac:dyDescent="0.25">
      <c r="E9474" s="90"/>
      <c r="N9474" s="90"/>
    </row>
    <row r="9475" spans="5:14" x14ac:dyDescent="0.25">
      <c r="E9475" s="90"/>
      <c r="N9475" s="90"/>
    </row>
    <row r="9476" spans="5:14" x14ac:dyDescent="0.25">
      <c r="E9476" s="90"/>
      <c r="N9476" s="90"/>
    </row>
    <row r="9477" spans="5:14" x14ac:dyDescent="0.25">
      <c r="E9477" s="90"/>
      <c r="N9477" s="90"/>
    </row>
    <row r="9478" spans="5:14" x14ac:dyDescent="0.25">
      <c r="E9478" s="90"/>
      <c r="N9478" s="90"/>
    </row>
    <row r="9479" spans="5:14" x14ac:dyDescent="0.25">
      <c r="E9479" s="90"/>
      <c r="N9479" s="90"/>
    </row>
    <row r="9480" spans="5:14" x14ac:dyDescent="0.25">
      <c r="E9480" s="90"/>
      <c r="N9480" s="90"/>
    </row>
    <row r="9481" spans="5:14" x14ac:dyDescent="0.25">
      <c r="E9481" s="90"/>
      <c r="N9481" s="90"/>
    </row>
    <row r="9482" spans="5:14" x14ac:dyDescent="0.25">
      <c r="E9482" s="90"/>
      <c r="N9482" s="90"/>
    </row>
    <row r="9483" spans="5:14" x14ac:dyDescent="0.25">
      <c r="E9483" s="90"/>
      <c r="N9483" s="90"/>
    </row>
    <row r="9484" spans="5:14" x14ac:dyDescent="0.25">
      <c r="E9484" s="90"/>
      <c r="N9484" s="90"/>
    </row>
    <row r="9485" spans="5:14" x14ac:dyDescent="0.25">
      <c r="E9485" s="90"/>
      <c r="N9485" s="90"/>
    </row>
    <row r="9486" spans="5:14" x14ac:dyDescent="0.25">
      <c r="E9486" s="90"/>
      <c r="N9486" s="90"/>
    </row>
    <row r="9487" spans="5:14" x14ac:dyDescent="0.25">
      <c r="E9487" s="90"/>
      <c r="N9487" s="90"/>
    </row>
    <row r="9488" spans="5:14" x14ac:dyDescent="0.25">
      <c r="E9488" s="90"/>
      <c r="N9488" s="90"/>
    </row>
    <row r="9489" spans="5:14" x14ac:dyDescent="0.25">
      <c r="E9489" s="90"/>
      <c r="N9489" s="90"/>
    </row>
    <row r="9490" spans="5:14" x14ac:dyDescent="0.25">
      <c r="E9490" s="90"/>
      <c r="N9490" s="90"/>
    </row>
    <row r="9491" spans="5:14" x14ac:dyDescent="0.25">
      <c r="E9491" s="90"/>
      <c r="N9491" s="90"/>
    </row>
    <row r="9492" spans="5:14" x14ac:dyDescent="0.25">
      <c r="E9492" s="90"/>
      <c r="N9492" s="90"/>
    </row>
    <row r="9493" spans="5:14" x14ac:dyDescent="0.25">
      <c r="E9493" s="90"/>
      <c r="N9493" s="90"/>
    </row>
    <row r="9494" spans="5:14" x14ac:dyDescent="0.25">
      <c r="E9494" s="90"/>
      <c r="N9494" s="90"/>
    </row>
    <row r="9495" spans="5:14" x14ac:dyDescent="0.25">
      <c r="E9495" s="90"/>
      <c r="N9495" s="90"/>
    </row>
    <row r="9496" spans="5:14" x14ac:dyDescent="0.25">
      <c r="E9496" s="90"/>
      <c r="N9496" s="90"/>
    </row>
    <row r="9497" spans="5:14" x14ac:dyDescent="0.25">
      <c r="E9497" s="90"/>
      <c r="N9497" s="90"/>
    </row>
    <row r="9498" spans="5:14" x14ac:dyDescent="0.25">
      <c r="E9498" s="90"/>
      <c r="N9498" s="90"/>
    </row>
    <row r="9499" spans="5:14" x14ac:dyDescent="0.25">
      <c r="E9499" s="90"/>
      <c r="N9499" s="90"/>
    </row>
    <row r="9500" spans="5:14" x14ac:dyDescent="0.25">
      <c r="E9500" s="90"/>
      <c r="N9500" s="90"/>
    </row>
    <row r="9501" spans="5:14" x14ac:dyDescent="0.25">
      <c r="E9501" s="90"/>
      <c r="N9501" s="90"/>
    </row>
    <row r="9502" spans="5:14" x14ac:dyDescent="0.25">
      <c r="E9502" s="90"/>
      <c r="N9502" s="90"/>
    </row>
    <row r="9503" spans="5:14" x14ac:dyDescent="0.25">
      <c r="E9503" s="90"/>
      <c r="N9503" s="90"/>
    </row>
    <row r="9504" spans="5:14" x14ac:dyDescent="0.25">
      <c r="E9504" s="90"/>
      <c r="N9504" s="90"/>
    </row>
    <row r="9505" spans="5:14" x14ac:dyDescent="0.25">
      <c r="E9505" s="90"/>
      <c r="N9505" s="90"/>
    </row>
    <row r="9506" spans="5:14" x14ac:dyDescent="0.25">
      <c r="E9506" s="90"/>
      <c r="N9506" s="90"/>
    </row>
    <row r="9507" spans="5:14" x14ac:dyDescent="0.25">
      <c r="E9507" s="90"/>
      <c r="N9507" s="90"/>
    </row>
    <row r="9508" spans="5:14" x14ac:dyDescent="0.25">
      <c r="E9508" s="90"/>
      <c r="N9508" s="90"/>
    </row>
    <row r="9509" spans="5:14" x14ac:dyDescent="0.25">
      <c r="E9509" s="90"/>
      <c r="N9509" s="90"/>
    </row>
    <row r="9510" spans="5:14" x14ac:dyDescent="0.25">
      <c r="E9510" s="90"/>
      <c r="N9510" s="90"/>
    </row>
    <row r="9511" spans="5:14" x14ac:dyDescent="0.25">
      <c r="E9511" s="90"/>
      <c r="N9511" s="90"/>
    </row>
    <row r="9512" spans="5:14" x14ac:dyDescent="0.25">
      <c r="E9512" s="90"/>
      <c r="N9512" s="90"/>
    </row>
    <row r="9513" spans="5:14" x14ac:dyDescent="0.25">
      <c r="E9513" s="90"/>
      <c r="N9513" s="90"/>
    </row>
    <row r="9514" spans="5:14" x14ac:dyDescent="0.25">
      <c r="E9514" s="90"/>
      <c r="N9514" s="90"/>
    </row>
    <row r="9515" spans="5:14" x14ac:dyDescent="0.25">
      <c r="E9515" s="90"/>
      <c r="N9515" s="90"/>
    </row>
    <row r="9516" spans="5:14" x14ac:dyDescent="0.25">
      <c r="E9516" s="90"/>
      <c r="N9516" s="90"/>
    </row>
    <row r="9517" spans="5:14" x14ac:dyDescent="0.25">
      <c r="E9517" s="90"/>
      <c r="N9517" s="90"/>
    </row>
    <row r="9518" spans="5:14" x14ac:dyDescent="0.25">
      <c r="E9518" s="90"/>
      <c r="N9518" s="90"/>
    </row>
    <row r="9519" spans="5:14" x14ac:dyDescent="0.25">
      <c r="E9519" s="90"/>
      <c r="N9519" s="90"/>
    </row>
    <row r="9520" spans="5:14" x14ac:dyDescent="0.25">
      <c r="E9520" s="90"/>
      <c r="N9520" s="90"/>
    </row>
    <row r="9521" spans="5:14" x14ac:dyDescent="0.25">
      <c r="E9521" s="90"/>
      <c r="N9521" s="90"/>
    </row>
    <row r="9522" spans="5:14" x14ac:dyDescent="0.25">
      <c r="E9522" s="90"/>
      <c r="N9522" s="90"/>
    </row>
    <row r="9523" spans="5:14" x14ac:dyDescent="0.25">
      <c r="E9523" s="90"/>
      <c r="N9523" s="90"/>
    </row>
    <row r="9524" spans="5:14" x14ac:dyDescent="0.25">
      <c r="E9524" s="90"/>
      <c r="N9524" s="90"/>
    </row>
    <row r="9525" spans="5:14" x14ac:dyDescent="0.25">
      <c r="E9525" s="90"/>
      <c r="N9525" s="90"/>
    </row>
    <row r="9526" spans="5:14" x14ac:dyDescent="0.25">
      <c r="E9526" s="90"/>
      <c r="N9526" s="90"/>
    </row>
    <row r="9527" spans="5:14" x14ac:dyDescent="0.25">
      <c r="E9527" s="90"/>
      <c r="N9527" s="90"/>
    </row>
    <row r="9528" spans="5:14" x14ac:dyDescent="0.25">
      <c r="E9528" s="90"/>
      <c r="N9528" s="90"/>
    </row>
    <row r="9529" spans="5:14" x14ac:dyDescent="0.25">
      <c r="E9529" s="90"/>
      <c r="N9529" s="90"/>
    </row>
    <row r="9530" spans="5:14" x14ac:dyDescent="0.25">
      <c r="E9530" s="90"/>
      <c r="N9530" s="90"/>
    </row>
    <row r="9531" spans="5:14" x14ac:dyDescent="0.25">
      <c r="E9531" s="90"/>
      <c r="N9531" s="90"/>
    </row>
    <row r="9532" spans="5:14" x14ac:dyDescent="0.25">
      <c r="E9532" s="90"/>
      <c r="N9532" s="90"/>
    </row>
    <row r="9533" spans="5:14" x14ac:dyDescent="0.25">
      <c r="E9533" s="90"/>
      <c r="N9533" s="90"/>
    </row>
    <row r="9534" spans="5:14" x14ac:dyDescent="0.25">
      <c r="E9534" s="90"/>
      <c r="N9534" s="90"/>
    </row>
    <row r="9535" spans="5:14" x14ac:dyDescent="0.25">
      <c r="E9535" s="90"/>
      <c r="N9535" s="90"/>
    </row>
    <row r="9536" spans="5:14" x14ac:dyDescent="0.25">
      <c r="E9536" s="90"/>
      <c r="N9536" s="90"/>
    </row>
    <row r="9537" spans="5:14" x14ac:dyDescent="0.25">
      <c r="E9537" s="90"/>
      <c r="N9537" s="90"/>
    </row>
    <row r="9538" spans="5:14" x14ac:dyDescent="0.25">
      <c r="E9538" s="90"/>
      <c r="N9538" s="90"/>
    </row>
    <row r="9539" spans="5:14" x14ac:dyDescent="0.25">
      <c r="E9539" s="90"/>
      <c r="N9539" s="90"/>
    </row>
    <row r="9540" spans="5:14" x14ac:dyDescent="0.25">
      <c r="E9540" s="90"/>
      <c r="N9540" s="90"/>
    </row>
    <row r="9541" spans="5:14" x14ac:dyDescent="0.25">
      <c r="E9541" s="90"/>
      <c r="N9541" s="90"/>
    </row>
    <row r="9542" spans="5:14" x14ac:dyDescent="0.25">
      <c r="E9542" s="90"/>
      <c r="N9542" s="90"/>
    </row>
    <row r="9543" spans="5:14" x14ac:dyDescent="0.25">
      <c r="E9543" s="90"/>
      <c r="N9543" s="90"/>
    </row>
    <row r="9544" spans="5:14" x14ac:dyDescent="0.25">
      <c r="E9544" s="90"/>
      <c r="N9544" s="90"/>
    </row>
    <row r="9545" spans="5:14" x14ac:dyDescent="0.25">
      <c r="E9545" s="90"/>
      <c r="N9545" s="90"/>
    </row>
    <row r="9546" spans="5:14" x14ac:dyDescent="0.25">
      <c r="E9546" s="90"/>
      <c r="N9546" s="90"/>
    </row>
    <row r="9547" spans="5:14" x14ac:dyDescent="0.25">
      <c r="E9547" s="90"/>
      <c r="N9547" s="90"/>
    </row>
    <row r="9548" spans="5:14" x14ac:dyDescent="0.25">
      <c r="E9548" s="90"/>
      <c r="N9548" s="90"/>
    </row>
    <row r="9549" spans="5:14" x14ac:dyDescent="0.25">
      <c r="E9549" s="90"/>
      <c r="N9549" s="90"/>
    </row>
    <row r="9550" spans="5:14" x14ac:dyDescent="0.25">
      <c r="E9550" s="90"/>
      <c r="N9550" s="90"/>
    </row>
    <row r="9551" spans="5:14" x14ac:dyDescent="0.25">
      <c r="E9551" s="90"/>
      <c r="N9551" s="90"/>
    </row>
    <row r="9552" spans="5:14" x14ac:dyDescent="0.25">
      <c r="E9552" s="90"/>
      <c r="N9552" s="90"/>
    </row>
    <row r="9553" spans="5:14" x14ac:dyDescent="0.25">
      <c r="E9553" s="90"/>
      <c r="N9553" s="90"/>
    </row>
    <row r="9554" spans="5:14" x14ac:dyDescent="0.25">
      <c r="E9554" s="90"/>
      <c r="N9554" s="90"/>
    </row>
    <row r="9555" spans="5:14" x14ac:dyDescent="0.25">
      <c r="E9555" s="90"/>
      <c r="N9555" s="90"/>
    </row>
    <row r="9556" spans="5:14" x14ac:dyDescent="0.25">
      <c r="E9556" s="90"/>
      <c r="N9556" s="90"/>
    </row>
    <row r="9557" spans="5:14" x14ac:dyDescent="0.25">
      <c r="E9557" s="90"/>
      <c r="N9557" s="90"/>
    </row>
    <row r="9558" spans="5:14" x14ac:dyDescent="0.25">
      <c r="E9558" s="90"/>
      <c r="N9558" s="90"/>
    </row>
    <row r="9559" spans="5:14" x14ac:dyDescent="0.25">
      <c r="E9559" s="90"/>
      <c r="N9559" s="90"/>
    </row>
    <row r="9560" spans="5:14" x14ac:dyDescent="0.25">
      <c r="E9560" s="90"/>
      <c r="N9560" s="90"/>
    </row>
    <row r="9561" spans="5:14" x14ac:dyDescent="0.25">
      <c r="E9561" s="90"/>
      <c r="N9561" s="90"/>
    </row>
    <row r="9562" spans="5:14" x14ac:dyDescent="0.25">
      <c r="E9562" s="90"/>
      <c r="N9562" s="90"/>
    </row>
    <row r="9563" spans="5:14" x14ac:dyDescent="0.25">
      <c r="E9563" s="90"/>
      <c r="N9563" s="90"/>
    </row>
    <row r="9564" spans="5:14" x14ac:dyDescent="0.25">
      <c r="E9564" s="90"/>
      <c r="N9564" s="90"/>
    </row>
    <row r="9565" spans="5:14" x14ac:dyDescent="0.25">
      <c r="E9565" s="90"/>
      <c r="N9565" s="90"/>
    </row>
    <row r="9566" spans="5:14" x14ac:dyDescent="0.25">
      <c r="E9566" s="90"/>
      <c r="N9566" s="90"/>
    </row>
    <row r="9567" spans="5:14" x14ac:dyDescent="0.25">
      <c r="E9567" s="90"/>
      <c r="N9567" s="90"/>
    </row>
    <row r="9568" spans="5:14" x14ac:dyDescent="0.25">
      <c r="E9568" s="90"/>
      <c r="N9568" s="90"/>
    </row>
    <row r="9569" spans="5:14" x14ac:dyDescent="0.25">
      <c r="E9569" s="90"/>
      <c r="N9569" s="90"/>
    </row>
    <row r="9570" spans="5:14" x14ac:dyDescent="0.25">
      <c r="E9570" s="90"/>
      <c r="N9570" s="90"/>
    </row>
    <row r="9571" spans="5:14" x14ac:dyDescent="0.25">
      <c r="E9571" s="90"/>
      <c r="N9571" s="90"/>
    </row>
    <row r="9572" spans="5:14" x14ac:dyDescent="0.25">
      <c r="E9572" s="90"/>
      <c r="N9572" s="90"/>
    </row>
    <row r="9573" spans="5:14" x14ac:dyDescent="0.25">
      <c r="E9573" s="90"/>
      <c r="N9573" s="90"/>
    </row>
    <row r="9574" spans="5:14" x14ac:dyDescent="0.25">
      <c r="E9574" s="90"/>
      <c r="N9574" s="90"/>
    </row>
    <row r="9575" spans="5:14" x14ac:dyDescent="0.25">
      <c r="E9575" s="90"/>
      <c r="N9575" s="90"/>
    </row>
    <row r="9576" spans="5:14" x14ac:dyDescent="0.25">
      <c r="E9576" s="90"/>
      <c r="N9576" s="90"/>
    </row>
    <row r="9577" spans="5:14" x14ac:dyDescent="0.25">
      <c r="E9577" s="90"/>
      <c r="N9577" s="90"/>
    </row>
    <row r="9578" spans="5:14" x14ac:dyDescent="0.25">
      <c r="E9578" s="90"/>
      <c r="N9578" s="90"/>
    </row>
    <row r="9579" spans="5:14" x14ac:dyDescent="0.25">
      <c r="E9579" s="90"/>
      <c r="N9579" s="90"/>
    </row>
    <row r="9580" spans="5:14" x14ac:dyDescent="0.25">
      <c r="E9580" s="90"/>
      <c r="N9580" s="90"/>
    </row>
    <row r="9581" spans="5:14" x14ac:dyDescent="0.25">
      <c r="E9581" s="90"/>
      <c r="N9581" s="90"/>
    </row>
    <row r="9582" spans="5:14" x14ac:dyDescent="0.25">
      <c r="E9582" s="90"/>
      <c r="N9582" s="90"/>
    </row>
    <row r="9583" spans="5:14" x14ac:dyDescent="0.25">
      <c r="E9583" s="90"/>
      <c r="N9583" s="90"/>
    </row>
    <row r="9584" spans="5:14" x14ac:dyDescent="0.25">
      <c r="E9584" s="90"/>
      <c r="N9584" s="90"/>
    </row>
    <row r="9585" spans="5:14" x14ac:dyDescent="0.25">
      <c r="E9585" s="90"/>
      <c r="N9585" s="90"/>
    </row>
    <row r="9586" spans="5:14" x14ac:dyDescent="0.25">
      <c r="E9586" s="90"/>
      <c r="N9586" s="90"/>
    </row>
    <row r="9587" spans="5:14" x14ac:dyDescent="0.25">
      <c r="E9587" s="90"/>
      <c r="N9587" s="90"/>
    </row>
    <row r="9588" spans="5:14" x14ac:dyDescent="0.25">
      <c r="E9588" s="90"/>
      <c r="N9588" s="90"/>
    </row>
    <row r="9589" spans="5:14" x14ac:dyDescent="0.25">
      <c r="E9589" s="90"/>
      <c r="N9589" s="90"/>
    </row>
    <row r="9590" spans="5:14" x14ac:dyDescent="0.25">
      <c r="E9590" s="90"/>
      <c r="N9590" s="90"/>
    </row>
    <row r="9591" spans="5:14" x14ac:dyDescent="0.25">
      <c r="E9591" s="90"/>
      <c r="N9591" s="90"/>
    </row>
    <row r="9592" spans="5:14" x14ac:dyDescent="0.25">
      <c r="E9592" s="90"/>
      <c r="N9592" s="90"/>
    </row>
    <row r="9593" spans="5:14" x14ac:dyDescent="0.25">
      <c r="E9593" s="90"/>
      <c r="N9593" s="90"/>
    </row>
    <row r="9594" spans="5:14" x14ac:dyDescent="0.25">
      <c r="E9594" s="90"/>
      <c r="N9594" s="90"/>
    </row>
    <row r="9595" spans="5:14" x14ac:dyDescent="0.25">
      <c r="E9595" s="90"/>
      <c r="N9595" s="90"/>
    </row>
    <row r="9596" spans="5:14" x14ac:dyDescent="0.25">
      <c r="E9596" s="90"/>
      <c r="N9596" s="90"/>
    </row>
    <row r="9597" spans="5:14" x14ac:dyDescent="0.25">
      <c r="E9597" s="90"/>
      <c r="N9597" s="90"/>
    </row>
    <row r="9598" spans="5:14" x14ac:dyDescent="0.25">
      <c r="E9598" s="90"/>
      <c r="N9598" s="90"/>
    </row>
    <row r="9599" spans="5:14" x14ac:dyDescent="0.25">
      <c r="E9599" s="90"/>
      <c r="N9599" s="90"/>
    </row>
    <row r="9600" spans="5:14" x14ac:dyDescent="0.25">
      <c r="E9600" s="90"/>
      <c r="N9600" s="90"/>
    </row>
    <row r="9601" spans="5:14" x14ac:dyDescent="0.25">
      <c r="E9601" s="90"/>
      <c r="N9601" s="90"/>
    </row>
    <row r="9602" spans="5:14" x14ac:dyDescent="0.25">
      <c r="E9602" s="90"/>
      <c r="N9602" s="90"/>
    </row>
    <row r="9603" spans="5:14" x14ac:dyDescent="0.25">
      <c r="E9603" s="90"/>
      <c r="N9603" s="90"/>
    </row>
    <row r="9604" spans="5:14" x14ac:dyDescent="0.25">
      <c r="E9604" s="90"/>
      <c r="N9604" s="90"/>
    </row>
    <row r="9605" spans="5:14" x14ac:dyDescent="0.25">
      <c r="E9605" s="90"/>
      <c r="N9605" s="90"/>
    </row>
    <row r="9606" spans="5:14" x14ac:dyDescent="0.25">
      <c r="E9606" s="90"/>
      <c r="N9606" s="90"/>
    </row>
    <row r="9607" spans="5:14" x14ac:dyDescent="0.25">
      <c r="E9607" s="90"/>
      <c r="N9607" s="90"/>
    </row>
    <row r="9608" spans="5:14" x14ac:dyDescent="0.25">
      <c r="E9608" s="90"/>
      <c r="N9608" s="90"/>
    </row>
    <row r="9609" spans="5:14" x14ac:dyDescent="0.25">
      <c r="E9609" s="90"/>
      <c r="N9609" s="90"/>
    </row>
    <row r="9610" spans="5:14" x14ac:dyDescent="0.25">
      <c r="E9610" s="90"/>
      <c r="N9610" s="90"/>
    </row>
    <row r="9611" spans="5:14" x14ac:dyDescent="0.25">
      <c r="E9611" s="90"/>
      <c r="N9611" s="90"/>
    </row>
    <row r="9612" spans="5:14" x14ac:dyDescent="0.25">
      <c r="E9612" s="90"/>
      <c r="N9612" s="90"/>
    </row>
    <row r="9613" spans="5:14" x14ac:dyDescent="0.25">
      <c r="E9613" s="90"/>
      <c r="N9613" s="90"/>
    </row>
    <row r="9614" spans="5:14" x14ac:dyDescent="0.25">
      <c r="E9614" s="90"/>
      <c r="N9614" s="90"/>
    </row>
    <row r="9615" spans="5:14" x14ac:dyDescent="0.25">
      <c r="E9615" s="90"/>
      <c r="N9615" s="90"/>
    </row>
    <row r="9616" spans="5:14" x14ac:dyDescent="0.25">
      <c r="E9616" s="90"/>
      <c r="N9616" s="90"/>
    </row>
    <row r="9617" spans="5:14" x14ac:dyDescent="0.25">
      <c r="E9617" s="90"/>
      <c r="N9617" s="90"/>
    </row>
    <row r="9618" spans="5:14" x14ac:dyDescent="0.25">
      <c r="E9618" s="90"/>
      <c r="N9618" s="90"/>
    </row>
    <row r="9619" spans="5:14" x14ac:dyDescent="0.25">
      <c r="E9619" s="90"/>
      <c r="N9619" s="90"/>
    </row>
    <row r="9620" spans="5:14" x14ac:dyDescent="0.25">
      <c r="E9620" s="90"/>
      <c r="N9620" s="90"/>
    </row>
    <row r="9621" spans="5:14" x14ac:dyDescent="0.25">
      <c r="E9621" s="90"/>
      <c r="N9621" s="90"/>
    </row>
    <row r="9622" spans="5:14" x14ac:dyDescent="0.25">
      <c r="E9622" s="90"/>
      <c r="N9622" s="90"/>
    </row>
    <row r="9623" spans="5:14" x14ac:dyDescent="0.25">
      <c r="E9623" s="90"/>
      <c r="N9623" s="90"/>
    </row>
    <row r="9624" spans="5:14" x14ac:dyDescent="0.25">
      <c r="E9624" s="90"/>
      <c r="N9624" s="90"/>
    </row>
    <row r="9625" spans="5:14" x14ac:dyDescent="0.25">
      <c r="E9625" s="90"/>
      <c r="N9625" s="90"/>
    </row>
    <row r="9626" spans="5:14" x14ac:dyDescent="0.25">
      <c r="E9626" s="90"/>
      <c r="N9626" s="90"/>
    </row>
    <row r="9627" spans="5:14" x14ac:dyDescent="0.25">
      <c r="E9627" s="90"/>
      <c r="N9627" s="90"/>
    </row>
    <row r="9628" spans="5:14" x14ac:dyDescent="0.25">
      <c r="E9628" s="90"/>
      <c r="N9628" s="90"/>
    </row>
    <row r="9629" spans="5:14" x14ac:dyDescent="0.25">
      <c r="E9629" s="90"/>
      <c r="N9629" s="90"/>
    </row>
    <row r="9630" spans="5:14" x14ac:dyDescent="0.25">
      <c r="E9630" s="90"/>
      <c r="N9630" s="90"/>
    </row>
    <row r="9631" spans="5:14" x14ac:dyDescent="0.25">
      <c r="E9631" s="90"/>
      <c r="N9631" s="90"/>
    </row>
    <row r="9632" spans="5:14" x14ac:dyDescent="0.25">
      <c r="E9632" s="90"/>
      <c r="N9632" s="90"/>
    </row>
    <row r="9633" spans="5:14" x14ac:dyDescent="0.25">
      <c r="E9633" s="90"/>
      <c r="N9633" s="90"/>
    </row>
    <row r="9634" spans="5:14" x14ac:dyDescent="0.25">
      <c r="E9634" s="90"/>
      <c r="N9634" s="90"/>
    </row>
    <row r="9635" spans="5:14" x14ac:dyDescent="0.25">
      <c r="E9635" s="90"/>
      <c r="N9635" s="90"/>
    </row>
    <row r="9636" spans="5:14" x14ac:dyDescent="0.25">
      <c r="E9636" s="90"/>
      <c r="N9636" s="90"/>
    </row>
    <row r="9637" spans="5:14" x14ac:dyDescent="0.25">
      <c r="E9637" s="90"/>
      <c r="N9637" s="90"/>
    </row>
    <row r="9638" spans="5:14" x14ac:dyDescent="0.25">
      <c r="E9638" s="90"/>
      <c r="N9638" s="90"/>
    </row>
    <row r="9639" spans="5:14" x14ac:dyDescent="0.25">
      <c r="E9639" s="90"/>
      <c r="N9639" s="90"/>
    </row>
    <row r="9640" spans="5:14" x14ac:dyDescent="0.25">
      <c r="E9640" s="90"/>
      <c r="N9640" s="90"/>
    </row>
    <row r="9641" spans="5:14" x14ac:dyDescent="0.25">
      <c r="E9641" s="90"/>
      <c r="N9641" s="90"/>
    </row>
    <row r="9642" spans="5:14" x14ac:dyDescent="0.25">
      <c r="E9642" s="90"/>
      <c r="N9642" s="90"/>
    </row>
    <row r="9643" spans="5:14" x14ac:dyDescent="0.25">
      <c r="E9643" s="90"/>
      <c r="N9643" s="90"/>
    </row>
    <row r="9644" spans="5:14" x14ac:dyDescent="0.25">
      <c r="E9644" s="90"/>
      <c r="N9644" s="90"/>
    </row>
    <row r="9645" spans="5:14" x14ac:dyDescent="0.25">
      <c r="E9645" s="90"/>
      <c r="N9645" s="90"/>
    </row>
    <row r="9646" spans="5:14" x14ac:dyDescent="0.25">
      <c r="E9646" s="90"/>
      <c r="N9646" s="90"/>
    </row>
    <row r="9647" spans="5:14" x14ac:dyDescent="0.25">
      <c r="E9647" s="90"/>
      <c r="N9647" s="90"/>
    </row>
    <row r="9648" spans="5:14" x14ac:dyDescent="0.25">
      <c r="E9648" s="90"/>
      <c r="N9648" s="90"/>
    </row>
    <row r="9649" spans="5:14" x14ac:dyDescent="0.25">
      <c r="E9649" s="90"/>
      <c r="N9649" s="90"/>
    </row>
    <row r="9650" spans="5:14" x14ac:dyDescent="0.25">
      <c r="E9650" s="90"/>
      <c r="N9650" s="90"/>
    </row>
    <row r="9651" spans="5:14" x14ac:dyDescent="0.25">
      <c r="E9651" s="90"/>
      <c r="N9651" s="90"/>
    </row>
    <row r="9652" spans="5:14" x14ac:dyDescent="0.25">
      <c r="E9652" s="90"/>
      <c r="N9652" s="90"/>
    </row>
    <row r="9653" spans="5:14" x14ac:dyDescent="0.25">
      <c r="E9653" s="90"/>
      <c r="N9653" s="90"/>
    </row>
    <row r="9654" spans="5:14" x14ac:dyDescent="0.25">
      <c r="E9654" s="90"/>
      <c r="N9654" s="90"/>
    </row>
    <row r="9655" spans="5:14" x14ac:dyDescent="0.25">
      <c r="E9655" s="90"/>
      <c r="N9655" s="90"/>
    </row>
    <row r="9656" spans="5:14" x14ac:dyDescent="0.25">
      <c r="E9656" s="90"/>
      <c r="N9656" s="90"/>
    </row>
    <row r="9657" spans="5:14" x14ac:dyDescent="0.25">
      <c r="E9657" s="90"/>
      <c r="N9657" s="90"/>
    </row>
    <row r="9658" spans="5:14" x14ac:dyDescent="0.25">
      <c r="E9658" s="90"/>
      <c r="N9658" s="90"/>
    </row>
    <row r="9659" spans="5:14" x14ac:dyDescent="0.25">
      <c r="E9659" s="90"/>
      <c r="N9659" s="90"/>
    </row>
    <row r="9660" spans="5:14" x14ac:dyDescent="0.25">
      <c r="E9660" s="90"/>
      <c r="N9660" s="90"/>
    </row>
    <row r="9661" spans="5:14" x14ac:dyDescent="0.25">
      <c r="E9661" s="90"/>
      <c r="N9661" s="90"/>
    </row>
    <row r="9662" spans="5:14" x14ac:dyDescent="0.25">
      <c r="E9662" s="90"/>
      <c r="N9662" s="90"/>
    </row>
    <row r="9663" spans="5:14" x14ac:dyDescent="0.25">
      <c r="E9663" s="90"/>
      <c r="N9663" s="90"/>
    </row>
    <row r="9664" spans="5:14" x14ac:dyDescent="0.25">
      <c r="E9664" s="90"/>
      <c r="N9664" s="90"/>
    </row>
    <row r="9665" spans="5:14" x14ac:dyDescent="0.25">
      <c r="E9665" s="90"/>
      <c r="N9665" s="90"/>
    </row>
    <row r="9666" spans="5:14" x14ac:dyDescent="0.25">
      <c r="E9666" s="90"/>
      <c r="N9666" s="90"/>
    </row>
    <row r="9667" spans="5:14" x14ac:dyDescent="0.25">
      <c r="E9667" s="90"/>
      <c r="N9667" s="90"/>
    </row>
    <row r="9668" spans="5:14" x14ac:dyDescent="0.25">
      <c r="E9668" s="90"/>
      <c r="N9668" s="90"/>
    </row>
    <row r="9669" spans="5:14" x14ac:dyDescent="0.25">
      <c r="E9669" s="90"/>
      <c r="N9669" s="90"/>
    </row>
    <row r="9670" spans="5:14" x14ac:dyDescent="0.25">
      <c r="E9670" s="90"/>
      <c r="N9670" s="90"/>
    </row>
    <row r="9671" spans="5:14" x14ac:dyDescent="0.25">
      <c r="E9671" s="90"/>
      <c r="N9671" s="90"/>
    </row>
    <row r="9672" spans="5:14" x14ac:dyDescent="0.25">
      <c r="E9672" s="90"/>
      <c r="N9672" s="90"/>
    </row>
    <row r="9673" spans="5:14" x14ac:dyDescent="0.25">
      <c r="E9673" s="90"/>
      <c r="N9673" s="90"/>
    </row>
    <row r="9674" spans="5:14" x14ac:dyDescent="0.25">
      <c r="E9674" s="90"/>
      <c r="N9674" s="90"/>
    </row>
    <row r="9675" spans="5:14" x14ac:dyDescent="0.25">
      <c r="E9675" s="90"/>
      <c r="N9675" s="90"/>
    </row>
    <row r="9676" spans="5:14" x14ac:dyDescent="0.25">
      <c r="E9676" s="90"/>
      <c r="N9676" s="90"/>
    </row>
    <row r="9677" spans="5:14" x14ac:dyDescent="0.25">
      <c r="E9677" s="90"/>
      <c r="N9677" s="90"/>
    </row>
    <row r="9678" spans="5:14" x14ac:dyDescent="0.25">
      <c r="E9678" s="90"/>
      <c r="N9678" s="90"/>
    </row>
    <row r="9679" spans="5:14" x14ac:dyDescent="0.25">
      <c r="E9679" s="90"/>
      <c r="N9679" s="90"/>
    </row>
    <row r="9680" spans="5:14" x14ac:dyDescent="0.25">
      <c r="E9680" s="90"/>
      <c r="N9680" s="90"/>
    </row>
    <row r="9681" spans="5:14" x14ac:dyDescent="0.25">
      <c r="E9681" s="90"/>
      <c r="N9681" s="90"/>
    </row>
    <row r="9682" spans="5:14" x14ac:dyDescent="0.25">
      <c r="E9682" s="90"/>
      <c r="N9682" s="90"/>
    </row>
    <row r="9683" spans="5:14" x14ac:dyDescent="0.25">
      <c r="E9683" s="90"/>
      <c r="N9683" s="90"/>
    </row>
    <row r="9684" spans="5:14" x14ac:dyDescent="0.25">
      <c r="E9684" s="90"/>
      <c r="N9684" s="90"/>
    </row>
    <row r="9685" spans="5:14" x14ac:dyDescent="0.25">
      <c r="E9685" s="90"/>
      <c r="N9685" s="90"/>
    </row>
    <row r="9686" spans="5:14" x14ac:dyDescent="0.25">
      <c r="E9686" s="90"/>
      <c r="N9686" s="90"/>
    </row>
    <row r="9687" spans="5:14" x14ac:dyDescent="0.25">
      <c r="E9687" s="90"/>
      <c r="N9687" s="90"/>
    </row>
    <row r="9688" spans="5:14" x14ac:dyDescent="0.25">
      <c r="E9688" s="90"/>
      <c r="N9688" s="90"/>
    </row>
    <row r="9689" spans="5:14" x14ac:dyDescent="0.25">
      <c r="E9689" s="90"/>
      <c r="N9689" s="90"/>
    </row>
    <row r="9690" spans="5:14" x14ac:dyDescent="0.25">
      <c r="E9690" s="90"/>
      <c r="N9690" s="90"/>
    </row>
    <row r="9691" spans="5:14" x14ac:dyDescent="0.25">
      <c r="E9691" s="90"/>
      <c r="N9691" s="90"/>
    </row>
    <row r="9692" spans="5:14" x14ac:dyDescent="0.25">
      <c r="E9692" s="90"/>
      <c r="N9692" s="90"/>
    </row>
    <row r="9693" spans="5:14" x14ac:dyDescent="0.25">
      <c r="E9693" s="90"/>
      <c r="N9693" s="90"/>
    </row>
    <row r="9694" spans="5:14" x14ac:dyDescent="0.25">
      <c r="E9694" s="90"/>
      <c r="N9694" s="90"/>
    </row>
    <row r="9695" spans="5:14" x14ac:dyDescent="0.25">
      <c r="E9695" s="90"/>
      <c r="N9695" s="90"/>
    </row>
    <row r="9696" spans="5:14" x14ac:dyDescent="0.25">
      <c r="E9696" s="90"/>
      <c r="N9696" s="90"/>
    </row>
    <row r="9697" spans="5:14" x14ac:dyDescent="0.25">
      <c r="E9697" s="90"/>
      <c r="N9697" s="90"/>
    </row>
    <row r="9698" spans="5:14" x14ac:dyDescent="0.25">
      <c r="E9698" s="90"/>
      <c r="N9698" s="90"/>
    </row>
    <row r="9699" spans="5:14" x14ac:dyDescent="0.25">
      <c r="E9699" s="90"/>
      <c r="N9699" s="90"/>
    </row>
    <row r="9700" spans="5:14" x14ac:dyDescent="0.25">
      <c r="E9700" s="90"/>
      <c r="N9700" s="90"/>
    </row>
    <row r="9701" spans="5:14" x14ac:dyDescent="0.25">
      <c r="E9701" s="90"/>
      <c r="N9701" s="90"/>
    </row>
    <row r="9702" spans="5:14" x14ac:dyDescent="0.25">
      <c r="E9702" s="90"/>
      <c r="N9702" s="90"/>
    </row>
    <row r="9703" spans="5:14" x14ac:dyDescent="0.25">
      <c r="E9703" s="90"/>
      <c r="N9703" s="90"/>
    </row>
    <row r="9704" spans="5:14" x14ac:dyDescent="0.25">
      <c r="E9704" s="90"/>
      <c r="N9704" s="90"/>
    </row>
    <row r="9705" spans="5:14" x14ac:dyDescent="0.25">
      <c r="E9705" s="90"/>
      <c r="N9705" s="90"/>
    </row>
    <row r="9706" spans="5:14" x14ac:dyDescent="0.25">
      <c r="E9706" s="90"/>
      <c r="N9706" s="90"/>
    </row>
    <row r="9707" spans="5:14" x14ac:dyDescent="0.25">
      <c r="E9707" s="90"/>
      <c r="N9707" s="90"/>
    </row>
    <row r="9708" spans="5:14" x14ac:dyDescent="0.25">
      <c r="E9708" s="90"/>
      <c r="N9708" s="90"/>
    </row>
    <row r="9709" spans="5:14" x14ac:dyDescent="0.25">
      <c r="E9709" s="90"/>
      <c r="N9709" s="90"/>
    </row>
    <row r="9710" spans="5:14" x14ac:dyDescent="0.25">
      <c r="E9710" s="90"/>
      <c r="N9710" s="90"/>
    </row>
    <row r="9711" spans="5:14" x14ac:dyDescent="0.25">
      <c r="E9711" s="90"/>
      <c r="N9711" s="90"/>
    </row>
    <row r="9712" spans="5:14" x14ac:dyDescent="0.25">
      <c r="E9712" s="90"/>
      <c r="N9712" s="90"/>
    </row>
    <row r="9713" spans="5:14" x14ac:dyDescent="0.25">
      <c r="E9713" s="90"/>
      <c r="N9713" s="90"/>
    </row>
    <row r="9714" spans="5:14" x14ac:dyDescent="0.25">
      <c r="E9714" s="90"/>
      <c r="N9714" s="90"/>
    </row>
    <row r="9715" spans="5:14" x14ac:dyDescent="0.25">
      <c r="E9715" s="90"/>
      <c r="N9715" s="90"/>
    </row>
    <row r="9716" spans="5:14" x14ac:dyDescent="0.25">
      <c r="E9716" s="90"/>
      <c r="N9716" s="90"/>
    </row>
    <row r="9717" spans="5:14" x14ac:dyDescent="0.25">
      <c r="E9717" s="90"/>
      <c r="N9717" s="90"/>
    </row>
    <row r="9718" spans="5:14" x14ac:dyDescent="0.25">
      <c r="E9718" s="90"/>
      <c r="N9718" s="90"/>
    </row>
    <row r="9719" spans="5:14" x14ac:dyDescent="0.25">
      <c r="E9719" s="90"/>
      <c r="N9719" s="90"/>
    </row>
    <row r="9720" spans="5:14" x14ac:dyDescent="0.25">
      <c r="E9720" s="90"/>
      <c r="N9720" s="90"/>
    </row>
    <row r="9721" spans="5:14" x14ac:dyDescent="0.25">
      <c r="E9721" s="90"/>
      <c r="N9721" s="90"/>
    </row>
    <row r="9722" spans="5:14" x14ac:dyDescent="0.25">
      <c r="E9722" s="90"/>
      <c r="N9722" s="90"/>
    </row>
    <row r="9723" spans="5:14" x14ac:dyDescent="0.25">
      <c r="E9723" s="90"/>
      <c r="N9723" s="90"/>
    </row>
    <row r="9724" spans="5:14" x14ac:dyDescent="0.25">
      <c r="E9724" s="90"/>
      <c r="N9724" s="90"/>
    </row>
    <row r="9725" spans="5:14" x14ac:dyDescent="0.25">
      <c r="E9725" s="90"/>
      <c r="N9725" s="90"/>
    </row>
    <row r="9726" spans="5:14" x14ac:dyDescent="0.25">
      <c r="E9726" s="90"/>
      <c r="N9726" s="90"/>
    </row>
    <row r="9727" spans="5:14" x14ac:dyDescent="0.25">
      <c r="E9727" s="90"/>
      <c r="N9727" s="90"/>
    </row>
    <row r="9728" spans="5:14" x14ac:dyDescent="0.25">
      <c r="E9728" s="90"/>
      <c r="N9728" s="90"/>
    </row>
    <row r="9729" spans="5:14" x14ac:dyDescent="0.25">
      <c r="E9729" s="90"/>
      <c r="N9729" s="90"/>
    </row>
    <row r="9730" spans="5:14" x14ac:dyDescent="0.25">
      <c r="E9730" s="90"/>
      <c r="N9730" s="90"/>
    </row>
    <row r="9731" spans="5:14" x14ac:dyDescent="0.25">
      <c r="E9731" s="90"/>
      <c r="N9731" s="90"/>
    </row>
    <row r="9732" spans="5:14" x14ac:dyDescent="0.25">
      <c r="E9732" s="90"/>
      <c r="N9732" s="90"/>
    </row>
    <row r="9733" spans="5:14" x14ac:dyDescent="0.25">
      <c r="E9733" s="90"/>
      <c r="N9733" s="90"/>
    </row>
    <row r="9734" spans="5:14" x14ac:dyDescent="0.25">
      <c r="E9734" s="90"/>
      <c r="N9734" s="90"/>
    </row>
    <row r="9735" spans="5:14" x14ac:dyDescent="0.25">
      <c r="E9735" s="90"/>
      <c r="N9735" s="90"/>
    </row>
    <row r="9736" spans="5:14" x14ac:dyDescent="0.25">
      <c r="E9736" s="90"/>
      <c r="N9736" s="90"/>
    </row>
    <row r="9737" spans="5:14" x14ac:dyDescent="0.25">
      <c r="E9737" s="90"/>
      <c r="N9737" s="90"/>
    </row>
    <row r="9738" spans="5:14" x14ac:dyDescent="0.25">
      <c r="E9738" s="90"/>
      <c r="N9738" s="90"/>
    </row>
    <row r="9739" spans="5:14" x14ac:dyDescent="0.25">
      <c r="E9739" s="90"/>
      <c r="N9739" s="90"/>
    </row>
    <row r="9740" spans="5:14" x14ac:dyDescent="0.25">
      <c r="E9740" s="90"/>
      <c r="N9740" s="90"/>
    </row>
    <row r="9741" spans="5:14" x14ac:dyDescent="0.25">
      <c r="E9741" s="90"/>
      <c r="N9741" s="90"/>
    </row>
    <row r="9742" spans="5:14" x14ac:dyDescent="0.25">
      <c r="E9742" s="90"/>
      <c r="N9742" s="90"/>
    </row>
    <row r="9743" spans="5:14" x14ac:dyDescent="0.25">
      <c r="E9743" s="90"/>
      <c r="N9743" s="90"/>
    </row>
    <row r="9744" spans="5:14" x14ac:dyDescent="0.25">
      <c r="E9744" s="90"/>
      <c r="N9744" s="90"/>
    </row>
    <row r="9745" spans="5:14" x14ac:dyDescent="0.25">
      <c r="E9745" s="90"/>
      <c r="N9745" s="90"/>
    </row>
    <row r="9746" spans="5:14" x14ac:dyDescent="0.25">
      <c r="E9746" s="90"/>
      <c r="N9746" s="90"/>
    </row>
    <row r="9747" spans="5:14" x14ac:dyDescent="0.25">
      <c r="E9747" s="90"/>
      <c r="N9747" s="90"/>
    </row>
    <row r="9748" spans="5:14" x14ac:dyDescent="0.25">
      <c r="E9748" s="90"/>
      <c r="N9748" s="90"/>
    </row>
    <row r="9749" spans="5:14" x14ac:dyDescent="0.25">
      <c r="E9749" s="90"/>
      <c r="N9749" s="90"/>
    </row>
    <row r="9750" spans="5:14" x14ac:dyDescent="0.25">
      <c r="E9750" s="90"/>
      <c r="N9750" s="90"/>
    </row>
    <row r="9751" spans="5:14" x14ac:dyDescent="0.25">
      <c r="E9751" s="90"/>
      <c r="N9751" s="90"/>
    </row>
    <row r="9752" spans="5:14" x14ac:dyDescent="0.25">
      <c r="E9752" s="90"/>
      <c r="N9752" s="90"/>
    </row>
    <row r="9753" spans="5:14" x14ac:dyDescent="0.25">
      <c r="E9753" s="90"/>
      <c r="N9753" s="90"/>
    </row>
    <row r="9754" spans="5:14" x14ac:dyDescent="0.25">
      <c r="E9754" s="90"/>
      <c r="N9754" s="90"/>
    </row>
    <row r="9755" spans="5:14" x14ac:dyDescent="0.25">
      <c r="E9755" s="90"/>
      <c r="N9755" s="90"/>
    </row>
    <row r="9756" spans="5:14" x14ac:dyDescent="0.25">
      <c r="E9756" s="90"/>
      <c r="N9756" s="90"/>
    </row>
    <row r="9757" spans="5:14" x14ac:dyDescent="0.25">
      <c r="E9757" s="90"/>
      <c r="N9757" s="90"/>
    </row>
    <row r="9758" spans="5:14" x14ac:dyDescent="0.25">
      <c r="E9758" s="90"/>
      <c r="N9758" s="90"/>
    </row>
    <row r="9759" spans="5:14" x14ac:dyDescent="0.25">
      <c r="E9759" s="90"/>
      <c r="N9759" s="90"/>
    </row>
    <row r="9760" spans="5:14" x14ac:dyDescent="0.25">
      <c r="E9760" s="90"/>
      <c r="N9760" s="90"/>
    </row>
    <row r="9761" spans="5:14" x14ac:dyDescent="0.25">
      <c r="E9761" s="90"/>
      <c r="N9761" s="90"/>
    </row>
    <row r="9762" spans="5:14" x14ac:dyDescent="0.25">
      <c r="E9762" s="90"/>
      <c r="N9762" s="90"/>
    </row>
    <row r="9763" spans="5:14" x14ac:dyDescent="0.25">
      <c r="E9763" s="90"/>
      <c r="N9763" s="90"/>
    </row>
    <row r="9764" spans="5:14" x14ac:dyDescent="0.25">
      <c r="E9764" s="90"/>
      <c r="N9764" s="90"/>
    </row>
    <row r="9765" spans="5:14" x14ac:dyDescent="0.25">
      <c r="E9765" s="90"/>
      <c r="N9765" s="90"/>
    </row>
    <row r="9766" spans="5:14" x14ac:dyDescent="0.25">
      <c r="E9766" s="90"/>
      <c r="N9766" s="90"/>
    </row>
    <row r="9767" spans="5:14" x14ac:dyDescent="0.25">
      <c r="E9767" s="90"/>
      <c r="N9767" s="90"/>
    </row>
    <row r="9768" spans="5:14" x14ac:dyDescent="0.25">
      <c r="E9768" s="90"/>
      <c r="N9768" s="90"/>
    </row>
    <row r="9769" spans="5:14" x14ac:dyDescent="0.25">
      <c r="E9769" s="90"/>
      <c r="N9769" s="90"/>
    </row>
    <row r="9770" spans="5:14" x14ac:dyDescent="0.25">
      <c r="E9770" s="90"/>
      <c r="N9770" s="90"/>
    </row>
    <row r="9771" spans="5:14" x14ac:dyDescent="0.25">
      <c r="E9771" s="90"/>
      <c r="N9771" s="90"/>
    </row>
    <row r="9772" spans="5:14" x14ac:dyDescent="0.25">
      <c r="E9772" s="90"/>
      <c r="N9772" s="90"/>
    </row>
    <row r="9773" spans="5:14" x14ac:dyDescent="0.25">
      <c r="E9773" s="90"/>
      <c r="N9773" s="90"/>
    </row>
    <row r="9774" spans="5:14" x14ac:dyDescent="0.25">
      <c r="E9774" s="90"/>
      <c r="N9774" s="90"/>
    </row>
    <row r="9775" spans="5:14" x14ac:dyDescent="0.25">
      <c r="E9775" s="90"/>
      <c r="N9775" s="90"/>
    </row>
    <row r="9776" spans="5:14" x14ac:dyDescent="0.25">
      <c r="E9776" s="90"/>
      <c r="N9776" s="90"/>
    </row>
    <row r="9777" spans="5:14" x14ac:dyDescent="0.25">
      <c r="E9777" s="90"/>
      <c r="N9777" s="90"/>
    </row>
    <row r="9778" spans="5:14" x14ac:dyDescent="0.25">
      <c r="E9778" s="90"/>
      <c r="N9778" s="90"/>
    </row>
    <row r="9779" spans="5:14" x14ac:dyDescent="0.25">
      <c r="E9779" s="90"/>
      <c r="N9779" s="90"/>
    </row>
    <row r="9780" spans="5:14" x14ac:dyDescent="0.25">
      <c r="E9780" s="90"/>
      <c r="N9780" s="90"/>
    </row>
    <row r="9781" spans="5:14" x14ac:dyDescent="0.25">
      <c r="E9781" s="90"/>
      <c r="N9781" s="90"/>
    </row>
    <row r="9782" spans="5:14" x14ac:dyDescent="0.25">
      <c r="E9782" s="90"/>
      <c r="N9782" s="90"/>
    </row>
    <row r="9783" spans="5:14" x14ac:dyDescent="0.25">
      <c r="E9783" s="90"/>
      <c r="N9783" s="90"/>
    </row>
    <row r="9784" spans="5:14" x14ac:dyDescent="0.25">
      <c r="E9784" s="90"/>
      <c r="N9784" s="90"/>
    </row>
    <row r="9785" spans="5:14" x14ac:dyDescent="0.25">
      <c r="E9785" s="90"/>
      <c r="N9785" s="90"/>
    </row>
    <row r="9786" spans="5:14" x14ac:dyDescent="0.25">
      <c r="E9786" s="90"/>
      <c r="N9786" s="90"/>
    </row>
    <row r="9787" spans="5:14" x14ac:dyDescent="0.25">
      <c r="E9787" s="90"/>
      <c r="N9787" s="90"/>
    </row>
    <row r="9788" spans="5:14" x14ac:dyDescent="0.25">
      <c r="E9788" s="90"/>
      <c r="N9788" s="90"/>
    </row>
    <row r="9789" spans="5:14" x14ac:dyDescent="0.25">
      <c r="E9789" s="90"/>
      <c r="N9789" s="90"/>
    </row>
    <row r="9790" spans="5:14" x14ac:dyDescent="0.25">
      <c r="E9790" s="90"/>
      <c r="N9790" s="90"/>
    </row>
    <row r="9791" spans="5:14" x14ac:dyDescent="0.25">
      <c r="E9791" s="90"/>
      <c r="N9791" s="90"/>
    </row>
    <row r="9792" spans="5:14" x14ac:dyDescent="0.25">
      <c r="E9792" s="90"/>
      <c r="N9792" s="90"/>
    </row>
    <row r="9793" spans="5:14" x14ac:dyDescent="0.25">
      <c r="E9793" s="90"/>
      <c r="N9793" s="90"/>
    </row>
    <row r="9794" spans="5:14" x14ac:dyDescent="0.25">
      <c r="E9794" s="90"/>
      <c r="N9794" s="90"/>
    </row>
    <row r="9795" spans="5:14" x14ac:dyDescent="0.25">
      <c r="E9795" s="90"/>
      <c r="N9795" s="90"/>
    </row>
    <row r="9796" spans="5:14" x14ac:dyDescent="0.25">
      <c r="E9796" s="90"/>
      <c r="N9796" s="90"/>
    </row>
    <row r="9797" spans="5:14" x14ac:dyDescent="0.25">
      <c r="E9797" s="90"/>
      <c r="N9797" s="90"/>
    </row>
    <row r="9798" spans="5:14" x14ac:dyDescent="0.25">
      <c r="E9798" s="90"/>
      <c r="N9798" s="90"/>
    </row>
    <row r="9799" spans="5:14" x14ac:dyDescent="0.25">
      <c r="E9799" s="90"/>
      <c r="N9799" s="90"/>
    </row>
    <row r="9800" spans="5:14" x14ac:dyDescent="0.25">
      <c r="E9800" s="90"/>
      <c r="N9800" s="90"/>
    </row>
    <row r="9801" spans="5:14" x14ac:dyDescent="0.25">
      <c r="E9801" s="90"/>
      <c r="N9801" s="90"/>
    </row>
    <row r="9802" spans="5:14" x14ac:dyDescent="0.25">
      <c r="E9802" s="90"/>
      <c r="N9802" s="90"/>
    </row>
    <row r="9803" spans="5:14" x14ac:dyDescent="0.25">
      <c r="E9803" s="90"/>
      <c r="N9803" s="90"/>
    </row>
    <row r="9804" spans="5:14" x14ac:dyDescent="0.25">
      <c r="E9804" s="90"/>
      <c r="N9804" s="90"/>
    </row>
    <row r="9805" spans="5:14" x14ac:dyDescent="0.25">
      <c r="E9805" s="90"/>
      <c r="N9805" s="90"/>
    </row>
    <row r="9806" spans="5:14" x14ac:dyDescent="0.25">
      <c r="E9806" s="90"/>
      <c r="N9806" s="90"/>
    </row>
    <row r="9807" spans="5:14" x14ac:dyDescent="0.25">
      <c r="E9807" s="90"/>
      <c r="N9807" s="90"/>
    </row>
    <row r="9808" spans="5:14" x14ac:dyDescent="0.25">
      <c r="E9808" s="90"/>
      <c r="N9808" s="90"/>
    </row>
    <row r="9809" spans="5:14" x14ac:dyDescent="0.25">
      <c r="E9809" s="90"/>
      <c r="N9809" s="90"/>
    </row>
    <row r="9810" spans="5:14" x14ac:dyDescent="0.25">
      <c r="E9810" s="90"/>
      <c r="N9810" s="90"/>
    </row>
    <row r="9811" spans="5:14" x14ac:dyDescent="0.25">
      <c r="E9811" s="90"/>
      <c r="N9811" s="90"/>
    </row>
    <row r="9812" spans="5:14" x14ac:dyDescent="0.25">
      <c r="E9812" s="90"/>
      <c r="N9812" s="90"/>
    </row>
    <row r="9813" spans="5:14" x14ac:dyDescent="0.25">
      <c r="E9813" s="90"/>
      <c r="N9813" s="90"/>
    </row>
    <row r="9814" spans="5:14" x14ac:dyDescent="0.25">
      <c r="E9814" s="90"/>
      <c r="N9814" s="90"/>
    </row>
    <row r="9815" spans="5:14" x14ac:dyDescent="0.25">
      <c r="E9815" s="90"/>
      <c r="N9815" s="90"/>
    </row>
    <row r="9816" spans="5:14" x14ac:dyDescent="0.25">
      <c r="E9816" s="90"/>
      <c r="N9816" s="90"/>
    </row>
    <row r="9817" spans="5:14" x14ac:dyDescent="0.25">
      <c r="E9817" s="90"/>
      <c r="N9817" s="90"/>
    </row>
    <row r="9818" spans="5:14" x14ac:dyDescent="0.25">
      <c r="E9818" s="90"/>
      <c r="N9818" s="90"/>
    </row>
    <row r="9819" spans="5:14" x14ac:dyDescent="0.25">
      <c r="E9819" s="90"/>
      <c r="N9819" s="90"/>
    </row>
    <row r="9820" spans="5:14" x14ac:dyDescent="0.25">
      <c r="E9820" s="90"/>
      <c r="N9820" s="90"/>
    </row>
    <row r="9821" spans="5:14" x14ac:dyDescent="0.25">
      <c r="E9821" s="90"/>
      <c r="N9821" s="90"/>
    </row>
    <row r="9822" spans="5:14" x14ac:dyDescent="0.25">
      <c r="E9822" s="90"/>
      <c r="N9822" s="90"/>
    </row>
    <row r="9823" spans="5:14" x14ac:dyDescent="0.25">
      <c r="E9823" s="90"/>
      <c r="N9823" s="90"/>
    </row>
    <row r="9824" spans="5:14" x14ac:dyDescent="0.25">
      <c r="E9824" s="90"/>
      <c r="N9824" s="90"/>
    </row>
    <row r="9825" spans="5:14" x14ac:dyDescent="0.25">
      <c r="E9825" s="90"/>
      <c r="N9825" s="90"/>
    </row>
    <row r="9826" spans="5:14" x14ac:dyDescent="0.25">
      <c r="E9826" s="90"/>
      <c r="N9826" s="90"/>
    </row>
    <row r="9827" spans="5:14" x14ac:dyDescent="0.25">
      <c r="E9827" s="90"/>
      <c r="N9827" s="90"/>
    </row>
    <row r="9828" spans="5:14" x14ac:dyDescent="0.25">
      <c r="E9828" s="90"/>
      <c r="N9828" s="90"/>
    </row>
    <row r="9829" spans="5:14" x14ac:dyDescent="0.25">
      <c r="E9829" s="90"/>
      <c r="N9829" s="90"/>
    </row>
    <row r="9830" spans="5:14" x14ac:dyDescent="0.25">
      <c r="E9830" s="90"/>
      <c r="N9830" s="90"/>
    </row>
    <row r="9831" spans="5:14" x14ac:dyDescent="0.25">
      <c r="E9831" s="90"/>
      <c r="N9831" s="90"/>
    </row>
    <row r="9832" spans="5:14" x14ac:dyDescent="0.25">
      <c r="E9832" s="90"/>
      <c r="N9832" s="90"/>
    </row>
    <row r="9833" spans="5:14" x14ac:dyDescent="0.25">
      <c r="E9833" s="90"/>
      <c r="N9833" s="90"/>
    </row>
    <row r="9834" spans="5:14" x14ac:dyDescent="0.25">
      <c r="E9834" s="90"/>
      <c r="N9834" s="90"/>
    </row>
    <row r="9835" spans="5:14" x14ac:dyDescent="0.25">
      <c r="E9835" s="90"/>
      <c r="N9835" s="90"/>
    </row>
    <row r="9836" spans="5:14" x14ac:dyDescent="0.25">
      <c r="E9836" s="90"/>
      <c r="N9836" s="90"/>
    </row>
    <row r="9837" spans="5:14" x14ac:dyDescent="0.25">
      <c r="E9837" s="90"/>
      <c r="N9837" s="90"/>
    </row>
    <row r="9838" spans="5:14" x14ac:dyDescent="0.25">
      <c r="E9838" s="90"/>
      <c r="N9838" s="90"/>
    </row>
    <row r="9839" spans="5:14" x14ac:dyDescent="0.25">
      <c r="E9839" s="90"/>
      <c r="N9839" s="90"/>
    </row>
    <row r="9840" spans="5:14" x14ac:dyDescent="0.25">
      <c r="E9840" s="90"/>
      <c r="N9840" s="90"/>
    </row>
    <row r="9841" spans="5:14" x14ac:dyDescent="0.25">
      <c r="E9841" s="90"/>
      <c r="N9841" s="90"/>
    </row>
    <row r="9842" spans="5:14" x14ac:dyDescent="0.25">
      <c r="E9842" s="90"/>
      <c r="N9842" s="90"/>
    </row>
    <row r="9843" spans="5:14" x14ac:dyDescent="0.25">
      <c r="E9843" s="90"/>
      <c r="N9843" s="90"/>
    </row>
    <row r="9844" spans="5:14" x14ac:dyDescent="0.25">
      <c r="E9844" s="90"/>
      <c r="N9844" s="90"/>
    </row>
    <row r="9845" spans="5:14" x14ac:dyDescent="0.25">
      <c r="E9845" s="90"/>
      <c r="N9845" s="90"/>
    </row>
    <row r="9846" spans="5:14" x14ac:dyDescent="0.25">
      <c r="E9846" s="90"/>
      <c r="N9846" s="90"/>
    </row>
    <row r="9847" spans="5:14" x14ac:dyDescent="0.25">
      <c r="E9847" s="90"/>
      <c r="N9847" s="90"/>
    </row>
    <row r="9848" spans="5:14" x14ac:dyDescent="0.25">
      <c r="E9848" s="90"/>
      <c r="N9848" s="90"/>
    </row>
    <row r="9849" spans="5:14" x14ac:dyDescent="0.25">
      <c r="E9849" s="90"/>
      <c r="N9849" s="90"/>
    </row>
    <row r="9850" spans="5:14" x14ac:dyDescent="0.25">
      <c r="E9850" s="90"/>
      <c r="N9850" s="90"/>
    </row>
    <row r="9851" spans="5:14" x14ac:dyDescent="0.25">
      <c r="E9851" s="90"/>
      <c r="N9851" s="90"/>
    </row>
    <row r="9852" spans="5:14" x14ac:dyDescent="0.25">
      <c r="E9852" s="90"/>
      <c r="N9852" s="90"/>
    </row>
    <row r="9853" spans="5:14" x14ac:dyDescent="0.25">
      <c r="E9853" s="90"/>
      <c r="N9853" s="90"/>
    </row>
    <row r="9854" spans="5:14" x14ac:dyDescent="0.25">
      <c r="E9854" s="90"/>
      <c r="N9854" s="90"/>
    </row>
    <row r="9855" spans="5:14" x14ac:dyDescent="0.25">
      <c r="E9855" s="90"/>
      <c r="N9855" s="90"/>
    </row>
    <row r="9856" spans="5:14" x14ac:dyDescent="0.25">
      <c r="E9856" s="90"/>
      <c r="N9856" s="90"/>
    </row>
    <row r="9857" spans="5:14" x14ac:dyDescent="0.25">
      <c r="E9857" s="90"/>
      <c r="N9857" s="90"/>
    </row>
    <row r="9858" spans="5:14" x14ac:dyDescent="0.25">
      <c r="E9858" s="90"/>
      <c r="N9858" s="90"/>
    </row>
    <row r="9859" spans="5:14" x14ac:dyDescent="0.25">
      <c r="E9859" s="90"/>
      <c r="N9859" s="90"/>
    </row>
    <row r="9860" spans="5:14" x14ac:dyDescent="0.25">
      <c r="E9860" s="90"/>
      <c r="N9860" s="90"/>
    </row>
    <row r="9861" spans="5:14" x14ac:dyDescent="0.25">
      <c r="E9861" s="90"/>
      <c r="N9861" s="90"/>
    </row>
    <row r="9862" spans="5:14" x14ac:dyDescent="0.25">
      <c r="E9862" s="90"/>
      <c r="N9862" s="90"/>
    </row>
    <row r="9863" spans="5:14" x14ac:dyDescent="0.25">
      <c r="E9863" s="90"/>
      <c r="N9863" s="90"/>
    </row>
    <row r="9864" spans="5:14" x14ac:dyDescent="0.25">
      <c r="E9864" s="90"/>
      <c r="N9864" s="90"/>
    </row>
    <row r="9865" spans="5:14" x14ac:dyDescent="0.25">
      <c r="E9865" s="90"/>
      <c r="N9865" s="90"/>
    </row>
    <row r="9866" spans="5:14" x14ac:dyDescent="0.25">
      <c r="E9866" s="90"/>
      <c r="N9866" s="90"/>
    </row>
    <row r="9867" spans="5:14" x14ac:dyDescent="0.25">
      <c r="E9867" s="90"/>
      <c r="N9867" s="90"/>
    </row>
    <row r="9868" spans="5:14" x14ac:dyDescent="0.25">
      <c r="E9868" s="90"/>
      <c r="N9868" s="90"/>
    </row>
    <row r="9869" spans="5:14" x14ac:dyDescent="0.25">
      <c r="E9869" s="90"/>
      <c r="N9869" s="90"/>
    </row>
    <row r="9870" spans="5:14" x14ac:dyDescent="0.25">
      <c r="E9870" s="90"/>
      <c r="N9870" s="90"/>
    </row>
    <row r="9871" spans="5:14" x14ac:dyDescent="0.25">
      <c r="E9871" s="90"/>
      <c r="N9871" s="90"/>
    </row>
    <row r="9872" spans="5:14" x14ac:dyDescent="0.25">
      <c r="E9872" s="90"/>
      <c r="N9872" s="90"/>
    </row>
    <row r="9873" spans="5:14" x14ac:dyDescent="0.25">
      <c r="E9873" s="90"/>
      <c r="N9873" s="90"/>
    </row>
    <row r="9874" spans="5:14" x14ac:dyDescent="0.25">
      <c r="E9874" s="90"/>
      <c r="N9874" s="90"/>
    </row>
    <row r="9875" spans="5:14" x14ac:dyDescent="0.25">
      <c r="E9875" s="90"/>
      <c r="N9875" s="90"/>
    </row>
    <row r="9876" spans="5:14" x14ac:dyDescent="0.25">
      <c r="E9876" s="90"/>
      <c r="N9876" s="90"/>
    </row>
    <row r="9877" spans="5:14" x14ac:dyDescent="0.25">
      <c r="E9877" s="90"/>
      <c r="N9877" s="90"/>
    </row>
    <row r="9878" spans="5:14" x14ac:dyDescent="0.25">
      <c r="E9878" s="90"/>
      <c r="N9878" s="90"/>
    </row>
    <row r="9879" spans="5:14" x14ac:dyDescent="0.25">
      <c r="E9879" s="90"/>
      <c r="N9879" s="90"/>
    </row>
    <row r="9880" spans="5:14" x14ac:dyDescent="0.25">
      <c r="E9880" s="90"/>
      <c r="N9880" s="90"/>
    </row>
    <row r="9881" spans="5:14" x14ac:dyDescent="0.25">
      <c r="E9881" s="90"/>
      <c r="N9881" s="90"/>
    </row>
    <row r="9882" spans="5:14" x14ac:dyDescent="0.25">
      <c r="E9882" s="90"/>
      <c r="N9882" s="90"/>
    </row>
    <row r="9883" spans="5:14" x14ac:dyDescent="0.25">
      <c r="E9883" s="90"/>
      <c r="N9883" s="90"/>
    </row>
    <row r="9884" spans="5:14" x14ac:dyDescent="0.25">
      <c r="E9884" s="90"/>
      <c r="N9884" s="90"/>
    </row>
    <row r="9885" spans="5:14" x14ac:dyDescent="0.25">
      <c r="E9885" s="90"/>
      <c r="N9885" s="90"/>
    </row>
    <row r="9886" spans="5:14" x14ac:dyDescent="0.25">
      <c r="E9886" s="90"/>
      <c r="N9886" s="90"/>
    </row>
    <row r="9887" spans="5:14" x14ac:dyDescent="0.25">
      <c r="E9887" s="90"/>
      <c r="N9887" s="90"/>
    </row>
    <row r="9888" spans="5:14" x14ac:dyDescent="0.25">
      <c r="E9888" s="90"/>
      <c r="N9888" s="90"/>
    </row>
    <row r="9889" spans="5:14" x14ac:dyDescent="0.25">
      <c r="E9889" s="90"/>
      <c r="N9889" s="90"/>
    </row>
    <row r="9890" spans="5:14" x14ac:dyDescent="0.25">
      <c r="E9890" s="90"/>
      <c r="N9890" s="90"/>
    </row>
    <row r="9891" spans="5:14" x14ac:dyDescent="0.25">
      <c r="E9891" s="90"/>
      <c r="N9891" s="90"/>
    </row>
    <row r="9892" spans="5:14" x14ac:dyDescent="0.25">
      <c r="E9892" s="90"/>
      <c r="N9892" s="90"/>
    </row>
    <row r="9893" spans="5:14" x14ac:dyDescent="0.25">
      <c r="E9893" s="90"/>
      <c r="N9893" s="90"/>
    </row>
    <row r="9894" spans="5:14" x14ac:dyDescent="0.25">
      <c r="E9894" s="90"/>
      <c r="N9894" s="90"/>
    </row>
    <row r="9895" spans="5:14" x14ac:dyDescent="0.25">
      <c r="E9895" s="90"/>
      <c r="N9895" s="90"/>
    </row>
    <row r="9896" spans="5:14" x14ac:dyDescent="0.25">
      <c r="E9896" s="90"/>
      <c r="N9896" s="90"/>
    </row>
    <row r="9897" spans="5:14" x14ac:dyDescent="0.25">
      <c r="E9897" s="90"/>
      <c r="N9897" s="90"/>
    </row>
    <row r="9898" spans="5:14" x14ac:dyDescent="0.25">
      <c r="E9898" s="90"/>
      <c r="N9898" s="90"/>
    </row>
    <row r="9899" spans="5:14" x14ac:dyDescent="0.25">
      <c r="E9899" s="90"/>
      <c r="N9899" s="90"/>
    </row>
    <row r="9900" spans="5:14" x14ac:dyDescent="0.25">
      <c r="E9900" s="90"/>
      <c r="N9900" s="90"/>
    </row>
    <row r="9901" spans="5:14" x14ac:dyDescent="0.25">
      <c r="E9901" s="90"/>
      <c r="N9901" s="90"/>
    </row>
    <row r="9902" spans="5:14" x14ac:dyDescent="0.25">
      <c r="E9902" s="90"/>
      <c r="N9902" s="90"/>
    </row>
    <row r="9903" spans="5:14" x14ac:dyDescent="0.25">
      <c r="E9903" s="90"/>
      <c r="N9903" s="90"/>
    </row>
    <row r="9904" spans="5:14" x14ac:dyDescent="0.25">
      <c r="E9904" s="90"/>
      <c r="N9904" s="90"/>
    </row>
    <row r="9905" spans="5:14" x14ac:dyDescent="0.25">
      <c r="E9905" s="90"/>
      <c r="N9905" s="90"/>
    </row>
    <row r="9906" spans="5:14" x14ac:dyDescent="0.25">
      <c r="E9906" s="90"/>
      <c r="N9906" s="90"/>
    </row>
    <row r="9907" spans="5:14" x14ac:dyDescent="0.25">
      <c r="E9907" s="90"/>
      <c r="N9907" s="90"/>
    </row>
    <row r="9908" spans="5:14" x14ac:dyDescent="0.25">
      <c r="E9908" s="90"/>
      <c r="N9908" s="90"/>
    </row>
    <row r="9909" spans="5:14" x14ac:dyDescent="0.25">
      <c r="E9909" s="90"/>
      <c r="N9909" s="90"/>
    </row>
    <row r="9910" spans="5:14" x14ac:dyDescent="0.25">
      <c r="E9910" s="90"/>
      <c r="N9910" s="90"/>
    </row>
    <row r="9911" spans="5:14" x14ac:dyDescent="0.25">
      <c r="E9911" s="90"/>
      <c r="N9911" s="90"/>
    </row>
    <row r="9912" spans="5:14" x14ac:dyDescent="0.25">
      <c r="E9912" s="90"/>
      <c r="N9912" s="90"/>
    </row>
    <row r="9913" spans="5:14" x14ac:dyDescent="0.25">
      <c r="E9913" s="90"/>
      <c r="N9913" s="90"/>
    </row>
    <row r="9914" spans="5:14" x14ac:dyDescent="0.25">
      <c r="E9914" s="90"/>
      <c r="N9914" s="90"/>
    </row>
    <row r="9915" spans="5:14" x14ac:dyDescent="0.25">
      <c r="E9915" s="90"/>
      <c r="N9915" s="90"/>
    </row>
    <row r="9916" spans="5:14" x14ac:dyDescent="0.25">
      <c r="E9916" s="90"/>
      <c r="N9916" s="90"/>
    </row>
    <row r="9917" spans="5:14" x14ac:dyDescent="0.25">
      <c r="E9917" s="90"/>
      <c r="N9917" s="90"/>
    </row>
    <row r="9918" spans="5:14" x14ac:dyDescent="0.25">
      <c r="E9918" s="90"/>
      <c r="N9918" s="90"/>
    </row>
    <row r="9919" spans="5:14" x14ac:dyDescent="0.25">
      <c r="E9919" s="90"/>
      <c r="N9919" s="90"/>
    </row>
    <row r="9920" spans="5:14" x14ac:dyDescent="0.25">
      <c r="E9920" s="90"/>
      <c r="N9920" s="90"/>
    </row>
    <row r="9921" spans="5:14" x14ac:dyDescent="0.25">
      <c r="E9921" s="90"/>
      <c r="N9921" s="90"/>
    </row>
    <row r="9922" spans="5:14" x14ac:dyDescent="0.25">
      <c r="E9922" s="90"/>
      <c r="N9922" s="90"/>
    </row>
    <row r="9923" spans="5:14" x14ac:dyDescent="0.25">
      <c r="E9923" s="90"/>
      <c r="N9923" s="90"/>
    </row>
    <row r="9924" spans="5:14" x14ac:dyDescent="0.25">
      <c r="E9924" s="90"/>
      <c r="N9924" s="90"/>
    </row>
    <row r="9925" spans="5:14" x14ac:dyDescent="0.25">
      <c r="E9925" s="90"/>
      <c r="N9925" s="90"/>
    </row>
    <row r="9926" spans="5:14" x14ac:dyDescent="0.25">
      <c r="E9926" s="90"/>
      <c r="N9926" s="90"/>
    </row>
    <row r="9927" spans="5:14" x14ac:dyDescent="0.25">
      <c r="E9927" s="90"/>
      <c r="N9927" s="90"/>
    </row>
    <row r="9928" spans="5:14" x14ac:dyDescent="0.25">
      <c r="E9928" s="90"/>
      <c r="N9928" s="90"/>
    </row>
    <row r="9929" spans="5:14" x14ac:dyDescent="0.25">
      <c r="E9929" s="90"/>
      <c r="N9929" s="90"/>
    </row>
    <row r="9930" spans="5:14" x14ac:dyDescent="0.25">
      <c r="E9930" s="90"/>
      <c r="N9930" s="90"/>
    </row>
    <row r="9931" spans="5:14" x14ac:dyDescent="0.25">
      <c r="E9931" s="90"/>
      <c r="N9931" s="90"/>
    </row>
    <row r="9932" spans="5:14" x14ac:dyDescent="0.25">
      <c r="E9932" s="90"/>
      <c r="N9932" s="90"/>
    </row>
    <row r="9933" spans="5:14" x14ac:dyDescent="0.25">
      <c r="E9933" s="90"/>
      <c r="N9933" s="90"/>
    </row>
    <row r="9934" spans="5:14" x14ac:dyDescent="0.25">
      <c r="E9934" s="90"/>
      <c r="N9934" s="90"/>
    </row>
    <row r="9935" spans="5:14" x14ac:dyDescent="0.25">
      <c r="E9935" s="90"/>
      <c r="N9935" s="90"/>
    </row>
    <row r="9936" spans="5:14" x14ac:dyDescent="0.25">
      <c r="E9936" s="90"/>
      <c r="N9936" s="90"/>
    </row>
    <row r="9937" spans="5:14" x14ac:dyDescent="0.25">
      <c r="E9937" s="90"/>
      <c r="N9937" s="90"/>
    </row>
    <row r="9938" spans="5:14" x14ac:dyDescent="0.25">
      <c r="E9938" s="90"/>
      <c r="N9938" s="90"/>
    </row>
    <row r="9939" spans="5:14" x14ac:dyDescent="0.25">
      <c r="E9939" s="90"/>
      <c r="N9939" s="90"/>
    </row>
    <row r="9940" spans="5:14" x14ac:dyDescent="0.25">
      <c r="E9940" s="90"/>
      <c r="N9940" s="90"/>
    </row>
    <row r="9941" spans="5:14" x14ac:dyDescent="0.25">
      <c r="E9941" s="90"/>
      <c r="N9941" s="90"/>
    </row>
    <row r="9942" spans="5:14" x14ac:dyDescent="0.25">
      <c r="E9942" s="90"/>
      <c r="N9942" s="90"/>
    </row>
    <row r="9943" spans="5:14" x14ac:dyDescent="0.25">
      <c r="E9943" s="90"/>
      <c r="N9943" s="90"/>
    </row>
    <row r="9944" spans="5:14" x14ac:dyDescent="0.25">
      <c r="E9944" s="90"/>
      <c r="N9944" s="90"/>
    </row>
    <row r="9945" spans="5:14" x14ac:dyDescent="0.25">
      <c r="E9945" s="90"/>
      <c r="N9945" s="90"/>
    </row>
    <row r="9946" spans="5:14" x14ac:dyDescent="0.25">
      <c r="E9946" s="90"/>
      <c r="N9946" s="90"/>
    </row>
    <row r="9947" spans="5:14" x14ac:dyDescent="0.25">
      <c r="E9947" s="90"/>
      <c r="N9947" s="90"/>
    </row>
    <row r="9948" spans="5:14" x14ac:dyDescent="0.25">
      <c r="E9948" s="90"/>
      <c r="N9948" s="90"/>
    </row>
    <row r="9949" spans="5:14" x14ac:dyDescent="0.25">
      <c r="E9949" s="90"/>
      <c r="N9949" s="90"/>
    </row>
    <row r="9950" spans="5:14" x14ac:dyDescent="0.25">
      <c r="E9950" s="90"/>
      <c r="N9950" s="90"/>
    </row>
    <row r="9951" spans="5:14" x14ac:dyDescent="0.25">
      <c r="E9951" s="90"/>
      <c r="N9951" s="90"/>
    </row>
    <row r="9952" spans="5:14" x14ac:dyDescent="0.25">
      <c r="E9952" s="90"/>
      <c r="N9952" s="90"/>
    </row>
    <row r="9953" spans="5:14" x14ac:dyDescent="0.25">
      <c r="E9953" s="90"/>
      <c r="N9953" s="90"/>
    </row>
    <row r="9954" spans="5:14" x14ac:dyDescent="0.25">
      <c r="E9954" s="90"/>
      <c r="N9954" s="90"/>
    </row>
    <row r="9955" spans="5:14" x14ac:dyDescent="0.25">
      <c r="E9955" s="90"/>
      <c r="N9955" s="90"/>
    </row>
    <row r="9956" spans="5:14" x14ac:dyDescent="0.25">
      <c r="E9956" s="90"/>
      <c r="N9956" s="90"/>
    </row>
    <row r="9957" spans="5:14" x14ac:dyDescent="0.25">
      <c r="E9957" s="90"/>
      <c r="N9957" s="90"/>
    </row>
    <row r="9958" spans="5:14" x14ac:dyDescent="0.25">
      <c r="E9958" s="90"/>
      <c r="N9958" s="90"/>
    </row>
    <row r="9959" spans="5:14" x14ac:dyDescent="0.25">
      <c r="E9959" s="90"/>
      <c r="N9959" s="90"/>
    </row>
    <row r="9960" spans="5:14" x14ac:dyDescent="0.25">
      <c r="E9960" s="90"/>
      <c r="N9960" s="90"/>
    </row>
    <row r="9961" spans="5:14" x14ac:dyDescent="0.25">
      <c r="E9961" s="90"/>
      <c r="N9961" s="90"/>
    </row>
    <row r="9962" spans="5:14" x14ac:dyDescent="0.25">
      <c r="E9962" s="90"/>
      <c r="N9962" s="90"/>
    </row>
    <row r="9963" spans="5:14" x14ac:dyDescent="0.25">
      <c r="E9963" s="90"/>
      <c r="N9963" s="90"/>
    </row>
    <row r="9964" spans="5:14" x14ac:dyDescent="0.25">
      <c r="E9964" s="90"/>
      <c r="N9964" s="90"/>
    </row>
    <row r="9965" spans="5:14" x14ac:dyDescent="0.25">
      <c r="E9965" s="90"/>
      <c r="N9965" s="90"/>
    </row>
    <row r="9966" spans="5:14" x14ac:dyDescent="0.25">
      <c r="E9966" s="90"/>
      <c r="N9966" s="90"/>
    </row>
    <row r="9967" spans="5:14" x14ac:dyDescent="0.25">
      <c r="E9967" s="90"/>
      <c r="N9967" s="90"/>
    </row>
    <row r="9968" spans="5:14" x14ac:dyDescent="0.25">
      <c r="E9968" s="90"/>
      <c r="N9968" s="90"/>
    </row>
    <row r="9969" spans="5:14" x14ac:dyDescent="0.25">
      <c r="E9969" s="90"/>
      <c r="N9969" s="90"/>
    </row>
    <row r="9970" spans="5:14" x14ac:dyDescent="0.25">
      <c r="E9970" s="90"/>
      <c r="N9970" s="90"/>
    </row>
    <row r="9971" spans="5:14" x14ac:dyDescent="0.25">
      <c r="E9971" s="90"/>
      <c r="N9971" s="90"/>
    </row>
    <row r="9972" spans="5:14" x14ac:dyDescent="0.25">
      <c r="E9972" s="90"/>
      <c r="N9972" s="90"/>
    </row>
    <row r="9973" spans="5:14" x14ac:dyDescent="0.25">
      <c r="E9973" s="90"/>
      <c r="N9973" s="90"/>
    </row>
    <row r="9974" spans="5:14" x14ac:dyDescent="0.25">
      <c r="E9974" s="90"/>
      <c r="N9974" s="90"/>
    </row>
    <row r="9975" spans="5:14" x14ac:dyDescent="0.25">
      <c r="E9975" s="90"/>
      <c r="N9975" s="90"/>
    </row>
    <row r="9976" spans="5:14" x14ac:dyDescent="0.25">
      <c r="E9976" s="90"/>
      <c r="N9976" s="90"/>
    </row>
    <row r="9977" spans="5:14" x14ac:dyDescent="0.25">
      <c r="E9977" s="90"/>
      <c r="N9977" s="90"/>
    </row>
    <row r="9978" spans="5:14" x14ac:dyDescent="0.25">
      <c r="E9978" s="90"/>
      <c r="N9978" s="90"/>
    </row>
    <row r="9979" spans="5:14" x14ac:dyDescent="0.25">
      <c r="E9979" s="90"/>
      <c r="N9979" s="90"/>
    </row>
    <row r="9980" spans="5:14" x14ac:dyDescent="0.25">
      <c r="E9980" s="90"/>
      <c r="N9980" s="90"/>
    </row>
    <row r="9981" spans="5:14" x14ac:dyDescent="0.25">
      <c r="E9981" s="90"/>
      <c r="N9981" s="90"/>
    </row>
    <row r="9982" spans="5:14" x14ac:dyDescent="0.25">
      <c r="E9982" s="90"/>
      <c r="N9982" s="90"/>
    </row>
    <row r="9983" spans="5:14" x14ac:dyDescent="0.25">
      <c r="E9983" s="90"/>
      <c r="N9983" s="90"/>
    </row>
    <row r="9984" spans="5:14" x14ac:dyDescent="0.25">
      <c r="E9984" s="90"/>
      <c r="N9984" s="90"/>
    </row>
    <row r="9985" spans="5:14" x14ac:dyDescent="0.25">
      <c r="E9985" s="90"/>
      <c r="N9985" s="90"/>
    </row>
    <row r="9986" spans="5:14" x14ac:dyDescent="0.25">
      <c r="E9986" s="90"/>
      <c r="N9986" s="90"/>
    </row>
    <row r="9987" spans="5:14" x14ac:dyDescent="0.25">
      <c r="E9987" s="90"/>
      <c r="N9987" s="90"/>
    </row>
    <row r="9988" spans="5:14" x14ac:dyDescent="0.25">
      <c r="E9988" s="90"/>
      <c r="N9988" s="90"/>
    </row>
    <row r="9989" spans="5:14" x14ac:dyDescent="0.25">
      <c r="E9989" s="90"/>
      <c r="N9989" s="90"/>
    </row>
    <row r="9990" spans="5:14" x14ac:dyDescent="0.25">
      <c r="E9990" s="90"/>
      <c r="N9990" s="90"/>
    </row>
    <row r="9991" spans="5:14" x14ac:dyDescent="0.25">
      <c r="E9991" s="90"/>
      <c r="N9991" s="90"/>
    </row>
    <row r="9992" spans="5:14" x14ac:dyDescent="0.25">
      <c r="E9992" s="90"/>
      <c r="N9992" s="90"/>
    </row>
    <row r="9993" spans="5:14" x14ac:dyDescent="0.25">
      <c r="E9993" s="90"/>
      <c r="N9993" s="90"/>
    </row>
    <row r="9994" spans="5:14" x14ac:dyDescent="0.25">
      <c r="E9994" s="90"/>
      <c r="N9994" s="90"/>
    </row>
    <row r="9995" spans="5:14" x14ac:dyDescent="0.25">
      <c r="E9995" s="90"/>
      <c r="N9995" s="90"/>
    </row>
    <row r="9996" spans="5:14" x14ac:dyDescent="0.25">
      <c r="E9996" s="90"/>
      <c r="N9996" s="90"/>
    </row>
    <row r="9997" spans="5:14" x14ac:dyDescent="0.25">
      <c r="E9997" s="90"/>
      <c r="N9997" s="90"/>
    </row>
    <row r="9998" spans="5:14" x14ac:dyDescent="0.25">
      <c r="E9998" s="90"/>
      <c r="N9998" s="90"/>
    </row>
    <row r="9999" spans="5:14" x14ac:dyDescent="0.25">
      <c r="E9999" s="90"/>
      <c r="N9999" s="90"/>
    </row>
    <row r="10000" spans="5:14" x14ac:dyDescent="0.25">
      <c r="E10000" s="90"/>
      <c r="N10000" s="90"/>
    </row>
    <row r="10001" spans="5:14" x14ac:dyDescent="0.25">
      <c r="E10001" s="90"/>
      <c r="N10001" s="90"/>
    </row>
    <row r="10002" spans="5:14" x14ac:dyDescent="0.25">
      <c r="E10002" s="90"/>
      <c r="N10002" s="90"/>
    </row>
    <row r="10003" spans="5:14" x14ac:dyDescent="0.25">
      <c r="E10003" s="90"/>
      <c r="N10003" s="90"/>
    </row>
    <row r="10004" spans="5:14" x14ac:dyDescent="0.25">
      <c r="E10004" s="90"/>
      <c r="N10004" s="90"/>
    </row>
    <row r="10005" spans="5:14" x14ac:dyDescent="0.25">
      <c r="E10005" s="90"/>
      <c r="N10005" s="90"/>
    </row>
    <row r="10006" spans="5:14" x14ac:dyDescent="0.25">
      <c r="E10006" s="90"/>
      <c r="N10006" s="90"/>
    </row>
    <row r="10007" spans="5:14" x14ac:dyDescent="0.25">
      <c r="E10007" s="90"/>
      <c r="N10007" s="90"/>
    </row>
    <row r="10008" spans="5:14" x14ac:dyDescent="0.25">
      <c r="E10008" s="90"/>
      <c r="N10008" s="90"/>
    </row>
    <row r="10009" spans="5:14" x14ac:dyDescent="0.25">
      <c r="E10009" s="90"/>
      <c r="N10009" s="90"/>
    </row>
    <row r="10010" spans="5:14" x14ac:dyDescent="0.25">
      <c r="E10010" s="90"/>
      <c r="N10010" s="90"/>
    </row>
    <row r="10011" spans="5:14" x14ac:dyDescent="0.25">
      <c r="E10011" s="90"/>
      <c r="N10011" s="90"/>
    </row>
    <row r="10012" spans="5:14" x14ac:dyDescent="0.25">
      <c r="E10012" s="90"/>
      <c r="N10012" s="90"/>
    </row>
    <row r="10013" spans="5:14" x14ac:dyDescent="0.25">
      <c r="E10013" s="90"/>
      <c r="N10013" s="90"/>
    </row>
    <row r="10014" spans="5:14" x14ac:dyDescent="0.25">
      <c r="E10014" s="90"/>
      <c r="N10014" s="90"/>
    </row>
    <row r="10015" spans="5:14" x14ac:dyDescent="0.25">
      <c r="E10015" s="90"/>
      <c r="N10015" s="90"/>
    </row>
    <row r="10016" spans="5:14" x14ac:dyDescent="0.25">
      <c r="E10016" s="90"/>
      <c r="N10016" s="90"/>
    </row>
    <row r="10017" spans="5:14" x14ac:dyDescent="0.25">
      <c r="E10017" s="90"/>
      <c r="N10017" s="90"/>
    </row>
    <row r="10018" spans="5:14" x14ac:dyDescent="0.25">
      <c r="E10018" s="90"/>
      <c r="N10018" s="90"/>
    </row>
    <row r="10019" spans="5:14" x14ac:dyDescent="0.25">
      <c r="E10019" s="90"/>
      <c r="N10019" s="90"/>
    </row>
    <row r="10020" spans="5:14" x14ac:dyDescent="0.25">
      <c r="E10020" s="90"/>
      <c r="N10020" s="90"/>
    </row>
    <row r="10021" spans="5:14" x14ac:dyDescent="0.25">
      <c r="E10021" s="90"/>
      <c r="N10021" s="90"/>
    </row>
    <row r="10022" spans="5:14" x14ac:dyDescent="0.25">
      <c r="E10022" s="90"/>
      <c r="N10022" s="90"/>
    </row>
    <row r="10023" spans="5:14" x14ac:dyDescent="0.25">
      <c r="E10023" s="90"/>
      <c r="N10023" s="90"/>
    </row>
    <row r="10024" spans="5:14" x14ac:dyDescent="0.25">
      <c r="E10024" s="90"/>
      <c r="N10024" s="90"/>
    </row>
    <row r="10025" spans="5:14" x14ac:dyDescent="0.25">
      <c r="E10025" s="90"/>
      <c r="N10025" s="90"/>
    </row>
    <row r="10026" spans="5:14" x14ac:dyDescent="0.25">
      <c r="E10026" s="90"/>
      <c r="N10026" s="90"/>
    </row>
    <row r="10027" spans="5:14" x14ac:dyDescent="0.25">
      <c r="E10027" s="90"/>
      <c r="N10027" s="90"/>
    </row>
    <row r="10028" spans="5:14" x14ac:dyDescent="0.25">
      <c r="E10028" s="90"/>
      <c r="N10028" s="90"/>
    </row>
    <row r="10029" spans="5:14" x14ac:dyDescent="0.25">
      <c r="E10029" s="90"/>
      <c r="N10029" s="90"/>
    </row>
    <row r="10030" spans="5:14" x14ac:dyDescent="0.25">
      <c r="E10030" s="90"/>
      <c r="N10030" s="90"/>
    </row>
    <row r="10031" spans="5:14" x14ac:dyDescent="0.25">
      <c r="E10031" s="90"/>
      <c r="N10031" s="90"/>
    </row>
    <row r="10032" spans="5:14" x14ac:dyDescent="0.25">
      <c r="E10032" s="90"/>
      <c r="N10032" s="90"/>
    </row>
    <row r="10033" spans="5:14" x14ac:dyDescent="0.25">
      <c r="E10033" s="90"/>
      <c r="N10033" s="90"/>
    </row>
    <row r="10034" spans="5:14" x14ac:dyDescent="0.25">
      <c r="E10034" s="90"/>
      <c r="N10034" s="90"/>
    </row>
    <row r="10035" spans="5:14" x14ac:dyDescent="0.25">
      <c r="E10035" s="90"/>
      <c r="N10035" s="90"/>
    </row>
    <row r="10036" spans="5:14" x14ac:dyDescent="0.25">
      <c r="E10036" s="90"/>
      <c r="N10036" s="90"/>
    </row>
    <row r="10037" spans="5:14" x14ac:dyDescent="0.25">
      <c r="E10037" s="90"/>
      <c r="N10037" s="90"/>
    </row>
    <row r="10038" spans="5:14" x14ac:dyDescent="0.25">
      <c r="E10038" s="90"/>
      <c r="N10038" s="90"/>
    </row>
    <row r="10039" spans="5:14" x14ac:dyDescent="0.25">
      <c r="E10039" s="90"/>
      <c r="N10039" s="90"/>
    </row>
    <row r="10040" spans="5:14" x14ac:dyDescent="0.25">
      <c r="E10040" s="90"/>
      <c r="N10040" s="90"/>
    </row>
    <row r="10041" spans="5:14" x14ac:dyDescent="0.25">
      <c r="E10041" s="90"/>
      <c r="N10041" s="90"/>
    </row>
    <row r="10042" spans="5:14" x14ac:dyDescent="0.25">
      <c r="E10042" s="90"/>
      <c r="N10042" s="90"/>
    </row>
    <row r="10043" spans="5:14" x14ac:dyDescent="0.25">
      <c r="E10043" s="90"/>
      <c r="N10043" s="90"/>
    </row>
    <row r="10044" spans="5:14" x14ac:dyDescent="0.25">
      <c r="E10044" s="90"/>
      <c r="N10044" s="90"/>
    </row>
    <row r="10045" spans="5:14" x14ac:dyDescent="0.25">
      <c r="E10045" s="90"/>
      <c r="N10045" s="90"/>
    </row>
    <row r="10046" spans="5:14" x14ac:dyDescent="0.25">
      <c r="E10046" s="90"/>
      <c r="N10046" s="90"/>
    </row>
    <row r="10047" spans="5:14" x14ac:dyDescent="0.25">
      <c r="E10047" s="90"/>
      <c r="N10047" s="90"/>
    </row>
    <row r="10048" spans="5:14" x14ac:dyDescent="0.25">
      <c r="E10048" s="90"/>
      <c r="N10048" s="90"/>
    </row>
    <row r="10049" spans="5:14" x14ac:dyDescent="0.25">
      <c r="E10049" s="90"/>
      <c r="N10049" s="90"/>
    </row>
    <row r="10050" spans="5:14" x14ac:dyDescent="0.25">
      <c r="E10050" s="90"/>
      <c r="N10050" s="90"/>
    </row>
    <row r="10051" spans="5:14" x14ac:dyDescent="0.25">
      <c r="E10051" s="90"/>
      <c r="N10051" s="90"/>
    </row>
    <row r="10052" spans="5:14" x14ac:dyDescent="0.25">
      <c r="E10052" s="90"/>
      <c r="N10052" s="90"/>
    </row>
    <row r="10053" spans="5:14" x14ac:dyDescent="0.25">
      <c r="E10053" s="90"/>
      <c r="N10053" s="90"/>
    </row>
    <row r="10054" spans="5:14" x14ac:dyDescent="0.25">
      <c r="E10054" s="90"/>
      <c r="N10054" s="90"/>
    </row>
    <row r="10055" spans="5:14" x14ac:dyDescent="0.25">
      <c r="E10055" s="90"/>
      <c r="N10055" s="90"/>
    </row>
    <row r="10056" spans="5:14" x14ac:dyDescent="0.25">
      <c r="E10056" s="90"/>
      <c r="N10056" s="90"/>
    </row>
    <row r="10057" spans="5:14" x14ac:dyDescent="0.25">
      <c r="E10057" s="90"/>
      <c r="N10057" s="90"/>
    </row>
    <row r="10058" spans="5:14" x14ac:dyDescent="0.25">
      <c r="E10058" s="90"/>
      <c r="N10058" s="90"/>
    </row>
    <row r="10059" spans="5:14" x14ac:dyDescent="0.25">
      <c r="E10059" s="90"/>
      <c r="N10059" s="90"/>
    </row>
    <row r="10060" spans="5:14" x14ac:dyDescent="0.25">
      <c r="E10060" s="90"/>
      <c r="N10060" s="90"/>
    </row>
    <row r="10061" spans="5:14" x14ac:dyDescent="0.25">
      <c r="E10061" s="90"/>
      <c r="N10061" s="90"/>
    </row>
    <row r="10062" spans="5:14" x14ac:dyDescent="0.25">
      <c r="E10062" s="90"/>
      <c r="N10062" s="90"/>
    </row>
    <row r="10063" spans="5:14" x14ac:dyDescent="0.25">
      <c r="E10063" s="90"/>
      <c r="N10063" s="90"/>
    </row>
    <row r="10064" spans="5:14" x14ac:dyDescent="0.25">
      <c r="E10064" s="90"/>
      <c r="N10064" s="90"/>
    </row>
    <row r="10065" spans="5:14" x14ac:dyDescent="0.25">
      <c r="E10065" s="90"/>
      <c r="N10065" s="90"/>
    </row>
    <row r="10066" spans="5:14" x14ac:dyDescent="0.25">
      <c r="E10066" s="90"/>
      <c r="N10066" s="90"/>
    </row>
    <row r="10067" spans="5:14" x14ac:dyDescent="0.25">
      <c r="E10067" s="90"/>
      <c r="N10067" s="90"/>
    </row>
    <row r="10068" spans="5:14" x14ac:dyDescent="0.25">
      <c r="E10068" s="90"/>
      <c r="N10068" s="90"/>
    </row>
    <row r="10069" spans="5:14" x14ac:dyDescent="0.25">
      <c r="E10069" s="90"/>
      <c r="N10069" s="90"/>
    </row>
    <row r="10070" spans="5:14" x14ac:dyDescent="0.25">
      <c r="E10070" s="90"/>
      <c r="N10070" s="90"/>
    </row>
    <row r="10071" spans="5:14" x14ac:dyDescent="0.25">
      <c r="E10071" s="90"/>
      <c r="N10071" s="90"/>
    </row>
    <row r="10072" spans="5:14" x14ac:dyDescent="0.25">
      <c r="E10072" s="90"/>
      <c r="N10072" s="90"/>
    </row>
    <row r="10073" spans="5:14" x14ac:dyDescent="0.25">
      <c r="E10073" s="90"/>
      <c r="N10073" s="90"/>
    </row>
    <row r="10074" spans="5:14" x14ac:dyDescent="0.25">
      <c r="E10074" s="90"/>
      <c r="N10074" s="90"/>
    </row>
    <row r="10075" spans="5:14" x14ac:dyDescent="0.25">
      <c r="E10075" s="90"/>
      <c r="N10075" s="90"/>
    </row>
    <row r="10076" spans="5:14" x14ac:dyDescent="0.25">
      <c r="E10076" s="90"/>
      <c r="N10076" s="90"/>
    </row>
    <row r="10077" spans="5:14" x14ac:dyDescent="0.25">
      <c r="E10077" s="90"/>
      <c r="N10077" s="90"/>
    </row>
    <row r="10078" spans="5:14" x14ac:dyDescent="0.25">
      <c r="E10078" s="90"/>
      <c r="N10078" s="90"/>
    </row>
    <row r="10079" spans="5:14" x14ac:dyDescent="0.25">
      <c r="E10079" s="90"/>
      <c r="N10079" s="90"/>
    </row>
    <row r="10080" spans="5:14" x14ac:dyDescent="0.25">
      <c r="E10080" s="90"/>
      <c r="N10080" s="90"/>
    </row>
    <row r="10081" spans="5:14" x14ac:dyDescent="0.25">
      <c r="E10081" s="90"/>
      <c r="N10081" s="90"/>
    </row>
    <row r="10082" spans="5:14" x14ac:dyDescent="0.25">
      <c r="E10082" s="90"/>
      <c r="N10082" s="90"/>
    </row>
    <row r="10083" spans="5:14" x14ac:dyDescent="0.25">
      <c r="E10083" s="90"/>
      <c r="N10083" s="90"/>
    </row>
    <row r="10084" spans="5:14" x14ac:dyDescent="0.25">
      <c r="E10084" s="90"/>
      <c r="N10084" s="90"/>
    </row>
    <row r="10085" spans="5:14" x14ac:dyDescent="0.25">
      <c r="E10085" s="90"/>
      <c r="N10085" s="90"/>
    </row>
    <row r="10086" spans="5:14" x14ac:dyDescent="0.25">
      <c r="E10086" s="90"/>
      <c r="N10086" s="90"/>
    </row>
    <row r="10087" spans="5:14" x14ac:dyDescent="0.25">
      <c r="E10087" s="90"/>
      <c r="N10087" s="90"/>
    </row>
    <row r="10088" spans="5:14" x14ac:dyDescent="0.25">
      <c r="E10088" s="90"/>
      <c r="N10088" s="90"/>
    </row>
    <row r="10089" spans="5:14" x14ac:dyDescent="0.25">
      <c r="E10089" s="90"/>
      <c r="N10089" s="90"/>
    </row>
    <row r="10090" spans="5:14" x14ac:dyDescent="0.25">
      <c r="E10090" s="90"/>
      <c r="N10090" s="90"/>
    </row>
    <row r="10091" spans="5:14" x14ac:dyDescent="0.25">
      <c r="E10091" s="90"/>
      <c r="N10091" s="90"/>
    </row>
    <row r="10092" spans="5:14" x14ac:dyDescent="0.25">
      <c r="E10092" s="90"/>
      <c r="N10092" s="90"/>
    </row>
    <row r="10093" spans="5:14" x14ac:dyDescent="0.25">
      <c r="E10093" s="90"/>
      <c r="N10093" s="90"/>
    </row>
    <row r="10094" spans="5:14" x14ac:dyDescent="0.25">
      <c r="E10094" s="90"/>
      <c r="N10094" s="90"/>
    </row>
    <row r="10095" spans="5:14" x14ac:dyDescent="0.25">
      <c r="E10095" s="90"/>
      <c r="N10095" s="90"/>
    </row>
    <row r="10096" spans="5:14" x14ac:dyDescent="0.25">
      <c r="E10096" s="90"/>
      <c r="N10096" s="90"/>
    </row>
    <row r="10097" spans="5:14" x14ac:dyDescent="0.25">
      <c r="E10097" s="90"/>
      <c r="N10097" s="90"/>
    </row>
    <row r="10098" spans="5:14" x14ac:dyDescent="0.25">
      <c r="E10098" s="90"/>
      <c r="N10098" s="90"/>
    </row>
    <row r="10099" spans="5:14" x14ac:dyDescent="0.25">
      <c r="E10099" s="90"/>
      <c r="N10099" s="90"/>
    </row>
    <row r="10100" spans="5:14" x14ac:dyDescent="0.25">
      <c r="E10100" s="90"/>
      <c r="N10100" s="90"/>
    </row>
    <row r="10101" spans="5:14" x14ac:dyDescent="0.25">
      <c r="E10101" s="90"/>
      <c r="N10101" s="90"/>
    </row>
    <row r="10102" spans="5:14" x14ac:dyDescent="0.25">
      <c r="E10102" s="90"/>
      <c r="N10102" s="90"/>
    </row>
    <row r="10103" spans="5:14" x14ac:dyDescent="0.25">
      <c r="E10103" s="90"/>
      <c r="N10103" s="90"/>
    </row>
    <row r="10104" spans="5:14" x14ac:dyDescent="0.25">
      <c r="E10104" s="90"/>
      <c r="N10104" s="90"/>
    </row>
    <row r="10105" spans="5:14" x14ac:dyDescent="0.25">
      <c r="E10105" s="90"/>
      <c r="N10105" s="90"/>
    </row>
    <row r="10106" spans="5:14" x14ac:dyDescent="0.25">
      <c r="E10106" s="90"/>
      <c r="N10106" s="90"/>
    </row>
    <row r="10107" spans="5:14" x14ac:dyDescent="0.25">
      <c r="E10107" s="90"/>
      <c r="N10107" s="90"/>
    </row>
    <row r="10108" spans="5:14" x14ac:dyDescent="0.25">
      <c r="E10108" s="90"/>
      <c r="N10108" s="90"/>
    </row>
    <row r="10109" spans="5:14" x14ac:dyDescent="0.25">
      <c r="E10109" s="90"/>
      <c r="N10109" s="90"/>
    </row>
    <row r="10110" spans="5:14" x14ac:dyDescent="0.25">
      <c r="E10110" s="90"/>
      <c r="N10110" s="90"/>
    </row>
    <row r="10111" spans="5:14" x14ac:dyDescent="0.25">
      <c r="E10111" s="90"/>
      <c r="N10111" s="90"/>
    </row>
    <row r="10112" spans="5:14" x14ac:dyDescent="0.25">
      <c r="E10112" s="90"/>
      <c r="N10112" s="90"/>
    </row>
    <row r="10113" spans="5:14" x14ac:dyDescent="0.25">
      <c r="E10113" s="90"/>
      <c r="N10113" s="90"/>
    </row>
    <row r="10114" spans="5:14" x14ac:dyDescent="0.25">
      <c r="E10114" s="90"/>
      <c r="N10114" s="90"/>
    </row>
    <row r="10115" spans="5:14" x14ac:dyDescent="0.25">
      <c r="E10115" s="90"/>
      <c r="N10115" s="90"/>
    </row>
    <row r="10116" spans="5:14" x14ac:dyDescent="0.25">
      <c r="E10116" s="90"/>
      <c r="N10116" s="90"/>
    </row>
    <row r="10117" spans="5:14" x14ac:dyDescent="0.25">
      <c r="E10117" s="90"/>
      <c r="N10117" s="90"/>
    </row>
    <row r="10118" spans="5:14" x14ac:dyDescent="0.25">
      <c r="E10118" s="90"/>
      <c r="N10118" s="90"/>
    </row>
    <row r="10119" spans="5:14" x14ac:dyDescent="0.25">
      <c r="E10119" s="90"/>
      <c r="N10119" s="90"/>
    </row>
    <row r="10120" spans="5:14" x14ac:dyDescent="0.25">
      <c r="E10120" s="90"/>
      <c r="N10120" s="90"/>
    </row>
    <row r="10121" spans="5:14" x14ac:dyDescent="0.25">
      <c r="E10121" s="90"/>
      <c r="N10121" s="90"/>
    </row>
    <row r="10122" spans="5:14" x14ac:dyDescent="0.25">
      <c r="E10122" s="90"/>
      <c r="N10122" s="90"/>
    </row>
    <row r="10123" spans="5:14" x14ac:dyDescent="0.25">
      <c r="E10123" s="90"/>
      <c r="N10123" s="90"/>
    </row>
    <row r="10124" spans="5:14" x14ac:dyDescent="0.25">
      <c r="E10124" s="90"/>
      <c r="N10124" s="90"/>
    </row>
    <row r="10125" spans="5:14" x14ac:dyDescent="0.25">
      <c r="E10125" s="90"/>
      <c r="N10125" s="90"/>
    </row>
    <row r="10126" spans="5:14" x14ac:dyDescent="0.25">
      <c r="E10126" s="90"/>
      <c r="N10126" s="90"/>
    </row>
    <row r="10127" spans="5:14" x14ac:dyDescent="0.25">
      <c r="E10127" s="90"/>
      <c r="N10127" s="90"/>
    </row>
    <row r="10128" spans="5:14" x14ac:dyDescent="0.25">
      <c r="E10128" s="90"/>
      <c r="N10128" s="90"/>
    </row>
    <row r="10129" spans="5:14" x14ac:dyDescent="0.25">
      <c r="E10129" s="90"/>
      <c r="N10129" s="90"/>
    </row>
    <row r="10130" spans="5:14" x14ac:dyDescent="0.25">
      <c r="E10130" s="90"/>
      <c r="N10130" s="90"/>
    </row>
    <row r="10131" spans="5:14" x14ac:dyDescent="0.25">
      <c r="E10131" s="90"/>
      <c r="N10131" s="90"/>
    </row>
    <row r="10132" spans="5:14" x14ac:dyDescent="0.25">
      <c r="E10132" s="90"/>
      <c r="N10132" s="90"/>
    </row>
    <row r="10133" spans="5:14" x14ac:dyDescent="0.25">
      <c r="E10133" s="90"/>
      <c r="N10133" s="90"/>
    </row>
    <row r="10134" spans="5:14" x14ac:dyDescent="0.25">
      <c r="E10134" s="90"/>
      <c r="N10134" s="90"/>
    </row>
    <row r="10135" spans="5:14" x14ac:dyDescent="0.25">
      <c r="E10135" s="90"/>
      <c r="N10135" s="90"/>
    </row>
    <row r="10136" spans="5:14" x14ac:dyDescent="0.25">
      <c r="E10136" s="90"/>
      <c r="N10136" s="90"/>
    </row>
    <row r="10137" spans="5:14" x14ac:dyDescent="0.25">
      <c r="E10137" s="90"/>
      <c r="N10137" s="90"/>
    </row>
    <row r="10138" spans="5:14" x14ac:dyDescent="0.25">
      <c r="E10138" s="90"/>
      <c r="N10138" s="90"/>
    </row>
    <row r="10139" spans="5:14" x14ac:dyDescent="0.25">
      <c r="E10139" s="90"/>
      <c r="N10139" s="90"/>
    </row>
    <row r="10140" spans="5:14" x14ac:dyDescent="0.25">
      <c r="E10140" s="90"/>
      <c r="N10140" s="90"/>
    </row>
    <row r="10141" spans="5:14" x14ac:dyDescent="0.25">
      <c r="E10141" s="90"/>
      <c r="N10141" s="90"/>
    </row>
    <row r="10142" spans="5:14" x14ac:dyDescent="0.25">
      <c r="E10142" s="90"/>
      <c r="N10142" s="90"/>
    </row>
    <row r="10143" spans="5:14" x14ac:dyDescent="0.25">
      <c r="E10143" s="90"/>
      <c r="N10143" s="90"/>
    </row>
    <row r="10144" spans="5:14" x14ac:dyDescent="0.25">
      <c r="E10144" s="90"/>
      <c r="N10144" s="90"/>
    </row>
    <row r="10145" spans="5:14" x14ac:dyDescent="0.25">
      <c r="E10145" s="90"/>
      <c r="N10145" s="90"/>
    </row>
    <row r="10146" spans="5:14" x14ac:dyDescent="0.25">
      <c r="E10146" s="90"/>
      <c r="N10146" s="90"/>
    </row>
    <row r="10147" spans="5:14" x14ac:dyDescent="0.25">
      <c r="E10147" s="90"/>
      <c r="N10147" s="90"/>
    </row>
    <row r="10148" spans="5:14" x14ac:dyDescent="0.25">
      <c r="E10148" s="90"/>
      <c r="N10148" s="90"/>
    </row>
    <row r="10149" spans="5:14" x14ac:dyDescent="0.25">
      <c r="E10149" s="90"/>
      <c r="N10149" s="90"/>
    </row>
    <row r="10150" spans="5:14" x14ac:dyDescent="0.25">
      <c r="E10150" s="90"/>
      <c r="N10150" s="90"/>
    </row>
    <row r="10151" spans="5:14" x14ac:dyDescent="0.25">
      <c r="E10151" s="90"/>
      <c r="N10151" s="90"/>
    </row>
    <row r="10152" spans="5:14" x14ac:dyDescent="0.25">
      <c r="E10152" s="90"/>
      <c r="N10152" s="90"/>
    </row>
    <row r="10153" spans="5:14" x14ac:dyDescent="0.25">
      <c r="E10153" s="90"/>
      <c r="N10153" s="90"/>
    </row>
    <row r="10154" spans="5:14" x14ac:dyDescent="0.25">
      <c r="E10154" s="90"/>
      <c r="N10154" s="90"/>
    </row>
    <row r="10155" spans="5:14" x14ac:dyDescent="0.25">
      <c r="E10155" s="90"/>
      <c r="N10155" s="90"/>
    </row>
    <row r="10156" spans="5:14" x14ac:dyDescent="0.25">
      <c r="E10156" s="90"/>
      <c r="N10156" s="90"/>
    </row>
    <row r="10157" spans="5:14" x14ac:dyDescent="0.25">
      <c r="E10157" s="90"/>
      <c r="N10157" s="90"/>
    </row>
    <row r="10158" spans="5:14" x14ac:dyDescent="0.25">
      <c r="E10158" s="90"/>
      <c r="N10158" s="90"/>
    </row>
    <row r="10159" spans="5:14" x14ac:dyDescent="0.25">
      <c r="E10159" s="90"/>
      <c r="N10159" s="90"/>
    </row>
    <row r="10160" spans="5:14" x14ac:dyDescent="0.25">
      <c r="E10160" s="90"/>
      <c r="N10160" s="90"/>
    </row>
    <row r="10161" spans="5:14" x14ac:dyDescent="0.25">
      <c r="E10161" s="90"/>
      <c r="N10161" s="90"/>
    </row>
    <row r="10162" spans="5:14" x14ac:dyDescent="0.25">
      <c r="E10162" s="90"/>
      <c r="N10162" s="90"/>
    </row>
    <row r="10163" spans="5:14" x14ac:dyDescent="0.25">
      <c r="E10163" s="90"/>
      <c r="N10163" s="90"/>
    </row>
    <row r="10164" spans="5:14" x14ac:dyDescent="0.25">
      <c r="E10164" s="90"/>
      <c r="N10164" s="90"/>
    </row>
    <row r="10165" spans="5:14" x14ac:dyDescent="0.25">
      <c r="E10165" s="90"/>
      <c r="N10165" s="90"/>
    </row>
    <row r="10166" spans="5:14" x14ac:dyDescent="0.25">
      <c r="E10166" s="90"/>
      <c r="N10166" s="90"/>
    </row>
    <row r="10167" spans="5:14" x14ac:dyDescent="0.25">
      <c r="E10167" s="90"/>
      <c r="N10167" s="90"/>
    </row>
    <row r="10168" spans="5:14" x14ac:dyDescent="0.25">
      <c r="E10168" s="90"/>
      <c r="N10168" s="90"/>
    </row>
    <row r="10169" spans="5:14" x14ac:dyDescent="0.25">
      <c r="E10169" s="90"/>
      <c r="N10169" s="90"/>
    </row>
    <row r="10170" spans="5:14" x14ac:dyDescent="0.25">
      <c r="E10170" s="90"/>
      <c r="N10170" s="90"/>
    </row>
    <row r="10171" spans="5:14" x14ac:dyDescent="0.25">
      <c r="E10171" s="90"/>
      <c r="N10171" s="90"/>
    </row>
    <row r="10172" spans="5:14" x14ac:dyDescent="0.25">
      <c r="E10172" s="90"/>
      <c r="N10172" s="90"/>
    </row>
    <row r="10173" spans="5:14" x14ac:dyDescent="0.25">
      <c r="E10173" s="90"/>
      <c r="N10173" s="90"/>
    </row>
    <row r="10174" spans="5:14" x14ac:dyDescent="0.25">
      <c r="E10174" s="90"/>
      <c r="N10174" s="90"/>
    </row>
    <row r="10175" spans="5:14" x14ac:dyDescent="0.25">
      <c r="E10175" s="90"/>
      <c r="N10175" s="90"/>
    </row>
    <row r="10176" spans="5:14" x14ac:dyDescent="0.25">
      <c r="E10176" s="90"/>
      <c r="N10176" s="90"/>
    </row>
    <row r="10177" spans="5:14" x14ac:dyDescent="0.25">
      <c r="E10177" s="90"/>
      <c r="N10177" s="90"/>
    </row>
    <row r="10178" spans="5:14" x14ac:dyDescent="0.25">
      <c r="E10178" s="90"/>
      <c r="N10178" s="90"/>
    </row>
    <row r="10179" spans="5:14" x14ac:dyDescent="0.25">
      <c r="E10179" s="90"/>
      <c r="N10179" s="90"/>
    </row>
    <row r="10180" spans="5:14" x14ac:dyDescent="0.25">
      <c r="E10180" s="90"/>
      <c r="N10180" s="90"/>
    </row>
    <row r="10181" spans="5:14" x14ac:dyDescent="0.25">
      <c r="E10181" s="90"/>
      <c r="N10181" s="90"/>
    </row>
    <row r="10182" spans="5:14" x14ac:dyDescent="0.25">
      <c r="E10182" s="90"/>
      <c r="N10182" s="90"/>
    </row>
    <row r="10183" spans="5:14" x14ac:dyDescent="0.25">
      <c r="E10183" s="90"/>
      <c r="N10183" s="90"/>
    </row>
    <row r="10184" spans="5:14" x14ac:dyDescent="0.25">
      <c r="E10184" s="90"/>
      <c r="N10184" s="90"/>
    </row>
    <row r="10185" spans="5:14" x14ac:dyDescent="0.25">
      <c r="E10185" s="90"/>
      <c r="N10185" s="90"/>
    </row>
    <row r="10186" spans="5:14" x14ac:dyDescent="0.25">
      <c r="E10186" s="90"/>
      <c r="N10186" s="90"/>
    </row>
    <row r="10187" spans="5:14" x14ac:dyDescent="0.25">
      <c r="E10187" s="90"/>
      <c r="N10187" s="90"/>
    </row>
    <row r="10188" spans="5:14" x14ac:dyDescent="0.25">
      <c r="E10188" s="90"/>
      <c r="N10188" s="90"/>
    </row>
    <row r="10189" spans="5:14" x14ac:dyDescent="0.25">
      <c r="E10189" s="90"/>
      <c r="N10189" s="90"/>
    </row>
    <row r="10190" spans="5:14" x14ac:dyDescent="0.25">
      <c r="E10190" s="90"/>
      <c r="N10190" s="90"/>
    </row>
    <row r="10191" spans="5:14" x14ac:dyDescent="0.25">
      <c r="E10191" s="90"/>
      <c r="N10191" s="90"/>
    </row>
    <row r="10192" spans="5:14" x14ac:dyDescent="0.25">
      <c r="E10192" s="90"/>
      <c r="N10192" s="90"/>
    </row>
    <row r="10193" spans="5:14" x14ac:dyDescent="0.25">
      <c r="E10193" s="90"/>
      <c r="N10193" s="90"/>
    </row>
    <row r="10194" spans="5:14" x14ac:dyDescent="0.25">
      <c r="E10194" s="90"/>
      <c r="N10194" s="90"/>
    </row>
    <row r="10195" spans="5:14" x14ac:dyDescent="0.25">
      <c r="E10195" s="90"/>
      <c r="N10195" s="90"/>
    </row>
    <row r="10196" spans="5:14" x14ac:dyDescent="0.25">
      <c r="E10196" s="90"/>
      <c r="N10196" s="90"/>
    </row>
    <row r="10197" spans="5:14" x14ac:dyDescent="0.25">
      <c r="E10197" s="90"/>
      <c r="N10197" s="90"/>
    </row>
    <row r="10198" spans="5:14" x14ac:dyDescent="0.25">
      <c r="E10198" s="90"/>
      <c r="N10198" s="90"/>
    </row>
    <row r="10199" spans="5:14" x14ac:dyDescent="0.25">
      <c r="E10199" s="90"/>
      <c r="N10199" s="90"/>
    </row>
    <row r="10200" spans="5:14" x14ac:dyDescent="0.25">
      <c r="E10200" s="90"/>
      <c r="N10200" s="90"/>
    </row>
    <row r="10201" spans="5:14" x14ac:dyDescent="0.25">
      <c r="E10201" s="90"/>
      <c r="N10201" s="90"/>
    </row>
    <row r="10202" spans="5:14" x14ac:dyDescent="0.25">
      <c r="E10202" s="90"/>
      <c r="N10202" s="90"/>
    </row>
    <row r="10203" spans="5:14" x14ac:dyDescent="0.25">
      <c r="E10203" s="90"/>
      <c r="N10203" s="90"/>
    </row>
    <row r="10204" spans="5:14" x14ac:dyDescent="0.25">
      <c r="E10204" s="90"/>
      <c r="N10204" s="90"/>
    </row>
    <row r="10205" spans="5:14" x14ac:dyDescent="0.25">
      <c r="E10205" s="90"/>
      <c r="N10205" s="90"/>
    </row>
    <row r="10206" spans="5:14" x14ac:dyDescent="0.25">
      <c r="E10206" s="90"/>
      <c r="N10206" s="90"/>
    </row>
    <row r="10207" spans="5:14" x14ac:dyDescent="0.25">
      <c r="E10207" s="90"/>
      <c r="N10207" s="90"/>
    </row>
    <row r="10208" spans="5:14" x14ac:dyDescent="0.25">
      <c r="E10208" s="90"/>
      <c r="N10208" s="90"/>
    </row>
    <row r="10209" spans="5:14" x14ac:dyDescent="0.25">
      <c r="E10209" s="90"/>
      <c r="N10209" s="90"/>
    </row>
    <row r="10210" spans="5:14" x14ac:dyDescent="0.25">
      <c r="E10210" s="90"/>
      <c r="N10210" s="90"/>
    </row>
    <row r="10211" spans="5:14" x14ac:dyDescent="0.25">
      <c r="E10211" s="90"/>
      <c r="N10211" s="90"/>
    </row>
    <row r="10212" spans="5:14" x14ac:dyDescent="0.25">
      <c r="E10212" s="90"/>
      <c r="N10212" s="90"/>
    </row>
    <row r="10213" spans="5:14" x14ac:dyDescent="0.25">
      <c r="E10213" s="90"/>
      <c r="N10213" s="90"/>
    </row>
    <row r="10214" spans="5:14" x14ac:dyDescent="0.25">
      <c r="E10214" s="90"/>
      <c r="N10214" s="90"/>
    </row>
    <row r="10215" spans="5:14" x14ac:dyDescent="0.25">
      <c r="E10215" s="90"/>
      <c r="N10215" s="90"/>
    </row>
    <row r="10216" spans="5:14" x14ac:dyDescent="0.25">
      <c r="E10216" s="90"/>
      <c r="N10216" s="90"/>
    </row>
    <row r="10217" spans="5:14" x14ac:dyDescent="0.25">
      <c r="E10217" s="90"/>
      <c r="N10217" s="90"/>
    </row>
    <row r="10218" spans="5:14" x14ac:dyDescent="0.25">
      <c r="E10218" s="90"/>
      <c r="N10218" s="90"/>
    </row>
    <row r="10219" spans="5:14" x14ac:dyDescent="0.25">
      <c r="E10219" s="90"/>
      <c r="N10219" s="90"/>
    </row>
    <row r="10220" spans="5:14" x14ac:dyDescent="0.25">
      <c r="E10220" s="90"/>
      <c r="N10220" s="90"/>
    </row>
    <row r="10221" spans="5:14" x14ac:dyDescent="0.25">
      <c r="E10221" s="90"/>
      <c r="N10221" s="90"/>
    </row>
    <row r="10222" spans="5:14" x14ac:dyDescent="0.25">
      <c r="E10222" s="90"/>
      <c r="N10222" s="90"/>
    </row>
    <row r="10223" spans="5:14" x14ac:dyDescent="0.25">
      <c r="E10223" s="90"/>
      <c r="N10223" s="90"/>
    </row>
    <row r="10224" spans="5:14" x14ac:dyDescent="0.25">
      <c r="E10224" s="90"/>
      <c r="N10224" s="90"/>
    </row>
    <row r="10225" spans="5:14" x14ac:dyDescent="0.25">
      <c r="E10225" s="90"/>
      <c r="N10225" s="90"/>
    </row>
    <row r="10226" spans="5:14" x14ac:dyDescent="0.25">
      <c r="E10226" s="90"/>
      <c r="N10226" s="90"/>
    </row>
    <row r="10227" spans="5:14" x14ac:dyDescent="0.25">
      <c r="E10227" s="90"/>
      <c r="N10227" s="90"/>
    </row>
    <row r="10228" spans="5:14" x14ac:dyDescent="0.25">
      <c r="E10228" s="90"/>
      <c r="N10228" s="90"/>
    </row>
    <row r="10229" spans="5:14" x14ac:dyDescent="0.25">
      <c r="E10229" s="90"/>
      <c r="N10229" s="90"/>
    </row>
    <row r="10230" spans="5:14" x14ac:dyDescent="0.25">
      <c r="E10230" s="90"/>
      <c r="N10230" s="90"/>
    </row>
    <row r="10231" spans="5:14" x14ac:dyDescent="0.25">
      <c r="E10231" s="90"/>
      <c r="N10231" s="90"/>
    </row>
    <row r="10232" spans="5:14" x14ac:dyDescent="0.25">
      <c r="E10232" s="90"/>
      <c r="N10232" s="90"/>
    </row>
    <row r="10233" spans="5:14" x14ac:dyDescent="0.25">
      <c r="E10233" s="90"/>
      <c r="N10233" s="90"/>
    </row>
    <row r="10234" spans="5:14" x14ac:dyDescent="0.25">
      <c r="E10234" s="90"/>
      <c r="N10234" s="90"/>
    </row>
    <row r="10235" spans="5:14" x14ac:dyDescent="0.25">
      <c r="E10235" s="90"/>
      <c r="N10235" s="90"/>
    </row>
    <row r="10236" spans="5:14" x14ac:dyDescent="0.25">
      <c r="E10236" s="90"/>
      <c r="N10236" s="90"/>
    </row>
    <row r="10237" spans="5:14" x14ac:dyDescent="0.25">
      <c r="E10237" s="90"/>
      <c r="N10237" s="90"/>
    </row>
    <row r="10238" spans="5:14" x14ac:dyDescent="0.25">
      <c r="E10238" s="90"/>
      <c r="N10238" s="90"/>
    </row>
    <row r="10239" spans="5:14" x14ac:dyDescent="0.25">
      <c r="E10239" s="90"/>
      <c r="N10239" s="90"/>
    </row>
    <row r="10240" spans="5:14" x14ac:dyDescent="0.25">
      <c r="E10240" s="90"/>
      <c r="N10240" s="90"/>
    </row>
    <row r="10241" spans="5:14" x14ac:dyDescent="0.25">
      <c r="E10241" s="90"/>
      <c r="N10241" s="90"/>
    </row>
    <row r="10242" spans="5:14" x14ac:dyDescent="0.25">
      <c r="E10242" s="90"/>
      <c r="N10242" s="90"/>
    </row>
    <row r="10243" spans="5:14" x14ac:dyDescent="0.25">
      <c r="E10243" s="90"/>
      <c r="N10243" s="90"/>
    </row>
    <row r="10244" spans="5:14" x14ac:dyDescent="0.25">
      <c r="E10244" s="90"/>
      <c r="N10244" s="90"/>
    </row>
    <row r="10245" spans="5:14" x14ac:dyDescent="0.25">
      <c r="E10245" s="90"/>
      <c r="N10245" s="90"/>
    </row>
    <row r="10246" spans="5:14" x14ac:dyDescent="0.25">
      <c r="E10246" s="90"/>
      <c r="N10246" s="90"/>
    </row>
    <row r="10247" spans="5:14" x14ac:dyDescent="0.25">
      <c r="E10247" s="90"/>
      <c r="N10247" s="90"/>
    </row>
    <row r="10248" spans="5:14" x14ac:dyDescent="0.25">
      <c r="E10248" s="90"/>
      <c r="N10248" s="90"/>
    </row>
    <row r="10249" spans="5:14" x14ac:dyDescent="0.25">
      <c r="E10249" s="90"/>
      <c r="N10249" s="90"/>
    </row>
    <row r="10250" spans="5:14" x14ac:dyDescent="0.25">
      <c r="E10250" s="90"/>
      <c r="N10250" s="90"/>
    </row>
    <row r="10251" spans="5:14" x14ac:dyDescent="0.25">
      <c r="E10251" s="90"/>
      <c r="N10251" s="90"/>
    </row>
    <row r="10252" spans="5:14" x14ac:dyDescent="0.25">
      <c r="E10252" s="90"/>
      <c r="N10252" s="90"/>
    </row>
    <row r="10253" spans="5:14" x14ac:dyDescent="0.25">
      <c r="E10253" s="90"/>
      <c r="N10253" s="90"/>
    </row>
    <row r="10254" spans="5:14" x14ac:dyDescent="0.25">
      <c r="E10254" s="90"/>
      <c r="N10254" s="90"/>
    </row>
    <row r="10255" spans="5:14" x14ac:dyDescent="0.25">
      <c r="E10255" s="90"/>
      <c r="N10255" s="90"/>
    </row>
    <row r="10256" spans="5:14" x14ac:dyDescent="0.25">
      <c r="E10256" s="90"/>
      <c r="N10256" s="90"/>
    </row>
    <row r="10257" spans="5:14" x14ac:dyDescent="0.25">
      <c r="E10257" s="90"/>
      <c r="N10257" s="90"/>
    </row>
    <row r="10258" spans="5:14" x14ac:dyDescent="0.25">
      <c r="E10258" s="90"/>
      <c r="N10258" s="90"/>
    </row>
    <row r="10259" spans="5:14" x14ac:dyDescent="0.25">
      <c r="E10259" s="90"/>
      <c r="N10259" s="90"/>
    </row>
    <row r="10260" spans="5:14" x14ac:dyDescent="0.25">
      <c r="E10260" s="90"/>
      <c r="N10260" s="90"/>
    </row>
    <row r="10261" spans="5:14" x14ac:dyDescent="0.25">
      <c r="E10261" s="90"/>
      <c r="N10261" s="90"/>
    </row>
    <row r="10262" spans="5:14" x14ac:dyDescent="0.25">
      <c r="E10262" s="90"/>
      <c r="N10262" s="90"/>
    </row>
    <row r="10263" spans="5:14" x14ac:dyDescent="0.25">
      <c r="E10263" s="90"/>
      <c r="N10263" s="90"/>
    </row>
    <row r="10264" spans="5:14" x14ac:dyDescent="0.25">
      <c r="E10264" s="90"/>
      <c r="N10264" s="90"/>
    </row>
    <row r="10265" spans="5:14" x14ac:dyDescent="0.25">
      <c r="E10265" s="90"/>
      <c r="N10265" s="90"/>
    </row>
    <row r="10266" spans="5:14" x14ac:dyDescent="0.25">
      <c r="E10266" s="90"/>
      <c r="N10266" s="90"/>
    </row>
    <row r="10267" spans="5:14" x14ac:dyDescent="0.25">
      <c r="E10267" s="90"/>
      <c r="N10267" s="90"/>
    </row>
    <row r="10268" spans="5:14" x14ac:dyDescent="0.25">
      <c r="E10268" s="90"/>
      <c r="N10268" s="90"/>
    </row>
    <row r="10269" spans="5:14" x14ac:dyDescent="0.25">
      <c r="E10269" s="90"/>
      <c r="N10269" s="90"/>
    </row>
    <row r="10270" spans="5:14" x14ac:dyDescent="0.25">
      <c r="E10270" s="90"/>
      <c r="N10270" s="90"/>
    </row>
    <row r="10271" spans="5:14" x14ac:dyDescent="0.25">
      <c r="E10271" s="90"/>
      <c r="N10271" s="90"/>
    </row>
    <row r="10272" spans="5:14" x14ac:dyDescent="0.25">
      <c r="E10272" s="90"/>
      <c r="N10272" s="90"/>
    </row>
    <row r="10273" spans="5:14" x14ac:dyDescent="0.25">
      <c r="E10273" s="90"/>
      <c r="N10273" s="90"/>
    </row>
    <row r="10274" spans="5:14" x14ac:dyDescent="0.25">
      <c r="E10274" s="90"/>
      <c r="N10274" s="90"/>
    </row>
    <row r="10275" spans="5:14" x14ac:dyDescent="0.25">
      <c r="E10275" s="90"/>
      <c r="N10275" s="90"/>
    </row>
    <row r="10276" spans="5:14" x14ac:dyDescent="0.25">
      <c r="E10276" s="90"/>
      <c r="N10276" s="90"/>
    </row>
    <row r="10277" spans="5:14" x14ac:dyDescent="0.25">
      <c r="E10277" s="90"/>
      <c r="N10277" s="90"/>
    </row>
    <row r="10278" spans="5:14" x14ac:dyDescent="0.25">
      <c r="E10278" s="90"/>
      <c r="N10278" s="90"/>
    </row>
    <row r="10279" spans="5:14" x14ac:dyDescent="0.25">
      <c r="E10279" s="90"/>
      <c r="N10279" s="90"/>
    </row>
    <row r="10280" spans="5:14" x14ac:dyDescent="0.25">
      <c r="E10280" s="90"/>
      <c r="N10280" s="90"/>
    </row>
    <row r="10281" spans="5:14" x14ac:dyDescent="0.25">
      <c r="E10281" s="90"/>
      <c r="N10281" s="90"/>
    </row>
    <row r="10282" spans="5:14" x14ac:dyDescent="0.25">
      <c r="E10282" s="90"/>
      <c r="N10282" s="90"/>
    </row>
    <row r="10283" spans="5:14" x14ac:dyDescent="0.25">
      <c r="E10283" s="90"/>
      <c r="N10283" s="90"/>
    </row>
    <row r="10284" spans="5:14" x14ac:dyDescent="0.25">
      <c r="E10284" s="90"/>
      <c r="N10284" s="90"/>
    </row>
    <row r="10285" spans="5:14" x14ac:dyDescent="0.25">
      <c r="E10285" s="90"/>
      <c r="N10285" s="90"/>
    </row>
    <row r="10286" spans="5:14" x14ac:dyDescent="0.25">
      <c r="E10286" s="90"/>
      <c r="N10286" s="90"/>
    </row>
    <row r="10287" spans="5:14" x14ac:dyDescent="0.25">
      <c r="E10287" s="90"/>
      <c r="N10287" s="90"/>
    </row>
    <row r="10288" spans="5:14" x14ac:dyDescent="0.25">
      <c r="E10288" s="90"/>
      <c r="N10288" s="90"/>
    </row>
    <row r="10289" spans="5:14" x14ac:dyDescent="0.25">
      <c r="E10289" s="90"/>
      <c r="N10289" s="90"/>
    </row>
    <row r="10290" spans="5:14" x14ac:dyDescent="0.25">
      <c r="E10290" s="90"/>
      <c r="N10290" s="90"/>
    </row>
    <row r="10291" spans="5:14" x14ac:dyDescent="0.25">
      <c r="E10291" s="90"/>
      <c r="N10291" s="90"/>
    </row>
    <row r="10292" spans="5:14" x14ac:dyDescent="0.25">
      <c r="E10292" s="90"/>
      <c r="N10292" s="90"/>
    </row>
    <row r="10293" spans="5:14" x14ac:dyDescent="0.25">
      <c r="E10293" s="90"/>
      <c r="N10293" s="90"/>
    </row>
    <row r="10294" spans="5:14" x14ac:dyDescent="0.25">
      <c r="E10294" s="90"/>
      <c r="N10294" s="90"/>
    </row>
    <row r="10295" spans="5:14" x14ac:dyDescent="0.25">
      <c r="E10295" s="90"/>
      <c r="N10295" s="90"/>
    </row>
    <row r="10296" spans="5:14" x14ac:dyDescent="0.25">
      <c r="E10296" s="90"/>
      <c r="N10296" s="90"/>
    </row>
    <row r="10297" spans="5:14" x14ac:dyDescent="0.25">
      <c r="E10297" s="90"/>
      <c r="N10297" s="90"/>
    </row>
    <row r="10298" spans="5:14" x14ac:dyDescent="0.25">
      <c r="E10298" s="90"/>
      <c r="N10298" s="90"/>
    </row>
    <row r="10299" spans="5:14" x14ac:dyDescent="0.25">
      <c r="E10299" s="90"/>
      <c r="N10299" s="90"/>
    </row>
    <row r="10300" spans="5:14" x14ac:dyDescent="0.25">
      <c r="E10300" s="90"/>
      <c r="N10300" s="90"/>
    </row>
    <row r="10301" spans="5:14" x14ac:dyDescent="0.25">
      <c r="E10301" s="90"/>
      <c r="N10301" s="90"/>
    </row>
    <row r="10302" spans="5:14" x14ac:dyDescent="0.25">
      <c r="E10302" s="90"/>
      <c r="N10302" s="90"/>
    </row>
    <row r="10303" spans="5:14" x14ac:dyDescent="0.25">
      <c r="E10303" s="90"/>
      <c r="N10303" s="90"/>
    </row>
    <row r="10304" spans="5:14" x14ac:dyDescent="0.25">
      <c r="E10304" s="90"/>
      <c r="N10304" s="90"/>
    </row>
    <row r="10305" spans="5:14" x14ac:dyDescent="0.25">
      <c r="E10305" s="90"/>
      <c r="N10305" s="90"/>
    </row>
    <row r="10306" spans="5:14" x14ac:dyDescent="0.25">
      <c r="E10306" s="90"/>
      <c r="N10306" s="90"/>
    </row>
    <row r="10307" spans="5:14" x14ac:dyDescent="0.25">
      <c r="E10307" s="90"/>
      <c r="N10307" s="90"/>
    </row>
    <row r="10308" spans="5:14" x14ac:dyDescent="0.25">
      <c r="E10308" s="90"/>
      <c r="N10308" s="90"/>
    </row>
    <row r="10309" spans="5:14" x14ac:dyDescent="0.25">
      <c r="E10309" s="90"/>
      <c r="N10309" s="90"/>
    </row>
    <row r="10310" spans="5:14" x14ac:dyDescent="0.25">
      <c r="E10310" s="90"/>
      <c r="N10310" s="90"/>
    </row>
    <row r="10311" spans="5:14" x14ac:dyDescent="0.25">
      <c r="E10311" s="90"/>
      <c r="N10311" s="90"/>
    </row>
    <row r="10312" spans="5:14" x14ac:dyDescent="0.25">
      <c r="E10312" s="90"/>
      <c r="N10312" s="90"/>
    </row>
    <row r="10313" spans="5:14" x14ac:dyDescent="0.25">
      <c r="E10313" s="90"/>
      <c r="N10313" s="90"/>
    </row>
    <row r="10314" spans="5:14" x14ac:dyDescent="0.25">
      <c r="E10314" s="90"/>
      <c r="N10314" s="90"/>
    </row>
    <row r="10315" spans="5:14" x14ac:dyDescent="0.25">
      <c r="E10315" s="90"/>
      <c r="N10315" s="90"/>
    </row>
    <row r="10316" spans="5:14" x14ac:dyDescent="0.25">
      <c r="E10316" s="90"/>
      <c r="N10316" s="90"/>
    </row>
    <row r="10317" spans="5:14" x14ac:dyDescent="0.25">
      <c r="E10317" s="90"/>
      <c r="N10317" s="90"/>
    </row>
    <row r="10318" spans="5:14" x14ac:dyDescent="0.25">
      <c r="E10318" s="90"/>
      <c r="N10318" s="90"/>
    </row>
    <row r="10319" spans="5:14" x14ac:dyDescent="0.25">
      <c r="E10319" s="90"/>
      <c r="N10319" s="90"/>
    </row>
    <row r="10320" spans="5:14" x14ac:dyDescent="0.25">
      <c r="E10320" s="90"/>
      <c r="N10320" s="90"/>
    </row>
    <row r="10321" spans="5:14" x14ac:dyDescent="0.25">
      <c r="E10321" s="90"/>
      <c r="N10321" s="90"/>
    </row>
    <row r="10322" spans="5:14" x14ac:dyDescent="0.25">
      <c r="E10322" s="90"/>
      <c r="N10322" s="90"/>
    </row>
    <row r="10323" spans="5:14" x14ac:dyDescent="0.25">
      <c r="E10323" s="90"/>
      <c r="N10323" s="90"/>
    </row>
    <row r="10324" spans="5:14" x14ac:dyDescent="0.25">
      <c r="E10324" s="90"/>
      <c r="N10324" s="90"/>
    </row>
    <row r="10325" spans="5:14" x14ac:dyDescent="0.25">
      <c r="E10325" s="90"/>
      <c r="N10325" s="90"/>
    </row>
    <row r="10326" spans="5:14" x14ac:dyDescent="0.25">
      <c r="E10326" s="90"/>
      <c r="N10326" s="90"/>
    </row>
    <row r="10327" spans="5:14" x14ac:dyDescent="0.25">
      <c r="E10327" s="90"/>
      <c r="N10327" s="90"/>
    </row>
    <row r="10328" spans="5:14" x14ac:dyDescent="0.25">
      <c r="E10328" s="90"/>
      <c r="N10328" s="90"/>
    </row>
    <row r="10329" spans="5:14" x14ac:dyDescent="0.25">
      <c r="E10329" s="90"/>
      <c r="N10329" s="90"/>
    </row>
    <row r="10330" spans="5:14" x14ac:dyDescent="0.25">
      <c r="E10330" s="90"/>
      <c r="N10330" s="90"/>
    </row>
    <row r="10331" spans="5:14" x14ac:dyDescent="0.25">
      <c r="E10331" s="90"/>
      <c r="N10331" s="90"/>
    </row>
    <row r="10332" spans="5:14" x14ac:dyDescent="0.25">
      <c r="E10332" s="90"/>
      <c r="N10332" s="90"/>
    </row>
    <row r="10333" spans="5:14" x14ac:dyDescent="0.25">
      <c r="E10333" s="90"/>
      <c r="N10333" s="90"/>
    </row>
    <row r="10334" spans="5:14" x14ac:dyDescent="0.25">
      <c r="E10334" s="90"/>
      <c r="N10334" s="90"/>
    </row>
    <row r="10335" spans="5:14" x14ac:dyDescent="0.25">
      <c r="E10335" s="90"/>
      <c r="N10335" s="90"/>
    </row>
    <row r="10336" spans="5:14" x14ac:dyDescent="0.25">
      <c r="E10336" s="90"/>
      <c r="N10336" s="90"/>
    </row>
    <row r="10337" spans="5:14" x14ac:dyDescent="0.25">
      <c r="E10337" s="90"/>
      <c r="N10337" s="90"/>
    </row>
    <row r="10338" spans="5:14" x14ac:dyDescent="0.25">
      <c r="E10338" s="90"/>
      <c r="N10338" s="90"/>
    </row>
    <row r="10339" spans="5:14" x14ac:dyDescent="0.25">
      <c r="E10339" s="90"/>
      <c r="N10339" s="90"/>
    </row>
    <row r="10340" spans="5:14" x14ac:dyDescent="0.25">
      <c r="E10340" s="90"/>
      <c r="N10340" s="90"/>
    </row>
    <row r="10341" spans="5:14" x14ac:dyDescent="0.25">
      <c r="E10341" s="90"/>
      <c r="N10341" s="90"/>
    </row>
    <row r="10342" spans="5:14" x14ac:dyDescent="0.25">
      <c r="E10342" s="90"/>
      <c r="N10342" s="90"/>
    </row>
    <row r="10343" spans="5:14" x14ac:dyDescent="0.25">
      <c r="E10343" s="90"/>
      <c r="N10343" s="90"/>
    </row>
    <row r="10344" spans="5:14" x14ac:dyDescent="0.25">
      <c r="E10344" s="90"/>
      <c r="N10344" s="90"/>
    </row>
    <row r="10345" spans="5:14" x14ac:dyDescent="0.25">
      <c r="E10345" s="90"/>
      <c r="N10345" s="90"/>
    </row>
    <row r="10346" spans="5:14" x14ac:dyDescent="0.25">
      <c r="E10346" s="90"/>
      <c r="N10346" s="90"/>
    </row>
    <row r="10347" spans="5:14" x14ac:dyDescent="0.25">
      <c r="E10347" s="90"/>
      <c r="N10347" s="90"/>
    </row>
    <row r="10348" spans="5:14" x14ac:dyDescent="0.25">
      <c r="E10348" s="90"/>
      <c r="N10348" s="90"/>
    </row>
    <row r="10349" spans="5:14" x14ac:dyDescent="0.25">
      <c r="E10349" s="90"/>
      <c r="N10349" s="90"/>
    </row>
    <row r="10350" spans="5:14" x14ac:dyDescent="0.25">
      <c r="E10350" s="90"/>
      <c r="N10350" s="90"/>
    </row>
    <row r="10351" spans="5:14" x14ac:dyDescent="0.25">
      <c r="E10351" s="90"/>
      <c r="N10351" s="90"/>
    </row>
    <row r="10352" spans="5:14" x14ac:dyDescent="0.25">
      <c r="E10352" s="90"/>
      <c r="N10352" s="90"/>
    </row>
    <row r="10353" spans="5:14" x14ac:dyDescent="0.25">
      <c r="E10353" s="90"/>
      <c r="N10353" s="90"/>
    </row>
    <row r="10354" spans="5:14" x14ac:dyDescent="0.25">
      <c r="E10354" s="90"/>
      <c r="N10354" s="90"/>
    </row>
    <row r="10355" spans="5:14" x14ac:dyDescent="0.25">
      <c r="E10355" s="90"/>
      <c r="N10355" s="90"/>
    </row>
    <row r="10356" spans="5:14" x14ac:dyDescent="0.25">
      <c r="E10356" s="90"/>
      <c r="N10356" s="90"/>
    </row>
    <row r="10357" spans="5:14" x14ac:dyDescent="0.25">
      <c r="E10357" s="90"/>
      <c r="N10357" s="90"/>
    </row>
    <row r="10358" spans="5:14" x14ac:dyDescent="0.25">
      <c r="E10358" s="90"/>
      <c r="N10358" s="90"/>
    </row>
    <row r="10359" spans="5:14" x14ac:dyDescent="0.25">
      <c r="E10359" s="90"/>
      <c r="N10359" s="90"/>
    </row>
    <row r="10360" spans="5:14" x14ac:dyDescent="0.25">
      <c r="E10360" s="90"/>
      <c r="N10360" s="90"/>
    </row>
    <row r="10361" spans="5:14" x14ac:dyDescent="0.25">
      <c r="E10361" s="90"/>
      <c r="N10361" s="90"/>
    </row>
    <row r="10362" spans="5:14" x14ac:dyDescent="0.25">
      <c r="E10362" s="90"/>
      <c r="N10362" s="90"/>
    </row>
    <row r="10363" spans="5:14" x14ac:dyDescent="0.25">
      <c r="E10363" s="90"/>
      <c r="N10363" s="90"/>
    </row>
    <row r="10364" spans="5:14" x14ac:dyDescent="0.25">
      <c r="E10364" s="90"/>
      <c r="N10364" s="90"/>
    </row>
    <row r="10365" spans="5:14" x14ac:dyDescent="0.25">
      <c r="E10365" s="90"/>
      <c r="N10365" s="90"/>
    </row>
    <row r="10366" spans="5:14" x14ac:dyDescent="0.25">
      <c r="E10366" s="90"/>
      <c r="N10366" s="90"/>
    </row>
    <row r="10367" spans="5:14" x14ac:dyDescent="0.25">
      <c r="E10367" s="90"/>
      <c r="N10367" s="90"/>
    </row>
    <row r="10368" spans="5:14" x14ac:dyDescent="0.25">
      <c r="E10368" s="90"/>
      <c r="N10368" s="90"/>
    </row>
    <row r="10369" spans="5:14" x14ac:dyDescent="0.25">
      <c r="E10369" s="90"/>
      <c r="N10369" s="90"/>
    </row>
    <row r="10370" spans="5:14" x14ac:dyDescent="0.25">
      <c r="E10370" s="90"/>
      <c r="N10370" s="90"/>
    </row>
    <row r="10371" spans="5:14" x14ac:dyDescent="0.25">
      <c r="E10371" s="90"/>
      <c r="N10371" s="90"/>
    </row>
    <row r="10372" spans="5:14" x14ac:dyDescent="0.25">
      <c r="E10372" s="90"/>
      <c r="N10372" s="90"/>
    </row>
    <row r="10373" spans="5:14" x14ac:dyDescent="0.25">
      <c r="E10373" s="90"/>
      <c r="N10373" s="90"/>
    </row>
    <row r="10374" spans="5:14" x14ac:dyDescent="0.25">
      <c r="E10374" s="90"/>
      <c r="N10374" s="90"/>
    </row>
    <row r="10375" spans="5:14" x14ac:dyDescent="0.25">
      <c r="E10375" s="90"/>
      <c r="N10375" s="90"/>
    </row>
    <row r="10376" spans="5:14" x14ac:dyDescent="0.25">
      <c r="E10376" s="90"/>
      <c r="N10376" s="90"/>
    </row>
    <row r="10377" spans="5:14" x14ac:dyDescent="0.25">
      <c r="E10377" s="90"/>
      <c r="N10377" s="90"/>
    </row>
    <row r="10378" spans="5:14" x14ac:dyDescent="0.25">
      <c r="E10378" s="90"/>
      <c r="N10378" s="90"/>
    </row>
    <row r="10379" spans="5:14" x14ac:dyDescent="0.25">
      <c r="E10379" s="90"/>
      <c r="N10379" s="90"/>
    </row>
    <row r="10380" spans="5:14" x14ac:dyDescent="0.25">
      <c r="E10380" s="90"/>
      <c r="N10380" s="90"/>
    </row>
    <row r="10381" spans="5:14" x14ac:dyDescent="0.25">
      <c r="E10381" s="90"/>
      <c r="N10381" s="90"/>
    </row>
    <row r="10382" spans="5:14" x14ac:dyDescent="0.25">
      <c r="E10382" s="90"/>
      <c r="N10382" s="90"/>
    </row>
    <row r="10383" spans="5:14" x14ac:dyDescent="0.25">
      <c r="E10383" s="90"/>
      <c r="N10383" s="90"/>
    </row>
    <row r="10384" spans="5:14" x14ac:dyDescent="0.25">
      <c r="E10384" s="90"/>
      <c r="N10384" s="90"/>
    </row>
    <row r="10385" spans="5:14" x14ac:dyDescent="0.25">
      <c r="E10385" s="90"/>
      <c r="N10385" s="90"/>
    </row>
    <row r="10386" spans="5:14" x14ac:dyDescent="0.25">
      <c r="E10386" s="90"/>
      <c r="N10386" s="90"/>
    </row>
    <row r="10387" spans="5:14" x14ac:dyDescent="0.25">
      <c r="E10387" s="90"/>
      <c r="N10387" s="90"/>
    </row>
    <row r="10388" spans="5:14" x14ac:dyDescent="0.25">
      <c r="E10388" s="90"/>
      <c r="N10388" s="90"/>
    </row>
    <row r="10389" spans="5:14" x14ac:dyDescent="0.25">
      <c r="E10389" s="90"/>
      <c r="N10389" s="90"/>
    </row>
    <row r="10390" spans="5:14" x14ac:dyDescent="0.25">
      <c r="E10390" s="90"/>
      <c r="N10390" s="90"/>
    </row>
    <row r="10391" spans="5:14" x14ac:dyDescent="0.25">
      <c r="E10391" s="90"/>
      <c r="N10391" s="90"/>
    </row>
    <row r="10392" spans="5:14" x14ac:dyDescent="0.25">
      <c r="E10392" s="90"/>
      <c r="N10392" s="90"/>
    </row>
    <row r="10393" spans="5:14" x14ac:dyDescent="0.25">
      <c r="E10393" s="90"/>
      <c r="N10393" s="90"/>
    </row>
    <row r="10394" spans="5:14" x14ac:dyDescent="0.25">
      <c r="E10394" s="90"/>
      <c r="N10394" s="90"/>
    </row>
    <row r="10395" spans="5:14" x14ac:dyDescent="0.25">
      <c r="E10395" s="90"/>
      <c r="N10395" s="90"/>
    </row>
    <row r="10396" spans="5:14" x14ac:dyDescent="0.25">
      <c r="E10396" s="90"/>
      <c r="N10396" s="90"/>
    </row>
    <row r="10397" spans="5:14" x14ac:dyDescent="0.25">
      <c r="E10397" s="90"/>
      <c r="N10397" s="90"/>
    </row>
    <row r="10398" spans="5:14" x14ac:dyDescent="0.25">
      <c r="E10398" s="90"/>
      <c r="N10398" s="90"/>
    </row>
    <row r="10399" spans="5:14" x14ac:dyDescent="0.25">
      <c r="E10399" s="90"/>
      <c r="N10399" s="90"/>
    </row>
    <row r="10400" spans="5:14" x14ac:dyDescent="0.25">
      <c r="E10400" s="90"/>
      <c r="N10400" s="90"/>
    </row>
    <row r="10401" spans="5:14" x14ac:dyDescent="0.25">
      <c r="E10401" s="90"/>
      <c r="N10401" s="90"/>
    </row>
    <row r="10402" spans="5:14" x14ac:dyDescent="0.25">
      <c r="E10402" s="90"/>
      <c r="N10402" s="90"/>
    </row>
    <row r="10403" spans="5:14" x14ac:dyDescent="0.25">
      <c r="E10403" s="90"/>
      <c r="N10403" s="90"/>
    </row>
    <row r="10404" spans="5:14" x14ac:dyDescent="0.25">
      <c r="E10404" s="90"/>
      <c r="N10404" s="90"/>
    </row>
    <row r="10405" spans="5:14" x14ac:dyDescent="0.25">
      <c r="E10405" s="90"/>
      <c r="N10405" s="90"/>
    </row>
    <row r="10406" spans="5:14" x14ac:dyDescent="0.25">
      <c r="E10406" s="90"/>
      <c r="N10406" s="90"/>
    </row>
    <row r="10407" spans="5:14" x14ac:dyDescent="0.25">
      <c r="E10407" s="90"/>
      <c r="N10407" s="90"/>
    </row>
    <row r="10408" spans="5:14" x14ac:dyDescent="0.25">
      <c r="E10408" s="90"/>
      <c r="N10408" s="90"/>
    </row>
    <row r="10409" spans="5:14" x14ac:dyDescent="0.25">
      <c r="E10409" s="90"/>
      <c r="N10409" s="90"/>
    </row>
    <row r="10410" spans="5:14" x14ac:dyDescent="0.25">
      <c r="E10410" s="90"/>
      <c r="N10410" s="90"/>
    </row>
    <row r="10411" spans="5:14" x14ac:dyDescent="0.25">
      <c r="E10411" s="90"/>
      <c r="N10411" s="90"/>
    </row>
    <row r="10412" spans="5:14" x14ac:dyDescent="0.25">
      <c r="E10412" s="90"/>
      <c r="N10412" s="90"/>
    </row>
    <row r="10413" spans="5:14" x14ac:dyDescent="0.25">
      <c r="E10413" s="90"/>
      <c r="N10413" s="90"/>
    </row>
    <row r="10414" spans="5:14" x14ac:dyDescent="0.25">
      <c r="E10414" s="90"/>
      <c r="N10414" s="90"/>
    </row>
    <row r="10415" spans="5:14" x14ac:dyDescent="0.25">
      <c r="E10415" s="90"/>
      <c r="N10415" s="90"/>
    </row>
    <row r="10416" spans="5:14" x14ac:dyDescent="0.25">
      <c r="E10416" s="90"/>
      <c r="N10416" s="90"/>
    </row>
    <row r="10417" spans="5:14" x14ac:dyDescent="0.25">
      <c r="E10417" s="90"/>
      <c r="N10417" s="90"/>
    </row>
    <row r="10418" spans="5:14" x14ac:dyDescent="0.25">
      <c r="E10418" s="90"/>
      <c r="N10418" s="90"/>
    </row>
    <row r="10419" spans="5:14" x14ac:dyDescent="0.25">
      <c r="E10419" s="90"/>
      <c r="N10419" s="90"/>
    </row>
    <row r="10420" spans="5:14" x14ac:dyDescent="0.25">
      <c r="E10420" s="90"/>
      <c r="N10420" s="90"/>
    </row>
    <row r="10421" spans="5:14" x14ac:dyDescent="0.25">
      <c r="E10421" s="90"/>
      <c r="N10421" s="90"/>
    </row>
    <row r="10422" spans="5:14" x14ac:dyDescent="0.25">
      <c r="E10422" s="90"/>
      <c r="N10422" s="90"/>
    </row>
    <row r="10423" spans="5:14" x14ac:dyDescent="0.25">
      <c r="E10423" s="90"/>
      <c r="N10423" s="90"/>
    </row>
    <row r="10424" spans="5:14" x14ac:dyDescent="0.25">
      <c r="E10424" s="90"/>
      <c r="N10424" s="90"/>
    </row>
    <row r="10425" spans="5:14" x14ac:dyDescent="0.25">
      <c r="E10425" s="90"/>
      <c r="N10425" s="90"/>
    </row>
    <row r="10426" spans="5:14" x14ac:dyDescent="0.25">
      <c r="E10426" s="90"/>
      <c r="N10426" s="90"/>
    </row>
    <row r="10427" spans="5:14" x14ac:dyDescent="0.25">
      <c r="E10427" s="90"/>
      <c r="N10427" s="90"/>
    </row>
    <row r="10428" spans="5:14" x14ac:dyDescent="0.25">
      <c r="E10428" s="90"/>
      <c r="N10428" s="90"/>
    </row>
    <row r="10429" spans="5:14" x14ac:dyDescent="0.25">
      <c r="E10429" s="90"/>
      <c r="N10429" s="90"/>
    </row>
    <row r="10430" spans="5:14" x14ac:dyDescent="0.25">
      <c r="E10430" s="90"/>
      <c r="N10430" s="90"/>
    </row>
    <row r="10431" spans="5:14" x14ac:dyDescent="0.25">
      <c r="E10431" s="90"/>
      <c r="N10431" s="90"/>
    </row>
    <row r="10432" spans="5:14" x14ac:dyDescent="0.25">
      <c r="E10432" s="90"/>
      <c r="N10432" s="90"/>
    </row>
    <row r="10433" spans="5:14" x14ac:dyDescent="0.25">
      <c r="E10433" s="90"/>
      <c r="N10433" s="90"/>
    </row>
    <row r="10434" spans="5:14" x14ac:dyDescent="0.25">
      <c r="E10434" s="90"/>
      <c r="N10434" s="90"/>
    </row>
    <row r="10435" spans="5:14" x14ac:dyDescent="0.25">
      <c r="E10435" s="90"/>
      <c r="N10435" s="90"/>
    </row>
    <row r="10436" spans="5:14" x14ac:dyDescent="0.25">
      <c r="E10436" s="90"/>
      <c r="N10436" s="90"/>
    </row>
    <row r="10437" spans="5:14" x14ac:dyDescent="0.25">
      <c r="E10437" s="90"/>
      <c r="N10437" s="90"/>
    </row>
    <row r="10438" spans="5:14" x14ac:dyDescent="0.25">
      <c r="E10438" s="90"/>
      <c r="N10438" s="90"/>
    </row>
    <row r="10439" spans="5:14" x14ac:dyDescent="0.25">
      <c r="E10439" s="90"/>
      <c r="N10439" s="90"/>
    </row>
    <row r="10440" spans="5:14" x14ac:dyDescent="0.25">
      <c r="E10440" s="90"/>
      <c r="N10440" s="90"/>
    </row>
    <row r="10441" spans="5:14" x14ac:dyDescent="0.25">
      <c r="E10441" s="90"/>
      <c r="N10441" s="90"/>
    </row>
    <row r="10442" spans="5:14" x14ac:dyDescent="0.25">
      <c r="E10442" s="90"/>
      <c r="N10442" s="90"/>
    </row>
    <row r="10443" spans="5:14" x14ac:dyDescent="0.25">
      <c r="E10443" s="90"/>
      <c r="N10443" s="90"/>
    </row>
    <row r="10444" spans="5:14" x14ac:dyDescent="0.25">
      <c r="E10444" s="90"/>
      <c r="N10444" s="90"/>
    </row>
    <row r="10445" spans="5:14" x14ac:dyDescent="0.25">
      <c r="E10445" s="90"/>
      <c r="N10445" s="90"/>
    </row>
    <row r="10446" spans="5:14" x14ac:dyDescent="0.25">
      <c r="E10446" s="90"/>
      <c r="N10446" s="90"/>
    </row>
    <row r="10447" spans="5:14" x14ac:dyDescent="0.25">
      <c r="E10447" s="90"/>
      <c r="N10447" s="90"/>
    </row>
    <row r="10448" spans="5:14" x14ac:dyDescent="0.25">
      <c r="E10448" s="90"/>
      <c r="N10448" s="90"/>
    </row>
    <row r="10449" spans="5:14" x14ac:dyDescent="0.25">
      <c r="E10449" s="90"/>
      <c r="N10449" s="90"/>
    </row>
    <row r="10450" spans="5:14" x14ac:dyDescent="0.25">
      <c r="E10450" s="90"/>
      <c r="N10450" s="90"/>
    </row>
    <row r="10451" spans="5:14" x14ac:dyDescent="0.25">
      <c r="E10451" s="90"/>
      <c r="N10451" s="90"/>
    </row>
    <row r="10452" spans="5:14" x14ac:dyDescent="0.25">
      <c r="E10452" s="90"/>
      <c r="N10452" s="90"/>
    </row>
    <row r="10453" spans="5:14" x14ac:dyDescent="0.25">
      <c r="E10453" s="90"/>
      <c r="N10453" s="90"/>
    </row>
    <row r="10454" spans="5:14" x14ac:dyDescent="0.25">
      <c r="E10454" s="90"/>
      <c r="N10454" s="90"/>
    </row>
    <row r="10455" spans="5:14" x14ac:dyDescent="0.25">
      <c r="E10455" s="90"/>
      <c r="N10455" s="90"/>
    </row>
    <row r="10456" spans="5:14" x14ac:dyDescent="0.25">
      <c r="E10456" s="90"/>
      <c r="N10456" s="90"/>
    </row>
    <row r="10457" spans="5:14" x14ac:dyDescent="0.25">
      <c r="E10457" s="90"/>
      <c r="N10457" s="90"/>
    </row>
    <row r="10458" spans="5:14" x14ac:dyDescent="0.25">
      <c r="E10458" s="90"/>
      <c r="N10458" s="90"/>
    </row>
    <row r="10459" spans="5:14" x14ac:dyDescent="0.25">
      <c r="E10459" s="90"/>
      <c r="N10459" s="90"/>
    </row>
    <row r="10460" spans="5:14" x14ac:dyDescent="0.25">
      <c r="E10460" s="90"/>
      <c r="N10460" s="90"/>
    </row>
    <row r="10461" spans="5:14" x14ac:dyDescent="0.25">
      <c r="E10461" s="90"/>
      <c r="N10461" s="90"/>
    </row>
    <row r="10462" spans="5:14" x14ac:dyDescent="0.25">
      <c r="E10462" s="90"/>
      <c r="N10462" s="90"/>
    </row>
    <row r="10463" spans="5:14" x14ac:dyDescent="0.25">
      <c r="E10463" s="90"/>
      <c r="N10463" s="90"/>
    </row>
    <row r="10464" spans="5:14" x14ac:dyDescent="0.25">
      <c r="E10464" s="90"/>
      <c r="N10464" s="90"/>
    </row>
    <row r="10465" spans="5:14" x14ac:dyDescent="0.25">
      <c r="E10465" s="90"/>
      <c r="N10465" s="90"/>
    </row>
    <row r="10466" spans="5:14" x14ac:dyDescent="0.25">
      <c r="E10466" s="90"/>
      <c r="N10466" s="90"/>
    </row>
    <row r="10467" spans="5:14" x14ac:dyDescent="0.25">
      <c r="E10467" s="90"/>
      <c r="N10467" s="90"/>
    </row>
    <row r="10468" spans="5:14" x14ac:dyDescent="0.25">
      <c r="E10468" s="90"/>
      <c r="N10468" s="90"/>
    </row>
    <row r="10469" spans="5:14" x14ac:dyDescent="0.25">
      <c r="E10469" s="90"/>
      <c r="N10469" s="90"/>
    </row>
    <row r="10470" spans="5:14" x14ac:dyDescent="0.25">
      <c r="E10470" s="90"/>
      <c r="N10470" s="90"/>
    </row>
    <row r="10471" spans="5:14" x14ac:dyDescent="0.25">
      <c r="E10471" s="90"/>
      <c r="N10471" s="90"/>
    </row>
    <row r="10472" spans="5:14" x14ac:dyDescent="0.25">
      <c r="E10472" s="90"/>
      <c r="N10472" s="90"/>
    </row>
    <row r="10473" spans="5:14" x14ac:dyDescent="0.25">
      <c r="E10473" s="90"/>
      <c r="N10473" s="90"/>
    </row>
    <row r="10474" spans="5:14" x14ac:dyDescent="0.25">
      <c r="E10474" s="90"/>
      <c r="N10474" s="90"/>
    </row>
    <row r="10475" spans="5:14" x14ac:dyDescent="0.25">
      <c r="E10475" s="90"/>
      <c r="N10475" s="90"/>
    </row>
    <row r="10476" spans="5:14" x14ac:dyDescent="0.25">
      <c r="E10476" s="90"/>
      <c r="N10476" s="90"/>
    </row>
    <row r="10477" spans="5:14" x14ac:dyDescent="0.25">
      <c r="E10477" s="90"/>
      <c r="N10477" s="90"/>
    </row>
    <row r="10478" spans="5:14" x14ac:dyDescent="0.25">
      <c r="E10478" s="90"/>
      <c r="N10478" s="90"/>
    </row>
    <row r="10479" spans="5:14" x14ac:dyDescent="0.25">
      <c r="E10479" s="90"/>
      <c r="N10479" s="90"/>
    </row>
    <row r="10480" spans="5:14" x14ac:dyDescent="0.25">
      <c r="E10480" s="90"/>
      <c r="N10480" s="90"/>
    </row>
    <row r="10481" spans="5:14" x14ac:dyDescent="0.25">
      <c r="E10481" s="90"/>
      <c r="N10481" s="90"/>
    </row>
    <row r="10482" spans="5:14" x14ac:dyDescent="0.25">
      <c r="E10482" s="90"/>
      <c r="N10482" s="90"/>
    </row>
    <row r="10483" spans="5:14" x14ac:dyDescent="0.25">
      <c r="E10483" s="90"/>
      <c r="N10483" s="90"/>
    </row>
    <row r="10484" spans="5:14" x14ac:dyDescent="0.25">
      <c r="E10484" s="90"/>
      <c r="N10484" s="90"/>
    </row>
    <row r="10485" spans="5:14" x14ac:dyDescent="0.25">
      <c r="E10485" s="90"/>
      <c r="N10485" s="90"/>
    </row>
    <row r="10486" spans="5:14" x14ac:dyDescent="0.25">
      <c r="E10486" s="90"/>
      <c r="N10486" s="90"/>
    </row>
    <row r="10487" spans="5:14" x14ac:dyDescent="0.25">
      <c r="E10487" s="90"/>
      <c r="N10487" s="90"/>
    </row>
    <row r="10488" spans="5:14" x14ac:dyDescent="0.25">
      <c r="E10488" s="90"/>
      <c r="N10488" s="90"/>
    </row>
    <row r="10489" spans="5:14" x14ac:dyDescent="0.25">
      <c r="E10489" s="90"/>
      <c r="N10489" s="90"/>
    </row>
    <row r="10490" spans="5:14" x14ac:dyDescent="0.25">
      <c r="E10490" s="90"/>
      <c r="N10490" s="90"/>
    </row>
    <row r="10491" spans="5:14" x14ac:dyDescent="0.25">
      <c r="E10491" s="90"/>
      <c r="N10491" s="90"/>
    </row>
    <row r="10492" spans="5:14" x14ac:dyDescent="0.25">
      <c r="E10492" s="90"/>
      <c r="N10492" s="90"/>
    </row>
    <row r="10493" spans="5:14" x14ac:dyDescent="0.25">
      <c r="E10493" s="90"/>
      <c r="N10493" s="90"/>
    </row>
    <row r="10494" spans="5:14" x14ac:dyDescent="0.25">
      <c r="E10494" s="90"/>
      <c r="N10494" s="90"/>
    </row>
    <row r="10495" spans="5:14" x14ac:dyDescent="0.25">
      <c r="E10495" s="90"/>
      <c r="N10495" s="90"/>
    </row>
    <row r="10496" spans="5:14" x14ac:dyDescent="0.25">
      <c r="E10496" s="90"/>
      <c r="N10496" s="90"/>
    </row>
    <row r="10497" spans="5:14" x14ac:dyDescent="0.25">
      <c r="E10497" s="90"/>
      <c r="N10497" s="90"/>
    </row>
    <row r="10498" spans="5:14" x14ac:dyDescent="0.25">
      <c r="E10498" s="90"/>
      <c r="N10498" s="90"/>
    </row>
    <row r="10499" spans="5:14" x14ac:dyDescent="0.25">
      <c r="E10499" s="90"/>
      <c r="N10499" s="90"/>
    </row>
    <row r="10500" spans="5:14" x14ac:dyDescent="0.25">
      <c r="E10500" s="90"/>
      <c r="N10500" s="90"/>
    </row>
    <row r="10501" spans="5:14" x14ac:dyDescent="0.25">
      <c r="E10501" s="90"/>
      <c r="N10501" s="90"/>
    </row>
    <row r="10502" spans="5:14" x14ac:dyDescent="0.25">
      <c r="E10502" s="90"/>
      <c r="N10502" s="90"/>
    </row>
    <row r="10503" spans="5:14" x14ac:dyDescent="0.25">
      <c r="E10503" s="90"/>
      <c r="N10503" s="90"/>
    </row>
    <row r="10504" spans="5:14" x14ac:dyDescent="0.25">
      <c r="E10504" s="90"/>
      <c r="N10504" s="90"/>
    </row>
    <row r="10505" spans="5:14" x14ac:dyDescent="0.25">
      <c r="E10505" s="90"/>
      <c r="N10505" s="90"/>
    </row>
    <row r="10506" spans="5:14" x14ac:dyDescent="0.25">
      <c r="E10506" s="90"/>
      <c r="N10506" s="90"/>
    </row>
    <row r="10507" spans="5:14" x14ac:dyDescent="0.25">
      <c r="E10507" s="90"/>
      <c r="N10507" s="90"/>
    </row>
    <row r="10508" spans="5:14" x14ac:dyDescent="0.25">
      <c r="E10508" s="90"/>
      <c r="N10508" s="90"/>
    </row>
    <row r="10509" spans="5:14" x14ac:dyDescent="0.25">
      <c r="E10509" s="90"/>
      <c r="N10509" s="90"/>
    </row>
    <row r="10510" spans="5:14" x14ac:dyDescent="0.25">
      <c r="E10510" s="90"/>
      <c r="N10510" s="90"/>
    </row>
    <row r="10511" spans="5:14" x14ac:dyDescent="0.25">
      <c r="E10511" s="90"/>
      <c r="N10511" s="90"/>
    </row>
    <row r="10512" spans="5:14" x14ac:dyDescent="0.25">
      <c r="E10512" s="90"/>
      <c r="N10512" s="90"/>
    </row>
    <row r="10513" spans="5:14" x14ac:dyDescent="0.25">
      <c r="E10513" s="90"/>
      <c r="N10513" s="90"/>
    </row>
    <row r="10514" spans="5:14" x14ac:dyDescent="0.25">
      <c r="E10514" s="90"/>
      <c r="N10514" s="90"/>
    </row>
    <row r="10515" spans="5:14" x14ac:dyDescent="0.25">
      <c r="E10515" s="90"/>
      <c r="N10515" s="90"/>
    </row>
    <row r="10516" spans="5:14" x14ac:dyDescent="0.25">
      <c r="E10516" s="90"/>
      <c r="N10516" s="90"/>
    </row>
    <row r="10517" spans="5:14" x14ac:dyDescent="0.25">
      <c r="E10517" s="90"/>
      <c r="N10517" s="90"/>
    </row>
    <row r="10518" spans="5:14" x14ac:dyDescent="0.25">
      <c r="E10518" s="90"/>
      <c r="N10518" s="90"/>
    </row>
    <row r="10519" spans="5:14" x14ac:dyDescent="0.25">
      <c r="E10519" s="90"/>
      <c r="N10519" s="90"/>
    </row>
    <row r="10520" spans="5:14" x14ac:dyDescent="0.25">
      <c r="E10520" s="90"/>
      <c r="N10520" s="90"/>
    </row>
    <row r="10521" spans="5:14" x14ac:dyDescent="0.25">
      <c r="E10521" s="90"/>
      <c r="N10521" s="90"/>
    </row>
    <row r="10522" spans="5:14" x14ac:dyDescent="0.25">
      <c r="E10522" s="90"/>
      <c r="N10522" s="90"/>
    </row>
    <row r="10523" spans="5:14" x14ac:dyDescent="0.25">
      <c r="E10523" s="90"/>
      <c r="N10523" s="90"/>
    </row>
    <row r="10524" spans="5:14" x14ac:dyDescent="0.25">
      <c r="E10524" s="90"/>
      <c r="N10524" s="90"/>
    </row>
    <row r="10525" spans="5:14" x14ac:dyDescent="0.25">
      <c r="E10525" s="90"/>
      <c r="N10525" s="90"/>
    </row>
    <row r="10526" spans="5:14" x14ac:dyDescent="0.25">
      <c r="E10526" s="90"/>
      <c r="N10526" s="90"/>
    </row>
    <row r="10527" spans="5:14" x14ac:dyDescent="0.25">
      <c r="E10527" s="90"/>
      <c r="N10527" s="90"/>
    </row>
    <row r="10528" spans="5:14" x14ac:dyDescent="0.25">
      <c r="E10528" s="90"/>
      <c r="N10528" s="90"/>
    </row>
    <row r="10529" spans="5:14" x14ac:dyDescent="0.25">
      <c r="E10529" s="90"/>
      <c r="N10529" s="90"/>
    </row>
    <row r="10530" spans="5:14" x14ac:dyDescent="0.25">
      <c r="E10530" s="90"/>
      <c r="N10530" s="90"/>
    </row>
    <row r="10531" spans="5:14" x14ac:dyDescent="0.25">
      <c r="E10531" s="90"/>
      <c r="N10531" s="90"/>
    </row>
    <row r="10532" spans="5:14" x14ac:dyDescent="0.25">
      <c r="E10532" s="90"/>
      <c r="N10532" s="90"/>
    </row>
    <row r="10533" spans="5:14" x14ac:dyDescent="0.25">
      <c r="E10533" s="90"/>
      <c r="N10533" s="90"/>
    </row>
    <row r="10534" spans="5:14" x14ac:dyDescent="0.25">
      <c r="E10534" s="90"/>
      <c r="N10534" s="90"/>
    </row>
    <row r="10535" spans="5:14" x14ac:dyDescent="0.25">
      <c r="E10535" s="90"/>
      <c r="N10535" s="90"/>
    </row>
    <row r="10536" spans="5:14" x14ac:dyDescent="0.25">
      <c r="E10536" s="90"/>
      <c r="N10536" s="90"/>
    </row>
    <row r="10537" spans="5:14" x14ac:dyDescent="0.25">
      <c r="E10537" s="90"/>
      <c r="N10537" s="90"/>
    </row>
    <row r="10538" spans="5:14" x14ac:dyDescent="0.25">
      <c r="E10538" s="90"/>
      <c r="N10538" s="90"/>
    </row>
    <row r="10539" spans="5:14" x14ac:dyDescent="0.25">
      <c r="E10539" s="90"/>
      <c r="N10539" s="90"/>
    </row>
    <row r="10540" spans="5:14" x14ac:dyDescent="0.25">
      <c r="E10540" s="90"/>
      <c r="N10540" s="90"/>
    </row>
    <row r="10541" spans="5:14" x14ac:dyDescent="0.25">
      <c r="E10541" s="90"/>
      <c r="N10541" s="90"/>
    </row>
    <row r="10542" spans="5:14" x14ac:dyDescent="0.25">
      <c r="E10542" s="90"/>
      <c r="N10542" s="90"/>
    </row>
    <row r="10543" spans="5:14" x14ac:dyDescent="0.25">
      <c r="E10543" s="90"/>
      <c r="N10543" s="90"/>
    </row>
    <row r="10544" spans="5:14" x14ac:dyDescent="0.25">
      <c r="E10544" s="90"/>
      <c r="N10544" s="90"/>
    </row>
    <row r="10545" spans="5:14" x14ac:dyDescent="0.25">
      <c r="E10545" s="90"/>
      <c r="N10545" s="90"/>
    </row>
    <row r="10546" spans="5:14" x14ac:dyDescent="0.25">
      <c r="E10546" s="90"/>
      <c r="N10546" s="90"/>
    </row>
    <row r="10547" spans="5:14" x14ac:dyDescent="0.25">
      <c r="E10547" s="90"/>
      <c r="N10547" s="90"/>
    </row>
    <row r="10548" spans="5:14" x14ac:dyDescent="0.25">
      <c r="E10548" s="90"/>
      <c r="N10548" s="90"/>
    </row>
    <row r="10549" spans="5:14" x14ac:dyDescent="0.25">
      <c r="E10549" s="90"/>
      <c r="N10549" s="90"/>
    </row>
    <row r="10550" spans="5:14" x14ac:dyDescent="0.25">
      <c r="E10550" s="90"/>
      <c r="N10550" s="90"/>
    </row>
    <row r="10551" spans="5:14" x14ac:dyDescent="0.25">
      <c r="E10551" s="90"/>
      <c r="N10551" s="90"/>
    </row>
    <row r="10552" spans="5:14" x14ac:dyDescent="0.25">
      <c r="E10552" s="90"/>
      <c r="N10552" s="90"/>
    </row>
    <row r="10553" spans="5:14" x14ac:dyDescent="0.25">
      <c r="E10553" s="90"/>
      <c r="N10553" s="90"/>
    </row>
    <row r="10554" spans="5:14" x14ac:dyDescent="0.25">
      <c r="E10554" s="90"/>
      <c r="N10554" s="90"/>
    </row>
    <row r="10555" spans="5:14" x14ac:dyDescent="0.25">
      <c r="E10555" s="90"/>
      <c r="N10555" s="90"/>
    </row>
    <row r="10556" spans="5:14" x14ac:dyDescent="0.25">
      <c r="E10556" s="90"/>
      <c r="N10556" s="90"/>
    </row>
    <row r="10557" spans="5:14" x14ac:dyDescent="0.25">
      <c r="E10557" s="90"/>
      <c r="N10557" s="90"/>
    </row>
    <row r="10558" spans="5:14" x14ac:dyDescent="0.25">
      <c r="E10558" s="90"/>
      <c r="N10558" s="90"/>
    </row>
    <row r="10559" spans="5:14" x14ac:dyDescent="0.25">
      <c r="E10559" s="90"/>
      <c r="N10559" s="90"/>
    </row>
    <row r="10560" spans="5:14" x14ac:dyDescent="0.25">
      <c r="E10560" s="90"/>
      <c r="N10560" s="90"/>
    </row>
    <row r="10561" spans="5:14" x14ac:dyDescent="0.25">
      <c r="E10561" s="90"/>
      <c r="N10561" s="90"/>
    </row>
    <row r="10562" spans="5:14" x14ac:dyDescent="0.25">
      <c r="E10562" s="90"/>
      <c r="N10562" s="90"/>
    </row>
    <row r="10563" spans="5:14" x14ac:dyDescent="0.25">
      <c r="E10563" s="90"/>
      <c r="N10563" s="90"/>
    </row>
    <row r="10564" spans="5:14" x14ac:dyDescent="0.25">
      <c r="E10564" s="90"/>
      <c r="N10564" s="90"/>
    </row>
    <row r="10565" spans="5:14" x14ac:dyDescent="0.25">
      <c r="E10565" s="90"/>
      <c r="N10565" s="90"/>
    </row>
    <row r="10566" spans="5:14" x14ac:dyDescent="0.25">
      <c r="E10566" s="90"/>
      <c r="N10566" s="90"/>
    </row>
    <row r="10567" spans="5:14" x14ac:dyDescent="0.25">
      <c r="E10567" s="90"/>
      <c r="N10567" s="90"/>
    </row>
    <row r="10568" spans="5:14" x14ac:dyDescent="0.25">
      <c r="E10568" s="90"/>
      <c r="N10568" s="90"/>
    </row>
    <row r="10569" spans="5:14" x14ac:dyDescent="0.25">
      <c r="E10569" s="90"/>
      <c r="N10569" s="90"/>
    </row>
    <row r="10570" spans="5:14" x14ac:dyDescent="0.25">
      <c r="E10570" s="90"/>
      <c r="N10570" s="90"/>
    </row>
    <row r="10571" spans="5:14" x14ac:dyDescent="0.25">
      <c r="E10571" s="90"/>
      <c r="N10571" s="90"/>
    </row>
    <row r="10572" spans="5:14" x14ac:dyDescent="0.25">
      <c r="E10572" s="90"/>
      <c r="N10572" s="90"/>
    </row>
    <row r="10573" spans="5:14" x14ac:dyDescent="0.25">
      <c r="E10573" s="90"/>
      <c r="N10573" s="90"/>
    </row>
    <row r="10574" spans="5:14" x14ac:dyDescent="0.25">
      <c r="E10574" s="90"/>
      <c r="N10574" s="90"/>
    </row>
    <row r="10575" spans="5:14" x14ac:dyDescent="0.25">
      <c r="E10575" s="90"/>
      <c r="N10575" s="90"/>
    </row>
    <row r="10576" spans="5:14" x14ac:dyDescent="0.25">
      <c r="E10576" s="90"/>
      <c r="N10576" s="90"/>
    </row>
    <row r="10577" spans="5:14" x14ac:dyDescent="0.25">
      <c r="E10577" s="90"/>
      <c r="N10577" s="90"/>
    </row>
    <row r="10578" spans="5:14" x14ac:dyDescent="0.25">
      <c r="E10578" s="90"/>
      <c r="N10578" s="90"/>
    </row>
    <row r="10579" spans="5:14" x14ac:dyDescent="0.25">
      <c r="E10579" s="90"/>
      <c r="N10579" s="90"/>
    </row>
    <row r="10580" spans="5:14" x14ac:dyDescent="0.25">
      <c r="E10580" s="90"/>
      <c r="N10580" s="90"/>
    </row>
    <row r="10581" spans="5:14" x14ac:dyDescent="0.25">
      <c r="E10581" s="90"/>
      <c r="N10581" s="90"/>
    </row>
    <row r="10582" spans="5:14" x14ac:dyDescent="0.25">
      <c r="E10582" s="90"/>
      <c r="N10582" s="90"/>
    </row>
    <row r="10583" spans="5:14" x14ac:dyDescent="0.25">
      <c r="E10583" s="90"/>
      <c r="N10583" s="90"/>
    </row>
    <row r="10584" spans="5:14" x14ac:dyDescent="0.25">
      <c r="E10584" s="90"/>
      <c r="N10584" s="90"/>
    </row>
    <row r="10585" spans="5:14" x14ac:dyDescent="0.25">
      <c r="E10585" s="90"/>
      <c r="N10585" s="90"/>
    </row>
    <row r="10586" spans="5:14" x14ac:dyDescent="0.25">
      <c r="E10586" s="90"/>
      <c r="N10586" s="90"/>
    </row>
    <row r="10587" spans="5:14" x14ac:dyDescent="0.25">
      <c r="E10587" s="90"/>
      <c r="N10587" s="90"/>
    </row>
    <row r="10588" spans="5:14" x14ac:dyDescent="0.25">
      <c r="E10588" s="90"/>
      <c r="N10588" s="90"/>
    </row>
    <row r="10589" spans="5:14" x14ac:dyDescent="0.25">
      <c r="E10589" s="90"/>
      <c r="N10589" s="90"/>
    </row>
    <row r="10590" spans="5:14" x14ac:dyDescent="0.25">
      <c r="E10590" s="90"/>
      <c r="N10590" s="90"/>
    </row>
    <row r="10591" spans="5:14" x14ac:dyDescent="0.25">
      <c r="E10591" s="90"/>
      <c r="N10591" s="90"/>
    </row>
    <row r="10592" spans="5:14" x14ac:dyDescent="0.25">
      <c r="E10592" s="90"/>
      <c r="N10592" s="90"/>
    </row>
    <row r="10593" spans="5:14" x14ac:dyDescent="0.25">
      <c r="E10593" s="90"/>
      <c r="N10593" s="90"/>
    </row>
    <row r="10594" spans="5:14" x14ac:dyDescent="0.25">
      <c r="E10594" s="90"/>
      <c r="N10594" s="90"/>
    </row>
    <row r="10595" spans="5:14" x14ac:dyDescent="0.25">
      <c r="E10595" s="90"/>
      <c r="N10595" s="90"/>
    </row>
    <row r="10596" spans="5:14" x14ac:dyDescent="0.25">
      <c r="E10596" s="90"/>
      <c r="N10596" s="90"/>
    </row>
    <row r="10597" spans="5:14" x14ac:dyDescent="0.25">
      <c r="E10597" s="90"/>
      <c r="N10597" s="90"/>
    </row>
    <row r="10598" spans="5:14" x14ac:dyDescent="0.25">
      <c r="E10598" s="90"/>
      <c r="N10598" s="90"/>
    </row>
    <row r="10599" spans="5:14" x14ac:dyDescent="0.25">
      <c r="E10599" s="90"/>
      <c r="N10599" s="90"/>
    </row>
    <row r="10600" spans="5:14" x14ac:dyDescent="0.25">
      <c r="E10600" s="90"/>
      <c r="N10600" s="90"/>
    </row>
    <row r="10601" spans="5:14" x14ac:dyDescent="0.25">
      <c r="E10601" s="90"/>
      <c r="N10601" s="90"/>
    </row>
    <row r="10602" spans="5:14" x14ac:dyDescent="0.25">
      <c r="E10602" s="90"/>
      <c r="N10602" s="90"/>
    </row>
    <row r="10603" spans="5:14" x14ac:dyDescent="0.25">
      <c r="E10603" s="90"/>
      <c r="N10603" s="90"/>
    </row>
    <row r="10604" spans="5:14" x14ac:dyDescent="0.25">
      <c r="E10604" s="90"/>
      <c r="N10604" s="90"/>
    </row>
    <row r="10605" spans="5:14" x14ac:dyDescent="0.25">
      <c r="E10605" s="90"/>
      <c r="N10605" s="90"/>
    </row>
    <row r="10606" spans="5:14" x14ac:dyDescent="0.25">
      <c r="E10606" s="90"/>
      <c r="N10606" s="90"/>
    </row>
    <row r="10607" spans="5:14" x14ac:dyDescent="0.25">
      <c r="E10607" s="90"/>
      <c r="N10607" s="90"/>
    </row>
    <row r="10608" spans="5:14" x14ac:dyDescent="0.25">
      <c r="E10608" s="90"/>
      <c r="N10608" s="90"/>
    </row>
    <row r="10609" spans="5:14" x14ac:dyDescent="0.25">
      <c r="E10609" s="90"/>
      <c r="N10609" s="90"/>
    </row>
    <row r="10610" spans="5:14" x14ac:dyDescent="0.25">
      <c r="E10610" s="90"/>
      <c r="N10610" s="90"/>
    </row>
    <row r="10611" spans="5:14" x14ac:dyDescent="0.25">
      <c r="E10611" s="90"/>
      <c r="N10611" s="90"/>
    </row>
    <row r="10612" spans="5:14" x14ac:dyDescent="0.25">
      <c r="E10612" s="90"/>
      <c r="N10612" s="90"/>
    </row>
    <row r="10613" spans="5:14" x14ac:dyDescent="0.25">
      <c r="E10613" s="90"/>
      <c r="N10613" s="90"/>
    </row>
    <row r="10614" spans="5:14" x14ac:dyDescent="0.25">
      <c r="E10614" s="90"/>
      <c r="N10614" s="90"/>
    </row>
    <row r="10615" spans="5:14" x14ac:dyDescent="0.25">
      <c r="E10615" s="90"/>
      <c r="N10615" s="90"/>
    </row>
    <row r="10616" spans="5:14" x14ac:dyDescent="0.25">
      <c r="E10616" s="90"/>
      <c r="N10616" s="90"/>
    </row>
    <row r="10617" spans="5:14" x14ac:dyDescent="0.25">
      <c r="E10617" s="90"/>
      <c r="N10617" s="90"/>
    </row>
    <row r="10618" spans="5:14" x14ac:dyDescent="0.25">
      <c r="E10618" s="90"/>
      <c r="N10618" s="90"/>
    </row>
    <row r="10619" spans="5:14" x14ac:dyDescent="0.25">
      <c r="E10619" s="90"/>
      <c r="N10619" s="90"/>
    </row>
    <row r="10620" spans="5:14" x14ac:dyDescent="0.25">
      <c r="E10620" s="90"/>
      <c r="N10620" s="90"/>
    </row>
    <row r="10621" spans="5:14" x14ac:dyDescent="0.25">
      <c r="E10621" s="90"/>
      <c r="N10621" s="90"/>
    </row>
    <row r="10622" spans="5:14" x14ac:dyDescent="0.25">
      <c r="E10622" s="90"/>
      <c r="N10622" s="90"/>
    </row>
    <row r="10623" spans="5:14" x14ac:dyDescent="0.25">
      <c r="E10623" s="90"/>
      <c r="N10623" s="90"/>
    </row>
    <row r="10624" spans="5:14" x14ac:dyDescent="0.25">
      <c r="E10624" s="90"/>
      <c r="N10624" s="90"/>
    </row>
    <row r="10625" spans="5:14" x14ac:dyDescent="0.25">
      <c r="E10625" s="90"/>
      <c r="N10625" s="90"/>
    </row>
    <row r="10626" spans="5:14" x14ac:dyDescent="0.25">
      <c r="E10626" s="90"/>
      <c r="N10626" s="90"/>
    </row>
    <row r="10627" spans="5:14" x14ac:dyDescent="0.25">
      <c r="E10627" s="90"/>
      <c r="N10627" s="90"/>
    </row>
    <row r="10628" spans="5:14" x14ac:dyDescent="0.25">
      <c r="E10628" s="90"/>
      <c r="N10628" s="90"/>
    </row>
    <row r="10629" spans="5:14" x14ac:dyDescent="0.25">
      <c r="E10629" s="90"/>
      <c r="N10629" s="90"/>
    </row>
    <row r="10630" spans="5:14" x14ac:dyDescent="0.25">
      <c r="E10630" s="90"/>
      <c r="N10630" s="90"/>
    </row>
    <row r="10631" spans="5:14" x14ac:dyDescent="0.25">
      <c r="E10631" s="90"/>
      <c r="N10631" s="90"/>
    </row>
    <row r="10632" spans="5:14" x14ac:dyDescent="0.25">
      <c r="E10632" s="90"/>
      <c r="N10632" s="90"/>
    </row>
    <row r="10633" spans="5:14" x14ac:dyDescent="0.25">
      <c r="E10633" s="90"/>
      <c r="N10633" s="90"/>
    </row>
    <row r="10634" spans="5:14" x14ac:dyDescent="0.25">
      <c r="E10634" s="90"/>
      <c r="N10634" s="90"/>
    </row>
    <row r="10635" spans="5:14" x14ac:dyDescent="0.25">
      <c r="E10635" s="90"/>
      <c r="N10635" s="90"/>
    </row>
    <row r="10636" spans="5:14" x14ac:dyDescent="0.25">
      <c r="E10636" s="90"/>
      <c r="N10636" s="90"/>
    </row>
    <row r="10637" spans="5:14" x14ac:dyDescent="0.25">
      <c r="E10637" s="90"/>
      <c r="N10637" s="90"/>
    </row>
    <row r="10638" spans="5:14" x14ac:dyDescent="0.25">
      <c r="E10638" s="90"/>
      <c r="N10638" s="90"/>
    </row>
    <row r="10639" spans="5:14" x14ac:dyDescent="0.25">
      <c r="E10639" s="90"/>
      <c r="N10639" s="90"/>
    </row>
    <row r="10640" spans="5:14" x14ac:dyDescent="0.25">
      <c r="E10640" s="90"/>
      <c r="N10640" s="90"/>
    </row>
    <row r="10641" spans="5:14" x14ac:dyDescent="0.25">
      <c r="E10641" s="90"/>
      <c r="N10641" s="90"/>
    </row>
    <row r="10642" spans="5:14" x14ac:dyDescent="0.25">
      <c r="E10642" s="90"/>
      <c r="N10642" s="90"/>
    </row>
    <row r="10643" spans="5:14" x14ac:dyDescent="0.25">
      <c r="E10643" s="90"/>
      <c r="N10643" s="90"/>
    </row>
    <row r="10644" spans="5:14" x14ac:dyDescent="0.25">
      <c r="E10644" s="90"/>
      <c r="N10644" s="90"/>
    </row>
    <row r="10645" spans="5:14" x14ac:dyDescent="0.25">
      <c r="E10645" s="90"/>
      <c r="N10645" s="90"/>
    </row>
    <row r="10646" spans="5:14" x14ac:dyDescent="0.25">
      <c r="E10646" s="90"/>
      <c r="N10646" s="90"/>
    </row>
    <row r="10647" spans="5:14" x14ac:dyDescent="0.25">
      <c r="E10647" s="90"/>
      <c r="N10647" s="90"/>
    </row>
    <row r="10648" spans="5:14" x14ac:dyDescent="0.25">
      <c r="E10648" s="90"/>
      <c r="N10648" s="90"/>
    </row>
    <row r="10649" spans="5:14" x14ac:dyDescent="0.25">
      <c r="E10649" s="90"/>
      <c r="N10649" s="90"/>
    </row>
    <row r="10650" spans="5:14" x14ac:dyDescent="0.25">
      <c r="E10650" s="90"/>
      <c r="N10650" s="90"/>
    </row>
    <row r="10651" spans="5:14" x14ac:dyDescent="0.25">
      <c r="E10651" s="90"/>
      <c r="N10651" s="90"/>
    </row>
    <row r="10652" spans="5:14" x14ac:dyDescent="0.25">
      <c r="E10652" s="90"/>
      <c r="N10652" s="90"/>
    </row>
    <row r="10653" spans="5:14" x14ac:dyDescent="0.25">
      <c r="E10653" s="90"/>
      <c r="N10653" s="90"/>
    </row>
    <row r="10654" spans="5:14" x14ac:dyDescent="0.25">
      <c r="E10654" s="90"/>
      <c r="N10654" s="90"/>
    </row>
    <row r="10655" spans="5:14" x14ac:dyDescent="0.25">
      <c r="E10655" s="90"/>
      <c r="N10655" s="90"/>
    </row>
    <row r="10656" spans="5:14" x14ac:dyDescent="0.25">
      <c r="E10656" s="90"/>
      <c r="N10656" s="90"/>
    </row>
    <row r="10657" spans="5:14" x14ac:dyDescent="0.25">
      <c r="E10657" s="90"/>
      <c r="N10657" s="90"/>
    </row>
    <row r="10658" spans="5:14" x14ac:dyDescent="0.25">
      <c r="E10658" s="90"/>
      <c r="N10658" s="90"/>
    </row>
    <row r="10659" spans="5:14" x14ac:dyDescent="0.25">
      <c r="E10659" s="90"/>
      <c r="N10659" s="90"/>
    </row>
    <row r="10660" spans="5:14" x14ac:dyDescent="0.25">
      <c r="E10660" s="90"/>
      <c r="N10660" s="90"/>
    </row>
    <row r="10661" spans="5:14" x14ac:dyDescent="0.25">
      <c r="E10661" s="90"/>
      <c r="N10661" s="90"/>
    </row>
    <row r="10662" spans="5:14" x14ac:dyDescent="0.25">
      <c r="E10662" s="90"/>
      <c r="N10662" s="90"/>
    </row>
    <row r="10663" spans="5:14" x14ac:dyDescent="0.25">
      <c r="E10663" s="90"/>
      <c r="N10663" s="90"/>
    </row>
    <row r="10664" spans="5:14" x14ac:dyDescent="0.25">
      <c r="E10664" s="90"/>
      <c r="N10664" s="90"/>
    </row>
    <row r="10665" spans="5:14" x14ac:dyDescent="0.25">
      <c r="E10665" s="90"/>
      <c r="N10665" s="90"/>
    </row>
    <row r="10666" spans="5:14" x14ac:dyDescent="0.25">
      <c r="E10666" s="90"/>
      <c r="N10666" s="90"/>
    </row>
    <row r="10667" spans="5:14" x14ac:dyDescent="0.25">
      <c r="E10667" s="90"/>
      <c r="N10667" s="90"/>
    </row>
    <row r="10668" spans="5:14" x14ac:dyDescent="0.25">
      <c r="E10668" s="90"/>
      <c r="N10668" s="90"/>
    </row>
    <row r="10669" spans="5:14" x14ac:dyDescent="0.25">
      <c r="E10669" s="90"/>
      <c r="N10669" s="90"/>
    </row>
    <row r="10670" spans="5:14" x14ac:dyDescent="0.25">
      <c r="E10670" s="90"/>
      <c r="N10670" s="90"/>
    </row>
    <row r="10671" spans="5:14" x14ac:dyDescent="0.25">
      <c r="E10671" s="90"/>
      <c r="N10671" s="90"/>
    </row>
    <row r="10672" spans="5:14" x14ac:dyDescent="0.25">
      <c r="E10672" s="90"/>
      <c r="N10672" s="90"/>
    </row>
    <row r="10673" spans="5:14" x14ac:dyDescent="0.25">
      <c r="E10673" s="90"/>
      <c r="N10673" s="90"/>
    </row>
    <row r="10674" spans="5:14" x14ac:dyDescent="0.25">
      <c r="E10674" s="90"/>
      <c r="N10674" s="90"/>
    </row>
    <row r="10675" spans="5:14" x14ac:dyDescent="0.25">
      <c r="E10675" s="90"/>
      <c r="N10675" s="90"/>
    </row>
    <row r="10676" spans="5:14" x14ac:dyDescent="0.25">
      <c r="E10676" s="90"/>
      <c r="N10676" s="90"/>
    </row>
    <row r="10677" spans="5:14" x14ac:dyDescent="0.25">
      <c r="E10677" s="90"/>
      <c r="N10677" s="90"/>
    </row>
    <row r="10678" spans="5:14" x14ac:dyDescent="0.25">
      <c r="E10678" s="90"/>
      <c r="N10678" s="90"/>
    </row>
    <row r="10679" spans="5:14" x14ac:dyDescent="0.25">
      <c r="E10679" s="90"/>
      <c r="N10679" s="90"/>
    </row>
    <row r="10680" spans="5:14" x14ac:dyDescent="0.25">
      <c r="E10680" s="90"/>
      <c r="N10680" s="90"/>
    </row>
    <row r="10681" spans="5:14" x14ac:dyDescent="0.25">
      <c r="E10681" s="90"/>
      <c r="N10681" s="90"/>
    </row>
    <row r="10682" spans="5:14" x14ac:dyDescent="0.25">
      <c r="E10682" s="90"/>
      <c r="N10682" s="90"/>
    </row>
    <row r="10683" spans="5:14" x14ac:dyDescent="0.25">
      <c r="E10683" s="90"/>
      <c r="N10683" s="90"/>
    </row>
    <row r="10684" spans="5:14" x14ac:dyDescent="0.25">
      <c r="E10684" s="90"/>
      <c r="N10684" s="90"/>
    </row>
    <row r="10685" spans="5:14" x14ac:dyDescent="0.25">
      <c r="E10685" s="90"/>
      <c r="N10685" s="90"/>
    </row>
    <row r="10686" spans="5:14" x14ac:dyDescent="0.25">
      <c r="E10686" s="90"/>
      <c r="N10686" s="90"/>
    </row>
    <row r="10687" spans="5:14" x14ac:dyDescent="0.25">
      <c r="E10687" s="90"/>
      <c r="N10687" s="90"/>
    </row>
    <row r="10688" spans="5:14" x14ac:dyDescent="0.25">
      <c r="E10688" s="90"/>
      <c r="N10688" s="90"/>
    </row>
    <row r="10689" spans="5:14" x14ac:dyDescent="0.25">
      <c r="E10689" s="90"/>
      <c r="N10689" s="90"/>
    </row>
    <row r="10690" spans="5:14" x14ac:dyDescent="0.25">
      <c r="E10690" s="90"/>
      <c r="N10690" s="90"/>
    </row>
    <row r="10691" spans="5:14" x14ac:dyDescent="0.25">
      <c r="E10691" s="90"/>
      <c r="N10691" s="90"/>
    </row>
    <row r="10692" spans="5:14" x14ac:dyDescent="0.25">
      <c r="E10692" s="90"/>
      <c r="N10692" s="90"/>
    </row>
    <row r="10693" spans="5:14" x14ac:dyDescent="0.25">
      <c r="E10693" s="90"/>
      <c r="N10693" s="90"/>
    </row>
    <row r="10694" spans="5:14" x14ac:dyDescent="0.25">
      <c r="E10694" s="90"/>
      <c r="N10694" s="90"/>
    </row>
    <row r="10695" spans="5:14" x14ac:dyDescent="0.25">
      <c r="E10695" s="90"/>
      <c r="N10695" s="90"/>
    </row>
    <row r="10696" spans="5:14" x14ac:dyDescent="0.25">
      <c r="E10696" s="90"/>
      <c r="N10696" s="90"/>
    </row>
    <row r="10697" spans="5:14" x14ac:dyDescent="0.25">
      <c r="E10697" s="90"/>
      <c r="N10697" s="90"/>
    </row>
    <row r="10698" spans="5:14" x14ac:dyDescent="0.25">
      <c r="E10698" s="90"/>
      <c r="N10698" s="90"/>
    </row>
    <row r="10699" spans="5:14" x14ac:dyDescent="0.25">
      <c r="E10699" s="90"/>
      <c r="N10699" s="90"/>
    </row>
    <row r="10700" spans="5:14" x14ac:dyDescent="0.25">
      <c r="E10700" s="90"/>
      <c r="N10700" s="90"/>
    </row>
    <row r="10701" spans="5:14" x14ac:dyDescent="0.25">
      <c r="E10701" s="90"/>
      <c r="N10701" s="90"/>
    </row>
    <row r="10702" spans="5:14" x14ac:dyDescent="0.25">
      <c r="E10702" s="90"/>
      <c r="N10702" s="90"/>
    </row>
    <row r="10703" spans="5:14" x14ac:dyDescent="0.25">
      <c r="E10703" s="90"/>
      <c r="N10703" s="90"/>
    </row>
    <row r="10704" spans="5:14" x14ac:dyDescent="0.25">
      <c r="E10704" s="90"/>
      <c r="N10704" s="90"/>
    </row>
    <row r="10705" spans="5:14" x14ac:dyDescent="0.25">
      <c r="E10705" s="90"/>
      <c r="N10705" s="90"/>
    </row>
    <row r="10706" spans="5:14" x14ac:dyDescent="0.25">
      <c r="E10706" s="90"/>
      <c r="N10706" s="90"/>
    </row>
    <row r="10707" spans="5:14" x14ac:dyDescent="0.25">
      <c r="E10707" s="90"/>
      <c r="N10707" s="90"/>
    </row>
    <row r="10708" spans="5:14" x14ac:dyDescent="0.25">
      <c r="E10708" s="90"/>
      <c r="N10708" s="90"/>
    </row>
    <row r="10709" spans="5:14" x14ac:dyDescent="0.25">
      <c r="E10709" s="90"/>
      <c r="N10709" s="90"/>
    </row>
    <row r="10710" spans="5:14" x14ac:dyDescent="0.25">
      <c r="E10710" s="90"/>
      <c r="N10710" s="90"/>
    </row>
    <row r="10711" spans="5:14" x14ac:dyDescent="0.25">
      <c r="E10711" s="90"/>
      <c r="N10711" s="90"/>
    </row>
    <row r="10712" spans="5:14" x14ac:dyDescent="0.25">
      <c r="E10712" s="90"/>
      <c r="N10712" s="90"/>
    </row>
    <row r="10713" spans="5:14" x14ac:dyDescent="0.25">
      <c r="E10713" s="90"/>
      <c r="N10713" s="90"/>
    </row>
    <row r="10714" spans="5:14" x14ac:dyDescent="0.25">
      <c r="E10714" s="90"/>
      <c r="N10714" s="90"/>
    </row>
    <row r="10715" spans="5:14" x14ac:dyDescent="0.25">
      <c r="E10715" s="90"/>
      <c r="N10715" s="90"/>
    </row>
    <row r="10716" spans="5:14" x14ac:dyDescent="0.25">
      <c r="E10716" s="90"/>
      <c r="N10716" s="90"/>
    </row>
    <row r="10717" spans="5:14" x14ac:dyDescent="0.25">
      <c r="E10717" s="90"/>
      <c r="N10717" s="90"/>
    </row>
    <row r="10718" spans="5:14" x14ac:dyDescent="0.25">
      <c r="E10718" s="90"/>
      <c r="N10718" s="90"/>
    </row>
    <row r="10719" spans="5:14" x14ac:dyDescent="0.25">
      <c r="E10719" s="90"/>
      <c r="N10719" s="90"/>
    </row>
    <row r="10720" spans="5:14" x14ac:dyDescent="0.25">
      <c r="E10720" s="90"/>
      <c r="N10720" s="90"/>
    </row>
    <row r="10721" spans="5:14" x14ac:dyDescent="0.25">
      <c r="E10721" s="90"/>
      <c r="N10721" s="90"/>
    </row>
    <row r="10722" spans="5:14" x14ac:dyDescent="0.25">
      <c r="E10722" s="90"/>
      <c r="N10722" s="90"/>
    </row>
    <row r="10723" spans="5:14" x14ac:dyDescent="0.25">
      <c r="E10723" s="90"/>
      <c r="N10723" s="90"/>
    </row>
    <row r="10724" spans="5:14" x14ac:dyDescent="0.25">
      <c r="E10724" s="90"/>
      <c r="N10724" s="90"/>
    </row>
    <row r="10725" spans="5:14" x14ac:dyDescent="0.25">
      <c r="E10725" s="90"/>
      <c r="N10725" s="90"/>
    </row>
    <row r="10726" spans="5:14" x14ac:dyDescent="0.25">
      <c r="E10726" s="90"/>
      <c r="N10726" s="90"/>
    </row>
    <row r="10727" spans="5:14" x14ac:dyDescent="0.25">
      <c r="E10727" s="90"/>
      <c r="N10727" s="90"/>
    </row>
    <row r="10728" spans="5:14" x14ac:dyDescent="0.25">
      <c r="E10728" s="90"/>
      <c r="N10728" s="90"/>
    </row>
    <row r="10729" spans="5:14" x14ac:dyDescent="0.25">
      <c r="E10729" s="90"/>
      <c r="N10729" s="90"/>
    </row>
    <row r="10730" spans="5:14" x14ac:dyDescent="0.25">
      <c r="E10730" s="90"/>
      <c r="N10730" s="90"/>
    </row>
    <row r="10731" spans="5:14" x14ac:dyDescent="0.25">
      <c r="E10731" s="90"/>
      <c r="N10731" s="90"/>
    </row>
    <row r="10732" spans="5:14" x14ac:dyDescent="0.25">
      <c r="E10732" s="90"/>
      <c r="N10732" s="90"/>
    </row>
    <row r="10733" spans="5:14" x14ac:dyDescent="0.25">
      <c r="E10733" s="90"/>
      <c r="N10733" s="90"/>
    </row>
    <row r="10734" spans="5:14" x14ac:dyDescent="0.25">
      <c r="E10734" s="90"/>
      <c r="N10734" s="90"/>
    </row>
    <row r="10735" spans="5:14" x14ac:dyDescent="0.25">
      <c r="E10735" s="90"/>
      <c r="N10735" s="90"/>
    </row>
    <row r="10736" spans="5:14" x14ac:dyDescent="0.25">
      <c r="E10736" s="90"/>
      <c r="N10736" s="90"/>
    </row>
    <row r="10737" spans="5:14" x14ac:dyDescent="0.25">
      <c r="E10737" s="90"/>
      <c r="N10737" s="90"/>
    </row>
    <row r="10738" spans="5:14" x14ac:dyDescent="0.25">
      <c r="E10738" s="90"/>
      <c r="N10738" s="90"/>
    </row>
    <row r="10739" spans="5:14" x14ac:dyDescent="0.25">
      <c r="E10739" s="90"/>
      <c r="N10739" s="90"/>
    </row>
    <row r="10740" spans="5:14" x14ac:dyDescent="0.25">
      <c r="E10740" s="90"/>
      <c r="N10740" s="90"/>
    </row>
    <row r="10741" spans="5:14" x14ac:dyDescent="0.25">
      <c r="E10741" s="90"/>
      <c r="N10741" s="90"/>
    </row>
    <row r="10742" spans="5:14" x14ac:dyDescent="0.25">
      <c r="E10742" s="90"/>
      <c r="N10742" s="90"/>
    </row>
    <row r="10743" spans="5:14" x14ac:dyDescent="0.25">
      <c r="E10743" s="90"/>
      <c r="N10743" s="90"/>
    </row>
    <row r="10744" spans="5:14" x14ac:dyDescent="0.25">
      <c r="E10744" s="90"/>
      <c r="N10744" s="90"/>
    </row>
    <row r="10745" spans="5:14" x14ac:dyDescent="0.25">
      <c r="E10745" s="90"/>
      <c r="N10745" s="90"/>
    </row>
    <row r="10746" spans="5:14" x14ac:dyDescent="0.25">
      <c r="E10746" s="90"/>
      <c r="N10746" s="90"/>
    </row>
    <row r="10747" spans="5:14" x14ac:dyDescent="0.25">
      <c r="E10747" s="90"/>
      <c r="N10747" s="90"/>
    </row>
    <row r="10748" spans="5:14" x14ac:dyDescent="0.25">
      <c r="E10748" s="90"/>
      <c r="N10748" s="90"/>
    </row>
    <row r="10749" spans="5:14" x14ac:dyDescent="0.25">
      <c r="E10749" s="90"/>
      <c r="N10749" s="90"/>
    </row>
    <row r="10750" spans="5:14" x14ac:dyDescent="0.25">
      <c r="E10750" s="90"/>
      <c r="N10750" s="90"/>
    </row>
    <row r="10751" spans="5:14" x14ac:dyDescent="0.25">
      <c r="E10751" s="90"/>
      <c r="N10751" s="90"/>
    </row>
    <row r="10752" spans="5:14" x14ac:dyDescent="0.25">
      <c r="E10752" s="90"/>
      <c r="N10752" s="90"/>
    </row>
    <row r="10753" spans="5:14" x14ac:dyDescent="0.25">
      <c r="E10753" s="90"/>
      <c r="N10753" s="90"/>
    </row>
    <row r="10754" spans="5:14" x14ac:dyDescent="0.25">
      <c r="E10754" s="90"/>
      <c r="N10754" s="90"/>
    </row>
    <row r="10755" spans="5:14" x14ac:dyDescent="0.25">
      <c r="E10755" s="90"/>
      <c r="N10755" s="90"/>
    </row>
    <row r="10756" spans="5:14" x14ac:dyDescent="0.25">
      <c r="E10756" s="90"/>
      <c r="N10756" s="90"/>
    </row>
    <row r="10757" spans="5:14" x14ac:dyDescent="0.25">
      <c r="E10757" s="90"/>
      <c r="N10757" s="90"/>
    </row>
    <row r="10758" spans="5:14" x14ac:dyDescent="0.25">
      <c r="E10758" s="90"/>
      <c r="N10758" s="90"/>
    </row>
    <row r="10759" spans="5:14" x14ac:dyDescent="0.25">
      <c r="E10759" s="90"/>
      <c r="N10759" s="90"/>
    </row>
    <row r="10760" spans="5:14" x14ac:dyDescent="0.25">
      <c r="E10760" s="90"/>
      <c r="N10760" s="90"/>
    </row>
    <row r="10761" spans="5:14" x14ac:dyDescent="0.25">
      <c r="E10761" s="90"/>
      <c r="N10761" s="90"/>
    </row>
    <row r="10762" spans="5:14" x14ac:dyDescent="0.25">
      <c r="E10762" s="90"/>
      <c r="N10762" s="90"/>
    </row>
    <row r="10763" spans="5:14" x14ac:dyDescent="0.25">
      <c r="E10763" s="90"/>
      <c r="N10763" s="90"/>
    </row>
    <row r="10764" spans="5:14" x14ac:dyDescent="0.25">
      <c r="E10764" s="90"/>
      <c r="N10764" s="90"/>
    </row>
    <row r="10765" spans="5:14" x14ac:dyDescent="0.25">
      <c r="E10765" s="90"/>
      <c r="N10765" s="90"/>
    </row>
    <row r="10766" spans="5:14" x14ac:dyDescent="0.25">
      <c r="E10766" s="90"/>
      <c r="N10766" s="90"/>
    </row>
    <row r="10767" spans="5:14" x14ac:dyDescent="0.25">
      <c r="E10767" s="90"/>
      <c r="N10767" s="90"/>
    </row>
    <row r="10768" spans="5:14" x14ac:dyDescent="0.25">
      <c r="E10768" s="90"/>
      <c r="N10768" s="90"/>
    </row>
    <row r="10769" spans="5:14" x14ac:dyDescent="0.25">
      <c r="E10769" s="90"/>
      <c r="N10769" s="90"/>
    </row>
    <row r="10770" spans="5:14" x14ac:dyDescent="0.25">
      <c r="E10770" s="90"/>
      <c r="N10770" s="90"/>
    </row>
    <row r="10771" spans="5:14" x14ac:dyDescent="0.25">
      <c r="E10771" s="90"/>
      <c r="N10771" s="90"/>
    </row>
    <row r="10772" spans="5:14" x14ac:dyDescent="0.25">
      <c r="E10772" s="90"/>
      <c r="N10772" s="90"/>
    </row>
    <row r="10773" spans="5:14" x14ac:dyDescent="0.25">
      <c r="E10773" s="90"/>
      <c r="N10773" s="90"/>
    </row>
    <row r="10774" spans="5:14" x14ac:dyDescent="0.25">
      <c r="E10774" s="90"/>
      <c r="N10774" s="90"/>
    </row>
    <row r="10775" spans="5:14" x14ac:dyDescent="0.25">
      <c r="E10775" s="90"/>
      <c r="N10775" s="90"/>
    </row>
    <row r="10776" spans="5:14" x14ac:dyDescent="0.25">
      <c r="E10776" s="90"/>
      <c r="N10776" s="90"/>
    </row>
    <row r="10777" spans="5:14" x14ac:dyDescent="0.25">
      <c r="E10777" s="90"/>
      <c r="N10777" s="90"/>
    </row>
    <row r="10778" spans="5:14" x14ac:dyDescent="0.25">
      <c r="E10778" s="90"/>
      <c r="N10778" s="90"/>
    </row>
    <row r="10779" spans="5:14" x14ac:dyDescent="0.25">
      <c r="E10779" s="90"/>
      <c r="N10779" s="90"/>
    </row>
    <row r="10780" spans="5:14" x14ac:dyDescent="0.25">
      <c r="E10780" s="90"/>
      <c r="N10780" s="90"/>
    </row>
    <row r="10781" spans="5:14" x14ac:dyDescent="0.25">
      <c r="E10781" s="90"/>
      <c r="N10781" s="90"/>
    </row>
    <row r="10782" spans="5:14" x14ac:dyDescent="0.25">
      <c r="E10782" s="90"/>
      <c r="N10782" s="90"/>
    </row>
    <row r="10783" spans="5:14" x14ac:dyDescent="0.25">
      <c r="E10783" s="90"/>
      <c r="N10783" s="90"/>
    </row>
    <row r="10784" spans="5:14" x14ac:dyDescent="0.25">
      <c r="E10784" s="90"/>
      <c r="N10784" s="90"/>
    </row>
    <row r="10785" spans="5:14" x14ac:dyDescent="0.25">
      <c r="E10785" s="90"/>
      <c r="N10785" s="90"/>
    </row>
    <row r="10786" spans="5:14" x14ac:dyDescent="0.25">
      <c r="E10786" s="90"/>
      <c r="N10786" s="90"/>
    </row>
    <row r="10787" spans="5:14" x14ac:dyDescent="0.25">
      <c r="E10787" s="90"/>
      <c r="N10787" s="90"/>
    </row>
    <row r="10788" spans="5:14" x14ac:dyDescent="0.25">
      <c r="E10788" s="90"/>
      <c r="N10788" s="90"/>
    </row>
    <row r="10789" spans="5:14" x14ac:dyDescent="0.25">
      <c r="E10789" s="90"/>
      <c r="N10789" s="90"/>
    </row>
    <row r="10790" spans="5:14" x14ac:dyDescent="0.25">
      <c r="E10790" s="90"/>
      <c r="N10790" s="90"/>
    </row>
    <row r="10791" spans="5:14" x14ac:dyDescent="0.25">
      <c r="E10791" s="90"/>
      <c r="N10791" s="90"/>
    </row>
    <row r="10792" spans="5:14" x14ac:dyDescent="0.25">
      <c r="E10792" s="90"/>
      <c r="N10792" s="90"/>
    </row>
    <row r="10793" spans="5:14" x14ac:dyDescent="0.25">
      <c r="E10793" s="90"/>
      <c r="N10793" s="90"/>
    </row>
    <row r="10794" spans="5:14" x14ac:dyDescent="0.25">
      <c r="E10794" s="90"/>
      <c r="N10794" s="90"/>
    </row>
    <row r="10795" spans="5:14" x14ac:dyDescent="0.25">
      <c r="E10795" s="90"/>
      <c r="N10795" s="90"/>
    </row>
    <row r="10796" spans="5:14" x14ac:dyDescent="0.25">
      <c r="E10796" s="90"/>
      <c r="N10796" s="90"/>
    </row>
    <row r="10797" spans="5:14" x14ac:dyDescent="0.25">
      <c r="E10797" s="90"/>
      <c r="N10797" s="90"/>
    </row>
    <row r="10798" spans="5:14" x14ac:dyDescent="0.25">
      <c r="E10798" s="90"/>
      <c r="N10798" s="90"/>
    </row>
    <row r="10799" spans="5:14" x14ac:dyDescent="0.25">
      <c r="E10799" s="90"/>
      <c r="N10799" s="90"/>
    </row>
    <row r="10800" spans="5:14" x14ac:dyDescent="0.25">
      <c r="E10800" s="90"/>
      <c r="N10800" s="90"/>
    </row>
    <row r="10801" spans="5:14" x14ac:dyDescent="0.25">
      <c r="E10801" s="90"/>
      <c r="N10801" s="90"/>
    </row>
    <row r="10802" spans="5:14" x14ac:dyDescent="0.25">
      <c r="E10802" s="90"/>
      <c r="N10802" s="90"/>
    </row>
    <row r="10803" spans="5:14" x14ac:dyDescent="0.25">
      <c r="E10803" s="90"/>
      <c r="N10803" s="90"/>
    </row>
    <row r="10804" spans="5:14" x14ac:dyDescent="0.25">
      <c r="E10804" s="90"/>
      <c r="N10804" s="90"/>
    </row>
    <row r="10805" spans="5:14" x14ac:dyDescent="0.25">
      <c r="E10805" s="90"/>
      <c r="N10805" s="90"/>
    </row>
    <row r="10806" spans="5:14" x14ac:dyDescent="0.25">
      <c r="E10806" s="90"/>
      <c r="N10806" s="90"/>
    </row>
    <row r="10807" spans="5:14" x14ac:dyDescent="0.25">
      <c r="E10807" s="90"/>
      <c r="N10807" s="90"/>
    </row>
    <row r="10808" spans="5:14" x14ac:dyDescent="0.25">
      <c r="E10808" s="90"/>
      <c r="N10808" s="90"/>
    </row>
    <row r="10809" spans="5:14" x14ac:dyDescent="0.25">
      <c r="E10809" s="90"/>
      <c r="N10809" s="90"/>
    </row>
    <row r="10810" spans="5:14" x14ac:dyDescent="0.25">
      <c r="E10810" s="90"/>
      <c r="N10810" s="90"/>
    </row>
    <row r="10811" spans="5:14" x14ac:dyDescent="0.25">
      <c r="E10811" s="90"/>
      <c r="N10811" s="90"/>
    </row>
    <row r="10812" spans="5:14" x14ac:dyDescent="0.25">
      <c r="E10812" s="90"/>
      <c r="N10812" s="90"/>
    </row>
    <row r="10813" spans="5:14" x14ac:dyDescent="0.25">
      <c r="E10813" s="90"/>
      <c r="N10813" s="90"/>
    </row>
    <row r="10814" spans="5:14" x14ac:dyDescent="0.25">
      <c r="E10814" s="90"/>
      <c r="N10814" s="90"/>
    </row>
    <row r="10815" spans="5:14" x14ac:dyDescent="0.25">
      <c r="E10815" s="90"/>
      <c r="N10815" s="90"/>
    </row>
    <row r="10816" spans="5:14" x14ac:dyDescent="0.25">
      <c r="E10816" s="90"/>
      <c r="N10816" s="90"/>
    </row>
    <row r="10817" spans="5:14" x14ac:dyDescent="0.25">
      <c r="E10817" s="90"/>
      <c r="N10817" s="90"/>
    </row>
    <row r="10818" spans="5:14" x14ac:dyDescent="0.25">
      <c r="E10818" s="90"/>
      <c r="N10818" s="90"/>
    </row>
    <row r="10819" spans="5:14" x14ac:dyDescent="0.25">
      <c r="E10819" s="90"/>
      <c r="N10819" s="90"/>
    </row>
    <row r="10820" spans="5:14" x14ac:dyDescent="0.25">
      <c r="E10820" s="90"/>
      <c r="N10820" s="90"/>
    </row>
    <row r="10821" spans="5:14" x14ac:dyDescent="0.25">
      <c r="E10821" s="90"/>
      <c r="N10821" s="90"/>
    </row>
    <row r="10822" spans="5:14" x14ac:dyDescent="0.25">
      <c r="E10822" s="90"/>
      <c r="N10822" s="90"/>
    </row>
    <row r="10823" spans="5:14" x14ac:dyDescent="0.25">
      <c r="E10823" s="90"/>
      <c r="N10823" s="90"/>
    </row>
    <row r="10824" spans="5:14" x14ac:dyDescent="0.25">
      <c r="E10824" s="90"/>
      <c r="N10824" s="90"/>
    </row>
    <row r="10825" spans="5:14" x14ac:dyDescent="0.25">
      <c r="E10825" s="90"/>
      <c r="N10825" s="90"/>
    </row>
    <row r="10826" spans="5:14" x14ac:dyDescent="0.25">
      <c r="E10826" s="90"/>
      <c r="N10826" s="90"/>
    </row>
    <row r="10827" spans="5:14" x14ac:dyDescent="0.25">
      <c r="E10827" s="90"/>
      <c r="N10827" s="90"/>
    </row>
    <row r="10828" spans="5:14" x14ac:dyDescent="0.25">
      <c r="E10828" s="90"/>
      <c r="N10828" s="90"/>
    </row>
    <row r="10829" spans="5:14" x14ac:dyDescent="0.25">
      <c r="E10829" s="90"/>
      <c r="N10829" s="90"/>
    </row>
    <row r="10830" spans="5:14" x14ac:dyDescent="0.25">
      <c r="E10830" s="90"/>
      <c r="N10830" s="90"/>
    </row>
    <row r="10831" spans="5:14" x14ac:dyDescent="0.25">
      <c r="E10831" s="90"/>
      <c r="N10831" s="90"/>
    </row>
    <row r="10832" spans="5:14" x14ac:dyDescent="0.25">
      <c r="E10832" s="90"/>
      <c r="N10832" s="90"/>
    </row>
    <row r="10833" spans="5:14" x14ac:dyDescent="0.25">
      <c r="E10833" s="90"/>
      <c r="N10833" s="90"/>
    </row>
    <row r="10834" spans="5:14" x14ac:dyDescent="0.25">
      <c r="E10834" s="90"/>
      <c r="N10834" s="90"/>
    </row>
    <row r="10835" spans="5:14" x14ac:dyDescent="0.25">
      <c r="E10835" s="90"/>
      <c r="N10835" s="90"/>
    </row>
    <row r="10836" spans="5:14" x14ac:dyDescent="0.25">
      <c r="E10836" s="90"/>
      <c r="N10836" s="90"/>
    </row>
    <row r="10837" spans="5:14" x14ac:dyDescent="0.25">
      <c r="E10837" s="90"/>
      <c r="N10837" s="90"/>
    </row>
    <row r="10838" spans="5:14" x14ac:dyDescent="0.25">
      <c r="E10838" s="90"/>
      <c r="N10838" s="90"/>
    </row>
    <row r="10839" spans="5:14" x14ac:dyDescent="0.25">
      <c r="E10839" s="90"/>
      <c r="N10839" s="90"/>
    </row>
    <row r="10840" spans="5:14" x14ac:dyDescent="0.25">
      <c r="E10840" s="90"/>
      <c r="N10840" s="90"/>
    </row>
    <row r="10841" spans="5:14" x14ac:dyDescent="0.25">
      <c r="E10841" s="90"/>
      <c r="N10841" s="90"/>
    </row>
    <row r="10842" spans="5:14" x14ac:dyDescent="0.25">
      <c r="E10842" s="90"/>
      <c r="N10842" s="90"/>
    </row>
    <row r="10843" spans="5:14" x14ac:dyDescent="0.25">
      <c r="E10843" s="90"/>
      <c r="N10843" s="90"/>
    </row>
    <row r="10844" spans="5:14" x14ac:dyDescent="0.25">
      <c r="E10844" s="90"/>
      <c r="N10844" s="90"/>
    </row>
    <row r="10845" spans="5:14" x14ac:dyDescent="0.25">
      <c r="E10845" s="90"/>
      <c r="N10845" s="90"/>
    </row>
    <row r="10846" spans="5:14" x14ac:dyDescent="0.25">
      <c r="E10846" s="90"/>
      <c r="N10846" s="90"/>
    </row>
    <row r="10847" spans="5:14" x14ac:dyDescent="0.25">
      <c r="E10847" s="90"/>
      <c r="N10847" s="90"/>
    </row>
    <row r="10848" spans="5:14" x14ac:dyDescent="0.25">
      <c r="E10848" s="90"/>
      <c r="N10848" s="90"/>
    </row>
    <row r="10849" spans="5:14" x14ac:dyDescent="0.25">
      <c r="E10849" s="90"/>
      <c r="N10849" s="90"/>
    </row>
    <row r="10850" spans="5:14" x14ac:dyDescent="0.25">
      <c r="E10850" s="90"/>
      <c r="N10850" s="90"/>
    </row>
    <row r="10851" spans="5:14" x14ac:dyDescent="0.25">
      <c r="E10851" s="90"/>
      <c r="N10851" s="90"/>
    </row>
    <row r="10852" spans="5:14" x14ac:dyDescent="0.25">
      <c r="E10852" s="90"/>
      <c r="N10852" s="90"/>
    </row>
    <row r="10853" spans="5:14" x14ac:dyDescent="0.25">
      <c r="E10853" s="90"/>
      <c r="N10853" s="90"/>
    </row>
    <row r="10854" spans="5:14" x14ac:dyDescent="0.25">
      <c r="E10854" s="90"/>
      <c r="N10854" s="90"/>
    </row>
    <row r="10855" spans="5:14" x14ac:dyDescent="0.25">
      <c r="E10855" s="90"/>
      <c r="N10855" s="90"/>
    </row>
    <row r="10856" spans="5:14" x14ac:dyDescent="0.25">
      <c r="E10856" s="90"/>
      <c r="N10856" s="90"/>
    </row>
    <row r="10857" spans="5:14" x14ac:dyDescent="0.25">
      <c r="E10857" s="90"/>
      <c r="N10857" s="90"/>
    </row>
    <row r="10858" spans="5:14" x14ac:dyDescent="0.25">
      <c r="E10858" s="90"/>
      <c r="N10858" s="90"/>
    </row>
    <row r="10859" spans="5:14" x14ac:dyDescent="0.25">
      <c r="E10859" s="90"/>
      <c r="N10859" s="90"/>
    </row>
    <row r="10860" spans="5:14" x14ac:dyDescent="0.25">
      <c r="E10860" s="90"/>
      <c r="N10860" s="90"/>
    </row>
    <row r="10861" spans="5:14" x14ac:dyDescent="0.25">
      <c r="E10861" s="90"/>
      <c r="N10861" s="90"/>
    </row>
    <row r="10862" spans="5:14" x14ac:dyDescent="0.25">
      <c r="E10862" s="90"/>
      <c r="N10862" s="90"/>
    </row>
    <row r="10863" spans="5:14" x14ac:dyDescent="0.25">
      <c r="E10863" s="90"/>
      <c r="N10863" s="90"/>
    </row>
    <row r="10864" spans="5:14" x14ac:dyDescent="0.25">
      <c r="E10864" s="90"/>
      <c r="N10864" s="90"/>
    </row>
    <row r="10865" spans="5:14" x14ac:dyDescent="0.25">
      <c r="E10865" s="90"/>
      <c r="N10865" s="90"/>
    </row>
    <row r="10866" spans="5:14" x14ac:dyDescent="0.25">
      <c r="E10866" s="90"/>
      <c r="N10866" s="90"/>
    </row>
    <row r="10867" spans="5:14" x14ac:dyDescent="0.25">
      <c r="E10867" s="90"/>
      <c r="N10867" s="90"/>
    </row>
    <row r="10868" spans="5:14" x14ac:dyDescent="0.25">
      <c r="E10868" s="90"/>
      <c r="N10868" s="90"/>
    </row>
    <row r="10869" spans="5:14" x14ac:dyDescent="0.25">
      <c r="E10869" s="90"/>
      <c r="N10869" s="90"/>
    </row>
    <row r="10870" spans="5:14" x14ac:dyDescent="0.25">
      <c r="E10870" s="90"/>
      <c r="N10870" s="90"/>
    </row>
    <row r="10871" spans="5:14" x14ac:dyDescent="0.25">
      <c r="E10871" s="90"/>
      <c r="N10871" s="90"/>
    </row>
    <row r="10872" spans="5:14" x14ac:dyDescent="0.25">
      <c r="E10872" s="90"/>
      <c r="N10872" s="90"/>
    </row>
    <row r="10873" spans="5:14" x14ac:dyDescent="0.25">
      <c r="E10873" s="90"/>
      <c r="N10873" s="90"/>
    </row>
    <row r="10874" spans="5:14" x14ac:dyDescent="0.25">
      <c r="E10874" s="90"/>
      <c r="N10874" s="90"/>
    </row>
    <row r="10875" spans="5:14" x14ac:dyDescent="0.25">
      <c r="E10875" s="90"/>
      <c r="N10875" s="90"/>
    </row>
    <row r="10876" spans="5:14" x14ac:dyDescent="0.25">
      <c r="E10876" s="90"/>
      <c r="N10876" s="90"/>
    </row>
    <row r="10877" spans="5:14" x14ac:dyDescent="0.25">
      <c r="E10877" s="90"/>
      <c r="N10877" s="90"/>
    </row>
    <row r="10878" spans="5:14" x14ac:dyDescent="0.25">
      <c r="E10878" s="90"/>
      <c r="N10878" s="90"/>
    </row>
    <row r="10879" spans="5:14" x14ac:dyDescent="0.25">
      <c r="E10879" s="90"/>
      <c r="N10879" s="90"/>
    </row>
    <row r="10880" spans="5:14" x14ac:dyDescent="0.25">
      <c r="E10880" s="90"/>
      <c r="N10880" s="90"/>
    </row>
    <row r="10881" spans="5:14" x14ac:dyDescent="0.25">
      <c r="E10881" s="90"/>
      <c r="N10881" s="90"/>
    </row>
    <row r="10882" spans="5:14" x14ac:dyDescent="0.25">
      <c r="E10882" s="90"/>
      <c r="N10882" s="90"/>
    </row>
    <row r="10883" spans="5:14" x14ac:dyDescent="0.25">
      <c r="E10883" s="90"/>
      <c r="N10883" s="90"/>
    </row>
    <row r="10884" spans="5:14" x14ac:dyDescent="0.25">
      <c r="E10884" s="90"/>
      <c r="N10884" s="90"/>
    </row>
    <row r="10885" spans="5:14" x14ac:dyDescent="0.25">
      <c r="E10885" s="90"/>
      <c r="N10885" s="90"/>
    </row>
    <row r="10886" spans="5:14" x14ac:dyDescent="0.25">
      <c r="E10886" s="90"/>
      <c r="N10886" s="90"/>
    </row>
    <row r="10887" spans="5:14" x14ac:dyDescent="0.25">
      <c r="E10887" s="90"/>
      <c r="N10887" s="90"/>
    </row>
    <row r="10888" spans="5:14" x14ac:dyDescent="0.25">
      <c r="E10888" s="90"/>
      <c r="N10888" s="90"/>
    </row>
    <row r="10889" spans="5:14" x14ac:dyDescent="0.25">
      <c r="E10889" s="90"/>
      <c r="N10889" s="90"/>
    </row>
    <row r="10890" spans="5:14" x14ac:dyDescent="0.25">
      <c r="E10890" s="90"/>
      <c r="N10890" s="90"/>
    </row>
    <row r="10891" spans="5:14" x14ac:dyDescent="0.25">
      <c r="E10891" s="90"/>
      <c r="N10891" s="90"/>
    </row>
    <row r="10892" spans="5:14" x14ac:dyDescent="0.25">
      <c r="E10892" s="90"/>
      <c r="N10892" s="90"/>
    </row>
    <row r="10893" spans="5:14" x14ac:dyDescent="0.25">
      <c r="E10893" s="90"/>
      <c r="N10893" s="90"/>
    </row>
    <row r="10894" spans="5:14" x14ac:dyDescent="0.25">
      <c r="E10894" s="90"/>
      <c r="N10894" s="90"/>
    </row>
    <row r="10895" spans="5:14" x14ac:dyDescent="0.25">
      <c r="E10895" s="90"/>
      <c r="N10895" s="90"/>
    </row>
    <row r="10896" spans="5:14" x14ac:dyDescent="0.25">
      <c r="E10896" s="90"/>
      <c r="N10896" s="90"/>
    </row>
    <row r="10897" spans="5:14" x14ac:dyDescent="0.25">
      <c r="E10897" s="90"/>
      <c r="N10897" s="90"/>
    </row>
    <row r="10898" spans="5:14" x14ac:dyDescent="0.25">
      <c r="E10898" s="90"/>
      <c r="N10898" s="90"/>
    </row>
    <row r="10899" spans="5:14" x14ac:dyDescent="0.25">
      <c r="E10899" s="90"/>
      <c r="N10899" s="90"/>
    </row>
    <row r="10900" spans="5:14" x14ac:dyDescent="0.25">
      <c r="E10900" s="90"/>
      <c r="N10900" s="90"/>
    </row>
    <row r="10901" spans="5:14" x14ac:dyDescent="0.25">
      <c r="E10901" s="90"/>
      <c r="N10901" s="90"/>
    </row>
    <row r="10902" spans="5:14" x14ac:dyDescent="0.25">
      <c r="E10902" s="90"/>
      <c r="N10902" s="90"/>
    </row>
    <row r="10903" spans="5:14" x14ac:dyDescent="0.25">
      <c r="E10903" s="90"/>
      <c r="N10903" s="90"/>
    </row>
    <row r="10904" spans="5:14" x14ac:dyDescent="0.25">
      <c r="E10904" s="90"/>
      <c r="N10904" s="90"/>
    </row>
    <row r="10905" spans="5:14" x14ac:dyDescent="0.25">
      <c r="E10905" s="90"/>
      <c r="N10905" s="90"/>
    </row>
    <row r="10906" spans="5:14" x14ac:dyDescent="0.25">
      <c r="E10906" s="90"/>
      <c r="N10906" s="90"/>
    </row>
    <row r="10907" spans="5:14" x14ac:dyDescent="0.25">
      <c r="E10907" s="90"/>
      <c r="N10907" s="90"/>
    </row>
    <row r="10908" spans="5:14" x14ac:dyDescent="0.25">
      <c r="E10908" s="90"/>
      <c r="N10908" s="90"/>
    </row>
    <row r="10909" spans="5:14" x14ac:dyDescent="0.25">
      <c r="E10909" s="90"/>
      <c r="N10909" s="90"/>
    </row>
    <row r="10910" spans="5:14" x14ac:dyDescent="0.25">
      <c r="E10910" s="90"/>
      <c r="N10910" s="90"/>
    </row>
    <row r="10911" spans="5:14" x14ac:dyDescent="0.25">
      <c r="E10911" s="90"/>
      <c r="N10911" s="90"/>
    </row>
    <row r="10912" spans="5:14" x14ac:dyDescent="0.25">
      <c r="E10912" s="90"/>
      <c r="N10912" s="90"/>
    </row>
    <row r="10913" spans="5:14" x14ac:dyDescent="0.25">
      <c r="E10913" s="90"/>
      <c r="N10913" s="90"/>
    </row>
    <row r="10914" spans="5:14" x14ac:dyDescent="0.25">
      <c r="E10914" s="90"/>
      <c r="N10914" s="90"/>
    </row>
    <row r="10915" spans="5:14" x14ac:dyDescent="0.25">
      <c r="E10915" s="90"/>
      <c r="N10915" s="90"/>
    </row>
    <row r="10916" spans="5:14" x14ac:dyDescent="0.25">
      <c r="E10916" s="90"/>
      <c r="N10916" s="90"/>
    </row>
    <row r="10917" spans="5:14" x14ac:dyDescent="0.25">
      <c r="E10917" s="90"/>
      <c r="N10917" s="90"/>
    </row>
    <row r="10918" spans="5:14" x14ac:dyDescent="0.25">
      <c r="E10918" s="90"/>
      <c r="N10918" s="90"/>
    </row>
    <row r="10919" spans="5:14" x14ac:dyDescent="0.25">
      <c r="E10919" s="90"/>
      <c r="N10919" s="90"/>
    </row>
    <row r="10920" spans="5:14" x14ac:dyDescent="0.25">
      <c r="E10920" s="90"/>
      <c r="N10920" s="90"/>
    </row>
    <row r="10921" spans="5:14" x14ac:dyDescent="0.25">
      <c r="E10921" s="90"/>
      <c r="N10921" s="90"/>
    </row>
    <row r="10922" spans="5:14" x14ac:dyDescent="0.25">
      <c r="E10922" s="90"/>
      <c r="N10922" s="90"/>
    </row>
    <row r="10923" spans="5:14" x14ac:dyDescent="0.25">
      <c r="E10923" s="90"/>
      <c r="N10923" s="90"/>
    </row>
    <row r="10924" spans="5:14" x14ac:dyDescent="0.25">
      <c r="E10924" s="90"/>
      <c r="N10924" s="90"/>
    </row>
    <row r="10925" spans="5:14" x14ac:dyDescent="0.25">
      <c r="E10925" s="90"/>
      <c r="N10925" s="90"/>
    </row>
    <row r="10926" spans="5:14" x14ac:dyDescent="0.25">
      <c r="E10926" s="90"/>
      <c r="N10926" s="90"/>
    </row>
    <row r="10927" spans="5:14" x14ac:dyDescent="0.25">
      <c r="E10927" s="90"/>
      <c r="N10927" s="90"/>
    </row>
    <row r="10928" spans="5:14" x14ac:dyDescent="0.25">
      <c r="E10928" s="90"/>
      <c r="N10928" s="90"/>
    </row>
    <row r="10929" spans="5:14" x14ac:dyDescent="0.25">
      <c r="E10929" s="90"/>
      <c r="N10929" s="90"/>
    </row>
    <row r="10930" spans="5:14" x14ac:dyDescent="0.25">
      <c r="E10930" s="90"/>
      <c r="N10930" s="90"/>
    </row>
    <row r="10931" spans="5:14" x14ac:dyDescent="0.25">
      <c r="E10931" s="90"/>
      <c r="N10931" s="90"/>
    </row>
    <row r="10932" spans="5:14" x14ac:dyDescent="0.25">
      <c r="E10932" s="90"/>
      <c r="N10932" s="90"/>
    </row>
    <row r="10933" spans="5:14" x14ac:dyDescent="0.25">
      <c r="E10933" s="90"/>
      <c r="N10933" s="90"/>
    </row>
    <row r="10934" spans="5:14" x14ac:dyDescent="0.25">
      <c r="E10934" s="90"/>
      <c r="N10934" s="90"/>
    </row>
    <row r="10935" spans="5:14" x14ac:dyDescent="0.25">
      <c r="E10935" s="90"/>
      <c r="N10935" s="90"/>
    </row>
    <row r="10936" spans="5:14" x14ac:dyDescent="0.25">
      <c r="E10936" s="90"/>
      <c r="N10936" s="90"/>
    </row>
    <row r="10937" spans="5:14" x14ac:dyDescent="0.25">
      <c r="E10937" s="90"/>
      <c r="N10937" s="90"/>
    </row>
    <row r="10938" spans="5:14" x14ac:dyDescent="0.25">
      <c r="E10938" s="90"/>
      <c r="N10938" s="90"/>
    </row>
    <row r="10939" spans="5:14" x14ac:dyDescent="0.25">
      <c r="E10939" s="90"/>
      <c r="N10939" s="90"/>
    </row>
    <row r="10940" spans="5:14" x14ac:dyDescent="0.25">
      <c r="E10940" s="90"/>
      <c r="N10940" s="90"/>
    </row>
    <row r="10941" spans="5:14" x14ac:dyDescent="0.25">
      <c r="E10941" s="90"/>
      <c r="N10941" s="90"/>
    </row>
    <row r="10942" spans="5:14" x14ac:dyDescent="0.25">
      <c r="E10942" s="90"/>
      <c r="N10942" s="90"/>
    </row>
    <row r="10943" spans="5:14" x14ac:dyDescent="0.25">
      <c r="E10943" s="90"/>
      <c r="N10943" s="90"/>
    </row>
    <row r="10944" spans="5:14" x14ac:dyDescent="0.25">
      <c r="E10944" s="90"/>
      <c r="N10944" s="90"/>
    </row>
    <row r="10945" spans="5:14" x14ac:dyDescent="0.25">
      <c r="E10945" s="90"/>
      <c r="N10945" s="90"/>
    </row>
    <row r="10946" spans="5:14" x14ac:dyDescent="0.25">
      <c r="E10946" s="90"/>
      <c r="N10946" s="90"/>
    </row>
    <row r="10947" spans="5:14" x14ac:dyDescent="0.25">
      <c r="E10947" s="90"/>
      <c r="N10947" s="90"/>
    </row>
    <row r="10948" spans="5:14" x14ac:dyDescent="0.25">
      <c r="E10948" s="90"/>
      <c r="N10948" s="90"/>
    </row>
    <row r="10949" spans="5:14" x14ac:dyDescent="0.25">
      <c r="E10949" s="90"/>
      <c r="N10949" s="90"/>
    </row>
    <row r="10950" spans="5:14" x14ac:dyDescent="0.25">
      <c r="E10950" s="90"/>
      <c r="N10950" s="90"/>
    </row>
    <row r="10951" spans="5:14" x14ac:dyDescent="0.25">
      <c r="E10951" s="90"/>
      <c r="N10951" s="90"/>
    </row>
    <row r="10952" spans="5:14" x14ac:dyDescent="0.25">
      <c r="E10952" s="90"/>
      <c r="N10952" s="90"/>
    </row>
    <row r="10953" spans="5:14" x14ac:dyDescent="0.25">
      <c r="E10953" s="90"/>
      <c r="N10953" s="90"/>
    </row>
    <row r="10954" spans="5:14" x14ac:dyDescent="0.25">
      <c r="E10954" s="90"/>
      <c r="N10954" s="90"/>
    </row>
    <row r="10955" spans="5:14" x14ac:dyDescent="0.25">
      <c r="E10955" s="90"/>
      <c r="N10955" s="90"/>
    </row>
    <row r="10956" spans="5:14" x14ac:dyDescent="0.25">
      <c r="E10956" s="90"/>
      <c r="N10956" s="90"/>
    </row>
    <row r="10957" spans="5:14" x14ac:dyDescent="0.25">
      <c r="E10957" s="90"/>
      <c r="N10957" s="90"/>
    </row>
    <row r="10958" spans="5:14" x14ac:dyDescent="0.25">
      <c r="E10958" s="90"/>
      <c r="N10958" s="90"/>
    </row>
    <row r="10959" spans="5:14" x14ac:dyDescent="0.25">
      <c r="E10959" s="90"/>
      <c r="N10959" s="90"/>
    </row>
    <row r="10960" spans="5:14" x14ac:dyDescent="0.25">
      <c r="E10960" s="90"/>
      <c r="N10960" s="90"/>
    </row>
    <row r="10961" spans="5:14" x14ac:dyDescent="0.25">
      <c r="E10961" s="90"/>
      <c r="N10961" s="90"/>
    </row>
    <row r="10962" spans="5:14" x14ac:dyDescent="0.25">
      <c r="E10962" s="90"/>
      <c r="N10962" s="90"/>
    </row>
    <row r="10963" spans="5:14" x14ac:dyDescent="0.25">
      <c r="E10963" s="90"/>
      <c r="N10963" s="90"/>
    </row>
    <row r="10964" spans="5:14" x14ac:dyDescent="0.25">
      <c r="E10964" s="90"/>
      <c r="N10964" s="90"/>
    </row>
    <row r="10965" spans="5:14" x14ac:dyDescent="0.25">
      <c r="E10965" s="90"/>
      <c r="N10965" s="90"/>
    </row>
    <row r="10966" spans="5:14" x14ac:dyDescent="0.25">
      <c r="E10966" s="90"/>
      <c r="N10966" s="90"/>
    </row>
    <row r="10967" spans="5:14" x14ac:dyDescent="0.25">
      <c r="E10967" s="90"/>
      <c r="N10967" s="90"/>
    </row>
    <row r="10968" spans="5:14" x14ac:dyDescent="0.25">
      <c r="E10968" s="90"/>
      <c r="N10968" s="90"/>
    </row>
    <row r="10969" spans="5:14" x14ac:dyDescent="0.25">
      <c r="E10969" s="90"/>
      <c r="N10969" s="90"/>
    </row>
    <row r="10970" spans="5:14" x14ac:dyDescent="0.25">
      <c r="E10970" s="90"/>
      <c r="N10970" s="90"/>
    </row>
    <row r="10971" spans="5:14" x14ac:dyDescent="0.25">
      <c r="E10971" s="90"/>
      <c r="N10971" s="90"/>
    </row>
    <row r="10972" spans="5:14" x14ac:dyDescent="0.25">
      <c r="E10972" s="90"/>
      <c r="N10972" s="90"/>
    </row>
    <row r="10973" spans="5:14" x14ac:dyDescent="0.25">
      <c r="E10973" s="90"/>
      <c r="N10973" s="90"/>
    </row>
    <row r="10974" spans="5:14" x14ac:dyDescent="0.25">
      <c r="E10974" s="90"/>
      <c r="N10974" s="90"/>
    </row>
    <row r="10975" spans="5:14" x14ac:dyDescent="0.25">
      <c r="E10975" s="90"/>
      <c r="N10975" s="90"/>
    </row>
    <row r="10976" spans="5:14" x14ac:dyDescent="0.25">
      <c r="E10976" s="90"/>
      <c r="N10976" s="90"/>
    </row>
    <row r="10977" spans="5:14" x14ac:dyDescent="0.25">
      <c r="E10977" s="90"/>
      <c r="N10977" s="90"/>
    </row>
    <row r="10978" spans="5:14" x14ac:dyDescent="0.25">
      <c r="E10978" s="90"/>
      <c r="N10978" s="90"/>
    </row>
    <row r="10979" spans="5:14" x14ac:dyDescent="0.25">
      <c r="E10979" s="90"/>
      <c r="N10979" s="90"/>
    </row>
    <row r="10980" spans="5:14" x14ac:dyDescent="0.25">
      <c r="E10980" s="90"/>
      <c r="N10980" s="90"/>
    </row>
    <row r="10981" spans="5:14" x14ac:dyDescent="0.25">
      <c r="E10981" s="90"/>
      <c r="N10981" s="90"/>
    </row>
    <row r="10982" spans="5:14" x14ac:dyDescent="0.25">
      <c r="E10982" s="90"/>
      <c r="N10982" s="90"/>
    </row>
    <row r="10983" spans="5:14" x14ac:dyDescent="0.25">
      <c r="E10983" s="90"/>
      <c r="N10983" s="90"/>
    </row>
    <row r="10984" spans="5:14" x14ac:dyDescent="0.25">
      <c r="E10984" s="90"/>
      <c r="N10984" s="90"/>
    </row>
    <row r="10985" spans="5:14" x14ac:dyDescent="0.25">
      <c r="E10985" s="90"/>
      <c r="N10985" s="90"/>
    </row>
    <row r="10986" spans="5:14" x14ac:dyDescent="0.25">
      <c r="E10986" s="90"/>
      <c r="N10986" s="90"/>
    </row>
    <row r="10987" spans="5:14" x14ac:dyDescent="0.25">
      <c r="E10987" s="90"/>
      <c r="N10987" s="90"/>
    </row>
    <row r="10988" spans="5:14" x14ac:dyDescent="0.25">
      <c r="E10988" s="90"/>
      <c r="N10988" s="90"/>
    </row>
    <row r="10989" spans="5:14" x14ac:dyDescent="0.25">
      <c r="E10989" s="90"/>
      <c r="N10989" s="90"/>
    </row>
    <row r="10990" spans="5:14" x14ac:dyDescent="0.25">
      <c r="E10990" s="90"/>
      <c r="N10990" s="90"/>
    </row>
    <row r="10991" spans="5:14" x14ac:dyDescent="0.25">
      <c r="E10991" s="90"/>
      <c r="N10991" s="90"/>
    </row>
    <row r="10992" spans="5:14" x14ac:dyDescent="0.25">
      <c r="E10992" s="90"/>
      <c r="N10992" s="90"/>
    </row>
    <row r="10993" spans="5:14" x14ac:dyDescent="0.25">
      <c r="E10993" s="90"/>
      <c r="N10993" s="90"/>
    </row>
    <row r="10994" spans="5:14" x14ac:dyDescent="0.25">
      <c r="E10994" s="90"/>
      <c r="N10994" s="90"/>
    </row>
    <row r="10995" spans="5:14" x14ac:dyDescent="0.25">
      <c r="E10995" s="90"/>
      <c r="N10995" s="90"/>
    </row>
    <row r="10996" spans="5:14" x14ac:dyDescent="0.25">
      <c r="E10996" s="90"/>
      <c r="N10996" s="90"/>
    </row>
    <row r="10997" spans="5:14" x14ac:dyDescent="0.25">
      <c r="E10997" s="90"/>
      <c r="N10997" s="90"/>
    </row>
    <row r="10998" spans="5:14" x14ac:dyDescent="0.25">
      <c r="E10998" s="90"/>
      <c r="N10998" s="90"/>
    </row>
    <row r="10999" spans="5:14" x14ac:dyDescent="0.25">
      <c r="E10999" s="90"/>
      <c r="N10999" s="90"/>
    </row>
    <row r="11000" spans="5:14" x14ac:dyDescent="0.25">
      <c r="E11000" s="90"/>
      <c r="N11000" s="90"/>
    </row>
    <row r="11001" spans="5:14" x14ac:dyDescent="0.25">
      <c r="E11001" s="90"/>
      <c r="N11001" s="90"/>
    </row>
    <row r="11002" spans="5:14" x14ac:dyDescent="0.25">
      <c r="E11002" s="90"/>
      <c r="N11002" s="90"/>
    </row>
    <row r="11003" spans="5:14" x14ac:dyDescent="0.25">
      <c r="E11003" s="90"/>
      <c r="N11003" s="90"/>
    </row>
    <row r="11004" spans="5:14" x14ac:dyDescent="0.25">
      <c r="E11004" s="90"/>
      <c r="N11004" s="90"/>
    </row>
    <row r="11005" spans="5:14" x14ac:dyDescent="0.25">
      <c r="E11005" s="90"/>
      <c r="N11005" s="90"/>
    </row>
    <row r="11006" spans="5:14" x14ac:dyDescent="0.25">
      <c r="E11006" s="90"/>
      <c r="N11006" s="90"/>
    </row>
    <row r="11007" spans="5:14" x14ac:dyDescent="0.25">
      <c r="E11007" s="90"/>
      <c r="N11007" s="90"/>
    </row>
    <row r="11008" spans="5:14" x14ac:dyDescent="0.25">
      <c r="E11008" s="90"/>
      <c r="N11008" s="90"/>
    </row>
    <row r="11009" spans="5:14" x14ac:dyDescent="0.25">
      <c r="E11009" s="90"/>
      <c r="N11009" s="90"/>
    </row>
    <row r="11010" spans="5:14" x14ac:dyDescent="0.25">
      <c r="E11010" s="90"/>
      <c r="N11010" s="90"/>
    </row>
    <row r="11011" spans="5:14" x14ac:dyDescent="0.25">
      <c r="E11011" s="90"/>
      <c r="N11011" s="90"/>
    </row>
    <row r="11012" spans="5:14" x14ac:dyDescent="0.25">
      <c r="E11012" s="90"/>
      <c r="N11012" s="90"/>
    </row>
    <row r="11013" spans="5:14" x14ac:dyDescent="0.25">
      <c r="E11013" s="90"/>
      <c r="N11013" s="90"/>
    </row>
    <row r="11014" spans="5:14" x14ac:dyDescent="0.25">
      <c r="E11014" s="90"/>
      <c r="N11014" s="90"/>
    </row>
    <row r="11015" spans="5:14" x14ac:dyDescent="0.25">
      <c r="E11015" s="90"/>
      <c r="N11015" s="90"/>
    </row>
    <row r="11016" spans="5:14" x14ac:dyDescent="0.25">
      <c r="E11016" s="90"/>
      <c r="N11016" s="90"/>
    </row>
    <row r="11017" spans="5:14" x14ac:dyDescent="0.25">
      <c r="E11017" s="90"/>
      <c r="N11017" s="90"/>
    </row>
    <row r="11018" spans="5:14" x14ac:dyDescent="0.25">
      <c r="E11018" s="90"/>
      <c r="N11018" s="90"/>
    </row>
    <row r="11019" spans="5:14" x14ac:dyDescent="0.25">
      <c r="E11019" s="90"/>
      <c r="N11019" s="90"/>
    </row>
    <row r="11020" spans="5:14" x14ac:dyDescent="0.25">
      <c r="E11020" s="90"/>
      <c r="N11020" s="90"/>
    </row>
    <row r="11021" spans="5:14" x14ac:dyDescent="0.25">
      <c r="E11021" s="90"/>
      <c r="N11021" s="90"/>
    </row>
    <row r="11022" spans="5:14" x14ac:dyDescent="0.25">
      <c r="E11022" s="90"/>
      <c r="N11022" s="90"/>
    </row>
    <row r="11023" spans="5:14" x14ac:dyDescent="0.25">
      <c r="E11023" s="90"/>
      <c r="N11023" s="90"/>
    </row>
    <row r="11024" spans="5:14" x14ac:dyDescent="0.25">
      <c r="E11024" s="90"/>
      <c r="N11024" s="90"/>
    </row>
    <row r="11025" spans="5:14" x14ac:dyDescent="0.25">
      <c r="E11025" s="90"/>
      <c r="N11025" s="90"/>
    </row>
    <row r="11026" spans="5:14" x14ac:dyDescent="0.25">
      <c r="E11026" s="90"/>
      <c r="N11026" s="90"/>
    </row>
    <row r="11027" spans="5:14" x14ac:dyDescent="0.25">
      <c r="E11027" s="90"/>
      <c r="N11027" s="90"/>
    </row>
    <row r="11028" spans="5:14" x14ac:dyDescent="0.25">
      <c r="E11028" s="90"/>
      <c r="N11028" s="90"/>
    </row>
    <row r="11029" spans="5:14" x14ac:dyDescent="0.25">
      <c r="E11029" s="90"/>
      <c r="N11029" s="90"/>
    </row>
    <row r="11030" spans="5:14" x14ac:dyDescent="0.25">
      <c r="E11030" s="90"/>
      <c r="N11030" s="90"/>
    </row>
    <row r="11031" spans="5:14" x14ac:dyDescent="0.25">
      <c r="E11031" s="90"/>
      <c r="N11031" s="90"/>
    </row>
    <row r="11032" spans="5:14" x14ac:dyDescent="0.25">
      <c r="E11032" s="90"/>
      <c r="N11032" s="90"/>
    </row>
    <row r="11033" spans="5:14" x14ac:dyDescent="0.25">
      <c r="E11033" s="90"/>
      <c r="N11033" s="90"/>
    </row>
    <row r="11034" spans="5:14" x14ac:dyDescent="0.25">
      <c r="E11034" s="90"/>
      <c r="N11034" s="90"/>
    </row>
    <row r="11035" spans="5:14" x14ac:dyDescent="0.25">
      <c r="E11035" s="90"/>
      <c r="N11035" s="90"/>
    </row>
    <row r="11036" spans="5:14" x14ac:dyDescent="0.25">
      <c r="E11036" s="90"/>
      <c r="N11036" s="90"/>
    </row>
    <row r="11037" spans="5:14" x14ac:dyDescent="0.25">
      <c r="E11037" s="90"/>
      <c r="N11037" s="90"/>
    </row>
    <row r="11038" spans="5:14" x14ac:dyDescent="0.25">
      <c r="E11038" s="90"/>
      <c r="N11038" s="90"/>
    </row>
    <row r="11039" spans="5:14" x14ac:dyDescent="0.25">
      <c r="E11039" s="90"/>
      <c r="N11039" s="90"/>
    </row>
    <row r="11040" spans="5:14" x14ac:dyDescent="0.25">
      <c r="E11040" s="90"/>
      <c r="N11040" s="90"/>
    </row>
    <row r="11041" spans="5:14" x14ac:dyDescent="0.25">
      <c r="E11041" s="90"/>
      <c r="N11041" s="90"/>
    </row>
    <row r="11042" spans="5:14" x14ac:dyDescent="0.25">
      <c r="E11042" s="90"/>
      <c r="N11042" s="90"/>
    </row>
    <row r="11043" spans="5:14" x14ac:dyDescent="0.25">
      <c r="E11043" s="90"/>
      <c r="N11043" s="90"/>
    </row>
    <row r="11044" spans="5:14" x14ac:dyDescent="0.25">
      <c r="E11044" s="90"/>
      <c r="N11044" s="90"/>
    </row>
    <row r="11045" spans="5:14" x14ac:dyDescent="0.25">
      <c r="E11045" s="90"/>
      <c r="N11045" s="90"/>
    </row>
    <row r="11046" spans="5:14" x14ac:dyDescent="0.25">
      <c r="E11046" s="90"/>
      <c r="N11046" s="90"/>
    </row>
    <row r="11047" spans="5:14" x14ac:dyDescent="0.25">
      <c r="E11047" s="90"/>
      <c r="N11047" s="90"/>
    </row>
    <row r="11048" spans="5:14" x14ac:dyDescent="0.25">
      <c r="E11048" s="90"/>
      <c r="N11048" s="90"/>
    </row>
    <row r="11049" spans="5:14" x14ac:dyDescent="0.25">
      <c r="E11049" s="90"/>
      <c r="N11049" s="90"/>
    </row>
    <row r="11050" spans="5:14" x14ac:dyDescent="0.25">
      <c r="E11050" s="90"/>
      <c r="N11050" s="90"/>
    </row>
    <row r="11051" spans="5:14" x14ac:dyDescent="0.25">
      <c r="E11051" s="90"/>
      <c r="N11051" s="90"/>
    </row>
    <row r="11052" spans="5:14" x14ac:dyDescent="0.25">
      <c r="E11052" s="90"/>
      <c r="N11052" s="90"/>
    </row>
    <row r="11053" spans="5:14" x14ac:dyDescent="0.25">
      <c r="E11053" s="90"/>
      <c r="N11053" s="90"/>
    </row>
    <row r="11054" spans="5:14" x14ac:dyDescent="0.25">
      <c r="E11054" s="90"/>
      <c r="N11054" s="90"/>
    </row>
    <row r="11055" spans="5:14" x14ac:dyDescent="0.25">
      <c r="E11055" s="90"/>
      <c r="N11055" s="90"/>
    </row>
    <row r="11056" spans="5:14" x14ac:dyDescent="0.25">
      <c r="E11056" s="90"/>
      <c r="N11056" s="90"/>
    </row>
    <row r="11057" spans="5:14" x14ac:dyDescent="0.25">
      <c r="E11057" s="90"/>
      <c r="N11057" s="90"/>
    </row>
    <row r="11058" spans="5:14" x14ac:dyDescent="0.25">
      <c r="E11058" s="90"/>
      <c r="N11058" s="90"/>
    </row>
    <row r="11059" spans="5:14" x14ac:dyDescent="0.25">
      <c r="E11059" s="90"/>
      <c r="N11059" s="90"/>
    </row>
    <row r="11060" spans="5:14" x14ac:dyDescent="0.25">
      <c r="E11060" s="90"/>
      <c r="N11060" s="90"/>
    </row>
    <row r="11061" spans="5:14" x14ac:dyDescent="0.25">
      <c r="E11061" s="90"/>
      <c r="N11061" s="90"/>
    </row>
    <row r="11062" spans="5:14" x14ac:dyDescent="0.25">
      <c r="E11062" s="90"/>
      <c r="N11062" s="90"/>
    </row>
    <row r="11063" spans="5:14" x14ac:dyDescent="0.25">
      <c r="E11063" s="90"/>
      <c r="N11063" s="90"/>
    </row>
    <row r="11064" spans="5:14" x14ac:dyDescent="0.25">
      <c r="E11064" s="90"/>
      <c r="N11064" s="90"/>
    </row>
    <row r="11065" spans="5:14" x14ac:dyDescent="0.25">
      <c r="E11065" s="90"/>
      <c r="N11065" s="90"/>
    </row>
    <row r="11066" spans="5:14" x14ac:dyDescent="0.25">
      <c r="E11066" s="90"/>
      <c r="N11066" s="90"/>
    </row>
    <row r="11067" spans="5:14" x14ac:dyDescent="0.25">
      <c r="E11067" s="90"/>
      <c r="N11067" s="90"/>
    </row>
    <row r="11068" spans="5:14" x14ac:dyDescent="0.25">
      <c r="E11068" s="90"/>
      <c r="N11068" s="90"/>
    </row>
    <row r="11069" spans="5:14" x14ac:dyDescent="0.25">
      <c r="E11069" s="90"/>
      <c r="N11069" s="90"/>
    </row>
    <row r="11070" spans="5:14" x14ac:dyDescent="0.25">
      <c r="E11070" s="90"/>
      <c r="N11070" s="90"/>
    </row>
    <row r="11071" spans="5:14" x14ac:dyDescent="0.25">
      <c r="E11071" s="90"/>
      <c r="N11071" s="90"/>
    </row>
    <row r="11072" spans="5:14" x14ac:dyDescent="0.25">
      <c r="E11072" s="90"/>
      <c r="N11072" s="90"/>
    </row>
    <row r="11073" spans="5:14" x14ac:dyDescent="0.25">
      <c r="E11073" s="90"/>
      <c r="N11073" s="90"/>
    </row>
    <row r="11074" spans="5:14" x14ac:dyDescent="0.25">
      <c r="E11074" s="90"/>
      <c r="N11074" s="90"/>
    </row>
    <row r="11075" spans="5:14" x14ac:dyDescent="0.25">
      <c r="E11075" s="90"/>
      <c r="N11075" s="90"/>
    </row>
    <row r="11076" spans="5:14" x14ac:dyDescent="0.25">
      <c r="E11076" s="90"/>
      <c r="N11076" s="90"/>
    </row>
    <row r="11077" spans="5:14" x14ac:dyDescent="0.25">
      <c r="E11077" s="90"/>
      <c r="N11077" s="90"/>
    </row>
    <row r="11078" spans="5:14" x14ac:dyDescent="0.25">
      <c r="E11078" s="90"/>
      <c r="N11078" s="90"/>
    </row>
    <row r="11079" spans="5:14" x14ac:dyDescent="0.25">
      <c r="E11079" s="90"/>
      <c r="N11079" s="90"/>
    </row>
    <row r="11080" spans="5:14" x14ac:dyDescent="0.25">
      <c r="E11080" s="90"/>
      <c r="N11080" s="90"/>
    </row>
    <row r="11081" spans="5:14" x14ac:dyDescent="0.25">
      <c r="E11081" s="90"/>
      <c r="N11081" s="90"/>
    </row>
    <row r="11082" spans="5:14" x14ac:dyDescent="0.25">
      <c r="E11082" s="90"/>
      <c r="N11082" s="90"/>
    </row>
    <row r="11083" spans="5:14" x14ac:dyDescent="0.25">
      <c r="E11083" s="90"/>
      <c r="N11083" s="90"/>
    </row>
    <row r="11084" spans="5:14" x14ac:dyDescent="0.25">
      <c r="E11084" s="90"/>
      <c r="N11084" s="90"/>
    </row>
    <row r="11085" spans="5:14" x14ac:dyDescent="0.25">
      <c r="E11085" s="90"/>
      <c r="N11085" s="90"/>
    </row>
    <row r="11086" spans="5:14" x14ac:dyDescent="0.25">
      <c r="E11086" s="90"/>
      <c r="N11086" s="90"/>
    </row>
    <row r="11087" spans="5:14" x14ac:dyDescent="0.25">
      <c r="E11087" s="90"/>
      <c r="N11087" s="90"/>
    </row>
    <row r="11088" spans="5:14" x14ac:dyDescent="0.25">
      <c r="E11088" s="90"/>
      <c r="N11088" s="90"/>
    </row>
    <row r="11089" spans="5:14" x14ac:dyDescent="0.25">
      <c r="E11089" s="90"/>
      <c r="N11089" s="90"/>
    </row>
    <row r="11090" spans="5:14" x14ac:dyDescent="0.25">
      <c r="E11090" s="90"/>
      <c r="N11090" s="90"/>
    </row>
    <row r="11091" spans="5:14" x14ac:dyDescent="0.25">
      <c r="E11091" s="90"/>
      <c r="N11091" s="90"/>
    </row>
    <row r="11092" spans="5:14" x14ac:dyDescent="0.25">
      <c r="E11092" s="90"/>
      <c r="N11092" s="90"/>
    </row>
    <row r="11093" spans="5:14" x14ac:dyDescent="0.25">
      <c r="E11093" s="90"/>
      <c r="N11093" s="90"/>
    </row>
    <row r="11094" spans="5:14" x14ac:dyDescent="0.25">
      <c r="E11094" s="90"/>
      <c r="N11094" s="90"/>
    </row>
    <row r="11095" spans="5:14" x14ac:dyDescent="0.25">
      <c r="E11095" s="90"/>
      <c r="N11095" s="90"/>
    </row>
    <row r="11096" spans="5:14" x14ac:dyDescent="0.25">
      <c r="E11096" s="90"/>
      <c r="N11096" s="90"/>
    </row>
    <row r="11097" spans="5:14" x14ac:dyDescent="0.25">
      <c r="E11097" s="90"/>
      <c r="N11097" s="90"/>
    </row>
    <row r="11098" spans="5:14" x14ac:dyDescent="0.25">
      <c r="E11098" s="90"/>
      <c r="N11098" s="90"/>
    </row>
    <row r="11099" spans="5:14" x14ac:dyDescent="0.25">
      <c r="E11099" s="90"/>
      <c r="N11099" s="90"/>
    </row>
    <row r="11100" spans="5:14" x14ac:dyDescent="0.25">
      <c r="E11100" s="90"/>
      <c r="N11100" s="90"/>
    </row>
    <row r="11101" spans="5:14" x14ac:dyDescent="0.25">
      <c r="E11101" s="90"/>
      <c r="N11101" s="90"/>
    </row>
    <row r="11102" spans="5:14" x14ac:dyDescent="0.25">
      <c r="E11102" s="90"/>
      <c r="N11102" s="90"/>
    </row>
    <row r="11103" spans="5:14" x14ac:dyDescent="0.25">
      <c r="E11103" s="90"/>
      <c r="N11103" s="90"/>
    </row>
    <row r="11104" spans="5:14" x14ac:dyDescent="0.25">
      <c r="E11104" s="90"/>
      <c r="N11104" s="90"/>
    </row>
    <row r="11105" spans="5:14" x14ac:dyDescent="0.25">
      <c r="E11105" s="90"/>
      <c r="N11105" s="90"/>
    </row>
    <row r="11106" spans="5:14" x14ac:dyDescent="0.25">
      <c r="E11106" s="90"/>
      <c r="N11106" s="90"/>
    </row>
    <row r="11107" spans="5:14" x14ac:dyDescent="0.25">
      <c r="E11107" s="90"/>
      <c r="N11107" s="90"/>
    </row>
    <row r="11108" spans="5:14" x14ac:dyDescent="0.25">
      <c r="E11108" s="90"/>
      <c r="N11108" s="90"/>
    </row>
    <row r="11109" spans="5:14" x14ac:dyDescent="0.25">
      <c r="E11109" s="90"/>
      <c r="N11109" s="90"/>
    </row>
    <row r="11110" spans="5:14" x14ac:dyDescent="0.25">
      <c r="E11110" s="90"/>
      <c r="N11110" s="90"/>
    </row>
    <row r="11111" spans="5:14" x14ac:dyDescent="0.25">
      <c r="E11111" s="90"/>
      <c r="N11111" s="90"/>
    </row>
    <row r="11112" spans="5:14" x14ac:dyDescent="0.25">
      <c r="E11112" s="90"/>
      <c r="N11112" s="90"/>
    </row>
    <row r="11113" spans="5:14" x14ac:dyDescent="0.25">
      <c r="E11113" s="90"/>
      <c r="N11113" s="90"/>
    </row>
    <row r="11114" spans="5:14" x14ac:dyDescent="0.25">
      <c r="E11114" s="90"/>
      <c r="N11114" s="90"/>
    </row>
    <row r="11115" spans="5:14" x14ac:dyDescent="0.25">
      <c r="E11115" s="90"/>
      <c r="N11115" s="90"/>
    </row>
    <row r="11116" spans="5:14" x14ac:dyDescent="0.25">
      <c r="E11116" s="90"/>
      <c r="N11116" s="90"/>
    </row>
    <row r="11117" spans="5:14" x14ac:dyDescent="0.25">
      <c r="E11117" s="90"/>
      <c r="N11117" s="90"/>
    </row>
    <row r="11118" spans="5:14" x14ac:dyDescent="0.25">
      <c r="E11118" s="90"/>
      <c r="N11118" s="90"/>
    </row>
    <row r="11119" spans="5:14" x14ac:dyDescent="0.25">
      <c r="E11119" s="90"/>
      <c r="N11119" s="90"/>
    </row>
    <row r="11120" spans="5:14" x14ac:dyDescent="0.25">
      <c r="E11120" s="90"/>
      <c r="N11120" s="90"/>
    </row>
    <row r="11121" spans="5:14" x14ac:dyDescent="0.25">
      <c r="E11121" s="90"/>
      <c r="N11121" s="90"/>
    </row>
    <row r="11122" spans="5:14" x14ac:dyDescent="0.25">
      <c r="E11122" s="90"/>
      <c r="N11122" s="90"/>
    </row>
    <row r="11123" spans="5:14" x14ac:dyDescent="0.25">
      <c r="E11123" s="90"/>
      <c r="N11123" s="90"/>
    </row>
    <row r="11124" spans="5:14" x14ac:dyDescent="0.25">
      <c r="E11124" s="90"/>
      <c r="N11124" s="90"/>
    </row>
    <row r="11125" spans="5:14" x14ac:dyDescent="0.25">
      <c r="E11125" s="90"/>
      <c r="N11125" s="90"/>
    </row>
    <row r="11126" spans="5:14" x14ac:dyDescent="0.25">
      <c r="E11126" s="90"/>
      <c r="N11126" s="90"/>
    </row>
    <row r="11127" spans="5:14" x14ac:dyDescent="0.25">
      <c r="E11127" s="90"/>
      <c r="N11127" s="90"/>
    </row>
    <row r="11128" spans="5:14" x14ac:dyDescent="0.25">
      <c r="E11128" s="90"/>
      <c r="N11128" s="90"/>
    </row>
    <row r="11129" spans="5:14" x14ac:dyDescent="0.25">
      <c r="E11129" s="90"/>
      <c r="N11129" s="90"/>
    </row>
    <row r="11130" spans="5:14" x14ac:dyDescent="0.25">
      <c r="E11130" s="90"/>
      <c r="N11130" s="90"/>
    </row>
    <row r="11131" spans="5:14" x14ac:dyDescent="0.25">
      <c r="E11131" s="90"/>
      <c r="N11131" s="90"/>
    </row>
    <row r="11132" spans="5:14" x14ac:dyDescent="0.25">
      <c r="E11132" s="90"/>
      <c r="N11132" s="90"/>
    </row>
    <row r="11133" spans="5:14" x14ac:dyDescent="0.25">
      <c r="E11133" s="90"/>
      <c r="N11133" s="90"/>
    </row>
    <row r="11134" spans="5:14" x14ac:dyDescent="0.25">
      <c r="E11134" s="90"/>
      <c r="N11134" s="90"/>
    </row>
    <row r="11135" spans="5:14" x14ac:dyDescent="0.25">
      <c r="E11135" s="90"/>
      <c r="N11135" s="90"/>
    </row>
    <row r="11136" spans="5:14" x14ac:dyDescent="0.25">
      <c r="E11136" s="90"/>
      <c r="N11136" s="90"/>
    </row>
    <row r="11137" spans="5:14" x14ac:dyDescent="0.25">
      <c r="E11137" s="90"/>
      <c r="N11137" s="90"/>
    </row>
    <row r="11138" spans="5:14" x14ac:dyDescent="0.25">
      <c r="E11138" s="90"/>
      <c r="N11138" s="90"/>
    </row>
    <row r="11139" spans="5:14" x14ac:dyDescent="0.25">
      <c r="E11139" s="90"/>
      <c r="N11139" s="90"/>
    </row>
    <row r="11140" spans="5:14" x14ac:dyDescent="0.25">
      <c r="E11140" s="90"/>
      <c r="N11140" s="90"/>
    </row>
    <row r="11141" spans="5:14" x14ac:dyDescent="0.25">
      <c r="E11141" s="90"/>
      <c r="N11141" s="90"/>
    </row>
    <row r="11142" spans="5:14" x14ac:dyDescent="0.25">
      <c r="E11142" s="90"/>
      <c r="N11142" s="90"/>
    </row>
    <row r="11143" spans="5:14" x14ac:dyDescent="0.25">
      <c r="E11143" s="90"/>
      <c r="N11143" s="90"/>
    </row>
    <row r="11144" spans="5:14" x14ac:dyDescent="0.25">
      <c r="E11144" s="90"/>
      <c r="N11144" s="90"/>
    </row>
    <row r="11145" spans="5:14" x14ac:dyDescent="0.25">
      <c r="E11145" s="90"/>
      <c r="N11145" s="90"/>
    </row>
    <row r="11146" spans="5:14" x14ac:dyDescent="0.25">
      <c r="E11146" s="90"/>
      <c r="N11146" s="90"/>
    </row>
    <row r="11147" spans="5:14" x14ac:dyDescent="0.25">
      <c r="E11147" s="90"/>
      <c r="N11147" s="90"/>
    </row>
    <row r="11148" spans="5:14" x14ac:dyDescent="0.25">
      <c r="E11148" s="90"/>
      <c r="N11148" s="90"/>
    </row>
    <row r="11149" spans="5:14" x14ac:dyDescent="0.25">
      <c r="E11149" s="90"/>
      <c r="N11149" s="90"/>
    </row>
    <row r="11150" spans="5:14" x14ac:dyDescent="0.25">
      <c r="E11150" s="90"/>
      <c r="N11150" s="90"/>
    </row>
    <row r="11151" spans="5:14" x14ac:dyDescent="0.25">
      <c r="E11151" s="90"/>
      <c r="N11151" s="90"/>
    </row>
    <row r="11152" spans="5:14" x14ac:dyDescent="0.25">
      <c r="E11152" s="90"/>
      <c r="N11152" s="90"/>
    </row>
    <row r="11153" spans="5:14" x14ac:dyDescent="0.25">
      <c r="E11153" s="90"/>
      <c r="N11153" s="90"/>
    </row>
    <row r="11154" spans="5:14" x14ac:dyDescent="0.25">
      <c r="E11154" s="90"/>
      <c r="N11154" s="90"/>
    </row>
    <row r="11155" spans="5:14" x14ac:dyDescent="0.25">
      <c r="E11155" s="90"/>
      <c r="N11155" s="90"/>
    </row>
    <row r="11156" spans="5:14" x14ac:dyDescent="0.25">
      <c r="E11156" s="90"/>
      <c r="N11156" s="90"/>
    </row>
    <row r="11157" spans="5:14" x14ac:dyDescent="0.25">
      <c r="E11157" s="90"/>
      <c r="N11157" s="90"/>
    </row>
    <row r="11158" spans="5:14" x14ac:dyDescent="0.25">
      <c r="E11158" s="90"/>
      <c r="N11158" s="90"/>
    </row>
    <row r="11159" spans="5:14" x14ac:dyDescent="0.25">
      <c r="E11159" s="90"/>
      <c r="N11159" s="90"/>
    </row>
    <row r="11160" spans="5:14" x14ac:dyDescent="0.25">
      <c r="E11160" s="90"/>
      <c r="N11160" s="90"/>
    </row>
    <row r="11161" spans="5:14" x14ac:dyDescent="0.25">
      <c r="E11161" s="90"/>
      <c r="N11161" s="90"/>
    </row>
    <row r="11162" spans="5:14" x14ac:dyDescent="0.25">
      <c r="E11162" s="90"/>
      <c r="N11162" s="90"/>
    </row>
    <row r="11163" spans="5:14" x14ac:dyDescent="0.25">
      <c r="E11163" s="90"/>
      <c r="N11163" s="90"/>
    </row>
    <row r="11164" spans="5:14" x14ac:dyDescent="0.25">
      <c r="E11164" s="90"/>
      <c r="N11164" s="90"/>
    </row>
    <row r="11165" spans="5:14" x14ac:dyDescent="0.25">
      <c r="E11165" s="90"/>
      <c r="N11165" s="90"/>
    </row>
    <row r="11166" spans="5:14" x14ac:dyDescent="0.25">
      <c r="E11166" s="90"/>
      <c r="N11166" s="90"/>
    </row>
    <row r="11167" spans="5:14" x14ac:dyDescent="0.25">
      <c r="E11167" s="90"/>
      <c r="N11167" s="90"/>
    </row>
    <row r="11168" spans="5:14" x14ac:dyDescent="0.25">
      <c r="E11168" s="90"/>
      <c r="N11168" s="90"/>
    </row>
    <row r="11169" spans="5:14" x14ac:dyDescent="0.25">
      <c r="E11169" s="90"/>
      <c r="N11169" s="90"/>
    </row>
    <row r="11170" spans="5:14" x14ac:dyDescent="0.25">
      <c r="E11170" s="90"/>
      <c r="N11170" s="90"/>
    </row>
    <row r="11171" spans="5:14" x14ac:dyDescent="0.25">
      <c r="E11171" s="90"/>
      <c r="N11171" s="90"/>
    </row>
    <row r="11172" spans="5:14" x14ac:dyDescent="0.25">
      <c r="E11172" s="90"/>
      <c r="N11172" s="90"/>
    </row>
    <row r="11173" spans="5:14" x14ac:dyDescent="0.25">
      <c r="E11173" s="90"/>
      <c r="N11173" s="90"/>
    </row>
    <row r="11174" spans="5:14" x14ac:dyDescent="0.25">
      <c r="E11174" s="90"/>
      <c r="N11174" s="90"/>
    </row>
    <row r="11175" spans="5:14" x14ac:dyDescent="0.25">
      <c r="E11175" s="90"/>
      <c r="N11175" s="90"/>
    </row>
    <row r="11176" spans="5:14" x14ac:dyDescent="0.25">
      <c r="E11176" s="90"/>
      <c r="N11176" s="90"/>
    </row>
    <row r="11177" spans="5:14" x14ac:dyDescent="0.25">
      <c r="E11177" s="90"/>
      <c r="N11177" s="90"/>
    </row>
    <row r="11178" spans="5:14" x14ac:dyDescent="0.25">
      <c r="E11178" s="90"/>
      <c r="N11178" s="90"/>
    </row>
    <row r="11179" spans="5:14" x14ac:dyDescent="0.25">
      <c r="E11179" s="90"/>
      <c r="N11179" s="90"/>
    </row>
    <row r="11180" spans="5:14" x14ac:dyDescent="0.25">
      <c r="E11180" s="90"/>
      <c r="N11180" s="90"/>
    </row>
    <row r="11181" spans="5:14" x14ac:dyDescent="0.25">
      <c r="E11181" s="90"/>
      <c r="N11181" s="90"/>
    </row>
    <row r="11182" spans="5:14" x14ac:dyDescent="0.25">
      <c r="E11182" s="90"/>
      <c r="N11182" s="90"/>
    </row>
    <row r="11183" spans="5:14" x14ac:dyDescent="0.25">
      <c r="E11183" s="90"/>
      <c r="N11183" s="90"/>
    </row>
    <row r="11184" spans="5:14" x14ac:dyDescent="0.25">
      <c r="E11184" s="90"/>
      <c r="N11184" s="90"/>
    </row>
    <row r="11185" spans="5:14" x14ac:dyDescent="0.25">
      <c r="E11185" s="90"/>
      <c r="N11185" s="90"/>
    </row>
    <row r="11186" spans="5:14" x14ac:dyDescent="0.25">
      <c r="E11186" s="90"/>
      <c r="N11186" s="90"/>
    </row>
    <row r="11187" spans="5:14" x14ac:dyDescent="0.25">
      <c r="E11187" s="90"/>
      <c r="N11187" s="90"/>
    </row>
    <row r="11188" spans="5:14" x14ac:dyDescent="0.25">
      <c r="E11188" s="90"/>
      <c r="N11188" s="90"/>
    </row>
    <row r="11189" spans="5:14" x14ac:dyDescent="0.25">
      <c r="E11189" s="90"/>
      <c r="N11189" s="90"/>
    </row>
    <row r="11190" spans="5:14" x14ac:dyDescent="0.25">
      <c r="E11190" s="90"/>
      <c r="N11190" s="90"/>
    </row>
    <row r="11191" spans="5:14" x14ac:dyDescent="0.25">
      <c r="E11191" s="90"/>
      <c r="N11191" s="90"/>
    </row>
    <row r="11192" spans="5:14" x14ac:dyDescent="0.25">
      <c r="E11192" s="90"/>
      <c r="N11192" s="90"/>
    </row>
    <row r="11193" spans="5:14" x14ac:dyDescent="0.25">
      <c r="E11193" s="90"/>
      <c r="N11193" s="90"/>
    </row>
    <row r="11194" spans="5:14" x14ac:dyDescent="0.25">
      <c r="E11194" s="90"/>
      <c r="N11194" s="90"/>
    </row>
    <row r="11195" spans="5:14" x14ac:dyDescent="0.25">
      <c r="E11195" s="90"/>
      <c r="N11195" s="90"/>
    </row>
    <row r="11196" spans="5:14" x14ac:dyDescent="0.25">
      <c r="E11196" s="90"/>
      <c r="N11196" s="90"/>
    </row>
    <row r="11197" spans="5:14" x14ac:dyDescent="0.25">
      <c r="E11197" s="90"/>
      <c r="N11197" s="90"/>
    </row>
    <row r="11198" spans="5:14" x14ac:dyDescent="0.25">
      <c r="E11198" s="90"/>
      <c r="N11198" s="90"/>
    </row>
    <row r="11199" spans="5:14" x14ac:dyDescent="0.25">
      <c r="E11199" s="90"/>
      <c r="N11199" s="90"/>
    </row>
    <row r="11200" spans="5:14" x14ac:dyDescent="0.25">
      <c r="E11200" s="90"/>
      <c r="N11200" s="90"/>
    </row>
    <row r="11201" spans="5:14" x14ac:dyDescent="0.25">
      <c r="E11201" s="90"/>
      <c r="N11201" s="90"/>
    </row>
    <row r="11202" spans="5:14" x14ac:dyDescent="0.25">
      <c r="E11202" s="90"/>
      <c r="N11202" s="90"/>
    </row>
    <row r="11203" spans="5:14" x14ac:dyDescent="0.25">
      <c r="E11203" s="90"/>
      <c r="N11203" s="90"/>
    </row>
    <row r="11204" spans="5:14" x14ac:dyDescent="0.25">
      <c r="E11204" s="90"/>
      <c r="N11204" s="90"/>
    </row>
    <row r="11205" spans="5:14" x14ac:dyDescent="0.25">
      <c r="E11205" s="90"/>
      <c r="N11205" s="90"/>
    </row>
    <row r="11206" spans="5:14" x14ac:dyDescent="0.25">
      <c r="E11206" s="90"/>
      <c r="N11206" s="90"/>
    </row>
    <row r="11207" spans="5:14" x14ac:dyDescent="0.25">
      <c r="E11207" s="90"/>
      <c r="N11207" s="90"/>
    </row>
    <row r="11208" spans="5:14" x14ac:dyDescent="0.25">
      <c r="E11208" s="90"/>
      <c r="N11208" s="90"/>
    </row>
    <row r="11209" spans="5:14" x14ac:dyDescent="0.25">
      <c r="E11209" s="90"/>
      <c r="N11209" s="90"/>
    </row>
    <row r="11210" spans="5:14" x14ac:dyDescent="0.25">
      <c r="E11210" s="90"/>
      <c r="N11210" s="90"/>
    </row>
    <row r="11211" spans="5:14" x14ac:dyDescent="0.25">
      <c r="E11211" s="90"/>
      <c r="N11211" s="90"/>
    </row>
    <row r="11212" spans="5:14" x14ac:dyDescent="0.25">
      <c r="E11212" s="90"/>
      <c r="N11212" s="90"/>
    </row>
    <row r="11213" spans="5:14" x14ac:dyDescent="0.25">
      <c r="E11213" s="90"/>
      <c r="N11213" s="90"/>
    </row>
    <row r="11214" spans="5:14" x14ac:dyDescent="0.25">
      <c r="E11214" s="90"/>
      <c r="N11214" s="90"/>
    </row>
    <row r="11215" spans="5:14" x14ac:dyDescent="0.25">
      <c r="E11215" s="90"/>
      <c r="N11215" s="90"/>
    </row>
    <row r="11216" spans="5:14" x14ac:dyDescent="0.25">
      <c r="E11216" s="90"/>
      <c r="N11216" s="90"/>
    </row>
    <row r="11217" spans="5:14" x14ac:dyDescent="0.25">
      <c r="E11217" s="90"/>
      <c r="N11217" s="90"/>
    </row>
    <row r="11218" spans="5:14" x14ac:dyDescent="0.25">
      <c r="E11218" s="90"/>
      <c r="N11218" s="90"/>
    </row>
    <row r="11219" spans="5:14" x14ac:dyDescent="0.25">
      <c r="E11219" s="90"/>
      <c r="N11219" s="90"/>
    </row>
    <row r="11220" spans="5:14" x14ac:dyDescent="0.25">
      <c r="E11220" s="90"/>
      <c r="N11220" s="90"/>
    </row>
    <row r="11221" spans="5:14" x14ac:dyDescent="0.25">
      <c r="E11221" s="90"/>
      <c r="N11221" s="90"/>
    </row>
    <row r="11222" spans="5:14" x14ac:dyDescent="0.25">
      <c r="E11222" s="90"/>
      <c r="N11222" s="90"/>
    </row>
    <row r="11223" spans="5:14" x14ac:dyDescent="0.25">
      <c r="E11223" s="90"/>
      <c r="N11223" s="90"/>
    </row>
    <row r="11224" spans="5:14" x14ac:dyDescent="0.25">
      <c r="E11224" s="90"/>
      <c r="N11224" s="90"/>
    </row>
    <row r="11225" spans="5:14" x14ac:dyDescent="0.25">
      <c r="E11225" s="90"/>
      <c r="N11225" s="90"/>
    </row>
    <row r="11226" spans="5:14" x14ac:dyDescent="0.25">
      <c r="E11226" s="90"/>
      <c r="N11226" s="90"/>
    </row>
    <row r="11227" spans="5:14" x14ac:dyDescent="0.25">
      <c r="E11227" s="90"/>
      <c r="N11227" s="90"/>
    </row>
    <row r="11228" spans="5:14" x14ac:dyDescent="0.25">
      <c r="E11228" s="90"/>
      <c r="N11228" s="90"/>
    </row>
    <row r="11229" spans="5:14" x14ac:dyDescent="0.25">
      <c r="E11229" s="90"/>
      <c r="N11229" s="90"/>
    </row>
    <row r="11230" spans="5:14" x14ac:dyDescent="0.25">
      <c r="E11230" s="90"/>
      <c r="N11230" s="90"/>
    </row>
    <row r="11231" spans="5:14" x14ac:dyDescent="0.25">
      <c r="E11231" s="90"/>
      <c r="N11231" s="90"/>
    </row>
    <row r="11232" spans="5:14" x14ac:dyDescent="0.25">
      <c r="E11232" s="90"/>
      <c r="N11232" s="90"/>
    </row>
    <row r="11233" spans="5:14" x14ac:dyDescent="0.25">
      <c r="E11233" s="90"/>
      <c r="N11233" s="90"/>
    </row>
    <row r="11234" spans="5:14" x14ac:dyDescent="0.25">
      <c r="E11234" s="90"/>
      <c r="N11234" s="90"/>
    </row>
    <row r="11235" spans="5:14" x14ac:dyDescent="0.25">
      <c r="E11235" s="90"/>
      <c r="N11235" s="90"/>
    </row>
    <row r="11236" spans="5:14" x14ac:dyDescent="0.25">
      <c r="E11236" s="90"/>
      <c r="N11236" s="90"/>
    </row>
    <row r="11237" spans="5:14" x14ac:dyDescent="0.25">
      <c r="E11237" s="90"/>
      <c r="N11237" s="90"/>
    </row>
    <row r="11238" spans="5:14" x14ac:dyDescent="0.25">
      <c r="E11238" s="90"/>
      <c r="N11238" s="90"/>
    </row>
    <row r="11239" spans="5:14" x14ac:dyDescent="0.25">
      <c r="E11239" s="90"/>
      <c r="N11239" s="90"/>
    </row>
    <row r="11240" spans="5:14" x14ac:dyDescent="0.25">
      <c r="E11240" s="90"/>
      <c r="N11240" s="90"/>
    </row>
    <row r="11241" spans="5:14" x14ac:dyDescent="0.25">
      <c r="E11241" s="90"/>
      <c r="N11241" s="90"/>
    </row>
    <row r="11242" spans="5:14" x14ac:dyDescent="0.25">
      <c r="E11242" s="90"/>
      <c r="N11242" s="90"/>
    </row>
    <row r="11243" spans="5:14" x14ac:dyDescent="0.25">
      <c r="E11243" s="90"/>
      <c r="N11243" s="90"/>
    </row>
    <row r="11244" spans="5:14" x14ac:dyDescent="0.25">
      <c r="E11244" s="90"/>
      <c r="N11244" s="90"/>
    </row>
    <row r="11245" spans="5:14" x14ac:dyDescent="0.25">
      <c r="E11245" s="90"/>
      <c r="N11245" s="90"/>
    </row>
    <row r="11246" spans="5:14" x14ac:dyDescent="0.25">
      <c r="E11246" s="90"/>
      <c r="N11246" s="90"/>
    </row>
    <row r="11247" spans="5:14" x14ac:dyDescent="0.25">
      <c r="E11247" s="90"/>
      <c r="N11247" s="90"/>
    </row>
    <row r="11248" spans="5:14" x14ac:dyDescent="0.25">
      <c r="E11248" s="90"/>
      <c r="N11248" s="90"/>
    </row>
    <row r="11249" spans="5:14" x14ac:dyDescent="0.25">
      <c r="E11249" s="90"/>
      <c r="N11249" s="90"/>
    </row>
    <row r="11250" spans="5:14" x14ac:dyDescent="0.25">
      <c r="E11250" s="90"/>
      <c r="N11250" s="90"/>
    </row>
    <row r="11251" spans="5:14" x14ac:dyDescent="0.25">
      <c r="E11251" s="90"/>
      <c r="N11251" s="90"/>
    </row>
    <row r="11252" spans="5:14" x14ac:dyDescent="0.25">
      <c r="E11252" s="90"/>
      <c r="N11252" s="90"/>
    </row>
    <row r="11253" spans="5:14" x14ac:dyDescent="0.25">
      <c r="E11253" s="90"/>
      <c r="N11253" s="90"/>
    </row>
    <row r="11254" spans="5:14" x14ac:dyDescent="0.25">
      <c r="E11254" s="90"/>
      <c r="N11254" s="90"/>
    </row>
    <row r="11255" spans="5:14" x14ac:dyDescent="0.25">
      <c r="E11255" s="90"/>
      <c r="N11255" s="90"/>
    </row>
    <row r="11256" spans="5:14" x14ac:dyDescent="0.25">
      <c r="E11256" s="90"/>
      <c r="N11256" s="90"/>
    </row>
    <row r="11257" spans="5:14" x14ac:dyDescent="0.25">
      <c r="E11257" s="90"/>
      <c r="N11257" s="90"/>
    </row>
    <row r="11258" spans="5:14" x14ac:dyDescent="0.25">
      <c r="E11258" s="90"/>
      <c r="N11258" s="90"/>
    </row>
    <row r="11259" spans="5:14" x14ac:dyDescent="0.25">
      <c r="E11259" s="90"/>
      <c r="N11259" s="90"/>
    </row>
    <row r="11260" spans="5:14" x14ac:dyDescent="0.25">
      <c r="E11260" s="90"/>
      <c r="N11260" s="90"/>
    </row>
    <row r="11261" spans="5:14" x14ac:dyDescent="0.25">
      <c r="E11261" s="90"/>
      <c r="N11261" s="90"/>
    </row>
    <row r="11262" spans="5:14" x14ac:dyDescent="0.25">
      <c r="E11262" s="90"/>
      <c r="N11262" s="90"/>
    </row>
    <row r="11263" spans="5:14" x14ac:dyDescent="0.25">
      <c r="E11263" s="90"/>
      <c r="N11263" s="90"/>
    </row>
    <row r="11264" spans="5:14" x14ac:dyDescent="0.25">
      <c r="E11264" s="90"/>
      <c r="N11264" s="90"/>
    </row>
    <row r="11265" spans="5:14" x14ac:dyDescent="0.25">
      <c r="E11265" s="90"/>
      <c r="N11265" s="90"/>
    </row>
    <row r="11266" spans="5:14" x14ac:dyDescent="0.25">
      <c r="E11266" s="90"/>
      <c r="N11266" s="90"/>
    </row>
    <row r="11267" spans="5:14" x14ac:dyDescent="0.25">
      <c r="E11267" s="90"/>
      <c r="N11267" s="90"/>
    </row>
    <row r="11268" spans="5:14" x14ac:dyDescent="0.25">
      <c r="E11268" s="90"/>
      <c r="N11268" s="90"/>
    </row>
    <row r="11269" spans="5:14" x14ac:dyDescent="0.25">
      <c r="E11269" s="90"/>
      <c r="N11269" s="90"/>
    </row>
    <row r="11270" spans="5:14" x14ac:dyDescent="0.25">
      <c r="E11270" s="90"/>
      <c r="N11270" s="90"/>
    </row>
    <row r="11271" spans="5:14" x14ac:dyDescent="0.25">
      <c r="E11271" s="90"/>
      <c r="N11271" s="90"/>
    </row>
    <row r="11272" spans="5:14" x14ac:dyDescent="0.25">
      <c r="E11272" s="90"/>
      <c r="N11272" s="90"/>
    </row>
    <row r="11273" spans="5:14" x14ac:dyDescent="0.25">
      <c r="E11273" s="90"/>
      <c r="N11273" s="90"/>
    </row>
    <row r="11274" spans="5:14" x14ac:dyDescent="0.25">
      <c r="E11274" s="90"/>
      <c r="N11274" s="90"/>
    </row>
    <row r="11275" spans="5:14" x14ac:dyDescent="0.25">
      <c r="E11275" s="90"/>
      <c r="N11275" s="90"/>
    </row>
    <row r="11276" spans="5:14" x14ac:dyDescent="0.25">
      <c r="E11276" s="90"/>
      <c r="N11276" s="90"/>
    </row>
    <row r="11277" spans="5:14" x14ac:dyDescent="0.25">
      <c r="E11277" s="90"/>
      <c r="N11277" s="90"/>
    </row>
    <row r="11278" spans="5:14" x14ac:dyDescent="0.25">
      <c r="E11278" s="90"/>
      <c r="N11278" s="90"/>
    </row>
    <row r="11279" spans="5:14" x14ac:dyDescent="0.25">
      <c r="E11279" s="90"/>
      <c r="N11279" s="90"/>
    </row>
    <row r="11280" spans="5:14" x14ac:dyDescent="0.25">
      <c r="E11280" s="90"/>
      <c r="N11280" s="90"/>
    </row>
    <row r="11281" spans="5:14" x14ac:dyDescent="0.25">
      <c r="E11281" s="90"/>
      <c r="N11281" s="90"/>
    </row>
    <row r="11282" spans="5:14" x14ac:dyDescent="0.25">
      <c r="E11282" s="90"/>
      <c r="N11282" s="90"/>
    </row>
    <row r="11283" spans="5:14" x14ac:dyDescent="0.25">
      <c r="E11283" s="90"/>
      <c r="N11283" s="90"/>
    </row>
    <row r="11284" spans="5:14" x14ac:dyDescent="0.25">
      <c r="E11284" s="90"/>
      <c r="N11284" s="90"/>
    </row>
    <row r="11285" spans="5:14" x14ac:dyDescent="0.25">
      <c r="E11285" s="90"/>
      <c r="N11285" s="90"/>
    </row>
    <row r="11286" spans="5:14" x14ac:dyDescent="0.25">
      <c r="E11286" s="90"/>
      <c r="N11286" s="90"/>
    </row>
    <row r="11287" spans="5:14" x14ac:dyDescent="0.25">
      <c r="E11287" s="90"/>
      <c r="N11287" s="90"/>
    </row>
    <row r="11288" spans="5:14" x14ac:dyDescent="0.25">
      <c r="E11288" s="90"/>
      <c r="N11288" s="90"/>
    </row>
    <row r="11289" spans="5:14" x14ac:dyDescent="0.25">
      <c r="E11289" s="90"/>
      <c r="N11289" s="90"/>
    </row>
    <row r="11290" spans="5:14" x14ac:dyDescent="0.25">
      <c r="E11290" s="90"/>
      <c r="N11290" s="90"/>
    </row>
    <row r="11291" spans="5:14" x14ac:dyDescent="0.25">
      <c r="E11291" s="90"/>
      <c r="N11291" s="90"/>
    </row>
    <row r="11292" spans="5:14" x14ac:dyDescent="0.25">
      <c r="E11292" s="90"/>
      <c r="N11292" s="90"/>
    </row>
    <row r="11293" spans="5:14" x14ac:dyDescent="0.25">
      <c r="E11293" s="90"/>
      <c r="N11293" s="90"/>
    </row>
    <row r="11294" spans="5:14" x14ac:dyDescent="0.25">
      <c r="E11294" s="90"/>
      <c r="N11294" s="90"/>
    </row>
    <row r="11295" spans="5:14" x14ac:dyDescent="0.25">
      <c r="E11295" s="90"/>
      <c r="N11295" s="90"/>
    </row>
    <row r="11296" spans="5:14" x14ac:dyDescent="0.25">
      <c r="E11296" s="90"/>
      <c r="N11296" s="90"/>
    </row>
    <row r="11297" spans="5:14" x14ac:dyDescent="0.25">
      <c r="E11297" s="90"/>
      <c r="N11297" s="90"/>
    </row>
    <row r="11298" spans="5:14" x14ac:dyDescent="0.25">
      <c r="E11298" s="90"/>
      <c r="N11298" s="90"/>
    </row>
    <row r="11299" spans="5:14" x14ac:dyDescent="0.25">
      <c r="E11299" s="90"/>
      <c r="N11299" s="90"/>
    </row>
    <row r="11300" spans="5:14" x14ac:dyDescent="0.25">
      <c r="E11300" s="90"/>
      <c r="N11300" s="90"/>
    </row>
    <row r="11301" spans="5:14" x14ac:dyDescent="0.25">
      <c r="E11301" s="90"/>
      <c r="N11301" s="90"/>
    </row>
    <row r="11302" spans="5:14" x14ac:dyDescent="0.25">
      <c r="E11302" s="90"/>
      <c r="N11302" s="90"/>
    </row>
    <row r="11303" spans="5:14" x14ac:dyDescent="0.25">
      <c r="E11303" s="90"/>
      <c r="N11303" s="90"/>
    </row>
    <row r="11304" spans="5:14" x14ac:dyDescent="0.25">
      <c r="E11304" s="90"/>
      <c r="N11304" s="90"/>
    </row>
    <row r="11305" spans="5:14" x14ac:dyDescent="0.25">
      <c r="E11305" s="90"/>
      <c r="N11305" s="90"/>
    </row>
    <row r="11306" spans="5:14" x14ac:dyDescent="0.25">
      <c r="E11306" s="90"/>
      <c r="N11306" s="90"/>
    </row>
    <row r="11307" spans="5:14" x14ac:dyDescent="0.25">
      <c r="E11307" s="90"/>
      <c r="N11307" s="90"/>
    </row>
    <row r="11308" spans="5:14" x14ac:dyDescent="0.25">
      <c r="E11308" s="90"/>
      <c r="N11308" s="90"/>
    </row>
    <row r="11309" spans="5:14" x14ac:dyDescent="0.25">
      <c r="E11309" s="90"/>
      <c r="N11309" s="90"/>
    </row>
    <row r="11310" spans="5:14" x14ac:dyDescent="0.25">
      <c r="E11310" s="90"/>
      <c r="N11310" s="90"/>
    </row>
    <row r="11311" spans="5:14" x14ac:dyDescent="0.25">
      <c r="E11311" s="90"/>
      <c r="N11311" s="90"/>
    </row>
    <row r="11312" spans="5:14" x14ac:dyDescent="0.25">
      <c r="E11312" s="90"/>
      <c r="N11312" s="90"/>
    </row>
    <row r="11313" spans="5:14" x14ac:dyDescent="0.25">
      <c r="E11313" s="90"/>
      <c r="N11313" s="90"/>
    </row>
    <row r="11314" spans="5:14" x14ac:dyDescent="0.25">
      <c r="E11314" s="90"/>
      <c r="N11314" s="90"/>
    </row>
    <row r="11315" spans="5:14" x14ac:dyDescent="0.25">
      <c r="E11315" s="90"/>
      <c r="N11315" s="90"/>
    </row>
    <row r="11316" spans="5:14" x14ac:dyDescent="0.25">
      <c r="E11316" s="90"/>
      <c r="N11316" s="90"/>
    </row>
    <row r="11317" spans="5:14" x14ac:dyDescent="0.25">
      <c r="E11317" s="90"/>
      <c r="N11317" s="90"/>
    </row>
    <row r="11318" spans="5:14" x14ac:dyDescent="0.25">
      <c r="E11318" s="90"/>
      <c r="N11318" s="90"/>
    </row>
    <row r="11319" spans="5:14" x14ac:dyDescent="0.25">
      <c r="E11319" s="90"/>
      <c r="N11319" s="90"/>
    </row>
    <row r="11320" spans="5:14" x14ac:dyDescent="0.25">
      <c r="E11320" s="90"/>
      <c r="N11320" s="90"/>
    </row>
    <row r="11321" spans="5:14" x14ac:dyDescent="0.25">
      <c r="E11321" s="90"/>
      <c r="N11321" s="90"/>
    </row>
    <row r="11322" spans="5:14" x14ac:dyDescent="0.25">
      <c r="E11322" s="90"/>
      <c r="N11322" s="90"/>
    </row>
    <row r="11323" spans="5:14" x14ac:dyDescent="0.25">
      <c r="E11323" s="90"/>
      <c r="N11323" s="90"/>
    </row>
    <row r="11324" spans="5:14" x14ac:dyDescent="0.25">
      <c r="E11324" s="90"/>
      <c r="N11324" s="90"/>
    </row>
    <row r="11325" spans="5:14" x14ac:dyDescent="0.25">
      <c r="E11325" s="90"/>
      <c r="N11325" s="90"/>
    </row>
    <row r="11326" spans="5:14" x14ac:dyDescent="0.25">
      <c r="E11326" s="90"/>
      <c r="N11326" s="90"/>
    </row>
    <row r="11327" spans="5:14" x14ac:dyDescent="0.25">
      <c r="E11327" s="90"/>
      <c r="N11327" s="90"/>
    </row>
    <row r="11328" spans="5:14" x14ac:dyDescent="0.25">
      <c r="E11328" s="90"/>
      <c r="N11328" s="90"/>
    </row>
    <row r="11329" spans="5:14" x14ac:dyDescent="0.25">
      <c r="E11329" s="90"/>
      <c r="N11329" s="90"/>
    </row>
    <row r="11330" spans="5:14" x14ac:dyDescent="0.25">
      <c r="E11330" s="90"/>
      <c r="N11330" s="90"/>
    </row>
    <row r="11331" spans="5:14" x14ac:dyDescent="0.25">
      <c r="E11331" s="90"/>
      <c r="N11331" s="90"/>
    </row>
    <row r="11332" spans="5:14" x14ac:dyDescent="0.25">
      <c r="E11332" s="90"/>
      <c r="N11332" s="90"/>
    </row>
    <row r="11333" spans="5:14" x14ac:dyDescent="0.25">
      <c r="E11333" s="90"/>
      <c r="N11333" s="90"/>
    </row>
    <row r="11334" spans="5:14" x14ac:dyDescent="0.25">
      <c r="E11334" s="90"/>
      <c r="N11334" s="90"/>
    </row>
    <row r="11335" spans="5:14" x14ac:dyDescent="0.25">
      <c r="E11335" s="90"/>
      <c r="N11335" s="90"/>
    </row>
    <row r="11336" spans="5:14" x14ac:dyDescent="0.25">
      <c r="E11336" s="90"/>
      <c r="N11336" s="90"/>
    </row>
    <row r="11337" spans="5:14" x14ac:dyDescent="0.25">
      <c r="E11337" s="90"/>
      <c r="N11337" s="90"/>
    </row>
    <row r="11338" spans="5:14" x14ac:dyDescent="0.25">
      <c r="E11338" s="90"/>
      <c r="N11338" s="90"/>
    </row>
    <row r="11339" spans="5:14" x14ac:dyDescent="0.25">
      <c r="E11339" s="90"/>
      <c r="N11339" s="90"/>
    </row>
    <row r="11340" spans="5:14" x14ac:dyDescent="0.25">
      <c r="E11340" s="90"/>
      <c r="N11340" s="90"/>
    </row>
    <row r="11341" spans="5:14" x14ac:dyDescent="0.25">
      <c r="E11341" s="90"/>
      <c r="N11341" s="90"/>
    </row>
    <row r="11342" spans="5:14" x14ac:dyDescent="0.25">
      <c r="E11342" s="90"/>
      <c r="N11342" s="90"/>
    </row>
    <row r="11343" spans="5:14" x14ac:dyDescent="0.25">
      <c r="E11343" s="90"/>
      <c r="N11343" s="90"/>
    </row>
    <row r="11344" spans="5:14" x14ac:dyDescent="0.25">
      <c r="E11344" s="90"/>
      <c r="N11344" s="90"/>
    </row>
    <row r="11345" spans="5:14" x14ac:dyDescent="0.25">
      <c r="E11345" s="90"/>
      <c r="N11345" s="90"/>
    </row>
    <row r="11346" spans="5:14" x14ac:dyDescent="0.25">
      <c r="E11346" s="90"/>
      <c r="N11346" s="90"/>
    </row>
    <row r="11347" spans="5:14" x14ac:dyDescent="0.25">
      <c r="E11347" s="90"/>
      <c r="N11347" s="90"/>
    </row>
    <row r="11348" spans="5:14" x14ac:dyDescent="0.25">
      <c r="E11348" s="90"/>
      <c r="N11348" s="90"/>
    </row>
    <row r="11349" spans="5:14" x14ac:dyDescent="0.25">
      <c r="E11349" s="90"/>
      <c r="N11349" s="90"/>
    </row>
    <row r="11350" spans="5:14" x14ac:dyDescent="0.25">
      <c r="E11350" s="90"/>
      <c r="N11350" s="90"/>
    </row>
    <row r="11351" spans="5:14" x14ac:dyDescent="0.25">
      <c r="E11351" s="90"/>
      <c r="N11351" s="90"/>
    </row>
    <row r="11352" spans="5:14" x14ac:dyDescent="0.25">
      <c r="E11352" s="90"/>
      <c r="N11352" s="90"/>
    </row>
    <row r="11353" spans="5:14" x14ac:dyDescent="0.25">
      <c r="E11353" s="90"/>
      <c r="N11353" s="90"/>
    </row>
    <row r="11354" spans="5:14" x14ac:dyDescent="0.25">
      <c r="E11354" s="90"/>
      <c r="N11354" s="90"/>
    </row>
    <row r="11355" spans="5:14" x14ac:dyDescent="0.25">
      <c r="E11355" s="90"/>
      <c r="N11355" s="90"/>
    </row>
    <row r="11356" spans="5:14" x14ac:dyDescent="0.25">
      <c r="E11356" s="90"/>
      <c r="N11356" s="90"/>
    </row>
    <row r="11357" spans="5:14" x14ac:dyDescent="0.25">
      <c r="E11357" s="90"/>
      <c r="N11357" s="90"/>
    </row>
    <row r="11358" spans="5:14" x14ac:dyDescent="0.25">
      <c r="E11358" s="90"/>
      <c r="N11358" s="90"/>
    </row>
    <row r="11359" spans="5:14" x14ac:dyDescent="0.25">
      <c r="E11359" s="90"/>
      <c r="N11359" s="90"/>
    </row>
    <row r="11360" spans="5:14" x14ac:dyDescent="0.25">
      <c r="E11360" s="90"/>
      <c r="N11360" s="90"/>
    </row>
    <row r="11361" spans="5:14" x14ac:dyDescent="0.25">
      <c r="E11361" s="90"/>
      <c r="N11361" s="90"/>
    </row>
    <row r="11362" spans="5:14" x14ac:dyDescent="0.25">
      <c r="E11362" s="90"/>
      <c r="N11362" s="90"/>
    </row>
    <row r="11363" spans="5:14" x14ac:dyDescent="0.25">
      <c r="E11363" s="90"/>
      <c r="N11363" s="90"/>
    </row>
    <row r="11364" spans="5:14" x14ac:dyDescent="0.25">
      <c r="E11364" s="90"/>
      <c r="N11364" s="90"/>
    </row>
    <row r="11365" spans="5:14" x14ac:dyDescent="0.25">
      <c r="E11365" s="90"/>
      <c r="N11365" s="90"/>
    </row>
    <row r="11366" spans="5:14" x14ac:dyDescent="0.25">
      <c r="E11366" s="90"/>
      <c r="N11366" s="90"/>
    </row>
    <row r="11367" spans="5:14" x14ac:dyDescent="0.25">
      <c r="E11367" s="90"/>
      <c r="N11367" s="90"/>
    </row>
    <row r="11368" spans="5:14" x14ac:dyDescent="0.25">
      <c r="E11368" s="90"/>
      <c r="N11368" s="90"/>
    </row>
    <row r="11369" spans="5:14" x14ac:dyDescent="0.25">
      <c r="E11369" s="90"/>
      <c r="N11369" s="90"/>
    </row>
    <row r="11370" spans="5:14" x14ac:dyDescent="0.25">
      <c r="E11370" s="90"/>
      <c r="N11370" s="90"/>
    </row>
    <row r="11371" spans="5:14" x14ac:dyDescent="0.25">
      <c r="E11371" s="90"/>
      <c r="N11371" s="90"/>
    </row>
    <row r="11372" spans="5:14" x14ac:dyDescent="0.25">
      <c r="E11372" s="90"/>
      <c r="N11372" s="90"/>
    </row>
    <row r="11373" spans="5:14" x14ac:dyDescent="0.25">
      <c r="E11373" s="90"/>
      <c r="N11373" s="90"/>
    </row>
    <row r="11374" spans="5:14" x14ac:dyDescent="0.25">
      <c r="E11374" s="90"/>
      <c r="N11374" s="90"/>
    </row>
    <row r="11375" spans="5:14" x14ac:dyDescent="0.25">
      <c r="E11375" s="90"/>
      <c r="N11375" s="90"/>
    </row>
    <row r="11376" spans="5:14" x14ac:dyDescent="0.25">
      <c r="E11376" s="90"/>
      <c r="N11376" s="90"/>
    </row>
    <row r="11377" spans="5:14" x14ac:dyDescent="0.25">
      <c r="E11377" s="90"/>
      <c r="N11377" s="90"/>
    </row>
    <row r="11378" spans="5:14" x14ac:dyDescent="0.25">
      <c r="E11378" s="90"/>
      <c r="N11378" s="90"/>
    </row>
    <row r="11379" spans="5:14" x14ac:dyDescent="0.25">
      <c r="E11379" s="90"/>
      <c r="N11379" s="90"/>
    </row>
    <row r="11380" spans="5:14" x14ac:dyDescent="0.25">
      <c r="E11380" s="90"/>
      <c r="N11380" s="90"/>
    </row>
    <row r="11381" spans="5:14" x14ac:dyDescent="0.25">
      <c r="E11381" s="90"/>
      <c r="N11381" s="90"/>
    </row>
    <row r="11382" spans="5:14" x14ac:dyDescent="0.25">
      <c r="E11382" s="90"/>
      <c r="N11382" s="90"/>
    </row>
    <row r="11383" spans="5:14" x14ac:dyDescent="0.25">
      <c r="E11383" s="90"/>
      <c r="N11383" s="90"/>
    </row>
    <row r="11384" spans="5:14" x14ac:dyDescent="0.25">
      <c r="E11384" s="90"/>
      <c r="N11384" s="90"/>
    </row>
    <row r="11385" spans="5:14" x14ac:dyDescent="0.25">
      <c r="E11385" s="90"/>
      <c r="N11385" s="90"/>
    </row>
    <row r="11386" spans="5:14" x14ac:dyDescent="0.25">
      <c r="E11386" s="90"/>
      <c r="N11386" s="90"/>
    </row>
    <row r="11387" spans="5:14" x14ac:dyDescent="0.25">
      <c r="E11387" s="90"/>
      <c r="N11387" s="90"/>
    </row>
    <row r="11388" spans="5:14" x14ac:dyDescent="0.25">
      <c r="E11388" s="90"/>
      <c r="N11388" s="90"/>
    </row>
    <row r="11389" spans="5:14" x14ac:dyDescent="0.25">
      <c r="E11389" s="90"/>
      <c r="N11389" s="90"/>
    </row>
    <row r="11390" spans="5:14" x14ac:dyDescent="0.25">
      <c r="E11390" s="90"/>
      <c r="N11390" s="90"/>
    </row>
    <row r="11391" spans="5:14" x14ac:dyDescent="0.25">
      <c r="E11391" s="90"/>
      <c r="N11391" s="90"/>
    </row>
    <row r="11392" spans="5:14" x14ac:dyDescent="0.25">
      <c r="E11392" s="90"/>
      <c r="N11392" s="90"/>
    </row>
    <row r="11393" spans="5:14" x14ac:dyDescent="0.25">
      <c r="E11393" s="90"/>
      <c r="N11393" s="90"/>
    </row>
    <row r="11394" spans="5:14" x14ac:dyDescent="0.25">
      <c r="E11394" s="90"/>
      <c r="N11394" s="90"/>
    </row>
    <row r="11395" spans="5:14" x14ac:dyDescent="0.25">
      <c r="E11395" s="90"/>
      <c r="N11395" s="90"/>
    </row>
    <row r="11396" spans="5:14" x14ac:dyDescent="0.25">
      <c r="E11396" s="90"/>
      <c r="N11396" s="90"/>
    </row>
    <row r="11397" spans="5:14" x14ac:dyDescent="0.25">
      <c r="E11397" s="90"/>
      <c r="N11397" s="90"/>
    </row>
    <row r="11398" spans="5:14" x14ac:dyDescent="0.25">
      <c r="E11398" s="90"/>
      <c r="N11398" s="90"/>
    </row>
    <row r="11399" spans="5:14" x14ac:dyDescent="0.25">
      <c r="E11399" s="90"/>
      <c r="N11399" s="90"/>
    </row>
    <row r="11400" spans="5:14" x14ac:dyDescent="0.25">
      <c r="E11400" s="90"/>
      <c r="N11400" s="90"/>
    </row>
    <row r="11401" spans="5:14" x14ac:dyDescent="0.25">
      <c r="E11401" s="90"/>
      <c r="N11401" s="90"/>
    </row>
    <row r="11402" spans="5:14" x14ac:dyDescent="0.25">
      <c r="E11402" s="90"/>
      <c r="N11402" s="90"/>
    </row>
    <row r="11403" spans="5:14" x14ac:dyDescent="0.25">
      <c r="E11403" s="90"/>
      <c r="N11403" s="90"/>
    </row>
    <row r="11404" spans="5:14" x14ac:dyDescent="0.25">
      <c r="E11404" s="90"/>
      <c r="N11404" s="90"/>
    </row>
    <row r="11405" spans="5:14" x14ac:dyDescent="0.25">
      <c r="E11405" s="90"/>
      <c r="N11405" s="90"/>
    </row>
    <row r="11406" spans="5:14" x14ac:dyDescent="0.25">
      <c r="E11406" s="90"/>
      <c r="N11406" s="90"/>
    </row>
    <row r="11407" spans="5:14" x14ac:dyDescent="0.25">
      <c r="E11407" s="90"/>
      <c r="N11407" s="90"/>
    </row>
    <row r="11408" spans="5:14" x14ac:dyDescent="0.25">
      <c r="E11408" s="90"/>
      <c r="N11408" s="90"/>
    </row>
    <row r="11409" spans="5:14" x14ac:dyDescent="0.25">
      <c r="E11409" s="90"/>
      <c r="N11409" s="90"/>
    </row>
    <row r="11410" spans="5:14" x14ac:dyDescent="0.25">
      <c r="E11410" s="90"/>
      <c r="N11410" s="90"/>
    </row>
    <row r="11411" spans="5:14" x14ac:dyDescent="0.25">
      <c r="E11411" s="90"/>
      <c r="N11411" s="90"/>
    </row>
    <row r="11412" spans="5:14" x14ac:dyDescent="0.25">
      <c r="E11412" s="90"/>
      <c r="N11412" s="90"/>
    </row>
    <row r="11413" spans="5:14" x14ac:dyDescent="0.25">
      <c r="E11413" s="90"/>
      <c r="N11413" s="90"/>
    </row>
    <row r="11414" spans="5:14" x14ac:dyDescent="0.25">
      <c r="E11414" s="90"/>
      <c r="N11414" s="90"/>
    </row>
    <row r="11415" spans="5:14" x14ac:dyDescent="0.25">
      <c r="E11415" s="90"/>
      <c r="N11415" s="90"/>
    </row>
    <row r="11416" spans="5:14" x14ac:dyDescent="0.25">
      <c r="E11416" s="90"/>
      <c r="N11416" s="90"/>
    </row>
    <row r="11417" spans="5:14" x14ac:dyDescent="0.25">
      <c r="E11417" s="90"/>
      <c r="N11417" s="90"/>
    </row>
    <row r="11418" spans="5:14" x14ac:dyDescent="0.25">
      <c r="E11418" s="90"/>
      <c r="N11418" s="90"/>
    </row>
    <row r="11419" spans="5:14" x14ac:dyDescent="0.25">
      <c r="E11419" s="90"/>
      <c r="N11419" s="90"/>
    </row>
    <row r="11420" spans="5:14" x14ac:dyDescent="0.25">
      <c r="E11420" s="90"/>
      <c r="N11420" s="90"/>
    </row>
    <row r="11421" spans="5:14" x14ac:dyDescent="0.25">
      <c r="E11421" s="90"/>
      <c r="N11421" s="90"/>
    </row>
    <row r="11422" spans="5:14" x14ac:dyDescent="0.25">
      <c r="E11422" s="90"/>
      <c r="N11422" s="90"/>
    </row>
    <row r="11423" spans="5:14" x14ac:dyDescent="0.25">
      <c r="E11423" s="90"/>
      <c r="N11423" s="90"/>
    </row>
    <row r="11424" spans="5:14" x14ac:dyDescent="0.25">
      <c r="E11424" s="90"/>
      <c r="N11424" s="90"/>
    </row>
    <row r="11425" spans="5:14" x14ac:dyDescent="0.25">
      <c r="E11425" s="90"/>
      <c r="N11425" s="90"/>
    </row>
    <row r="11426" spans="5:14" x14ac:dyDescent="0.25">
      <c r="E11426" s="90"/>
      <c r="N11426" s="90"/>
    </row>
    <row r="11427" spans="5:14" x14ac:dyDescent="0.25">
      <c r="E11427" s="90"/>
      <c r="N11427" s="90"/>
    </row>
    <row r="11428" spans="5:14" x14ac:dyDescent="0.25">
      <c r="E11428" s="90"/>
      <c r="N11428" s="90"/>
    </row>
    <row r="11429" spans="5:14" x14ac:dyDescent="0.25">
      <c r="E11429" s="90"/>
      <c r="N11429" s="90"/>
    </row>
    <row r="11430" spans="5:14" x14ac:dyDescent="0.25">
      <c r="E11430" s="90"/>
      <c r="N11430" s="90"/>
    </row>
    <row r="11431" spans="5:14" x14ac:dyDescent="0.25">
      <c r="E11431" s="90"/>
      <c r="N11431" s="90"/>
    </row>
    <row r="11432" spans="5:14" x14ac:dyDescent="0.25">
      <c r="E11432" s="90"/>
      <c r="N11432" s="90"/>
    </row>
    <row r="11433" spans="5:14" x14ac:dyDescent="0.25">
      <c r="E11433" s="90"/>
      <c r="N11433" s="90"/>
    </row>
    <row r="11434" spans="5:14" x14ac:dyDescent="0.25">
      <c r="E11434" s="90"/>
      <c r="N11434" s="90"/>
    </row>
    <row r="11435" spans="5:14" x14ac:dyDescent="0.25">
      <c r="E11435" s="90"/>
      <c r="N11435" s="90"/>
    </row>
    <row r="11436" spans="5:14" x14ac:dyDescent="0.25">
      <c r="E11436" s="90"/>
      <c r="N11436" s="90"/>
    </row>
    <row r="11437" spans="5:14" x14ac:dyDescent="0.25">
      <c r="E11437" s="90"/>
      <c r="N11437" s="90"/>
    </row>
    <row r="11438" spans="5:14" x14ac:dyDescent="0.25">
      <c r="E11438" s="90"/>
      <c r="N11438" s="90"/>
    </row>
    <row r="11439" spans="5:14" x14ac:dyDescent="0.25">
      <c r="E11439" s="90"/>
      <c r="N11439" s="90"/>
    </row>
    <row r="11440" spans="5:14" x14ac:dyDescent="0.25">
      <c r="E11440" s="90"/>
      <c r="N11440" s="90"/>
    </row>
    <row r="11441" spans="5:14" x14ac:dyDescent="0.25">
      <c r="E11441" s="90"/>
      <c r="N11441" s="90"/>
    </row>
    <row r="11442" spans="5:14" x14ac:dyDescent="0.25">
      <c r="E11442" s="90"/>
      <c r="N11442" s="90"/>
    </row>
    <row r="11443" spans="5:14" x14ac:dyDescent="0.25">
      <c r="E11443" s="90"/>
      <c r="N11443" s="90"/>
    </row>
    <row r="11444" spans="5:14" x14ac:dyDescent="0.25">
      <c r="E11444" s="90"/>
      <c r="N11444" s="90"/>
    </row>
    <row r="11445" spans="5:14" x14ac:dyDescent="0.25">
      <c r="E11445" s="90"/>
      <c r="N11445" s="90"/>
    </row>
    <row r="11446" spans="5:14" x14ac:dyDescent="0.25">
      <c r="E11446" s="90"/>
      <c r="N11446" s="90"/>
    </row>
    <row r="11447" spans="5:14" x14ac:dyDescent="0.25">
      <c r="E11447" s="90"/>
      <c r="N11447" s="90"/>
    </row>
    <row r="11448" spans="5:14" x14ac:dyDescent="0.25">
      <c r="E11448" s="90"/>
      <c r="N11448" s="90"/>
    </row>
    <row r="11449" spans="5:14" x14ac:dyDescent="0.25">
      <c r="E11449" s="90"/>
      <c r="N11449" s="90"/>
    </row>
    <row r="11450" spans="5:14" x14ac:dyDescent="0.25">
      <c r="E11450" s="90"/>
      <c r="N11450" s="90"/>
    </row>
    <row r="11451" spans="5:14" x14ac:dyDescent="0.25">
      <c r="E11451" s="90"/>
      <c r="N11451" s="90"/>
    </row>
    <row r="11452" spans="5:14" x14ac:dyDescent="0.25">
      <c r="E11452" s="90"/>
      <c r="N11452" s="90"/>
    </row>
    <row r="11453" spans="5:14" x14ac:dyDescent="0.25">
      <c r="E11453" s="90"/>
      <c r="N11453" s="90"/>
    </row>
    <row r="11454" spans="5:14" x14ac:dyDescent="0.25">
      <c r="E11454" s="90"/>
      <c r="N11454" s="90"/>
    </row>
    <row r="11455" spans="5:14" x14ac:dyDescent="0.25">
      <c r="E11455" s="90"/>
      <c r="N11455" s="90"/>
    </row>
    <row r="11456" spans="5:14" x14ac:dyDescent="0.25">
      <c r="E11456" s="90"/>
      <c r="N11456" s="90"/>
    </row>
    <row r="11457" spans="5:14" x14ac:dyDescent="0.25">
      <c r="E11457" s="90"/>
      <c r="N11457" s="90"/>
    </row>
    <row r="11458" spans="5:14" x14ac:dyDescent="0.25">
      <c r="E11458" s="90"/>
      <c r="N11458" s="90"/>
    </row>
    <row r="11459" spans="5:14" x14ac:dyDescent="0.25">
      <c r="E11459" s="90"/>
      <c r="N11459" s="90"/>
    </row>
    <row r="11460" spans="5:14" x14ac:dyDescent="0.25">
      <c r="E11460" s="90"/>
      <c r="N11460" s="90"/>
    </row>
    <row r="11461" spans="5:14" x14ac:dyDescent="0.25">
      <c r="E11461" s="90"/>
      <c r="N11461" s="90"/>
    </row>
    <row r="11462" spans="5:14" x14ac:dyDescent="0.25">
      <c r="E11462" s="90"/>
      <c r="N11462" s="90"/>
    </row>
    <row r="11463" spans="5:14" x14ac:dyDescent="0.25">
      <c r="E11463" s="90"/>
      <c r="N11463" s="90"/>
    </row>
    <row r="11464" spans="5:14" x14ac:dyDescent="0.25">
      <c r="E11464" s="90"/>
      <c r="N11464" s="90"/>
    </row>
    <row r="11465" spans="5:14" x14ac:dyDescent="0.25">
      <c r="E11465" s="90"/>
      <c r="N11465" s="90"/>
    </row>
    <row r="11466" spans="5:14" x14ac:dyDescent="0.25">
      <c r="E11466" s="90"/>
      <c r="N11466" s="90"/>
    </row>
    <row r="11467" spans="5:14" x14ac:dyDescent="0.25">
      <c r="E11467" s="90"/>
      <c r="N11467" s="90"/>
    </row>
    <row r="11468" spans="5:14" x14ac:dyDescent="0.25">
      <c r="E11468" s="90"/>
      <c r="N11468" s="90"/>
    </row>
    <row r="11469" spans="5:14" x14ac:dyDescent="0.25">
      <c r="E11469" s="90"/>
      <c r="N11469" s="90"/>
    </row>
    <row r="11470" spans="5:14" x14ac:dyDescent="0.25">
      <c r="E11470" s="90"/>
      <c r="N11470" s="90"/>
    </row>
    <row r="11471" spans="5:14" x14ac:dyDescent="0.25">
      <c r="E11471" s="90"/>
      <c r="N11471" s="90"/>
    </row>
    <row r="11472" spans="5:14" x14ac:dyDescent="0.25">
      <c r="E11472" s="90"/>
      <c r="N11472" s="90"/>
    </row>
    <row r="11473" spans="5:14" x14ac:dyDescent="0.25">
      <c r="E11473" s="90"/>
      <c r="N11473" s="90"/>
    </row>
    <row r="11474" spans="5:14" x14ac:dyDescent="0.25">
      <c r="E11474" s="90"/>
      <c r="N11474" s="90"/>
    </row>
    <row r="11475" spans="5:14" x14ac:dyDescent="0.25">
      <c r="E11475" s="90"/>
      <c r="N11475" s="90"/>
    </row>
    <row r="11476" spans="5:14" x14ac:dyDescent="0.25">
      <c r="E11476" s="90"/>
      <c r="N11476" s="90"/>
    </row>
    <row r="11477" spans="5:14" x14ac:dyDescent="0.25">
      <c r="E11477" s="90"/>
      <c r="N11477" s="90"/>
    </row>
    <row r="11478" spans="5:14" x14ac:dyDescent="0.25">
      <c r="E11478" s="90"/>
      <c r="N11478" s="90"/>
    </row>
    <row r="11479" spans="5:14" x14ac:dyDescent="0.25">
      <c r="E11479" s="90"/>
      <c r="N11479" s="90"/>
    </row>
    <row r="11480" spans="5:14" x14ac:dyDescent="0.25">
      <c r="E11480" s="90"/>
      <c r="N11480" s="90"/>
    </row>
    <row r="11481" spans="5:14" x14ac:dyDescent="0.25">
      <c r="E11481" s="90"/>
      <c r="N11481" s="90"/>
    </row>
    <row r="11482" spans="5:14" x14ac:dyDescent="0.25">
      <c r="E11482" s="90"/>
      <c r="N11482" s="90"/>
    </row>
    <row r="11483" spans="5:14" x14ac:dyDescent="0.25">
      <c r="E11483" s="90"/>
      <c r="N11483" s="90"/>
    </row>
    <row r="11484" spans="5:14" x14ac:dyDescent="0.25">
      <c r="E11484" s="90"/>
      <c r="N11484" s="90"/>
    </row>
    <row r="11485" spans="5:14" x14ac:dyDescent="0.25">
      <c r="E11485" s="90"/>
      <c r="N11485" s="90"/>
    </row>
    <row r="11486" spans="5:14" x14ac:dyDescent="0.25">
      <c r="E11486" s="90"/>
      <c r="N11486" s="90"/>
    </row>
    <row r="11487" spans="5:14" x14ac:dyDescent="0.25">
      <c r="E11487" s="90"/>
      <c r="N11487" s="90"/>
    </row>
    <row r="11488" spans="5:14" x14ac:dyDescent="0.25">
      <c r="E11488" s="90"/>
      <c r="N11488" s="90"/>
    </row>
    <row r="11489" spans="5:14" x14ac:dyDescent="0.25">
      <c r="E11489" s="90"/>
      <c r="N11489" s="90"/>
    </row>
    <row r="11490" spans="5:14" x14ac:dyDescent="0.25">
      <c r="E11490" s="90"/>
      <c r="N11490" s="90"/>
    </row>
    <row r="11491" spans="5:14" x14ac:dyDescent="0.25">
      <c r="E11491" s="90"/>
      <c r="N11491" s="90"/>
    </row>
    <row r="11492" spans="5:14" x14ac:dyDescent="0.25">
      <c r="E11492" s="90"/>
      <c r="N11492" s="90"/>
    </row>
    <row r="11493" spans="5:14" x14ac:dyDescent="0.25">
      <c r="E11493" s="90"/>
      <c r="N11493" s="90"/>
    </row>
    <row r="11494" spans="5:14" x14ac:dyDescent="0.25">
      <c r="E11494" s="90"/>
      <c r="N11494" s="90"/>
    </row>
    <row r="11495" spans="5:14" x14ac:dyDescent="0.25">
      <c r="E11495" s="90"/>
      <c r="N11495" s="90"/>
    </row>
    <row r="11496" spans="5:14" x14ac:dyDescent="0.25">
      <c r="E11496" s="90"/>
      <c r="N11496" s="90"/>
    </row>
    <row r="11497" spans="5:14" x14ac:dyDescent="0.25">
      <c r="E11497" s="90"/>
      <c r="N11497" s="90"/>
    </row>
    <row r="11498" spans="5:14" x14ac:dyDescent="0.25">
      <c r="E11498" s="90"/>
      <c r="N11498" s="90"/>
    </row>
    <row r="11499" spans="5:14" x14ac:dyDescent="0.25">
      <c r="E11499" s="90"/>
      <c r="N11499" s="90"/>
    </row>
    <row r="11500" spans="5:14" x14ac:dyDescent="0.25">
      <c r="E11500" s="90"/>
      <c r="N11500" s="90"/>
    </row>
    <row r="11501" spans="5:14" x14ac:dyDescent="0.25">
      <c r="E11501" s="90"/>
      <c r="N11501" s="90"/>
    </row>
    <row r="11502" spans="5:14" x14ac:dyDescent="0.25">
      <c r="E11502" s="90"/>
      <c r="N11502" s="90"/>
    </row>
    <row r="11503" spans="5:14" x14ac:dyDescent="0.25">
      <c r="E11503" s="90"/>
      <c r="N11503" s="90"/>
    </row>
    <row r="11504" spans="5:14" x14ac:dyDescent="0.25">
      <c r="E11504" s="90"/>
      <c r="N11504" s="90"/>
    </row>
    <row r="11505" spans="5:14" x14ac:dyDescent="0.25">
      <c r="E11505" s="90"/>
      <c r="N11505" s="90"/>
    </row>
    <row r="11506" spans="5:14" x14ac:dyDescent="0.25">
      <c r="E11506" s="90"/>
      <c r="N11506" s="90"/>
    </row>
    <row r="11507" spans="5:14" x14ac:dyDescent="0.25">
      <c r="E11507" s="90"/>
      <c r="N11507" s="90"/>
    </row>
    <row r="11508" spans="5:14" x14ac:dyDescent="0.25">
      <c r="E11508" s="90"/>
      <c r="N11508" s="90"/>
    </row>
    <row r="11509" spans="5:14" x14ac:dyDescent="0.25">
      <c r="E11509" s="90"/>
      <c r="N11509" s="90"/>
    </row>
    <row r="11510" spans="5:14" x14ac:dyDescent="0.25">
      <c r="E11510" s="90"/>
      <c r="N11510" s="90"/>
    </row>
    <row r="11511" spans="5:14" x14ac:dyDescent="0.25">
      <c r="E11511" s="90"/>
      <c r="N11511" s="90"/>
    </row>
    <row r="11512" spans="5:14" x14ac:dyDescent="0.25">
      <c r="E11512" s="90"/>
      <c r="N11512" s="90"/>
    </row>
    <row r="11513" spans="5:14" x14ac:dyDescent="0.25">
      <c r="E11513" s="90"/>
      <c r="N11513" s="90"/>
    </row>
    <row r="11514" spans="5:14" x14ac:dyDescent="0.25">
      <c r="E11514" s="90"/>
      <c r="N11514" s="90"/>
    </row>
    <row r="11515" spans="5:14" x14ac:dyDescent="0.25">
      <c r="E11515" s="90"/>
      <c r="N11515" s="90"/>
    </row>
    <row r="11516" spans="5:14" x14ac:dyDescent="0.25">
      <c r="E11516" s="90"/>
      <c r="N11516" s="90"/>
    </row>
    <row r="11517" spans="5:14" x14ac:dyDescent="0.25">
      <c r="E11517" s="90"/>
      <c r="N11517" s="90"/>
    </row>
    <row r="11518" spans="5:14" x14ac:dyDescent="0.25">
      <c r="E11518" s="90"/>
      <c r="N11518" s="90"/>
    </row>
    <row r="11519" spans="5:14" x14ac:dyDescent="0.25">
      <c r="E11519" s="90"/>
      <c r="N11519" s="90"/>
    </row>
    <row r="11520" spans="5:14" x14ac:dyDescent="0.25">
      <c r="E11520" s="90"/>
      <c r="N11520" s="90"/>
    </row>
    <row r="11521" spans="5:14" x14ac:dyDescent="0.25">
      <c r="E11521" s="90"/>
      <c r="N11521" s="90"/>
    </row>
    <row r="11522" spans="5:14" x14ac:dyDescent="0.25">
      <c r="E11522" s="90"/>
      <c r="N11522" s="90"/>
    </row>
    <row r="11523" spans="5:14" x14ac:dyDescent="0.25">
      <c r="E11523" s="90"/>
      <c r="N11523" s="90"/>
    </row>
    <row r="11524" spans="5:14" x14ac:dyDescent="0.25">
      <c r="E11524" s="90"/>
      <c r="N11524" s="90"/>
    </row>
    <row r="11525" spans="5:14" x14ac:dyDescent="0.25">
      <c r="E11525" s="90"/>
      <c r="N11525" s="90"/>
    </row>
    <row r="11526" spans="5:14" x14ac:dyDescent="0.25">
      <c r="E11526" s="90"/>
      <c r="N11526" s="90"/>
    </row>
    <row r="11527" spans="5:14" x14ac:dyDescent="0.25">
      <c r="E11527" s="90"/>
      <c r="N11527" s="90"/>
    </row>
    <row r="11528" spans="5:14" x14ac:dyDescent="0.25">
      <c r="E11528" s="90"/>
      <c r="N11528" s="90"/>
    </row>
    <row r="11529" spans="5:14" x14ac:dyDescent="0.25">
      <c r="E11529" s="90"/>
      <c r="N11529" s="90"/>
    </row>
    <row r="11530" spans="5:14" x14ac:dyDescent="0.25">
      <c r="E11530" s="90"/>
      <c r="N11530" s="90"/>
    </row>
    <row r="11531" spans="5:14" x14ac:dyDescent="0.25">
      <c r="E11531" s="90"/>
      <c r="N11531" s="90"/>
    </row>
    <row r="11532" spans="5:14" x14ac:dyDescent="0.25">
      <c r="E11532" s="90"/>
      <c r="N11532" s="90"/>
    </row>
    <row r="11533" spans="5:14" x14ac:dyDescent="0.25">
      <c r="E11533" s="90"/>
      <c r="N11533" s="90"/>
    </row>
    <row r="11534" spans="5:14" x14ac:dyDescent="0.25">
      <c r="E11534" s="90"/>
      <c r="N11534" s="90"/>
    </row>
    <row r="11535" spans="5:14" x14ac:dyDescent="0.25">
      <c r="E11535" s="90"/>
      <c r="N11535" s="90"/>
    </row>
    <row r="11536" spans="5:14" x14ac:dyDescent="0.25">
      <c r="E11536" s="90"/>
      <c r="N11536" s="90"/>
    </row>
    <row r="11537" spans="5:14" x14ac:dyDescent="0.25">
      <c r="E11537" s="90"/>
      <c r="N11537" s="90"/>
    </row>
    <row r="11538" spans="5:14" x14ac:dyDescent="0.25">
      <c r="E11538" s="90"/>
      <c r="N11538" s="90"/>
    </row>
    <row r="11539" spans="5:14" x14ac:dyDescent="0.25">
      <c r="E11539" s="90"/>
      <c r="N11539" s="90"/>
    </row>
    <row r="11540" spans="5:14" x14ac:dyDescent="0.25">
      <c r="E11540" s="90"/>
      <c r="N11540" s="90"/>
    </row>
    <row r="11541" spans="5:14" x14ac:dyDescent="0.25">
      <c r="E11541" s="90"/>
      <c r="N11541" s="90"/>
    </row>
    <row r="11542" spans="5:14" x14ac:dyDescent="0.25">
      <c r="E11542" s="90"/>
      <c r="N11542" s="90"/>
    </row>
    <row r="11543" spans="5:14" x14ac:dyDescent="0.25">
      <c r="E11543" s="90"/>
      <c r="N11543" s="90"/>
    </row>
    <row r="11544" spans="5:14" x14ac:dyDescent="0.25">
      <c r="E11544" s="90"/>
      <c r="N11544" s="90"/>
    </row>
    <row r="11545" spans="5:14" x14ac:dyDescent="0.25">
      <c r="E11545" s="90"/>
      <c r="N11545" s="90"/>
    </row>
    <row r="11546" spans="5:14" x14ac:dyDescent="0.25">
      <c r="E11546" s="90"/>
      <c r="N11546" s="90"/>
    </row>
    <row r="11547" spans="5:14" x14ac:dyDescent="0.25">
      <c r="E11547" s="90"/>
      <c r="N11547" s="90"/>
    </row>
    <row r="11548" spans="5:14" x14ac:dyDescent="0.25">
      <c r="E11548" s="90"/>
      <c r="N11548" s="90"/>
    </row>
    <row r="11549" spans="5:14" x14ac:dyDescent="0.25">
      <c r="E11549" s="90"/>
      <c r="N11549" s="90"/>
    </row>
    <row r="11550" spans="5:14" x14ac:dyDescent="0.25">
      <c r="E11550" s="90"/>
      <c r="N11550" s="90"/>
    </row>
    <row r="11551" spans="5:14" x14ac:dyDescent="0.25">
      <c r="E11551" s="90"/>
      <c r="N11551" s="90"/>
    </row>
    <row r="11552" spans="5:14" x14ac:dyDescent="0.25">
      <c r="E11552" s="90"/>
      <c r="N11552" s="90"/>
    </row>
    <row r="11553" spans="5:14" x14ac:dyDescent="0.25">
      <c r="E11553" s="90"/>
      <c r="N11553" s="90"/>
    </row>
    <row r="11554" spans="5:14" x14ac:dyDescent="0.25">
      <c r="E11554" s="90"/>
      <c r="N11554" s="90"/>
    </row>
    <row r="11555" spans="5:14" x14ac:dyDescent="0.25">
      <c r="E11555" s="90"/>
      <c r="N11555" s="90"/>
    </row>
    <row r="11556" spans="5:14" x14ac:dyDescent="0.25">
      <c r="E11556" s="90"/>
      <c r="N11556" s="90"/>
    </row>
    <row r="11557" spans="5:14" x14ac:dyDescent="0.25">
      <c r="E11557" s="90"/>
      <c r="N11557" s="90"/>
    </row>
    <row r="11558" spans="5:14" x14ac:dyDescent="0.25">
      <c r="E11558" s="90"/>
      <c r="N11558" s="90"/>
    </row>
    <row r="11559" spans="5:14" x14ac:dyDescent="0.25">
      <c r="E11559" s="90"/>
      <c r="N11559" s="90"/>
    </row>
    <row r="11560" spans="5:14" x14ac:dyDescent="0.25">
      <c r="E11560" s="90"/>
      <c r="N11560" s="90"/>
    </row>
    <row r="11561" spans="5:14" x14ac:dyDescent="0.25">
      <c r="E11561" s="90"/>
      <c r="N11561" s="90"/>
    </row>
    <row r="11562" spans="5:14" x14ac:dyDescent="0.25">
      <c r="E11562" s="90"/>
      <c r="N11562" s="90"/>
    </row>
    <row r="11563" spans="5:14" x14ac:dyDescent="0.25">
      <c r="E11563" s="90"/>
      <c r="N11563" s="90"/>
    </row>
    <row r="11564" spans="5:14" x14ac:dyDescent="0.25">
      <c r="E11564" s="90"/>
      <c r="N11564" s="90"/>
    </row>
    <row r="11565" spans="5:14" x14ac:dyDescent="0.25">
      <c r="E11565" s="90"/>
      <c r="N11565" s="90"/>
    </row>
    <row r="11566" spans="5:14" x14ac:dyDescent="0.25">
      <c r="E11566" s="90"/>
      <c r="N11566" s="90"/>
    </row>
    <row r="11567" spans="5:14" x14ac:dyDescent="0.25">
      <c r="E11567" s="90"/>
      <c r="N11567" s="90"/>
    </row>
    <row r="11568" spans="5:14" x14ac:dyDescent="0.25">
      <c r="E11568" s="90"/>
      <c r="N11568" s="90"/>
    </row>
    <row r="11569" spans="5:14" x14ac:dyDescent="0.25">
      <c r="E11569" s="90"/>
      <c r="N11569" s="90"/>
    </row>
    <row r="11570" spans="5:14" x14ac:dyDescent="0.25">
      <c r="E11570" s="90"/>
      <c r="N11570" s="90"/>
    </row>
    <row r="11571" spans="5:14" x14ac:dyDescent="0.25">
      <c r="E11571" s="90"/>
      <c r="N11571" s="90"/>
    </row>
    <row r="11572" spans="5:14" x14ac:dyDescent="0.25">
      <c r="E11572" s="90"/>
      <c r="N11572" s="90"/>
    </row>
    <row r="11573" spans="5:14" x14ac:dyDescent="0.25">
      <c r="E11573" s="90"/>
      <c r="N11573" s="90"/>
    </row>
    <row r="11574" spans="5:14" x14ac:dyDescent="0.25">
      <c r="E11574" s="90"/>
      <c r="N11574" s="90"/>
    </row>
    <row r="11575" spans="5:14" x14ac:dyDescent="0.25">
      <c r="E11575" s="90"/>
      <c r="N11575" s="90"/>
    </row>
    <row r="11576" spans="5:14" x14ac:dyDescent="0.25">
      <c r="E11576" s="90"/>
      <c r="N11576" s="90"/>
    </row>
    <row r="11577" spans="5:14" x14ac:dyDescent="0.25">
      <c r="E11577" s="90"/>
      <c r="N11577" s="90"/>
    </row>
    <row r="11578" spans="5:14" x14ac:dyDescent="0.25">
      <c r="E11578" s="90"/>
      <c r="N11578" s="90"/>
    </row>
    <row r="11579" spans="5:14" x14ac:dyDescent="0.25">
      <c r="E11579" s="90"/>
      <c r="N11579" s="90"/>
    </row>
    <row r="11580" spans="5:14" x14ac:dyDescent="0.25">
      <c r="E11580" s="90"/>
      <c r="N11580" s="90"/>
    </row>
    <row r="11581" spans="5:14" x14ac:dyDescent="0.25">
      <c r="E11581" s="90"/>
      <c r="N11581" s="90"/>
    </row>
    <row r="11582" spans="5:14" x14ac:dyDescent="0.25">
      <c r="E11582" s="90"/>
      <c r="N11582" s="90"/>
    </row>
    <row r="11583" spans="5:14" x14ac:dyDescent="0.25">
      <c r="E11583" s="90"/>
      <c r="N11583" s="90"/>
    </row>
    <row r="11584" spans="5:14" x14ac:dyDescent="0.25">
      <c r="E11584" s="90"/>
      <c r="N11584" s="90"/>
    </row>
    <row r="11585" spans="5:14" x14ac:dyDescent="0.25">
      <c r="E11585" s="90"/>
      <c r="N11585" s="90"/>
    </row>
    <row r="11586" spans="5:14" x14ac:dyDescent="0.25">
      <c r="E11586" s="90"/>
      <c r="N11586" s="90"/>
    </row>
    <row r="11587" spans="5:14" x14ac:dyDescent="0.25">
      <c r="E11587" s="90"/>
      <c r="N11587" s="90"/>
    </row>
    <row r="11588" spans="5:14" x14ac:dyDescent="0.25">
      <c r="E11588" s="90"/>
      <c r="N11588" s="90"/>
    </row>
    <row r="11589" spans="5:14" x14ac:dyDescent="0.25">
      <c r="E11589" s="90"/>
      <c r="N11589" s="90"/>
    </row>
    <row r="11590" spans="5:14" x14ac:dyDescent="0.25">
      <c r="E11590" s="90"/>
      <c r="N11590" s="90"/>
    </row>
    <row r="11591" spans="5:14" x14ac:dyDescent="0.25">
      <c r="E11591" s="90"/>
      <c r="N11591" s="90"/>
    </row>
    <row r="11592" spans="5:14" x14ac:dyDescent="0.25">
      <c r="E11592" s="90"/>
      <c r="N11592" s="90"/>
    </row>
    <row r="11593" spans="5:14" x14ac:dyDescent="0.25">
      <c r="E11593" s="90"/>
      <c r="N11593" s="90"/>
    </row>
    <row r="11594" spans="5:14" x14ac:dyDescent="0.25">
      <c r="E11594" s="90"/>
      <c r="N11594" s="90"/>
    </row>
    <row r="11595" spans="5:14" x14ac:dyDescent="0.25">
      <c r="E11595" s="90"/>
      <c r="N11595" s="90"/>
    </row>
    <row r="11596" spans="5:14" x14ac:dyDescent="0.25">
      <c r="E11596" s="90"/>
      <c r="N11596" s="90"/>
    </row>
    <row r="11597" spans="5:14" x14ac:dyDescent="0.25">
      <c r="E11597" s="90"/>
      <c r="N11597" s="90"/>
    </row>
    <row r="11598" spans="5:14" x14ac:dyDescent="0.25">
      <c r="E11598" s="90"/>
      <c r="N11598" s="90"/>
    </row>
    <row r="11599" spans="5:14" x14ac:dyDescent="0.25">
      <c r="E11599" s="90"/>
      <c r="N11599" s="90"/>
    </row>
    <row r="11600" spans="5:14" x14ac:dyDescent="0.25">
      <c r="E11600" s="90"/>
      <c r="N11600" s="90"/>
    </row>
    <row r="11601" spans="5:14" x14ac:dyDescent="0.25">
      <c r="E11601" s="90"/>
      <c r="N11601" s="90"/>
    </row>
    <row r="11602" spans="5:14" x14ac:dyDescent="0.25">
      <c r="E11602" s="90"/>
      <c r="N11602" s="90"/>
    </row>
    <row r="11603" spans="5:14" x14ac:dyDescent="0.25">
      <c r="E11603" s="90"/>
      <c r="N11603" s="90"/>
    </row>
    <row r="11604" spans="5:14" x14ac:dyDescent="0.25">
      <c r="E11604" s="90"/>
      <c r="N11604" s="90"/>
    </row>
    <row r="11605" spans="5:14" x14ac:dyDescent="0.25">
      <c r="E11605" s="90"/>
      <c r="N11605" s="90"/>
    </row>
    <row r="11606" spans="5:14" x14ac:dyDescent="0.25">
      <c r="E11606" s="90"/>
      <c r="N11606" s="90"/>
    </row>
    <row r="11607" spans="5:14" x14ac:dyDescent="0.25">
      <c r="E11607" s="90"/>
      <c r="N11607" s="90"/>
    </row>
    <row r="11608" spans="5:14" x14ac:dyDescent="0.25">
      <c r="E11608" s="90"/>
      <c r="N11608" s="90"/>
    </row>
    <row r="11609" spans="5:14" x14ac:dyDescent="0.25">
      <c r="E11609" s="90"/>
      <c r="N11609" s="90"/>
    </row>
    <row r="11610" spans="5:14" x14ac:dyDescent="0.25">
      <c r="E11610" s="90"/>
      <c r="N11610" s="90"/>
    </row>
    <row r="11611" spans="5:14" x14ac:dyDescent="0.25">
      <c r="E11611" s="90"/>
      <c r="N11611" s="90"/>
    </row>
    <row r="11612" spans="5:14" x14ac:dyDescent="0.25">
      <c r="E11612" s="90"/>
      <c r="N11612" s="90"/>
    </row>
    <row r="11613" spans="5:14" x14ac:dyDescent="0.25">
      <c r="E11613" s="90"/>
      <c r="N11613" s="90"/>
    </row>
    <row r="11614" spans="5:14" x14ac:dyDescent="0.25">
      <c r="E11614" s="90"/>
      <c r="N11614" s="90"/>
    </row>
    <row r="11615" spans="5:14" x14ac:dyDescent="0.25">
      <c r="E11615" s="90"/>
      <c r="N11615" s="90"/>
    </row>
    <row r="11616" spans="5:14" x14ac:dyDescent="0.25">
      <c r="E11616" s="90"/>
      <c r="N11616" s="90"/>
    </row>
    <row r="11617" spans="5:14" x14ac:dyDescent="0.25">
      <c r="E11617" s="90"/>
      <c r="N11617" s="90"/>
    </row>
    <row r="11618" spans="5:14" x14ac:dyDescent="0.25">
      <c r="E11618" s="90"/>
      <c r="N11618" s="90"/>
    </row>
    <row r="11619" spans="5:14" x14ac:dyDescent="0.25">
      <c r="E11619" s="90"/>
      <c r="N11619" s="90"/>
    </row>
    <row r="11620" spans="5:14" x14ac:dyDescent="0.25">
      <c r="E11620" s="90"/>
      <c r="N11620" s="90"/>
    </row>
    <row r="11621" spans="5:14" x14ac:dyDescent="0.25">
      <c r="E11621" s="90"/>
      <c r="N11621" s="90"/>
    </row>
    <row r="11622" spans="5:14" x14ac:dyDescent="0.25">
      <c r="E11622" s="90"/>
      <c r="N11622" s="90"/>
    </row>
    <row r="11623" spans="5:14" x14ac:dyDescent="0.25">
      <c r="E11623" s="90"/>
      <c r="N11623" s="90"/>
    </row>
    <row r="11624" spans="5:14" x14ac:dyDescent="0.25">
      <c r="E11624" s="90"/>
      <c r="N11624" s="90"/>
    </row>
    <row r="11625" spans="5:14" x14ac:dyDescent="0.25">
      <c r="E11625" s="90"/>
      <c r="N11625" s="90"/>
    </row>
    <row r="11626" spans="5:14" x14ac:dyDescent="0.25">
      <c r="E11626" s="90"/>
      <c r="N11626" s="90"/>
    </row>
    <row r="11627" spans="5:14" x14ac:dyDescent="0.25">
      <c r="E11627" s="90"/>
      <c r="N11627" s="90"/>
    </row>
    <row r="11628" spans="5:14" x14ac:dyDescent="0.25">
      <c r="E11628" s="90"/>
      <c r="N11628" s="90"/>
    </row>
    <row r="11629" spans="5:14" x14ac:dyDescent="0.25">
      <c r="E11629" s="90"/>
      <c r="N11629" s="90"/>
    </row>
    <row r="11630" spans="5:14" x14ac:dyDescent="0.25">
      <c r="E11630" s="90"/>
      <c r="N11630" s="90"/>
    </row>
    <row r="11631" spans="5:14" x14ac:dyDescent="0.25">
      <c r="E11631" s="90"/>
      <c r="N11631" s="90"/>
    </row>
    <row r="11632" spans="5:14" x14ac:dyDescent="0.25">
      <c r="E11632" s="90"/>
      <c r="N11632" s="90"/>
    </row>
    <row r="11633" spans="5:14" x14ac:dyDescent="0.25">
      <c r="E11633" s="90"/>
      <c r="N11633" s="90"/>
    </row>
    <row r="11634" spans="5:14" x14ac:dyDescent="0.25">
      <c r="E11634" s="90"/>
      <c r="N11634" s="90"/>
    </row>
    <row r="11635" spans="5:14" x14ac:dyDescent="0.25">
      <c r="E11635" s="90"/>
      <c r="N11635" s="90"/>
    </row>
    <row r="11636" spans="5:14" x14ac:dyDescent="0.25">
      <c r="E11636" s="90"/>
      <c r="N11636" s="90"/>
    </row>
    <row r="11637" spans="5:14" x14ac:dyDescent="0.25">
      <c r="E11637" s="90"/>
      <c r="N11637" s="90"/>
    </row>
    <row r="11638" spans="5:14" x14ac:dyDescent="0.25">
      <c r="E11638" s="90"/>
      <c r="N11638" s="90"/>
    </row>
    <row r="11639" spans="5:14" x14ac:dyDescent="0.25">
      <c r="E11639" s="90"/>
      <c r="N11639" s="90"/>
    </row>
    <row r="11640" spans="5:14" x14ac:dyDescent="0.25">
      <c r="E11640" s="90"/>
      <c r="N11640" s="90"/>
    </row>
    <row r="11641" spans="5:14" x14ac:dyDescent="0.25">
      <c r="E11641" s="90"/>
      <c r="N11641" s="90"/>
    </row>
    <row r="11642" spans="5:14" x14ac:dyDescent="0.25">
      <c r="E11642" s="90"/>
      <c r="N11642" s="90"/>
    </row>
    <row r="11643" spans="5:14" x14ac:dyDescent="0.25">
      <c r="E11643" s="90"/>
      <c r="N11643" s="90"/>
    </row>
    <row r="11644" spans="5:14" x14ac:dyDescent="0.25">
      <c r="E11644" s="90"/>
      <c r="N11644" s="90"/>
    </row>
    <row r="11645" spans="5:14" x14ac:dyDescent="0.25">
      <c r="E11645" s="90"/>
      <c r="N11645" s="90"/>
    </row>
    <row r="11646" spans="5:14" x14ac:dyDescent="0.25">
      <c r="E11646" s="90"/>
      <c r="N11646" s="90"/>
    </row>
    <row r="11647" spans="5:14" x14ac:dyDescent="0.25">
      <c r="E11647" s="90"/>
      <c r="N11647" s="90"/>
    </row>
    <row r="11648" spans="5:14" x14ac:dyDescent="0.25">
      <c r="E11648" s="90"/>
      <c r="N11648" s="90"/>
    </row>
    <row r="11649" spans="5:14" x14ac:dyDescent="0.25">
      <c r="E11649" s="90"/>
      <c r="N11649" s="90"/>
    </row>
    <row r="11650" spans="5:14" x14ac:dyDescent="0.25">
      <c r="E11650" s="90"/>
      <c r="N11650" s="90"/>
    </row>
    <row r="11651" spans="5:14" x14ac:dyDescent="0.25">
      <c r="E11651" s="90"/>
      <c r="N11651" s="90"/>
    </row>
    <row r="11652" spans="5:14" x14ac:dyDescent="0.25">
      <c r="E11652" s="90"/>
      <c r="N11652" s="90"/>
    </row>
    <row r="11653" spans="5:14" x14ac:dyDescent="0.25">
      <c r="E11653" s="90"/>
      <c r="N11653" s="90"/>
    </row>
    <row r="11654" spans="5:14" x14ac:dyDescent="0.25">
      <c r="E11654" s="90"/>
      <c r="N11654" s="90"/>
    </row>
    <row r="11655" spans="5:14" x14ac:dyDescent="0.25">
      <c r="E11655" s="90"/>
      <c r="N11655" s="90"/>
    </row>
    <row r="11656" spans="5:14" x14ac:dyDescent="0.25">
      <c r="E11656" s="90"/>
      <c r="N11656" s="90"/>
    </row>
    <row r="11657" spans="5:14" x14ac:dyDescent="0.25">
      <c r="E11657" s="90"/>
      <c r="N11657" s="90"/>
    </row>
    <row r="11658" spans="5:14" x14ac:dyDescent="0.25">
      <c r="E11658" s="90"/>
      <c r="N11658" s="90"/>
    </row>
    <row r="11659" spans="5:14" x14ac:dyDescent="0.25">
      <c r="E11659" s="90"/>
      <c r="N11659" s="90"/>
    </row>
    <row r="11660" spans="5:14" x14ac:dyDescent="0.25">
      <c r="E11660" s="90"/>
      <c r="N11660" s="90"/>
    </row>
    <row r="11661" spans="5:14" x14ac:dyDescent="0.25">
      <c r="E11661" s="90"/>
      <c r="N11661" s="90"/>
    </row>
    <row r="11662" spans="5:14" x14ac:dyDescent="0.25">
      <c r="E11662" s="90"/>
      <c r="N11662" s="90"/>
    </row>
    <row r="11663" spans="5:14" x14ac:dyDescent="0.25">
      <c r="E11663" s="90"/>
      <c r="N11663" s="90"/>
    </row>
    <row r="11664" spans="5:14" x14ac:dyDescent="0.25">
      <c r="E11664" s="90"/>
      <c r="N11664" s="90"/>
    </row>
    <row r="11665" spans="5:14" x14ac:dyDescent="0.25">
      <c r="E11665" s="90"/>
      <c r="N11665" s="90"/>
    </row>
    <row r="11666" spans="5:14" x14ac:dyDescent="0.25">
      <c r="E11666" s="90"/>
      <c r="N11666" s="90"/>
    </row>
    <row r="11667" spans="5:14" x14ac:dyDescent="0.25">
      <c r="E11667" s="90"/>
      <c r="N11667" s="90"/>
    </row>
    <row r="11668" spans="5:14" x14ac:dyDescent="0.25">
      <c r="E11668" s="90"/>
      <c r="N11668" s="90"/>
    </row>
    <row r="11669" spans="5:14" x14ac:dyDescent="0.25">
      <c r="E11669" s="90"/>
      <c r="N11669" s="90"/>
    </row>
    <row r="11670" spans="5:14" x14ac:dyDescent="0.25">
      <c r="E11670" s="90"/>
      <c r="N11670" s="90"/>
    </row>
    <row r="11671" spans="5:14" x14ac:dyDescent="0.25">
      <c r="E11671" s="90"/>
      <c r="N11671" s="90"/>
    </row>
    <row r="11672" spans="5:14" x14ac:dyDescent="0.25">
      <c r="E11672" s="90"/>
      <c r="N11672" s="90"/>
    </row>
    <row r="11673" spans="5:14" x14ac:dyDescent="0.25">
      <c r="E11673" s="90"/>
      <c r="N11673" s="90"/>
    </row>
    <row r="11674" spans="5:14" x14ac:dyDescent="0.25">
      <c r="E11674" s="90"/>
      <c r="N11674" s="90"/>
    </row>
    <row r="11675" spans="5:14" x14ac:dyDescent="0.25">
      <c r="E11675" s="90"/>
      <c r="N11675" s="90"/>
    </row>
    <row r="11676" spans="5:14" x14ac:dyDescent="0.25">
      <c r="E11676" s="90"/>
      <c r="N11676" s="90"/>
    </row>
    <row r="11677" spans="5:14" x14ac:dyDescent="0.25">
      <c r="E11677" s="90"/>
      <c r="N11677" s="90"/>
    </row>
    <row r="11678" spans="5:14" x14ac:dyDescent="0.25">
      <c r="E11678" s="90"/>
      <c r="N11678" s="90"/>
    </row>
    <row r="11679" spans="5:14" x14ac:dyDescent="0.25">
      <c r="E11679" s="90"/>
      <c r="N11679" s="90"/>
    </row>
    <row r="11680" spans="5:14" x14ac:dyDescent="0.25">
      <c r="E11680" s="90"/>
      <c r="N11680" s="90"/>
    </row>
    <row r="11681" spans="5:14" x14ac:dyDescent="0.25">
      <c r="E11681" s="90"/>
      <c r="N11681" s="90"/>
    </row>
    <row r="11682" spans="5:14" x14ac:dyDescent="0.25">
      <c r="E11682" s="90"/>
      <c r="N11682" s="90"/>
    </row>
    <row r="11683" spans="5:14" x14ac:dyDescent="0.25">
      <c r="E11683" s="90"/>
      <c r="N11683" s="90"/>
    </row>
    <row r="11684" spans="5:14" x14ac:dyDescent="0.25">
      <c r="E11684" s="90"/>
      <c r="N11684" s="90"/>
    </row>
    <row r="11685" spans="5:14" x14ac:dyDescent="0.25">
      <c r="E11685" s="90"/>
      <c r="N11685" s="90"/>
    </row>
    <row r="11686" spans="5:14" x14ac:dyDescent="0.25">
      <c r="E11686" s="90"/>
      <c r="N11686" s="90"/>
    </row>
    <row r="11687" spans="5:14" x14ac:dyDescent="0.25">
      <c r="E11687" s="90"/>
      <c r="N11687" s="90"/>
    </row>
    <row r="11688" spans="5:14" x14ac:dyDescent="0.25">
      <c r="E11688" s="90"/>
      <c r="N11688" s="90"/>
    </row>
    <row r="11689" spans="5:14" x14ac:dyDescent="0.25">
      <c r="E11689" s="90"/>
      <c r="N11689" s="90"/>
    </row>
    <row r="11690" spans="5:14" x14ac:dyDescent="0.25">
      <c r="E11690" s="90"/>
      <c r="N11690" s="90"/>
    </row>
    <row r="11691" spans="5:14" x14ac:dyDescent="0.25">
      <c r="E11691" s="90"/>
      <c r="N11691" s="90"/>
    </row>
    <row r="11692" spans="5:14" x14ac:dyDescent="0.25">
      <c r="E11692" s="90"/>
      <c r="N11692" s="90"/>
    </row>
    <row r="11693" spans="5:14" x14ac:dyDescent="0.25">
      <c r="E11693" s="90"/>
      <c r="N11693" s="90"/>
    </row>
    <row r="11694" spans="5:14" x14ac:dyDescent="0.25">
      <c r="E11694" s="90"/>
      <c r="N11694" s="90"/>
    </row>
    <row r="11695" spans="5:14" x14ac:dyDescent="0.25">
      <c r="E11695" s="90"/>
      <c r="N11695" s="90"/>
    </row>
    <row r="11696" spans="5:14" x14ac:dyDescent="0.25">
      <c r="E11696" s="90"/>
      <c r="N11696" s="90"/>
    </row>
    <row r="11697" spans="5:14" x14ac:dyDescent="0.25">
      <c r="E11697" s="90"/>
      <c r="N11697" s="90"/>
    </row>
    <row r="11698" spans="5:14" x14ac:dyDescent="0.25">
      <c r="E11698" s="90"/>
      <c r="N11698" s="90"/>
    </row>
    <row r="11699" spans="5:14" x14ac:dyDescent="0.25">
      <c r="E11699" s="90"/>
      <c r="N11699" s="90"/>
    </row>
    <row r="11700" spans="5:14" x14ac:dyDescent="0.25">
      <c r="E11700" s="90"/>
      <c r="N11700" s="90"/>
    </row>
    <row r="11701" spans="5:14" x14ac:dyDescent="0.25">
      <c r="E11701" s="90"/>
      <c r="N11701" s="90"/>
    </row>
    <row r="11702" spans="5:14" x14ac:dyDescent="0.25">
      <c r="E11702" s="90"/>
      <c r="N11702" s="90"/>
    </row>
    <row r="11703" spans="5:14" x14ac:dyDescent="0.25">
      <c r="E11703" s="90"/>
      <c r="N11703" s="90"/>
    </row>
    <row r="11704" spans="5:14" x14ac:dyDescent="0.25">
      <c r="E11704" s="90"/>
      <c r="N11704" s="90"/>
    </row>
    <row r="11705" spans="5:14" x14ac:dyDescent="0.25">
      <c r="E11705" s="90"/>
      <c r="N11705" s="90"/>
    </row>
    <row r="11706" spans="5:14" x14ac:dyDescent="0.25">
      <c r="E11706" s="90"/>
      <c r="N11706" s="90"/>
    </row>
    <row r="11707" spans="5:14" x14ac:dyDescent="0.25">
      <c r="E11707" s="90"/>
      <c r="N11707" s="90"/>
    </row>
    <row r="11708" spans="5:14" x14ac:dyDescent="0.25">
      <c r="E11708" s="90"/>
      <c r="N11708" s="90"/>
    </row>
    <row r="11709" spans="5:14" x14ac:dyDescent="0.25">
      <c r="E11709" s="90"/>
      <c r="N11709" s="90"/>
    </row>
    <row r="11710" spans="5:14" x14ac:dyDescent="0.25">
      <c r="E11710" s="90"/>
      <c r="N11710" s="90"/>
    </row>
    <row r="11711" spans="5:14" x14ac:dyDescent="0.25">
      <c r="E11711" s="90"/>
      <c r="N11711" s="90"/>
    </row>
    <row r="11712" spans="5:14" x14ac:dyDescent="0.25">
      <c r="E11712" s="90"/>
      <c r="N11712" s="90"/>
    </row>
    <row r="11713" spans="5:14" x14ac:dyDescent="0.25">
      <c r="E11713" s="90"/>
      <c r="N11713" s="90"/>
    </row>
    <row r="11714" spans="5:14" x14ac:dyDescent="0.25">
      <c r="E11714" s="90"/>
      <c r="N11714" s="90"/>
    </row>
    <row r="11715" spans="5:14" x14ac:dyDescent="0.25">
      <c r="E11715" s="90"/>
      <c r="N11715" s="90"/>
    </row>
    <row r="11716" spans="5:14" x14ac:dyDescent="0.25">
      <c r="E11716" s="90"/>
      <c r="N11716" s="90"/>
    </row>
    <row r="11717" spans="5:14" x14ac:dyDescent="0.25">
      <c r="E11717" s="90"/>
      <c r="N11717" s="90"/>
    </row>
    <row r="11718" spans="5:14" x14ac:dyDescent="0.25">
      <c r="E11718" s="90"/>
      <c r="N11718" s="90"/>
    </row>
    <row r="11719" spans="5:14" x14ac:dyDescent="0.25">
      <c r="E11719" s="90"/>
      <c r="N11719" s="90"/>
    </row>
    <row r="11720" spans="5:14" x14ac:dyDescent="0.25">
      <c r="E11720" s="90"/>
      <c r="N11720" s="90"/>
    </row>
    <row r="11721" spans="5:14" x14ac:dyDescent="0.25">
      <c r="E11721" s="90"/>
      <c r="N11721" s="90"/>
    </row>
    <row r="11722" spans="5:14" x14ac:dyDescent="0.25">
      <c r="E11722" s="90"/>
      <c r="N11722" s="90"/>
    </row>
    <row r="11723" spans="5:14" x14ac:dyDescent="0.25">
      <c r="E11723" s="90"/>
      <c r="N11723" s="90"/>
    </row>
    <row r="11724" spans="5:14" x14ac:dyDescent="0.25">
      <c r="E11724" s="90"/>
      <c r="N11724" s="90"/>
    </row>
    <row r="11725" spans="5:14" x14ac:dyDescent="0.25">
      <c r="E11725" s="90"/>
      <c r="N11725" s="90"/>
    </row>
    <row r="11726" spans="5:14" x14ac:dyDescent="0.25">
      <c r="E11726" s="90"/>
      <c r="N11726" s="90"/>
    </row>
    <row r="11727" spans="5:14" x14ac:dyDescent="0.25">
      <c r="E11727" s="90"/>
      <c r="N11727" s="90"/>
    </row>
    <row r="11728" spans="5:14" x14ac:dyDescent="0.25">
      <c r="E11728" s="90"/>
      <c r="N11728" s="90"/>
    </row>
    <row r="11729" spans="5:14" x14ac:dyDescent="0.25">
      <c r="E11729" s="90"/>
      <c r="N11729" s="90"/>
    </row>
    <row r="11730" spans="5:14" x14ac:dyDescent="0.25">
      <c r="E11730" s="90"/>
      <c r="N11730" s="90"/>
    </row>
    <row r="11731" spans="5:14" x14ac:dyDescent="0.25">
      <c r="E11731" s="90"/>
      <c r="N11731" s="90"/>
    </row>
    <row r="11732" spans="5:14" x14ac:dyDescent="0.25">
      <c r="E11732" s="90"/>
      <c r="N11732" s="90"/>
    </row>
    <row r="11733" spans="5:14" x14ac:dyDescent="0.25">
      <c r="E11733" s="90"/>
      <c r="N11733" s="90"/>
    </row>
    <row r="11734" spans="5:14" x14ac:dyDescent="0.25">
      <c r="E11734" s="90"/>
      <c r="N11734" s="90"/>
    </row>
    <row r="11735" spans="5:14" x14ac:dyDescent="0.25">
      <c r="E11735" s="90"/>
      <c r="N11735" s="90"/>
    </row>
    <row r="11736" spans="5:14" x14ac:dyDescent="0.25">
      <c r="E11736" s="90"/>
      <c r="N11736" s="90"/>
    </row>
    <row r="11737" spans="5:14" x14ac:dyDescent="0.25">
      <c r="E11737" s="90"/>
      <c r="N11737" s="90"/>
    </row>
    <row r="11738" spans="5:14" x14ac:dyDescent="0.25">
      <c r="E11738" s="90"/>
      <c r="N11738" s="90"/>
    </row>
    <row r="11739" spans="5:14" x14ac:dyDescent="0.25">
      <c r="E11739" s="90"/>
      <c r="N11739" s="90"/>
    </row>
    <row r="11740" spans="5:14" x14ac:dyDescent="0.25">
      <c r="E11740" s="90"/>
      <c r="N11740" s="90"/>
    </row>
    <row r="11741" spans="5:14" x14ac:dyDescent="0.25">
      <c r="E11741" s="90"/>
      <c r="N11741" s="90"/>
    </row>
    <row r="11742" spans="5:14" x14ac:dyDescent="0.25">
      <c r="E11742" s="90"/>
      <c r="N11742" s="90"/>
    </row>
    <row r="11743" spans="5:14" x14ac:dyDescent="0.25">
      <c r="E11743" s="90"/>
      <c r="N11743" s="90"/>
    </row>
    <row r="11744" spans="5:14" x14ac:dyDescent="0.25">
      <c r="E11744" s="90"/>
      <c r="N11744" s="90"/>
    </row>
    <row r="11745" spans="5:14" x14ac:dyDescent="0.25">
      <c r="E11745" s="90"/>
      <c r="N11745" s="90"/>
    </row>
    <row r="11746" spans="5:14" x14ac:dyDescent="0.25">
      <c r="E11746" s="90"/>
      <c r="N11746" s="90"/>
    </row>
    <row r="11747" spans="5:14" x14ac:dyDescent="0.25">
      <c r="E11747" s="90"/>
      <c r="N11747" s="90"/>
    </row>
    <row r="11748" spans="5:14" x14ac:dyDescent="0.25">
      <c r="E11748" s="90"/>
      <c r="N11748" s="90"/>
    </row>
    <row r="11749" spans="5:14" x14ac:dyDescent="0.25">
      <c r="E11749" s="90"/>
      <c r="N11749" s="90"/>
    </row>
    <row r="11750" spans="5:14" x14ac:dyDescent="0.25">
      <c r="E11750" s="90"/>
      <c r="N11750" s="90"/>
    </row>
    <row r="11751" spans="5:14" x14ac:dyDescent="0.25">
      <c r="E11751" s="90"/>
      <c r="N11751" s="90"/>
    </row>
    <row r="11752" spans="5:14" x14ac:dyDescent="0.25">
      <c r="E11752" s="90"/>
      <c r="N11752" s="90"/>
    </row>
    <row r="11753" spans="5:14" x14ac:dyDescent="0.25">
      <c r="E11753" s="90"/>
      <c r="N11753" s="90"/>
    </row>
    <row r="11754" spans="5:14" x14ac:dyDescent="0.25">
      <c r="E11754" s="90"/>
      <c r="N11754" s="90"/>
    </row>
    <row r="11755" spans="5:14" x14ac:dyDescent="0.25">
      <c r="E11755" s="90"/>
      <c r="N11755" s="90"/>
    </row>
    <row r="11756" spans="5:14" x14ac:dyDescent="0.25">
      <c r="E11756" s="90"/>
      <c r="N11756" s="90"/>
    </row>
    <row r="11757" spans="5:14" x14ac:dyDescent="0.25">
      <c r="E11757" s="90"/>
      <c r="N11757" s="90"/>
    </row>
    <row r="11758" spans="5:14" x14ac:dyDescent="0.25">
      <c r="E11758" s="90"/>
      <c r="N11758" s="90"/>
    </row>
    <row r="11759" spans="5:14" x14ac:dyDescent="0.25">
      <c r="E11759" s="90"/>
      <c r="N11759" s="90"/>
    </row>
    <row r="11760" spans="5:14" x14ac:dyDescent="0.25">
      <c r="E11760" s="90"/>
      <c r="N11760" s="90"/>
    </row>
    <row r="11761" spans="5:14" x14ac:dyDescent="0.25">
      <c r="E11761" s="90"/>
      <c r="N11761" s="90"/>
    </row>
    <row r="11762" spans="5:14" x14ac:dyDescent="0.25">
      <c r="E11762" s="90"/>
      <c r="N11762" s="90"/>
    </row>
    <row r="11763" spans="5:14" x14ac:dyDescent="0.25">
      <c r="E11763" s="90"/>
      <c r="N11763" s="90"/>
    </row>
    <row r="11764" spans="5:14" x14ac:dyDescent="0.25">
      <c r="E11764" s="90"/>
      <c r="N11764" s="90"/>
    </row>
    <row r="11765" spans="5:14" x14ac:dyDescent="0.25">
      <c r="E11765" s="90"/>
      <c r="N11765" s="90"/>
    </row>
    <row r="11766" spans="5:14" x14ac:dyDescent="0.25">
      <c r="E11766" s="90"/>
      <c r="N11766" s="90"/>
    </row>
    <row r="11767" spans="5:14" x14ac:dyDescent="0.25">
      <c r="E11767" s="90"/>
      <c r="N11767" s="90"/>
    </row>
    <row r="11768" spans="5:14" x14ac:dyDescent="0.25">
      <c r="E11768" s="90"/>
      <c r="N11768" s="90"/>
    </row>
    <row r="11769" spans="5:14" x14ac:dyDescent="0.25">
      <c r="E11769" s="90"/>
      <c r="N11769" s="90"/>
    </row>
    <row r="11770" spans="5:14" x14ac:dyDescent="0.25">
      <c r="E11770" s="90"/>
      <c r="N11770" s="90"/>
    </row>
    <row r="11771" spans="5:14" x14ac:dyDescent="0.25">
      <c r="E11771" s="90"/>
      <c r="N11771" s="90"/>
    </row>
    <row r="11772" spans="5:14" x14ac:dyDescent="0.25">
      <c r="E11772" s="90"/>
      <c r="N11772" s="90"/>
    </row>
    <row r="11773" spans="5:14" x14ac:dyDescent="0.25">
      <c r="E11773" s="90"/>
      <c r="N11773" s="90"/>
    </row>
    <row r="11774" spans="5:14" x14ac:dyDescent="0.25">
      <c r="E11774" s="90"/>
      <c r="N11774" s="90"/>
    </row>
    <row r="11775" spans="5:14" x14ac:dyDescent="0.25">
      <c r="E11775" s="90"/>
      <c r="N11775" s="90"/>
    </row>
    <row r="11776" spans="5:14" x14ac:dyDescent="0.25">
      <c r="E11776" s="90"/>
      <c r="N11776" s="90"/>
    </row>
    <row r="11777" spans="5:14" x14ac:dyDescent="0.25">
      <c r="E11777" s="90"/>
      <c r="N11777" s="90"/>
    </row>
    <row r="11778" spans="5:14" x14ac:dyDescent="0.25">
      <c r="E11778" s="90"/>
      <c r="N11778" s="90"/>
    </row>
    <row r="11779" spans="5:14" x14ac:dyDescent="0.25">
      <c r="E11779" s="90"/>
      <c r="N11779" s="90"/>
    </row>
    <row r="11780" spans="5:14" x14ac:dyDescent="0.25">
      <c r="E11780" s="90"/>
      <c r="N11780" s="90"/>
    </row>
    <row r="11781" spans="5:14" x14ac:dyDescent="0.25">
      <c r="E11781" s="90"/>
      <c r="N11781" s="90"/>
    </row>
    <row r="11782" spans="5:14" x14ac:dyDescent="0.25">
      <c r="E11782" s="90"/>
      <c r="N11782" s="90"/>
    </row>
    <row r="11783" spans="5:14" x14ac:dyDescent="0.25">
      <c r="E11783" s="90"/>
      <c r="N11783" s="90"/>
    </row>
    <row r="11784" spans="5:14" x14ac:dyDescent="0.25">
      <c r="E11784" s="90"/>
      <c r="N11784" s="90"/>
    </row>
    <row r="11785" spans="5:14" x14ac:dyDescent="0.25">
      <c r="E11785" s="90"/>
      <c r="N11785" s="90"/>
    </row>
    <row r="11786" spans="5:14" x14ac:dyDescent="0.25">
      <c r="E11786" s="90"/>
      <c r="N11786" s="90"/>
    </row>
    <row r="11787" spans="5:14" x14ac:dyDescent="0.25">
      <c r="E11787" s="90"/>
      <c r="N11787" s="90"/>
    </row>
    <row r="11788" spans="5:14" x14ac:dyDescent="0.25">
      <c r="E11788" s="90"/>
      <c r="N11788" s="90"/>
    </row>
    <row r="11789" spans="5:14" x14ac:dyDescent="0.25">
      <c r="E11789" s="90"/>
      <c r="N11789" s="90"/>
    </row>
    <row r="11790" spans="5:14" x14ac:dyDescent="0.25">
      <c r="E11790" s="90"/>
      <c r="N11790" s="90"/>
    </row>
    <row r="11791" spans="5:14" x14ac:dyDescent="0.25">
      <c r="E11791" s="90"/>
      <c r="N11791" s="90"/>
    </row>
    <row r="11792" spans="5:14" x14ac:dyDescent="0.25">
      <c r="E11792" s="90"/>
      <c r="N11792" s="90"/>
    </row>
    <row r="11793" spans="5:14" x14ac:dyDescent="0.25">
      <c r="E11793" s="90"/>
      <c r="N11793" s="90"/>
    </row>
    <row r="11794" spans="5:14" x14ac:dyDescent="0.25">
      <c r="E11794" s="90"/>
      <c r="N11794" s="90"/>
    </row>
    <row r="11795" spans="5:14" x14ac:dyDescent="0.25">
      <c r="E11795" s="90"/>
      <c r="N11795" s="90"/>
    </row>
    <row r="11796" spans="5:14" x14ac:dyDescent="0.25">
      <c r="E11796" s="90"/>
      <c r="N11796" s="90"/>
    </row>
    <row r="11797" spans="5:14" x14ac:dyDescent="0.25">
      <c r="E11797" s="90"/>
      <c r="N11797" s="90"/>
    </row>
    <row r="11798" spans="5:14" x14ac:dyDescent="0.25">
      <c r="E11798" s="90"/>
      <c r="N11798" s="90"/>
    </row>
    <row r="11799" spans="5:14" x14ac:dyDescent="0.25">
      <c r="E11799" s="90"/>
      <c r="N11799" s="90"/>
    </row>
    <row r="11800" spans="5:14" x14ac:dyDescent="0.25">
      <c r="E11800" s="90"/>
      <c r="N11800" s="90"/>
    </row>
    <row r="11801" spans="5:14" x14ac:dyDescent="0.25">
      <c r="E11801" s="90"/>
      <c r="N11801" s="90"/>
    </row>
    <row r="11802" spans="5:14" x14ac:dyDescent="0.25">
      <c r="E11802" s="90"/>
      <c r="N11802" s="90"/>
    </row>
    <row r="11803" spans="5:14" x14ac:dyDescent="0.25">
      <c r="E11803" s="90"/>
      <c r="N11803" s="90"/>
    </row>
    <row r="11804" spans="5:14" x14ac:dyDescent="0.25">
      <c r="E11804" s="90"/>
      <c r="N11804" s="90"/>
    </row>
    <row r="11805" spans="5:14" x14ac:dyDescent="0.25">
      <c r="E11805" s="90"/>
      <c r="N11805" s="90"/>
    </row>
    <row r="11806" spans="5:14" x14ac:dyDescent="0.25">
      <c r="E11806" s="90"/>
      <c r="N11806" s="90"/>
    </row>
    <row r="11807" spans="5:14" x14ac:dyDescent="0.25">
      <c r="E11807" s="90"/>
      <c r="N11807" s="90"/>
    </row>
    <row r="11808" spans="5:14" x14ac:dyDescent="0.25">
      <c r="E11808" s="90"/>
      <c r="N11808" s="90"/>
    </row>
    <row r="11809" spans="5:14" x14ac:dyDescent="0.25">
      <c r="E11809" s="90"/>
      <c r="N11809" s="90"/>
    </row>
    <row r="11810" spans="5:14" x14ac:dyDescent="0.25">
      <c r="E11810" s="90"/>
      <c r="N11810" s="90"/>
    </row>
    <row r="11811" spans="5:14" x14ac:dyDescent="0.25">
      <c r="E11811" s="90"/>
      <c r="N11811" s="90"/>
    </row>
    <row r="11812" spans="5:14" x14ac:dyDescent="0.25">
      <c r="E11812" s="90"/>
      <c r="N11812" s="90"/>
    </row>
    <row r="11813" spans="5:14" x14ac:dyDescent="0.25">
      <c r="E11813" s="90"/>
      <c r="N11813" s="90"/>
    </row>
    <row r="11814" spans="5:14" x14ac:dyDescent="0.25">
      <c r="E11814" s="90"/>
      <c r="N11814" s="90"/>
    </row>
    <row r="11815" spans="5:14" x14ac:dyDescent="0.25">
      <c r="E11815" s="90"/>
      <c r="N11815" s="90"/>
    </row>
    <row r="11816" spans="5:14" x14ac:dyDescent="0.25">
      <c r="E11816" s="90"/>
      <c r="N11816" s="90"/>
    </row>
    <row r="11817" spans="5:14" x14ac:dyDescent="0.25">
      <c r="E11817" s="90"/>
      <c r="N11817" s="90"/>
    </row>
    <row r="11818" spans="5:14" x14ac:dyDescent="0.25">
      <c r="E11818" s="90"/>
      <c r="N11818" s="90"/>
    </row>
    <row r="11819" spans="5:14" x14ac:dyDescent="0.25">
      <c r="E11819" s="90"/>
      <c r="N11819" s="90"/>
    </row>
    <row r="11820" spans="5:14" x14ac:dyDescent="0.25">
      <c r="E11820" s="90"/>
      <c r="N11820" s="90"/>
    </row>
    <row r="11821" spans="5:14" x14ac:dyDescent="0.25">
      <c r="E11821" s="90"/>
      <c r="N11821" s="90"/>
    </row>
    <row r="11822" spans="5:14" x14ac:dyDescent="0.25">
      <c r="E11822" s="90"/>
      <c r="N11822" s="90"/>
    </row>
    <row r="11823" spans="5:14" x14ac:dyDescent="0.25">
      <c r="E11823" s="90"/>
      <c r="N11823" s="90"/>
    </row>
    <row r="11824" spans="5:14" x14ac:dyDescent="0.25">
      <c r="E11824" s="90"/>
      <c r="N11824" s="90"/>
    </row>
    <row r="11825" spans="5:14" x14ac:dyDescent="0.25">
      <c r="E11825" s="90"/>
      <c r="N11825" s="90"/>
    </row>
    <row r="11826" spans="5:14" x14ac:dyDescent="0.25">
      <c r="E11826" s="90"/>
      <c r="N11826" s="90"/>
    </row>
    <row r="11827" spans="5:14" x14ac:dyDescent="0.25">
      <c r="E11827" s="90"/>
      <c r="N11827" s="90"/>
    </row>
    <row r="11828" spans="5:14" x14ac:dyDescent="0.25">
      <c r="E11828" s="90"/>
      <c r="N11828" s="90"/>
    </row>
    <row r="11829" spans="5:14" x14ac:dyDescent="0.25">
      <c r="E11829" s="90"/>
      <c r="N11829" s="90"/>
    </row>
    <row r="11830" spans="5:14" x14ac:dyDescent="0.25">
      <c r="E11830" s="90"/>
      <c r="N11830" s="90"/>
    </row>
    <row r="11831" spans="5:14" x14ac:dyDescent="0.25">
      <c r="E11831" s="90"/>
      <c r="N11831" s="90"/>
    </row>
    <row r="11832" spans="5:14" x14ac:dyDescent="0.25">
      <c r="E11832" s="90"/>
      <c r="N11832" s="90"/>
    </row>
    <row r="11833" spans="5:14" x14ac:dyDescent="0.25">
      <c r="E11833" s="90"/>
      <c r="N11833" s="90"/>
    </row>
    <row r="11834" spans="5:14" x14ac:dyDescent="0.25">
      <c r="E11834" s="90"/>
      <c r="N11834" s="90"/>
    </row>
    <row r="11835" spans="5:14" x14ac:dyDescent="0.25">
      <c r="E11835" s="90"/>
      <c r="N11835" s="90"/>
    </row>
    <row r="11836" spans="5:14" x14ac:dyDescent="0.25">
      <c r="E11836" s="90"/>
      <c r="N11836" s="90"/>
    </row>
    <row r="11837" spans="5:14" x14ac:dyDescent="0.25">
      <c r="E11837" s="90"/>
      <c r="N11837" s="90"/>
    </row>
    <row r="11838" spans="5:14" x14ac:dyDescent="0.25">
      <c r="E11838" s="90"/>
      <c r="N11838" s="90"/>
    </row>
    <row r="11839" spans="5:14" x14ac:dyDescent="0.25">
      <c r="E11839" s="90"/>
      <c r="N11839" s="90"/>
    </row>
    <row r="11840" spans="5:14" x14ac:dyDescent="0.25">
      <c r="E11840" s="90"/>
      <c r="N11840" s="90"/>
    </row>
    <row r="11841" spans="5:14" x14ac:dyDescent="0.25">
      <c r="E11841" s="90"/>
      <c r="N11841" s="90"/>
    </row>
    <row r="11842" spans="5:14" x14ac:dyDescent="0.25">
      <c r="E11842" s="90"/>
      <c r="N11842" s="90"/>
    </row>
    <row r="11843" spans="5:14" x14ac:dyDescent="0.25">
      <c r="E11843" s="90"/>
      <c r="N11843" s="90"/>
    </row>
    <row r="11844" spans="5:14" x14ac:dyDescent="0.25">
      <c r="E11844" s="90"/>
      <c r="N11844" s="90"/>
    </row>
    <row r="11845" spans="5:14" x14ac:dyDescent="0.25">
      <c r="E11845" s="90"/>
      <c r="N11845" s="90"/>
    </row>
    <row r="11846" spans="5:14" x14ac:dyDescent="0.25">
      <c r="E11846" s="90"/>
      <c r="N11846" s="90"/>
    </row>
    <row r="11847" spans="5:14" x14ac:dyDescent="0.25">
      <c r="E11847" s="90"/>
      <c r="N11847" s="90"/>
    </row>
    <row r="11848" spans="5:14" x14ac:dyDescent="0.25">
      <c r="E11848" s="90"/>
      <c r="N11848" s="90"/>
    </row>
    <row r="11849" spans="5:14" x14ac:dyDescent="0.25">
      <c r="E11849" s="90"/>
      <c r="N11849" s="90"/>
    </row>
    <row r="11850" spans="5:14" x14ac:dyDescent="0.25">
      <c r="E11850" s="90"/>
      <c r="N11850" s="90"/>
    </row>
    <row r="11851" spans="5:14" x14ac:dyDescent="0.25">
      <c r="E11851" s="90"/>
      <c r="N11851" s="90"/>
    </row>
    <row r="11852" spans="5:14" x14ac:dyDescent="0.25">
      <c r="E11852" s="90"/>
      <c r="N11852" s="90"/>
    </row>
    <row r="11853" spans="5:14" x14ac:dyDescent="0.25">
      <c r="E11853" s="90"/>
      <c r="N11853" s="90"/>
    </row>
    <row r="11854" spans="5:14" x14ac:dyDescent="0.25">
      <c r="E11854" s="90"/>
      <c r="N11854" s="90"/>
    </row>
    <row r="11855" spans="5:14" x14ac:dyDescent="0.25">
      <c r="E11855" s="90"/>
      <c r="N11855" s="90"/>
    </row>
    <row r="11856" spans="5:14" x14ac:dyDescent="0.25">
      <c r="E11856" s="90"/>
      <c r="N11856" s="90"/>
    </row>
    <row r="11857" spans="5:14" x14ac:dyDescent="0.25">
      <c r="E11857" s="90"/>
      <c r="N11857" s="90"/>
    </row>
    <row r="11858" spans="5:14" x14ac:dyDescent="0.25">
      <c r="E11858" s="90"/>
      <c r="N11858" s="90"/>
    </row>
    <row r="11859" spans="5:14" x14ac:dyDescent="0.25">
      <c r="E11859" s="90"/>
      <c r="N11859" s="90"/>
    </row>
    <row r="11860" spans="5:14" x14ac:dyDescent="0.25">
      <c r="E11860" s="90"/>
      <c r="N11860" s="90"/>
    </row>
    <row r="11861" spans="5:14" x14ac:dyDescent="0.25">
      <c r="E11861" s="90"/>
      <c r="N11861" s="90"/>
    </row>
    <row r="11862" spans="5:14" x14ac:dyDescent="0.25">
      <c r="E11862" s="90"/>
      <c r="N11862" s="90"/>
    </row>
    <row r="11863" spans="5:14" x14ac:dyDescent="0.25">
      <c r="E11863" s="90"/>
      <c r="N11863" s="90"/>
    </row>
    <row r="11864" spans="5:14" x14ac:dyDescent="0.25">
      <c r="E11864" s="90"/>
      <c r="N11864" s="90"/>
    </row>
    <row r="11865" spans="5:14" x14ac:dyDescent="0.25">
      <c r="E11865" s="90"/>
      <c r="N11865" s="90"/>
    </row>
    <row r="11866" spans="5:14" x14ac:dyDescent="0.25">
      <c r="E11866" s="90"/>
      <c r="N11866" s="90"/>
    </row>
    <row r="11867" spans="5:14" x14ac:dyDescent="0.25">
      <c r="E11867" s="90"/>
      <c r="N11867" s="90"/>
    </row>
    <row r="11868" spans="5:14" x14ac:dyDescent="0.25">
      <c r="E11868" s="90"/>
      <c r="N11868" s="90"/>
    </row>
    <row r="11869" spans="5:14" x14ac:dyDescent="0.25">
      <c r="E11869" s="90"/>
      <c r="N11869" s="90"/>
    </row>
    <row r="11870" spans="5:14" x14ac:dyDescent="0.25">
      <c r="E11870" s="90"/>
      <c r="N11870" s="90"/>
    </row>
    <row r="11871" spans="5:14" x14ac:dyDescent="0.25">
      <c r="E11871" s="90"/>
      <c r="N11871" s="90"/>
    </row>
    <row r="11872" spans="5:14" x14ac:dyDescent="0.25">
      <c r="E11872" s="90"/>
      <c r="N11872" s="90"/>
    </row>
    <row r="11873" spans="5:14" x14ac:dyDescent="0.25">
      <c r="E11873" s="90"/>
      <c r="N11873" s="90"/>
    </row>
    <row r="11874" spans="5:14" x14ac:dyDescent="0.25">
      <c r="E11874" s="90"/>
      <c r="N11874" s="90"/>
    </row>
    <row r="11875" spans="5:14" x14ac:dyDescent="0.25">
      <c r="E11875" s="90"/>
      <c r="N11875" s="90"/>
    </row>
    <row r="11876" spans="5:14" x14ac:dyDescent="0.25">
      <c r="E11876" s="90"/>
      <c r="N11876" s="90"/>
    </row>
    <row r="11877" spans="5:14" x14ac:dyDescent="0.25">
      <c r="E11877" s="90"/>
      <c r="N11877" s="90"/>
    </row>
    <row r="11878" spans="5:14" x14ac:dyDescent="0.25">
      <c r="E11878" s="90"/>
      <c r="N11878" s="90"/>
    </row>
    <row r="11879" spans="5:14" x14ac:dyDescent="0.25">
      <c r="E11879" s="90"/>
      <c r="N11879" s="90"/>
    </row>
    <row r="11880" spans="5:14" x14ac:dyDescent="0.25">
      <c r="E11880" s="90"/>
      <c r="N11880" s="90"/>
    </row>
    <row r="11881" spans="5:14" x14ac:dyDescent="0.25">
      <c r="E11881" s="90"/>
      <c r="N11881" s="90"/>
    </row>
    <row r="11882" spans="5:14" x14ac:dyDescent="0.25">
      <c r="E11882" s="90"/>
      <c r="N11882" s="90"/>
    </row>
    <row r="11883" spans="5:14" x14ac:dyDescent="0.25">
      <c r="E11883" s="90"/>
      <c r="N11883" s="90"/>
    </row>
    <row r="11884" spans="5:14" x14ac:dyDescent="0.25">
      <c r="E11884" s="90"/>
      <c r="N11884" s="90"/>
    </row>
    <row r="11885" spans="5:14" x14ac:dyDescent="0.25">
      <c r="E11885" s="90"/>
      <c r="N11885" s="90"/>
    </row>
    <row r="11886" spans="5:14" x14ac:dyDescent="0.25">
      <c r="E11886" s="90"/>
      <c r="N11886" s="90"/>
    </row>
    <row r="11887" spans="5:14" x14ac:dyDescent="0.25">
      <c r="E11887" s="90"/>
      <c r="N11887" s="90"/>
    </row>
    <row r="11888" spans="5:14" x14ac:dyDescent="0.25">
      <c r="E11888" s="90"/>
      <c r="N11888" s="90"/>
    </row>
    <row r="11889" spans="5:14" x14ac:dyDescent="0.25">
      <c r="E11889" s="90"/>
      <c r="N11889" s="90"/>
    </row>
    <row r="11890" spans="5:14" x14ac:dyDescent="0.25">
      <c r="E11890" s="90"/>
      <c r="N11890" s="90"/>
    </row>
    <row r="11891" spans="5:14" x14ac:dyDescent="0.25">
      <c r="E11891" s="90"/>
      <c r="N11891" s="90"/>
    </row>
    <row r="11892" spans="5:14" x14ac:dyDescent="0.25">
      <c r="E11892" s="90"/>
      <c r="N11892" s="90"/>
    </row>
    <row r="11893" spans="5:14" x14ac:dyDescent="0.25">
      <c r="E11893" s="90"/>
      <c r="N11893" s="90"/>
    </row>
    <row r="11894" spans="5:14" x14ac:dyDescent="0.25">
      <c r="E11894" s="90"/>
      <c r="N11894" s="90"/>
    </row>
    <row r="11895" spans="5:14" x14ac:dyDescent="0.25">
      <c r="E11895" s="90"/>
      <c r="N11895" s="90"/>
    </row>
    <row r="11896" spans="5:14" x14ac:dyDescent="0.25">
      <c r="E11896" s="90"/>
      <c r="N11896" s="90"/>
    </row>
    <row r="11897" spans="5:14" x14ac:dyDescent="0.25">
      <c r="E11897" s="90"/>
      <c r="N11897" s="90"/>
    </row>
    <row r="11898" spans="5:14" x14ac:dyDescent="0.25">
      <c r="E11898" s="90"/>
      <c r="N11898" s="90"/>
    </row>
    <row r="11899" spans="5:14" x14ac:dyDescent="0.25">
      <c r="E11899" s="90"/>
      <c r="N11899" s="90"/>
    </row>
    <row r="11900" spans="5:14" x14ac:dyDescent="0.25">
      <c r="E11900" s="90"/>
      <c r="N11900" s="90"/>
    </row>
    <row r="11901" spans="5:14" x14ac:dyDescent="0.25">
      <c r="E11901" s="90"/>
      <c r="N11901" s="90"/>
    </row>
    <row r="11902" spans="5:14" x14ac:dyDescent="0.25">
      <c r="E11902" s="90"/>
      <c r="N11902" s="90"/>
    </row>
    <row r="11903" spans="5:14" x14ac:dyDescent="0.25">
      <c r="E11903" s="90"/>
      <c r="N11903" s="90"/>
    </row>
    <row r="11904" spans="5:14" x14ac:dyDescent="0.25">
      <c r="E11904" s="90"/>
      <c r="N11904" s="90"/>
    </row>
    <row r="11905" spans="5:14" x14ac:dyDescent="0.25">
      <c r="E11905" s="90"/>
      <c r="N11905" s="90"/>
    </row>
    <row r="11906" spans="5:14" x14ac:dyDescent="0.25">
      <c r="E11906" s="90"/>
      <c r="N11906" s="90"/>
    </row>
    <row r="11907" spans="5:14" x14ac:dyDescent="0.25">
      <c r="E11907" s="90"/>
      <c r="N11907" s="90"/>
    </row>
    <row r="11908" spans="5:14" x14ac:dyDescent="0.25">
      <c r="E11908" s="90"/>
      <c r="N11908" s="90"/>
    </row>
    <row r="11909" spans="5:14" x14ac:dyDescent="0.25">
      <c r="E11909" s="90"/>
      <c r="N11909" s="90"/>
    </row>
    <row r="11910" spans="5:14" x14ac:dyDescent="0.25">
      <c r="E11910" s="90"/>
      <c r="N11910" s="90"/>
    </row>
    <row r="11911" spans="5:14" x14ac:dyDescent="0.25">
      <c r="E11911" s="90"/>
      <c r="N11911" s="90"/>
    </row>
    <row r="11912" spans="5:14" x14ac:dyDescent="0.25">
      <c r="E11912" s="90"/>
      <c r="N11912" s="90"/>
    </row>
    <row r="11913" spans="5:14" x14ac:dyDescent="0.25">
      <c r="E11913" s="90"/>
      <c r="N11913" s="90"/>
    </row>
    <row r="11914" spans="5:14" x14ac:dyDescent="0.25">
      <c r="E11914" s="90"/>
      <c r="N11914" s="90"/>
    </row>
    <row r="11915" spans="5:14" x14ac:dyDescent="0.25">
      <c r="E11915" s="90"/>
      <c r="N11915" s="90"/>
    </row>
    <row r="11916" spans="5:14" x14ac:dyDescent="0.25">
      <c r="E11916" s="90"/>
      <c r="N11916" s="90"/>
    </row>
    <row r="11917" spans="5:14" x14ac:dyDescent="0.25">
      <c r="E11917" s="90"/>
      <c r="N11917" s="90"/>
    </row>
    <row r="11918" spans="5:14" x14ac:dyDescent="0.25">
      <c r="E11918" s="90"/>
      <c r="N11918" s="90"/>
    </row>
    <row r="11919" spans="5:14" x14ac:dyDescent="0.25">
      <c r="E11919" s="90"/>
      <c r="N11919" s="90"/>
    </row>
    <row r="11920" spans="5:14" x14ac:dyDescent="0.25">
      <c r="E11920" s="90"/>
      <c r="N11920" s="90"/>
    </row>
    <row r="11921" spans="5:14" x14ac:dyDescent="0.25">
      <c r="E11921" s="90"/>
      <c r="N11921" s="90"/>
    </row>
    <row r="11922" spans="5:14" x14ac:dyDescent="0.25">
      <c r="E11922" s="90"/>
      <c r="N11922" s="90"/>
    </row>
    <row r="11923" spans="5:14" x14ac:dyDescent="0.25">
      <c r="E11923" s="90"/>
      <c r="N11923" s="90"/>
    </row>
    <row r="11924" spans="5:14" x14ac:dyDescent="0.25">
      <c r="E11924" s="90"/>
      <c r="N11924" s="90"/>
    </row>
    <row r="11925" spans="5:14" x14ac:dyDescent="0.25">
      <c r="E11925" s="90"/>
      <c r="N11925" s="90"/>
    </row>
    <row r="11926" spans="5:14" x14ac:dyDescent="0.25">
      <c r="E11926" s="90"/>
      <c r="N11926" s="90"/>
    </row>
    <row r="11927" spans="5:14" x14ac:dyDescent="0.25">
      <c r="E11927" s="90"/>
      <c r="N11927" s="90"/>
    </row>
    <row r="11928" spans="5:14" x14ac:dyDescent="0.25">
      <c r="E11928" s="90"/>
      <c r="N11928" s="90"/>
    </row>
    <row r="11929" spans="5:14" x14ac:dyDescent="0.25">
      <c r="E11929" s="90"/>
      <c r="N11929" s="90"/>
    </row>
    <row r="11930" spans="5:14" x14ac:dyDescent="0.25">
      <c r="E11930" s="90"/>
      <c r="N11930" s="90"/>
    </row>
    <row r="11931" spans="5:14" x14ac:dyDescent="0.25">
      <c r="E11931" s="90"/>
      <c r="N11931" s="90"/>
    </row>
    <row r="11932" spans="5:14" x14ac:dyDescent="0.25">
      <c r="E11932" s="90"/>
      <c r="N11932" s="90"/>
    </row>
    <row r="11933" spans="5:14" x14ac:dyDescent="0.25">
      <c r="E11933" s="90"/>
      <c r="N11933" s="90"/>
    </row>
    <row r="11934" spans="5:14" x14ac:dyDescent="0.25">
      <c r="E11934" s="90"/>
      <c r="N11934" s="90"/>
    </row>
    <row r="11935" spans="5:14" x14ac:dyDescent="0.25">
      <c r="E11935" s="90"/>
      <c r="N11935" s="90"/>
    </row>
    <row r="11936" spans="5:14" x14ac:dyDescent="0.25">
      <c r="E11936" s="90"/>
      <c r="N11936" s="90"/>
    </row>
    <row r="11937" spans="5:14" x14ac:dyDescent="0.25">
      <c r="E11937" s="90"/>
      <c r="N11937" s="90"/>
    </row>
    <row r="11938" spans="5:14" x14ac:dyDescent="0.25">
      <c r="E11938" s="90"/>
      <c r="N11938" s="90"/>
    </row>
    <row r="11939" spans="5:14" x14ac:dyDescent="0.25">
      <c r="E11939" s="90"/>
      <c r="N11939" s="90"/>
    </row>
    <row r="11940" spans="5:14" x14ac:dyDescent="0.25">
      <c r="E11940" s="90"/>
      <c r="N11940" s="90"/>
    </row>
    <row r="11941" spans="5:14" x14ac:dyDescent="0.25">
      <c r="E11941" s="90"/>
      <c r="N11941" s="90"/>
    </row>
    <row r="11942" spans="5:14" x14ac:dyDescent="0.25">
      <c r="E11942" s="90"/>
      <c r="N11942" s="90"/>
    </row>
    <row r="11943" spans="5:14" x14ac:dyDescent="0.25">
      <c r="E11943" s="90"/>
      <c r="N11943" s="90"/>
    </row>
    <row r="11944" spans="5:14" x14ac:dyDescent="0.25">
      <c r="E11944" s="90"/>
      <c r="N11944" s="90"/>
    </row>
    <row r="11945" spans="5:14" x14ac:dyDescent="0.25">
      <c r="E11945" s="90"/>
      <c r="N11945" s="90"/>
    </row>
    <row r="11946" spans="5:14" x14ac:dyDescent="0.25">
      <c r="E11946" s="90"/>
      <c r="N11946" s="90"/>
    </row>
    <row r="11947" spans="5:14" x14ac:dyDescent="0.25">
      <c r="E11947" s="90"/>
      <c r="N11947" s="90"/>
    </row>
    <row r="11948" spans="5:14" x14ac:dyDescent="0.25">
      <c r="E11948" s="90"/>
      <c r="N11948" s="90"/>
    </row>
    <row r="11949" spans="5:14" x14ac:dyDescent="0.25">
      <c r="E11949" s="90"/>
      <c r="N11949" s="90"/>
    </row>
    <row r="11950" spans="5:14" x14ac:dyDescent="0.25">
      <c r="E11950" s="90"/>
      <c r="N11950" s="90"/>
    </row>
    <row r="11951" spans="5:14" x14ac:dyDescent="0.25">
      <c r="E11951" s="90"/>
      <c r="N11951" s="90"/>
    </row>
    <row r="11952" spans="5:14" x14ac:dyDescent="0.25">
      <c r="E11952" s="90"/>
      <c r="N11952" s="90"/>
    </row>
    <row r="11953" spans="5:14" x14ac:dyDescent="0.25">
      <c r="E11953" s="90"/>
      <c r="N11953" s="90"/>
    </row>
    <row r="11954" spans="5:14" x14ac:dyDescent="0.25">
      <c r="E11954" s="90"/>
      <c r="N11954" s="90"/>
    </row>
    <row r="11955" spans="5:14" x14ac:dyDescent="0.25">
      <c r="E11955" s="90"/>
      <c r="N11955" s="90"/>
    </row>
    <row r="11956" spans="5:14" x14ac:dyDescent="0.25">
      <c r="E11956" s="90"/>
      <c r="N11956" s="90"/>
    </row>
    <row r="11957" spans="5:14" x14ac:dyDescent="0.25">
      <c r="E11957" s="90"/>
      <c r="N11957" s="90"/>
    </row>
    <row r="11958" spans="5:14" x14ac:dyDescent="0.25">
      <c r="E11958" s="90"/>
      <c r="N11958" s="90"/>
    </row>
    <row r="11959" spans="5:14" x14ac:dyDescent="0.25">
      <c r="E11959" s="90"/>
      <c r="N11959" s="90"/>
    </row>
    <row r="11960" spans="5:14" x14ac:dyDescent="0.25">
      <c r="E11960" s="90"/>
      <c r="N11960" s="90"/>
    </row>
    <row r="11961" spans="5:14" x14ac:dyDescent="0.25">
      <c r="E11961" s="90"/>
      <c r="N11961" s="90"/>
    </row>
    <row r="11962" spans="5:14" x14ac:dyDescent="0.25">
      <c r="E11962" s="90"/>
      <c r="N11962" s="90"/>
    </row>
    <row r="11963" spans="5:14" x14ac:dyDescent="0.25">
      <c r="E11963" s="90"/>
      <c r="N11963" s="90"/>
    </row>
    <row r="11964" spans="5:14" x14ac:dyDescent="0.25">
      <c r="E11964" s="90"/>
      <c r="N11964" s="90"/>
    </row>
    <row r="11965" spans="5:14" x14ac:dyDescent="0.25">
      <c r="E11965" s="90"/>
      <c r="N11965" s="90"/>
    </row>
    <row r="11966" spans="5:14" x14ac:dyDescent="0.25">
      <c r="E11966" s="90"/>
      <c r="N11966" s="90"/>
    </row>
    <row r="11967" spans="5:14" x14ac:dyDescent="0.25">
      <c r="E11967" s="90"/>
      <c r="N11967" s="90"/>
    </row>
    <row r="11968" spans="5:14" x14ac:dyDescent="0.25">
      <c r="E11968" s="90"/>
      <c r="N11968" s="90"/>
    </row>
    <row r="11969" spans="5:14" x14ac:dyDescent="0.25">
      <c r="E11969" s="90"/>
      <c r="N11969" s="90"/>
    </row>
    <row r="11970" spans="5:14" x14ac:dyDescent="0.25">
      <c r="E11970" s="90"/>
      <c r="N11970" s="90"/>
    </row>
    <row r="11971" spans="5:14" x14ac:dyDescent="0.25">
      <c r="E11971" s="90"/>
      <c r="N11971" s="90"/>
    </row>
    <row r="11972" spans="5:14" x14ac:dyDescent="0.25">
      <c r="E11972" s="90"/>
      <c r="N11972" s="90"/>
    </row>
    <row r="11973" spans="5:14" x14ac:dyDescent="0.25">
      <c r="E11973" s="90"/>
      <c r="N11973" s="90"/>
    </row>
    <row r="11974" spans="5:14" x14ac:dyDescent="0.25">
      <c r="E11974" s="90"/>
      <c r="N11974" s="90"/>
    </row>
    <row r="11975" spans="5:14" x14ac:dyDescent="0.25">
      <c r="E11975" s="90"/>
      <c r="N11975" s="90"/>
    </row>
    <row r="11976" spans="5:14" x14ac:dyDescent="0.25">
      <c r="E11976" s="90"/>
      <c r="N11976" s="90"/>
    </row>
    <row r="11977" spans="5:14" x14ac:dyDescent="0.25">
      <c r="E11977" s="90"/>
      <c r="N11977" s="90"/>
    </row>
    <row r="11978" spans="5:14" x14ac:dyDescent="0.25">
      <c r="E11978" s="90"/>
      <c r="N11978" s="90"/>
    </row>
    <row r="11979" spans="5:14" x14ac:dyDescent="0.25">
      <c r="E11979" s="90"/>
      <c r="N11979" s="90"/>
    </row>
    <row r="11980" spans="5:14" x14ac:dyDescent="0.25">
      <c r="E11980" s="90"/>
      <c r="N11980" s="90"/>
    </row>
    <row r="11981" spans="5:14" x14ac:dyDescent="0.25">
      <c r="E11981" s="90"/>
      <c r="N11981" s="90"/>
    </row>
    <row r="11982" spans="5:14" x14ac:dyDescent="0.25">
      <c r="E11982" s="90"/>
      <c r="N11982" s="90"/>
    </row>
    <row r="11983" spans="5:14" x14ac:dyDescent="0.25">
      <c r="E11983" s="90"/>
      <c r="N11983" s="90"/>
    </row>
    <row r="11984" spans="5:14" x14ac:dyDescent="0.25">
      <c r="E11984" s="90"/>
      <c r="N11984" s="90"/>
    </row>
    <row r="11985" spans="5:14" x14ac:dyDescent="0.25">
      <c r="E11985" s="90"/>
      <c r="N11985" s="90"/>
    </row>
    <row r="11986" spans="5:14" x14ac:dyDescent="0.25">
      <c r="E11986" s="90"/>
      <c r="N11986" s="90"/>
    </row>
    <row r="11987" spans="5:14" x14ac:dyDescent="0.25">
      <c r="E11987" s="90"/>
      <c r="N11987" s="90"/>
    </row>
    <row r="11988" spans="5:14" x14ac:dyDescent="0.25">
      <c r="E11988" s="90"/>
      <c r="N11988" s="90"/>
    </row>
    <row r="11989" spans="5:14" x14ac:dyDescent="0.25">
      <c r="E11989" s="90"/>
      <c r="N11989" s="90"/>
    </row>
    <row r="11990" spans="5:14" x14ac:dyDescent="0.25">
      <c r="E11990" s="90"/>
      <c r="N11990" s="90"/>
    </row>
    <row r="11991" spans="5:14" x14ac:dyDescent="0.25">
      <c r="E11991" s="90"/>
      <c r="N11991" s="90"/>
    </row>
    <row r="11992" spans="5:14" x14ac:dyDescent="0.25">
      <c r="E11992" s="90"/>
      <c r="N11992" s="90"/>
    </row>
    <row r="11993" spans="5:14" x14ac:dyDescent="0.25">
      <c r="E11993" s="90"/>
      <c r="N11993" s="90"/>
    </row>
    <row r="11994" spans="5:14" x14ac:dyDescent="0.25">
      <c r="E11994" s="90"/>
      <c r="N11994" s="90"/>
    </row>
    <row r="11995" spans="5:14" x14ac:dyDescent="0.25">
      <c r="E11995" s="90"/>
      <c r="N11995" s="90"/>
    </row>
    <row r="11996" spans="5:14" x14ac:dyDescent="0.25">
      <c r="E11996" s="90"/>
      <c r="N11996" s="90"/>
    </row>
    <row r="11997" spans="5:14" x14ac:dyDescent="0.25">
      <c r="E11997" s="90"/>
      <c r="N11997" s="90"/>
    </row>
    <row r="11998" spans="5:14" x14ac:dyDescent="0.25">
      <c r="E11998" s="90"/>
      <c r="N11998" s="90"/>
    </row>
    <row r="11999" spans="5:14" x14ac:dyDescent="0.25">
      <c r="E11999" s="90"/>
      <c r="N11999" s="90"/>
    </row>
    <row r="12000" spans="5:14" x14ac:dyDescent="0.25">
      <c r="E12000" s="90"/>
      <c r="N12000" s="90"/>
    </row>
    <row r="12001" spans="5:14" x14ac:dyDescent="0.25">
      <c r="E12001" s="90"/>
      <c r="N12001" s="90"/>
    </row>
    <row r="12002" spans="5:14" x14ac:dyDescent="0.25">
      <c r="E12002" s="90"/>
      <c r="N12002" s="90"/>
    </row>
    <row r="12003" spans="5:14" x14ac:dyDescent="0.25">
      <c r="E12003" s="90"/>
      <c r="N12003" s="90"/>
    </row>
    <row r="12004" spans="5:14" x14ac:dyDescent="0.25">
      <c r="E12004" s="90"/>
      <c r="N12004" s="90"/>
    </row>
    <row r="12005" spans="5:14" x14ac:dyDescent="0.25">
      <c r="E12005" s="90"/>
      <c r="N12005" s="90"/>
    </row>
    <row r="12006" spans="5:14" x14ac:dyDescent="0.25">
      <c r="E12006" s="90"/>
      <c r="N12006" s="90"/>
    </row>
    <row r="12007" spans="5:14" x14ac:dyDescent="0.25">
      <c r="E12007" s="90"/>
      <c r="N12007" s="90"/>
    </row>
    <row r="12008" spans="5:14" x14ac:dyDescent="0.25">
      <c r="E12008" s="90"/>
      <c r="N12008" s="90"/>
    </row>
    <row r="12009" spans="5:14" x14ac:dyDescent="0.25">
      <c r="E12009" s="90"/>
      <c r="N12009" s="90"/>
    </row>
    <row r="12010" spans="5:14" x14ac:dyDescent="0.25">
      <c r="E12010" s="90"/>
      <c r="N12010" s="90"/>
    </row>
    <row r="12011" spans="5:14" x14ac:dyDescent="0.25">
      <c r="E12011" s="90"/>
      <c r="N12011" s="90"/>
    </row>
    <row r="12012" spans="5:14" x14ac:dyDescent="0.25">
      <c r="E12012" s="90"/>
      <c r="N12012" s="90"/>
    </row>
    <row r="12013" spans="5:14" x14ac:dyDescent="0.25">
      <c r="E12013" s="90"/>
      <c r="N12013" s="90"/>
    </row>
    <row r="12014" spans="5:14" x14ac:dyDescent="0.25">
      <c r="E12014" s="90"/>
      <c r="N12014" s="90"/>
    </row>
    <row r="12015" spans="5:14" x14ac:dyDescent="0.25">
      <c r="E12015" s="90"/>
      <c r="N12015" s="90"/>
    </row>
    <row r="12016" spans="5:14" x14ac:dyDescent="0.25">
      <c r="E12016" s="90"/>
      <c r="N12016" s="90"/>
    </row>
    <row r="12017" spans="5:14" x14ac:dyDescent="0.25">
      <c r="E12017" s="90"/>
      <c r="N12017" s="90"/>
    </row>
    <row r="12018" spans="5:14" x14ac:dyDescent="0.25">
      <c r="E12018" s="90"/>
      <c r="N12018" s="90"/>
    </row>
    <row r="12019" spans="5:14" x14ac:dyDescent="0.25">
      <c r="E12019" s="90"/>
      <c r="N12019" s="90"/>
    </row>
    <row r="12020" spans="5:14" x14ac:dyDescent="0.25">
      <c r="E12020" s="90"/>
      <c r="N12020" s="90"/>
    </row>
    <row r="12021" spans="5:14" x14ac:dyDescent="0.25">
      <c r="E12021" s="90"/>
      <c r="N12021" s="90"/>
    </row>
    <row r="12022" spans="5:14" x14ac:dyDescent="0.25">
      <c r="E12022" s="90"/>
      <c r="N12022" s="90"/>
    </row>
    <row r="12023" spans="5:14" x14ac:dyDescent="0.25">
      <c r="E12023" s="90"/>
      <c r="N12023" s="90"/>
    </row>
    <row r="12024" spans="5:14" x14ac:dyDescent="0.25">
      <c r="E12024" s="90"/>
      <c r="N12024" s="90"/>
    </row>
    <row r="12025" spans="5:14" x14ac:dyDescent="0.25">
      <c r="E12025" s="90"/>
      <c r="N12025" s="90"/>
    </row>
    <row r="12026" spans="5:14" x14ac:dyDescent="0.25">
      <c r="E12026" s="90"/>
      <c r="N12026" s="90"/>
    </row>
    <row r="12027" spans="5:14" x14ac:dyDescent="0.25">
      <c r="E12027" s="90"/>
      <c r="N12027" s="90"/>
    </row>
    <row r="12028" spans="5:14" x14ac:dyDescent="0.25">
      <c r="E12028" s="90"/>
      <c r="N12028" s="90"/>
    </row>
    <row r="12029" spans="5:14" x14ac:dyDescent="0.25">
      <c r="E12029" s="90"/>
      <c r="N12029" s="90"/>
    </row>
    <row r="12030" spans="5:14" x14ac:dyDescent="0.25">
      <c r="E12030" s="90"/>
      <c r="N12030" s="90"/>
    </row>
    <row r="12031" spans="5:14" x14ac:dyDescent="0.25">
      <c r="E12031" s="90"/>
      <c r="N12031" s="90"/>
    </row>
    <row r="12032" spans="5:14" x14ac:dyDescent="0.25">
      <c r="E12032" s="90"/>
      <c r="N12032" s="90"/>
    </row>
    <row r="12033" spans="5:14" x14ac:dyDescent="0.25">
      <c r="E12033" s="90"/>
      <c r="N12033" s="90"/>
    </row>
    <row r="12034" spans="5:14" x14ac:dyDescent="0.25">
      <c r="E12034" s="90"/>
      <c r="N12034" s="90"/>
    </row>
    <row r="12035" spans="5:14" x14ac:dyDescent="0.25">
      <c r="E12035" s="90"/>
      <c r="N12035" s="90"/>
    </row>
    <row r="12036" spans="5:14" x14ac:dyDescent="0.25">
      <c r="E12036" s="90"/>
      <c r="N12036" s="90"/>
    </row>
    <row r="12037" spans="5:14" x14ac:dyDescent="0.25">
      <c r="E12037" s="90"/>
      <c r="N12037" s="90"/>
    </row>
    <row r="12038" spans="5:14" x14ac:dyDescent="0.25">
      <c r="E12038" s="90"/>
      <c r="N12038" s="90"/>
    </row>
    <row r="12039" spans="5:14" x14ac:dyDescent="0.25">
      <c r="E12039" s="90"/>
      <c r="N12039" s="90"/>
    </row>
    <row r="12040" spans="5:14" x14ac:dyDescent="0.25">
      <c r="E12040" s="90"/>
      <c r="N12040" s="90"/>
    </row>
    <row r="12041" spans="5:14" x14ac:dyDescent="0.25">
      <c r="E12041" s="90"/>
      <c r="N12041" s="90"/>
    </row>
    <row r="12042" spans="5:14" x14ac:dyDescent="0.25">
      <c r="E12042" s="90"/>
      <c r="N12042" s="90"/>
    </row>
    <row r="12043" spans="5:14" x14ac:dyDescent="0.25">
      <c r="E12043" s="90"/>
      <c r="N12043" s="90"/>
    </row>
    <row r="12044" spans="5:14" x14ac:dyDescent="0.25">
      <c r="E12044" s="90"/>
      <c r="N12044" s="90"/>
    </row>
    <row r="12045" spans="5:14" x14ac:dyDescent="0.25">
      <c r="E12045" s="90"/>
      <c r="N12045" s="90"/>
    </row>
    <row r="12046" spans="5:14" x14ac:dyDescent="0.25">
      <c r="E12046" s="90"/>
      <c r="N12046" s="90"/>
    </row>
    <row r="12047" spans="5:14" x14ac:dyDescent="0.25">
      <c r="E12047" s="90"/>
      <c r="N12047" s="90"/>
    </row>
    <row r="12048" spans="5:14" x14ac:dyDescent="0.25">
      <c r="E12048" s="90"/>
      <c r="N12048" s="90"/>
    </row>
    <row r="12049" spans="5:14" x14ac:dyDescent="0.25">
      <c r="E12049" s="90"/>
      <c r="N12049" s="90"/>
    </row>
    <row r="12050" spans="5:14" x14ac:dyDescent="0.25">
      <c r="E12050" s="90"/>
      <c r="N12050" s="90"/>
    </row>
    <row r="12051" spans="5:14" x14ac:dyDescent="0.25">
      <c r="E12051" s="90"/>
      <c r="N12051" s="90"/>
    </row>
    <row r="12052" spans="5:14" x14ac:dyDescent="0.25">
      <c r="E12052" s="90"/>
      <c r="N12052" s="90"/>
    </row>
    <row r="12053" spans="5:14" x14ac:dyDescent="0.25">
      <c r="E12053" s="90"/>
      <c r="N12053" s="90"/>
    </row>
    <row r="12054" spans="5:14" x14ac:dyDescent="0.25">
      <c r="E12054" s="90"/>
      <c r="N12054" s="90"/>
    </row>
    <row r="12055" spans="5:14" x14ac:dyDescent="0.25">
      <c r="E12055" s="90"/>
      <c r="N12055" s="90"/>
    </row>
    <row r="12056" spans="5:14" x14ac:dyDescent="0.25">
      <c r="E12056" s="90"/>
      <c r="N12056" s="90"/>
    </row>
    <row r="12057" spans="5:14" x14ac:dyDescent="0.25">
      <c r="E12057" s="90"/>
      <c r="N12057" s="90"/>
    </row>
    <row r="12058" spans="5:14" x14ac:dyDescent="0.25">
      <c r="E12058" s="90"/>
      <c r="N12058" s="90"/>
    </row>
    <row r="12059" spans="5:14" x14ac:dyDescent="0.25">
      <c r="E12059" s="90"/>
      <c r="N12059" s="90"/>
    </row>
    <row r="12060" spans="5:14" x14ac:dyDescent="0.25">
      <c r="E12060" s="90"/>
      <c r="N12060" s="90"/>
    </row>
    <row r="12061" spans="5:14" x14ac:dyDescent="0.25">
      <c r="E12061" s="90"/>
      <c r="N12061" s="90"/>
    </row>
    <row r="12062" spans="5:14" x14ac:dyDescent="0.25">
      <c r="E12062" s="90"/>
      <c r="N12062" s="90"/>
    </row>
    <row r="12063" spans="5:14" x14ac:dyDescent="0.25">
      <c r="E12063" s="90"/>
      <c r="N12063" s="90"/>
    </row>
    <row r="12064" spans="5:14" x14ac:dyDescent="0.25">
      <c r="E12064" s="90"/>
      <c r="N12064" s="90"/>
    </row>
    <row r="12065" spans="5:14" x14ac:dyDescent="0.25">
      <c r="E12065" s="90"/>
      <c r="N12065" s="90"/>
    </row>
    <row r="12066" spans="5:14" x14ac:dyDescent="0.25">
      <c r="E12066" s="90"/>
      <c r="N12066" s="90"/>
    </row>
    <row r="12067" spans="5:14" x14ac:dyDescent="0.25">
      <c r="E12067" s="90"/>
      <c r="N12067" s="90"/>
    </row>
    <row r="12068" spans="5:14" x14ac:dyDescent="0.25">
      <c r="E12068" s="90"/>
      <c r="N12068" s="90"/>
    </row>
    <row r="12069" spans="5:14" x14ac:dyDescent="0.25">
      <c r="E12069" s="90"/>
      <c r="N12069" s="90"/>
    </row>
    <row r="12070" spans="5:14" x14ac:dyDescent="0.25">
      <c r="E12070" s="90"/>
      <c r="N12070" s="90"/>
    </row>
    <row r="12071" spans="5:14" x14ac:dyDescent="0.25">
      <c r="E12071" s="90"/>
      <c r="N12071" s="90"/>
    </row>
    <row r="12072" spans="5:14" x14ac:dyDescent="0.25">
      <c r="E12072" s="90"/>
      <c r="N12072" s="90"/>
    </row>
    <row r="12073" spans="5:14" x14ac:dyDescent="0.25">
      <c r="E12073" s="90"/>
      <c r="N12073" s="90"/>
    </row>
    <row r="12074" spans="5:14" x14ac:dyDescent="0.25">
      <c r="E12074" s="90"/>
      <c r="N12074" s="90"/>
    </row>
    <row r="12075" spans="5:14" x14ac:dyDescent="0.25">
      <c r="E12075" s="90"/>
      <c r="N12075" s="90"/>
    </row>
    <row r="12076" spans="5:14" x14ac:dyDescent="0.25">
      <c r="E12076" s="90"/>
      <c r="N12076" s="90"/>
    </row>
    <row r="12077" spans="5:14" x14ac:dyDescent="0.25">
      <c r="E12077" s="90"/>
      <c r="N12077" s="90"/>
    </row>
    <row r="12078" spans="5:14" x14ac:dyDescent="0.25">
      <c r="E12078" s="90"/>
      <c r="N12078" s="90"/>
    </row>
    <row r="12079" spans="5:14" x14ac:dyDescent="0.25">
      <c r="E12079" s="90"/>
      <c r="N12079" s="90"/>
    </row>
    <row r="12080" spans="5:14" x14ac:dyDescent="0.25">
      <c r="E12080" s="90"/>
      <c r="N12080" s="90"/>
    </row>
    <row r="12081" spans="5:14" x14ac:dyDescent="0.25">
      <c r="E12081" s="90"/>
      <c r="N12081" s="90"/>
    </row>
    <row r="12082" spans="5:14" x14ac:dyDescent="0.25">
      <c r="E12082" s="90"/>
      <c r="N12082" s="90"/>
    </row>
    <row r="12083" spans="5:14" x14ac:dyDescent="0.25">
      <c r="E12083" s="90"/>
      <c r="N12083" s="90"/>
    </row>
    <row r="12084" spans="5:14" x14ac:dyDescent="0.25">
      <c r="E12084" s="90"/>
      <c r="N12084" s="90"/>
    </row>
    <row r="12085" spans="5:14" x14ac:dyDescent="0.25">
      <c r="E12085" s="90"/>
      <c r="N12085" s="90"/>
    </row>
    <row r="12086" spans="5:14" x14ac:dyDescent="0.25">
      <c r="E12086" s="90"/>
      <c r="N12086" s="90"/>
    </row>
    <row r="12087" spans="5:14" x14ac:dyDescent="0.25">
      <c r="E12087" s="90"/>
      <c r="N12087" s="90"/>
    </row>
    <row r="12088" spans="5:14" x14ac:dyDescent="0.25">
      <c r="E12088" s="90"/>
      <c r="N12088" s="90"/>
    </row>
    <row r="12089" spans="5:14" x14ac:dyDescent="0.25">
      <c r="E12089" s="90"/>
      <c r="N12089" s="90"/>
    </row>
    <row r="12090" spans="5:14" x14ac:dyDescent="0.25">
      <c r="E12090" s="90"/>
      <c r="N12090" s="90"/>
    </row>
    <row r="12091" spans="5:14" x14ac:dyDescent="0.25">
      <c r="E12091" s="90"/>
      <c r="N12091" s="90"/>
    </row>
    <row r="12092" spans="5:14" x14ac:dyDescent="0.25">
      <c r="E12092" s="90"/>
      <c r="N12092" s="90"/>
    </row>
    <row r="12093" spans="5:14" x14ac:dyDescent="0.25">
      <c r="E12093" s="90"/>
      <c r="N12093" s="90"/>
    </row>
    <row r="12094" spans="5:14" x14ac:dyDescent="0.25">
      <c r="E12094" s="90"/>
      <c r="N12094" s="90"/>
    </row>
    <row r="12095" spans="5:14" x14ac:dyDescent="0.25">
      <c r="E12095" s="90"/>
      <c r="N12095" s="90"/>
    </row>
    <row r="12096" spans="5:14" x14ac:dyDescent="0.25">
      <c r="E12096" s="90"/>
      <c r="N12096" s="90"/>
    </row>
    <row r="12097" spans="5:14" x14ac:dyDescent="0.25">
      <c r="E12097" s="90"/>
      <c r="N12097" s="90"/>
    </row>
    <row r="12098" spans="5:14" x14ac:dyDescent="0.25">
      <c r="E12098" s="90"/>
      <c r="N12098" s="90"/>
    </row>
    <row r="12099" spans="5:14" x14ac:dyDescent="0.25">
      <c r="E12099" s="90"/>
      <c r="N12099" s="90"/>
    </row>
    <row r="12100" spans="5:14" x14ac:dyDescent="0.25">
      <c r="E12100" s="90"/>
      <c r="N12100" s="90"/>
    </row>
    <row r="12101" spans="5:14" x14ac:dyDescent="0.25">
      <c r="E12101" s="90"/>
      <c r="N12101" s="90"/>
    </row>
    <row r="12102" spans="5:14" x14ac:dyDescent="0.25">
      <c r="E12102" s="90"/>
      <c r="N12102" s="90"/>
    </row>
    <row r="12103" spans="5:14" x14ac:dyDescent="0.25">
      <c r="E12103" s="90"/>
      <c r="N12103" s="90"/>
    </row>
    <row r="12104" spans="5:14" x14ac:dyDescent="0.25">
      <c r="E12104" s="90"/>
      <c r="N12104" s="90"/>
    </row>
    <row r="12105" spans="5:14" x14ac:dyDescent="0.25">
      <c r="E12105" s="90"/>
      <c r="N12105" s="90"/>
    </row>
    <row r="12106" spans="5:14" x14ac:dyDescent="0.25">
      <c r="E12106" s="90"/>
      <c r="N12106" s="90"/>
    </row>
    <row r="12107" spans="5:14" x14ac:dyDescent="0.25">
      <c r="E12107" s="90"/>
      <c r="N12107" s="90"/>
    </row>
    <row r="12108" spans="5:14" x14ac:dyDescent="0.25">
      <c r="E12108" s="90"/>
      <c r="N12108" s="90"/>
    </row>
    <row r="12109" spans="5:14" x14ac:dyDescent="0.25">
      <c r="E12109" s="90"/>
      <c r="N12109" s="90"/>
    </row>
    <row r="12110" spans="5:14" x14ac:dyDescent="0.25">
      <c r="E12110" s="90"/>
      <c r="N12110" s="90"/>
    </row>
    <row r="12111" spans="5:14" x14ac:dyDescent="0.25">
      <c r="E12111" s="90"/>
      <c r="N12111" s="90"/>
    </row>
    <row r="12112" spans="5:14" x14ac:dyDescent="0.25">
      <c r="E12112" s="90"/>
      <c r="N12112" s="90"/>
    </row>
    <row r="12113" spans="5:14" x14ac:dyDescent="0.25">
      <c r="E12113" s="90"/>
      <c r="N12113" s="90"/>
    </row>
    <row r="12114" spans="5:14" x14ac:dyDescent="0.25">
      <c r="E12114" s="90"/>
      <c r="N12114" s="90"/>
    </row>
    <row r="12115" spans="5:14" x14ac:dyDescent="0.25">
      <c r="E12115" s="90"/>
      <c r="N12115" s="90"/>
    </row>
    <row r="12116" spans="5:14" x14ac:dyDescent="0.25">
      <c r="E12116" s="90"/>
      <c r="N12116" s="90"/>
    </row>
    <row r="12117" spans="5:14" x14ac:dyDescent="0.25">
      <c r="E12117" s="90"/>
      <c r="N12117" s="90"/>
    </row>
    <row r="12118" spans="5:14" x14ac:dyDescent="0.25">
      <c r="E12118" s="90"/>
      <c r="N12118" s="90"/>
    </row>
    <row r="12119" spans="5:14" x14ac:dyDescent="0.25">
      <c r="E12119" s="90"/>
      <c r="N12119" s="90"/>
    </row>
    <row r="12120" spans="5:14" x14ac:dyDescent="0.25">
      <c r="E12120" s="90"/>
      <c r="N12120" s="90"/>
    </row>
    <row r="12121" spans="5:14" x14ac:dyDescent="0.25">
      <c r="E12121" s="90"/>
      <c r="N12121" s="90"/>
    </row>
    <row r="12122" spans="5:14" x14ac:dyDescent="0.25">
      <c r="E12122" s="90"/>
      <c r="N12122" s="90"/>
    </row>
    <row r="12123" spans="5:14" x14ac:dyDescent="0.25">
      <c r="E12123" s="90"/>
      <c r="N12123" s="90"/>
    </row>
    <row r="12124" spans="5:14" x14ac:dyDescent="0.25">
      <c r="E12124" s="90"/>
      <c r="N12124" s="90"/>
    </row>
    <row r="12125" spans="5:14" x14ac:dyDescent="0.25">
      <c r="E12125" s="90"/>
      <c r="N12125" s="90"/>
    </row>
    <row r="12126" spans="5:14" x14ac:dyDescent="0.25">
      <c r="E12126" s="90"/>
      <c r="N12126" s="90"/>
    </row>
    <row r="12127" spans="5:14" x14ac:dyDescent="0.25">
      <c r="E12127" s="90"/>
      <c r="N12127" s="90"/>
    </row>
    <row r="12128" spans="5:14" x14ac:dyDescent="0.25">
      <c r="E12128" s="90"/>
      <c r="N12128" s="90"/>
    </row>
    <row r="12129" spans="5:14" x14ac:dyDescent="0.25">
      <c r="E12129" s="90"/>
      <c r="N12129" s="90"/>
    </row>
    <row r="12130" spans="5:14" x14ac:dyDescent="0.25">
      <c r="E12130" s="90"/>
      <c r="N12130" s="90"/>
    </row>
    <row r="12131" spans="5:14" x14ac:dyDescent="0.25">
      <c r="E12131" s="90"/>
      <c r="N12131" s="90"/>
    </row>
    <row r="12132" spans="5:14" x14ac:dyDescent="0.25">
      <c r="E12132" s="90"/>
      <c r="N12132" s="90"/>
    </row>
    <row r="12133" spans="5:14" x14ac:dyDescent="0.25">
      <c r="E12133" s="90"/>
      <c r="N12133" s="90"/>
    </row>
    <row r="12134" spans="5:14" x14ac:dyDescent="0.25">
      <c r="E12134" s="90"/>
      <c r="N12134" s="90"/>
    </row>
    <row r="12135" spans="5:14" x14ac:dyDescent="0.25">
      <c r="E12135" s="90"/>
      <c r="N12135" s="90"/>
    </row>
    <row r="12136" spans="5:14" x14ac:dyDescent="0.25">
      <c r="E12136" s="90"/>
      <c r="N12136" s="90"/>
    </row>
    <row r="12137" spans="5:14" x14ac:dyDescent="0.25">
      <c r="E12137" s="90"/>
      <c r="N12137" s="90"/>
    </row>
    <row r="12138" spans="5:14" x14ac:dyDescent="0.25">
      <c r="E12138" s="90"/>
      <c r="N12138" s="90"/>
    </row>
    <row r="12139" spans="5:14" x14ac:dyDescent="0.25">
      <c r="E12139" s="90"/>
      <c r="N12139" s="90"/>
    </row>
    <row r="12140" spans="5:14" x14ac:dyDescent="0.25">
      <c r="E12140" s="90"/>
      <c r="N12140" s="90"/>
    </row>
    <row r="12141" spans="5:14" x14ac:dyDescent="0.25">
      <c r="E12141" s="90"/>
      <c r="N12141" s="90"/>
    </row>
    <row r="12142" spans="5:14" x14ac:dyDescent="0.25">
      <c r="E12142" s="90"/>
      <c r="N12142" s="90"/>
    </row>
    <row r="12143" spans="5:14" x14ac:dyDescent="0.25">
      <c r="E12143" s="90"/>
      <c r="N12143" s="90"/>
    </row>
    <row r="12144" spans="5:14" x14ac:dyDescent="0.25">
      <c r="E12144" s="90"/>
      <c r="N12144" s="90"/>
    </row>
    <row r="12145" spans="5:14" x14ac:dyDescent="0.25">
      <c r="E12145" s="90"/>
      <c r="N12145" s="90"/>
    </row>
    <row r="12146" spans="5:14" x14ac:dyDescent="0.25">
      <c r="E12146" s="90"/>
      <c r="N12146" s="90"/>
    </row>
    <row r="12147" spans="5:14" x14ac:dyDescent="0.25">
      <c r="E12147" s="90"/>
      <c r="N12147" s="90"/>
    </row>
    <row r="12148" spans="5:14" x14ac:dyDescent="0.25">
      <c r="E12148" s="90"/>
      <c r="N12148" s="90"/>
    </row>
    <row r="12149" spans="5:14" x14ac:dyDescent="0.25">
      <c r="E12149" s="90"/>
      <c r="N12149" s="90"/>
    </row>
    <row r="12150" spans="5:14" x14ac:dyDescent="0.25">
      <c r="E12150" s="90"/>
      <c r="N12150" s="90"/>
    </row>
    <row r="12151" spans="5:14" x14ac:dyDescent="0.25">
      <c r="E12151" s="90"/>
      <c r="N12151" s="90"/>
    </row>
    <row r="12152" spans="5:14" x14ac:dyDescent="0.25">
      <c r="E12152" s="90"/>
      <c r="N12152" s="90"/>
    </row>
    <row r="12153" spans="5:14" x14ac:dyDescent="0.25">
      <c r="E12153" s="90"/>
      <c r="N12153" s="90"/>
    </row>
    <row r="12154" spans="5:14" x14ac:dyDescent="0.25">
      <c r="E12154" s="90"/>
      <c r="N12154" s="90"/>
    </row>
    <row r="12155" spans="5:14" x14ac:dyDescent="0.25">
      <c r="E12155" s="90"/>
      <c r="N12155" s="90"/>
    </row>
    <row r="12156" spans="5:14" x14ac:dyDescent="0.25">
      <c r="E12156" s="90"/>
      <c r="N12156" s="90"/>
    </row>
    <row r="12157" spans="5:14" x14ac:dyDescent="0.25">
      <c r="E12157" s="90"/>
      <c r="N12157" s="90"/>
    </row>
    <row r="12158" spans="5:14" x14ac:dyDescent="0.25">
      <c r="E12158" s="90"/>
      <c r="N12158" s="90"/>
    </row>
    <row r="12159" spans="5:14" x14ac:dyDescent="0.25">
      <c r="E12159" s="90"/>
      <c r="N12159" s="90"/>
    </row>
    <row r="12160" spans="5:14" x14ac:dyDescent="0.25">
      <c r="E12160" s="90"/>
      <c r="N12160" s="90"/>
    </row>
    <row r="12161" spans="5:14" x14ac:dyDescent="0.25">
      <c r="E12161" s="90"/>
      <c r="N12161" s="90"/>
    </row>
    <row r="12162" spans="5:14" x14ac:dyDescent="0.25">
      <c r="E12162" s="90"/>
      <c r="N12162" s="90"/>
    </row>
    <row r="12163" spans="5:14" x14ac:dyDescent="0.25">
      <c r="E12163" s="90"/>
      <c r="N12163" s="90"/>
    </row>
    <row r="12164" spans="5:14" x14ac:dyDescent="0.25">
      <c r="E12164" s="90"/>
      <c r="N12164" s="90"/>
    </row>
    <row r="12165" spans="5:14" x14ac:dyDescent="0.25">
      <c r="E12165" s="90"/>
      <c r="N12165" s="90"/>
    </row>
    <row r="12166" spans="5:14" x14ac:dyDescent="0.25">
      <c r="E12166" s="90"/>
      <c r="N12166" s="90"/>
    </row>
    <row r="12167" spans="5:14" x14ac:dyDescent="0.25">
      <c r="E12167" s="90"/>
      <c r="N12167" s="90"/>
    </row>
    <row r="12168" spans="5:14" x14ac:dyDescent="0.25">
      <c r="E12168" s="90"/>
      <c r="N12168" s="90"/>
    </row>
    <row r="12169" spans="5:14" x14ac:dyDescent="0.25">
      <c r="E12169" s="90"/>
      <c r="N12169" s="90"/>
    </row>
    <row r="12170" spans="5:14" x14ac:dyDescent="0.25">
      <c r="E12170" s="90"/>
      <c r="N12170" s="90"/>
    </row>
    <row r="12171" spans="5:14" x14ac:dyDescent="0.25">
      <c r="E12171" s="90"/>
      <c r="N12171" s="90"/>
    </row>
    <row r="12172" spans="5:14" x14ac:dyDescent="0.25">
      <c r="E12172" s="90"/>
      <c r="N12172" s="90"/>
    </row>
    <row r="12173" spans="5:14" x14ac:dyDescent="0.25">
      <c r="E12173" s="90"/>
      <c r="N12173" s="90"/>
    </row>
    <row r="12174" spans="5:14" x14ac:dyDescent="0.25">
      <c r="E12174" s="90"/>
      <c r="N12174" s="90"/>
    </row>
    <row r="12175" spans="5:14" x14ac:dyDescent="0.25">
      <c r="E12175" s="90"/>
      <c r="N12175" s="90"/>
    </row>
    <row r="12176" spans="5:14" x14ac:dyDescent="0.25">
      <c r="E12176" s="90"/>
      <c r="N12176" s="90"/>
    </row>
    <row r="12177" spans="5:14" x14ac:dyDescent="0.25">
      <c r="E12177" s="90"/>
      <c r="N12177" s="90"/>
    </row>
    <row r="12178" spans="5:14" x14ac:dyDescent="0.25">
      <c r="E12178" s="90"/>
      <c r="N12178" s="90"/>
    </row>
    <row r="12179" spans="5:14" x14ac:dyDescent="0.25">
      <c r="E12179" s="90"/>
      <c r="N12179" s="90"/>
    </row>
    <row r="12180" spans="5:14" x14ac:dyDescent="0.25">
      <c r="E12180" s="90"/>
      <c r="N12180" s="90"/>
    </row>
    <row r="12181" spans="5:14" x14ac:dyDescent="0.25">
      <c r="E12181" s="90"/>
      <c r="N12181" s="90"/>
    </row>
    <row r="12182" spans="5:14" x14ac:dyDescent="0.25">
      <c r="E12182" s="90"/>
      <c r="N12182" s="90"/>
    </row>
    <row r="12183" spans="5:14" x14ac:dyDescent="0.25">
      <c r="E12183" s="90"/>
      <c r="N12183" s="90"/>
    </row>
    <row r="12184" spans="5:14" x14ac:dyDescent="0.25">
      <c r="E12184" s="90"/>
      <c r="N12184" s="90"/>
    </row>
    <row r="12185" spans="5:14" x14ac:dyDescent="0.25">
      <c r="E12185" s="90"/>
      <c r="N12185" s="90"/>
    </row>
    <row r="12186" spans="5:14" x14ac:dyDescent="0.25">
      <c r="E12186" s="90"/>
      <c r="N12186" s="90"/>
    </row>
    <row r="12187" spans="5:14" x14ac:dyDescent="0.25">
      <c r="E12187" s="90"/>
      <c r="N12187" s="90"/>
    </row>
    <row r="12188" spans="5:14" x14ac:dyDescent="0.25">
      <c r="E12188" s="90"/>
      <c r="N12188" s="90"/>
    </row>
    <row r="12189" spans="5:14" x14ac:dyDescent="0.25">
      <c r="E12189" s="90"/>
      <c r="N12189" s="90"/>
    </row>
    <row r="12190" spans="5:14" x14ac:dyDescent="0.25">
      <c r="E12190" s="90"/>
      <c r="N12190" s="90"/>
    </row>
    <row r="12191" spans="5:14" x14ac:dyDescent="0.25">
      <c r="E12191" s="90"/>
      <c r="N12191" s="90"/>
    </row>
    <row r="12192" spans="5:14" x14ac:dyDescent="0.25">
      <c r="E12192" s="90"/>
      <c r="N12192" s="90"/>
    </row>
    <row r="12193" spans="5:14" x14ac:dyDescent="0.25">
      <c r="E12193" s="90"/>
      <c r="N12193" s="90"/>
    </row>
    <row r="12194" spans="5:14" x14ac:dyDescent="0.25">
      <c r="E12194" s="90"/>
      <c r="N12194" s="90"/>
    </row>
    <row r="12195" spans="5:14" x14ac:dyDescent="0.25">
      <c r="E12195" s="90"/>
      <c r="N12195" s="90"/>
    </row>
    <row r="12196" spans="5:14" x14ac:dyDescent="0.25">
      <c r="E12196" s="90"/>
      <c r="N12196" s="90"/>
    </row>
    <row r="12197" spans="5:14" x14ac:dyDescent="0.25">
      <c r="E12197" s="90"/>
      <c r="N12197" s="90"/>
    </row>
    <row r="12198" spans="5:14" x14ac:dyDescent="0.25">
      <c r="E12198" s="90"/>
      <c r="N12198" s="90"/>
    </row>
    <row r="12199" spans="5:14" x14ac:dyDescent="0.25">
      <c r="E12199" s="90"/>
      <c r="N12199" s="90"/>
    </row>
    <row r="12200" spans="5:14" x14ac:dyDescent="0.25">
      <c r="E12200" s="90"/>
      <c r="N12200" s="90"/>
    </row>
    <row r="12201" spans="5:14" x14ac:dyDescent="0.25">
      <c r="E12201" s="90"/>
      <c r="N12201" s="90"/>
    </row>
    <row r="12202" spans="5:14" x14ac:dyDescent="0.25">
      <c r="E12202" s="90"/>
      <c r="N12202" s="90"/>
    </row>
    <row r="12203" spans="5:14" x14ac:dyDescent="0.25">
      <c r="E12203" s="90"/>
      <c r="N12203" s="90"/>
    </row>
    <row r="12204" spans="5:14" x14ac:dyDescent="0.25">
      <c r="E12204" s="90"/>
      <c r="N12204" s="90"/>
    </row>
    <row r="12205" spans="5:14" x14ac:dyDescent="0.25">
      <c r="E12205" s="90"/>
      <c r="N12205" s="90"/>
    </row>
    <row r="12206" spans="5:14" x14ac:dyDescent="0.25">
      <c r="E12206" s="90"/>
      <c r="N12206" s="90"/>
    </row>
    <row r="12207" spans="5:14" x14ac:dyDescent="0.25">
      <c r="E12207" s="90"/>
      <c r="N12207" s="90"/>
    </row>
    <row r="12208" spans="5:14" x14ac:dyDescent="0.25">
      <c r="E12208" s="90"/>
      <c r="N12208" s="90"/>
    </row>
    <row r="12209" spans="5:14" x14ac:dyDescent="0.25">
      <c r="E12209" s="90"/>
      <c r="N12209" s="90"/>
    </row>
    <row r="12210" spans="5:14" x14ac:dyDescent="0.25">
      <c r="E12210" s="90"/>
      <c r="N12210" s="90"/>
    </row>
    <row r="12211" spans="5:14" x14ac:dyDescent="0.25">
      <c r="E12211" s="90"/>
      <c r="N12211" s="90"/>
    </row>
    <row r="12212" spans="5:14" x14ac:dyDescent="0.25">
      <c r="E12212" s="90"/>
      <c r="N12212" s="90"/>
    </row>
    <row r="12213" spans="5:14" x14ac:dyDescent="0.25">
      <c r="E12213" s="90"/>
      <c r="N12213" s="90"/>
    </row>
    <row r="12214" spans="5:14" x14ac:dyDescent="0.25">
      <c r="E12214" s="90"/>
      <c r="N12214" s="90"/>
    </row>
    <row r="12215" spans="5:14" x14ac:dyDescent="0.25">
      <c r="E12215" s="90"/>
      <c r="N12215" s="90"/>
    </row>
    <row r="12216" spans="5:14" x14ac:dyDescent="0.25">
      <c r="E12216" s="90"/>
      <c r="N12216" s="90"/>
    </row>
    <row r="12217" spans="5:14" x14ac:dyDescent="0.25">
      <c r="E12217" s="90"/>
      <c r="N12217" s="90"/>
    </row>
    <row r="12218" spans="5:14" x14ac:dyDescent="0.25">
      <c r="E12218" s="90"/>
      <c r="N12218" s="90"/>
    </row>
    <row r="12219" spans="5:14" x14ac:dyDescent="0.25">
      <c r="E12219" s="90"/>
      <c r="N12219" s="90"/>
    </row>
    <row r="12220" spans="5:14" x14ac:dyDescent="0.25">
      <c r="E12220" s="90"/>
      <c r="N12220" s="90"/>
    </row>
    <row r="12221" spans="5:14" x14ac:dyDescent="0.25">
      <c r="E12221" s="90"/>
      <c r="N12221" s="90"/>
    </row>
    <row r="12222" spans="5:14" x14ac:dyDescent="0.25">
      <c r="E12222" s="90"/>
      <c r="N12222" s="90"/>
    </row>
    <row r="12223" spans="5:14" x14ac:dyDescent="0.25">
      <c r="E12223" s="90"/>
      <c r="N12223" s="90"/>
    </row>
    <row r="12224" spans="5:14" x14ac:dyDescent="0.25">
      <c r="E12224" s="90"/>
      <c r="N12224" s="90"/>
    </row>
    <row r="12225" spans="5:14" x14ac:dyDescent="0.25">
      <c r="E12225" s="90"/>
      <c r="N12225" s="90"/>
    </row>
    <row r="12226" spans="5:14" x14ac:dyDescent="0.25">
      <c r="E12226" s="90"/>
      <c r="N12226" s="90"/>
    </row>
    <row r="12227" spans="5:14" x14ac:dyDescent="0.25">
      <c r="E12227" s="90"/>
      <c r="N12227" s="90"/>
    </row>
    <row r="12228" spans="5:14" x14ac:dyDescent="0.25">
      <c r="E12228" s="90"/>
      <c r="N12228" s="90"/>
    </row>
    <row r="12229" spans="5:14" x14ac:dyDescent="0.25">
      <c r="E12229" s="90"/>
      <c r="N12229" s="90"/>
    </row>
    <row r="12230" spans="5:14" x14ac:dyDescent="0.25">
      <c r="E12230" s="90"/>
      <c r="N12230" s="90"/>
    </row>
    <row r="12231" spans="5:14" x14ac:dyDescent="0.25">
      <c r="E12231" s="90"/>
      <c r="N12231" s="90"/>
    </row>
    <row r="12232" spans="5:14" x14ac:dyDescent="0.25">
      <c r="E12232" s="90"/>
      <c r="N12232" s="90"/>
    </row>
    <row r="12233" spans="5:14" x14ac:dyDescent="0.25">
      <c r="E12233" s="90"/>
      <c r="N12233" s="90"/>
    </row>
    <row r="12234" spans="5:14" x14ac:dyDescent="0.25">
      <c r="E12234" s="90"/>
      <c r="N12234" s="90"/>
    </row>
    <row r="12235" spans="5:14" x14ac:dyDescent="0.25">
      <c r="E12235" s="90"/>
      <c r="N12235" s="90"/>
    </row>
    <row r="12236" spans="5:14" x14ac:dyDescent="0.25">
      <c r="E12236" s="90"/>
      <c r="N12236" s="90"/>
    </row>
    <row r="12237" spans="5:14" x14ac:dyDescent="0.25">
      <c r="E12237" s="90"/>
      <c r="N12237" s="90"/>
    </row>
    <row r="12238" spans="5:14" x14ac:dyDescent="0.25">
      <c r="E12238" s="90"/>
      <c r="N12238" s="90"/>
    </row>
    <row r="12239" spans="5:14" x14ac:dyDescent="0.25">
      <c r="E12239" s="90"/>
      <c r="N12239" s="90"/>
    </row>
    <row r="12240" spans="5:14" x14ac:dyDescent="0.25">
      <c r="E12240" s="90"/>
      <c r="N12240" s="90"/>
    </row>
    <row r="12241" spans="5:14" x14ac:dyDescent="0.25">
      <c r="E12241" s="90"/>
      <c r="N12241" s="90"/>
    </row>
    <row r="12242" spans="5:14" x14ac:dyDescent="0.25">
      <c r="E12242" s="90"/>
      <c r="N12242" s="90"/>
    </row>
    <row r="12243" spans="5:14" x14ac:dyDescent="0.25">
      <c r="E12243" s="90"/>
      <c r="N12243" s="90"/>
    </row>
    <row r="12244" spans="5:14" x14ac:dyDescent="0.25">
      <c r="E12244" s="90"/>
      <c r="N12244" s="90"/>
    </row>
    <row r="12245" spans="5:14" x14ac:dyDescent="0.25">
      <c r="E12245" s="90"/>
      <c r="N12245" s="90"/>
    </row>
    <row r="12246" spans="5:14" x14ac:dyDescent="0.25">
      <c r="E12246" s="90"/>
      <c r="N12246" s="90"/>
    </row>
    <row r="12247" spans="5:14" x14ac:dyDescent="0.25">
      <c r="E12247" s="90"/>
      <c r="N12247" s="90"/>
    </row>
    <row r="12248" spans="5:14" x14ac:dyDescent="0.25">
      <c r="E12248" s="90"/>
      <c r="N12248" s="90"/>
    </row>
    <row r="12249" spans="5:14" x14ac:dyDescent="0.25">
      <c r="E12249" s="90"/>
      <c r="N12249" s="90"/>
    </row>
    <row r="12250" spans="5:14" x14ac:dyDescent="0.25">
      <c r="E12250" s="90"/>
      <c r="N12250" s="90"/>
    </row>
    <row r="12251" spans="5:14" x14ac:dyDescent="0.25">
      <c r="E12251" s="90"/>
      <c r="N12251" s="90"/>
    </row>
    <row r="12252" spans="5:14" x14ac:dyDescent="0.25">
      <c r="E12252" s="90"/>
      <c r="N12252" s="90"/>
    </row>
    <row r="12253" spans="5:14" x14ac:dyDescent="0.25">
      <c r="E12253" s="90"/>
      <c r="N12253" s="90"/>
    </row>
    <row r="12254" spans="5:14" x14ac:dyDescent="0.25">
      <c r="E12254" s="90"/>
      <c r="N12254" s="90"/>
    </row>
    <row r="12255" spans="5:14" x14ac:dyDescent="0.25">
      <c r="E12255" s="90"/>
      <c r="N12255" s="90"/>
    </row>
    <row r="12256" spans="5:14" x14ac:dyDescent="0.25">
      <c r="E12256" s="90"/>
      <c r="N12256" s="90"/>
    </row>
    <row r="12257" spans="5:14" x14ac:dyDescent="0.25">
      <c r="E12257" s="90"/>
      <c r="N12257" s="90"/>
    </row>
    <row r="12258" spans="5:14" x14ac:dyDescent="0.25">
      <c r="E12258" s="90"/>
      <c r="N12258" s="90"/>
    </row>
    <row r="12259" spans="5:14" x14ac:dyDescent="0.25">
      <c r="E12259" s="90"/>
      <c r="N12259" s="90"/>
    </row>
    <row r="12260" spans="5:14" x14ac:dyDescent="0.25">
      <c r="E12260" s="90"/>
      <c r="N12260" s="90"/>
    </row>
    <row r="12261" spans="5:14" x14ac:dyDescent="0.25">
      <c r="E12261" s="90"/>
      <c r="N12261" s="90"/>
    </row>
    <row r="12262" spans="5:14" x14ac:dyDescent="0.25">
      <c r="E12262" s="90"/>
      <c r="N12262" s="90"/>
    </row>
    <row r="12263" spans="5:14" x14ac:dyDescent="0.25">
      <c r="E12263" s="90"/>
      <c r="N12263" s="90"/>
    </row>
    <row r="12264" spans="5:14" x14ac:dyDescent="0.25">
      <c r="E12264" s="90"/>
      <c r="N12264" s="90"/>
    </row>
    <row r="12265" spans="5:14" x14ac:dyDescent="0.25">
      <c r="E12265" s="90"/>
      <c r="N12265" s="90"/>
    </row>
    <row r="12266" spans="5:14" x14ac:dyDescent="0.25">
      <c r="E12266" s="90"/>
      <c r="N12266" s="90"/>
    </row>
    <row r="12267" spans="5:14" x14ac:dyDescent="0.25">
      <c r="E12267" s="90"/>
      <c r="N12267" s="90"/>
    </row>
    <row r="12268" spans="5:14" x14ac:dyDescent="0.25">
      <c r="E12268" s="90"/>
      <c r="N12268" s="90"/>
    </row>
    <row r="12269" spans="5:14" x14ac:dyDescent="0.25">
      <c r="E12269" s="90"/>
      <c r="N12269" s="90"/>
    </row>
    <row r="12270" spans="5:14" x14ac:dyDescent="0.25">
      <c r="E12270" s="90"/>
      <c r="N12270" s="90"/>
    </row>
    <row r="12271" spans="5:14" x14ac:dyDescent="0.25">
      <c r="E12271" s="90"/>
      <c r="N12271" s="90"/>
    </row>
    <row r="12272" spans="5:14" x14ac:dyDescent="0.25">
      <c r="E12272" s="90"/>
      <c r="N12272" s="90"/>
    </row>
    <row r="12273" spans="5:14" x14ac:dyDescent="0.25">
      <c r="E12273" s="90"/>
      <c r="N12273" s="90"/>
    </row>
    <row r="12274" spans="5:14" x14ac:dyDescent="0.25">
      <c r="E12274" s="90"/>
      <c r="N12274" s="90"/>
    </row>
    <row r="12275" spans="5:14" x14ac:dyDescent="0.25">
      <c r="E12275" s="90"/>
      <c r="N12275" s="90"/>
    </row>
    <row r="12276" spans="5:14" x14ac:dyDescent="0.25">
      <c r="E12276" s="90"/>
      <c r="N12276" s="90"/>
    </row>
    <row r="12277" spans="5:14" x14ac:dyDescent="0.25">
      <c r="E12277" s="90"/>
      <c r="N12277" s="90"/>
    </row>
    <row r="12278" spans="5:14" x14ac:dyDescent="0.25">
      <c r="E12278" s="90"/>
      <c r="N12278" s="90"/>
    </row>
    <row r="12279" spans="5:14" x14ac:dyDescent="0.25">
      <c r="E12279" s="90"/>
      <c r="N12279" s="90"/>
    </row>
    <row r="12280" spans="5:14" x14ac:dyDescent="0.25">
      <c r="E12280" s="90"/>
      <c r="N12280" s="90"/>
    </row>
    <row r="12281" spans="5:14" x14ac:dyDescent="0.25">
      <c r="E12281" s="90"/>
      <c r="N12281" s="90"/>
    </row>
    <row r="12282" spans="5:14" x14ac:dyDescent="0.25">
      <c r="E12282" s="90"/>
      <c r="N12282" s="90"/>
    </row>
    <row r="12283" spans="5:14" x14ac:dyDescent="0.25">
      <c r="E12283" s="90"/>
      <c r="N12283" s="90"/>
    </row>
    <row r="12284" spans="5:14" x14ac:dyDescent="0.25">
      <c r="E12284" s="90"/>
      <c r="N12284" s="90"/>
    </row>
    <row r="12285" spans="5:14" x14ac:dyDescent="0.25">
      <c r="E12285" s="90"/>
      <c r="N12285" s="90"/>
    </row>
    <row r="12286" spans="5:14" x14ac:dyDescent="0.25">
      <c r="E12286" s="90"/>
      <c r="N12286" s="90"/>
    </row>
    <row r="12287" spans="5:14" x14ac:dyDescent="0.25">
      <c r="E12287" s="90"/>
      <c r="N12287" s="90"/>
    </row>
    <row r="12288" spans="5:14" x14ac:dyDescent="0.25">
      <c r="E12288" s="90"/>
      <c r="N12288" s="90"/>
    </row>
    <row r="12289" spans="5:14" x14ac:dyDescent="0.25">
      <c r="E12289" s="90"/>
      <c r="N12289" s="90"/>
    </row>
    <row r="12290" spans="5:14" x14ac:dyDescent="0.25">
      <c r="E12290" s="90"/>
      <c r="N12290" s="90"/>
    </row>
    <row r="12291" spans="5:14" x14ac:dyDescent="0.25">
      <c r="E12291" s="90"/>
      <c r="N12291" s="90"/>
    </row>
    <row r="12292" spans="5:14" x14ac:dyDescent="0.25">
      <c r="E12292" s="90"/>
      <c r="N12292" s="90"/>
    </row>
    <row r="12293" spans="5:14" x14ac:dyDescent="0.25">
      <c r="E12293" s="90"/>
      <c r="N12293" s="90"/>
    </row>
    <row r="12294" spans="5:14" x14ac:dyDescent="0.25">
      <c r="E12294" s="90"/>
      <c r="N12294" s="90"/>
    </row>
    <row r="12295" spans="5:14" x14ac:dyDescent="0.25">
      <c r="E12295" s="90"/>
      <c r="N12295" s="90"/>
    </row>
    <row r="12296" spans="5:14" x14ac:dyDescent="0.25">
      <c r="E12296" s="90"/>
      <c r="N12296" s="90"/>
    </row>
    <row r="12297" spans="5:14" x14ac:dyDescent="0.25">
      <c r="E12297" s="90"/>
      <c r="N12297" s="90"/>
    </row>
    <row r="12298" spans="5:14" x14ac:dyDescent="0.25">
      <c r="E12298" s="90"/>
      <c r="N12298" s="90"/>
    </row>
    <row r="12299" spans="5:14" x14ac:dyDescent="0.25">
      <c r="E12299" s="90"/>
      <c r="N12299" s="90"/>
    </row>
    <row r="12300" spans="5:14" x14ac:dyDescent="0.25">
      <c r="E12300" s="90"/>
      <c r="N12300" s="90"/>
    </row>
    <row r="12301" spans="5:14" x14ac:dyDescent="0.25">
      <c r="E12301" s="90"/>
      <c r="N12301" s="90"/>
    </row>
    <row r="12302" spans="5:14" x14ac:dyDescent="0.25">
      <c r="E12302" s="90"/>
      <c r="N12302" s="90"/>
    </row>
    <row r="12303" spans="5:14" x14ac:dyDescent="0.25">
      <c r="E12303" s="90"/>
      <c r="N12303" s="90"/>
    </row>
    <row r="12304" spans="5:14" x14ac:dyDescent="0.25">
      <c r="E12304" s="90"/>
      <c r="N12304" s="90"/>
    </row>
    <row r="12305" spans="5:14" x14ac:dyDescent="0.25">
      <c r="E12305" s="90"/>
      <c r="N12305" s="90"/>
    </row>
    <row r="12306" spans="5:14" x14ac:dyDescent="0.25">
      <c r="E12306" s="90"/>
      <c r="N12306" s="90"/>
    </row>
    <row r="12307" spans="5:14" x14ac:dyDescent="0.25">
      <c r="E12307" s="90"/>
      <c r="N12307" s="90"/>
    </row>
    <row r="12308" spans="5:14" x14ac:dyDescent="0.25">
      <c r="E12308" s="90"/>
      <c r="N12308" s="90"/>
    </row>
    <row r="12309" spans="5:14" x14ac:dyDescent="0.25">
      <c r="E12309" s="90"/>
      <c r="N12309" s="90"/>
    </row>
    <row r="12310" spans="5:14" x14ac:dyDescent="0.25">
      <c r="E12310" s="90"/>
      <c r="N12310" s="90"/>
    </row>
    <row r="12311" spans="5:14" x14ac:dyDescent="0.25">
      <c r="E12311" s="90"/>
      <c r="N12311" s="90"/>
    </row>
    <row r="12312" spans="5:14" x14ac:dyDescent="0.25">
      <c r="E12312" s="90"/>
      <c r="N12312" s="90"/>
    </row>
    <row r="12313" spans="5:14" x14ac:dyDescent="0.25">
      <c r="E12313" s="90"/>
      <c r="N12313" s="90"/>
    </row>
    <row r="12314" spans="5:14" x14ac:dyDescent="0.25">
      <c r="E12314" s="90"/>
      <c r="N12314" s="90"/>
    </row>
    <row r="12315" spans="5:14" x14ac:dyDescent="0.25">
      <c r="E12315" s="90"/>
      <c r="N12315" s="90"/>
    </row>
    <row r="12316" spans="5:14" x14ac:dyDescent="0.25">
      <c r="E12316" s="90"/>
      <c r="N12316" s="90"/>
    </row>
    <row r="12317" spans="5:14" x14ac:dyDescent="0.25">
      <c r="E12317" s="90"/>
      <c r="N12317" s="90"/>
    </row>
    <row r="12318" spans="5:14" x14ac:dyDescent="0.25">
      <c r="E12318" s="90"/>
      <c r="N12318" s="90"/>
    </row>
    <row r="12319" spans="5:14" x14ac:dyDescent="0.25">
      <c r="E12319" s="90"/>
      <c r="N12319" s="90"/>
    </row>
    <row r="12320" spans="5:14" x14ac:dyDescent="0.25">
      <c r="E12320" s="90"/>
      <c r="N12320" s="90"/>
    </row>
    <row r="12321" spans="5:14" x14ac:dyDescent="0.25">
      <c r="E12321" s="90"/>
      <c r="N12321" s="90"/>
    </row>
    <row r="12322" spans="5:14" x14ac:dyDescent="0.25">
      <c r="E12322" s="90"/>
      <c r="N12322" s="90"/>
    </row>
    <row r="12323" spans="5:14" x14ac:dyDescent="0.25">
      <c r="E12323" s="90"/>
      <c r="N12323" s="90"/>
    </row>
    <row r="12324" spans="5:14" x14ac:dyDescent="0.25">
      <c r="E12324" s="90"/>
      <c r="N12324" s="90"/>
    </row>
    <row r="12325" spans="5:14" x14ac:dyDescent="0.25">
      <c r="E12325" s="90"/>
      <c r="N12325" s="90"/>
    </row>
    <row r="12326" spans="5:14" x14ac:dyDescent="0.25">
      <c r="E12326" s="90"/>
      <c r="N12326" s="90"/>
    </row>
    <row r="12327" spans="5:14" x14ac:dyDescent="0.25">
      <c r="E12327" s="90"/>
      <c r="N12327" s="90"/>
    </row>
    <row r="12328" spans="5:14" x14ac:dyDescent="0.25">
      <c r="E12328" s="90"/>
      <c r="N12328" s="90"/>
    </row>
    <row r="12329" spans="5:14" x14ac:dyDescent="0.25">
      <c r="E12329" s="90"/>
      <c r="N12329" s="90"/>
    </row>
    <row r="12330" spans="5:14" x14ac:dyDescent="0.25">
      <c r="E12330" s="90"/>
      <c r="N12330" s="90"/>
    </row>
    <row r="12331" spans="5:14" x14ac:dyDescent="0.25">
      <c r="E12331" s="90"/>
      <c r="N12331" s="90"/>
    </row>
    <row r="12332" spans="5:14" x14ac:dyDescent="0.25">
      <c r="E12332" s="90"/>
      <c r="N12332" s="90"/>
    </row>
    <row r="12333" spans="5:14" x14ac:dyDescent="0.25">
      <c r="E12333" s="90"/>
      <c r="N12333" s="90"/>
    </row>
    <row r="12334" spans="5:14" x14ac:dyDescent="0.25">
      <c r="E12334" s="90"/>
      <c r="N12334" s="90"/>
    </row>
    <row r="12335" spans="5:14" x14ac:dyDescent="0.25">
      <c r="E12335" s="90"/>
      <c r="N12335" s="90"/>
    </row>
    <row r="12336" spans="5:14" x14ac:dyDescent="0.25">
      <c r="E12336" s="90"/>
      <c r="N12336" s="90"/>
    </row>
    <row r="12337" spans="5:14" x14ac:dyDescent="0.25">
      <c r="E12337" s="90"/>
      <c r="N12337" s="90"/>
    </row>
    <row r="12338" spans="5:14" x14ac:dyDescent="0.25">
      <c r="E12338" s="90"/>
      <c r="N12338" s="90"/>
    </row>
    <row r="12339" spans="5:14" x14ac:dyDescent="0.25">
      <c r="E12339" s="90"/>
      <c r="N12339" s="90"/>
    </row>
    <row r="12340" spans="5:14" x14ac:dyDescent="0.25">
      <c r="E12340" s="90"/>
      <c r="N12340" s="90"/>
    </row>
    <row r="12341" spans="5:14" x14ac:dyDescent="0.25">
      <c r="E12341" s="90"/>
      <c r="N12341" s="90"/>
    </row>
    <row r="12342" spans="5:14" x14ac:dyDescent="0.25">
      <c r="E12342" s="90"/>
      <c r="N12342" s="90"/>
    </row>
    <row r="12343" spans="5:14" x14ac:dyDescent="0.25">
      <c r="E12343" s="90"/>
      <c r="N12343" s="90"/>
    </row>
    <row r="12344" spans="5:14" x14ac:dyDescent="0.25">
      <c r="E12344" s="90"/>
      <c r="N12344" s="90"/>
    </row>
    <row r="12345" spans="5:14" x14ac:dyDescent="0.25">
      <c r="E12345" s="90"/>
      <c r="N12345" s="90"/>
    </row>
    <row r="12346" spans="5:14" x14ac:dyDescent="0.25">
      <c r="E12346" s="90"/>
      <c r="N12346" s="90"/>
    </row>
    <row r="12347" spans="5:14" x14ac:dyDescent="0.25">
      <c r="E12347" s="90"/>
      <c r="N12347" s="90"/>
    </row>
    <row r="12348" spans="5:14" x14ac:dyDescent="0.25">
      <c r="E12348" s="90"/>
      <c r="N12348" s="90"/>
    </row>
    <row r="12349" spans="5:14" x14ac:dyDescent="0.25">
      <c r="E12349" s="90"/>
      <c r="N12349" s="90"/>
    </row>
    <row r="12350" spans="5:14" x14ac:dyDescent="0.25">
      <c r="E12350" s="90"/>
      <c r="N12350" s="90"/>
    </row>
    <row r="12351" spans="5:14" x14ac:dyDescent="0.25">
      <c r="E12351" s="90"/>
      <c r="N12351" s="90"/>
    </row>
    <row r="12352" spans="5:14" x14ac:dyDescent="0.25">
      <c r="E12352" s="90"/>
      <c r="N12352" s="90"/>
    </row>
    <row r="12353" spans="5:14" x14ac:dyDescent="0.25">
      <c r="E12353" s="90"/>
      <c r="N12353" s="90"/>
    </row>
    <row r="12354" spans="5:14" x14ac:dyDescent="0.25">
      <c r="E12354" s="90"/>
      <c r="N12354" s="90"/>
    </row>
    <row r="12355" spans="5:14" x14ac:dyDescent="0.25">
      <c r="E12355" s="90"/>
      <c r="N12355" s="90"/>
    </row>
    <row r="12356" spans="5:14" x14ac:dyDescent="0.25">
      <c r="E12356" s="90"/>
      <c r="N12356" s="90"/>
    </row>
    <row r="12357" spans="5:14" x14ac:dyDescent="0.25">
      <c r="E12357" s="90"/>
      <c r="N12357" s="90"/>
    </row>
    <row r="12358" spans="5:14" x14ac:dyDescent="0.25">
      <c r="E12358" s="90"/>
      <c r="N12358" s="90"/>
    </row>
    <row r="12359" spans="5:14" x14ac:dyDescent="0.25">
      <c r="E12359" s="90"/>
      <c r="N12359" s="90"/>
    </row>
    <row r="12360" spans="5:14" x14ac:dyDescent="0.25">
      <c r="E12360" s="90"/>
      <c r="N12360" s="90"/>
    </row>
    <row r="12361" spans="5:14" x14ac:dyDescent="0.25">
      <c r="E12361" s="90"/>
      <c r="N12361" s="90"/>
    </row>
    <row r="12362" spans="5:14" x14ac:dyDescent="0.25">
      <c r="E12362" s="90"/>
      <c r="N12362" s="90"/>
    </row>
    <row r="12363" spans="5:14" x14ac:dyDescent="0.25">
      <c r="E12363" s="90"/>
      <c r="N12363" s="90"/>
    </row>
    <row r="12364" spans="5:14" x14ac:dyDescent="0.25">
      <c r="E12364" s="90"/>
      <c r="N12364" s="90"/>
    </row>
    <row r="12365" spans="5:14" x14ac:dyDescent="0.25">
      <c r="E12365" s="90"/>
      <c r="N12365" s="90"/>
    </row>
    <row r="12366" spans="5:14" x14ac:dyDescent="0.25">
      <c r="E12366" s="90"/>
      <c r="N12366" s="90"/>
    </row>
    <row r="12367" spans="5:14" x14ac:dyDescent="0.25">
      <c r="E12367" s="90"/>
      <c r="N12367" s="90"/>
    </row>
    <row r="12368" spans="5:14" x14ac:dyDescent="0.25">
      <c r="E12368" s="90"/>
      <c r="N12368" s="90"/>
    </row>
    <row r="12369" spans="5:14" x14ac:dyDescent="0.25">
      <c r="E12369" s="90"/>
      <c r="N12369" s="90"/>
    </row>
    <row r="12370" spans="5:14" x14ac:dyDescent="0.25">
      <c r="E12370" s="90"/>
      <c r="N12370" s="90"/>
    </row>
    <row r="12371" spans="5:14" x14ac:dyDescent="0.25">
      <c r="E12371" s="90"/>
      <c r="N12371" s="90"/>
    </row>
    <row r="12372" spans="5:14" x14ac:dyDescent="0.25">
      <c r="E12372" s="90"/>
      <c r="N12372" s="90"/>
    </row>
    <row r="12373" spans="5:14" x14ac:dyDescent="0.25">
      <c r="E12373" s="90"/>
      <c r="N12373" s="90"/>
    </row>
    <row r="12374" spans="5:14" x14ac:dyDescent="0.25">
      <c r="E12374" s="90"/>
      <c r="N12374" s="90"/>
    </row>
    <row r="12375" spans="5:14" x14ac:dyDescent="0.25">
      <c r="E12375" s="90"/>
      <c r="N12375" s="90"/>
    </row>
    <row r="12376" spans="5:14" x14ac:dyDescent="0.25">
      <c r="E12376" s="90"/>
      <c r="N12376" s="90"/>
    </row>
    <row r="12377" spans="5:14" x14ac:dyDescent="0.25">
      <c r="E12377" s="90"/>
      <c r="N12377" s="90"/>
    </row>
    <row r="12378" spans="5:14" x14ac:dyDescent="0.25">
      <c r="E12378" s="90"/>
      <c r="N12378" s="90"/>
    </row>
    <row r="12379" spans="5:14" x14ac:dyDescent="0.25">
      <c r="E12379" s="90"/>
      <c r="N12379" s="90"/>
    </row>
    <row r="12380" spans="5:14" x14ac:dyDescent="0.25">
      <c r="E12380" s="90"/>
      <c r="N12380" s="90"/>
    </row>
    <row r="12381" spans="5:14" x14ac:dyDescent="0.25">
      <c r="E12381" s="90"/>
      <c r="N12381" s="90"/>
    </row>
    <row r="12382" spans="5:14" x14ac:dyDescent="0.25">
      <c r="E12382" s="90"/>
      <c r="N12382" s="90"/>
    </row>
    <row r="12383" spans="5:14" x14ac:dyDescent="0.25">
      <c r="E12383" s="90"/>
      <c r="N12383" s="90"/>
    </row>
    <row r="12384" spans="5:14" x14ac:dyDescent="0.25">
      <c r="E12384" s="90"/>
      <c r="N12384" s="90"/>
    </row>
    <row r="12385" spans="5:14" x14ac:dyDescent="0.25">
      <c r="E12385" s="90"/>
      <c r="N12385" s="90"/>
    </row>
    <row r="12386" spans="5:14" x14ac:dyDescent="0.25">
      <c r="E12386" s="90"/>
      <c r="N12386" s="90"/>
    </row>
    <row r="12387" spans="5:14" x14ac:dyDescent="0.25">
      <c r="E12387" s="90"/>
      <c r="N12387" s="90"/>
    </row>
    <row r="12388" spans="5:14" x14ac:dyDescent="0.25">
      <c r="E12388" s="90"/>
      <c r="N12388" s="90"/>
    </row>
    <row r="12389" spans="5:14" x14ac:dyDescent="0.25">
      <c r="E12389" s="90"/>
      <c r="N12389" s="90"/>
    </row>
    <row r="12390" spans="5:14" x14ac:dyDescent="0.25">
      <c r="E12390" s="90"/>
      <c r="N12390" s="90"/>
    </row>
    <row r="12391" spans="5:14" x14ac:dyDescent="0.25">
      <c r="E12391" s="90"/>
      <c r="N12391" s="90"/>
    </row>
    <row r="12392" spans="5:14" x14ac:dyDescent="0.25">
      <c r="E12392" s="90"/>
      <c r="N12392" s="90"/>
    </row>
    <row r="12393" spans="5:14" x14ac:dyDescent="0.25">
      <c r="E12393" s="90"/>
      <c r="N12393" s="90"/>
    </row>
    <row r="12394" spans="5:14" x14ac:dyDescent="0.25">
      <c r="E12394" s="90"/>
      <c r="N12394" s="90"/>
    </row>
    <row r="12395" spans="5:14" x14ac:dyDescent="0.25">
      <c r="E12395" s="90"/>
      <c r="N12395" s="90"/>
    </row>
    <row r="12396" spans="5:14" x14ac:dyDescent="0.25">
      <c r="E12396" s="90"/>
      <c r="N12396" s="90"/>
    </row>
    <row r="12397" spans="5:14" x14ac:dyDescent="0.25">
      <c r="E12397" s="90"/>
      <c r="N12397" s="90"/>
    </row>
    <row r="12398" spans="5:14" x14ac:dyDescent="0.25">
      <c r="E12398" s="90"/>
      <c r="N12398" s="90"/>
    </row>
    <row r="12399" spans="5:14" x14ac:dyDescent="0.25">
      <c r="E12399" s="90"/>
      <c r="N12399" s="90"/>
    </row>
    <row r="12400" spans="5:14" x14ac:dyDescent="0.25">
      <c r="E12400" s="90"/>
      <c r="N12400" s="90"/>
    </row>
    <row r="12401" spans="5:14" x14ac:dyDescent="0.25">
      <c r="E12401" s="90"/>
      <c r="N12401" s="90"/>
    </row>
    <row r="12402" spans="5:14" x14ac:dyDescent="0.25">
      <c r="E12402" s="90"/>
      <c r="N12402" s="90"/>
    </row>
    <row r="12403" spans="5:14" x14ac:dyDescent="0.25">
      <c r="E12403" s="90"/>
      <c r="N12403" s="90"/>
    </row>
    <row r="12404" spans="5:14" x14ac:dyDescent="0.25">
      <c r="E12404" s="90"/>
      <c r="N12404" s="90"/>
    </row>
    <row r="12405" spans="5:14" x14ac:dyDescent="0.25">
      <c r="E12405" s="90"/>
      <c r="N12405" s="90"/>
    </row>
    <row r="12406" spans="5:14" x14ac:dyDescent="0.25">
      <c r="E12406" s="90"/>
      <c r="N12406" s="90"/>
    </row>
    <row r="12407" spans="5:14" x14ac:dyDescent="0.25">
      <c r="E12407" s="90"/>
      <c r="N12407" s="90"/>
    </row>
    <row r="12408" spans="5:14" x14ac:dyDescent="0.25">
      <c r="E12408" s="90"/>
      <c r="N12408" s="90"/>
    </row>
    <row r="12409" spans="5:14" x14ac:dyDescent="0.25">
      <c r="E12409" s="90"/>
      <c r="N12409" s="90"/>
    </row>
    <row r="12410" spans="5:14" x14ac:dyDescent="0.25">
      <c r="E12410" s="90"/>
      <c r="N12410" s="90"/>
    </row>
    <row r="12411" spans="5:14" x14ac:dyDescent="0.25">
      <c r="E12411" s="90"/>
      <c r="N12411" s="90"/>
    </row>
    <row r="12412" spans="5:14" x14ac:dyDescent="0.25">
      <c r="E12412" s="90"/>
      <c r="N12412" s="90"/>
    </row>
    <row r="12413" spans="5:14" x14ac:dyDescent="0.25">
      <c r="E12413" s="90"/>
      <c r="N12413" s="90"/>
    </row>
    <row r="12414" spans="5:14" x14ac:dyDescent="0.25">
      <c r="E12414" s="90"/>
      <c r="N12414" s="90"/>
    </row>
    <row r="12415" spans="5:14" x14ac:dyDescent="0.25">
      <c r="E12415" s="90"/>
      <c r="N12415" s="90"/>
    </row>
    <row r="12416" spans="5:14" x14ac:dyDescent="0.25">
      <c r="E12416" s="90"/>
      <c r="N12416" s="90"/>
    </row>
    <row r="12417" spans="5:14" x14ac:dyDescent="0.25">
      <c r="E12417" s="90"/>
      <c r="N12417" s="90"/>
    </row>
    <row r="12418" spans="5:14" x14ac:dyDescent="0.25">
      <c r="E12418" s="90"/>
      <c r="N12418" s="90"/>
    </row>
    <row r="12419" spans="5:14" x14ac:dyDescent="0.25">
      <c r="E12419" s="90"/>
      <c r="N12419" s="90"/>
    </row>
    <row r="12420" spans="5:14" x14ac:dyDescent="0.25">
      <c r="E12420" s="90"/>
      <c r="N12420" s="90"/>
    </row>
    <row r="12421" spans="5:14" x14ac:dyDescent="0.25">
      <c r="E12421" s="90"/>
      <c r="N12421" s="90"/>
    </row>
    <row r="12422" spans="5:14" x14ac:dyDescent="0.25">
      <c r="E12422" s="90"/>
      <c r="N12422" s="90"/>
    </row>
    <row r="12423" spans="5:14" x14ac:dyDescent="0.25">
      <c r="E12423" s="90"/>
      <c r="N12423" s="90"/>
    </row>
    <row r="12424" spans="5:14" x14ac:dyDescent="0.25">
      <c r="E12424" s="90"/>
      <c r="N12424" s="90"/>
    </row>
    <row r="12425" spans="5:14" x14ac:dyDescent="0.25">
      <c r="E12425" s="90"/>
      <c r="N12425" s="90"/>
    </row>
    <row r="12426" spans="5:14" x14ac:dyDescent="0.25">
      <c r="E12426" s="90"/>
      <c r="N12426" s="90"/>
    </row>
    <row r="12427" spans="5:14" x14ac:dyDescent="0.25">
      <c r="E12427" s="90"/>
      <c r="N12427" s="90"/>
    </row>
    <row r="12428" spans="5:14" x14ac:dyDescent="0.25">
      <c r="E12428" s="90"/>
      <c r="N12428" s="90"/>
    </row>
    <row r="12429" spans="5:14" x14ac:dyDescent="0.25">
      <c r="E12429" s="90"/>
      <c r="N12429" s="90"/>
    </row>
    <row r="12430" spans="5:14" x14ac:dyDescent="0.25">
      <c r="E12430" s="90"/>
      <c r="N12430" s="90"/>
    </row>
    <row r="12431" spans="5:14" x14ac:dyDescent="0.25">
      <c r="E12431" s="90"/>
      <c r="N12431" s="90"/>
    </row>
    <row r="12432" spans="5:14" x14ac:dyDescent="0.25">
      <c r="E12432" s="90"/>
      <c r="N12432" s="90"/>
    </row>
    <row r="12433" spans="5:14" x14ac:dyDescent="0.25">
      <c r="E12433" s="90"/>
      <c r="N12433" s="90"/>
    </row>
    <row r="12434" spans="5:14" x14ac:dyDescent="0.25">
      <c r="E12434" s="90"/>
      <c r="N12434" s="90"/>
    </row>
    <row r="12435" spans="5:14" x14ac:dyDescent="0.25">
      <c r="E12435" s="90"/>
      <c r="N12435" s="90"/>
    </row>
    <row r="12436" spans="5:14" x14ac:dyDescent="0.25">
      <c r="E12436" s="90"/>
      <c r="N12436" s="90"/>
    </row>
    <row r="12437" spans="5:14" x14ac:dyDescent="0.25">
      <c r="E12437" s="90"/>
      <c r="N12437" s="90"/>
    </row>
    <row r="12438" spans="5:14" x14ac:dyDescent="0.25">
      <c r="E12438" s="90"/>
      <c r="N12438" s="90"/>
    </row>
    <row r="12439" spans="5:14" x14ac:dyDescent="0.25">
      <c r="E12439" s="90"/>
      <c r="N12439" s="90"/>
    </row>
    <row r="12440" spans="5:14" x14ac:dyDescent="0.25">
      <c r="E12440" s="90"/>
      <c r="N12440" s="90"/>
    </row>
    <row r="12441" spans="5:14" x14ac:dyDescent="0.25">
      <c r="E12441" s="90"/>
      <c r="N12441" s="90"/>
    </row>
    <row r="12442" spans="5:14" x14ac:dyDescent="0.25">
      <c r="E12442" s="90"/>
      <c r="N12442" s="90"/>
    </row>
    <row r="12443" spans="5:14" x14ac:dyDescent="0.25">
      <c r="E12443" s="90"/>
      <c r="N12443" s="90"/>
    </row>
    <row r="12444" spans="5:14" x14ac:dyDescent="0.25">
      <c r="E12444" s="90"/>
      <c r="N12444" s="90"/>
    </row>
    <row r="12445" spans="5:14" x14ac:dyDescent="0.25">
      <c r="E12445" s="90"/>
      <c r="N12445" s="90"/>
    </row>
    <row r="12446" spans="5:14" x14ac:dyDescent="0.25">
      <c r="E12446" s="90"/>
      <c r="N12446" s="90"/>
    </row>
    <row r="12447" spans="5:14" x14ac:dyDescent="0.25">
      <c r="E12447" s="90"/>
      <c r="N12447" s="90"/>
    </row>
    <row r="12448" spans="5:14" x14ac:dyDescent="0.25">
      <c r="E12448" s="90"/>
      <c r="N12448" s="90"/>
    </row>
    <row r="12449" spans="5:14" x14ac:dyDescent="0.25">
      <c r="E12449" s="90"/>
      <c r="N12449" s="90"/>
    </row>
    <row r="12450" spans="5:14" x14ac:dyDescent="0.25">
      <c r="E12450" s="90"/>
      <c r="N12450" s="90"/>
    </row>
    <row r="12451" spans="5:14" x14ac:dyDescent="0.25">
      <c r="E12451" s="90"/>
      <c r="N12451" s="90"/>
    </row>
    <row r="12452" spans="5:14" x14ac:dyDescent="0.25">
      <c r="E12452" s="90"/>
      <c r="N12452" s="90"/>
    </row>
    <row r="12453" spans="5:14" x14ac:dyDescent="0.25">
      <c r="E12453" s="90"/>
      <c r="N12453" s="90"/>
    </row>
    <row r="12454" spans="5:14" x14ac:dyDescent="0.25">
      <c r="E12454" s="90"/>
      <c r="N12454" s="90"/>
    </row>
    <row r="12455" spans="5:14" x14ac:dyDescent="0.25">
      <c r="E12455" s="90"/>
      <c r="N12455" s="90"/>
    </row>
    <row r="12456" spans="5:14" x14ac:dyDescent="0.25">
      <c r="E12456" s="90"/>
      <c r="N12456" s="90"/>
    </row>
    <row r="12457" spans="5:14" x14ac:dyDescent="0.25">
      <c r="E12457" s="90"/>
      <c r="N12457" s="90"/>
    </row>
    <row r="12458" spans="5:14" x14ac:dyDescent="0.25">
      <c r="E12458" s="90"/>
      <c r="N12458" s="90"/>
    </row>
    <row r="12459" spans="5:14" x14ac:dyDescent="0.25">
      <c r="E12459" s="90"/>
      <c r="N12459" s="90"/>
    </row>
    <row r="12460" spans="5:14" x14ac:dyDescent="0.25">
      <c r="E12460" s="90"/>
      <c r="N12460" s="90"/>
    </row>
    <row r="12461" spans="5:14" x14ac:dyDescent="0.25">
      <c r="E12461" s="90"/>
      <c r="N12461" s="90"/>
    </row>
    <row r="12462" spans="5:14" x14ac:dyDescent="0.25">
      <c r="E12462" s="90"/>
      <c r="N12462" s="90"/>
    </row>
    <row r="12463" spans="5:14" x14ac:dyDescent="0.25">
      <c r="E12463" s="90"/>
      <c r="N12463" s="90"/>
    </row>
    <row r="12464" spans="5:14" x14ac:dyDescent="0.25">
      <c r="E12464" s="90"/>
      <c r="N12464" s="90"/>
    </row>
    <row r="12465" spans="5:14" x14ac:dyDescent="0.25">
      <c r="E12465" s="90"/>
      <c r="N12465" s="90"/>
    </row>
    <row r="12466" spans="5:14" x14ac:dyDescent="0.25">
      <c r="E12466" s="90"/>
      <c r="N12466" s="90"/>
    </row>
    <row r="12467" spans="5:14" x14ac:dyDescent="0.25">
      <c r="E12467" s="90"/>
      <c r="N12467" s="90"/>
    </row>
    <row r="12468" spans="5:14" x14ac:dyDescent="0.25">
      <c r="E12468" s="90"/>
      <c r="N12468" s="90"/>
    </row>
    <row r="12469" spans="5:14" x14ac:dyDescent="0.25">
      <c r="E12469" s="90"/>
      <c r="N12469" s="90"/>
    </row>
    <row r="12470" spans="5:14" x14ac:dyDescent="0.25">
      <c r="E12470" s="90"/>
      <c r="N12470" s="90"/>
    </row>
    <row r="12471" spans="5:14" x14ac:dyDescent="0.25">
      <c r="E12471" s="90"/>
      <c r="N12471" s="90"/>
    </row>
    <row r="12472" spans="5:14" x14ac:dyDescent="0.25">
      <c r="E12472" s="90"/>
      <c r="N12472" s="90"/>
    </row>
    <row r="12473" spans="5:14" x14ac:dyDescent="0.25">
      <c r="E12473" s="90"/>
      <c r="N12473" s="90"/>
    </row>
    <row r="12474" spans="5:14" x14ac:dyDescent="0.25">
      <c r="E12474" s="90"/>
      <c r="N12474" s="90"/>
    </row>
    <row r="12475" spans="5:14" x14ac:dyDescent="0.25">
      <c r="E12475" s="90"/>
      <c r="N12475" s="90"/>
    </row>
    <row r="12476" spans="5:14" x14ac:dyDescent="0.25">
      <c r="E12476" s="90"/>
      <c r="N12476" s="90"/>
    </row>
    <row r="12477" spans="5:14" x14ac:dyDescent="0.25">
      <c r="E12477" s="90"/>
      <c r="N12477" s="90"/>
    </row>
    <row r="12478" spans="5:14" x14ac:dyDescent="0.25">
      <c r="E12478" s="90"/>
      <c r="N12478" s="90"/>
    </row>
    <row r="12479" spans="5:14" x14ac:dyDescent="0.25">
      <c r="E12479" s="90"/>
      <c r="N12479" s="90"/>
    </row>
    <row r="12480" spans="5:14" x14ac:dyDescent="0.25">
      <c r="E12480" s="90"/>
      <c r="N12480" s="90"/>
    </row>
    <row r="12481" spans="5:14" x14ac:dyDescent="0.25">
      <c r="E12481" s="90"/>
      <c r="N12481" s="90"/>
    </row>
    <row r="12482" spans="5:14" x14ac:dyDescent="0.25">
      <c r="E12482" s="90"/>
      <c r="N12482" s="90"/>
    </row>
    <row r="12483" spans="5:14" x14ac:dyDescent="0.25">
      <c r="E12483" s="90"/>
      <c r="N12483" s="90"/>
    </row>
    <row r="12484" spans="5:14" x14ac:dyDescent="0.25">
      <c r="E12484" s="90"/>
      <c r="N12484" s="90"/>
    </row>
    <row r="12485" spans="5:14" x14ac:dyDescent="0.25">
      <c r="E12485" s="90"/>
      <c r="N12485" s="90"/>
    </row>
    <row r="12486" spans="5:14" x14ac:dyDescent="0.25">
      <c r="E12486" s="90"/>
      <c r="N12486" s="90"/>
    </row>
    <row r="12487" spans="5:14" x14ac:dyDescent="0.25">
      <c r="E12487" s="90"/>
      <c r="N12487" s="90"/>
    </row>
    <row r="12488" spans="5:14" x14ac:dyDescent="0.25">
      <c r="E12488" s="90"/>
      <c r="N12488" s="90"/>
    </row>
    <row r="12489" spans="5:14" x14ac:dyDescent="0.25">
      <c r="E12489" s="90"/>
      <c r="N12489" s="90"/>
    </row>
    <row r="12490" spans="5:14" x14ac:dyDescent="0.25">
      <c r="E12490" s="90"/>
      <c r="N12490" s="90"/>
    </row>
    <row r="12491" spans="5:14" x14ac:dyDescent="0.25">
      <c r="E12491" s="90"/>
      <c r="N12491" s="90"/>
    </row>
    <row r="12492" spans="5:14" x14ac:dyDescent="0.25">
      <c r="E12492" s="90"/>
      <c r="N12492" s="90"/>
    </row>
    <row r="12493" spans="5:14" x14ac:dyDescent="0.25">
      <c r="E12493" s="90"/>
      <c r="N12493" s="90"/>
    </row>
    <row r="12494" spans="5:14" x14ac:dyDescent="0.25">
      <c r="E12494" s="90"/>
      <c r="N12494" s="90"/>
    </row>
    <row r="12495" spans="5:14" x14ac:dyDescent="0.25">
      <c r="E12495" s="90"/>
      <c r="N12495" s="90"/>
    </row>
    <row r="12496" spans="5:14" x14ac:dyDescent="0.25">
      <c r="E12496" s="90"/>
      <c r="N12496" s="90"/>
    </row>
    <row r="12497" spans="5:14" x14ac:dyDescent="0.25">
      <c r="E12497" s="90"/>
      <c r="N12497" s="90"/>
    </row>
    <row r="12498" spans="5:14" x14ac:dyDescent="0.25">
      <c r="E12498" s="90"/>
      <c r="N12498" s="90"/>
    </row>
    <row r="12499" spans="5:14" x14ac:dyDescent="0.25">
      <c r="E12499" s="90"/>
      <c r="N12499" s="90"/>
    </row>
    <row r="12500" spans="5:14" x14ac:dyDescent="0.25">
      <c r="E12500" s="90"/>
      <c r="N12500" s="90"/>
    </row>
    <row r="12501" spans="5:14" x14ac:dyDescent="0.25">
      <c r="E12501" s="90"/>
      <c r="N12501" s="90"/>
    </row>
    <row r="12502" spans="5:14" x14ac:dyDescent="0.25">
      <c r="E12502" s="90"/>
      <c r="N12502" s="90"/>
    </row>
    <row r="12503" spans="5:14" x14ac:dyDescent="0.25">
      <c r="E12503" s="90"/>
      <c r="N12503" s="90"/>
    </row>
    <row r="12504" spans="5:14" x14ac:dyDescent="0.25">
      <c r="E12504" s="90"/>
      <c r="N12504" s="90"/>
    </row>
    <row r="12505" spans="5:14" x14ac:dyDescent="0.25">
      <c r="E12505" s="90"/>
      <c r="N12505" s="90"/>
    </row>
    <row r="12506" spans="5:14" x14ac:dyDescent="0.25">
      <c r="E12506" s="90"/>
      <c r="N12506" s="90"/>
    </row>
    <row r="12507" spans="5:14" x14ac:dyDescent="0.25">
      <c r="E12507" s="90"/>
      <c r="N12507" s="90"/>
    </row>
    <row r="12508" spans="5:14" x14ac:dyDescent="0.25">
      <c r="E12508" s="90"/>
      <c r="N12508" s="90"/>
    </row>
    <row r="12509" spans="5:14" x14ac:dyDescent="0.25">
      <c r="E12509" s="90"/>
      <c r="N12509" s="90"/>
    </row>
    <row r="12510" spans="5:14" x14ac:dyDescent="0.25">
      <c r="E12510" s="90"/>
      <c r="N12510" s="90"/>
    </row>
    <row r="12511" spans="5:14" x14ac:dyDescent="0.25">
      <c r="E12511" s="90"/>
      <c r="N12511" s="90"/>
    </row>
    <row r="12512" spans="5:14" x14ac:dyDescent="0.25">
      <c r="E12512" s="90"/>
      <c r="N12512" s="90"/>
    </row>
    <row r="12513" spans="5:14" x14ac:dyDescent="0.25">
      <c r="E12513" s="90"/>
      <c r="N12513" s="90"/>
    </row>
    <row r="12514" spans="5:14" x14ac:dyDescent="0.25">
      <c r="E12514" s="90"/>
      <c r="N12514" s="90"/>
    </row>
    <row r="12515" spans="5:14" x14ac:dyDescent="0.25">
      <c r="E12515" s="90"/>
      <c r="N12515" s="90"/>
    </row>
    <row r="12516" spans="5:14" x14ac:dyDescent="0.25">
      <c r="E12516" s="90"/>
      <c r="N12516" s="90"/>
    </row>
    <row r="12517" spans="5:14" x14ac:dyDescent="0.25">
      <c r="E12517" s="90"/>
      <c r="N12517" s="90"/>
    </row>
    <row r="12518" spans="5:14" x14ac:dyDescent="0.25">
      <c r="E12518" s="90"/>
      <c r="N12518" s="90"/>
    </row>
    <row r="12519" spans="5:14" x14ac:dyDescent="0.25">
      <c r="E12519" s="90"/>
      <c r="N12519" s="90"/>
    </row>
    <row r="12520" spans="5:14" x14ac:dyDescent="0.25">
      <c r="E12520" s="90"/>
      <c r="N12520" s="90"/>
    </row>
    <row r="12521" spans="5:14" x14ac:dyDescent="0.25">
      <c r="E12521" s="90"/>
      <c r="N12521" s="90"/>
    </row>
    <row r="12522" spans="5:14" x14ac:dyDescent="0.25">
      <c r="E12522" s="90"/>
      <c r="N12522" s="90"/>
    </row>
    <row r="12523" spans="5:14" x14ac:dyDescent="0.25">
      <c r="E12523" s="90"/>
      <c r="N12523" s="90"/>
    </row>
    <row r="12524" spans="5:14" x14ac:dyDescent="0.25">
      <c r="E12524" s="90"/>
      <c r="N12524" s="90"/>
    </row>
    <row r="12525" spans="5:14" x14ac:dyDescent="0.25">
      <c r="E12525" s="90"/>
      <c r="N12525" s="90"/>
    </row>
    <row r="12526" spans="5:14" x14ac:dyDescent="0.25">
      <c r="E12526" s="90"/>
      <c r="N12526" s="90"/>
    </row>
    <row r="12527" spans="5:14" x14ac:dyDescent="0.25">
      <c r="E12527" s="90"/>
      <c r="N12527" s="90"/>
    </row>
    <row r="12528" spans="5:14" x14ac:dyDescent="0.25">
      <c r="E12528" s="90"/>
      <c r="N12528" s="90"/>
    </row>
    <row r="12529" spans="5:14" x14ac:dyDescent="0.25">
      <c r="E12529" s="90"/>
      <c r="N12529" s="90"/>
    </row>
    <row r="12530" spans="5:14" x14ac:dyDescent="0.25">
      <c r="E12530" s="90"/>
      <c r="N12530" s="90"/>
    </row>
    <row r="12531" spans="5:14" x14ac:dyDescent="0.25">
      <c r="E12531" s="90"/>
      <c r="N12531" s="90"/>
    </row>
    <row r="12532" spans="5:14" x14ac:dyDescent="0.25">
      <c r="E12532" s="90"/>
      <c r="N12532" s="90"/>
    </row>
    <row r="12533" spans="5:14" x14ac:dyDescent="0.25">
      <c r="E12533" s="90"/>
      <c r="N12533" s="90"/>
    </row>
    <row r="12534" spans="5:14" x14ac:dyDescent="0.25">
      <c r="E12534" s="90"/>
      <c r="N12534" s="90"/>
    </row>
    <row r="12535" spans="5:14" x14ac:dyDescent="0.25">
      <c r="E12535" s="90"/>
      <c r="N12535" s="90"/>
    </row>
    <row r="12536" spans="5:14" x14ac:dyDescent="0.25">
      <c r="E12536" s="90"/>
      <c r="N12536" s="90"/>
    </row>
    <row r="12537" spans="5:14" x14ac:dyDescent="0.25">
      <c r="E12537" s="90"/>
      <c r="N12537" s="90"/>
    </row>
    <row r="12538" spans="5:14" x14ac:dyDescent="0.25">
      <c r="E12538" s="90"/>
      <c r="N12538" s="90"/>
    </row>
    <row r="12539" spans="5:14" x14ac:dyDescent="0.25">
      <c r="E12539" s="90"/>
      <c r="N12539" s="90"/>
    </row>
    <row r="12540" spans="5:14" x14ac:dyDescent="0.25">
      <c r="E12540" s="90"/>
      <c r="N12540" s="90"/>
    </row>
    <row r="12541" spans="5:14" x14ac:dyDescent="0.25">
      <c r="E12541" s="90"/>
      <c r="N12541" s="90"/>
    </row>
    <row r="12542" spans="5:14" x14ac:dyDescent="0.25">
      <c r="E12542" s="90"/>
      <c r="N12542" s="90"/>
    </row>
    <row r="12543" spans="5:14" x14ac:dyDescent="0.25">
      <c r="E12543" s="90"/>
      <c r="N12543" s="90"/>
    </row>
    <row r="12544" spans="5:14" x14ac:dyDescent="0.25">
      <c r="E12544" s="90"/>
      <c r="N12544" s="90"/>
    </row>
    <row r="12545" spans="5:14" x14ac:dyDescent="0.25">
      <c r="E12545" s="90"/>
      <c r="N12545" s="90"/>
    </row>
    <row r="12546" spans="5:14" x14ac:dyDescent="0.25">
      <c r="E12546" s="90"/>
      <c r="N12546" s="90"/>
    </row>
    <row r="12547" spans="5:14" x14ac:dyDescent="0.25">
      <c r="E12547" s="90"/>
      <c r="N12547" s="90"/>
    </row>
    <row r="12548" spans="5:14" x14ac:dyDescent="0.25">
      <c r="E12548" s="90"/>
      <c r="N12548" s="90"/>
    </row>
    <row r="12549" spans="5:14" x14ac:dyDescent="0.25">
      <c r="E12549" s="90"/>
      <c r="N12549" s="90"/>
    </row>
    <row r="12550" spans="5:14" x14ac:dyDescent="0.25">
      <c r="E12550" s="90"/>
      <c r="N12550" s="90"/>
    </row>
    <row r="12551" spans="5:14" x14ac:dyDescent="0.25">
      <c r="E12551" s="90"/>
      <c r="N12551" s="90"/>
    </row>
    <row r="12552" spans="5:14" x14ac:dyDescent="0.25">
      <c r="E12552" s="90"/>
      <c r="N12552" s="90"/>
    </row>
    <row r="12553" spans="5:14" x14ac:dyDescent="0.25">
      <c r="E12553" s="90"/>
      <c r="N12553" s="90"/>
    </row>
    <row r="12554" spans="5:14" x14ac:dyDescent="0.25">
      <c r="E12554" s="90"/>
      <c r="N12554" s="90"/>
    </row>
    <row r="12555" spans="5:14" x14ac:dyDescent="0.25">
      <c r="E12555" s="90"/>
      <c r="N12555" s="90"/>
    </row>
    <row r="12556" spans="5:14" x14ac:dyDescent="0.25">
      <c r="E12556" s="90"/>
      <c r="N12556" s="90"/>
    </row>
    <row r="12557" spans="5:14" x14ac:dyDescent="0.25">
      <c r="E12557" s="90"/>
      <c r="N12557" s="90"/>
    </row>
    <row r="12558" spans="5:14" x14ac:dyDescent="0.25">
      <c r="E12558" s="90"/>
      <c r="N12558" s="90"/>
    </row>
    <row r="12559" spans="5:14" x14ac:dyDescent="0.25">
      <c r="E12559" s="90"/>
      <c r="N12559" s="90"/>
    </row>
    <row r="12560" spans="5:14" x14ac:dyDescent="0.25">
      <c r="E12560" s="90"/>
      <c r="N12560" s="90"/>
    </row>
    <row r="12561" spans="5:14" x14ac:dyDescent="0.25">
      <c r="E12561" s="90"/>
      <c r="N12561" s="90"/>
    </row>
    <row r="12562" spans="5:14" x14ac:dyDescent="0.25">
      <c r="E12562" s="90"/>
      <c r="N12562" s="90"/>
    </row>
    <row r="12563" spans="5:14" x14ac:dyDescent="0.25">
      <c r="E12563" s="90"/>
      <c r="N12563" s="90"/>
    </row>
    <row r="12564" spans="5:14" x14ac:dyDescent="0.25">
      <c r="E12564" s="90"/>
      <c r="N12564" s="90"/>
    </row>
    <row r="12565" spans="5:14" x14ac:dyDescent="0.25">
      <c r="E12565" s="90"/>
      <c r="N12565" s="90"/>
    </row>
    <row r="12566" spans="5:14" x14ac:dyDescent="0.25">
      <c r="E12566" s="90"/>
      <c r="N12566" s="90"/>
    </row>
    <row r="12567" spans="5:14" x14ac:dyDescent="0.25">
      <c r="E12567" s="90"/>
      <c r="N12567" s="90"/>
    </row>
    <row r="12568" spans="5:14" x14ac:dyDescent="0.25">
      <c r="E12568" s="90"/>
      <c r="N12568" s="90"/>
    </row>
    <row r="12569" spans="5:14" x14ac:dyDescent="0.25">
      <c r="E12569" s="90"/>
      <c r="N12569" s="90"/>
    </row>
    <row r="12570" spans="5:14" x14ac:dyDescent="0.25">
      <c r="E12570" s="90"/>
      <c r="N12570" s="90"/>
    </row>
    <row r="12571" spans="5:14" x14ac:dyDescent="0.25">
      <c r="E12571" s="90"/>
      <c r="N12571" s="90"/>
    </row>
    <row r="12572" spans="5:14" x14ac:dyDescent="0.25">
      <c r="E12572" s="90"/>
      <c r="N12572" s="90"/>
    </row>
    <row r="12573" spans="5:14" x14ac:dyDescent="0.25">
      <c r="E12573" s="90"/>
      <c r="N12573" s="90"/>
    </row>
    <row r="12574" spans="5:14" x14ac:dyDescent="0.25">
      <c r="E12574" s="90"/>
      <c r="N12574" s="90"/>
    </row>
    <row r="12575" spans="5:14" x14ac:dyDescent="0.25">
      <c r="E12575" s="90"/>
      <c r="N12575" s="90"/>
    </row>
    <row r="12576" spans="5:14" x14ac:dyDescent="0.25">
      <c r="E12576" s="90"/>
      <c r="N12576" s="90"/>
    </row>
    <row r="12577" spans="5:14" x14ac:dyDescent="0.25">
      <c r="E12577" s="90"/>
      <c r="N12577" s="90"/>
    </row>
    <row r="12578" spans="5:14" x14ac:dyDescent="0.25">
      <c r="E12578" s="90"/>
      <c r="N12578" s="90"/>
    </row>
    <row r="12579" spans="5:14" x14ac:dyDescent="0.25">
      <c r="E12579" s="90"/>
      <c r="N12579" s="90"/>
    </row>
    <row r="12580" spans="5:14" x14ac:dyDescent="0.25">
      <c r="E12580" s="90"/>
      <c r="N12580" s="90"/>
    </row>
    <row r="12581" spans="5:14" x14ac:dyDescent="0.25">
      <c r="E12581" s="90"/>
      <c r="N12581" s="90"/>
    </row>
    <row r="12582" spans="5:14" x14ac:dyDescent="0.25">
      <c r="E12582" s="90"/>
      <c r="N12582" s="90"/>
    </row>
    <row r="12583" spans="5:14" x14ac:dyDescent="0.25">
      <c r="E12583" s="90"/>
      <c r="N12583" s="90"/>
    </row>
    <row r="12584" spans="5:14" x14ac:dyDescent="0.25">
      <c r="E12584" s="90"/>
      <c r="N12584" s="90"/>
    </row>
    <row r="12585" spans="5:14" x14ac:dyDescent="0.25">
      <c r="E12585" s="90"/>
      <c r="N12585" s="90"/>
    </row>
    <row r="12586" spans="5:14" x14ac:dyDescent="0.25">
      <c r="E12586" s="90"/>
      <c r="N12586" s="90"/>
    </row>
    <row r="12587" spans="5:14" x14ac:dyDescent="0.25">
      <c r="E12587" s="90"/>
      <c r="N12587" s="90"/>
    </row>
    <row r="12588" spans="5:14" x14ac:dyDescent="0.25">
      <c r="E12588" s="90"/>
      <c r="N12588" s="90"/>
    </row>
    <row r="12589" spans="5:14" x14ac:dyDescent="0.25">
      <c r="E12589" s="90"/>
      <c r="N12589" s="90"/>
    </row>
    <row r="12590" spans="5:14" x14ac:dyDescent="0.25">
      <c r="E12590" s="90"/>
      <c r="N12590" s="90"/>
    </row>
    <row r="12591" spans="5:14" x14ac:dyDescent="0.25">
      <c r="E12591" s="90"/>
      <c r="N12591" s="90"/>
    </row>
    <row r="12592" spans="5:14" x14ac:dyDescent="0.25">
      <c r="E12592" s="90"/>
      <c r="N12592" s="90"/>
    </row>
    <row r="12593" spans="5:14" x14ac:dyDescent="0.25">
      <c r="E12593" s="90"/>
      <c r="N12593" s="90"/>
    </row>
    <row r="12594" spans="5:14" x14ac:dyDescent="0.25">
      <c r="E12594" s="90"/>
      <c r="N12594" s="90"/>
    </row>
    <row r="12595" spans="5:14" x14ac:dyDescent="0.25">
      <c r="E12595" s="90"/>
      <c r="N12595" s="90"/>
    </row>
    <row r="12596" spans="5:14" x14ac:dyDescent="0.25">
      <c r="E12596" s="90"/>
      <c r="N12596" s="90"/>
    </row>
    <row r="12597" spans="5:14" x14ac:dyDescent="0.25">
      <c r="E12597" s="90"/>
      <c r="N12597" s="90"/>
    </row>
    <row r="12598" spans="5:14" x14ac:dyDescent="0.25">
      <c r="E12598" s="90"/>
      <c r="N12598" s="90"/>
    </row>
    <row r="12599" spans="5:14" x14ac:dyDescent="0.25">
      <c r="E12599" s="90"/>
      <c r="N12599" s="90"/>
    </row>
    <row r="12600" spans="5:14" x14ac:dyDescent="0.25">
      <c r="E12600" s="90"/>
      <c r="N12600" s="90"/>
    </row>
    <row r="12601" spans="5:14" x14ac:dyDescent="0.25">
      <c r="E12601" s="90"/>
      <c r="N12601" s="90"/>
    </row>
    <row r="12602" spans="5:14" x14ac:dyDescent="0.25">
      <c r="E12602" s="90"/>
      <c r="N12602" s="90"/>
    </row>
    <row r="12603" spans="5:14" x14ac:dyDescent="0.25">
      <c r="E12603" s="90"/>
      <c r="N12603" s="90"/>
    </row>
    <row r="12604" spans="5:14" x14ac:dyDescent="0.25">
      <c r="E12604" s="90"/>
      <c r="N12604" s="90"/>
    </row>
    <row r="12605" spans="5:14" x14ac:dyDescent="0.25">
      <c r="E12605" s="90"/>
      <c r="N12605" s="90"/>
    </row>
    <row r="12606" spans="5:14" x14ac:dyDescent="0.25">
      <c r="E12606" s="90"/>
      <c r="N12606" s="90"/>
    </row>
    <row r="12607" spans="5:14" x14ac:dyDescent="0.25">
      <c r="E12607" s="90"/>
      <c r="N12607" s="90"/>
    </row>
    <row r="12608" spans="5:14" x14ac:dyDescent="0.25">
      <c r="E12608" s="90"/>
      <c r="N12608" s="90"/>
    </row>
    <row r="12609" spans="5:14" x14ac:dyDescent="0.25">
      <c r="E12609" s="90"/>
      <c r="N12609" s="90"/>
    </row>
    <row r="12610" spans="5:14" x14ac:dyDescent="0.25">
      <c r="E12610" s="90"/>
      <c r="N12610" s="90"/>
    </row>
    <row r="12611" spans="5:14" x14ac:dyDescent="0.25">
      <c r="E12611" s="90"/>
      <c r="N12611" s="90"/>
    </row>
    <row r="12612" spans="5:14" x14ac:dyDescent="0.25">
      <c r="E12612" s="90"/>
      <c r="N12612" s="90"/>
    </row>
    <row r="12613" spans="5:14" x14ac:dyDescent="0.25">
      <c r="E12613" s="90"/>
      <c r="N12613" s="90"/>
    </row>
    <row r="12614" spans="5:14" x14ac:dyDescent="0.25">
      <c r="E12614" s="90"/>
      <c r="N12614" s="90"/>
    </row>
    <row r="12615" spans="5:14" x14ac:dyDescent="0.25">
      <c r="E12615" s="90"/>
      <c r="N12615" s="90"/>
    </row>
    <row r="12616" spans="5:14" x14ac:dyDescent="0.25">
      <c r="E12616" s="90"/>
      <c r="N12616" s="90"/>
    </row>
    <row r="12617" spans="5:14" x14ac:dyDescent="0.25">
      <c r="E12617" s="90"/>
      <c r="N12617" s="90"/>
    </row>
    <row r="12618" spans="5:14" x14ac:dyDescent="0.25">
      <c r="E12618" s="90"/>
      <c r="N12618" s="90"/>
    </row>
    <row r="12619" spans="5:14" x14ac:dyDescent="0.25">
      <c r="E12619" s="90"/>
      <c r="N12619" s="90"/>
    </row>
    <row r="12620" spans="5:14" x14ac:dyDescent="0.25">
      <c r="E12620" s="90"/>
      <c r="N12620" s="90"/>
    </row>
    <row r="12621" spans="5:14" x14ac:dyDescent="0.25">
      <c r="E12621" s="90"/>
      <c r="N12621" s="90"/>
    </row>
    <row r="12622" spans="5:14" x14ac:dyDescent="0.25">
      <c r="E12622" s="90"/>
      <c r="N12622" s="90"/>
    </row>
    <row r="12623" spans="5:14" x14ac:dyDescent="0.25">
      <c r="E12623" s="90"/>
      <c r="N12623" s="90"/>
    </row>
    <row r="12624" spans="5:14" x14ac:dyDescent="0.25">
      <c r="E12624" s="90"/>
      <c r="N12624" s="90"/>
    </row>
    <row r="12625" spans="5:14" x14ac:dyDescent="0.25">
      <c r="E12625" s="90"/>
      <c r="N12625" s="90"/>
    </row>
    <row r="12626" spans="5:14" x14ac:dyDescent="0.25">
      <c r="E12626" s="90"/>
      <c r="N12626" s="90"/>
    </row>
    <row r="12627" spans="5:14" x14ac:dyDescent="0.25">
      <c r="E12627" s="90"/>
      <c r="N12627" s="90"/>
    </row>
    <row r="12628" spans="5:14" x14ac:dyDescent="0.25">
      <c r="E12628" s="90"/>
      <c r="N12628" s="90"/>
    </row>
    <row r="12629" spans="5:14" x14ac:dyDescent="0.25">
      <c r="E12629" s="90"/>
      <c r="N12629" s="90"/>
    </row>
    <row r="12630" spans="5:14" x14ac:dyDescent="0.25">
      <c r="E12630" s="90"/>
      <c r="N12630" s="90"/>
    </row>
    <row r="12631" spans="5:14" x14ac:dyDescent="0.25">
      <c r="E12631" s="90"/>
      <c r="N12631" s="90"/>
    </row>
    <row r="12632" spans="5:14" x14ac:dyDescent="0.25">
      <c r="E12632" s="90"/>
      <c r="N12632" s="90"/>
    </row>
    <row r="12633" spans="5:14" x14ac:dyDescent="0.25">
      <c r="E12633" s="90"/>
      <c r="N12633" s="90"/>
    </row>
    <row r="12634" spans="5:14" x14ac:dyDescent="0.25">
      <c r="E12634" s="90"/>
      <c r="N12634" s="90"/>
    </row>
    <row r="12635" spans="5:14" x14ac:dyDescent="0.25">
      <c r="E12635" s="90"/>
      <c r="N12635" s="90"/>
    </row>
    <row r="12636" spans="5:14" x14ac:dyDescent="0.25">
      <c r="E12636" s="90"/>
      <c r="N12636" s="90"/>
    </row>
    <row r="12637" spans="5:14" x14ac:dyDescent="0.25">
      <c r="E12637" s="90"/>
      <c r="N12637" s="90"/>
    </row>
    <row r="12638" spans="5:14" x14ac:dyDescent="0.25">
      <c r="E12638" s="90"/>
      <c r="N12638" s="90"/>
    </row>
    <row r="12639" spans="5:14" x14ac:dyDescent="0.25">
      <c r="E12639" s="90"/>
      <c r="N12639" s="90"/>
    </row>
    <row r="12640" spans="5:14" x14ac:dyDescent="0.25">
      <c r="E12640" s="90"/>
      <c r="N12640" s="90"/>
    </row>
    <row r="12641" spans="5:14" x14ac:dyDescent="0.25">
      <c r="E12641" s="90"/>
      <c r="N12641" s="90"/>
    </row>
    <row r="12642" spans="5:14" x14ac:dyDescent="0.25">
      <c r="E12642" s="90"/>
      <c r="N12642" s="90"/>
    </row>
    <row r="12643" spans="5:14" x14ac:dyDescent="0.25">
      <c r="E12643" s="90"/>
      <c r="N12643" s="90"/>
    </row>
    <row r="12644" spans="5:14" x14ac:dyDescent="0.25">
      <c r="E12644" s="90"/>
      <c r="N12644" s="90"/>
    </row>
    <row r="12645" spans="5:14" x14ac:dyDescent="0.25">
      <c r="E12645" s="90"/>
      <c r="N12645" s="90"/>
    </row>
    <row r="12646" spans="5:14" x14ac:dyDescent="0.25">
      <c r="E12646" s="90"/>
      <c r="N12646" s="90"/>
    </row>
    <row r="12647" spans="5:14" x14ac:dyDescent="0.25">
      <c r="E12647" s="90"/>
      <c r="N12647" s="90"/>
    </row>
    <row r="12648" spans="5:14" x14ac:dyDescent="0.25">
      <c r="E12648" s="90"/>
      <c r="N12648" s="90"/>
    </row>
    <row r="12649" spans="5:14" x14ac:dyDescent="0.25">
      <c r="E12649" s="90"/>
      <c r="N12649" s="90"/>
    </row>
    <row r="12650" spans="5:14" x14ac:dyDescent="0.25">
      <c r="E12650" s="90"/>
      <c r="N12650" s="90"/>
    </row>
    <row r="12651" spans="5:14" x14ac:dyDescent="0.25">
      <c r="E12651" s="90"/>
      <c r="N12651" s="90"/>
    </row>
    <row r="12652" spans="5:14" x14ac:dyDescent="0.25">
      <c r="E12652" s="90"/>
      <c r="N12652" s="90"/>
    </row>
    <row r="12653" spans="5:14" x14ac:dyDescent="0.25">
      <c r="E12653" s="90"/>
      <c r="N12653" s="90"/>
    </row>
    <row r="12654" spans="5:14" x14ac:dyDescent="0.25">
      <c r="E12654" s="90"/>
      <c r="N12654" s="90"/>
    </row>
    <row r="12655" spans="5:14" x14ac:dyDescent="0.25">
      <c r="E12655" s="90"/>
      <c r="N12655" s="90"/>
    </row>
    <row r="12656" spans="5:14" x14ac:dyDescent="0.25">
      <c r="E12656" s="90"/>
      <c r="N12656" s="90"/>
    </row>
    <row r="12657" spans="5:14" x14ac:dyDescent="0.25">
      <c r="E12657" s="90"/>
      <c r="N12657" s="90"/>
    </row>
    <row r="12658" spans="5:14" x14ac:dyDescent="0.25">
      <c r="E12658" s="90"/>
      <c r="N12658" s="90"/>
    </row>
    <row r="12659" spans="5:14" x14ac:dyDescent="0.25">
      <c r="E12659" s="90"/>
      <c r="N12659" s="90"/>
    </row>
    <row r="12660" spans="5:14" x14ac:dyDescent="0.25">
      <c r="E12660" s="90"/>
      <c r="N12660" s="90"/>
    </row>
    <row r="12661" spans="5:14" x14ac:dyDescent="0.25">
      <c r="E12661" s="90"/>
      <c r="N12661" s="90"/>
    </row>
    <row r="12662" spans="5:14" x14ac:dyDescent="0.25">
      <c r="E12662" s="90"/>
      <c r="N12662" s="90"/>
    </row>
    <row r="12663" spans="5:14" x14ac:dyDescent="0.25">
      <c r="E12663" s="90"/>
      <c r="N12663" s="90"/>
    </row>
    <row r="12664" spans="5:14" x14ac:dyDescent="0.25">
      <c r="E12664" s="90"/>
      <c r="N12664" s="90"/>
    </row>
    <row r="12665" spans="5:14" x14ac:dyDescent="0.25">
      <c r="E12665" s="90"/>
      <c r="N12665" s="90"/>
    </row>
    <row r="12666" spans="5:14" x14ac:dyDescent="0.25">
      <c r="E12666" s="90"/>
      <c r="N12666" s="90"/>
    </row>
    <row r="12667" spans="5:14" x14ac:dyDescent="0.25">
      <c r="E12667" s="90"/>
      <c r="N12667" s="90"/>
    </row>
    <row r="12668" spans="5:14" x14ac:dyDescent="0.25">
      <c r="E12668" s="90"/>
      <c r="N12668" s="90"/>
    </row>
    <row r="12669" spans="5:14" x14ac:dyDescent="0.25">
      <c r="E12669" s="90"/>
      <c r="N12669" s="90"/>
    </row>
    <row r="12670" spans="5:14" x14ac:dyDescent="0.25">
      <c r="E12670" s="90"/>
      <c r="N12670" s="90"/>
    </row>
    <row r="12671" spans="5:14" x14ac:dyDescent="0.25">
      <c r="E12671" s="90"/>
      <c r="N12671" s="90"/>
    </row>
    <row r="12672" spans="5:14" x14ac:dyDescent="0.25">
      <c r="E12672" s="90"/>
      <c r="N12672" s="90"/>
    </row>
    <row r="12673" spans="5:14" x14ac:dyDescent="0.25">
      <c r="E12673" s="90"/>
      <c r="N12673" s="90"/>
    </row>
    <row r="12674" spans="5:14" x14ac:dyDescent="0.25">
      <c r="E12674" s="90"/>
      <c r="N12674" s="90"/>
    </row>
    <row r="12675" spans="5:14" x14ac:dyDescent="0.25">
      <c r="E12675" s="90"/>
      <c r="N12675" s="90"/>
    </row>
    <row r="12676" spans="5:14" x14ac:dyDescent="0.25">
      <c r="E12676" s="90"/>
      <c r="N12676" s="90"/>
    </row>
    <row r="12677" spans="5:14" x14ac:dyDescent="0.25">
      <c r="E12677" s="90"/>
      <c r="N12677" s="90"/>
    </row>
    <row r="12678" spans="5:14" x14ac:dyDescent="0.25">
      <c r="E12678" s="90"/>
      <c r="N12678" s="90"/>
    </row>
    <row r="12679" spans="5:14" x14ac:dyDescent="0.25">
      <c r="E12679" s="90"/>
      <c r="N12679" s="90"/>
    </row>
    <row r="12680" spans="5:14" x14ac:dyDescent="0.25">
      <c r="E12680" s="90"/>
      <c r="N12680" s="90"/>
    </row>
    <row r="12681" spans="5:14" x14ac:dyDescent="0.25">
      <c r="E12681" s="90"/>
      <c r="N12681" s="90"/>
    </row>
    <row r="12682" spans="5:14" x14ac:dyDescent="0.25">
      <c r="E12682" s="90"/>
      <c r="N12682" s="90"/>
    </row>
    <row r="12683" spans="5:14" x14ac:dyDescent="0.25">
      <c r="E12683" s="90"/>
      <c r="N12683" s="90"/>
    </row>
    <row r="12684" spans="5:14" x14ac:dyDescent="0.25">
      <c r="E12684" s="90"/>
      <c r="N12684" s="90"/>
    </row>
    <row r="12685" spans="5:14" x14ac:dyDescent="0.25">
      <c r="E12685" s="90"/>
      <c r="N12685" s="90"/>
    </row>
    <row r="12686" spans="5:14" x14ac:dyDescent="0.25">
      <c r="E12686" s="90"/>
      <c r="N12686" s="90"/>
    </row>
    <row r="12687" spans="5:14" x14ac:dyDescent="0.25">
      <c r="E12687" s="90"/>
      <c r="N12687" s="90"/>
    </row>
    <row r="12688" spans="5:14" x14ac:dyDescent="0.25">
      <c r="E12688" s="90"/>
      <c r="N12688" s="90"/>
    </row>
    <row r="12689" spans="5:14" x14ac:dyDescent="0.25">
      <c r="E12689" s="90"/>
      <c r="N12689" s="90"/>
    </row>
    <row r="12690" spans="5:14" x14ac:dyDescent="0.25">
      <c r="E12690" s="90"/>
      <c r="N12690" s="90"/>
    </row>
    <row r="12691" spans="5:14" x14ac:dyDescent="0.25">
      <c r="E12691" s="90"/>
      <c r="N12691" s="90"/>
    </row>
    <row r="12692" spans="5:14" x14ac:dyDescent="0.25">
      <c r="E12692" s="90"/>
      <c r="N12692" s="90"/>
    </row>
    <row r="12693" spans="5:14" x14ac:dyDescent="0.25">
      <c r="E12693" s="90"/>
      <c r="N12693" s="90"/>
    </row>
    <row r="12694" spans="5:14" x14ac:dyDescent="0.25">
      <c r="E12694" s="90"/>
      <c r="N12694" s="90"/>
    </row>
    <row r="12695" spans="5:14" x14ac:dyDescent="0.25">
      <c r="E12695" s="90"/>
      <c r="N12695" s="90"/>
    </row>
    <row r="12696" spans="5:14" x14ac:dyDescent="0.25">
      <c r="E12696" s="90"/>
      <c r="N12696" s="90"/>
    </row>
    <row r="12697" spans="5:14" x14ac:dyDescent="0.25">
      <c r="E12697" s="90"/>
      <c r="N12697" s="90"/>
    </row>
    <row r="12698" spans="5:14" x14ac:dyDescent="0.25">
      <c r="E12698" s="90"/>
      <c r="N12698" s="90"/>
    </row>
    <row r="12699" spans="5:14" x14ac:dyDescent="0.25">
      <c r="E12699" s="90"/>
      <c r="N12699" s="90"/>
    </row>
    <row r="12700" spans="5:14" x14ac:dyDescent="0.25">
      <c r="E12700" s="90"/>
      <c r="N12700" s="90"/>
    </row>
    <row r="12701" spans="5:14" x14ac:dyDescent="0.25">
      <c r="E12701" s="90"/>
      <c r="N12701" s="90"/>
    </row>
    <row r="12702" spans="5:14" x14ac:dyDescent="0.25">
      <c r="E12702" s="90"/>
      <c r="N12702" s="90"/>
    </row>
    <row r="12703" spans="5:14" x14ac:dyDescent="0.25">
      <c r="E12703" s="90"/>
      <c r="N12703" s="90"/>
    </row>
    <row r="12704" spans="5:14" x14ac:dyDescent="0.25">
      <c r="E12704" s="90"/>
      <c r="N12704" s="90"/>
    </row>
    <row r="12705" spans="5:14" x14ac:dyDescent="0.25">
      <c r="E12705" s="90"/>
      <c r="N12705" s="90"/>
    </row>
    <row r="12706" spans="5:14" x14ac:dyDescent="0.25">
      <c r="E12706" s="90"/>
      <c r="N12706" s="90"/>
    </row>
    <row r="12707" spans="5:14" x14ac:dyDescent="0.25">
      <c r="E12707" s="90"/>
      <c r="N12707" s="90"/>
    </row>
    <row r="12708" spans="5:14" x14ac:dyDescent="0.25">
      <c r="E12708" s="90"/>
      <c r="N12708" s="90"/>
    </row>
    <row r="12709" spans="5:14" x14ac:dyDescent="0.25">
      <c r="E12709" s="90"/>
      <c r="N12709" s="90"/>
    </row>
    <row r="12710" spans="5:14" x14ac:dyDescent="0.25">
      <c r="E12710" s="90"/>
      <c r="N12710" s="90"/>
    </row>
    <row r="12711" spans="5:14" x14ac:dyDescent="0.25">
      <c r="E12711" s="90"/>
      <c r="N12711" s="90"/>
    </row>
    <row r="12712" spans="5:14" x14ac:dyDescent="0.25">
      <c r="E12712" s="90"/>
      <c r="N12712" s="90"/>
    </row>
    <row r="12713" spans="5:14" x14ac:dyDescent="0.25">
      <c r="E12713" s="90"/>
      <c r="N12713" s="90"/>
    </row>
    <row r="12714" spans="5:14" x14ac:dyDescent="0.25">
      <c r="E12714" s="90"/>
      <c r="N12714" s="90"/>
    </row>
    <row r="12715" spans="5:14" x14ac:dyDescent="0.25">
      <c r="E12715" s="90"/>
      <c r="N12715" s="90"/>
    </row>
    <row r="12716" spans="5:14" x14ac:dyDescent="0.25">
      <c r="E12716" s="90"/>
      <c r="N12716" s="90"/>
    </row>
    <row r="12717" spans="5:14" x14ac:dyDescent="0.25">
      <c r="E12717" s="90"/>
      <c r="N12717" s="90"/>
    </row>
    <row r="12718" spans="5:14" x14ac:dyDescent="0.25">
      <c r="E12718" s="90"/>
      <c r="N12718" s="90"/>
    </row>
    <row r="12719" spans="5:14" x14ac:dyDescent="0.25">
      <c r="E12719" s="90"/>
      <c r="N12719" s="90"/>
    </row>
    <row r="12720" spans="5:14" x14ac:dyDescent="0.25">
      <c r="E12720" s="90"/>
      <c r="N12720" s="90"/>
    </row>
    <row r="12721" spans="5:14" x14ac:dyDescent="0.25">
      <c r="E12721" s="90"/>
      <c r="N12721" s="90"/>
    </row>
    <row r="12722" spans="5:14" x14ac:dyDescent="0.25">
      <c r="E12722" s="90"/>
      <c r="N12722" s="90"/>
    </row>
    <row r="12723" spans="5:14" x14ac:dyDescent="0.25">
      <c r="E12723" s="90"/>
      <c r="N12723" s="90"/>
    </row>
    <row r="12724" spans="5:14" x14ac:dyDescent="0.25">
      <c r="E12724" s="90"/>
      <c r="N12724" s="90"/>
    </row>
    <row r="12725" spans="5:14" x14ac:dyDescent="0.25">
      <c r="E12725" s="90"/>
      <c r="N12725" s="90"/>
    </row>
    <row r="12726" spans="5:14" x14ac:dyDescent="0.25">
      <c r="E12726" s="90"/>
      <c r="N12726" s="90"/>
    </row>
    <row r="12727" spans="5:14" x14ac:dyDescent="0.25">
      <c r="E12727" s="90"/>
      <c r="N12727" s="90"/>
    </row>
    <row r="12728" spans="5:14" x14ac:dyDescent="0.25">
      <c r="E12728" s="90"/>
      <c r="N12728" s="90"/>
    </row>
    <row r="12729" spans="5:14" x14ac:dyDescent="0.25">
      <c r="E12729" s="90"/>
      <c r="N12729" s="90"/>
    </row>
    <row r="12730" spans="5:14" x14ac:dyDescent="0.25">
      <c r="E12730" s="90"/>
      <c r="N12730" s="90"/>
    </row>
    <row r="12731" spans="5:14" x14ac:dyDescent="0.25">
      <c r="E12731" s="90"/>
      <c r="N12731" s="90"/>
    </row>
    <row r="12732" spans="5:14" x14ac:dyDescent="0.25">
      <c r="E12732" s="90"/>
      <c r="N12732" s="90"/>
    </row>
    <row r="12733" spans="5:14" x14ac:dyDescent="0.25">
      <c r="E12733" s="90"/>
      <c r="N12733" s="90"/>
    </row>
    <row r="12734" spans="5:14" x14ac:dyDescent="0.25">
      <c r="E12734" s="90"/>
      <c r="N12734" s="90"/>
    </row>
    <row r="12735" spans="5:14" x14ac:dyDescent="0.25">
      <c r="E12735" s="90"/>
      <c r="N12735" s="90"/>
    </row>
    <row r="12736" spans="5:14" x14ac:dyDescent="0.25">
      <c r="E12736" s="90"/>
      <c r="N12736" s="90"/>
    </row>
    <row r="12737" spans="5:14" x14ac:dyDescent="0.25">
      <c r="E12737" s="90"/>
      <c r="N12737" s="90"/>
    </row>
    <row r="12738" spans="5:14" x14ac:dyDescent="0.25">
      <c r="E12738" s="90"/>
      <c r="N12738" s="90"/>
    </row>
    <row r="12739" spans="5:14" x14ac:dyDescent="0.25">
      <c r="E12739" s="90"/>
      <c r="N12739" s="90"/>
    </row>
    <row r="12740" spans="5:14" x14ac:dyDescent="0.25">
      <c r="E12740" s="90"/>
      <c r="N12740" s="90"/>
    </row>
    <row r="12741" spans="5:14" x14ac:dyDescent="0.25">
      <c r="E12741" s="90"/>
      <c r="N12741" s="90"/>
    </row>
    <row r="12742" spans="5:14" x14ac:dyDescent="0.25">
      <c r="E12742" s="90"/>
      <c r="N12742" s="90"/>
    </row>
    <row r="12743" spans="5:14" x14ac:dyDescent="0.25">
      <c r="E12743" s="90"/>
      <c r="N12743" s="90"/>
    </row>
    <row r="12744" spans="5:14" x14ac:dyDescent="0.25">
      <c r="E12744" s="90"/>
      <c r="N12744" s="90"/>
    </row>
    <row r="12745" spans="5:14" x14ac:dyDescent="0.25">
      <c r="E12745" s="90"/>
      <c r="N12745" s="90"/>
    </row>
    <row r="12746" spans="5:14" x14ac:dyDescent="0.25">
      <c r="E12746" s="90"/>
      <c r="N12746" s="90"/>
    </row>
    <row r="12747" spans="5:14" x14ac:dyDescent="0.25">
      <c r="E12747" s="90"/>
      <c r="N12747" s="90"/>
    </row>
    <row r="12748" spans="5:14" x14ac:dyDescent="0.25">
      <c r="E12748" s="90"/>
      <c r="N12748" s="90"/>
    </row>
    <row r="12749" spans="5:14" x14ac:dyDescent="0.25">
      <c r="E12749" s="90"/>
      <c r="N12749" s="90"/>
    </row>
    <row r="12750" spans="5:14" x14ac:dyDescent="0.25">
      <c r="E12750" s="90"/>
      <c r="N12750" s="90"/>
    </row>
    <row r="12751" spans="5:14" x14ac:dyDescent="0.25">
      <c r="E12751" s="90"/>
      <c r="N12751" s="90"/>
    </row>
    <row r="12752" spans="5:14" x14ac:dyDescent="0.25">
      <c r="E12752" s="90"/>
      <c r="N12752" s="90"/>
    </row>
    <row r="12753" spans="5:14" x14ac:dyDescent="0.25">
      <c r="E12753" s="90"/>
      <c r="N12753" s="90"/>
    </row>
    <row r="12754" spans="5:14" x14ac:dyDescent="0.25">
      <c r="E12754" s="90"/>
      <c r="N12754" s="90"/>
    </row>
    <row r="12755" spans="5:14" x14ac:dyDescent="0.25">
      <c r="E12755" s="90"/>
      <c r="N12755" s="90"/>
    </row>
    <row r="12756" spans="5:14" x14ac:dyDescent="0.25">
      <c r="E12756" s="90"/>
      <c r="N12756" s="90"/>
    </row>
    <row r="12757" spans="5:14" x14ac:dyDescent="0.25">
      <c r="E12757" s="90"/>
      <c r="N12757" s="90"/>
    </row>
    <row r="12758" spans="5:14" x14ac:dyDescent="0.25">
      <c r="E12758" s="90"/>
      <c r="N12758" s="90"/>
    </row>
    <row r="12759" spans="5:14" x14ac:dyDescent="0.25">
      <c r="E12759" s="90"/>
      <c r="N12759" s="90"/>
    </row>
    <row r="12760" spans="5:14" x14ac:dyDescent="0.25">
      <c r="E12760" s="90"/>
      <c r="N12760" s="90"/>
    </row>
    <row r="12761" spans="5:14" x14ac:dyDescent="0.25">
      <c r="E12761" s="90"/>
      <c r="N12761" s="90"/>
    </row>
    <row r="12762" spans="5:14" x14ac:dyDescent="0.25">
      <c r="E12762" s="90"/>
      <c r="N12762" s="90"/>
    </row>
    <row r="12763" spans="5:14" x14ac:dyDescent="0.25">
      <c r="E12763" s="90"/>
      <c r="N12763" s="90"/>
    </row>
    <row r="12764" spans="5:14" x14ac:dyDescent="0.25">
      <c r="E12764" s="90"/>
      <c r="N12764" s="90"/>
    </row>
    <row r="12765" spans="5:14" x14ac:dyDescent="0.25">
      <c r="E12765" s="90"/>
      <c r="N12765" s="90"/>
    </row>
    <row r="12766" spans="5:14" x14ac:dyDescent="0.25">
      <c r="E12766" s="90"/>
      <c r="N12766" s="90"/>
    </row>
    <row r="12767" spans="5:14" x14ac:dyDescent="0.25">
      <c r="E12767" s="90"/>
      <c r="N12767" s="90"/>
    </row>
    <row r="12768" spans="5:14" x14ac:dyDescent="0.25">
      <c r="E12768" s="90"/>
      <c r="N12768" s="90"/>
    </row>
    <row r="12769" spans="5:14" x14ac:dyDescent="0.25">
      <c r="E12769" s="90"/>
      <c r="N12769" s="90"/>
    </row>
    <row r="12770" spans="5:14" x14ac:dyDescent="0.25">
      <c r="E12770" s="90"/>
      <c r="N12770" s="90"/>
    </row>
    <row r="12771" spans="5:14" x14ac:dyDescent="0.25">
      <c r="E12771" s="90"/>
      <c r="N12771" s="90"/>
    </row>
    <row r="12772" spans="5:14" x14ac:dyDescent="0.25">
      <c r="E12772" s="90"/>
      <c r="N12772" s="90"/>
    </row>
    <row r="12773" spans="5:14" x14ac:dyDescent="0.25">
      <c r="E12773" s="90"/>
      <c r="N12773" s="90"/>
    </row>
    <row r="12774" spans="5:14" x14ac:dyDescent="0.25">
      <c r="E12774" s="90"/>
      <c r="N12774" s="90"/>
    </row>
    <row r="12775" spans="5:14" x14ac:dyDescent="0.25">
      <c r="E12775" s="90"/>
      <c r="N12775" s="90"/>
    </row>
    <row r="12776" spans="5:14" x14ac:dyDescent="0.25">
      <c r="E12776" s="90"/>
      <c r="N12776" s="90"/>
    </row>
    <row r="12777" spans="5:14" x14ac:dyDescent="0.25">
      <c r="E12777" s="90"/>
      <c r="N12777" s="90"/>
    </row>
    <row r="12778" spans="5:14" x14ac:dyDescent="0.25">
      <c r="E12778" s="90"/>
      <c r="N12778" s="90"/>
    </row>
    <row r="12779" spans="5:14" x14ac:dyDescent="0.25">
      <c r="E12779" s="90"/>
      <c r="N12779" s="90"/>
    </row>
    <row r="12780" spans="5:14" x14ac:dyDescent="0.25">
      <c r="E12780" s="90"/>
      <c r="N12780" s="90"/>
    </row>
    <row r="12781" spans="5:14" x14ac:dyDescent="0.25">
      <c r="E12781" s="90"/>
      <c r="N12781" s="90"/>
    </row>
    <row r="12782" spans="5:14" x14ac:dyDescent="0.25">
      <c r="E12782" s="90"/>
      <c r="N12782" s="90"/>
    </row>
    <row r="12783" spans="5:14" x14ac:dyDescent="0.25">
      <c r="E12783" s="90"/>
      <c r="N12783" s="90"/>
    </row>
    <row r="12784" spans="5:14" x14ac:dyDescent="0.25">
      <c r="E12784" s="90"/>
      <c r="N12784" s="90"/>
    </row>
    <row r="12785" spans="5:14" x14ac:dyDescent="0.25">
      <c r="E12785" s="90"/>
      <c r="N12785" s="90"/>
    </row>
    <row r="12786" spans="5:14" x14ac:dyDescent="0.25">
      <c r="E12786" s="90"/>
      <c r="N12786" s="90"/>
    </row>
    <row r="12787" spans="5:14" x14ac:dyDescent="0.25">
      <c r="E12787" s="90"/>
      <c r="N12787" s="90"/>
    </row>
    <row r="12788" spans="5:14" x14ac:dyDescent="0.25">
      <c r="E12788" s="90"/>
      <c r="N12788" s="90"/>
    </row>
    <row r="12789" spans="5:14" x14ac:dyDescent="0.25">
      <c r="E12789" s="90"/>
      <c r="N12789" s="90"/>
    </row>
    <row r="12790" spans="5:14" x14ac:dyDescent="0.25">
      <c r="E12790" s="90"/>
      <c r="N12790" s="90"/>
    </row>
    <row r="12791" spans="5:14" x14ac:dyDescent="0.25">
      <c r="E12791" s="90"/>
      <c r="N12791" s="90"/>
    </row>
    <row r="12792" spans="5:14" x14ac:dyDescent="0.25">
      <c r="E12792" s="90"/>
      <c r="N12792" s="90"/>
    </row>
    <row r="12793" spans="5:14" x14ac:dyDescent="0.25">
      <c r="E12793" s="90"/>
      <c r="N12793" s="90"/>
    </row>
    <row r="12794" spans="5:14" x14ac:dyDescent="0.25">
      <c r="E12794" s="90"/>
      <c r="N12794" s="90"/>
    </row>
    <row r="12795" spans="5:14" x14ac:dyDescent="0.25">
      <c r="E12795" s="90"/>
      <c r="N12795" s="90"/>
    </row>
    <row r="12796" spans="5:14" x14ac:dyDescent="0.25">
      <c r="E12796" s="90"/>
      <c r="N12796" s="90"/>
    </row>
    <row r="12797" spans="5:14" x14ac:dyDescent="0.25">
      <c r="E12797" s="90"/>
      <c r="N12797" s="90"/>
    </row>
    <row r="12798" spans="5:14" x14ac:dyDescent="0.25">
      <c r="E12798" s="90"/>
      <c r="N12798" s="90"/>
    </row>
    <row r="12799" spans="5:14" x14ac:dyDescent="0.25">
      <c r="E12799" s="90"/>
      <c r="N12799" s="90"/>
    </row>
    <row r="12800" spans="5:14" x14ac:dyDescent="0.25">
      <c r="E12800" s="90"/>
      <c r="N12800" s="90"/>
    </row>
    <row r="12801" spans="5:14" x14ac:dyDescent="0.25">
      <c r="E12801" s="90"/>
      <c r="N12801" s="90"/>
    </row>
    <row r="12802" spans="5:14" x14ac:dyDescent="0.25">
      <c r="E12802" s="90"/>
      <c r="N12802" s="90"/>
    </row>
    <row r="12803" spans="5:14" x14ac:dyDescent="0.25">
      <c r="E12803" s="90"/>
      <c r="N12803" s="90"/>
    </row>
    <row r="12804" spans="5:14" x14ac:dyDescent="0.25">
      <c r="E12804" s="90"/>
      <c r="N12804" s="90"/>
    </row>
    <row r="12805" spans="5:14" x14ac:dyDescent="0.25">
      <c r="E12805" s="90"/>
      <c r="N12805" s="90"/>
    </row>
    <row r="12806" spans="5:14" x14ac:dyDescent="0.25">
      <c r="E12806" s="90"/>
      <c r="N12806" s="90"/>
    </row>
    <row r="12807" spans="5:14" x14ac:dyDescent="0.25">
      <c r="E12807" s="90"/>
      <c r="N12807" s="90"/>
    </row>
    <row r="12808" spans="5:14" x14ac:dyDescent="0.25">
      <c r="E12808" s="90"/>
      <c r="N12808" s="90"/>
    </row>
    <row r="12809" spans="5:14" x14ac:dyDescent="0.25">
      <c r="E12809" s="90"/>
      <c r="N12809" s="90"/>
    </row>
    <row r="12810" spans="5:14" x14ac:dyDescent="0.25">
      <c r="E12810" s="90"/>
      <c r="N12810" s="90"/>
    </row>
    <row r="12811" spans="5:14" x14ac:dyDescent="0.25">
      <c r="E12811" s="90"/>
      <c r="N12811" s="90"/>
    </row>
    <row r="12812" spans="5:14" x14ac:dyDescent="0.25">
      <c r="E12812" s="90"/>
      <c r="N12812" s="90"/>
    </row>
    <row r="12813" spans="5:14" x14ac:dyDescent="0.25">
      <c r="E12813" s="90"/>
      <c r="N12813" s="90"/>
    </row>
    <row r="12814" spans="5:14" x14ac:dyDescent="0.25">
      <c r="E12814" s="90"/>
      <c r="N12814" s="90"/>
    </row>
    <row r="12815" spans="5:14" x14ac:dyDescent="0.25">
      <c r="E12815" s="90"/>
      <c r="N12815" s="90"/>
    </row>
    <row r="12816" spans="5:14" x14ac:dyDescent="0.25">
      <c r="E12816" s="90"/>
      <c r="N12816" s="90"/>
    </row>
    <row r="12817" spans="5:14" x14ac:dyDescent="0.25">
      <c r="E12817" s="90"/>
      <c r="N12817" s="90"/>
    </row>
    <row r="12818" spans="5:14" x14ac:dyDescent="0.25">
      <c r="E12818" s="90"/>
      <c r="N12818" s="90"/>
    </row>
    <row r="12819" spans="5:14" x14ac:dyDescent="0.25">
      <c r="E12819" s="90"/>
      <c r="N12819" s="90"/>
    </row>
    <row r="12820" spans="5:14" x14ac:dyDescent="0.25">
      <c r="E12820" s="90"/>
      <c r="N12820" s="90"/>
    </row>
    <row r="12821" spans="5:14" x14ac:dyDescent="0.25">
      <c r="E12821" s="90"/>
      <c r="N12821" s="90"/>
    </row>
    <row r="12822" spans="5:14" x14ac:dyDescent="0.25">
      <c r="E12822" s="90"/>
      <c r="N12822" s="90"/>
    </row>
    <row r="12823" spans="5:14" x14ac:dyDescent="0.25">
      <c r="E12823" s="90"/>
      <c r="N12823" s="90"/>
    </row>
    <row r="12824" spans="5:14" x14ac:dyDescent="0.25">
      <c r="E12824" s="90"/>
      <c r="N12824" s="90"/>
    </row>
    <row r="12825" spans="5:14" x14ac:dyDescent="0.25">
      <c r="E12825" s="90"/>
      <c r="N12825" s="90"/>
    </row>
    <row r="12826" spans="5:14" x14ac:dyDescent="0.25">
      <c r="E12826" s="90"/>
      <c r="N12826" s="90"/>
    </row>
    <row r="12827" spans="5:14" x14ac:dyDescent="0.25">
      <c r="E12827" s="90"/>
      <c r="N12827" s="90"/>
    </row>
    <row r="12828" spans="5:14" x14ac:dyDescent="0.25">
      <c r="E12828" s="90"/>
      <c r="N12828" s="90"/>
    </row>
    <row r="12829" spans="5:14" x14ac:dyDescent="0.25">
      <c r="E12829" s="90"/>
      <c r="N12829" s="90"/>
    </row>
    <row r="12830" spans="5:14" x14ac:dyDescent="0.25">
      <c r="E12830" s="90"/>
      <c r="N12830" s="90"/>
    </row>
    <row r="12831" spans="5:14" x14ac:dyDescent="0.25">
      <c r="E12831" s="90"/>
      <c r="N12831" s="90"/>
    </row>
    <row r="12832" spans="5:14" x14ac:dyDescent="0.25">
      <c r="E12832" s="90"/>
      <c r="N12832" s="90"/>
    </row>
    <row r="12833" spans="5:14" x14ac:dyDescent="0.25">
      <c r="E12833" s="90"/>
      <c r="N12833" s="90"/>
    </row>
    <row r="12834" spans="5:14" x14ac:dyDescent="0.25">
      <c r="E12834" s="90"/>
      <c r="N12834" s="90"/>
    </row>
    <row r="12835" spans="5:14" x14ac:dyDescent="0.25">
      <c r="E12835" s="90"/>
      <c r="N12835" s="90"/>
    </row>
    <row r="12836" spans="5:14" x14ac:dyDescent="0.25">
      <c r="E12836" s="90"/>
      <c r="N12836" s="90"/>
    </row>
    <row r="12837" spans="5:14" x14ac:dyDescent="0.25">
      <c r="E12837" s="90"/>
      <c r="N12837" s="90"/>
    </row>
    <row r="12838" spans="5:14" x14ac:dyDescent="0.25">
      <c r="E12838" s="90"/>
      <c r="N12838" s="90"/>
    </row>
    <row r="12839" spans="5:14" x14ac:dyDescent="0.25">
      <c r="E12839" s="90"/>
      <c r="N12839" s="90"/>
    </row>
    <row r="12840" spans="5:14" x14ac:dyDescent="0.25">
      <c r="E12840" s="90"/>
      <c r="N12840" s="90"/>
    </row>
    <row r="12841" spans="5:14" x14ac:dyDescent="0.25">
      <c r="E12841" s="90"/>
      <c r="N12841" s="90"/>
    </row>
    <row r="12842" spans="5:14" x14ac:dyDescent="0.25">
      <c r="E12842" s="90"/>
      <c r="N12842" s="90"/>
    </row>
    <row r="12843" spans="5:14" x14ac:dyDescent="0.25">
      <c r="E12843" s="90"/>
      <c r="N12843" s="90"/>
    </row>
    <row r="12844" spans="5:14" x14ac:dyDescent="0.25">
      <c r="E12844" s="90"/>
      <c r="N12844" s="90"/>
    </row>
    <row r="12845" spans="5:14" x14ac:dyDescent="0.25">
      <c r="E12845" s="90"/>
      <c r="N12845" s="90"/>
    </row>
    <row r="12846" spans="5:14" x14ac:dyDescent="0.25">
      <c r="E12846" s="90"/>
      <c r="N12846" s="90"/>
    </row>
    <row r="12847" spans="5:14" x14ac:dyDescent="0.25">
      <c r="E12847" s="90"/>
      <c r="N12847" s="90"/>
    </row>
    <row r="12848" spans="5:14" x14ac:dyDescent="0.25">
      <c r="E12848" s="90"/>
      <c r="N12848" s="90"/>
    </row>
    <row r="12849" spans="5:14" x14ac:dyDescent="0.25">
      <c r="E12849" s="90"/>
      <c r="N12849" s="90"/>
    </row>
    <row r="12850" spans="5:14" x14ac:dyDescent="0.25">
      <c r="E12850" s="90"/>
      <c r="N12850" s="90"/>
    </row>
    <row r="12851" spans="5:14" x14ac:dyDescent="0.25">
      <c r="E12851" s="90"/>
      <c r="N12851" s="90"/>
    </row>
    <row r="12852" spans="5:14" x14ac:dyDescent="0.25">
      <c r="E12852" s="90"/>
      <c r="N12852" s="90"/>
    </row>
    <row r="12853" spans="5:14" x14ac:dyDescent="0.25">
      <c r="E12853" s="90"/>
      <c r="N12853" s="90"/>
    </row>
    <row r="12854" spans="5:14" x14ac:dyDescent="0.25">
      <c r="E12854" s="90"/>
      <c r="N12854" s="90"/>
    </row>
    <row r="12855" spans="5:14" x14ac:dyDescent="0.25">
      <c r="E12855" s="90"/>
      <c r="N12855" s="90"/>
    </row>
    <row r="12856" spans="5:14" x14ac:dyDescent="0.25">
      <c r="E12856" s="90"/>
      <c r="N12856" s="90"/>
    </row>
    <row r="12857" spans="5:14" x14ac:dyDescent="0.25">
      <c r="E12857" s="90"/>
      <c r="N12857" s="90"/>
    </row>
    <row r="12858" spans="5:14" x14ac:dyDescent="0.25">
      <c r="E12858" s="90"/>
      <c r="N12858" s="90"/>
    </row>
    <row r="12859" spans="5:14" x14ac:dyDescent="0.25">
      <c r="E12859" s="90"/>
      <c r="N12859" s="90"/>
    </row>
    <row r="12860" spans="5:14" x14ac:dyDescent="0.25">
      <c r="E12860" s="90"/>
      <c r="N12860" s="90"/>
    </row>
    <row r="12861" spans="5:14" x14ac:dyDescent="0.25">
      <c r="E12861" s="90"/>
      <c r="N12861" s="90"/>
    </row>
    <row r="12862" spans="5:14" x14ac:dyDescent="0.25">
      <c r="E12862" s="90"/>
      <c r="N12862" s="90"/>
    </row>
    <row r="12863" spans="5:14" x14ac:dyDescent="0.25">
      <c r="E12863" s="90"/>
      <c r="N12863" s="90"/>
    </row>
    <row r="12864" spans="5:14" x14ac:dyDescent="0.25">
      <c r="E12864" s="90"/>
      <c r="N12864" s="90"/>
    </row>
    <row r="12865" spans="5:14" x14ac:dyDescent="0.25">
      <c r="E12865" s="90"/>
      <c r="N12865" s="90"/>
    </row>
    <row r="12866" spans="5:14" x14ac:dyDescent="0.25">
      <c r="E12866" s="90"/>
      <c r="N12866" s="90"/>
    </row>
    <row r="12867" spans="5:14" x14ac:dyDescent="0.25">
      <c r="E12867" s="90"/>
      <c r="N12867" s="90"/>
    </row>
    <row r="12868" spans="5:14" x14ac:dyDescent="0.25">
      <c r="E12868" s="90"/>
      <c r="N12868" s="90"/>
    </row>
    <row r="12869" spans="5:14" x14ac:dyDescent="0.25">
      <c r="E12869" s="90"/>
      <c r="N12869" s="90"/>
    </row>
    <row r="12870" spans="5:14" x14ac:dyDescent="0.25">
      <c r="E12870" s="90"/>
      <c r="N12870" s="90"/>
    </row>
    <row r="12871" spans="5:14" x14ac:dyDescent="0.25">
      <c r="E12871" s="90"/>
      <c r="N12871" s="90"/>
    </row>
    <row r="12872" spans="5:14" x14ac:dyDescent="0.25">
      <c r="E12872" s="90"/>
      <c r="N12872" s="90"/>
    </row>
    <row r="12873" spans="5:14" x14ac:dyDescent="0.25">
      <c r="E12873" s="90"/>
      <c r="N12873" s="90"/>
    </row>
    <row r="12874" spans="5:14" x14ac:dyDescent="0.25">
      <c r="E12874" s="90"/>
      <c r="N12874" s="90"/>
    </row>
    <row r="12875" spans="5:14" x14ac:dyDescent="0.25">
      <c r="E12875" s="90"/>
      <c r="N12875" s="90"/>
    </row>
    <row r="12876" spans="5:14" x14ac:dyDescent="0.25">
      <c r="E12876" s="90"/>
      <c r="N12876" s="90"/>
    </row>
    <row r="12877" spans="5:14" x14ac:dyDescent="0.25">
      <c r="E12877" s="90"/>
      <c r="N12877" s="90"/>
    </row>
    <row r="12878" spans="5:14" x14ac:dyDescent="0.25">
      <c r="E12878" s="90"/>
      <c r="N12878" s="90"/>
    </row>
    <row r="12879" spans="5:14" x14ac:dyDescent="0.25">
      <c r="E12879" s="90"/>
      <c r="N12879" s="90"/>
    </row>
    <row r="12880" spans="5:14" x14ac:dyDescent="0.25">
      <c r="E12880" s="90"/>
      <c r="N12880" s="90"/>
    </row>
    <row r="12881" spans="5:14" x14ac:dyDescent="0.25">
      <c r="E12881" s="90"/>
      <c r="N12881" s="90"/>
    </row>
    <row r="12882" spans="5:14" x14ac:dyDescent="0.25">
      <c r="E12882" s="90"/>
      <c r="N12882" s="90"/>
    </row>
    <row r="12883" spans="5:14" x14ac:dyDescent="0.25">
      <c r="E12883" s="90"/>
      <c r="N12883" s="90"/>
    </row>
    <row r="12884" spans="5:14" x14ac:dyDescent="0.25">
      <c r="E12884" s="90"/>
      <c r="N12884" s="90"/>
    </row>
    <row r="12885" spans="5:14" x14ac:dyDescent="0.25">
      <c r="E12885" s="90"/>
      <c r="N12885" s="90"/>
    </row>
    <row r="12886" spans="5:14" x14ac:dyDescent="0.25">
      <c r="E12886" s="90"/>
      <c r="N12886" s="90"/>
    </row>
    <row r="12887" spans="5:14" x14ac:dyDescent="0.25">
      <c r="E12887" s="90"/>
      <c r="N12887" s="90"/>
    </row>
    <row r="12888" spans="5:14" x14ac:dyDescent="0.25">
      <c r="E12888" s="90"/>
      <c r="N12888" s="90"/>
    </row>
    <row r="12889" spans="5:14" x14ac:dyDescent="0.25">
      <c r="E12889" s="90"/>
      <c r="N12889" s="90"/>
    </row>
    <row r="12890" spans="5:14" x14ac:dyDescent="0.25">
      <c r="E12890" s="90"/>
      <c r="N12890" s="90"/>
    </row>
    <row r="12891" spans="5:14" x14ac:dyDescent="0.25">
      <c r="E12891" s="90"/>
      <c r="N12891" s="90"/>
    </row>
    <row r="12892" spans="5:14" x14ac:dyDescent="0.25">
      <c r="E12892" s="90"/>
      <c r="N12892" s="90"/>
    </row>
    <row r="12893" spans="5:14" x14ac:dyDescent="0.25">
      <c r="E12893" s="90"/>
      <c r="N12893" s="90"/>
    </row>
    <row r="12894" spans="5:14" x14ac:dyDescent="0.25">
      <c r="E12894" s="90"/>
      <c r="N12894" s="90"/>
    </row>
    <row r="12895" spans="5:14" x14ac:dyDescent="0.25">
      <c r="E12895" s="90"/>
      <c r="N12895" s="90"/>
    </row>
    <row r="12896" spans="5:14" x14ac:dyDescent="0.25">
      <c r="E12896" s="90"/>
      <c r="N12896" s="90"/>
    </row>
    <row r="12897" spans="5:14" x14ac:dyDescent="0.25">
      <c r="E12897" s="90"/>
      <c r="N12897" s="90"/>
    </row>
    <row r="12898" spans="5:14" x14ac:dyDescent="0.25">
      <c r="E12898" s="90"/>
      <c r="N12898" s="90"/>
    </row>
    <row r="12899" spans="5:14" x14ac:dyDescent="0.25">
      <c r="E12899" s="90"/>
      <c r="N12899" s="90"/>
    </row>
    <row r="12900" spans="5:14" x14ac:dyDescent="0.25">
      <c r="E12900" s="90"/>
      <c r="N12900" s="90"/>
    </row>
    <row r="12901" spans="5:14" x14ac:dyDescent="0.25">
      <c r="E12901" s="90"/>
      <c r="N12901" s="90"/>
    </row>
    <row r="12902" spans="5:14" x14ac:dyDescent="0.25">
      <c r="E12902" s="90"/>
      <c r="N12902" s="90"/>
    </row>
    <row r="12903" spans="5:14" x14ac:dyDescent="0.25">
      <c r="E12903" s="90"/>
      <c r="N12903" s="90"/>
    </row>
    <row r="12904" spans="5:14" x14ac:dyDescent="0.25">
      <c r="E12904" s="90"/>
      <c r="N12904" s="90"/>
    </row>
    <row r="12905" spans="5:14" x14ac:dyDescent="0.25">
      <c r="E12905" s="90"/>
      <c r="N12905" s="90"/>
    </row>
    <row r="12906" spans="5:14" x14ac:dyDescent="0.25">
      <c r="E12906" s="90"/>
      <c r="N12906" s="90"/>
    </row>
    <row r="12907" spans="5:14" x14ac:dyDescent="0.25">
      <c r="E12907" s="90"/>
      <c r="N12907" s="90"/>
    </row>
    <row r="12908" spans="5:14" x14ac:dyDescent="0.25">
      <c r="E12908" s="90"/>
      <c r="N12908" s="90"/>
    </row>
    <row r="12909" spans="5:14" x14ac:dyDescent="0.25">
      <c r="E12909" s="90"/>
      <c r="N12909" s="90"/>
    </row>
    <row r="12910" spans="5:14" x14ac:dyDescent="0.25">
      <c r="E12910" s="90"/>
      <c r="N12910" s="90"/>
    </row>
    <row r="12911" spans="5:14" x14ac:dyDescent="0.25">
      <c r="E12911" s="90"/>
      <c r="N12911" s="90"/>
    </row>
    <row r="12912" spans="5:14" x14ac:dyDescent="0.25">
      <c r="E12912" s="90"/>
      <c r="N12912" s="90"/>
    </row>
    <row r="12913" spans="5:14" x14ac:dyDescent="0.25">
      <c r="E12913" s="90"/>
      <c r="N12913" s="90"/>
    </row>
    <row r="12914" spans="5:14" x14ac:dyDescent="0.25">
      <c r="E12914" s="90"/>
      <c r="N12914" s="90"/>
    </row>
    <row r="12915" spans="5:14" x14ac:dyDescent="0.25">
      <c r="E12915" s="90"/>
      <c r="N12915" s="90"/>
    </row>
    <row r="12916" spans="5:14" x14ac:dyDescent="0.25">
      <c r="E12916" s="90"/>
      <c r="N12916" s="90"/>
    </row>
    <row r="12917" spans="5:14" x14ac:dyDescent="0.25">
      <c r="E12917" s="90"/>
      <c r="N12917" s="90"/>
    </row>
    <row r="12918" spans="5:14" x14ac:dyDescent="0.25">
      <c r="E12918" s="90"/>
      <c r="N12918" s="90"/>
    </row>
    <row r="12919" spans="5:14" x14ac:dyDescent="0.25">
      <c r="E12919" s="90"/>
      <c r="N12919" s="90"/>
    </row>
    <row r="12920" spans="5:14" x14ac:dyDescent="0.25">
      <c r="E12920" s="90"/>
      <c r="N12920" s="90"/>
    </row>
    <row r="12921" spans="5:14" x14ac:dyDescent="0.25">
      <c r="E12921" s="90"/>
      <c r="N12921" s="90"/>
    </row>
    <row r="12922" spans="5:14" x14ac:dyDescent="0.25">
      <c r="E12922" s="90"/>
      <c r="N12922" s="90"/>
    </row>
    <row r="12923" spans="5:14" x14ac:dyDescent="0.25">
      <c r="E12923" s="90"/>
      <c r="N12923" s="90"/>
    </row>
    <row r="12924" spans="5:14" x14ac:dyDescent="0.25">
      <c r="E12924" s="90"/>
      <c r="N12924" s="90"/>
    </row>
    <row r="12925" spans="5:14" x14ac:dyDescent="0.25">
      <c r="E12925" s="90"/>
      <c r="N12925" s="90"/>
    </row>
    <row r="12926" spans="5:14" x14ac:dyDescent="0.25">
      <c r="E12926" s="90"/>
      <c r="N12926" s="90"/>
    </row>
    <row r="12927" spans="5:14" x14ac:dyDescent="0.25">
      <c r="E12927" s="90"/>
      <c r="N12927" s="90"/>
    </row>
    <row r="12928" spans="5:14" x14ac:dyDescent="0.25">
      <c r="E12928" s="90"/>
      <c r="N12928" s="90"/>
    </row>
    <row r="12929" spans="5:14" x14ac:dyDescent="0.25">
      <c r="E12929" s="90"/>
      <c r="N12929" s="90"/>
    </row>
    <row r="12930" spans="5:14" x14ac:dyDescent="0.25">
      <c r="E12930" s="90"/>
      <c r="N12930" s="90"/>
    </row>
    <row r="12931" spans="5:14" x14ac:dyDescent="0.25">
      <c r="E12931" s="90"/>
      <c r="N12931" s="90"/>
    </row>
    <row r="12932" spans="5:14" x14ac:dyDescent="0.25">
      <c r="E12932" s="90"/>
      <c r="N12932" s="90"/>
    </row>
    <row r="12933" spans="5:14" x14ac:dyDescent="0.25">
      <c r="E12933" s="90"/>
      <c r="N12933" s="90"/>
    </row>
    <row r="12934" spans="5:14" x14ac:dyDescent="0.25">
      <c r="E12934" s="90"/>
      <c r="N12934" s="90"/>
    </row>
    <row r="12935" spans="5:14" x14ac:dyDescent="0.25">
      <c r="E12935" s="90"/>
      <c r="N12935" s="90"/>
    </row>
    <row r="12936" spans="5:14" x14ac:dyDescent="0.25">
      <c r="E12936" s="90"/>
      <c r="N12936" s="90"/>
    </row>
    <row r="12937" spans="5:14" x14ac:dyDescent="0.25">
      <c r="E12937" s="90"/>
      <c r="N12937" s="90"/>
    </row>
    <row r="12938" spans="5:14" x14ac:dyDescent="0.25">
      <c r="E12938" s="90"/>
      <c r="N12938" s="90"/>
    </row>
    <row r="12939" spans="5:14" x14ac:dyDescent="0.25">
      <c r="E12939" s="90"/>
      <c r="N12939" s="90"/>
    </row>
    <row r="12940" spans="5:14" x14ac:dyDescent="0.25">
      <c r="E12940" s="90"/>
      <c r="N12940" s="90"/>
    </row>
    <row r="12941" spans="5:14" x14ac:dyDescent="0.25">
      <c r="E12941" s="90"/>
      <c r="N12941" s="90"/>
    </row>
    <row r="12942" spans="5:14" x14ac:dyDescent="0.25">
      <c r="E12942" s="90"/>
      <c r="N12942" s="90"/>
    </row>
    <row r="12943" spans="5:14" x14ac:dyDescent="0.25">
      <c r="E12943" s="90"/>
      <c r="N12943" s="90"/>
    </row>
    <row r="12944" spans="5:14" x14ac:dyDescent="0.25">
      <c r="E12944" s="90"/>
      <c r="N12944" s="90"/>
    </row>
    <row r="12945" spans="5:14" x14ac:dyDescent="0.25">
      <c r="E12945" s="90"/>
      <c r="N12945" s="90"/>
    </row>
    <row r="12946" spans="5:14" x14ac:dyDescent="0.25">
      <c r="E12946" s="90"/>
      <c r="N12946" s="90"/>
    </row>
    <row r="12947" spans="5:14" x14ac:dyDescent="0.25">
      <c r="E12947" s="90"/>
      <c r="N12947" s="90"/>
    </row>
    <row r="12948" spans="5:14" x14ac:dyDescent="0.25">
      <c r="E12948" s="90"/>
      <c r="N12948" s="90"/>
    </row>
    <row r="12949" spans="5:14" x14ac:dyDescent="0.25">
      <c r="E12949" s="90"/>
      <c r="N12949" s="90"/>
    </row>
    <row r="12950" spans="5:14" x14ac:dyDescent="0.25">
      <c r="E12950" s="90"/>
      <c r="N12950" s="90"/>
    </row>
    <row r="12951" spans="5:14" x14ac:dyDescent="0.25">
      <c r="E12951" s="90"/>
      <c r="N12951" s="90"/>
    </row>
    <row r="12952" spans="5:14" x14ac:dyDescent="0.25">
      <c r="E12952" s="90"/>
      <c r="N12952" s="90"/>
    </row>
    <row r="12953" spans="5:14" x14ac:dyDescent="0.25">
      <c r="E12953" s="90"/>
      <c r="N12953" s="90"/>
    </row>
    <row r="12954" spans="5:14" x14ac:dyDescent="0.25">
      <c r="E12954" s="90"/>
      <c r="N12954" s="90"/>
    </row>
    <row r="12955" spans="5:14" x14ac:dyDescent="0.25">
      <c r="E12955" s="90"/>
      <c r="N12955" s="90"/>
    </row>
    <row r="12956" spans="5:14" x14ac:dyDescent="0.25">
      <c r="E12956" s="90"/>
      <c r="N12956" s="90"/>
    </row>
    <row r="12957" spans="5:14" x14ac:dyDescent="0.25">
      <c r="E12957" s="90"/>
      <c r="N12957" s="90"/>
    </row>
    <row r="12958" spans="5:14" x14ac:dyDescent="0.25">
      <c r="E12958" s="90"/>
      <c r="N12958" s="90"/>
    </row>
    <row r="12959" spans="5:14" x14ac:dyDescent="0.25">
      <c r="E12959" s="90"/>
      <c r="N12959" s="90"/>
    </row>
    <row r="12960" spans="5:14" x14ac:dyDescent="0.25">
      <c r="E12960" s="90"/>
      <c r="N12960" s="90"/>
    </row>
    <row r="12961" spans="5:14" x14ac:dyDescent="0.25">
      <c r="E12961" s="90"/>
      <c r="N12961" s="90"/>
    </row>
    <row r="12962" spans="5:14" x14ac:dyDescent="0.25">
      <c r="E12962" s="90"/>
      <c r="N12962" s="90"/>
    </row>
    <row r="12963" spans="5:14" x14ac:dyDescent="0.25">
      <c r="E12963" s="90"/>
      <c r="N12963" s="90"/>
    </row>
    <row r="12964" spans="5:14" x14ac:dyDescent="0.25">
      <c r="E12964" s="90"/>
      <c r="N12964" s="90"/>
    </row>
    <row r="12965" spans="5:14" x14ac:dyDescent="0.25">
      <c r="E12965" s="90"/>
      <c r="N12965" s="90"/>
    </row>
    <row r="12966" spans="5:14" x14ac:dyDescent="0.25">
      <c r="E12966" s="90"/>
      <c r="N12966" s="90"/>
    </row>
    <row r="12967" spans="5:14" x14ac:dyDescent="0.25">
      <c r="E12967" s="90"/>
      <c r="N12967" s="90"/>
    </row>
    <row r="12968" spans="5:14" x14ac:dyDescent="0.25">
      <c r="E12968" s="90"/>
      <c r="N12968" s="90"/>
    </row>
    <row r="12969" spans="5:14" x14ac:dyDescent="0.25">
      <c r="E12969" s="90"/>
      <c r="N12969" s="90"/>
    </row>
    <row r="12970" spans="5:14" x14ac:dyDescent="0.25">
      <c r="E12970" s="90"/>
      <c r="N12970" s="90"/>
    </row>
    <row r="12971" spans="5:14" x14ac:dyDescent="0.25">
      <c r="E12971" s="90"/>
      <c r="N12971" s="90"/>
    </row>
    <row r="12972" spans="5:14" x14ac:dyDescent="0.25">
      <c r="E12972" s="90"/>
      <c r="N12972" s="90"/>
    </row>
    <row r="12973" spans="5:14" x14ac:dyDescent="0.25">
      <c r="E12973" s="90"/>
      <c r="N12973" s="90"/>
    </row>
    <row r="12974" spans="5:14" x14ac:dyDescent="0.25">
      <c r="E12974" s="90"/>
      <c r="N12974" s="90"/>
    </row>
    <row r="12975" spans="5:14" x14ac:dyDescent="0.25">
      <c r="E12975" s="90"/>
      <c r="N12975" s="90"/>
    </row>
    <row r="12976" spans="5:14" x14ac:dyDescent="0.25">
      <c r="E12976" s="90"/>
      <c r="N12976" s="90"/>
    </row>
    <row r="12977" spans="5:14" x14ac:dyDescent="0.25">
      <c r="E12977" s="90"/>
      <c r="N12977" s="90"/>
    </row>
    <row r="12978" spans="5:14" x14ac:dyDescent="0.25">
      <c r="E12978" s="90"/>
      <c r="N12978" s="90"/>
    </row>
    <row r="12979" spans="5:14" x14ac:dyDescent="0.25">
      <c r="E12979" s="90"/>
      <c r="N12979" s="90"/>
    </row>
    <row r="12980" spans="5:14" x14ac:dyDescent="0.25">
      <c r="E12980" s="90"/>
      <c r="N12980" s="90"/>
    </row>
    <row r="12981" spans="5:14" x14ac:dyDescent="0.25">
      <c r="E12981" s="90"/>
      <c r="N12981" s="90"/>
    </row>
    <row r="12982" spans="5:14" x14ac:dyDescent="0.25">
      <c r="E12982" s="90"/>
      <c r="N12982" s="90"/>
    </row>
    <row r="12983" spans="5:14" x14ac:dyDescent="0.25">
      <c r="E12983" s="90"/>
      <c r="N12983" s="90"/>
    </row>
    <row r="12984" spans="5:14" x14ac:dyDescent="0.25">
      <c r="E12984" s="90"/>
      <c r="N12984" s="90"/>
    </row>
    <row r="12985" spans="5:14" x14ac:dyDescent="0.25">
      <c r="E12985" s="90"/>
      <c r="N12985" s="90"/>
    </row>
    <row r="12986" spans="5:14" x14ac:dyDescent="0.25">
      <c r="E12986" s="90"/>
      <c r="N12986" s="90"/>
    </row>
    <row r="12987" spans="5:14" x14ac:dyDescent="0.25">
      <c r="E12987" s="90"/>
      <c r="N12987" s="90"/>
    </row>
    <row r="12988" spans="5:14" x14ac:dyDescent="0.25">
      <c r="E12988" s="90"/>
      <c r="N12988" s="90"/>
    </row>
    <row r="12989" spans="5:14" x14ac:dyDescent="0.25">
      <c r="E12989" s="90"/>
      <c r="N12989" s="90"/>
    </row>
    <row r="12990" spans="5:14" x14ac:dyDescent="0.25">
      <c r="E12990" s="90"/>
      <c r="N12990" s="90"/>
    </row>
    <row r="12991" spans="5:14" x14ac:dyDescent="0.25">
      <c r="E12991" s="90"/>
      <c r="N12991" s="90"/>
    </row>
    <row r="12992" spans="5:14" x14ac:dyDescent="0.25">
      <c r="E12992" s="90"/>
      <c r="N12992" s="90"/>
    </row>
    <row r="12993" spans="5:14" x14ac:dyDescent="0.25">
      <c r="E12993" s="90"/>
      <c r="N12993" s="90"/>
    </row>
    <row r="12994" spans="5:14" x14ac:dyDescent="0.25">
      <c r="E12994" s="90"/>
      <c r="N12994" s="90"/>
    </row>
    <row r="12995" spans="5:14" x14ac:dyDescent="0.25">
      <c r="E12995" s="90"/>
      <c r="N12995" s="90"/>
    </row>
    <row r="12996" spans="5:14" x14ac:dyDescent="0.25">
      <c r="E12996" s="90"/>
      <c r="N12996" s="90"/>
    </row>
    <row r="12997" spans="5:14" x14ac:dyDescent="0.25">
      <c r="E12997" s="90"/>
      <c r="N12997" s="90"/>
    </row>
    <row r="12998" spans="5:14" x14ac:dyDescent="0.25">
      <c r="E12998" s="90"/>
      <c r="N12998" s="90"/>
    </row>
    <row r="12999" spans="5:14" x14ac:dyDescent="0.25">
      <c r="E12999" s="90"/>
      <c r="N12999" s="90"/>
    </row>
    <row r="13000" spans="5:14" x14ac:dyDescent="0.25">
      <c r="E13000" s="90"/>
      <c r="N13000" s="90"/>
    </row>
    <row r="13001" spans="5:14" x14ac:dyDescent="0.25">
      <c r="E13001" s="90"/>
      <c r="N13001" s="90"/>
    </row>
    <row r="13002" spans="5:14" x14ac:dyDescent="0.25">
      <c r="E13002" s="90"/>
      <c r="N13002" s="90"/>
    </row>
    <row r="13003" spans="5:14" x14ac:dyDescent="0.25">
      <c r="E13003" s="90"/>
      <c r="N13003" s="90"/>
    </row>
    <row r="13004" spans="5:14" x14ac:dyDescent="0.25">
      <c r="E13004" s="90"/>
      <c r="N13004" s="90"/>
    </row>
    <row r="13005" spans="5:14" x14ac:dyDescent="0.25">
      <c r="E13005" s="90"/>
      <c r="N13005" s="90"/>
    </row>
    <row r="13006" spans="5:14" x14ac:dyDescent="0.25">
      <c r="E13006" s="90"/>
      <c r="N13006" s="90"/>
    </row>
    <row r="13007" spans="5:14" x14ac:dyDescent="0.25">
      <c r="E13007" s="90"/>
      <c r="N13007" s="90"/>
    </row>
    <row r="13008" spans="5:14" x14ac:dyDescent="0.25">
      <c r="E13008" s="90"/>
      <c r="N13008" s="90"/>
    </row>
    <row r="13009" spans="5:14" x14ac:dyDescent="0.25">
      <c r="E13009" s="90"/>
      <c r="N13009" s="90"/>
    </row>
    <row r="13010" spans="5:14" x14ac:dyDescent="0.25">
      <c r="E13010" s="90"/>
      <c r="N13010" s="90"/>
    </row>
    <row r="13011" spans="5:14" x14ac:dyDescent="0.25">
      <c r="E13011" s="90"/>
      <c r="N13011" s="90"/>
    </row>
    <row r="13012" spans="5:14" x14ac:dyDescent="0.25">
      <c r="E13012" s="90"/>
      <c r="N13012" s="90"/>
    </row>
    <row r="13013" spans="5:14" x14ac:dyDescent="0.25">
      <c r="E13013" s="90"/>
      <c r="N13013" s="90"/>
    </row>
    <row r="13014" spans="5:14" x14ac:dyDescent="0.25">
      <c r="E13014" s="90"/>
      <c r="N13014" s="90"/>
    </row>
    <row r="13015" spans="5:14" x14ac:dyDescent="0.25">
      <c r="E13015" s="90"/>
      <c r="N13015" s="90"/>
    </row>
    <row r="13016" spans="5:14" x14ac:dyDescent="0.25">
      <c r="E13016" s="90"/>
      <c r="N13016" s="90"/>
    </row>
    <row r="13017" spans="5:14" x14ac:dyDescent="0.25">
      <c r="E13017" s="90"/>
      <c r="N13017" s="90"/>
    </row>
    <row r="13018" spans="5:14" x14ac:dyDescent="0.25">
      <c r="E13018" s="90"/>
      <c r="N13018" s="90"/>
    </row>
    <row r="13019" spans="5:14" x14ac:dyDescent="0.25">
      <c r="E13019" s="90"/>
      <c r="N13019" s="90"/>
    </row>
    <row r="13020" spans="5:14" x14ac:dyDescent="0.25">
      <c r="E13020" s="90"/>
      <c r="N13020" s="90"/>
    </row>
    <row r="13021" spans="5:14" x14ac:dyDescent="0.25">
      <c r="E13021" s="90"/>
      <c r="N13021" s="90"/>
    </row>
    <row r="13022" spans="5:14" x14ac:dyDescent="0.25">
      <c r="E13022" s="90"/>
      <c r="N13022" s="90"/>
    </row>
    <row r="13023" spans="5:14" x14ac:dyDescent="0.25">
      <c r="E13023" s="90"/>
      <c r="N13023" s="90"/>
    </row>
    <row r="13024" spans="5:14" x14ac:dyDescent="0.25">
      <c r="E13024" s="90"/>
      <c r="N13024" s="90"/>
    </row>
    <row r="13025" spans="5:14" x14ac:dyDescent="0.25">
      <c r="E13025" s="90"/>
      <c r="N13025" s="90"/>
    </row>
    <row r="13026" spans="5:14" x14ac:dyDescent="0.25">
      <c r="E13026" s="90"/>
      <c r="N13026" s="90"/>
    </row>
    <row r="13027" spans="5:14" x14ac:dyDescent="0.25">
      <c r="E13027" s="90"/>
      <c r="N13027" s="90"/>
    </row>
    <row r="13028" spans="5:14" x14ac:dyDescent="0.25">
      <c r="E13028" s="90"/>
      <c r="N13028" s="90"/>
    </row>
    <row r="13029" spans="5:14" x14ac:dyDescent="0.25">
      <c r="E13029" s="90"/>
      <c r="N13029" s="90"/>
    </row>
    <row r="13030" spans="5:14" x14ac:dyDescent="0.25">
      <c r="E13030" s="90"/>
      <c r="N13030" s="90"/>
    </row>
    <row r="13031" spans="5:14" x14ac:dyDescent="0.25">
      <c r="E13031" s="90"/>
      <c r="N13031" s="90"/>
    </row>
    <row r="13032" spans="5:14" x14ac:dyDescent="0.25">
      <c r="E13032" s="90"/>
      <c r="N13032" s="90"/>
    </row>
    <row r="13033" spans="5:14" x14ac:dyDescent="0.25">
      <c r="E13033" s="90"/>
      <c r="N13033" s="90"/>
    </row>
    <row r="13034" spans="5:14" x14ac:dyDescent="0.25">
      <c r="E13034" s="90"/>
      <c r="N13034" s="90"/>
    </row>
    <row r="13035" spans="5:14" x14ac:dyDescent="0.25">
      <c r="E13035" s="90"/>
      <c r="N13035" s="90"/>
    </row>
    <row r="13036" spans="5:14" x14ac:dyDescent="0.25">
      <c r="E13036" s="90"/>
      <c r="N13036" s="90"/>
    </row>
    <row r="13037" spans="5:14" x14ac:dyDescent="0.25">
      <c r="E13037" s="90"/>
      <c r="N13037" s="90"/>
    </row>
    <row r="13038" spans="5:14" x14ac:dyDescent="0.25">
      <c r="E13038" s="90"/>
      <c r="N13038" s="90"/>
    </row>
    <row r="13039" spans="5:14" x14ac:dyDescent="0.25">
      <c r="E13039" s="90"/>
      <c r="N13039" s="90"/>
    </row>
    <row r="13040" spans="5:14" x14ac:dyDescent="0.25">
      <c r="E13040" s="90"/>
      <c r="N13040" s="90"/>
    </row>
    <row r="13041" spans="5:14" x14ac:dyDescent="0.25">
      <c r="E13041" s="90"/>
      <c r="N13041" s="90"/>
    </row>
    <row r="13042" spans="5:14" x14ac:dyDescent="0.25">
      <c r="E13042" s="90"/>
      <c r="N13042" s="90"/>
    </row>
    <row r="13043" spans="5:14" x14ac:dyDescent="0.25">
      <c r="E13043" s="90"/>
      <c r="N13043" s="90"/>
    </row>
    <row r="13044" spans="5:14" x14ac:dyDescent="0.25">
      <c r="E13044" s="90"/>
      <c r="N13044" s="90"/>
    </row>
    <row r="13045" spans="5:14" x14ac:dyDescent="0.25">
      <c r="E13045" s="90"/>
      <c r="N13045" s="90"/>
    </row>
    <row r="13046" spans="5:14" x14ac:dyDescent="0.25">
      <c r="E13046" s="90"/>
      <c r="N13046" s="90"/>
    </row>
    <row r="13047" spans="5:14" x14ac:dyDescent="0.25">
      <c r="E13047" s="90"/>
      <c r="N13047" s="90"/>
    </row>
    <row r="13048" spans="5:14" x14ac:dyDescent="0.25">
      <c r="E13048" s="90"/>
      <c r="N13048" s="90"/>
    </row>
    <row r="13049" spans="5:14" x14ac:dyDescent="0.25">
      <c r="E13049" s="90"/>
      <c r="N13049" s="90"/>
    </row>
    <row r="13050" spans="5:14" x14ac:dyDescent="0.25">
      <c r="E13050" s="90"/>
      <c r="N13050" s="90"/>
    </row>
    <row r="13051" spans="5:14" x14ac:dyDescent="0.25">
      <c r="E13051" s="90"/>
      <c r="N13051" s="90"/>
    </row>
    <row r="13052" spans="5:14" x14ac:dyDescent="0.25">
      <c r="E13052" s="90"/>
      <c r="N13052" s="90"/>
    </row>
    <row r="13053" spans="5:14" x14ac:dyDescent="0.25">
      <c r="E13053" s="90"/>
      <c r="N13053" s="90"/>
    </row>
    <row r="13054" spans="5:14" x14ac:dyDescent="0.25">
      <c r="E13054" s="90"/>
      <c r="N13054" s="90"/>
    </row>
    <row r="13055" spans="5:14" x14ac:dyDescent="0.25">
      <c r="E13055" s="90"/>
      <c r="N13055" s="90"/>
    </row>
    <row r="13056" spans="5:14" x14ac:dyDescent="0.25">
      <c r="E13056" s="90"/>
      <c r="N13056" s="90"/>
    </row>
    <row r="13057" spans="5:14" x14ac:dyDescent="0.25">
      <c r="E13057" s="90"/>
      <c r="N13057" s="90"/>
    </row>
    <row r="13058" spans="5:14" x14ac:dyDescent="0.25">
      <c r="E13058" s="90"/>
      <c r="N13058" s="90"/>
    </row>
    <row r="13059" spans="5:14" x14ac:dyDescent="0.25">
      <c r="E13059" s="90"/>
      <c r="N13059" s="90"/>
    </row>
    <row r="13060" spans="5:14" x14ac:dyDescent="0.25">
      <c r="E13060" s="90"/>
      <c r="N13060" s="90"/>
    </row>
    <row r="13061" spans="5:14" x14ac:dyDescent="0.25">
      <c r="E13061" s="90"/>
      <c r="N13061" s="90"/>
    </row>
    <row r="13062" spans="5:14" x14ac:dyDescent="0.25">
      <c r="E13062" s="90"/>
      <c r="N13062" s="90"/>
    </row>
    <row r="13063" spans="5:14" x14ac:dyDescent="0.25">
      <c r="E13063" s="90"/>
      <c r="N13063" s="90"/>
    </row>
    <row r="13064" spans="5:14" x14ac:dyDescent="0.25">
      <c r="E13064" s="90"/>
      <c r="N13064" s="90"/>
    </row>
    <row r="13065" spans="5:14" x14ac:dyDescent="0.25">
      <c r="E13065" s="90"/>
      <c r="N13065" s="90"/>
    </row>
    <row r="13066" spans="5:14" x14ac:dyDescent="0.25">
      <c r="E13066" s="90"/>
      <c r="N13066" s="90"/>
    </row>
    <row r="13067" spans="5:14" x14ac:dyDescent="0.25">
      <c r="E13067" s="90"/>
      <c r="N13067" s="90"/>
    </row>
    <row r="13068" spans="5:14" x14ac:dyDescent="0.25">
      <c r="E13068" s="90"/>
      <c r="N13068" s="90"/>
    </row>
    <row r="13069" spans="5:14" x14ac:dyDescent="0.25">
      <c r="E13069" s="90"/>
      <c r="N13069" s="90"/>
    </row>
    <row r="13070" spans="5:14" x14ac:dyDescent="0.25">
      <c r="E13070" s="90"/>
      <c r="N13070" s="90"/>
    </row>
    <row r="13071" spans="5:14" x14ac:dyDescent="0.25">
      <c r="E13071" s="90"/>
      <c r="N13071" s="90"/>
    </row>
    <row r="13072" spans="5:14" x14ac:dyDescent="0.25">
      <c r="E13072" s="90"/>
      <c r="N13072" s="90"/>
    </row>
    <row r="13073" spans="5:14" x14ac:dyDescent="0.25">
      <c r="E13073" s="90"/>
      <c r="N13073" s="90"/>
    </row>
    <row r="13074" spans="5:14" x14ac:dyDescent="0.25">
      <c r="E13074" s="90"/>
      <c r="N13074" s="90"/>
    </row>
    <row r="13075" spans="5:14" x14ac:dyDescent="0.25">
      <c r="E13075" s="90"/>
      <c r="N13075" s="90"/>
    </row>
    <row r="13076" spans="5:14" x14ac:dyDescent="0.25">
      <c r="E13076" s="90"/>
      <c r="N13076" s="90"/>
    </row>
    <row r="13077" spans="5:14" x14ac:dyDescent="0.25">
      <c r="E13077" s="90"/>
      <c r="N13077" s="90"/>
    </row>
    <row r="13078" spans="5:14" x14ac:dyDescent="0.25">
      <c r="E13078" s="90"/>
      <c r="N13078" s="90"/>
    </row>
    <row r="13079" spans="5:14" x14ac:dyDescent="0.25">
      <c r="E13079" s="90"/>
      <c r="N13079" s="90"/>
    </row>
    <row r="13080" spans="5:14" x14ac:dyDescent="0.25">
      <c r="E13080" s="90"/>
      <c r="N13080" s="90"/>
    </row>
    <row r="13081" spans="5:14" x14ac:dyDescent="0.25">
      <c r="E13081" s="90"/>
      <c r="N13081" s="90"/>
    </row>
    <row r="13082" spans="5:14" x14ac:dyDescent="0.25">
      <c r="E13082" s="90"/>
      <c r="N13082" s="90"/>
    </row>
    <row r="13083" spans="5:14" x14ac:dyDescent="0.25">
      <c r="E13083" s="90"/>
      <c r="N13083" s="90"/>
    </row>
    <row r="13084" spans="5:14" x14ac:dyDescent="0.25">
      <c r="E13084" s="90"/>
      <c r="N13084" s="90"/>
    </row>
    <row r="13085" spans="5:14" x14ac:dyDescent="0.25">
      <c r="E13085" s="90"/>
      <c r="N13085" s="90"/>
    </row>
    <row r="13086" spans="5:14" x14ac:dyDescent="0.25">
      <c r="E13086" s="90"/>
      <c r="N13086" s="90"/>
    </row>
    <row r="13087" spans="5:14" x14ac:dyDescent="0.25">
      <c r="E13087" s="90"/>
      <c r="N13087" s="90"/>
    </row>
    <row r="13088" spans="5:14" x14ac:dyDescent="0.25">
      <c r="E13088" s="90"/>
      <c r="N13088" s="90"/>
    </row>
    <row r="13089" spans="5:14" x14ac:dyDescent="0.25">
      <c r="E13089" s="90"/>
      <c r="N13089" s="90"/>
    </row>
    <row r="13090" spans="5:14" x14ac:dyDescent="0.25">
      <c r="E13090" s="90"/>
      <c r="N13090" s="90"/>
    </row>
    <row r="13091" spans="5:14" x14ac:dyDescent="0.25">
      <c r="E13091" s="90"/>
      <c r="N13091" s="90"/>
    </row>
    <row r="13092" spans="5:14" x14ac:dyDescent="0.25">
      <c r="E13092" s="90"/>
      <c r="N13092" s="90"/>
    </row>
    <row r="13093" spans="5:14" x14ac:dyDescent="0.25">
      <c r="E13093" s="90"/>
      <c r="N13093" s="90"/>
    </row>
    <row r="13094" spans="5:14" x14ac:dyDescent="0.25">
      <c r="E13094" s="90"/>
      <c r="N13094" s="90"/>
    </row>
    <row r="13095" spans="5:14" x14ac:dyDescent="0.25">
      <c r="E13095" s="90"/>
      <c r="N13095" s="90"/>
    </row>
    <row r="13096" spans="5:14" x14ac:dyDescent="0.25">
      <c r="E13096" s="90"/>
      <c r="N13096" s="90"/>
    </row>
    <row r="13097" spans="5:14" x14ac:dyDescent="0.25">
      <c r="E13097" s="90"/>
      <c r="N13097" s="90"/>
    </row>
    <row r="13098" spans="5:14" x14ac:dyDescent="0.25">
      <c r="E13098" s="90"/>
      <c r="N13098" s="90"/>
    </row>
    <row r="13099" spans="5:14" x14ac:dyDescent="0.25">
      <c r="E13099" s="90"/>
      <c r="N13099" s="90"/>
    </row>
    <row r="13100" spans="5:14" x14ac:dyDescent="0.25">
      <c r="E13100" s="90"/>
      <c r="N13100" s="90"/>
    </row>
    <row r="13101" spans="5:14" x14ac:dyDescent="0.25">
      <c r="E13101" s="90"/>
      <c r="N13101" s="90"/>
    </row>
    <row r="13102" spans="5:14" x14ac:dyDescent="0.25">
      <c r="E13102" s="90"/>
      <c r="N13102" s="90"/>
    </row>
    <row r="13103" spans="5:14" x14ac:dyDescent="0.25">
      <c r="E13103" s="90"/>
      <c r="N13103" s="90"/>
    </row>
    <row r="13104" spans="5:14" x14ac:dyDescent="0.25">
      <c r="E13104" s="90"/>
      <c r="N13104" s="90"/>
    </row>
    <row r="13105" spans="5:14" x14ac:dyDescent="0.25">
      <c r="E13105" s="90"/>
      <c r="N13105" s="90"/>
    </row>
    <row r="13106" spans="5:14" x14ac:dyDescent="0.25">
      <c r="E13106" s="90"/>
      <c r="N13106" s="90"/>
    </row>
    <row r="13107" spans="5:14" x14ac:dyDescent="0.25">
      <c r="E13107" s="90"/>
      <c r="N13107" s="90"/>
    </row>
    <row r="13108" spans="5:14" x14ac:dyDescent="0.25">
      <c r="E13108" s="90"/>
      <c r="N13108" s="90"/>
    </row>
    <row r="13109" spans="5:14" x14ac:dyDescent="0.25">
      <c r="E13109" s="90"/>
      <c r="N13109" s="90"/>
    </row>
    <row r="13110" spans="5:14" x14ac:dyDescent="0.25">
      <c r="E13110" s="90"/>
      <c r="N13110" s="90"/>
    </row>
    <row r="13111" spans="5:14" x14ac:dyDescent="0.25">
      <c r="E13111" s="90"/>
      <c r="N13111" s="90"/>
    </row>
    <row r="13112" spans="5:14" x14ac:dyDescent="0.25">
      <c r="E13112" s="90"/>
      <c r="N13112" s="90"/>
    </row>
    <row r="13113" spans="5:14" x14ac:dyDescent="0.25">
      <c r="E13113" s="90"/>
      <c r="N13113" s="90"/>
    </row>
    <row r="13114" spans="5:14" x14ac:dyDescent="0.25">
      <c r="E13114" s="90"/>
      <c r="N13114" s="90"/>
    </row>
    <row r="13115" spans="5:14" x14ac:dyDescent="0.25">
      <c r="E13115" s="90"/>
      <c r="N13115" s="90"/>
    </row>
    <row r="13116" spans="5:14" x14ac:dyDescent="0.25">
      <c r="E13116" s="90"/>
      <c r="N13116" s="90"/>
    </row>
    <row r="13117" spans="5:14" x14ac:dyDescent="0.25">
      <c r="E13117" s="90"/>
      <c r="N13117" s="90"/>
    </row>
    <row r="13118" spans="5:14" x14ac:dyDescent="0.25">
      <c r="E13118" s="90"/>
      <c r="N13118" s="90"/>
    </row>
    <row r="13119" spans="5:14" x14ac:dyDescent="0.25">
      <c r="E13119" s="90"/>
      <c r="N13119" s="90"/>
    </row>
    <row r="13120" spans="5:14" x14ac:dyDescent="0.25">
      <c r="E13120" s="90"/>
      <c r="N13120" s="90"/>
    </row>
    <row r="13121" spans="5:14" x14ac:dyDescent="0.25">
      <c r="E13121" s="90"/>
      <c r="N13121" s="90"/>
    </row>
    <row r="13122" spans="5:14" x14ac:dyDescent="0.25">
      <c r="E13122" s="90"/>
      <c r="N13122" s="90"/>
    </row>
    <row r="13123" spans="5:14" x14ac:dyDescent="0.25">
      <c r="E13123" s="90"/>
      <c r="N13123" s="90"/>
    </row>
    <row r="13124" spans="5:14" x14ac:dyDescent="0.25">
      <c r="E13124" s="90"/>
      <c r="N13124" s="90"/>
    </row>
    <row r="13125" spans="5:14" x14ac:dyDescent="0.25">
      <c r="E13125" s="90"/>
      <c r="N13125" s="90"/>
    </row>
    <row r="13126" spans="5:14" x14ac:dyDescent="0.25">
      <c r="E13126" s="90"/>
      <c r="N13126" s="90"/>
    </row>
    <row r="13127" spans="5:14" x14ac:dyDescent="0.25">
      <c r="E13127" s="90"/>
      <c r="N13127" s="90"/>
    </row>
    <row r="13128" spans="5:14" x14ac:dyDescent="0.25">
      <c r="E13128" s="90"/>
      <c r="N13128" s="90"/>
    </row>
    <row r="13129" spans="5:14" x14ac:dyDescent="0.25">
      <c r="E13129" s="90"/>
      <c r="N13129" s="90"/>
    </row>
    <row r="13130" spans="5:14" x14ac:dyDescent="0.25">
      <c r="E13130" s="90"/>
      <c r="N13130" s="90"/>
    </row>
    <row r="13131" spans="5:14" x14ac:dyDescent="0.25">
      <c r="E13131" s="90"/>
      <c r="N13131" s="90"/>
    </row>
    <row r="13132" spans="5:14" x14ac:dyDescent="0.25">
      <c r="E13132" s="90"/>
      <c r="N13132" s="90"/>
    </row>
    <row r="13133" spans="5:14" x14ac:dyDescent="0.25">
      <c r="E13133" s="90"/>
      <c r="N13133" s="90"/>
    </row>
    <row r="13134" spans="5:14" x14ac:dyDescent="0.25">
      <c r="E13134" s="90"/>
      <c r="N13134" s="90"/>
    </row>
    <row r="13135" spans="5:14" x14ac:dyDescent="0.25">
      <c r="E13135" s="90"/>
      <c r="N13135" s="90"/>
    </row>
    <row r="13136" spans="5:14" x14ac:dyDescent="0.25">
      <c r="E13136" s="90"/>
      <c r="N13136" s="90"/>
    </row>
    <row r="13137" spans="5:14" x14ac:dyDescent="0.25">
      <c r="E13137" s="90"/>
      <c r="N13137" s="90"/>
    </row>
    <row r="13138" spans="5:14" x14ac:dyDescent="0.25">
      <c r="E13138" s="90"/>
      <c r="N13138" s="90"/>
    </row>
    <row r="13139" spans="5:14" x14ac:dyDescent="0.25">
      <c r="E13139" s="90"/>
      <c r="N13139" s="90"/>
    </row>
    <row r="13140" spans="5:14" x14ac:dyDescent="0.25">
      <c r="E13140" s="90"/>
      <c r="N13140" s="90"/>
    </row>
    <row r="13141" spans="5:14" x14ac:dyDescent="0.25">
      <c r="E13141" s="90"/>
      <c r="N13141" s="90"/>
    </row>
    <row r="13142" spans="5:14" x14ac:dyDescent="0.25">
      <c r="E13142" s="90"/>
      <c r="N13142" s="90"/>
    </row>
    <row r="13143" spans="5:14" x14ac:dyDescent="0.25">
      <c r="E13143" s="90"/>
      <c r="N13143" s="90"/>
    </row>
    <row r="13144" spans="5:14" x14ac:dyDescent="0.25">
      <c r="E13144" s="90"/>
      <c r="N13144" s="90"/>
    </row>
    <row r="13145" spans="5:14" x14ac:dyDescent="0.25">
      <c r="E13145" s="90"/>
      <c r="N13145" s="90"/>
    </row>
    <row r="13146" spans="5:14" x14ac:dyDescent="0.25">
      <c r="E13146" s="90"/>
      <c r="N13146" s="90"/>
    </row>
    <row r="13147" spans="5:14" x14ac:dyDescent="0.25">
      <c r="E13147" s="90"/>
      <c r="N13147" s="90"/>
    </row>
    <row r="13148" spans="5:14" x14ac:dyDescent="0.25">
      <c r="E13148" s="90"/>
      <c r="N13148" s="90"/>
    </row>
    <row r="13149" spans="5:14" x14ac:dyDescent="0.25">
      <c r="E13149" s="90"/>
      <c r="N13149" s="90"/>
    </row>
    <row r="13150" spans="5:14" x14ac:dyDescent="0.25">
      <c r="E13150" s="90"/>
      <c r="N13150" s="90"/>
    </row>
    <row r="13151" spans="5:14" x14ac:dyDescent="0.25">
      <c r="E13151" s="90"/>
      <c r="N13151" s="90"/>
    </row>
    <row r="13152" spans="5:14" x14ac:dyDescent="0.25">
      <c r="E13152" s="90"/>
      <c r="N13152" s="90"/>
    </row>
    <row r="13153" spans="5:14" x14ac:dyDescent="0.25">
      <c r="E13153" s="90"/>
      <c r="N13153" s="90"/>
    </row>
    <row r="13154" spans="5:14" x14ac:dyDescent="0.25">
      <c r="E13154" s="90"/>
      <c r="N13154" s="90"/>
    </row>
    <row r="13155" spans="5:14" x14ac:dyDescent="0.25">
      <c r="E13155" s="90"/>
      <c r="N13155" s="90"/>
    </row>
    <row r="13156" spans="5:14" x14ac:dyDescent="0.25">
      <c r="E13156" s="90"/>
      <c r="N13156" s="90"/>
    </row>
    <row r="13157" spans="5:14" x14ac:dyDescent="0.25">
      <c r="E13157" s="90"/>
      <c r="N13157" s="90"/>
    </row>
    <row r="13158" spans="5:14" x14ac:dyDescent="0.25">
      <c r="E13158" s="90"/>
      <c r="N13158" s="90"/>
    </row>
    <row r="13159" spans="5:14" x14ac:dyDescent="0.25">
      <c r="E13159" s="90"/>
      <c r="N13159" s="90"/>
    </row>
    <row r="13160" spans="5:14" x14ac:dyDescent="0.25">
      <c r="E13160" s="90"/>
      <c r="N13160" s="90"/>
    </row>
    <row r="13161" spans="5:14" x14ac:dyDescent="0.25">
      <c r="E13161" s="90"/>
      <c r="N13161" s="90"/>
    </row>
    <row r="13162" spans="5:14" x14ac:dyDescent="0.25">
      <c r="E13162" s="90"/>
      <c r="N13162" s="90"/>
    </row>
    <row r="13163" spans="5:14" x14ac:dyDescent="0.25">
      <c r="E13163" s="90"/>
      <c r="N13163" s="90"/>
    </row>
    <row r="13164" spans="5:14" x14ac:dyDescent="0.25">
      <c r="E13164" s="90"/>
      <c r="N13164" s="90"/>
    </row>
    <row r="13165" spans="5:14" x14ac:dyDescent="0.25">
      <c r="E13165" s="90"/>
      <c r="N13165" s="90"/>
    </row>
    <row r="13166" spans="5:14" x14ac:dyDescent="0.25">
      <c r="E13166" s="90"/>
      <c r="N13166" s="90"/>
    </row>
    <row r="13167" spans="5:14" x14ac:dyDescent="0.25">
      <c r="E13167" s="90"/>
      <c r="N13167" s="90"/>
    </row>
    <row r="13168" spans="5:14" x14ac:dyDescent="0.25">
      <c r="E13168" s="90"/>
      <c r="N13168" s="90"/>
    </row>
    <row r="13169" spans="5:14" x14ac:dyDescent="0.25">
      <c r="E13169" s="90"/>
      <c r="N13169" s="90"/>
    </row>
    <row r="13170" spans="5:14" x14ac:dyDescent="0.25">
      <c r="E13170" s="90"/>
      <c r="N13170" s="90"/>
    </row>
    <row r="13171" spans="5:14" x14ac:dyDescent="0.25">
      <c r="E13171" s="90"/>
      <c r="N13171" s="90"/>
    </row>
    <row r="13172" spans="5:14" x14ac:dyDescent="0.25">
      <c r="E13172" s="90"/>
      <c r="N13172" s="90"/>
    </row>
    <row r="13173" spans="5:14" x14ac:dyDescent="0.25">
      <c r="E13173" s="90"/>
      <c r="N13173" s="90"/>
    </row>
    <row r="13174" spans="5:14" x14ac:dyDescent="0.25">
      <c r="E13174" s="90"/>
      <c r="N13174" s="90"/>
    </row>
    <row r="13175" spans="5:14" x14ac:dyDescent="0.25">
      <c r="E13175" s="90"/>
      <c r="N13175" s="90"/>
    </row>
    <row r="13176" spans="5:14" x14ac:dyDescent="0.25">
      <c r="E13176" s="90"/>
      <c r="N13176" s="90"/>
    </row>
    <row r="13177" spans="5:14" x14ac:dyDescent="0.25">
      <c r="E13177" s="90"/>
      <c r="N13177" s="90"/>
    </row>
    <row r="13178" spans="5:14" x14ac:dyDescent="0.25">
      <c r="E13178" s="90"/>
      <c r="N13178" s="90"/>
    </row>
    <row r="13179" spans="5:14" x14ac:dyDescent="0.25">
      <c r="E13179" s="90"/>
      <c r="N13179" s="90"/>
    </row>
    <row r="13180" spans="5:14" x14ac:dyDescent="0.25">
      <c r="E13180" s="90"/>
      <c r="N13180" s="90"/>
    </row>
    <row r="13181" spans="5:14" x14ac:dyDescent="0.25">
      <c r="E13181" s="90"/>
      <c r="N13181" s="90"/>
    </row>
    <row r="13182" spans="5:14" x14ac:dyDescent="0.25">
      <c r="E13182" s="90"/>
      <c r="N13182" s="90"/>
    </row>
    <row r="13183" spans="5:14" x14ac:dyDescent="0.25">
      <c r="E13183" s="90"/>
      <c r="N13183" s="90"/>
    </row>
    <row r="13184" spans="5:14" x14ac:dyDescent="0.25">
      <c r="E13184" s="90"/>
      <c r="N13184" s="90"/>
    </row>
    <row r="13185" spans="5:14" x14ac:dyDescent="0.25">
      <c r="E13185" s="90"/>
      <c r="N13185" s="90"/>
    </row>
    <row r="13186" spans="5:14" x14ac:dyDescent="0.25">
      <c r="E13186" s="90"/>
      <c r="N13186" s="90"/>
    </row>
    <row r="13187" spans="5:14" x14ac:dyDescent="0.25">
      <c r="E13187" s="90"/>
      <c r="N13187" s="90"/>
    </row>
    <row r="13188" spans="5:14" x14ac:dyDescent="0.25">
      <c r="E13188" s="90"/>
      <c r="N13188" s="90"/>
    </row>
    <row r="13189" spans="5:14" x14ac:dyDescent="0.25">
      <c r="E13189" s="90"/>
      <c r="N13189" s="90"/>
    </row>
    <row r="13190" spans="5:14" x14ac:dyDescent="0.25">
      <c r="E13190" s="90"/>
      <c r="N13190" s="90"/>
    </row>
    <row r="13191" spans="5:14" x14ac:dyDescent="0.25">
      <c r="E13191" s="90"/>
      <c r="N13191" s="90"/>
    </row>
    <row r="13192" spans="5:14" x14ac:dyDescent="0.25">
      <c r="E13192" s="90"/>
      <c r="N13192" s="90"/>
    </row>
    <row r="13193" spans="5:14" x14ac:dyDescent="0.25">
      <c r="E13193" s="90"/>
      <c r="N13193" s="90"/>
    </row>
    <row r="13194" spans="5:14" x14ac:dyDescent="0.25">
      <c r="E13194" s="90"/>
      <c r="N13194" s="90"/>
    </row>
    <row r="13195" spans="5:14" x14ac:dyDescent="0.25">
      <c r="E13195" s="90"/>
      <c r="N13195" s="90"/>
    </row>
    <row r="13196" spans="5:14" x14ac:dyDescent="0.25">
      <c r="E13196" s="90"/>
      <c r="N13196" s="90"/>
    </row>
    <row r="13197" spans="5:14" x14ac:dyDescent="0.25">
      <c r="E13197" s="90"/>
      <c r="N13197" s="90"/>
    </row>
    <row r="13198" spans="5:14" x14ac:dyDescent="0.25">
      <c r="E13198" s="90"/>
      <c r="N13198" s="90"/>
    </row>
    <row r="13199" spans="5:14" x14ac:dyDescent="0.25">
      <c r="E13199" s="90"/>
      <c r="N13199" s="90"/>
    </row>
    <row r="13200" spans="5:14" x14ac:dyDescent="0.25">
      <c r="E13200" s="90"/>
      <c r="N13200" s="90"/>
    </row>
    <row r="13201" spans="5:14" x14ac:dyDescent="0.25">
      <c r="E13201" s="90"/>
      <c r="N13201" s="90"/>
    </row>
    <row r="13202" spans="5:14" x14ac:dyDescent="0.25">
      <c r="E13202" s="90"/>
      <c r="N13202" s="90"/>
    </row>
    <row r="13203" spans="5:14" x14ac:dyDescent="0.25">
      <c r="E13203" s="90"/>
      <c r="N13203" s="90"/>
    </row>
    <row r="13204" spans="5:14" x14ac:dyDescent="0.25">
      <c r="E13204" s="90"/>
      <c r="N13204" s="90"/>
    </row>
    <row r="13205" spans="5:14" x14ac:dyDescent="0.25">
      <c r="E13205" s="90"/>
      <c r="N13205" s="90"/>
    </row>
    <row r="13206" spans="5:14" x14ac:dyDescent="0.25">
      <c r="E13206" s="90"/>
      <c r="N13206" s="90"/>
    </row>
    <row r="13207" spans="5:14" x14ac:dyDescent="0.25">
      <c r="E13207" s="90"/>
      <c r="N13207" s="90"/>
    </row>
    <row r="13208" spans="5:14" x14ac:dyDescent="0.25">
      <c r="E13208" s="90"/>
      <c r="N13208" s="90"/>
    </row>
    <row r="13209" spans="5:14" x14ac:dyDescent="0.25">
      <c r="E13209" s="90"/>
      <c r="N13209" s="90"/>
    </row>
    <row r="13210" spans="5:14" x14ac:dyDescent="0.25">
      <c r="E13210" s="90"/>
      <c r="N13210" s="90"/>
    </row>
    <row r="13211" spans="5:14" x14ac:dyDescent="0.25">
      <c r="E13211" s="90"/>
      <c r="N13211" s="90"/>
    </row>
    <row r="13212" spans="5:14" x14ac:dyDescent="0.25">
      <c r="E13212" s="90"/>
      <c r="N13212" s="90"/>
    </row>
    <row r="13213" spans="5:14" x14ac:dyDescent="0.25">
      <c r="E13213" s="90"/>
      <c r="N13213" s="90"/>
    </row>
    <row r="13214" spans="5:14" x14ac:dyDescent="0.25">
      <c r="E13214" s="90"/>
      <c r="N13214" s="90"/>
    </row>
    <row r="13215" spans="5:14" x14ac:dyDescent="0.25">
      <c r="E13215" s="90"/>
      <c r="N13215" s="90"/>
    </row>
    <row r="13216" spans="5:14" x14ac:dyDescent="0.25">
      <c r="E13216" s="90"/>
      <c r="N13216" s="90"/>
    </row>
    <row r="13217" spans="5:14" x14ac:dyDescent="0.25">
      <c r="E13217" s="90"/>
      <c r="N13217" s="90"/>
    </row>
    <row r="13218" spans="5:14" x14ac:dyDescent="0.25">
      <c r="E13218" s="90"/>
      <c r="N13218" s="90"/>
    </row>
    <row r="13219" spans="5:14" x14ac:dyDescent="0.25">
      <c r="E13219" s="90"/>
      <c r="N13219" s="90"/>
    </row>
    <row r="13220" spans="5:14" x14ac:dyDescent="0.25">
      <c r="E13220" s="90"/>
      <c r="N13220" s="90"/>
    </row>
    <row r="13221" spans="5:14" x14ac:dyDescent="0.25">
      <c r="E13221" s="90"/>
      <c r="N13221" s="90"/>
    </row>
    <row r="13222" spans="5:14" x14ac:dyDescent="0.25">
      <c r="E13222" s="90"/>
      <c r="N13222" s="90"/>
    </row>
    <row r="13223" spans="5:14" x14ac:dyDescent="0.25">
      <c r="E13223" s="90"/>
      <c r="N13223" s="90"/>
    </row>
    <row r="13224" spans="5:14" x14ac:dyDescent="0.25">
      <c r="E13224" s="90"/>
      <c r="N13224" s="90"/>
    </row>
    <row r="13225" spans="5:14" x14ac:dyDescent="0.25">
      <c r="E13225" s="90"/>
      <c r="N13225" s="90"/>
    </row>
    <row r="13226" spans="5:14" x14ac:dyDescent="0.25">
      <c r="E13226" s="90"/>
      <c r="N13226" s="90"/>
    </row>
    <row r="13227" spans="5:14" x14ac:dyDescent="0.25">
      <c r="E13227" s="90"/>
      <c r="N13227" s="90"/>
    </row>
    <row r="13228" spans="5:14" x14ac:dyDescent="0.25">
      <c r="E13228" s="90"/>
      <c r="N13228" s="90"/>
    </row>
    <row r="13229" spans="5:14" x14ac:dyDescent="0.25">
      <c r="E13229" s="90"/>
      <c r="N13229" s="90"/>
    </row>
    <row r="13230" spans="5:14" x14ac:dyDescent="0.25">
      <c r="E13230" s="90"/>
      <c r="N13230" s="90"/>
    </row>
    <row r="13231" spans="5:14" x14ac:dyDescent="0.25">
      <c r="E13231" s="90"/>
      <c r="N13231" s="90"/>
    </row>
    <row r="13232" spans="5:14" x14ac:dyDescent="0.25">
      <c r="E13232" s="90"/>
      <c r="N13232" s="90"/>
    </row>
    <row r="13233" spans="5:14" x14ac:dyDescent="0.25">
      <c r="E13233" s="90"/>
      <c r="N13233" s="90"/>
    </row>
    <row r="13234" spans="5:14" x14ac:dyDescent="0.25">
      <c r="E13234" s="90"/>
      <c r="N13234" s="90"/>
    </row>
    <row r="13235" spans="5:14" x14ac:dyDescent="0.25">
      <c r="E13235" s="90"/>
      <c r="N13235" s="90"/>
    </row>
    <row r="13236" spans="5:14" x14ac:dyDescent="0.25">
      <c r="E13236" s="90"/>
      <c r="N13236" s="90"/>
    </row>
    <row r="13237" spans="5:14" x14ac:dyDescent="0.25">
      <c r="E13237" s="90"/>
      <c r="N13237" s="90"/>
    </row>
    <row r="13238" spans="5:14" x14ac:dyDescent="0.25">
      <c r="E13238" s="90"/>
      <c r="N13238" s="90"/>
    </row>
    <row r="13239" spans="5:14" x14ac:dyDescent="0.25">
      <c r="E13239" s="90"/>
      <c r="N13239" s="90"/>
    </row>
    <row r="13240" spans="5:14" x14ac:dyDescent="0.25">
      <c r="E13240" s="90"/>
      <c r="N13240" s="90"/>
    </row>
    <row r="13241" spans="5:14" x14ac:dyDescent="0.25">
      <c r="E13241" s="90"/>
      <c r="N13241" s="90"/>
    </row>
    <row r="13242" spans="5:14" x14ac:dyDescent="0.25">
      <c r="E13242" s="90"/>
      <c r="N13242" s="90"/>
    </row>
    <row r="13243" spans="5:14" x14ac:dyDescent="0.25">
      <c r="E13243" s="90"/>
      <c r="N13243" s="90"/>
    </row>
    <row r="13244" spans="5:14" x14ac:dyDescent="0.25">
      <c r="E13244" s="90"/>
      <c r="N13244" s="90"/>
    </row>
    <row r="13245" spans="5:14" x14ac:dyDescent="0.25">
      <c r="E13245" s="90"/>
      <c r="N13245" s="90"/>
    </row>
    <row r="13246" spans="5:14" x14ac:dyDescent="0.25">
      <c r="E13246" s="90"/>
      <c r="N13246" s="90"/>
    </row>
    <row r="13247" spans="5:14" x14ac:dyDescent="0.25">
      <c r="E13247" s="90"/>
      <c r="N13247" s="90"/>
    </row>
    <row r="13248" spans="5:14" x14ac:dyDescent="0.25">
      <c r="E13248" s="90"/>
      <c r="N13248" s="90"/>
    </row>
    <row r="13249" spans="5:14" x14ac:dyDescent="0.25">
      <c r="E13249" s="90"/>
      <c r="N13249" s="90"/>
    </row>
    <row r="13250" spans="5:14" x14ac:dyDescent="0.25">
      <c r="E13250" s="90"/>
      <c r="N13250" s="90"/>
    </row>
    <row r="13251" spans="5:14" x14ac:dyDescent="0.25">
      <c r="E13251" s="90"/>
      <c r="N13251" s="90"/>
    </row>
    <row r="13252" spans="5:14" x14ac:dyDescent="0.25">
      <c r="E13252" s="90"/>
      <c r="N13252" s="90"/>
    </row>
    <row r="13253" spans="5:14" x14ac:dyDescent="0.25">
      <c r="E13253" s="90"/>
      <c r="N13253" s="90"/>
    </row>
    <row r="13254" spans="5:14" x14ac:dyDescent="0.25">
      <c r="E13254" s="90"/>
      <c r="N13254" s="90"/>
    </row>
    <row r="13255" spans="5:14" x14ac:dyDescent="0.25">
      <c r="E13255" s="90"/>
      <c r="N13255" s="90"/>
    </row>
    <row r="13256" spans="5:14" x14ac:dyDescent="0.25">
      <c r="E13256" s="90"/>
      <c r="N13256" s="90"/>
    </row>
    <row r="13257" spans="5:14" x14ac:dyDescent="0.25">
      <c r="E13257" s="90"/>
      <c r="N13257" s="90"/>
    </row>
    <row r="13258" spans="5:14" x14ac:dyDescent="0.25">
      <c r="E13258" s="90"/>
      <c r="N13258" s="90"/>
    </row>
    <row r="13259" spans="5:14" x14ac:dyDescent="0.25">
      <c r="E13259" s="90"/>
      <c r="N13259" s="90"/>
    </row>
    <row r="13260" spans="5:14" x14ac:dyDescent="0.25">
      <c r="E13260" s="90"/>
      <c r="N13260" s="90"/>
    </row>
    <row r="13261" spans="5:14" x14ac:dyDescent="0.25">
      <c r="E13261" s="90"/>
      <c r="N13261" s="90"/>
    </row>
    <row r="13262" spans="5:14" x14ac:dyDescent="0.25">
      <c r="E13262" s="90"/>
      <c r="N13262" s="90"/>
    </row>
    <row r="13263" spans="5:14" x14ac:dyDescent="0.25">
      <c r="E13263" s="90"/>
      <c r="N13263" s="90"/>
    </row>
    <row r="13264" spans="5:14" x14ac:dyDescent="0.25">
      <c r="E13264" s="90"/>
      <c r="N13264" s="90"/>
    </row>
    <row r="13265" spans="5:14" x14ac:dyDescent="0.25">
      <c r="E13265" s="90"/>
      <c r="N13265" s="90"/>
    </row>
    <row r="13266" spans="5:14" x14ac:dyDescent="0.25">
      <c r="E13266" s="90"/>
      <c r="N13266" s="90"/>
    </row>
    <row r="13267" spans="5:14" x14ac:dyDescent="0.25">
      <c r="E13267" s="90"/>
      <c r="N13267" s="90"/>
    </row>
    <row r="13268" spans="5:14" x14ac:dyDescent="0.25">
      <c r="E13268" s="90"/>
      <c r="N13268" s="90"/>
    </row>
    <row r="13269" spans="5:14" x14ac:dyDescent="0.25">
      <c r="E13269" s="90"/>
      <c r="N13269" s="90"/>
    </row>
    <row r="13270" spans="5:14" x14ac:dyDescent="0.25">
      <c r="E13270" s="90"/>
      <c r="N13270" s="90"/>
    </row>
    <row r="13271" spans="5:14" x14ac:dyDescent="0.25">
      <c r="E13271" s="90"/>
      <c r="N13271" s="90"/>
    </row>
    <row r="13272" spans="5:14" x14ac:dyDescent="0.25">
      <c r="E13272" s="90"/>
      <c r="N13272" s="90"/>
    </row>
    <row r="13273" spans="5:14" x14ac:dyDescent="0.25">
      <c r="E13273" s="90"/>
      <c r="N13273" s="90"/>
    </row>
    <row r="13274" spans="5:14" x14ac:dyDescent="0.25">
      <c r="E13274" s="90"/>
      <c r="N13274" s="90"/>
    </row>
    <row r="13275" spans="5:14" x14ac:dyDescent="0.25">
      <c r="E13275" s="90"/>
      <c r="N13275" s="90"/>
    </row>
    <row r="13276" spans="5:14" x14ac:dyDescent="0.25">
      <c r="E13276" s="90"/>
      <c r="N13276" s="90"/>
    </row>
    <row r="13277" spans="5:14" x14ac:dyDescent="0.25">
      <c r="E13277" s="90"/>
      <c r="N13277" s="90"/>
    </row>
    <row r="13278" spans="5:14" x14ac:dyDescent="0.25">
      <c r="E13278" s="90"/>
      <c r="N13278" s="90"/>
    </row>
    <row r="13279" spans="5:14" x14ac:dyDescent="0.25">
      <c r="E13279" s="90"/>
      <c r="N13279" s="90"/>
    </row>
    <row r="13280" spans="5:14" x14ac:dyDescent="0.25">
      <c r="E13280" s="90"/>
      <c r="N13280" s="90"/>
    </row>
    <row r="13281" spans="5:14" x14ac:dyDescent="0.25">
      <c r="E13281" s="90"/>
      <c r="N13281" s="90"/>
    </row>
    <row r="13282" spans="5:14" x14ac:dyDescent="0.25">
      <c r="E13282" s="90"/>
      <c r="N13282" s="90"/>
    </row>
    <row r="13283" spans="5:14" x14ac:dyDescent="0.25">
      <c r="E13283" s="90"/>
      <c r="N13283" s="90"/>
    </row>
    <row r="13284" spans="5:14" x14ac:dyDescent="0.25">
      <c r="E13284" s="90"/>
      <c r="N13284" s="90"/>
    </row>
    <row r="13285" spans="5:14" x14ac:dyDescent="0.25">
      <c r="E13285" s="90"/>
      <c r="N13285" s="90"/>
    </row>
    <row r="13286" spans="5:14" x14ac:dyDescent="0.25">
      <c r="E13286" s="90"/>
      <c r="N13286" s="90"/>
    </row>
    <row r="13287" spans="5:14" x14ac:dyDescent="0.25">
      <c r="E13287" s="90"/>
      <c r="N13287" s="90"/>
    </row>
    <row r="13288" spans="5:14" x14ac:dyDescent="0.25">
      <c r="E13288" s="90"/>
      <c r="N13288" s="90"/>
    </row>
    <row r="13289" spans="5:14" x14ac:dyDescent="0.25">
      <c r="E13289" s="90"/>
      <c r="N13289" s="90"/>
    </row>
    <row r="13290" spans="5:14" x14ac:dyDescent="0.25">
      <c r="E13290" s="90"/>
      <c r="N13290" s="90"/>
    </row>
    <row r="13291" spans="5:14" x14ac:dyDescent="0.25">
      <c r="E13291" s="90"/>
      <c r="N13291" s="90"/>
    </row>
    <row r="13292" spans="5:14" x14ac:dyDescent="0.25">
      <c r="E13292" s="90"/>
      <c r="N13292" s="90"/>
    </row>
    <row r="13293" spans="5:14" x14ac:dyDescent="0.25">
      <c r="E13293" s="90"/>
      <c r="N13293" s="90"/>
    </row>
    <row r="13294" spans="5:14" x14ac:dyDescent="0.25">
      <c r="E13294" s="90"/>
      <c r="N13294" s="90"/>
    </row>
    <row r="13295" spans="5:14" x14ac:dyDescent="0.25">
      <c r="E13295" s="90"/>
      <c r="N13295" s="90"/>
    </row>
    <row r="13296" spans="5:14" x14ac:dyDescent="0.25">
      <c r="E13296" s="90"/>
      <c r="N13296" s="90"/>
    </row>
    <row r="13297" spans="5:14" x14ac:dyDescent="0.25">
      <c r="E13297" s="90"/>
      <c r="N13297" s="90"/>
    </row>
    <row r="13298" spans="5:14" x14ac:dyDescent="0.25">
      <c r="E13298" s="90"/>
      <c r="N13298" s="90"/>
    </row>
    <row r="13299" spans="5:14" x14ac:dyDescent="0.25">
      <c r="E13299" s="90"/>
      <c r="N13299" s="90"/>
    </row>
    <row r="13300" spans="5:14" x14ac:dyDescent="0.25">
      <c r="E13300" s="90"/>
      <c r="N13300" s="90"/>
    </row>
    <row r="13301" spans="5:14" x14ac:dyDescent="0.25">
      <c r="E13301" s="90"/>
      <c r="N13301" s="90"/>
    </row>
    <row r="13302" spans="5:14" x14ac:dyDescent="0.25">
      <c r="E13302" s="90"/>
      <c r="N13302" s="90"/>
    </row>
    <row r="13303" spans="5:14" x14ac:dyDescent="0.25">
      <c r="E13303" s="90"/>
      <c r="N13303" s="90"/>
    </row>
    <row r="13304" spans="5:14" x14ac:dyDescent="0.25">
      <c r="E13304" s="90"/>
      <c r="N13304" s="90"/>
    </row>
    <row r="13305" spans="5:14" x14ac:dyDescent="0.25">
      <c r="E13305" s="90"/>
      <c r="N13305" s="90"/>
    </row>
    <row r="13306" spans="5:14" x14ac:dyDescent="0.25">
      <c r="E13306" s="90"/>
      <c r="N13306" s="90"/>
    </row>
    <row r="13307" spans="5:14" x14ac:dyDescent="0.25">
      <c r="E13307" s="90"/>
      <c r="N13307" s="90"/>
    </row>
    <row r="13308" spans="5:14" x14ac:dyDescent="0.25">
      <c r="E13308" s="90"/>
      <c r="N13308" s="90"/>
    </row>
    <row r="13309" spans="5:14" x14ac:dyDescent="0.25">
      <c r="E13309" s="90"/>
      <c r="N13309" s="90"/>
    </row>
    <row r="13310" spans="5:14" x14ac:dyDescent="0.25">
      <c r="E13310" s="90"/>
      <c r="N13310" s="90"/>
    </row>
    <row r="13311" spans="5:14" x14ac:dyDescent="0.25">
      <c r="E13311" s="90"/>
      <c r="N13311" s="90"/>
    </row>
    <row r="13312" spans="5:14" x14ac:dyDescent="0.25">
      <c r="E13312" s="90"/>
      <c r="N13312" s="90"/>
    </row>
    <row r="13313" spans="5:14" x14ac:dyDescent="0.25">
      <c r="E13313" s="90"/>
      <c r="N13313" s="90"/>
    </row>
    <row r="13314" spans="5:14" x14ac:dyDescent="0.25">
      <c r="E13314" s="90"/>
      <c r="N13314" s="90"/>
    </row>
    <row r="13315" spans="5:14" x14ac:dyDescent="0.25">
      <c r="E13315" s="90"/>
      <c r="N13315" s="90"/>
    </row>
    <row r="13316" spans="5:14" x14ac:dyDescent="0.25">
      <c r="E13316" s="90"/>
      <c r="N13316" s="90"/>
    </row>
    <row r="13317" spans="5:14" x14ac:dyDescent="0.25">
      <c r="E13317" s="90"/>
      <c r="N13317" s="90"/>
    </row>
    <row r="13318" spans="5:14" x14ac:dyDescent="0.25">
      <c r="E13318" s="90"/>
      <c r="N13318" s="90"/>
    </row>
    <row r="13319" spans="5:14" x14ac:dyDescent="0.25">
      <c r="E13319" s="90"/>
      <c r="N13319" s="90"/>
    </row>
    <row r="13320" spans="5:14" x14ac:dyDescent="0.25">
      <c r="E13320" s="90"/>
      <c r="N13320" s="90"/>
    </row>
    <row r="13321" spans="5:14" x14ac:dyDescent="0.25">
      <c r="E13321" s="90"/>
      <c r="N13321" s="90"/>
    </row>
    <row r="13322" spans="5:14" x14ac:dyDescent="0.25">
      <c r="E13322" s="90"/>
      <c r="N13322" s="90"/>
    </row>
    <row r="13323" spans="5:14" x14ac:dyDescent="0.25">
      <c r="E13323" s="90"/>
      <c r="N13323" s="90"/>
    </row>
    <row r="13324" spans="5:14" x14ac:dyDescent="0.25">
      <c r="E13324" s="90"/>
      <c r="N13324" s="90"/>
    </row>
    <row r="13325" spans="5:14" x14ac:dyDescent="0.25">
      <c r="E13325" s="90"/>
      <c r="N13325" s="90"/>
    </row>
    <row r="13326" spans="5:14" x14ac:dyDescent="0.25">
      <c r="E13326" s="90"/>
      <c r="N13326" s="90"/>
    </row>
    <row r="13327" spans="5:14" x14ac:dyDescent="0.25">
      <c r="E13327" s="90"/>
      <c r="N13327" s="90"/>
    </row>
    <row r="13328" spans="5:14" x14ac:dyDescent="0.25">
      <c r="E13328" s="90"/>
      <c r="N13328" s="90"/>
    </row>
    <row r="13329" spans="5:14" x14ac:dyDescent="0.25">
      <c r="E13329" s="90"/>
      <c r="N13329" s="90"/>
    </row>
    <row r="13330" spans="5:14" x14ac:dyDescent="0.25">
      <c r="E13330" s="90"/>
      <c r="N13330" s="90"/>
    </row>
    <row r="13331" spans="5:14" x14ac:dyDescent="0.25">
      <c r="E13331" s="90"/>
      <c r="N13331" s="90"/>
    </row>
    <row r="13332" spans="5:14" x14ac:dyDescent="0.25">
      <c r="E13332" s="90"/>
      <c r="N13332" s="90"/>
    </row>
    <row r="13333" spans="5:14" x14ac:dyDescent="0.25">
      <c r="E13333" s="90"/>
      <c r="N13333" s="90"/>
    </row>
    <row r="13334" spans="5:14" x14ac:dyDescent="0.25">
      <c r="E13334" s="90"/>
      <c r="N13334" s="90"/>
    </row>
    <row r="13335" spans="5:14" x14ac:dyDescent="0.25">
      <c r="E13335" s="90"/>
      <c r="N13335" s="90"/>
    </row>
    <row r="13336" spans="5:14" x14ac:dyDescent="0.25">
      <c r="E13336" s="90"/>
      <c r="N13336" s="90"/>
    </row>
    <row r="13337" spans="5:14" x14ac:dyDescent="0.25">
      <c r="E13337" s="90"/>
      <c r="N13337" s="90"/>
    </row>
    <row r="13338" spans="5:14" x14ac:dyDescent="0.25">
      <c r="E13338" s="90"/>
      <c r="N13338" s="90"/>
    </row>
    <row r="13339" spans="5:14" x14ac:dyDescent="0.25">
      <c r="E13339" s="90"/>
      <c r="N13339" s="90"/>
    </row>
    <row r="13340" spans="5:14" x14ac:dyDescent="0.25">
      <c r="E13340" s="90"/>
      <c r="N13340" s="90"/>
    </row>
    <row r="13341" spans="5:14" x14ac:dyDescent="0.25">
      <c r="E13341" s="90"/>
      <c r="N13341" s="90"/>
    </row>
    <row r="13342" spans="5:14" x14ac:dyDescent="0.25">
      <c r="E13342" s="90"/>
      <c r="N13342" s="90"/>
    </row>
    <row r="13343" spans="5:14" x14ac:dyDescent="0.25">
      <c r="E13343" s="90"/>
      <c r="N13343" s="90"/>
    </row>
    <row r="13344" spans="5:14" x14ac:dyDescent="0.25">
      <c r="E13344" s="90"/>
      <c r="N13344" s="90"/>
    </row>
    <row r="13345" spans="5:14" x14ac:dyDescent="0.25">
      <c r="E13345" s="90"/>
      <c r="N13345" s="90"/>
    </row>
    <row r="13346" spans="5:14" x14ac:dyDescent="0.25">
      <c r="E13346" s="90"/>
      <c r="N13346" s="90"/>
    </row>
    <row r="13347" spans="5:14" x14ac:dyDescent="0.25">
      <c r="E13347" s="90"/>
      <c r="N13347" s="90"/>
    </row>
    <row r="13348" spans="5:14" x14ac:dyDescent="0.25">
      <c r="E13348" s="90"/>
      <c r="N13348" s="90"/>
    </row>
    <row r="13349" spans="5:14" x14ac:dyDescent="0.25">
      <c r="E13349" s="90"/>
      <c r="N13349" s="90"/>
    </row>
    <row r="13350" spans="5:14" x14ac:dyDescent="0.25">
      <c r="E13350" s="90"/>
      <c r="N13350" s="90"/>
    </row>
    <row r="13351" spans="5:14" x14ac:dyDescent="0.25">
      <c r="E13351" s="90"/>
      <c r="N13351" s="90"/>
    </row>
    <row r="13352" spans="5:14" x14ac:dyDescent="0.25">
      <c r="E13352" s="90"/>
      <c r="N13352" s="90"/>
    </row>
    <row r="13353" spans="5:14" x14ac:dyDescent="0.25">
      <c r="E13353" s="90"/>
      <c r="N13353" s="90"/>
    </row>
    <row r="13354" spans="5:14" x14ac:dyDescent="0.25">
      <c r="E13354" s="90"/>
      <c r="N13354" s="90"/>
    </row>
    <row r="13355" spans="5:14" x14ac:dyDescent="0.25">
      <c r="E13355" s="90"/>
      <c r="N13355" s="90"/>
    </row>
    <row r="13356" spans="5:14" x14ac:dyDescent="0.25">
      <c r="E13356" s="90"/>
      <c r="N13356" s="90"/>
    </row>
    <row r="13357" spans="5:14" x14ac:dyDescent="0.25">
      <c r="E13357" s="90"/>
      <c r="N13357" s="90"/>
    </row>
    <row r="13358" spans="5:14" x14ac:dyDescent="0.25">
      <c r="E13358" s="90"/>
      <c r="N13358" s="90"/>
    </row>
    <row r="13359" spans="5:14" x14ac:dyDescent="0.25">
      <c r="E13359" s="90"/>
      <c r="N13359" s="90"/>
    </row>
    <row r="13360" spans="5:14" x14ac:dyDescent="0.25">
      <c r="E13360" s="90"/>
      <c r="N13360" s="90"/>
    </row>
    <row r="13361" spans="5:14" x14ac:dyDescent="0.25">
      <c r="E13361" s="90"/>
      <c r="N13361" s="90"/>
    </row>
    <row r="13362" spans="5:14" x14ac:dyDescent="0.25">
      <c r="E13362" s="90"/>
      <c r="N13362" s="90"/>
    </row>
    <row r="13363" spans="5:14" x14ac:dyDescent="0.25">
      <c r="E13363" s="90"/>
      <c r="N13363" s="90"/>
    </row>
    <row r="13364" spans="5:14" x14ac:dyDescent="0.25">
      <c r="E13364" s="90"/>
      <c r="N13364" s="90"/>
    </row>
    <row r="13365" spans="5:14" x14ac:dyDescent="0.25">
      <c r="E13365" s="90"/>
      <c r="N13365" s="90"/>
    </row>
    <row r="13366" spans="5:14" x14ac:dyDescent="0.25">
      <c r="E13366" s="90"/>
      <c r="N13366" s="90"/>
    </row>
    <row r="13367" spans="5:14" x14ac:dyDescent="0.25">
      <c r="E13367" s="90"/>
      <c r="N13367" s="90"/>
    </row>
    <row r="13368" spans="5:14" x14ac:dyDescent="0.25">
      <c r="E13368" s="90"/>
      <c r="N13368" s="90"/>
    </row>
    <row r="13369" spans="5:14" x14ac:dyDescent="0.25">
      <c r="E13369" s="90"/>
      <c r="N13369" s="90"/>
    </row>
    <row r="13370" spans="5:14" x14ac:dyDescent="0.25">
      <c r="E13370" s="90"/>
      <c r="N13370" s="90"/>
    </row>
    <row r="13371" spans="5:14" x14ac:dyDescent="0.25">
      <c r="E13371" s="90"/>
      <c r="N13371" s="90"/>
    </row>
    <row r="13372" spans="5:14" x14ac:dyDescent="0.25">
      <c r="E13372" s="90"/>
      <c r="N13372" s="90"/>
    </row>
    <row r="13373" spans="5:14" x14ac:dyDescent="0.25">
      <c r="E13373" s="90"/>
      <c r="N13373" s="90"/>
    </row>
    <row r="13374" spans="5:14" x14ac:dyDescent="0.25">
      <c r="E13374" s="90"/>
      <c r="N13374" s="90"/>
    </row>
    <row r="13375" spans="5:14" x14ac:dyDescent="0.25">
      <c r="E13375" s="90"/>
      <c r="N13375" s="90"/>
    </row>
    <row r="13376" spans="5:14" x14ac:dyDescent="0.25">
      <c r="E13376" s="90"/>
      <c r="N13376" s="90"/>
    </row>
    <row r="13377" spans="5:14" x14ac:dyDescent="0.25">
      <c r="E13377" s="90"/>
      <c r="N13377" s="90"/>
    </row>
    <row r="13378" spans="5:14" x14ac:dyDescent="0.25">
      <c r="E13378" s="90"/>
      <c r="N13378" s="90"/>
    </row>
    <row r="13379" spans="5:14" x14ac:dyDescent="0.25">
      <c r="E13379" s="90"/>
      <c r="N13379" s="90"/>
    </row>
    <row r="13380" spans="5:14" x14ac:dyDescent="0.25">
      <c r="E13380" s="90"/>
      <c r="N13380" s="90"/>
    </row>
    <row r="13381" spans="5:14" x14ac:dyDescent="0.25">
      <c r="E13381" s="90"/>
      <c r="N13381" s="90"/>
    </row>
    <row r="13382" spans="5:14" x14ac:dyDescent="0.25">
      <c r="E13382" s="90"/>
      <c r="N13382" s="90"/>
    </row>
    <row r="13383" spans="5:14" x14ac:dyDescent="0.25">
      <c r="E13383" s="90"/>
      <c r="N13383" s="90"/>
    </row>
    <row r="13384" spans="5:14" x14ac:dyDescent="0.25">
      <c r="E13384" s="90"/>
      <c r="N13384" s="90"/>
    </row>
    <row r="13385" spans="5:14" x14ac:dyDescent="0.25">
      <c r="E13385" s="90"/>
      <c r="N13385" s="90"/>
    </row>
    <row r="13386" spans="5:14" x14ac:dyDescent="0.25">
      <c r="E13386" s="90"/>
      <c r="N13386" s="90"/>
    </row>
    <row r="13387" spans="5:14" x14ac:dyDescent="0.25">
      <c r="E13387" s="90"/>
      <c r="N13387" s="90"/>
    </row>
    <row r="13388" spans="5:14" x14ac:dyDescent="0.25">
      <c r="E13388" s="90"/>
      <c r="N13388" s="90"/>
    </row>
    <row r="13389" spans="5:14" x14ac:dyDescent="0.25">
      <c r="E13389" s="90"/>
      <c r="N13389" s="90"/>
    </row>
    <row r="13390" spans="5:14" x14ac:dyDescent="0.25">
      <c r="E13390" s="90"/>
      <c r="N13390" s="90"/>
    </row>
    <row r="13391" spans="5:14" x14ac:dyDescent="0.25">
      <c r="E13391" s="90"/>
      <c r="N13391" s="90"/>
    </row>
    <row r="13392" spans="5:14" x14ac:dyDescent="0.25">
      <c r="E13392" s="90"/>
      <c r="N13392" s="90"/>
    </row>
    <row r="13393" spans="5:14" x14ac:dyDescent="0.25">
      <c r="E13393" s="90"/>
      <c r="N13393" s="90"/>
    </row>
    <row r="13394" spans="5:14" x14ac:dyDescent="0.25">
      <c r="E13394" s="90"/>
      <c r="N13394" s="90"/>
    </row>
    <row r="13395" spans="5:14" x14ac:dyDescent="0.25">
      <c r="E13395" s="90"/>
      <c r="N13395" s="90"/>
    </row>
    <row r="13396" spans="5:14" x14ac:dyDescent="0.25">
      <c r="E13396" s="90"/>
      <c r="N13396" s="90"/>
    </row>
    <row r="13397" spans="5:14" x14ac:dyDescent="0.25">
      <c r="E13397" s="90"/>
      <c r="N13397" s="90"/>
    </row>
    <row r="13398" spans="5:14" x14ac:dyDescent="0.25">
      <c r="E13398" s="90"/>
      <c r="N13398" s="90"/>
    </row>
    <row r="13399" spans="5:14" x14ac:dyDescent="0.25">
      <c r="E13399" s="90"/>
      <c r="N13399" s="90"/>
    </row>
    <row r="13400" spans="5:14" x14ac:dyDescent="0.25">
      <c r="E13400" s="90"/>
      <c r="N13400" s="90"/>
    </row>
    <row r="13401" spans="5:14" x14ac:dyDescent="0.25">
      <c r="E13401" s="90"/>
      <c r="N13401" s="90"/>
    </row>
    <row r="13402" spans="5:14" x14ac:dyDescent="0.25">
      <c r="E13402" s="90"/>
      <c r="N13402" s="90"/>
    </row>
    <row r="13403" spans="5:14" x14ac:dyDescent="0.25">
      <c r="E13403" s="90"/>
      <c r="N13403" s="90"/>
    </row>
    <row r="13404" spans="5:14" x14ac:dyDescent="0.25">
      <c r="E13404" s="90"/>
      <c r="N13404" s="90"/>
    </row>
    <row r="13405" spans="5:14" x14ac:dyDescent="0.25">
      <c r="E13405" s="90"/>
      <c r="N13405" s="90"/>
    </row>
    <row r="13406" spans="5:14" x14ac:dyDescent="0.25">
      <c r="E13406" s="90"/>
      <c r="N13406" s="90"/>
    </row>
    <row r="13407" spans="5:14" x14ac:dyDescent="0.25">
      <c r="E13407" s="90"/>
      <c r="N13407" s="90"/>
    </row>
    <row r="13408" spans="5:14" x14ac:dyDescent="0.25">
      <c r="E13408" s="90"/>
      <c r="N13408" s="90"/>
    </row>
    <row r="13409" spans="5:14" x14ac:dyDescent="0.25">
      <c r="E13409" s="90"/>
      <c r="N13409" s="90"/>
    </row>
    <row r="13410" spans="5:14" x14ac:dyDescent="0.25">
      <c r="E13410" s="90"/>
      <c r="N13410" s="90"/>
    </row>
    <row r="13411" spans="5:14" x14ac:dyDescent="0.25">
      <c r="E13411" s="90"/>
      <c r="N13411" s="90"/>
    </row>
    <row r="13412" spans="5:14" x14ac:dyDescent="0.25">
      <c r="E13412" s="90"/>
      <c r="N13412" s="90"/>
    </row>
    <row r="13413" spans="5:14" x14ac:dyDescent="0.25">
      <c r="E13413" s="90"/>
      <c r="N13413" s="90"/>
    </row>
    <row r="13414" spans="5:14" x14ac:dyDescent="0.25">
      <c r="E13414" s="90"/>
      <c r="N13414" s="90"/>
    </row>
    <row r="13415" spans="5:14" x14ac:dyDescent="0.25">
      <c r="E13415" s="90"/>
      <c r="N13415" s="90"/>
    </row>
    <row r="13416" spans="5:14" x14ac:dyDescent="0.25">
      <c r="E13416" s="90"/>
      <c r="N13416" s="90"/>
    </row>
    <row r="13417" spans="5:14" x14ac:dyDescent="0.25">
      <c r="E13417" s="90"/>
      <c r="N13417" s="90"/>
    </row>
    <row r="13418" spans="5:14" x14ac:dyDescent="0.25">
      <c r="E13418" s="90"/>
      <c r="N13418" s="90"/>
    </row>
    <row r="13419" spans="5:14" x14ac:dyDescent="0.25">
      <c r="E13419" s="90"/>
      <c r="N13419" s="90"/>
    </row>
    <row r="13420" spans="5:14" x14ac:dyDescent="0.25">
      <c r="E13420" s="90"/>
      <c r="N13420" s="90"/>
    </row>
    <row r="13421" spans="5:14" x14ac:dyDescent="0.25">
      <c r="E13421" s="90"/>
      <c r="N13421" s="90"/>
    </row>
    <row r="13422" spans="5:14" x14ac:dyDescent="0.25">
      <c r="E13422" s="90"/>
      <c r="N13422" s="90"/>
    </row>
    <row r="13423" spans="5:14" x14ac:dyDescent="0.25">
      <c r="E13423" s="90"/>
      <c r="N13423" s="90"/>
    </row>
    <row r="13424" spans="5:14" x14ac:dyDescent="0.25">
      <c r="E13424" s="90"/>
      <c r="N13424" s="90"/>
    </row>
    <row r="13425" spans="5:14" x14ac:dyDescent="0.25">
      <c r="E13425" s="90"/>
      <c r="N13425" s="90"/>
    </row>
    <row r="13426" spans="5:14" x14ac:dyDescent="0.25">
      <c r="E13426" s="90"/>
      <c r="N13426" s="90"/>
    </row>
    <row r="13427" spans="5:14" x14ac:dyDescent="0.25">
      <c r="E13427" s="90"/>
      <c r="N13427" s="90"/>
    </row>
    <row r="13428" spans="5:14" x14ac:dyDescent="0.25">
      <c r="E13428" s="90"/>
      <c r="N13428" s="90"/>
    </row>
    <row r="13429" spans="5:14" x14ac:dyDescent="0.25">
      <c r="E13429" s="90"/>
      <c r="N13429" s="90"/>
    </row>
    <row r="13430" spans="5:14" x14ac:dyDescent="0.25">
      <c r="E13430" s="90"/>
      <c r="N13430" s="90"/>
    </row>
    <row r="13431" spans="5:14" x14ac:dyDescent="0.25">
      <c r="E13431" s="90"/>
      <c r="N13431" s="90"/>
    </row>
    <row r="13432" spans="5:14" x14ac:dyDescent="0.25">
      <c r="E13432" s="90"/>
      <c r="N13432" s="90"/>
    </row>
    <row r="13433" spans="5:14" x14ac:dyDescent="0.25">
      <c r="E13433" s="90"/>
      <c r="N13433" s="90"/>
    </row>
    <row r="13434" spans="5:14" x14ac:dyDescent="0.25">
      <c r="E13434" s="90"/>
      <c r="N13434" s="90"/>
    </row>
    <row r="13435" spans="5:14" x14ac:dyDescent="0.25">
      <c r="E13435" s="90"/>
      <c r="N13435" s="90"/>
    </row>
    <row r="13436" spans="5:14" x14ac:dyDescent="0.25">
      <c r="E13436" s="90"/>
      <c r="N13436" s="90"/>
    </row>
    <row r="13437" spans="5:14" x14ac:dyDescent="0.25">
      <c r="E13437" s="90"/>
      <c r="N13437" s="90"/>
    </row>
    <row r="13438" spans="5:14" x14ac:dyDescent="0.25">
      <c r="E13438" s="90"/>
      <c r="N13438" s="90"/>
    </row>
    <row r="13439" spans="5:14" x14ac:dyDescent="0.25">
      <c r="E13439" s="90"/>
      <c r="N13439" s="90"/>
    </row>
    <row r="13440" spans="5:14" x14ac:dyDescent="0.25">
      <c r="E13440" s="90"/>
      <c r="N13440" s="90"/>
    </row>
    <row r="13441" spans="5:14" x14ac:dyDescent="0.25">
      <c r="E13441" s="90"/>
      <c r="N13441" s="90"/>
    </row>
    <row r="13442" spans="5:14" x14ac:dyDescent="0.25">
      <c r="E13442" s="90"/>
      <c r="N13442" s="90"/>
    </row>
    <row r="13443" spans="5:14" x14ac:dyDescent="0.25">
      <c r="E13443" s="90"/>
      <c r="N13443" s="90"/>
    </row>
    <row r="13444" spans="5:14" x14ac:dyDescent="0.25">
      <c r="E13444" s="90"/>
      <c r="N13444" s="90"/>
    </row>
    <row r="13445" spans="5:14" x14ac:dyDescent="0.25">
      <c r="E13445" s="90"/>
      <c r="N13445" s="90"/>
    </row>
    <row r="13446" spans="5:14" x14ac:dyDescent="0.25">
      <c r="E13446" s="90"/>
      <c r="N13446" s="90"/>
    </row>
    <row r="13447" spans="5:14" x14ac:dyDescent="0.25">
      <c r="E13447" s="90"/>
      <c r="N13447" s="90"/>
    </row>
    <row r="13448" spans="5:14" x14ac:dyDescent="0.25">
      <c r="E13448" s="90"/>
      <c r="N13448" s="90"/>
    </row>
    <row r="13449" spans="5:14" x14ac:dyDescent="0.25">
      <c r="E13449" s="90"/>
      <c r="N13449" s="90"/>
    </row>
    <row r="13450" spans="5:14" x14ac:dyDescent="0.25">
      <c r="E13450" s="90"/>
      <c r="N13450" s="90"/>
    </row>
    <row r="13451" spans="5:14" x14ac:dyDescent="0.25">
      <c r="E13451" s="90"/>
      <c r="N13451" s="90"/>
    </row>
    <row r="13452" spans="5:14" x14ac:dyDescent="0.25">
      <c r="E13452" s="90"/>
      <c r="N13452" s="90"/>
    </row>
    <row r="13453" spans="5:14" x14ac:dyDescent="0.25">
      <c r="E13453" s="90"/>
      <c r="N13453" s="90"/>
    </row>
    <row r="13454" spans="5:14" x14ac:dyDescent="0.25">
      <c r="E13454" s="90"/>
      <c r="N13454" s="90"/>
    </row>
    <row r="13455" spans="5:14" x14ac:dyDescent="0.25">
      <c r="E13455" s="90"/>
      <c r="N13455" s="90"/>
    </row>
    <row r="13456" spans="5:14" x14ac:dyDescent="0.25">
      <c r="E13456" s="90"/>
      <c r="N13456" s="90"/>
    </row>
    <row r="13457" spans="5:14" x14ac:dyDescent="0.25">
      <c r="E13457" s="90"/>
      <c r="N13457" s="90"/>
    </row>
    <row r="13458" spans="5:14" x14ac:dyDescent="0.25">
      <c r="E13458" s="90"/>
      <c r="N13458" s="90"/>
    </row>
    <row r="13459" spans="5:14" x14ac:dyDescent="0.25">
      <c r="E13459" s="90"/>
      <c r="N13459" s="90"/>
    </row>
    <row r="13460" spans="5:14" x14ac:dyDescent="0.25">
      <c r="E13460" s="90"/>
      <c r="N13460" s="90"/>
    </row>
    <row r="13461" spans="5:14" x14ac:dyDescent="0.25">
      <c r="E13461" s="90"/>
      <c r="N13461" s="90"/>
    </row>
    <row r="13462" spans="5:14" x14ac:dyDescent="0.25">
      <c r="E13462" s="90"/>
      <c r="N13462" s="90"/>
    </row>
    <row r="13463" spans="5:14" x14ac:dyDescent="0.25">
      <c r="E13463" s="90"/>
      <c r="N13463" s="90"/>
    </row>
    <row r="13464" spans="5:14" x14ac:dyDescent="0.25">
      <c r="E13464" s="90"/>
      <c r="N13464" s="90"/>
    </row>
    <row r="13465" spans="5:14" x14ac:dyDescent="0.25">
      <c r="E13465" s="90"/>
      <c r="N13465" s="90"/>
    </row>
    <row r="13466" spans="5:14" x14ac:dyDescent="0.25">
      <c r="E13466" s="90"/>
      <c r="N13466" s="90"/>
    </row>
    <row r="13467" spans="5:14" x14ac:dyDescent="0.25">
      <c r="E13467" s="90"/>
      <c r="N13467" s="90"/>
    </row>
    <row r="13468" spans="5:14" x14ac:dyDescent="0.25">
      <c r="E13468" s="90"/>
      <c r="N13468" s="90"/>
    </row>
    <row r="13469" spans="5:14" x14ac:dyDescent="0.25">
      <c r="E13469" s="90"/>
      <c r="N13469" s="90"/>
    </row>
    <row r="13470" spans="5:14" x14ac:dyDescent="0.25">
      <c r="E13470" s="90"/>
      <c r="N13470" s="90"/>
    </row>
    <row r="13471" spans="5:14" x14ac:dyDescent="0.25">
      <c r="E13471" s="90"/>
      <c r="N13471" s="90"/>
    </row>
    <row r="13472" spans="5:14" x14ac:dyDescent="0.25">
      <c r="E13472" s="90"/>
      <c r="N13472" s="90"/>
    </row>
    <row r="13473" spans="5:14" x14ac:dyDescent="0.25">
      <c r="E13473" s="90"/>
      <c r="N13473" s="90"/>
    </row>
    <row r="13474" spans="5:14" x14ac:dyDescent="0.25">
      <c r="E13474" s="90"/>
      <c r="N13474" s="90"/>
    </row>
    <row r="13475" spans="5:14" x14ac:dyDescent="0.25">
      <c r="E13475" s="90"/>
      <c r="N13475" s="90"/>
    </row>
    <row r="13476" spans="5:14" x14ac:dyDescent="0.25">
      <c r="E13476" s="90"/>
      <c r="N13476" s="90"/>
    </row>
    <row r="13477" spans="5:14" x14ac:dyDescent="0.25">
      <c r="E13477" s="90"/>
      <c r="N13477" s="90"/>
    </row>
    <row r="13478" spans="5:14" x14ac:dyDescent="0.25">
      <c r="E13478" s="90"/>
      <c r="N13478" s="90"/>
    </row>
    <row r="13479" spans="5:14" x14ac:dyDescent="0.25">
      <c r="E13479" s="90"/>
      <c r="N13479" s="90"/>
    </row>
    <row r="13480" spans="5:14" x14ac:dyDescent="0.25">
      <c r="E13480" s="90"/>
      <c r="N13480" s="90"/>
    </row>
    <row r="13481" spans="5:14" x14ac:dyDescent="0.25">
      <c r="E13481" s="90"/>
      <c r="N13481" s="90"/>
    </row>
    <row r="13482" spans="5:14" x14ac:dyDescent="0.25">
      <c r="E13482" s="90"/>
      <c r="N13482" s="90"/>
    </row>
    <row r="13483" spans="5:14" x14ac:dyDescent="0.25">
      <c r="E13483" s="90"/>
      <c r="N13483" s="90"/>
    </row>
    <row r="13484" spans="5:14" x14ac:dyDescent="0.25">
      <c r="E13484" s="90"/>
      <c r="N13484" s="90"/>
    </row>
    <row r="13485" spans="5:14" x14ac:dyDescent="0.25">
      <c r="E13485" s="90"/>
      <c r="N13485" s="90"/>
    </row>
    <row r="13486" spans="5:14" x14ac:dyDescent="0.25">
      <c r="E13486" s="90"/>
      <c r="N13486" s="90"/>
    </row>
    <row r="13487" spans="5:14" x14ac:dyDescent="0.25">
      <c r="E13487" s="90"/>
      <c r="N13487" s="90"/>
    </row>
    <row r="13488" spans="5:14" x14ac:dyDescent="0.25">
      <c r="E13488" s="90"/>
      <c r="N13488" s="90"/>
    </row>
    <row r="13489" spans="5:14" x14ac:dyDescent="0.25">
      <c r="E13489" s="90"/>
      <c r="N13489" s="90"/>
    </row>
    <row r="13490" spans="5:14" x14ac:dyDescent="0.25">
      <c r="E13490" s="90"/>
      <c r="N13490" s="90"/>
    </row>
    <row r="13491" spans="5:14" x14ac:dyDescent="0.25">
      <c r="E13491" s="90"/>
      <c r="N13491" s="90"/>
    </row>
    <row r="13492" spans="5:14" x14ac:dyDescent="0.25">
      <c r="E13492" s="90"/>
      <c r="N13492" s="90"/>
    </row>
    <row r="13493" spans="5:14" x14ac:dyDescent="0.25">
      <c r="E13493" s="90"/>
      <c r="N13493" s="90"/>
    </row>
    <row r="13494" spans="5:14" x14ac:dyDescent="0.25">
      <c r="E13494" s="90"/>
      <c r="N13494" s="90"/>
    </row>
    <row r="13495" spans="5:14" x14ac:dyDescent="0.25">
      <c r="E13495" s="90"/>
      <c r="N13495" s="90"/>
    </row>
    <row r="13496" spans="5:14" x14ac:dyDescent="0.25">
      <c r="E13496" s="90"/>
      <c r="N13496" s="90"/>
    </row>
    <row r="13497" spans="5:14" x14ac:dyDescent="0.25">
      <c r="E13497" s="90"/>
      <c r="N13497" s="90"/>
    </row>
    <row r="13498" spans="5:14" x14ac:dyDescent="0.25">
      <c r="E13498" s="90"/>
      <c r="N13498" s="90"/>
    </row>
    <row r="13499" spans="5:14" x14ac:dyDescent="0.25">
      <c r="E13499" s="90"/>
      <c r="N13499" s="90"/>
    </row>
    <row r="13500" spans="5:14" x14ac:dyDescent="0.25">
      <c r="E13500" s="90"/>
      <c r="N13500" s="90"/>
    </row>
    <row r="13501" spans="5:14" x14ac:dyDescent="0.25">
      <c r="E13501" s="90"/>
      <c r="N13501" s="90"/>
    </row>
    <row r="13502" spans="5:14" x14ac:dyDescent="0.25">
      <c r="E13502" s="90"/>
      <c r="N13502" s="90"/>
    </row>
    <row r="13503" spans="5:14" x14ac:dyDescent="0.25">
      <c r="E13503" s="90"/>
      <c r="N13503" s="90"/>
    </row>
    <row r="13504" spans="5:14" x14ac:dyDescent="0.25">
      <c r="E13504" s="90"/>
      <c r="N13504" s="90"/>
    </row>
    <row r="13505" spans="5:14" x14ac:dyDescent="0.25">
      <c r="E13505" s="90"/>
      <c r="N13505" s="90"/>
    </row>
    <row r="13506" spans="5:14" x14ac:dyDescent="0.25">
      <c r="E13506" s="90"/>
      <c r="N13506" s="90"/>
    </row>
    <row r="13507" spans="5:14" x14ac:dyDescent="0.25">
      <c r="E13507" s="90"/>
      <c r="N13507" s="90"/>
    </row>
    <row r="13508" spans="5:14" x14ac:dyDescent="0.25">
      <c r="E13508" s="90"/>
      <c r="N13508" s="90"/>
    </row>
    <row r="13509" spans="5:14" x14ac:dyDescent="0.25">
      <c r="E13509" s="90"/>
      <c r="N13509" s="90"/>
    </row>
    <row r="13510" spans="5:14" x14ac:dyDescent="0.25">
      <c r="E13510" s="90"/>
      <c r="N13510" s="90"/>
    </row>
    <row r="13511" spans="5:14" x14ac:dyDescent="0.25">
      <c r="E13511" s="90"/>
      <c r="N13511" s="90"/>
    </row>
    <row r="13512" spans="5:14" x14ac:dyDescent="0.25">
      <c r="E13512" s="90"/>
      <c r="N13512" s="90"/>
    </row>
    <row r="13513" spans="5:14" x14ac:dyDescent="0.25">
      <c r="E13513" s="90"/>
      <c r="N13513" s="90"/>
    </row>
    <row r="13514" spans="5:14" x14ac:dyDescent="0.25">
      <c r="E13514" s="90"/>
      <c r="N13514" s="90"/>
    </row>
    <row r="13515" spans="5:14" x14ac:dyDescent="0.25">
      <c r="E13515" s="90"/>
      <c r="N13515" s="90"/>
    </row>
    <row r="13516" spans="5:14" x14ac:dyDescent="0.25">
      <c r="E13516" s="90"/>
      <c r="N13516" s="90"/>
    </row>
    <row r="13517" spans="5:14" x14ac:dyDescent="0.25">
      <c r="E13517" s="90"/>
      <c r="N13517" s="90"/>
    </row>
    <row r="13518" spans="5:14" x14ac:dyDescent="0.25">
      <c r="E13518" s="90"/>
      <c r="N13518" s="90"/>
    </row>
    <row r="13519" spans="5:14" x14ac:dyDescent="0.25">
      <c r="E13519" s="90"/>
      <c r="N13519" s="90"/>
    </row>
    <row r="13520" spans="5:14" x14ac:dyDescent="0.25">
      <c r="E13520" s="90"/>
      <c r="N13520" s="90"/>
    </row>
    <row r="13521" spans="5:14" x14ac:dyDescent="0.25">
      <c r="E13521" s="90"/>
      <c r="N13521" s="90"/>
    </row>
    <row r="13522" spans="5:14" x14ac:dyDescent="0.25">
      <c r="E13522" s="90"/>
      <c r="N13522" s="90"/>
    </row>
    <row r="13523" spans="5:14" x14ac:dyDescent="0.25">
      <c r="E13523" s="90"/>
      <c r="N13523" s="90"/>
    </row>
    <row r="13524" spans="5:14" x14ac:dyDescent="0.25">
      <c r="E13524" s="90"/>
      <c r="N13524" s="90"/>
    </row>
    <row r="13525" spans="5:14" x14ac:dyDescent="0.25">
      <c r="E13525" s="90"/>
      <c r="N13525" s="90"/>
    </row>
    <row r="13526" spans="5:14" x14ac:dyDescent="0.25">
      <c r="E13526" s="90"/>
      <c r="N13526" s="90"/>
    </row>
    <row r="13527" spans="5:14" x14ac:dyDescent="0.25">
      <c r="E13527" s="90"/>
      <c r="N13527" s="90"/>
    </row>
    <row r="13528" spans="5:14" x14ac:dyDescent="0.25">
      <c r="E13528" s="90"/>
      <c r="N13528" s="90"/>
    </row>
    <row r="13529" spans="5:14" x14ac:dyDescent="0.25">
      <c r="E13529" s="90"/>
      <c r="N13529" s="90"/>
    </row>
    <row r="13530" spans="5:14" x14ac:dyDescent="0.25">
      <c r="E13530" s="90"/>
      <c r="N13530" s="90"/>
    </row>
    <row r="13531" spans="5:14" x14ac:dyDescent="0.25">
      <c r="E13531" s="90"/>
      <c r="N13531" s="90"/>
    </row>
    <row r="13532" spans="5:14" x14ac:dyDescent="0.25">
      <c r="E13532" s="90"/>
      <c r="N13532" s="90"/>
    </row>
    <row r="13533" spans="5:14" x14ac:dyDescent="0.25">
      <c r="E13533" s="90"/>
      <c r="N13533" s="90"/>
    </row>
    <row r="13534" spans="5:14" x14ac:dyDescent="0.25">
      <c r="E13534" s="90"/>
      <c r="N13534" s="90"/>
    </row>
    <row r="13535" spans="5:14" x14ac:dyDescent="0.25">
      <c r="E13535" s="90"/>
      <c r="N13535" s="90"/>
    </row>
    <row r="13536" spans="5:14" x14ac:dyDescent="0.25">
      <c r="E13536" s="90"/>
      <c r="N13536" s="90"/>
    </row>
    <row r="13537" spans="5:14" x14ac:dyDescent="0.25">
      <c r="E13537" s="90"/>
      <c r="N13537" s="90"/>
    </row>
    <row r="13538" spans="5:14" x14ac:dyDescent="0.25">
      <c r="E13538" s="90"/>
      <c r="N13538" s="90"/>
    </row>
    <row r="13539" spans="5:14" x14ac:dyDescent="0.25">
      <c r="E13539" s="90"/>
      <c r="N13539" s="90"/>
    </row>
    <row r="13540" spans="5:14" x14ac:dyDescent="0.25">
      <c r="E13540" s="90"/>
      <c r="N13540" s="90"/>
    </row>
    <row r="13541" spans="5:14" x14ac:dyDescent="0.25">
      <c r="E13541" s="90"/>
      <c r="N13541" s="90"/>
    </row>
    <row r="13542" spans="5:14" x14ac:dyDescent="0.25">
      <c r="E13542" s="90"/>
      <c r="N13542" s="90"/>
    </row>
    <row r="13543" spans="5:14" x14ac:dyDescent="0.25">
      <c r="E13543" s="90"/>
      <c r="N13543" s="90"/>
    </row>
    <row r="13544" spans="5:14" x14ac:dyDescent="0.25">
      <c r="E13544" s="90"/>
      <c r="N13544" s="90"/>
    </row>
    <row r="13545" spans="5:14" x14ac:dyDescent="0.25">
      <c r="E13545" s="90"/>
      <c r="N13545" s="90"/>
    </row>
    <row r="13546" spans="5:14" x14ac:dyDescent="0.25">
      <c r="E13546" s="90"/>
      <c r="N13546" s="90"/>
    </row>
    <row r="13547" spans="5:14" x14ac:dyDescent="0.25">
      <c r="E13547" s="90"/>
      <c r="N13547" s="90"/>
    </row>
    <row r="13548" spans="5:14" x14ac:dyDescent="0.25">
      <c r="E13548" s="90"/>
      <c r="N13548" s="90"/>
    </row>
    <row r="13549" spans="5:14" x14ac:dyDescent="0.25">
      <c r="E13549" s="90"/>
      <c r="N13549" s="90"/>
    </row>
    <row r="13550" spans="5:14" x14ac:dyDescent="0.25">
      <c r="E13550" s="90"/>
      <c r="N13550" s="90"/>
    </row>
    <row r="13551" spans="5:14" x14ac:dyDescent="0.25">
      <c r="E13551" s="90"/>
      <c r="N13551" s="90"/>
    </row>
    <row r="13552" spans="5:14" x14ac:dyDescent="0.25">
      <c r="E13552" s="90"/>
      <c r="N13552" s="90"/>
    </row>
    <row r="13553" spans="5:14" x14ac:dyDescent="0.25">
      <c r="E13553" s="90"/>
      <c r="N13553" s="90"/>
    </row>
    <row r="13554" spans="5:14" x14ac:dyDescent="0.25">
      <c r="E13554" s="90"/>
      <c r="N13554" s="90"/>
    </row>
    <row r="13555" spans="5:14" x14ac:dyDescent="0.25">
      <c r="E13555" s="90"/>
      <c r="N13555" s="90"/>
    </row>
    <row r="13556" spans="5:14" x14ac:dyDescent="0.25">
      <c r="E13556" s="90"/>
      <c r="N13556" s="90"/>
    </row>
    <row r="13557" spans="5:14" x14ac:dyDescent="0.25">
      <c r="E13557" s="90"/>
      <c r="N13557" s="90"/>
    </row>
    <row r="13558" spans="5:14" x14ac:dyDescent="0.25">
      <c r="E13558" s="90"/>
      <c r="N13558" s="90"/>
    </row>
    <row r="13559" spans="5:14" x14ac:dyDescent="0.25">
      <c r="E13559" s="90"/>
      <c r="N13559" s="90"/>
    </row>
    <row r="13560" spans="5:14" x14ac:dyDescent="0.25">
      <c r="E13560" s="90"/>
      <c r="N13560" s="90"/>
    </row>
    <row r="13561" spans="5:14" x14ac:dyDescent="0.25">
      <c r="E13561" s="90"/>
      <c r="N13561" s="90"/>
    </row>
    <row r="13562" spans="5:14" x14ac:dyDescent="0.25">
      <c r="E13562" s="90"/>
      <c r="N13562" s="90"/>
    </row>
    <row r="13563" spans="5:14" x14ac:dyDescent="0.25">
      <c r="E13563" s="90"/>
      <c r="N13563" s="90"/>
    </row>
    <row r="13564" spans="5:14" x14ac:dyDescent="0.25">
      <c r="E13564" s="90"/>
      <c r="N13564" s="90"/>
    </row>
    <row r="13565" spans="5:14" x14ac:dyDescent="0.25">
      <c r="E13565" s="90"/>
      <c r="N13565" s="90"/>
    </row>
    <row r="13566" spans="5:14" x14ac:dyDescent="0.25">
      <c r="E13566" s="90"/>
      <c r="N13566" s="90"/>
    </row>
    <row r="13567" spans="5:14" x14ac:dyDescent="0.25">
      <c r="E13567" s="90"/>
      <c r="N13567" s="90"/>
    </row>
    <row r="13568" spans="5:14" x14ac:dyDescent="0.25">
      <c r="E13568" s="90"/>
      <c r="N13568" s="90"/>
    </row>
    <row r="13569" spans="5:14" x14ac:dyDescent="0.25">
      <c r="E13569" s="90"/>
      <c r="N13569" s="90"/>
    </row>
    <row r="13570" spans="5:14" x14ac:dyDescent="0.25">
      <c r="E13570" s="90"/>
      <c r="N13570" s="90"/>
    </row>
    <row r="13571" spans="5:14" x14ac:dyDescent="0.25">
      <c r="E13571" s="90"/>
      <c r="N13571" s="90"/>
    </row>
    <row r="13572" spans="5:14" x14ac:dyDescent="0.25">
      <c r="E13572" s="90"/>
      <c r="N13572" s="90"/>
    </row>
    <row r="13573" spans="5:14" x14ac:dyDescent="0.25">
      <c r="E13573" s="90"/>
      <c r="N13573" s="90"/>
    </row>
    <row r="13574" spans="5:14" x14ac:dyDescent="0.25">
      <c r="E13574" s="90"/>
      <c r="N13574" s="90"/>
    </row>
    <row r="13575" spans="5:14" x14ac:dyDescent="0.25">
      <c r="E13575" s="90"/>
      <c r="N13575" s="90"/>
    </row>
    <row r="13576" spans="5:14" x14ac:dyDescent="0.25">
      <c r="E13576" s="90"/>
      <c r="N13576" s="90"/>
    </row>
    <row r="13577" spans="5:14" x14ac:dyDescent="0.25">
      <c r="E13577" s="90"/>
      <c r="N13577" s="90"/>
    </row>
    <row r="13578" spans="5:14" x14ac:dyDescent="0.25">
      <c r="E13578" s="90"/>
      <c r="N13578" s="90"/>
    </row>
    <row r="13579" spans="5:14" x14ac:dyDescent="0.25">
      <c r="E13579" s="90"/>
      <c r="N13579" s="90"/>
    </row>
    <row r="13580" spans="5:14" x14ac:dyDescent="0.25">
      <c r="E13580" s="90"/>
      <c r="N13580" s="90"/>
    </row>
    <row r="13581" spans="5:14" x14ac:dyDescent="0.25">
      <c r="E13581" s="90"/>
      <c r="N13581" s="90"/>
    </row>
    <row r="13582" spans="5:14" x14ac:dyDescent="0.25">
      <c r="E13582" s="90"/>
      <c r="N13582" s="90"/>
    </row>
    <row r="13583" spans="5:14" x14ac:dyDescent="0.25">
      <c r="E13583" s="90"/>
      <c r="N13583" s="90"/>
    </row>
    <row r="13584" spans="5:14" x14ac:dyDescent="0.25">
      <c r="E13584" s="90"/>
      <c r="N13584" s="90"/>
    </row>
    <row r="13585" spans="5:14" x14ac:dyDescent="0.25">
      <c r="E13585" s="90"/>
      <c r="N13585" s="90"/>
    </row>
    <row r="13586" spans="5:14" x14ac:dyDescent="0.25">
      <c r="E13586" s="90"/>
      <c r="N13586" s="90"/>
    </row>
    <row r="13587" spans="5:14" x14ac:dyDescent="0.25">
      <c r="E13587" s="90"/>
      <c r="N13587" s="90"/>
    </row>
    <row r="13588" spans="5:14" x14ac:dyDescent="0.25">
      <c r="E13588" s="90"/>
      <c r="N13588" s="90"/>
    </row>
    <row r="13589" spans="5:14" x14ac:dyDescent="0.25">
      <c r="E13589" s="90"/>
      <c r="N13589" s="90"/>
    </row>
    <row r="13590" spans="5:14" x14ac:dyDescent="0.25">
      <c r="E13590" s="90"/>
      <c r="N13590" s="90"/>
    </row>
    <row r="13591" spans="5:14" x14ac:dyDescent="0.25">
      <c r="E13591" s="90"/>
      <c r="N13591" s="90"/>
    </row>
    <row r="13592" spans="5:14" x14ac:dyDescent="0.25">
      <c r="E13592" s="90"/>
      <c r="N13592" s="90"/>
    </row>
    <row r="13593" spans="5:14" x14ac:dyDescent="0.25">
      <c r="E13593" s="90"/>
      <c r="N13593" s="90"/>
    </row>
    <row r="13594" spans="5:14" x14ac:dyDescent="0.25">
      <c r="E13594" s="90"/>
      <c r="N13594" s="90"/>
    </row>
    <row r="13595" spans="5:14" x14ac:dyDescent="0.25">
      <c r="E13595" s="90"/>
      <c r="N13595" s="90"/>
    </row>
    <row r="13596" spans="5:14" x14ac:dyDescent="0.25">
      <c r="E13596" s="90"/>
      <c r="N13596" s="90"/>
    </row>
    <row r="13597" spans="5:14" x14ac:dyDescent="0.25">
      <c r="E13597" s="90"/>
      <c r="N13597" s="90"/>
    </row>
    <row r="13598" spans="5:14" x14ac:dyDescent="0.25">
      <c r="E13598" s="90"/>
      <c r="N13598" s="90"/>
    </row>
    <row r="13599" spans="5:14" x14ac:dyDescent="0.25">
      <c r="E13599" s="90"/>
      <c r="N13599" s="90"/>
    </row>
    <row r="13600" spans="5:14" x14ac:dyDescent="0.25">
      <c r="E13600" s="90"/>
      <c r="N13600" s="90"/>
    </row>
    <row r="13601" spans="5:14" x14ac:dyDescent="0.25">
      <c r="E13601" s="90"/>
      <c r="N13601" s="90"/>
    </row>
    <row r="13602" spans="5:14" x14ac:dyDescent="0.25">
      <c r="E13602" s="90"/>
      <c r="N13602" s="90"/>
    </row>
    <row r="13603" spans="5:14" x14ac:dyDescent="0.25">
      <c r="E13603" s="90"/>
      <c r="N13603" s="90"/>
    </row>
    <row r="13604" spans="5:14" x14ac:dyDescent="0.25">
      <c r="E13604" s="90"/>
      <c r="N13604" s="90"/>
    </row>
    <row r="13605" spans="5:14" x14ac:dyDescent="0.25">
      <c r="E13605" s="90"/>
      <c r="N13605" s="90"/>
    </row>
    <row r="13606" spans="5:14" x14ac:dyDescent="0.25">
      <c r="E13606" s="90"/>
      <c r="N13606" s="90"/>
    </row>
    <row r="13607" spans="5:14" x14ac:dyDescent="0.25">
      <c r="E13607" s="90"/>
      <c r="N13607" s="90"/>
    </row>
    <row r="13608" spans="5:14" x14ac:dyDescent="0.25">
      <c r="E13608" s="90"/>
      <c r="N13608" s="90"/>
    </row>
    <row r="13609" spans="5:14" x14ac:dyDescent="0.25">
      <c r="E13609" s="90"/>
      <c r="N13609" s="90"/>
    </row>
    <row r="13610" spans="5:14" x14ac:dyDescent="0.25">
      <c r="E13610" s="90"/>
      <c r="N13610" s="90"/>
    </row>
    <row r="13611" spans="5:14" x14ac:dyDescent="0.25">
      <c r="E13611" s="90"/>
      <c r="N13611" s="90"/>
    </row>
    <row r="13612" spans="5:14" x14ac:dyDescent="0.25">
      <c r="E13612" s="90"/>
      <c r="N13612" s="90"/>
    </row>
    <row r="13613" spans="5:14" x14ac:dyDescent="0.25">
      <c r="E13613" s="90"/>
      <c r="N13613" s="90"/>
    </row>
    <row r="13614" spans="5:14" x14ac:dyDescent="0.25">
      <c r="E13614" s="90"/>
      <c r="N13614" s="90"/>
    </row>
    <row r="13615" spans="5:14" x14ac:dyDescent="0.25">
      <c r="E13615" s="90"/>
      <c r="N13615" s="90"/>
    </row>
    <row r="13616" spans="5:14" x14ac:dyDescent="0.25">
      <c r="E13616" s="90"/>
      <c r="N13616" s="90"/>
    </row>
    <row r="13617" spans="5:14" x14ac:dyDescent="0.25">
      <c r="E13617" s="90"/>
      <c r="N13617" s="90"/>
    </row>
    <row r="13618" spans="5:14" x14ac:dyDescent="0.25">
      <c r="E13618" s="90"/>
      <c r="N13618" s="90"/>
    </row>
    <row r="13619" spans="5:14" x14ac:dyDescent="0.25">
      <c r="E13619" s="90"/>
      <c r="N13619" s="90"/>
    </row>
    <row r="13620" spans="5:14" x14ac:dyDescent="0.25">
      <c r="E13620" s="90"/>
      <c r="N13620" s="90"/>
    </row>
    <row r="13621" spans="5:14" x14ac:dyDescent="0.25">
      <c r="E13621" s="90"/>
      <c r="N13621" s="90"/>
    </row>
    <row r="13622" spans="5:14" x14ac:dyDescent="0.25">
      <c r="E13622" s="90"/>
      <c r="N13622" s="90"/>
    </row>
    <row r="13623" spans="5:14" x14ac:dyDescent="0.25">
      <c r="E13623" s="90"/>
      <c r="N13623" s="90"/>
    </row>
    <row r="13624" spans="5:14" x14ac:dyDescent="0.25">
      <c r="E13624" s="90"/>
      <c r="N13624" s="90"/>
    </row>
    <row r="13625" spans="5:14" x14ac:dyDescent="0.25">
      <c r="E13625" s="90"/>
      <c r="N13625" s="90"/>
    </row>
    <row r="13626" spans="5:14" x14ac:dyDescent="0.25">
      <c r="E13626" s="90"/>
      <c r="N13626" s="90"/>
    </row>
    <row r="13627" spans="5:14" x14ac:dyDescent="0.25">
      <c r="E13627" s="90"/>
      <c r="N13627" s="90"/>
    </row>
    <row r="13628" spans="5:14" x14ac:dyDescent="0.25">
      <c r="E13628" s="90"/>
      <c r="N13628" s="90"/>
    </row>
    <row r="13629" spans="5:14" x14ac:dyDescent="0.25">
      <c r="E13629" s="90"/>
      <c r="N13629" s="90"/>
    </row>
    <row r="13630" spans="5:14" x14ac:dyDescent="0.25">
      <c r="E13630" s="90"/>
      <c r="N13630" s="90"/>
    </row>
    <row r="13631" spans="5:14" x14ac:dyDescent="0.25">
      <c r="E13631" s="90"/>
      <c r="N13631" s="90"/>
    </row>
    <row r="13632" spans="5:14" x14ac:dyDescent="0.25">
      <c r="E13632" s="90"/>
      <c r="N13632" s="90"/>
    </row>
    <row r="13633" spans="5:14" x14ac:dyDescent="0.25">
      <c r="E13633" s="90"/>
      <c r="N13633" s="90"/>
    </row>
    <row r="13634" spans="5:14" x14ac:dyDescent="0.25">
      <c r="E13634" s="90"/>
      <c r="N13634" s="90"/>
    </row>
    <row r="13635" spans="5:14" x14ac:dyDescent="0.25">
      <c r="E13635" s="90"/>
      <c r="N13635" s="90"/>
    </row>
    <row r="13636" spans="5:14" x14ac:dyDescent="0.25">
      <c r="E13636" s="90"/>
      <c r="N13636" s="90"/>
    </row>
    <row r="13637" spans="5:14" x14ac:dyDescent="0.25">
      <c r="E13637" s="90"/>
      <c r="N13637" s="90"/>
    </row>
    <row r="13638" spans="5:14" x14ac:dyDescent="0.25">
      <c r="E13638" s="90"/>
      <c r="N13638" s="90"/>
    </row>
    <row r="13639" spans="5:14" x14ac:dyDescent="0.25">
      <c r="E13639" s="90"/>
      <c r="N13639" s="90"/>
    </row>
    <row r="13640" spans="5:14" x14ac:dyDescent="0.25">
      <c r="E13640" s="90"/>
      <c r="N13640" s="90"/>
    </row>
    <row r="13641" spans="5:14" x14ac:dyDescent="0.25">
      <c r="E13641" s="90"/>
      <c r="N13641" s="90"/>
    </row>
    <row r="13642" spans="5:14" x14ac:dyDescent="0.25">
      <c r="E13642" s="90"/>
      <c r="N13642" s="90"/>
    </row>
    <row r="13643" spans="5:14" x14ac:dyDescent="0.25">
      <c r="E13643" s="90"/>
      <c r="N13643" s="90"/>
    </row>
    <row r="13644" spans="5:14" x14ac:dyDescent="0.25">
      <c r="E13644" s="90"/>
      <c r="N13644" s="90"/>
    </row>
    <row r="13645" spans="5:14" x14ac:dyDescent="0.25">
      <c r="E13645" s="90"/>
      <c r="N13645" s="90"/>
    </row>
    <row r="13646" spans="5:14" x14ac:dyDescent="0.25">
      <c r="E13646" s="90"/>
      <c r="N13646" s="90"/>
    </row>
    <row r="13647" spans="5:14" x14ac:dyDescent="0.25">
      <c r="E13647" s="90"/>
      <c r="N13647" s="90"/>
    </row>
    <row r="13648" spans="5:14" x14ac:dyDescent="0.25">
      <c r="E13648" s="90"/>
      <c r="N13648" s="90"/>
    </row>
    <row r="13649" spans="5:14" x14ac:dyDescent="0.25">
      <c r="E13649" s="90"/>
      <c r="N13649" s="90"/>
    </row>
    <row r="13650" spans="5:14" x14ac:dyDescent="0.25">
      <c r="E13650" s="90"/>
      <c r="N13650" s="90"/>
    </row>
    <row r="13651" spans="5:14" x14ac:dyDescent="0.25">
      <c r="E13651" s="90"/>
      <c r="N13651" s="90"/>
    </row>
    <row r="13652" spans="5:14" x14ac:dyDescent="0.25">
      <c r="E13652" s="90"/>
      <c r="N13652" s="90"/>
    </row>
    <row r="13653" spans="5:14" x14ac:dyDescent="0.25">
      <c r="E13653" s="90"/>
      <c r="N13653" s="90"/>
    </row>
    <row r="13654" spans="5:14" x14ac:dyDescent="0.25">
      <c r="E13654" s="90"/>
      <c r="N13654" s="90"/>
    </row>
    <row r="13655" spans="5:14" x14ac:dyDescent="0.25">
      <c r="E13655" s="90"/>
      <c r="N13655" s="90"/>
    </row>
    <row r="13656" spans="5:14" x14ac:dyDescent="0.25">
      <c r="E13656" s="90"/>
      <c r="N13656" s="90"/>
    </row>
    <row r="13657" spans="5:14" x14ac:dyDescent="0.25">
      <c r="E13657" s="90"/>
      <c r="N13657" s="90"/>
    </row>
    <row r="13658" spans="5:14" x14ac:dyDescent="0.25">
      <c r="E13658" s="90"/>
      <c r="N13658" s="90"/>
    </row>
    <row r="13659" spans="5:14" x14ac:dyDescent="0.25">
      <c r="E13659" s="90"/>
      <c r="N13659" s="90"/>
    </row>
    <row r="13660" spans="5:14" x14ac:dyDescent="0.25">
      <c r="E13660" s="90"/>
      <c r="N13660" s="90"/>
    </row>
    <row r="13661" spans="5:14" x14ac:dyDescent="0.25">
      <c r="E13661" s="90"/>
      <c r="N13661" s="90"/>
    </row>
    <row r="13662" spans="5:14" x14ac:dyDescent="0.25">
      <c r="E13662" s="90"/>
      <c r="N13662" s="90"/>
    </row>
    <row r="13663" spans="5:14" x14ac:dyDescent="0.25">
      <c r="E13663" s="90"/>
      <c r="N13663" s="90"/>
    </row>
    <row r="13664" spans="5:14" x14ac:dyDescent="0.25">
      <c r="E13664" s="90"/>
      <c r="N13664" s="90"/>
    </row>
    <row r="13665" spans="5:14" x14ac:dyDescent="0.25">
      <c r="E13665" s="90"/>
      <c r="N13665" s="90"/>
    </row>
    <row r="13666" spans="5:14" x14ac:dyDescent="0.25">
      <c r="E13666" s="90"/>
      <c r="N13666" s="90"/>
    </row>
    <row r="13667" spans="5:14" x14ac:dyDescent="0.25">
      <c r="E13667" s="90"/>
      <c r="N13667" s="90"/>
    </row>
    <row r="13668" spans="5:14" x14ac:dyDescent="0.25">
      <c r="E13668" s="90"/>
      <c r="N13668" s="90"/>
    </row>
    <row r="13669" spans="5:14" x14ac:dyDescent="0.25">
      <c r="E13669" s="90"/>
      <c r="N13669" s="90"/>
    </row>
    <row r="13670" spans="5:14" x14ac:dyDescent="0.25">
      <c r="E13670" s="90"/>
      <c r="N13670" s="90"/>
    </row>
    <row r="13671" spans="5:14" x14ac:dyDescent="0.25">
      <c r="E13671" s="90"/>
      <c r="N13671" s="90"/>
    </row>
    <row r="13672" spans="5:14" x14ac:dyDescent="0.25">
      <c r="E13672" s="90"/>
      <c r="N13672" s="90"/>
    </row>
    <row r="13673" spans="5:14" x14ac:dyDescent="0.25">
      <c r="E13673" s="90"/>
      <c r="N13673" s="90"/>
    </row>
    <row r="13674" spans="5:14" x14ac:dyDescent="0.25">
      <c r="E13674" s="90"/>
      <c r="N13674" s="90"/>
    </row>
    <row r="13675" spans="5:14" x14ac:dyDescent="0.25">
      <c r="E13675" s="90"/>
      <c r="N13675" s="90"/>
    </row>
    <row r="13676" spans="5:14" x14ac:dyDescent="0.25">
      <c r="E13676" s="90"/>
      <c r="N13676" s="90"/>
    </row>
    <row r="13677" spans="5:14" x14ac:dyDescent="0.25">
      <c r="E13677" s="90"/>
      <c r="N13677" s="90"/>
    </row>
    <row r="13678" spans="5:14" x14ac:dyDescent="0.25">
      <c r="E13678" s="90"/>
      <c r="N13678" s="90"/>
    </row>
    <row r="13679" spans="5:14" x14ac:dyDescent="0.25">
      <c r="E13679" s="90"/>
      <c r="N13679" s="90"/>
    </row>
    <row r="13680" spans="5:14" x14ac:dyDescent="0.25">
      <c r="E13680" s="90"/>
      <c r="N13680" s="90"/>
    </row>
    <row r="13681" spans="5:14" x14ac:dyDescent="0.25">
      <c r="E13681" s="90"/>
      <c r="N13681" s="90"/>
    </row>
    <row r="13682" spans="5:14" x14ac:dyDescent="0.25">
      <c r="E13682" s="90"/>
      <c r="N13682" s="90"/>
    </row>
    <row r="13683" spans="5:14" x14ac:dyDescent="0.25">
      <c r="E13683" s="90"/>
      <c r="N13683" s="90"/>
    </row>
    <row r="13684" spans="5:14" x14ac:dyDescent="0.25">
      <c r="E13684" s="90"/>
      <c r="N13684" s="90"/>
    </row>
    <row r="13685" spans="5:14" x14ac:dyDescent="0.25">
      <c r="E13685" s="90"/>
      <c r="N13685" s="90"/>
    </row>
    <row r="13686" spans="5:14" x14ac:dyDescent="0.25">
      <c r="E13686" s="90"/>
      <c r="N13686" s="90"/>
    </row>
    <row r="13687" spans="5:14" x14ac:dyDescent="0.25">
      <c r="E13687" s="90"/>
      <c r="N13687" s="90"/>
    </row>
    <row r="13688" spans="5:14" x14ac:dyDescent="0.25">
      <c r="E13688" s="90"/>
      <c r="N13688" s="90"/>
    </row>
    <row r="13689" spans="5:14" x14ac:dyDescent="0.25">
      <c r="E13689" s="90"/>
      <c r="N13689" s="90"/>
    </row>
    <row r="13690" spans="5:14" x14ac:dyDescent="0.25">
      <c r="E13690" s="90"/>
      <c r="N13690" s="90"/>
    </row>
    <row r="13691" spans="5:14" x14ac:dyDescent="0.25">
      <c r="E13691" s="90"/>
      <c r="N13691" s="90"/>
    </row>
    <row r="13692" spans="5:14" x14ac:dyDescent="0.25">
      <c r="E13692" s="90"/>
      <c r="N13692" s="90"/>
    </row>
    <row r="13693" spans="5:14" x14ac:dyDescent="0.25">
      <c r="E13693" s="90"/>
      <c r="N13693" s="90"/>
    </row>
    <row r="13694" spans="5:14" x14ac:dyDescent="0.25">
      <c r="E13694" s="90"/>
      <c r="N13694" s="90"/>
    </row>
    <row r="13695" spans="5:14" x14ac:dyDescent="0.25">
      <c r="E13695" s="90"/>
      <c r="N13695" s="90"/>
    </row>
    <row r="13696" spans="5:14" x14ac:dyDescent="0.25">
      <c r="E13696" s="90"/>
      <c r="N13696" s="90"/>
    </row>
    <row r="13697" spans="5:14" x14ac:dyDescent="0.25">
      <c r="E13697" s="90"/>
      <c r="N13697" s="90"/>
    </row>
    <row r="13698" spans="5:14" x14ac:dyDescent="0.25">
      <c r="E13698" s="90"/>
      <c r="N13698" s="90"/>
    </row>
    <row r="13699" spans="5:14" x14ac:dyDescent="0.25">
      <c r="E13699" s="90"/>
      <c r="N13699" s="90"/>
    </row>
    <row r="13700" spans="5:14" x14ac:dyDescent="0.25">
      <c r="E13700" s="90"/>
      <c r="N13700" s="90"/>
    </row>
    <row r="13701" spans="5:14" x14ac:dyDescent="0.25">
      <c r="E13701" s="90"/>
      <c r="N13701" s="90"/>
    </row>
    <row r="13702" spans="5:14" x14ac:dyDescent="0.25">
      <c r="E13702" s="90"/>
      <c r="N13702" s="90"/>
    </row>
    <row r="13703" spans="5:14" x14ac:dyDescent="0.25">
      <c r="E13703" s="90"/>
      <c r="N13703" s="90"/>
    </row>
    <row r="13704" spans="5:14" x14ac:dyDescent="0.25">
      <c r="E13704" s="90"/>
      <c r="N13704" s="90"/>
    </row>
    <row r="13705" spans="5:14" x14ac:dyDescent="0.25">
      <c r="E13705" s="90"/>
      <c r="N13705" s="90"/>
    </row>
    <row r="13706" spans="5:14" x14ac:dyDescent="0.25">
      <c r="E13706" s="90"/>
      <c r="N13706" s="90"/>
    </row>
    <row r="13707" spans="5:14" x14ac:dyDescent="0.25">
      <c r="E13707" s="90"/>
      <c r="N13707" s="90"/>
    </row>
    <row r="13708" spans="5:14" x14ac:dyDescent="0.25">
      <c r="E13708" s="90"/>
      <c r="N13708" s="90"/>
    </row>
    <row r="13709" spans="5:14" x14ac:dyDescent="0.25">
      <c r="E13709" s="90"/>
      <c r="N13709" s="90"/>
    </row>
    <row r="13710" spans="5:14" x14ac:dyDescent="0.25">
      <c r="E13710" s="90"/>
      <c r="N13710" s="90"/>
    </row>
    <row r="13711" spans="5:14" x14ac:dyDescent="0.25">
      <c r="E13711" s="90"/>
      <c r="N13711" s="90"/>
    </row>
    <row r="13712" spans="5:14" x14ac:dyDescent="0.25">
      <c r="E13712" s="90"/>
      <c r="N13712" s="90"/>
    </row>
    <row r="13713" spans="5:14" x14ac:dyDescent="0.25">
      <c r="E13713" s="90"/>
      <c r="N13713" s="90"/>
    </row>
    <row r="13714" spans="5:14" x14ac:dyDescent="0.25">
      <c r="E13714" s="90"/>
      <c r="N13714" s="90"/>
    </row>
    <row r="13715" spans="5:14" x14ac:dyDescent="0.25">
      <c r="E13715" s="90"/>
      <c r="N13715" s="90"/>
    </row>
    <row r="13716" spans="5:14" x14ac:dyDescent="0.25">
      <c r="E13716" s="90"/>
      <c r="N13716" s="90"/>
    </row>
    <row r="13717" spans="5:14" x14ac:dyDescent="0.25">
      <c r="E13717" s="90"/>
      <c r="N13717" s="90"/>
    </row>
    <row r="13718" spans="5:14" x14ac:dyDescent="0.25">
      <c r="E13718" s="90"/>
      <c r="N13718" s="90"/>
    </row>
    <row r="13719" spans="5:14" x14ac:dyDescent="0.25">
      <c r="E13719" s="90"/>
      <c r="N13719" s="90"/>
    </row>
    <row r="13720" spans="5:14" x14ac:dyDescent="0.25">
      <c r="E13720" s="90"/>
      <c r="N13720" s="90"/>
    </row>
    <row r="13721" spans="5:14" x14ac:dyDescent="0.25">
      <c r="E13721" s="90"/>
      <c r="N13721" s="90"/>
    </row>
    <row r="13722" spans="5:14" x14ac:dyDescent="0.25">
      <c r="E13722" s="90"/>
      <c r="N13722" s="90"/>
    </row>
    <row r="13723" spans="5:14" x14ac:dyDescent="0.25">
      <c r="E13723" s="90"/>
      <c r="N13723" s="90"/>
    </row>
    <row r="13724" spans="5:14" x14ac:dyDescent="0.25">
      <c r="E13724" s="90"/>
      <c r="N13724" s="90"/>
    </row>
    <row r="13725" spans="5:14" x14ac:dyDescent="0.25">
      <c r="E13725" s="90"/>
      <c r="N13725" s="90"/>
    </row>
    <row r="13726" spans="5:14" x14ac:dyDescent="0.25">
      <c r="E13726" s="90"/>
      <c r="N13726" s="90"/>
    </row>
    <row r="13727" spans="5:14" x14ac:dyDescent="0.25">
      <c r="E13727" s="90"/>
      <c r="N13727" s="90"/>
    </row>
    <row r="13728" spans="5:14" x14ac:dyDescent="0.25">
      <c r="E13728" s="90"/>
      <c r="N13728" s="90"/>
    </row>
    <row r="13729" spans="5:14" x14ac:dyDescent="0.25">
      <c r="E13729" s="90"/>
      <c r="N13729" s="90"/>
    </row>
    <row r="13730" spans="5:14" x14ac:dyDescent="0.25">
      <c r="E13730" s="90"/>
      <c r="N13730" s="90"/>
    </row>
    <row r="13731" spans="5:14" x14ac:dyDescent="0.25">
      <c r="E13731" s="90"/>
      <c r="N13731" s="90"/>
    </row>
    <row r="13732" spans="5:14" x14ac:dyDescent="0.25">
      <c r="E13732" s="90"/>
      <c r="N13732" s="90"/>
    </row>
    <row r="13733" spans="5:14" x14ac:dyDescent="0.25">
      <c r="E13733" s="90"/>
      <c r="N13733" s="90"/>
    </row>
    <row r="13734" spans="5:14" x14ac:dyDescent="0.25">
      <c r="E13734" s="90"/>
      <c r="N13734" s="90"/>
    </row>
    <row r="13735" spans="5:14" x14ac:dyDescent="0.25">
      <c r="E13735" s="90"/>
      <c r="N13735" s="90"/>
    </row>
    <row r="13736" spans="5:14" x14ac:dyDescent="0.25">
      <c r="E13736" s="90"/>
      <c r="N13736" s="90"/>
    </row>
    <row r="13737" spans="5:14" x14ac:dyDescent="0.25">
      <c r="E13737" s="90"/>
      <c r="N13737" s="90"/>
    </row>
    <row r="13738" spans="5:14" x14ac:dyDescent="0.25">
      <c r="E13738" s="90"/>
      <c r="N13738" s="90"/>
    </row>
    <row r="13739" spans="5:14" x14ac:dyDescent="0.25">
      <c r="E13739" s="90"/>
      <c r="N13739" s="90"/>
    </row>
    <row r="13740" spans="5:14" x14ac:dyDescent="0.25">
      <c r="E13740" s="90"/>
      <c r="N13740" s="90"/>
    </row>
    <row r="13741" spans="5:14" x14ac:dyDescent="0.25">
      <c r="E13741" s="90"/>
      <c r="N13741" s="90"/>
    </row>
    <row r="13742" spans="5:14" x14ac:dyDescent="0.25">
      <c r="E13742" s="90"/>
      <c r="N13742" s="90"/>
    </row>
    <row r="13743" spans="5:14" x14ac:dyDescent="0.25">
      <c r="E13743" s="90"/>
      <c r="N13743" s="90"/>
    </row>
    <row r="13744" spans="5:14" x14ac:dyDescent="0.25">
      <c r="E13744" s="90"/>
      <c r="N13744" s="90"/>
    </row>
    <row r="13745" spans="5:14" x14ac:dyDescent="0.25">
      <c r="E13745" s="90"/>
      <c r="N13745" s="90"/>
    </row>
    <row r="13746" spans="5:14" x14ac:dyDescent="0.25">
      <c r="E13746" s="90"/>
      <c r="N13746" s="90"/>
    </row>
    <row r="13747" spans="5:14" x14ac:dyDescent="0.25">
      <c r="E13747" s="90"/>
      <c r="N13747" s="90"/>
    </row>
    <row r="13748" spans="5:14" x14ac:dyDescent="0.25">
      <c r="E13748" s="90"/>
      <c r="N13748" s="90"/>
    </row>
    <row r="13749" spans="5:14" x14ac:dyDescent="0.25">
      <c r="E13749" s="90"/>
      <c r="N13749" s="90"/>
    </row>
    <row r="13750" spans="5:14" x14ac:dyDescent="0.25">
      <c r="E13750" s="90"/>
      <c r="N13750" s="90"/>
    </row>
    <row r="13751" spans="5:14" x14ac:dyDescent="0.25">
      <c r="E13751" s="90"/>
      <c r="N13751" s="90"/>
    </row>
    <row r="13752" spans="5:14" x14ac:dyDescent="0.25">
      <c r="E13752" s="90"/>
      <c r="N13752" s="90"/>
    </row>
    <row r="13753" spans="5:14" x14ac:dyDescent="0.25">
      <c r="E13753" s="90"/>
      <c r="N13753" s="90"/>
    </row>
    <row r="13754" spans="5:14" x14ac:dyDescent="0.25">
      <c r="E13754" s="90"/>
      <c r="N13754" s="90"/>
    </row>
    <row r="13755" spans="5:14" x14ac:dyDescent="0.25">
      <c r="E13755" s="90"/>
      <c r="N13755" s="90"/>
    </row>
    <row r="13756" spans="5:14" x14ac:dyDescent="0.25">
      <c r="E13756" s="90"/>
      <c r="N13756" s="90"/>
    </row>
    <row r="13757" spans="5:14" x14ac:dyDescent="0.25">
      <c r="E13757" s="90"/>
      <c r="N13757" s="90"/>
    </row>
    <row r="13758" spans="5:14" x14ac:dyDescent="0.25">
      <c r="E13758" s="90"/>
      <c r="N13758" s="90"/>
    </row>
    <row r="13759" spans="5:14" x14ac:dyDescent="0.25">
      <c r="E13759" s="90"/>
      <c r="N13759" s="90"/>
    </row>
    <row r="13760" spans="5:14" x14ac:dyDescent="0.25">
      <c r="E13760" s="90"/>
      <c r="N13760" s="90"/>
    </row>
    <row r="13761" spans="5:14" x14ac:dyDescent="0.25">
      <c r="E13761" s="90"/>
      <c r="N13761" s="90"/>
    </row>
    <row r="13762" spans="5:14" x14ac:dyDescent="0.25">
      <c r="E13762" s="90"/>
      <c r="N13762" s="90"/>
    </row>
    <row r="13763" spans="5:14" x14ac:dyDescent="0.25">
      <c r="E13763" s="90"/>
      <c r="N13763" s="90"/>
    </row>
    <row r="13764" spans="5:14" x14ac:dyDescent="0.25">
      <c r="E13764" s="90"/>
      <c r="N13764" s="90"/>
    </row>
    <row r="13765" spans="5:14" x14ac:dyDescent="0.25">
      <c r="E13765" s="90"/>
      <c r="N13765" s="90"/>
    </row>
    <row r="13766" spans="5:14" x14ac:dyDescent="0.25">
      <c r="E13766" s="90"/>
      <c r="N13766" s="90"/>
    </row>
    <row r="13767" spans="5:14" x14ac:dyDescent="0.25">
      <c r="E13767" s="90"/>
      <c r="N13767" s="90"/>
    </row>
    <row r="13768" spans="5:14" x14ac:dyDescent="0.25">
      <c r="E13768" s="90"/>
      <c r="N13768" s="90"/>
    </row>
    <row r="13769" spans="5:14" x14ac:dyDescent="0.25">
      <c r="E13769" s="90"/>
      <c r="N13769" s="90"/>
    </row>
    <row r="13770" spans="5:14" x14ac:dyDescent="0.25">
      <c r="E13770" s="90"/>
      <c r="N13770" s="90"/>
    </row>
    <row r="13771" spans="5:14" x14ac:dyDescent="0.25">
      <c r="E13771" s="90"/>
      <c r="N13771" s="90"/>
    </row>
    <row r="13772" spans="5:14" x14ac:dyDescent="0.25">
      <c r="E13772" s="90"/>
      <c r="N13772" s="90"/>
    </row>
    <row r="13773" spans="5:14" x14ac:dyDescent="0.25">
      <c r="E13773" s="90"/>
      <c r="N13773" s="90"/>
    </row>
    <row r="13774" spans="5:14" x14ac:dyDescent="0.25">
      <c r="E13774" s="90"/>
      <c r="N13774" s="90"/>
    </row>
    <row r="13775" spans="5:14" x14ac:dyDescent="0.25">
      <c r="E13775" s="90"/>
      <c r="N13775" s="90"/>
    </row>
    <row r="13776" spans="5:14" x14ac:dyDescent="0.25">
      <c r="E13776" s="90"/>
      <c r="N13776" s="90"/>
    </row>
    <row r="13777" spans="5:14" x14ac:dyDescent="0.25">
      <c r="E13777" s="90"/>
      <c r="N13777" s="90"/>
    </row>
    <row r="13778" spans="5:14" x14ac:dyDescent="0.25">
      <c r="E13778" s="90"/>
      <c r="N13778" s="90"/>
    </row>
    <row r="13779" spans="5:14" x14ac:dyDescent="0.25">
      <c r="E13779" s="90"/>
      <c r="N13779" s="90"/>
    </row>
    <row r="13780" spans="5:14" x14ac:dyDescent="0.25">
      <c r="E13780" s="90"/>
      <c r="N13780" s="90"/>
    </row>
    <row r="13781" spans="5:14" x14ac:dyDescent="0.25">
      <c r="E13781" s="90"/>
      <c r="N13781" s="90"/>
    </row>
    <row r="13782" spans="5:14" x14ac:dyDescent="0.25">
      <c r="E13782" s="90"/>
      <c r="N13782" s="90"/>
    </row>
    <row r="13783" spans="5:14" x14ac:dyDescent="0.25">
      <c r="E13783" s="90"/>
      <c r="N13783" s="90"/>
    </row>
    <row r="13784" spans="5:14" x14ac:dyDescent="0.25">
      <c r="E13784" s="90"/>
      <c r="N13784" s="90"/>
    </row>
    <row r="13785" spans="5:14" x14ac:dyDescent="0.25">
      <c r="E13785" s="90"/>
      <c r="N13785" s="90"/>
    </row>
    <row r="13786" spans="5:14" x14ac:dyDescent="0.25">
      <c r="E13786" s="90"/>
      <c r="N13786" s="90"/>
    </row>
    <row r="13787" spans="5:14" x14ac:dyDescent="0.25">
      <c r="E13787" s="90"/>
      <c r="N13787" s="90"/>
    </row>
    <row r="13788" spans="5:14" x14ac:dyDescent="0.25">
      <c r="E13788" s="90"/>
      <c r="N13788" s="90"/>
    </row>
    <row r="13789" spans="5:14" x14ac:dyDescent="0.25">
      <c r="E13789" s="90"/>
      <c r="N13789" s="90"/>
    </row>
    <row r="13790" spans="5:14" x14ac:dyDescent="0.25">
      <c r="E13790" s="90"/>
      <c r="N13790" s="90"/>
    </row>
    <row r="13791" spans="5:14" x14ac:dyDescent="0.25">
      <c r="E13791" s="90"/>
      <c r="N13791" s="90"/>
    </row>
    <row r="13792" spans="5:14" x14ac:dyDescent="0.25">
      <c r="E13792" s="90"/>
      <c r="N13792" s="90"/>
    </row>
    <row r="13793" spans="5:14" x14ac:dyDescent="0.25">
      <c r="E13793" s="90"/>
      <c r="N13793" s="90"/>
    </row>
    <row r="13794" spans="5:14" x14ac:dyDescent="0.25">
      <c r="E13794" s="90"/>
      <c r="N13794" s="90"/>
    </row>
    <row r="13795" spans="5:14" x14ac:dyDescent="0.25">
      <c r="E13795" s="90"/>
      <c r="N13795" s="90"/>
    </row>
    <row r="13796" spans="5:14" x14ac:dyDescent="0.25">
      <c r="E13796" s="90"/>
      <c r="N13796" s="90"/>
    </row>
    <row r="13797" spans="5:14" x14ac:dyDescent="0.25">
      <c r="E13797" s="90"/>
      <c r="N13797" s="90"/>
    </row>
    <row r="13798" spans="5:14" x14ac:dyDescent="0.25">
      <c r="E13798" s="90"/>
      <c r="N13798" s="90"/>
    </row>
    <row r="13799" spans="5:14" x14ac:dyDescent="0.25">
      <c r="E13799" s="90"/>
      <c r="N13799" s="90"/>
    </row>
    <row r="13800" spans="5:14" x14ac:dyDescent="0.25">
      <c r="E13800" s="90"/>
      <c r="N13800" s="90"/>
    </row>
    <row r="13801" spans="5:14" x14ac:dyDescent="0.25">
      <c r="E13801" s="90"/>
      <c r="N13801" s="90"/>
    </row>
    <row r="13802" spans="5:14" x14ac:dyDescent="0.25">
      <c r="E13802" s="90"/>
      <c r="N13802" s="90"/>
    </row>
    <row r="13803" spans="5:14" x14ac:dyDescent="0.25">
      <c r="E13803" s="90"/>
      <c r="N13803" s="90"/>
    </row>
    <row r="13804" spans="5:14" x14ac:dyDescent="0.25">
      <c r="E13804" s="90"/>
      <c r="N13804" s="90"/>
    </row>
    <row r="13805" spans="5:14" x14ac:dyDescent="0.25">
      <c r="E13805" s="90"/>
      <c r="N13805" s="90"/>
    </row>
    <row r="13806" spans="5:14" x14ac:dyDescent="0.25">
      <c r="E13806" s="90"/>
      <c r="N13806" s="90"/>
    </row>
    <row r="13807" spans="5:14" x14ac:dyDescent="0.25">
      <c r="E13807" s="90"/>
      <c r="N13807" s="90"/>
    </row>
    <row r="13808" spans="5:14" x14ac:dyDescent="0.25">
      <c r="E13808" s="90"/>
      <c r="N13808" s="90"/>
    </row>
    <row r="13809" spans="5:14" x14ac:dyDescent="0.25">
      <c r="E13809" s="90"/>
      <c r="N13809" s="90"/>
    </row>
    <row r="13810" spans="5:14" x14ac:dyDescent="0.25">
      <c r="E13810" s="90"/>
      <c r="N13810" s="90"/>
    </row>
    <row r="13811" spans="5:14" x14ac:dyDescent="0.25">
      <c r="E13811" s="90"/>
      <c r="N13811" s="90"/>
    </row>
    <row r="13812" spans="5:14" x14ac:dyDescent="0.25">
      <c r="E13812" s="90"/>
      <c r="N13812" s="90"/>
    </row>
    <row r="13813" spans="5:14" x14ac:dyDescent="0.25">
      <c r="E13813" s="90"/>
      <c r="N13813" s="90"/>
    </row>
    <row r="13814" spans="5:14" x14ac:dyDescent="0.25">
      <c r="E13814" s="90"/>
      <c r="N13814" s="90"/>
    </row>
    <row r="13815" spans="5:14" x14ac:dyDescent="0.25">
      <c r="E13815" s="90"/>
      <c r="N13815" s="90"/>
    </row>
    <row r="13816" spans="5:14" x14ac:dyDescent="0.25">
      <c r="E13816" s="90"/>
      <c r="N13816" s="90"/>
    </row>
    <row r="13817" spans="5:14" x14ac:dyDescent="0.25">
      <c r="E13817" s="90"/>
      <c r="N13817" s="90"/>
    </row>
    <row r="13818" spans="5:14" x14ac:dyDescent="0.25">
      <c r="E13818" s="90"/>
      <c r="N13818" s="90"/>
    </row>
    <row r="13819" spans="5:14" x14ac:dyDescent="0.25">
      <c r="E13819" s="90"/>
      <c r="N13819" s="90"/>
    </row>
    <row r="13820" spans="5:14" x14ac:dyDescent="0.25">
      <c r="E13820" s="90"/>
      <c r="N13820" s="90"/>
    </row>
    <row r="13821" spans="5:14" x14ac:dyDescent="0.25">
      <c r="E13821" s="90"/>
      <c r="N13821" s="90"/>
    </row>
    <row r="13822" spans="5:14" x14ac:dyDescent="0.25">
      <c r="E13822" s="90"/>
      <c r="N13822" s="90"/>
    </row>
    <row r="13823" spans="5:14" x14ac:dyDescent="0.25">
      <c r="E13823" s="90"/>
      <c r="N13823" s="90"/>
    </row>
    <row r="13824" spans="5:14" x14ac:dyDescent="0.25">
      <c r="E13824" s="90"/>
      <c r="N13824" s="90"/>
    </row>
    <row r="13825" spans="5:14" x14ac:dyDescent="0.25">
      <c r="E13825" s="90"/>
      <c r="N13825" s="90"/>
    </row>
    <row r="13826" spans="5:14" x14ac:dyDescent="0.25">
      <c r="E13826" s="90"/>
      <c r="N13826" s="90"/>
    </row>
    <row r="13827" spans="5:14" x14ac:dyDescent="0.25">
      <c r="E13827" s="90"/>
      <c r="N13827" s="90"/>
    </row>
    <row r="13828" spans="5:14" x14ac:dyDescent="0.25">
      <c r="E13828" s="90"/>
      <c r="N13828" s="90"/>
    </row>
    <row r="13829" spans="5:14" x14ac:dyDescent="0.25">
      <c r="E13829" s="90"/>
      <c r="N13829" s="90"/>
    </row>
    <row r="13830" spans="5:14" x14ac:dyDescent="0.25">
      <c r="E13830" s="90"/>
      <c r="N13830" s="90"/>
    </row>
    <row r="13831" spans="5:14" x14ac:dyDescent="0.25">
      <c r="E13831" s="90"/>
      <c r="N13831" s="90"/>
    </row>
    <row r="13832" spans="5:14" x14ac:dyDescent="0.25">
      <c r="E13832" s="90"/>
      <c r="N13832" s="90"/>
    </row>
    <row r="13833" spans="5:14" x14ac:dyDescent="0.25">
      <c r="E13833" s="90"/>
      <c r="N13833" s="90"/>
    </row>
    <row r="13834" spans="5:14" x14ac:dyDescent="0.25">
      <c r="E13834" s="90"/>
      <c r="N13834" s="90"/>
    </row>
    <row r="13835" spans="5:14" x14ac:dyDescent="0.25">
      <c r="E13835" s="90"/>
      <c r="N13835" s="90"/>
    </row>
    <row r="13836" spans="5:14" x14ac:dyDescent="0.25">
      <c r="E13836" s="90"/>
      <c r="N13836" s="90"/>
    </row>
    <row r="13837" spans="5:14" x14ac:dyDescent="0.25">
      <c r="E13837" s="90"/>
      <c r="N13837" s="90"/>
    </row>
    <row r="13838" spans="5:14" x14ac:dyDescent="0.25">
      <c r="E13838" s="90"/>
      <c r="N13838" s="90"/>
    </row>
    <row r="13839" spans="5:14" x14ac:dyDescent="0.25">
      <c r="E13839" s="90"/>
      <c r="N13839" s="90"/>
    </row>
    <row r="13840" spans="5:14" x14ac:dyDescent="0.25">
      <c r="E13840" s="90"/>
      <c r="N13840" s="90"/>
    </row>
    <row r="13841" spans="5:14" x14ac:dyDescent="0.25">
      <c r="E13841" s="90"/>
      <c r="N13841" s="90"/>
    </row>
    <row r="13842" spans="5:14" x14ac:dyDescent="0.25">
      <c r="E13842" s="90"/>
      <c r="N13842" s="90"/>
    </row>
    <row r="13843" spans="5:14" x14ac:dyDescent="0.25">
      <c r="E13843" s="90"/>
      <c r="N13843" s="90"/>
    </row>
    <row r="13844" spans="5:14" x14ac:dyDescent="0.25">
      <c r="E13844" s="90"/>
      <c r="N13844" s="90"/>
    </row>
    <row r="13845" spans="5:14" x14ac:dyDescent="0.25">
      <c r="E13845" s="90"/>
      <c r="N13845" s="90"/>
    </row>
    <row r="13846" spans="5:14" x14ac:dyDescent="0.25">
      <c r="E13846" s="90"/>
      <c r="N13846" s="90"/>
    </row>
    <row r="13847" spans="5:14" x14ac:dyDescent="0.25">
      <c r="E13847" s="90"/>
      <c r="N13847" s="90"/>
    </row>
    <row r="13848" spans="5:14" x14ac:dyDescent="0.25">
      <c r="E13848" s="90"/>
      <c r="N13848" s="90"/>
    </row>
    <row r="13849" spans="5:14" x14ac:dyDescent="0.25">
      <c r="E13849" s="90"/>
      <c r="N13849" s="90"/>
    </row>
    <row r="13850" spans="5:14" x14ac:dyDescent="0.25">
      <c r="E13850" s="90"/>
      <c r="N13850" s="90"/>
    </row>
    <row r="13851" spans="5:14" x14ac:dyDescent="0.25">
      <c r="E13851" s="90"/>
      <c r="N13851" s="90"/>
    </row>
    <row r="13852" spans="5:14" x14ac:dyDescent="0.25">
      <c r="E13852" s="90"/>
      <c r="N13852" s="90"/>
    </row>
    <row r="13853" spans="5:14" x14ac:dyDescent="0.25">
      <c r="E13853" s="90"/>
      <c r="N13853" s="90"/>
    </row>
    <row r="13854" spans="5:14" x14ac:dyDescent="0.25">
      <c r="E13854" s="90"/>
      <c r="N13854" s="90"/>
    </row>
    <row r="13855" spans="5:14" x14ac:dyDescent="0.25">
      <c r="E13855" s="90"/>
      <c r="N13855" s="90"/>
    </row>
    <row r="13856" spans="5:14" x14ac:dyDescent="0.25">
      <c r="E13856" s="90"/>
      <c r="N13856" s="90"/>
    </row>
    <row r="13857" spans="5:14" x14ac:dyDescent="0.25">
      <c r="E13857" s="90"/>
      <c r="N13857" s="90"/>
    </row>
    <row r="13858" spans="5:14" x14ac:dyDescent="0.25">
      <c r="E13858" s="90"/>
      <c r="N13858" s="90"/>
    </row>
    <row r="13859" spans="5:14" x14ac:dyDescent="0.25">
      <c r="E13859" s="90"/>
      <c r="N13859" s="90"/>
    </row>
    <row r="13860" spans="5:14" x14ac:dyDescent="0.25">
      <c r="E13860" s="90"/>
      <c r="N13860" s="90"/>
    </row>
    <row r="13861" spans="5:14" x14ac:dyDescent="0.25">
      <c r="E13861" s="90"/>
      <c r="N13861" s="90"/>
    </row>
    <row r="13862" spans="5:14" x14ac:dyDescent="0.25">
      <c r="E13862" s="90"/>
      <c r="N13862" s="90"/>
    </row>
    <row r="13863" spans="5:14" x14ac:dyDescent="0.25">
      <c r="E13863" s="90"/>
      <c r="N13863" s="90"/>
    </row>
    <row r="13864" spans="5:14" x14ac:dyDescent="0.25">
      <c r="E13864" s="90"/>
      <c r="N13864" s="90"/>
    </row>
    <row r="13865" spans="5:14" x14ac:dyDescent="0.25">
      <c r="E13865" s="90"/>
      <c r="N13865" s="90"/>
    </row>
    <row r="13866" spans="5:14" x14ac:dyDescent="0.25">
      <c r="E13866" s="90"/>
      <c r="N13866" s="90"/>
    </row>
    <row r="13867" spans="5:14" x14ac:dyDescent="0.25">
      <c r="E13867" s="90"/>
      <c r="N13867" s="90"/>
    </row>
    <row r="13868" spans="5:14" x14ac:dyDescent="0.25">
      <c r="E13868" s="90"/>
      <c r="N13868" s="90"/>
    </row>
    <row r="13869" spans="5:14" x14ac:dyDescent="0.25">
      <c r="E13869" s="90"/>
      <c r="N13869" s="90"/>
    </row>
    <row r="13870" spans="5:14" x14ac:dyDescent="0.25">
      <c r="E13870" s="90"/>
      <c r="N13870" s="90"/>
    </row>
    <row r="13871" spans="5:14" x14ac:dyDescent="0.25">
      <c r="E13871" s="90"/>
      <c r="N13871" s="90"/>
    </row>
    <row r="13872" spans="5:14" x14ac:dyDescent="0.25">
      <c r="E13872" s="90"/>
      <c r="N13872" s="90"/>
    </row>
    <row r="13873" spans="5:14" x14ac:dyDescent="0.25">
      <c r="E13873" s="90"/>
      <c r="N13873" s="90"/>
    </row>
    <row r="13874" spans="5:14" x14ac:dyDescent="0.25">
      <c r="E13874" s="90"/>
      <c r="N13874" s="90"/>
    </row>
    <row r="13875" spans="5:14" x14ac:dyDescent="0.25">
      <c r="E13875" s="90"/>
      <c r="N13875" s="90"/>
    </row>
    <row r="13876" spans="5:14" x14ac:dyDescent="0.25">
      <c r="E13876" s="90"/>
      <c r="N13876" s="90"/>
    </row>
    <row r="13877" spans="5:14" x14ac:dyDescent="0.25">
      <c r="E13877" s="90"/>
      <c r="N13877" s="90"/>
    </row>
    <row r="13878" spans="5:14" x14ac:dyDescent="0.25">
      <c r="E13878" s="90"/>
      <c r="N13878" s="90"/>
    </row>
    <row r="13879" spans="5:14" x14ac:dyDescent="0.25">
      <c r="E13879" s="90"/>
      <c r="N13879" s="90"/>
    </row>
    <row r="13880" spans="5:14" x14ac:dyDescent="0.25">
      <c r="E13880" s="90"/>
      <c r="N13880" s="90"/>
    </row>
    <row r="13881" spans="5:14" x14ac:dyDescent="0.25">
      <c r="E13881" s="90"/>
      <c r="N13881" s="90"/>
    </row>
    <row r="13882" spans="5:14" x14ac:dyDescent="0.25">
      <c r="E13882" s="90"/>
      <c r="N13882" s="90"/>
    </row>
    <row r="13883" spans="5:14" x14ac:dyDescent="0.25">
      <c r="E13883" s="90"/>
      <c r="N13883" s="90"/>
    </row>
    <row r="13884" spans="5:14" x14ac:dyDescent="0.25">
      <c r="E13884" s="90"/>
      <c r="N13884" s="90"/>
    </row>
    <row r="13885" spans="5:14" x14ac:dyDescent="0.25">
      <c r="E13885" s="90"/>
      <c r="N13885" s="90"/>
    </row>
    <row r="13886" spans="5:14" x14ac:dyDescent="0.25">
      <c r="E13886" s="90"/>
      <c r="N13886" s="90"/>
    </row>
    <row r="13887" spans="5:14" x14ac:dyDescent="0.25">
      <c r="E13887" s="90"/>
      <c r="N13887" s="90"/>
    </row>
    <row r="13888" spans="5:14" x14ac:dyDescent="0.25">
      <c r="E13888" s="90"/>
      <c r="N13888" s="90"/>
    </row>
    <row r="13889" spans="5:14" x14ac:dyDescent="0.25">
      <c r="E13889" s="90"/>
      <c r="N13889" s="90"/>
    </row>
    <row r="13890" spans="5:14" x14ac:dyDescent="0.25">
      <c r="E13890" s="90"/>
      <c r="N13890" s="90"/>
    </row>
    <row r="13891" spans="5:14" x14ac:dyDescent="0.25">
      <c r="E13891" s="90"/>
      <c r="N13891" s="90"/>
    </row>
    <row r="13892" spans="5:14" x14ac:dyDescent="0.25">
      <c r="E13892" s="90"/>
      <c r="N13892" s="90"/>
    </row>
    <row r="13893" spans="5:14" x14ac:dyDescent="0.25">
      <c r="E13893" s="90"/>
      <c r="N13893" s="90"/>
    </row>
    <row r="13894" spans="5:14" x14ac:dyDescent="0.25">
      <c r="E13894" s="90"/>
      <c r="N13894" s="90"/>
    </row>
    <row r="13895" spans="5:14" x14ac:dyDescent="0.25">
      <c r="E13895" s="90"/>
      <c r="N13895" s="90"/>
    </row>
    <row r="13896" spans="5:14" x14ac:dyDescent="0.25">
      <c r="E13896" s="90"/>
      <c r="N13896" s="90"/>
    </row>
    <row r="13897" spans="5:14" x14ac:dyDescent="0.25">
      <c r="E13897" s="90"/>
      <c r="N13897" s="90"/>
    </row>
    <row r="13898" spans="5:14" x14ac:dyDescent="0.25">
      <c r="E13898" s="90"/>
      <c r="N13898" s="90"/>
    </row>
    <row r="13899" spans="5:14" x14ac:dyDescent="0.25">
      <c r="E13899" s="90"/>
      <c r="N13899" s="90"/>
    </row>
    <row r="13900" spans="5:14" x14ac:dyDescent="0.25">
      <c r="E13900" s="90"/>
      <c r="N13900" s="90"/>
    </row>
    <row r="13901" spans="5:14" x14ac:dyDescent="0.25">
      <c r="E13901" s="90"/>
      <c r="N13901" s="90"/>
    </row>
    <row r="13902" spans="5:14" x14ac:dyDescent="0.25">
      <c r="E13902" s="90"/>
      <c r="N13902" s="90"/>
    </row>
    <row r="13903" spans="5:14" x14ac:dyDescent="0.25">
      <c r="E13903" s="90"/>
      <c r="N13903" s="90"/>
    </row>
    <row r="13904" spans="5:14" x14ac:dyDescent="0.25">
      <c r="E13904" s="90"/>
      <c r="N13904" s="90"/>
    </row>
    <row r="13905" spans="5:14" x14ac:dyDescent="0.25">
      <c r="E13905" s="90"/>
      <c r="N13905" s="90"/>
    </row>
    <row r="13906" spans="5:14" x14ac:dyDescent="0.25">
      <c r="E13906" s="90"/>
      <c r="N13906" s="90"/>
    </row>
    <row r="13907" spans="5:14" x14ac:dyDescent="0.25">
      <c r="E13907" s="90"/>
      <c r="N13907" s="90"/>
    </row>
    <row r="13908" spans="5:14" x14ac:dyDescent="0.25">
      <c r="E13908" s="90"/>
      <c r="N13908" s="90"/>
    </row>
    <row r="13909" spans="5:14" x14ac:dyDescent="0.25">
      <c r="E13909" s="90"/>
      <c r="N13909" s="90"/>
    </row>
    <row r="13910" spans="5:14" x14ac:dyDescent="0.25">
      <c r="E13910" s="90"/>
      <c r="N13910" s="90"/>
    </row>
    <row r="13911" spans="5:14" x14ac:dyDescent="0.25">
      <c r="E13911" s="90"/>
      <c r="N13911" s="90"/>
    </row>
    <row r="13912" spans="5:14" x14ac:dyDescent="0.25">
      <c r="E13912" s="90"/>
      <c r="N13912" s="90"/>
    </row>
    <row r="13913" spans="5:14" x14ac:dyDescent="0.25">
      <c r="E13913" s="90"/>
      <c r="N13913" s="90"/>
    </row>
    <row r="13914" spans="5:14" x14ac:dyDescent="0.25">
      <c r="E13914" s="90"/>
      <c r="N13914" s="90"/>
    </row>
    <row r="13915" spans="5:14" x14ac:dyDescent="0.25">
      <c r="E13915" s="90"/>
      <c r="N13915" s="90"/>
    </row>
    <row r="13916" spans="5:14" x14ac:dyDescent="0.25">
      <c r="E13916" s="90"/>
      <c r="N13916" s="90"/>
    </row>
    <row r="13917" spans="5:14" x14ac:dyDescent="0.25">
      <c r="E13917" s="90"/>
      <c r="N13917" s="90"/>
    </row>
    <row r="13918" spans="5:14" x14ac:dyDescent="0.25">
      <c r="E13918" s="90"/>
      <c r="N13918" s="90"/>
    </row>
    <row r="13919" spans="5:14" x14ac:dyDescent="0.25">
      <c r="E13919" s="90"/>
      <c r="N13919" s="90"/>
    </row>
    <row r="13920" spans="5:14" x14ac:dyDescent="0.25">
      <c r="E13920" s="90"/>
      <c r="N13920" s="90"/>
    </row>
    <row r="13921" spans="5:14" x14ac:dyDescent="0.25">
      <c r="E13921" s="90"/>
      <c r="N13921" s="90"/>
    </row>
    <row r="13922" spans="5:14" x14ac:dyDescent="0.25">
      <c r="E13922" s="90"/>
      <c r="N13922" s="90"/>
    </row>
    <row r="13923" spans="5:14" x14ac:dyDescent="0.25">
      <c r="E13923" s="90"/>
      <c r="N13923" s="90"/>
    </row>
    <row r="13924" spans="5:14" x14ac:dyDescent="0.25">
      <c r="E13924" s="90"/>
      <c r="N13924" s="90"/>
    </row>
    <row r="13925" spans="5:14" x14ac:dyDescent="0.25">
      <c r="E13925" s="90"/>
      <c r="N13925" s="90"/>
    </row>
    <row r="13926" spans="5:14" x14ac:dyDescent="0.25">
      <c r="E13926" s="90"/>
      <c r="N13926" s="90"/>
    </row>
    <row r="13927" spans="5:14" x14ac:dyDescent="0.25">
      <c r="E13927" s="90"/>
      <c r="N13927" s="90"/>
    </row>
    <row r="13928" spans="5:14" x14ac:dyDescent="0.25">
      <c r="E13928" s="90"/>
      <c r="N13928" s="90"/>
    </row>
    <row r="13929" spans="5:14" x14ac:dyDescent="0.25">
      <c r="E13929" s="90"/>
      <c r="N13929" s="90"/>
    </row>
    <row r="13930" spans="5:14" x14ac:dyDescent="0.25">
      <c r="E13930" s="90"/>
      <c r="N13930" s="90"/>
    </row>
    <row r="13931" spans="5:14" x14ac:dyDescent="0.25">
      <c r="E13931" s="90"/>
      <c r="N13931" s="90"/>
    </row>
    <row r="13932" spans="5:14" x14ac:dyDescent="0.25">
      <c r="E13932" s="90"/>
      <c r="N13932" s="90"/>
    </row>
    <row r="13933" spans="5:14" x14ac:dyDescent="0.25">
      <c r="E13933" s="90"/>
      <c r="N13933" s="90"/>
    </row>
    <row r="13934" spans="5:14" x14ac:dyDescent="0.25">
      <c r="E13934" s="90"/>
      <c r="N13934" s="90"/>
    </row>
    <row r="13935" spans="5:14" x14ac:dyDescent="0.25">
      <c r="E13935" s="90"/>
      <c r="N13935" s="90"/>
    </row>
    <row r="13936" spans="5:14" x14ac:dyDescent="0.25">
      <c r="E13936" s="90"/>
      <c r="N13936" s="90"/>
    </row>
    <row r="13937" spans="5:14" x14ac:dyDescent="0.25">
      <c r="E13937" s="90"/>
      <c r="N13937" s="90"/>
    </row>
    <row r="13938" spans="5:14" x14ac:dyDescent="0.25">
      <c r="E13938" s="90"/>
      <c r="N13938" s="90"/>
    </row>
    <row r="13939" spans="5:14" x14ac:dyDescent="0.25">
      <c r="E13939" s="90"/>
      <c r="N13939" s="90"/>
    </row>
    <row r="13940" spans="5:14" x14ac:dyDescent="0.25">
      <c r="E13940" s="90"/>
      <c r="N13940" s="90"/>
    </row>
    <row r="13941" spans="5:14" x14ac:dyDescent="0.25">
      <c r="E13941" s="90"/>
      <c r="N13941" s="90"/>
    </row>
    <row r="13942" spans="5:14" x14ac:dyDescent="0.25">
      <c r="E13942" s="90"/>
      <c r="N13942" s="90"/>
    </row>
    <row r="13943" spans="5:14" x14ac:dyDescent="0.25">
      <c r="E13943" s="90"/>
      <c r="N13943" s="90"/>
    </row>
    <row r="13944" spans="5:14" x14ac:dyDescent="0.25">
      <c r="E13944" s="90"/>
      <c r="N13944" s="90"/>
    </row>
    <row r="13945" spans="5:14" x14ac:dyDescent="0.25">
      <c r="E13945" s="90"/>
      <c r="N13945" s="90"/>
    </row>
    <row r="13946" spans="5:14" x14ac:dyDescent="0.25">
      <c r="E13946" s="90"/>
      <c r="N13946" s="90"/>
    </row>
    <row r="13947" spans="5:14" x14ac:dyDescent="0.25">
      <c r="E13947" s="90"/>
      <c r="N13947" s="90"/>
    </row>
    <row r="13948" spans="5:14" x14ac:dyDescent="0.25">
      <c r="E13948" s="90"/>
      <c r="N13948" s="90"/>
    </row>
    <row r="13949" spans="5:14" x14ac:dyDescent="0.25">
      <c r="E13949" s="90"/>
      <c r="N13949" s="90"/>
    </row>
    <row r="13950" spans="5:14" x14ac:dyDescent="0.25">
      <c r="E13950" s="90"/>
      <c r="N13950" s="90"/>
    </row>
    <row r="13951" spans="5:14" x14ac:dyDescent="0.25">
      <c r="E13951" s="90"/>
      <c r="N13951" s="90"/>
    </row>
    <row r="13952" spans="5:14" x14ac:dyDescent="0.25">
      <c r="E13952" s="90"/>
      <c r="N13952" s="90"/>
    </row>
    <row r="13953" spans="5:14" x14ac:dyDescent="0.25">
      <c r="E13953" s="90"/>
      <c r="N13953" s="90"/>
    </row>
    <row r="13954" spans="5:14" x14ac:dyDescent="0.25">
      <c r="E13954" s="90"/>
      <c r="N13954" s="90"/>
    </row>
    <row r="13955" spans="5:14" x14ac:dyDescent="0.25">
      <c r="E13955" s="90"/>
      <c r="N13955" s="90"/>
    </row>
    <row r="13956" spans="5:14" x14ac:dyDescent="0.25">
      <c r="E13956" s="90"/>
      <c r="N13956" s="90"/>
    </row>
    <row r="13957" spans="5:14" x14ac:dyDescent="0.25">
      <c r="E13957" s="90"/>
      <c r="N13957" s="90"/>
    </row>
    <row r="13958" spans="5:14" x14ac:dyDescent="0.25">
      <c r="E13958" s="90"/>
      <c r="N13958" s="90"/>
    </row>
    <row r="13959" spans="5:14" x14ac:dyDescent="0.25">
      <c r="E13959" s="90"/>
      <c r="N13959" s="90"/>
    </row>
    <row r="13960" spans="5:14" x14ac:dyDescent="0.25">
      <c r="E13960" s="90"/>
      <c r="N13960" s="90"/>
    </row>
    <row r="13961" spans="5:14" x14ac:dyDescent="0.25">
      <c r="E13961" s="90"/>
      <c r="N13961" s="90"/>
    </row>
    <row r="13962" spans="5:14" x14ac:dyDescent="0.25">
      <c r="E13962" s="90"/>
      <c r="N13962" s="90"/>
    </row>
    <row r="13963" spans="5:14" x14ac:dyDescent="0.25">
      <c r="E13963" s="90"/>
      <c r="N13963" s="90"/>
    </row>
    <row r="13964" spans="5:14" x14ac:dyDescent="0.25">
      <c r="E13964" s="90"/>
      <c r="N13964" s="90"/>
    </row>
    <row r="13965" spans="5:14" x14ac:dyDescent="0.25">
      <c r="E13965" s="90"/>
      <c r="N13965" s="90"/>
    </row>
    <row r="13966" spans="5:14" x14ac:dyDescent="0.25">
      <c r="E13966" s="90"/>
      <c r="N13966" s="90"/>
    </row>
    <row r="13967" spans="5:14" x14ac:dyDescent="0.25">
      <c r="E13967" s="90"/>
      <c r="N13967" s="90"/>
    </row>
    <row r="13968" spans="5:14" x14ac:dyDescent="0.25">
      <c r="E13968" s="90"/>
      <c r="N13968" s="90"/>
    </row>
    <row r="13969" spans="5:14" x14ac:dyDescent="0.25">
      <c r="E13969" s="90"/>
      <c r="N13969" s="90"/>
    </row>
    <row r="13970" spans="5:14" x14ac:dyDescent="0.25">
      <c r="E13970" s="90"/>
      <c r="N13970" s="90"/>
    </row>
    <row r="13971" spans="5:14" x14ac:dyDescent="0.25">
      <c r="E13971" s="90"/>
      <c r="N13971" s="90"/>
    </row>
    <row r="13972" spans="5:14" x14ac:dyDescent="0.25">
      <c r="E13972" s="90"/>
      <c r="N13972" s="90"/>
    </row>
    <row r="13973" spans="5:14" x14ac:dyDescent="0.25">
      <c r="E13973" s="90"/>
      <c r="N13973" s="90"/>
    </row>
    <row r="13974" spans="5:14" x14ac:dyDescent="0.25">
      <c r="E13974" s="90"/>
      <c r="N13974" s="90"/>
    </row>
    <row r="13975" spans="5:14" x14ac:dyDescent="0.25">
      <c r="E13975" s="90"/>
      <c r="N13975" s="90"/>
    </row>
    <row r="13976" spans="5:14" x14ac:dyDescent="0.25">
      <c r="E13976" s="90"/>
      <c r="N13976" s="90"/>
    </row>
    <row r="13977" spans="5:14" x14ac:dyDescent="0.25">
      <c r="E13977" s="90"/>
      <c r="N13977" s="90"/>
    </row>
    <row r="13978" spans="5:14" x14ac:dyDescent="0.25">
      <c r="E13978" s="90"/>
      <c r="N13978" s="90"/>
    </row>
    <row r="13979" spans="5:14" x14ac:dyDescent="0.25">
      <c r="E13979" s="90"/>
      <c r="N13979" s="90"/>
    </row>
    <row r="13980" spans="5:14" x14ac:dyDescent="0.25">
      <c r="E13980" s="90"/>
      <c r="N13980" s="90"/>
    </row>
    <row r="13981" spans="5:14" x14ac:dyDescent="0.25">
      <c r="E13981" s="90"/>
      <c r="N13981" s="90"/>
    </row>
    <row r="13982" spans="5:14" x14ac:dyDescent="0.25">
      <c r="E13982" s="90"/>
      <c r="N13982" s="90"/>
    </row>
    <row r="13983" spans="5:14" x14ac:dyDescent="0.25">
      <c r="E13983" s="90"/>
      <c r="N13983" s="90"/>
    </row>
    <row r="13984" spans="5:14" x14ac:dyDescent="0.25">
      <c r="E13984" s="90"/>
      <c r="N13984" s="90"/>
    </row>
    <row r="13985" spans="5:14" x14ac:dyDescent="0.25">
      <c r="E13985" s="90"/>
      <c r="N13985" s="90"/>
    </row>
    <row r="13986" spans="5:14" x14ac:dyDescent="0.25">
      <c r="E13986" s="90"/>
      <c r="N13986" s="90"/>
    </row>
    <row r="13987" spans="5:14" x14ac:dyDescent="0.25">
      <c r="E13987" s="90"/>
      <c r="N13987" s="90"/>
    </row>
    <row r="13988" spans="5:14" x14ac:dyDescent="0.25">
      <c r="E13988" s="90"/>
      <c r="N13988" s="90"/>
    </row>
    <row r="13989" spans="5:14" x14ac:dyDescent="0.25">
      <c r="E13989" s="90"/>
      <c r="N13989" s="90"/>
    </row>
    <row r="13990" spans="5:14" x14ac:dyDescent="0.25">
      <c r="E13990" s="90"/>
      <c r="N13990" s="90"/>
    </row>
    <row r="13991" spans="5:14" x14ac:dyDescent="0.25">
      <c r="E13991" s="90"/>
      <c r="N13991" s="90"/>
    </row>
    <row r="13992" spans="5:14" x14ac:dyDescent="0.25">
      <c r="E13992" s="90"/>
      <c r="N13992" s="90"/>
    </row>
    <row r="13993" spans="5:14" x14ac:dyDescent="0.25">
      <c r="E13993" s="90"/>
      <c r="N13993" s="90"/>
    </row>
    <row r="13994" spans="5:14" x14ac:dyDescent="0.25">
      <c r="E13994" s="90"/>
      <c r="N13994" s="90"/>
    </row>
    <row r="13995" spans="5:14" x14ac:dyDescent="0.25">
      <c r="E13995" s="90"/>
      <c r="N13995" s="90"/>
    </row>
    <row r="13996" spans="5:14" x14ac:dyDescent="0.25">
      <c r="E13996" s="90"/>
      <c r="N13996" s="90"/>
    </row>
    <row r="13997" spans="5:14" x14ac:dyDescent="0.25">
      <c r="E13997" s="90"/>
      <c r="N13997" s="90"/>
    </row>
    <row r="13998" spans="5:14" x14ac:dyDescent="0.25">
      <c r="E13998" s="90"/>
      <c r="N13998" s="90"/>
    </row>
    <row r="13999" spans="5:14" x14ac:dyDescent="0.25">
      <c r="E13999" s="90"/>
      <c r="N13999" s="90"/>
    </row>
    <row r="14000" spans="5:14" x14ac:dyDescent="0.25">
      <c r="E14000" s="90"/>
      <c r="N14000" s="90"/>
    </row>
    <row r="14001" spans="5:14" x14ac:dyDescent="0.25">
      <c r="E14001" s="90"/>
      <c r="N14001" s="90"/>
    </row>
    <row r="14002" spans="5:14" x14ac:dyDescent="0.25">
      <c r="E14002" s="90"/>
      <c r="N14002" s="90"/>
    </row>
    <row r="14003" spans="5:14" x14ac:dyDescent="0.25">
      <c r="E14003" s="90"/>
      <c r="N14003" s="90"/>
    </row>
    <row r="14004" spans="5:14" x14ac:dyDescent="0.25">
      <c r="E14004" s="90"/>
      <c r="N14004" s="90"/>
    </row>
    <row r="14005" spans="5:14" x14ac:dyDescent="0.25">
      <c r="E14005" s="90"/>
      <c r="N14005" s="90"/>
    </row>
    <row r="14006" spans="5:14" x14ac:dyDescent="0.25">
      <c r="E14006" s="90"/>
      <c r="N14006" s="90"/>
    </row>
    <row r="14007" spans="5:14" x14ac:dyDescent="0.25">
      <c r="E14007" s="90"/>
      <c r="N14007" s="90"/>
    </row>
    <row r="14008" spans="5:14" x14ac:dyDescent="0.25">
      <c r="E14008" s="90"/>
      <c r="N14008" s="90"/>
    </row>
    <row r="14009" spans="5:14" x14ac:dyDescent="0.25">
      <c r="E14009" s="90"/>
      <c r="N14009" s="90"/>
    </row>
    <row r="14010" spans="5:14" x14ac:dyDescent="0.25">
      <c r="E14010" s="90"/>
      <c r="N14010" s="90"/>
    </row>
    <row r="14011" spans="5:14" x14ac:dyDescent="0.25">
      <c r="E14011" s="90"/>
      <c r="N14011" s="90"/>
    </row>
    <row r="14012" spans="5:14" x14ac:dyDescent="0.25">
      <c r="E14012" s="90"/>
      <c r="N14012" s="90"/>
    </row>
    <row r="14013" spans="5:14" x14ac:dyDescent="0.25">
      <c r="E14013" s="90"/>
      <c r="N14013" s="90"/>
    </row>
    <row r="14014" spans="5:14" x14ac:dyDescent="0.25">
      <c r="E14014" s="90"/>
      <c r="N14014" s="90"/>
    </row>
    <row r="14015" spans="5:14" x14ac:dyDescent="0.25">
      <c r="E14015" s="90"/>
      <c r="N14015" s="90"/>
    </row>
    <row r="14016" spans="5:14" x14ac:dyDescent="0.25">
      <c r="E14016" s="90"/>
      <c r="N14016" s="90"/>
    </row>
    <row r="14017" spans="5:14" x14ac:dyDescent="0.25">
      <c r="E14017" s="90"/>
      <c r="N14017" s="90"/>
    </row>
    <row r="14018" spans="5:14" x14ac:dyDescent="0.25">
      <c r="E14018" s="90"/>
      <c r="N14018" s="90"/>
    </row>
    <row r="14019" spans="5:14" x14ac:dyDescent="0.25">
      <c r="E14019" s="90"/>
      <c r="N14019" s="90"/>
    </row>
    <row r="14020" spans="5:14" x14ac:dyDescent="0.25">
      <c r="E14020" s="90"/>
      <c r="N14020" s="90"/>
    </row>
    <row r="14021" spans="5:14" x14ac:dyDescent="0.25">
      <c r="E14021" s="90"/>
      <c r="N14021" s="90"/>
    </row>
    <row r="14022" spans="5:14" x14ac:dyDescent="0.25">
      <c r="E14022" s="90"/>
      <c r="N14022" s="90"/>
    </row>
    <row r="14023" spans="5:14" x14ac:dyDescent="0.25">
      <c r="E14023" s="90"/>
      <c r="N14023" s="90"/>
    </row>
    <row r="14024" spans="5:14" x14ac:dyDescent="0.25">
      <c r="E14024" s="90"/>
      <c r="N14024" s="90"/>
    </row>
    <row r="14025" spans="5:14" x14ac:dyDescent="0.25">
      <c r="E14025" s="90"/>
      <c r="N14025" s="90"/>
    </row>
    <row r="14026" spans="5:14" x14ac:dyDescent="0.25">
      <c r="E14026" s="90"/>
      <c r="N14026" s="90"/>
    </row>
    <row r="14027" spans="5:14" x14ac:dyDescent="0.25">
      <c r="E14027" s="90"/>
      <c r="N14027" s="90"/>
    </row>
    <row r="14028" spans="5:14" x14ac:dyDescent="0.25">
      <c r="E14028" s="90"/>
      <c r="N14028" s="90"/>
    </row>
    <row r="14029" spans="5:14" x14ac:dyDescent="0.25">
      <c r="E14029" s="90"/>
      <c r="N14029" s="90"/>
    </row>
    <row r="14030" spans="5:14" x14ac:dyDescent="0.25">
      <c r="E14030" s="90"/>
      <c r="N14030" s="90"/>
    </row>
    <row r="14031" spans="5:14" x14ac:dyDescent="0.25">
      <c r="E14031" s="90"/>
      <c r="N14031" s="90"/>
    </row>
    <row r="14032" spans="5:14" x14ac:dyDescent="0.25">
      <c r="E14032" s="90"/>
      <c r="N14032" s="90"/>
    </row>
    <row r="14033" spans="5:14" x14ac:dyDescent="0.25">
      <c r="E14033" s="90"/>
      <c r="N14033" s="90"/>
    </row>
    <row r="14034" spans="5:14" x14ac:dyDescent="0.25">
      <c r="E14034" s="90"/>
      <c r="N14034" s="90"/>
    </row>
    <row r="14035" spans="5:14" x14ac:dyDescent="0.25">
      <c r="E14035" s="90"/>
      <c r="N14035" s="90"/>
    </row>
    <row r="14036" spans="5:14" x14ac:dyDescent="0.25">
      <c r="E14036" s="90"/>
      <c r="N14036" s="90"/>
    </row>
    <row r="14037" spans="5:14" x14ac:dyDescent="0.25">
      <c r="E14037" s="90"/>
      <c r="N14037" s="90"/>
    </row>
    <row r="14038" spans="5:14" x14ac:dyDescent="0.25">
      <c r="E14038" s="90"/>
      <c r="N14038" s="90"/>
    </row>
    <row r="14039" spans="5:14" x14ac:dyDescent="0.25">
      <c r="E14039" s="90"/>
      <c r="N14039" s="90"/>
    </row>
    <row r="14040" spans="5:14" x14ac:dyDescent="0.25">
      <c r="E14040" s="90"/>
      <c r="N14040" s="90"/>
    </row>
    <row r="14041" spans="5:14" x14ac:dyDescent="0.25">
      <c r="E14041" s="90"/>
      <c r="N14041" s="90"/>
    </row>
    <row r="14042" spans="5:14" x14ac:dyDescent="0.25">
      <c r="E14042" s="90"/>
      <c r="N14042" s="90"/>
    </row>
    <row r="14043" spans="5:14" x14ac:dyDescent="0.25">
      <c r="E14043" s="90"/>
      <c r="N14043" s="90"/>
    </row>
    <row r="14044" spans="5:14" x14ac:dyDescent="0.25">
      <c r="E14044" s="90"/>
      <c r="N14044" s="90"/>
    </row>
    <row r="14045" spans="5:14" x14ac:dyDescent="0.25">
      <c r="E14045" s="90"/>
      <c r="N14045" s="90"/>
    </row>
    <row r="14046" spans="5:14" x14ac:dyDescent="0.25">
      <c r="E14046" s="90"/>
      <c r="N14046" s="90"/>
    </row>
    <row r="14047" spans="5:14" x14ac:dyDescent="0.25">
      <c r="E14047" s="90"/>
      <c r="N14047" s="90"/>
    </row>
    <row r="14048" spans="5:14" x14ac:dyDescent="0.25">
      <c r="E14048" s="90"/>
      <c r="N14048" s="90"/>
    </row>
    <row r="14049" spans="5:14" x14ac:dyDescent="0.25">
      <c r="E14049" s="90"/>
      <c r="N14049" s="90"/>
    </row>
    <row r="14050" spans="5:14" x14ac:dyDescent="0.25">
      <c r="E14050" s="90"/>
      <c r="N14050" s="90"/>
    </row>
    <row r="14051" spans="5:14" x14ac:dyDescent="0.25">
      <c r="E14051" s="90"/>
      <c r="N14051" s="90"/>
    </row>
    <row r="14052" spans="5:14" x14ac:dyDescent="0.25">
      <c r="E14052" s="90"/>
      <c r="N14052" s="90"/>
    </row>
    <row r="14053" spans="5:14" x14ac:dyDescent="0.25">
      <c r="E14053" s="90"/>
      <c r="N14053" s="90"/>
    </row>
    <row r="14054" spans="5:14" x14ac:dyDescent="0.25">
      <c r="E14054" s="90"/>
      <c r="N14054" s="90"/>
    </row>
    <row r="14055" spans="5:14" x14ac:dyDescent="0.25">
      <c r="E14055" s="90"/>
      <c r="N14055" s="90"/>
    </row>
    <row r="14056" spans="5:14" x14ac:dyDescent="0.25">
      <c r="E14056" s="90"/>
      <c r="N14056" s="90"/>
    </row>
    <row r="14057" spans="5:14" x14ac:dyDescent="0.25">
      <c r="E14057" s="90"/>
      <c r="N14057" s="90"/>
    </row>
    <row r="14058" spans="5:14" x14ac:dyDescent="0.25">
      <c r="E14058" s="90"/>
      <c r="N14058" s="90"/>
    </row>
    <row r="14059" spans="5:14" x14ac:dyDescent="0.25">
      <c r="E14059" s="90"/>
      <c r="N14059" s="90"/>
    </row>
    <row r="14060" spans="5:14" x14ac:dyDescent="0.25">
      <c r="E14060" s="90"/>
      <c r="N14060" s="90"/>
    </row>
    <row r="14061" spans="5:14" x14ac:dyDescent="0.25">
      <c r="E14061" s="90"/>
      <c r="N14061" s="90"/>
    </row>
    <row r="14062" spans="5:14" x14ac:dyDescent="0.25">
      <c r="E14062" s="90"/>
      <c r="N14062" s="90"/>
    </row>
    <row r="14063" spans="5:14" x14ac:dyDescent="0.25">
      <c r="E14063" s="90"/>
      <c r="N14063" s="90"/>
    </row>
    <row r="14064" spans="5:14" x14ac:dyDescent="0.25">
      <c r="E14064" s="90"/>
      <c r="N14064" s="90"/>
    </row>
    <row r="14065" spans="5:14" x14ac:dyDescent="0.25">
      <c r="E14065" s="90"/>
      <c r="N14065" s="90"/>
    </row>
    <row r="14066" spans="5:14" x14ac:dyDescent="0.25">
      <c r="E14066" s="90"/>
      <c r="N14066" s="90"/>
    </row>
    <row r="14067" spans="5:14" x14ac:dyDescent="0.25">
      <c r="E14067" s="90"/>
      <c r="N14067" s="90"/>
    </row>
    <row r="14068" spans="5:14" x14ac:dyDescent="0.25">
      <c r="E14068" s="90"/>
      <c r="N14068" s="90"/>
    </row>
    <row r="14069" spans="5:14" x14ac:dyDescent="0.25">
      <c r="E14069" s="90"/>
      <c r="N14069" s="90"/>
    </row>
    <row r="14070" spans="5:14" x14ac:dyDescent="0.25">
      <c r="E14070" s="90"/>
      <c r="N14070" s="90"/>
    </row>
    <row r="14071" spans="5:14" x14ac:dyDescent="0.25">
      <c r="E14071" s="90"/>
      <c r="N14071" s="90"/>
    </row>
    <row r="14072" spans="5:14" x14ac:dyDescent="0.25">
      <c r="E14072" s="90"/>
      <c r="N14072" s="90"/>
    </row>
    <row r="14073" spans="5:14" x14ac:dyDescent="0.25">
      <c r="E14073" s="90"/>
      <c r="N14073" s="90"/>
    </row>
    <row r="14074" spans="5:14" x14ac:dyDescent="0.25">
      <c r="E14074" s="90"/>
      <c r="N14074" s="90"/>
    </row>
    <row r="14075" spans="5:14" x14ac:dyDescent="0.25">
      <c r="E14075" s="90"/>
      <c r="N14075" s="90"/>
    </row>
    <row r="14076" spans="5:14" x14ac:dyDescent="0.25">
      <c r="E14076" s="90"/>
      <c r="N14076" s="90"/>
    </row>
    <row r="14077" spans="5:14" x14ac:dyDescent="0.25">
      <c r="E14077" s="90"/>
      <c r="N14077" s="90"/>
    </row>
    <row r="14078" spans="5:14" x14ac:dyDescent="0.25">
      <c r="E14078" s="90"/>
      <c r="N14078" s="90"/>
    </row>
    <row r="14079" spans="5:14" x14ac:dyDescent="0.25">
      <c r="E14079" s="90"/>
      <c r="N14079" s="90"/>
    </row>
    <row r="14080" spans="5:14" x14ac:dyDescent="0.25">
      <c r="E14080" s="90"/>
      <c r="N14080" s="90"/>
    </row>
    <row r="14081" spans="5:14" x14ac:dyDescent="0.25">
      <c r="E14081" s="90"/>
      <c r="N14081" s="90"/>
    </row>
    <row r="14082" spans="5:14" x14ac:dyDescent="0.25">
      <c r="E14082" s="90"/>
      <c r="N14082" s="90"/>
    </row>
    <row r="14083" spans="5:14" x14ac:dyDescent="0.25">
      <c r="E14083" s="90"/>
      <c r="N14083" s="90"/>
    </row>
    <row r="14084" spans="5:14" x14ac:dyDescent="0.25">
      <c r="E14084" s="90"/>
      <c r="N14084" s="90"/>
    </row>
    <row r="14085" spans="5:14" x14ac:dyDescent="0.25">
      <c r="E14085" s="90"/>
      <c r="N14085" s="90"/>
    </row>
    <row r="14086" spans="5:14" x14ac:dyDescent="0.25">
      <c r="E14086" s="90"/>
      <c r="N14086" s="90"/>
    </row>
    <row r="14087" spans="5:14" x14ac:dyDescent="0.25">
      <c r="E14087" s="90"/>
      <c r="N14087" s="90"/>
    </row>
    <row r="14088" spans="5:14" x14ac:dyDescent="0.25">
      <c r="E14088" s="90"/>
      <c r="N14088" s="90"/>
    </row>
    <row r="14089" spans="5:14" x14ac:dyDescent="0.25">
      <c r="E14089" s="90"/>
      <c r="N14089" s="90"/>
    </row>
    <row r="14090" spans="5:14" x14ac:dyDescent="0.25">
      <c r="E14090" s="90"/>
      <c r="N14090" s="90"/>
    </row>
    <row r="14091" spans="5:14" x14ac:dyDescent="0.25">
      <c r="E14091" s="90"/>
      <c r="N14091" s="90"/>
    </row>
    <row r="14092" spans="5:14" x14ac:dyDescent="0.25">
      <c r="E14092" s="90"/>
      <c r="N14092" s="90"/>
    </row>
    <row r="14093" spans="5:14" x14ac:dyDescent="0.25">
      <c r="E14093" s="90"/>
      <c r="N14093" s="90"/>
    </row>
    <row r="14094" spans="5:14" x14ac:dyDescent="0.25">
      <c r="E14094" s="90"/>
      <c r="N14094" s="90"/>
    </row>
    <row r="14095" spans="5:14" x14ac:dyDescent="0.25">
      <c r="E14095" s="90"/>
      <c r="N14095" s="90"/>
    </row>
    <row r="14096" spans="5:14" x14ac:dyDescent="0.25">
      <c r="E14096" s="90"/>
      <c r="N14096" s="90"/>
    </row>
    <row r="14097" spans="5:14" x14ac:dyDescent="0.25">
      <c r="E14097" s="90"/>
      <c r="N14097" s="90"/>
    </row>
    <row r="14098" spans="5:14" x14ac:dyDescent="0.25">
      <c r="E14098" s="90"/>
      <c r="N14098" s="90"/>
    </row>
    <row r="14099" spans="5:14" x14ac:dyDescent="0.25">
      <c r="E14099" s="90"/>
      <c r="N14099" s="90"/>
    </row>
    <row r="14100" spans="5:14" x14ac:dyDescent="0.25">
      <c r="E14100" s="90"/>
      <c r="N14100" s="90"/>
    </row>
    <row r="14101" spans="5:14" x14ac:dyDescent="0.25">
      <c r="E14101" s="90"/>
      <c r="N14101" s="90"/>
    </row>
    <row r="14102" spans="5:14" x14ac:dyDescent="0.25">
      <c r="E14102" s="90"/>
      <c r="N14102" s="90"/>
    </row>
    <row r="14103" spans="5:14" x14ac:dyDescent="0.25">
      <c r="E14103" s="90"/>
      <c r="N14103" s="90"/>
    </row>
    <row r="14104" spans="5:14" x14ac:dyDescent="0.25">
      <c r="E14104" s="90"/>
      <c r="N14104" s="90"/>
    </row>
    <row r="14105" spans="5:14" x14ac:dyDescent="0.25">
      <c r="E14105" s="90"/>
      <c r="N14105" s="90"/>
    </row>
    <row r="14106" spans="5:14" x14ac:dyDescent="0.25">
      <c r="E14106" s="90"/>
      <c r="N14106" s="90"/>
    </row>
    <row r="14107" spans="5:14" x14ac:dyDescent="0.25">
      <c r="E14107" s="90"/>
      <c r="N14107" s="90"/>
    </row>
    <row r="14108" spans="5:14" x14ac:dyDescent="0.25">
      <c r="E14108" s="90"/>
      <c r="N14108" s="90"/>
    </row>
    <row r="14109" spans="5:14" x14ac:dyDescent="0.25">
      <c r="E14109" s="90"/>
      <c r="N14109" s="90"/>
    </row>
    <row r="14110" spans="5:14" x14ac:dyDescent="0.25">
      <c r="E14110" s="90"/>
      <c r="N14110" s="90"/>
    </row>
    <row r="14111" spans="5:14" x14ac:dyDescent="0.25">
      <c r="E14111" s="90"/>
      <c r="N14111" s="90"/>
    </row>
    <row r="14112" spans="5:14" x14ac:dyDescent="0.25">
      <c r="E14112" s="90"/>
      <c r="N14112" s="90"/>
    </row>
    <row r="14113" spans="5:14" x14ac:dyDescent="0.25">
      <c r="E14113" s="90"/>
      <c r="N14113" s="90"/>
    </row>
    <row r="14114" spans="5:14" x14ac:dyDescent="0.25">
      <c r="E14114" s="90"/>
      <c r="N14114" s="90"/>
    </row>
    <row r="14115" spans="5:14" x14ac:dyDescent="0.25">
      <c r="E14115" s="90"/>
      <c r="N14115" s="90"/>
    </row>
    <row r="14116" spans="5:14" x14ac:dyDescent="0.25">
      <c r="E14116" s="90"/>
      <c r="N14116" s="90"/>
    </row>
    <row r="14117" spans="5:14" x14ac:dyDescent="0.25">
      <c r="E14117" s="90"/>
      <c r="N14117" s="90"/>
    </row>
    <row r="14118" spans="5:14" x14ac:dyDescent="0.25">
      <c r="E14118" s="90"/>
      <c r="N14118" s="90"/>
    </row>
    <row r="14119" spans="5:14" x14ac:dyDescent="0.25">
      <c r="E14119" s="90"/>
      <c r="N14119" s="90"/>
    </row>
    <row r="14120" spans="5:14" x14ac:dyDescent="0.25">
      <c r="E14120" s="90"/>
      <c r="N14120" s="90"/>
    </row>
    <row r="14121" spans="5:14" x14ac:dyDescent="0.25">
      <c r="E14121" s="90"/>
      <c r="N14121" s="90"/>
    </row>
    <row r="14122" spans="5:14" x14ac:dyDescent="0.25">
      <c r="E14122" s="90"/>
      <c r="N14122" s="90"/>
    </row>
    <row r="14123" spans="5:14" x14ac:dyDescent="0.25">
      <c r="E14123" s="90"/>
      <c r="N14123" s="90"/>
    </row>
    <row r="14124" spans="5:14" x14ac:dyDescent="0.25">
      <c r="E14124" s="90"/>
      <c r="N14124" s="90"/>
    </row>
    <row r="14125" spans="5:14" x14ac:dyDescent="0.25">
      <c r="E14125" s="90"/>
      <c r="N14125" s="90"/>
    </row>
    <row r="14126" spans="5:14" x14ac:dyDescent="0.25">
      <c r="E14126" s="90"/>
      <c r="N14126" s="90"/>
    </row>
    <row r="14127" spans="5:14" x14ac:dyDescent="0.25">
      <c r="E14127" s="90"/>
      <c r="N14127" s="90"/>
    </row>
    <row r="14128" spans="5:14" x14ac:dyDescent="0.25">
      <c r="E14128" s="90"/>
      <c r="N14128" s="90"/>
    </row>
    <row r="14129" spans="5:14" x14ac:dyDescent="0.25">
      <c r="E14129" s="90"/>
      <c r="N14129" s="90"/>
    </row>
    <row r="14130" spans="5:14" x14ac:dyDescent="0.25">
      <c r="E14130" s="90"/>
      <c r="N14130" s="90"/>
    </row>
    <row r="14131" spans="5:14" x14ac:dyDescent="0.25">
      <c r="E14131" s="90"/>
      <c r="N14131" s="90"/>
    </row>
    <row r="14132" spans="5:14" x14ac:dyDescent="0.25">
      <c r="E14132" s="90"/>
      <c r="N14132" s="90"/>
    </row>
    <row r="14133" spans="5:14" x14ac:dyDescent="0.25">
      <c r="E14133" s="90"/>
      <c r="N14133" s="90"/>
    </row>
    <row r="14134" spans="5:14" x14ac:dyDescent="0.25">
      <c r="E14134" s="90"/>
      <c r="N14134" s="90"/>
    </row>
    <row r="14135" spans="5:14" x14ac:dyDescent="0.25">
      <c r="E14135" s="90"/>
      <c r="N14135" s="90"/>
    </row>
    <row r="14136" spans="5:14" x14ac:dyDescent="0.25">
      <c r="E14136" s="90"/>
      <c r="N14136" s="90"/>
    </row>
    <row r="14137" spans="5:14" x14ac:dyDescent="0.25">
      <c r="E14137" s="90"/>
      <c r="N14137" s="90"/>
    </row>
    <row r="14138" spans="5:14" x14ac:dyDescent="0.25">
      <c r="E14138" s="90"/>
      <c r="N14138" s="90"/>
    </row>
    <row r="14139" spans="5:14" x14ac:dyDescent="0.25">
      <c r="E14139" s="90"/>
      <c r="N14139" s="90"/>
    </row>
    <row r="14140" spans="5:14" x14ac:dyDescent="0.25">
      <c r="E14140" s="90"/>
      <c r="N14140" s="90"/>
    </row>
    <row r="14141" spans="5:14" x14ac:dyDescent="0.25">
      <c r="E14141" s="90"/>
      <c r="N14141" s="90"/>
    </row>
    <row r="14142" spans="5:14" x14ac:dyDescent="0.25">
      <c r="E14142" s="90"/>
      <c r="N14142" s="90"/>
    </row>
    <row r="14143" spans="5:14" x14ac:dyDescent="0.25">
      <c r="E14143" s="90"/>
      <c r="N14143" s="90"/>
    </row>
    <row r="14144" spans="5:14" x14ac:dyDescent="0.25">
      <c r="E14144" s="90"/>
      <c r="N14144" s="90"/>
    </row>
    <row r="14145" spans="5:14" x14ac:dyDescent="0.25">
      <c r="E14145" s="90"/>
      <c r="N14145" s="90"/>
    </row>
    <row r="14146" spans="5:14" x14ac:dyDescent="0.25">
      <c r="E14146" s="90"/>
      <c r="N14146" s="90"/>
    </row>
    <row r="14147" spans="5:14" x14ac:dyDescent="0.25">
      <c r="E14147" s="90"/>
      <c r="N14147" s="90"/>
    </row>
    <row r="14148" spans="5:14" x14ac:dyDescent="0.25">
      <c r="E14148" s="90"/>
      <c r="N14148" s="90"/>
    </row>
    <row r="14149" spans="5:14" x14ac:dyDescent="0.25">
      <c r="E14149" s="90"/>
      <c r="N14149" s="90"/>
    </row>
    <row r="14150" spans="5:14" x14ac:dyDescent="0.25">
      <c r="E14150" s="90"/>
      <c r="N14150" s="90"/>
    </row>
    <row r="14151" spans="5:14" x14ac:dyDescent="0.25">
      <c r="E14151" s="90"/>
      <c r="N14151" s="90"/>
    </row>
    <row r="14152" spans="5:14" x14ac:dyDescent="0.25">
      <c r="E14152" s="90"/>
      <c r="N14152" s="90"/>
    </row>
    <row r="14153" spans="5:14" x14ac:dyDescent="0.25">
      <c r="E14153" s="90"/>
      <c r="N14153" s="90"/>
    </row>
    <row r="14154" spans="5:14" x14ac:dyDescent="0.25">
      <c r="E14154" s="90"/>
      <c r="N14154" s="90"/>
    </row>
    <row r="14155" spans="5:14" x14ac:dyDescent="0.25">
      <c r="E14155" s="90"/>
      <c r="N14155" s="90"/>
    </row>
    <row r="14156" spans="5:14" x14ac:dyDescent="0.25">
      <c r="E14156" s="90"/>
      <c r="N14156" s="90"/>
    </row>
    <row r="14157" spans="5:14" x14ac:dyDescent="0.25">
      <c r="E14157" s="90"/>
      <c r="N14157" s="90"/>
    </row>
    <row r="14158" spans="5:14" x14ac:dyDescent="0.25">
      <c r="E14158" s="90"/>
      <c r="N14158" s="90"/>
    </row>
    <row r="14159" spans="5:14" x14ac:dyDescent="0.25">
      <c r="E14159" s="90"/>
      <c r="N14159" s="90"/>
    </row>
    <row r="14160" spans="5:14" x14ac:dyDescent="0.25">
      <c r="E14160" s="90"/>
      <c r="N14160" s="90"/>
    </row>
    <row r="14161" spans="5:14" x14ac:dyDescent="0.25">
      <c r="E14161" s="90"/>
      <c r="N14161" s="90"/>
    </row>
    <row r="14162" spans="5:14" x14ac:dyDescent="0.25">
      <c r="E14162" s="90"/>
      <c r="N14162" s="90"/>
    </row>
    <row r="14163" spans="5:14" x14ac:dyDescent="0.25">
      <c r="E14163" s="90"/>
      <c r="N14163" s="90"/>
    </row>
    <row r="14164" spans="5:14" x14ac:dyDescent="0.25">
      <c r="E14164" s="90"/>
      <c r="N14164" s="90"/>
    </row>
    <row r="14165" spans="5:14" x14ac:dyDescent="0.25">
      <c r="E14165" s="90"/>
      <c r="N14165" s="90"/>
    </row>
    <row r="14166" spans="5:14" x14ac:dyDescent="0.25">
      <c r="E14166" s="90"/>
      <c r="N14166" s="90"/>
    </row>
    <row r="14167" spans="5:14" x14ac:dyDescent="0.25">
      <c r="E14167" s="90"/>
      <c r="N14167" s="90"/>
    </row>
    <row r="14168" spans="5:14" x14ac:dyDescent="0.25">
      <c r="E14168" s="90"/>
      <c r="N14168" s="90"/>
    </row>
    <row r="14169" spans="5:14" x14ac:dyDescent="0.25">
      <c r="E14169" s="90"/>
      <c r="N14169" s="90"/>
    </row>
    <row r="14170" spans="5:14" x14ac:dyDescent="0.25">
      <c r="E14170" s="90"/>
      <c r="N14170" s="90"/>
    </row>
    <row r="14171" spans="5:14" x14ac:dyDescent="0.25">
      <c r="E14171" s="90"/>
      <c r="N14171" s="90"/>
    </row>
    <row r="14172" spans="5:14" x14ac:dyDescent="0.25">
      <c r="E14172" s="90"/>
      <c r="N14172" s="90"/>
    </row>
    <row r="14173" spans="5:14" x14ac:dyDescent="0.25">
      <c r="E14173" s="90"/>
      <c r="N14173" s="90"/>
    </row>
    <row r="14174" spans="5:14" x14ac:dyDescent="0.25">
      <c r="E14174" s="90"/>
      <c r="N14174" s="90"/>
    </row>
    <row r="14175" spans="5:14" x14ac:dyDescent="0.25">
      <c r="E14175" s="90"/>
      <c r="N14175" s="90"/>
    </row>
    <row r="14176" spans="5:14" x14ac:dyDescent="0.25">
      <c r="E14176" s="90"/>
      <c r="N14176" s="90"/>
    </row>
    <row r="14177" spans="5:14" x14ac:dyDescent="0.25">
      <c r="E14177" s="90"/>
      <c r="N14177" s="90"/>
    </row>
    <row r="14178" spans="5:14" x14ac:dyDescent="0.25">
      <c r="E14178" s="90"/>
      <c r="N14178" s="90"/>
    </row>
    <row r="14179" spans="5:14" x14ac:dyDescent="0.25">
      <c r="E14179" s="90"/>
      <c r="N14179" s="90"/>
    </row>
    <row r="14180" spans="5:14" x14ac:dyDescent="0.25">
      <c r="E14180" s="90"/>
      <c r="N14180" s="90"/>
    </row>
    <row r="14181" spans="5:14" x14ac:dyDescent="0.25">
      <c r="E14181" s="90"/>
      <c r="N14181" s="90"/>
    </row>
    <row r="14182" spans="5:14" x14ac:dyDescent="0.25">
      <c r="E14182" s="90"/>
      <c r="N14182" s="90"/>
    </row>
    <row r="14183" spans="5:14" x14ac:dyDescent="0.25">
      <c r="E14183" s="90"/>
      <c r="N14183" s="90"/>
    </row>
    <row r="14184" spans="5:14" x14ac:dyDescent="0.25">
      <c r="E14184" s="90"/>
      <c r="N14184" s="90"/>
    </row>
    <row r="14185" spans="5:14" x14ac:dyDescent="0.25">
      <c r="E14185" s="90"/>
      <c r="N14185" s="90"/>
    </row>
    <row r="14186" spans="5:14" x14ac:dyDescent="0.25">
      <c r="E14186" s="90"/>
      <c r="N14186" s="90"/>
    </row>
    <row r="14187" spans="5:14" x14ac:dyDescent="0.25">
      <c r="E14187" s="90"/>
      <c r="N14187" s="90"/>
    </row>
    <row r="14188" spans="5:14" x14ac:dyDescent="0.25">
      <c r="E14188" s="90"/>
      <c r="N14188" s="90"/>
    </row>
    <row r="14189" spans="5:14" x14ac:dyDescent="0.25">
      <c r="E14189" s="90"/>
      <c r="N14189" s="90"/>
    </row>
    <row r="14190" spans="5:14" x14ac:dyDescent="0.25">
      <c r="E14190" s="90"/>
      <c r="N14190" s="90"/>
    </row>
    <row r="14191" spans="5:14" x14ac:dyDescent="0.25">
      <c r="E14191" s="90"/>
      <c r="N14191" s="90"/>
    </row>
    <row r="14192" spans="5:14" x14ac:dyDescent="0.25">
      <c r="E14192" s="90"/>
      <c r="N14192" s="90"/>
    </row>
    <row r="14193" spans="5:14" x14ac:dyDescent="0.25">
      <c r="E14193" s="90"/>
      <c r="N14193" s="90"/>
    </row>
    <row r="14194" spans="5:14" x14ac:dyDescent="0.25">
      <c r="E14194" s="90"/>
      <c r="N14194" s="90"/>
    </row>
    <row r="14195" spans="5:14" x14ac:dyDescent="0.25">
      <c r="E14195" s="90"/>
      <c r="N14195" s="90"/>
    </row>
    <row r="14196" spans="5:14" x14ac:dyDescent="0.25">
      <c r="E14196" s="90"/>
      <c r="N14196" s="90"/>
    </row>
    <row r="14197" spans="5:14" x14ac:dyDescent="0.25">
      <c r="E14197" s="90"/>
      <c r="N14197" s="90"/>
    </row>
    <row r="14198" spans="5:14" x14ac:dyDescent="0.25">
      <c r="E14198" s="90"/>
      <c r="N14198" s="90"/>
    </row>
    <row r="14199" spans="5:14" x14ac:dyDescent="0.25">
      <c r="E14199" s="90"/>
      <c r="N14199" s="90"/>
    </row>
    <row r="14200" spans="5:14" x14ac:dyDescent="0.25">
      <c r="E14200" s="90"/>
      <c r="N14200" s="90"/>
    </row>
    <row r="14201" spans="5:14" x14ac:dyDescent="0.25">
      <c r="E14201" s="90"/>
      <c r="N14201" s="90"/>
    </row>
    <row r="14202" spans="5:14" x14ac:dyDescent="0.25">
      <c r="E14202" s="90"/>
      <c r="N14202" s="90"/>
    </row>
    <row r="14203" spans="5:14" x14ac:dyDescent="0.25">
      <c r="E14203" s="90"/>
      <c r="N14203" s="90"/>
    </row>
    <row r="14204" spans="5:14" x14ac:dyDescent="0.25">
      <c r="E14204" s="90"/>
      <c r="N14204" s="90"/>
    </row>
    <row r="14205" spans="5:14" x14ac:dyDescent="0.25">
      <c r="E14205" s="90"/>
      <c r="N14205" s="90"/>
    </row>
    <row r="14206" spans="5:14" x14ac:dyDescent="0.25">
      <c r="E14206" s="90"/>
      <c r="N14206" s="90"/>
    </row>
    <row r="14207" spans="5:14" x14ac:dyDescent="0.25">
      <c r="E14207" s="90"/>
      <c r="N14207" s="90"/>
    </row>
    <row r="14208" spans="5:14" x14ac:dyDescent="0.25">
      <c r="E14208" s="90"/>
      <c r="N14208" s="90"/>
    </row>
    <row r="14209" spans="5:14" x14ac:dyDescent="0.25">
      <c r="E14209" s="90"/>
      <c r="N14209" s="90"/>
    </row>
    <row r="14210" spans="5:14" x14ac:dyDescent="0.25">
      <c r="E14210" s="90"/>
      <c r="N14210" s="90"/>
    </row>
    <row r="14211" spans="5:14" x14ac:dyDescent="0.25">
      <c r="E14211" s="90"/>
      <c r="N14211" s="90"/>
    </row>
    <row r="14212" spans="5:14" x14ac:dyDescent="0.25">
      <c r="E14212" s="90"/>
      <c r="N14212" s="90"/>
    </row>
    <row r="14213" spans="5:14" x14ac:dyDescent="0.25">
      <c r="E14213" s="90"/>
      <c r="N14213" s="90"/>
    </row>
    <row r="14214" spans="5:14" x14ac:dyDescent="0.25">
      <c r="E14214" s="90"/>
      <c r="N14214" s="90"/>
    </row>
    <row r="14215" spans="5:14" x14ac:dyDescent="0.25">
      <c r="E14215" s="90"/>
      <c r="N14215" s="90"/>
    </row>
    <row r="14216" spans="5:14" x14ac:dyDescent="0.25">
      <c r="E14216" s="90"/>
      <c r="N14216" s="90"/>
    </row>
    <row r="14217" spans="5:14" x14ac:dyDescent="0.25">
      <c r="E14217" s="90"/>
      <c r="N14217" s="90"/>
    </row>
    <row r="14218" spans="5:14" x14ac:dyDescent="0.25">
      <c r="E14218" s="90"/>
      <c r="N14218" s="90"/>
    </row>
    <row r="14219" spans="5:14" x14ac:dyDescent="0.25">
      <c r="E14219" s="90"/>
      <c r="N14219" s="90"/>
    </row>
    <row r="14220" spans="5:14" x14ac:dyDescent="0.25">
      <c r="E14220" s="90"/>
      <c r="N14220" s="90"/>
    </row>
    <row r="14221" spans="5:14" x14ac:dyDescent="0.25">
      <c r="E14221" s="90"/>
      <c r="N14221" s="90"/>
    </row>
    <row r="14222" spans="5:14" x14ac:dyDescent="0.25">
      <c r="E14222" s="90"/>
      <c r="N14222" s="90"/>
    </row>
    <row r="14223" spans="5:14" x14ac:dyDescent="0.25">
      <c r="E14223" s="90"/>
      <c r="N14223" s="90"/>
    </row>
    <row r="14224" spans="5:14" x14ac:dyDescent="0.25">
      <c r="E14224" s="90"/>
      <c r="N14224" s="90"/>
    </row>
    <row r="14225" spans="5:14" x14ac:dyDescent="0.25">
      <c r="E14225" s="90"/>
      <c r="N14225" s="90"/>
    </row>
    <row r="14226" spans="5:14" x14ac:dyDescent="0.25">
      <c r="E14226" s="90"/>
      <c r="N14226" s="90"/>
    </row>
    <row r="14227" spans="5:14" x14ac:dyDescent="0.25">
      <c r="E14227" s="90"/>
      <c r="N14227" s="90"/>
    </row>
    <row r="14228" spans="5:14" x14ac:dyDescent="0.25">
      <c r="E14228" s="90"/>
      <c r="N14228" s="90"/>
    </row>
    <row r="14229" spans="5:14" x14ac:dyDescent="0.25">
      <c r="E14229" s="90"/>
      <c r="N14229" s="90"/>
    </row>
    <row r="14230" spans="5:14" x14ac:dyDescent="0.25">
      <c r="E14230" s="90"/>
      <c r="N14230" s="90"/>
    </row>
    <row r="14231" spans="5:14" x14ac:dyDescent="0.25">
      <c r="E14231" s="90"/>
      <c r="N14231" s="90"/>
    </row>
    <row r="14232" spans="5:14" x14ac:dyDescent="0.25">
      <c r="E14232" s="90"/>
      <c r="N14232" s="90"/>
    </row>
    <row r="14233" spans="5:14" x14ac:dyDescent="0.25">
      <c r="E14233" s="90"/>
      <c r="N14233" s="90"/>
    </row>
    <row r="14234" spans="5:14" x14ac:dyDescent="0.25">
      <c r="E14234" s="90"/>
      <c r="N14234" s="90"/>
    </row>
    <row r="14235" spans="5:14" x14ac:dyDescent="0.25">
      <c r="E14235" s="90"/>
      <c r="N14235" s="90"/>
    </row>
    <row r="14236" spans="5:14" x14ac:dyDescent="0.25">
      <c r="E14236" s="90"/>
      <c r="N14236" s="90"/>
    </row>
    <row r="14237" spans="5:14" x14ac:dyDescent="0.25">
      <c r="E14237" s="90"/>
      <c r="N14237" s="90"/>
    </row>
    <row r="14238" spans="5:14" x14ac:dyDescent="0.25">
      <c r="E14238" s="90"/>
      <c r="N14238" s="90"/>
    </row>
    <row r="14239" spans="5:14" x14ac:dyDescent="0.25">
      <c r="E14239" s="90"/>
      <c r="N14239" s="90"/>
    </row>
    <row r="14240" spans="5:14" x14ac:dyDescent="0.25">
      <c r="E14240" s="90"/>
      <c r="N14240" s="90"/>
    </row>
    <row r="14241" spans="5:14" x14ac:dyDescent="0.25">
      <c r="E14241" s="90"/>
      <c r="N14241" s="90"/>
    </row>
    <row r="14242" spans="5:14" x14ac:dyDescent="0.25">
      <c r="E14242" s="90"/>
      <c r="N14242" s="90"/>
    </row>
    <row r="14243" spans="5:14" x14ac:dyDescent="0.25">
      <c r="E14243" s="90"/>
      <c r="N14243" s="90"/>
    </row>
    <row r="14244" spans="5:14" x14ac:dyDescent="0.25">
      <c r="E14244" s="90"/>
      <c r="N14244" s="90"/>
    </row>
    <row r="14245" spans="5:14" x14ac:dyDescent="0.25">
      <c r="E14245" s="90"/>
      <c r="N14245" s="90"/>
    </row>
    <row r="14246" spans="5:14" x14ac:dyDescent="0.25">
      <c r="E14246" s="90"/>
      <c r="N14246" s="90"/>
    </row>
    <row r="14247" spans="5:14" x14ac:dyDescent="0.25">
      <c r="E14247" s="90"/>
      <c r="N14247" s="90"/>
    </row>
    <row r="14248" spans="5:14" x14ac:dyDescent="0.25">
      <c r="E14248" s="90"/>
      <c r="N14248" s="90"/>
    </row>
    <row r="14249" spans="5:14" x14ac:dyDescent="0.25">
      <c r="E14249" s="90"/>
      <c r="N14249" s="90"/>
    </row>
    <row r="14250" spans="5:14" x14ac:dyDescent="0.25">
      <c r="E14250" s="90"/>
      <c r="N14250" s="90"/>
    </row>
    <row r="14251" spans="5:14" x14ac:dyDescent="0.25">
      <c r="E14251" s="90"/>
      <c r="N14251" s="90"/>
    </row>
    <row r="14252" spans="5:14" x14ac:dyDescent="0.25">
      <c r="E14252" s="90"/>
      <c r="N14252" s="90"/>
    </row>
    <row r="14253" spans="5:14" x14ac:dyDescent="0.25">
      <c r="E14253" s="90"/>
      <c r="N14253" s="90"/>
    </row>
    <row r="14254" spans="5:14" x14ac:dyDescent="0.25">
      <c r="E14254" s="90"/>
      <c r="N14254" s="90"/>
    </row>
    <row r="14255" spans="5:14" x14ac:dyDescent="0.25">
      <c r="E14255" s="90"/>
      <c r="N14255" s="90"/>
    </row>
    <row r="14256" spans="5:14" x14ac:dyDescent="0.25">
      <c r="E14256" s="90"/>
      <c r="N14256" s="90"/>
    </row>
    <row r="14257" spans="5:14" x14ac:dyDescent="0.25">
      <c r="E14257" s="90"/>
      <c r="N14257" s="90"/>
    </row>
    <row r="14258" spans="5:14" x14ac:dyDescent="0.25">
      <c r="E14258" s="90"/>
      <c r="N14258" s="90"/>
    </row>
    <row r="14259" spans="5:14" x14ac:dyDescent="0.25">
      <c r="E14259" s="90"/>
      <c r="N14259" s="90"/>
    </row>
    <row r="14260" spans="5:14" x14ac:dyDescent="0.25">
      <c r="E14260" s="90"/>
      <c r="N14260" s="90"/>
    </row>
    <row r="14261" spans="5:14" x14ac:dyDescent="0.25">
      <c r="E14261" s="90"/>
      <c r="N14261" s="90"/>
    </row>
    <row r="14262" spans="5:14" x14ac:dyDescent="0.25">
      <c r="E14262" s="90"/>
      <c r="N14262" s="90"/>
    </row>
    <row r="14263" spans="5:14" x14ac:dyDescent="0.25">
      <c r="E14263" s="90"/>
      <c r="N14263" s="90"/>
    </row>
    <row r="14264" spans="5:14" x14ac:dyDescent="0.25">
      <c r="E14264" s="90"/>
      <c r="N14264" s="90"/>
    </row>
    <row r="14265" spans="5:14" x14ac:dyDescent="0.25">
      <c r="E14265" s="90"/>
      <c r="N14265" s="90"/>
    </row>
    <row r="14266" spans="5:14" x14ac:dyDescent="0.25">
      <c r="E14266" s="90"/>
      <c r="N14266" s="90"/>
    </row>
    <row r="14267" spans="5:14" x14ac:dyDescent="0.25">
      <c r="E14267" s="90"/>
      <c r="N14267" s="90"/>
    </row>
    <row r="14268" spans="5:14" x14ac:dyDescent="0.25">
      <c r="E14268" s="90"/>
      <c r="N14268" s="90"/>
    </row>
    <row r="14269" spans="5:14" x14ac:dyDescent="0.25">
      <c r="E14269" s="90"/>
      <c r="N14269" s="90"/>
    </row>
    <row r="14270" spans="5:14" x14ac:dyDescent="0.25">
      <c r="E14270" s="90"/>
      <c r="N14270" s="90"/>
    </row>
    <row r="14271" spans="5:14" x14ac:dyDescent="0.25">
      <c r="E14271" s="90"/>
      <c r="N14271" s="90"/>
    </row>
    <row r="14272" spans="5:14" x14ac:dyDescent="0.25">
      <c r="E14272" s="90"/>
      <c r="N14272" s="90"/>
    </row>
    <row r="14273" spans="5:14" x14ac:dyDescent="0.25">
      <c r="E14273" s="90"/>
      <c r="N14273" s="90"/>
    </row>
    <row r="14274" spans="5:14" x14ac:dyDescent="0.25">
      <c r="E14274" s="90"/>
      <c r="N14274" s="90"/>
    </row>
    <row r="14275" spans="5:14" x14ac:dyDescent="0.25">
      <c r="E14275" s="90"/>
      <c r="N14275" s="90"/>
    </row>
    <row r="14276" spans="5:14" x14ac:dyDescent="0.25">
      <c r="E14276" s="90"/>
      <c r="N14276" s="90"/>
    </row>
    <row r="14277" spans="5:14" x14ac:dyDescent="0.25">
      <c r="E14277" s="90"/>
      <c r="N14277" s="90"/>
    </row>
    <row r="14278" spans="5:14" x14ac:dyDescent="0.25">
      <c r="E14278" s="90"/>
      <c r="N14278" s="90"/>
    </row>
    <row r="14279" spans="5:14" x14ac:dyDescent="0.25">
      <c r="E14279" s="90"/>
      <c r="N14279" s="90"/>
    </row>
    <row r="14280" spans="5:14" x14ac:dyDescent="0.25">
      <c r="E14280" s="90"/>
      <c r="N14280" s="90"/>
    </row>
    <row r="14281" spans="5:14" x14ac:dyDescent="0.25">
      <c r="E14281" s="90"/>
      <c r="N14281" s="90"/>
    </row>
    <row r="14282" spans="5:14" x14ac:dyDescent="0.25">
      <c r="E14282" s="90"/>
      <c r="N14282" s="90"/>
    </row>
    <row r="14283" spans="5:14" x14ac:dyDescent="0.25">
      <c r="E14283" s="90"/>
      <c r="N14283" s="90"/>
    </row>
    <row r="14284" spans="5:14" x14ac:dyDescent="0.25">
      <c r="E14284" s="90"/>
      <c r="N14284" s="90"/>
    </row>
    <row r="14285" spans="5:14" x14ac:dyDescent="0.25">
      <c r="E14285" s="90"/>
      <c r="N14285" s="90"/>
    </row>
    <row r="14286" spans="5:14" x14ac:dyDescent="0.25">
      <c r="E14286" s="90"/>
      <c r="N14286" s="90"/>
    </row>
    <row r="14287" spans="5:14" x14ac:dyDescent="0.25">
      <c r="E14287" s="90"/>
      <c r="N14287" s="90"/>
    </row>
    <row r="14288" spans="5:14" x14ac:dyDescent="0.25">
      <c r="E14288" s="90"/>
      <c r="N14288" s="90"/>
    </row>
    <row r="14289" spans="5:14" x14ac:dyDescent="0.25">
      <c r="E14289" s="90"/>
      <c r="N14289" s="90"/>
    </row>
    <row r="14290" spans="5:14" x14ac:dyDescent="0.25">
      <c r="E14290" s="90"/>
      <c r="N14290" s="90"/>
    </row>
    <row r="14291" spans="5:14" x14ac:dyDescent="0.25">
      <c r="E14291" s="90"/>
      <c r="N14291" s="90"/>
    </row>
    <row r="14292" spans="5:14" x14ac:dyDescent="0.25">
      <c r="E14292" s="90"/>
      <c r="N14292" s="90"/>
    </row>
    <row r="14293" spans="5:14" x14ac:dyDescent="0.25">
      <c r="E14293" s="90"/>
      <c r="N14293" s="90"/>
    </row>
    <row r="14294" spans="5:14" x14ac:dyDescent="0.25">
      <c r="E14294" s="90"/>
      <c r="N14294" s="90"/>
    </row>
    <row r="14295" spans="5:14" x14ac:dyDescent="0.25">
      <c r="E14295" s="90"/>
      <c r="N14295" s="90"/>
    </row>
    <row r="14296" spans="5:14" x14ac:dyDescent="0.25">
      <c r="E14296" s="90"/>
      <c r="N14296" s="90"/>
    </row>
    <row r="14297" spans="5:14" x14ac:dyDescent="0.25">
      <c r="E14297" s="90"/>
      <c r="N14297" s="90"/>
    </row>
    <row r="14298" spans="5:14" x14ac:dyDescent="0.25">
      <c r="E14298" s="90"/>
      <c r="N14298" s="90"/>
    </row>
    <row r="14299" spans="5:14" x14ac:dyDescent="0.25">
      <c r="E14299" s="90"/>
      <c r="N14299" s="90"/>
    </row>
    <row r="14300" spans="5:14" x14ac:dyDescent="0.25">
      <c r="E14300" s="90"/>
      <c r="N14300" s="90"/>
    </row>
    <row r="14301" spans="5:14" x14ac:dyDescent="0.25">
      <c r="E14301" s="90"/>
      <c r="N14301" s="90"/>
    </row>
    <row r="14302" spans="5:14" x14ac:dyDescent="0.25">
      <c r="E14302" s="90"/>
      <c r="N14302" s="90"/>
    </row>
    <row r="14303" spans="5:14" x14ac:dyDescent="0.25">
      <c r="E14303" s="90"/>
      <c r="N14303" s="90"/>
    </row>
    <row r="14304" spans="5:14" x14ac:dyDescent="0.25">
      <c r="E14304" s="90"/>
      <c r="N14304" s="90"/>
    </row>
    <row r="14305" spans="5:14" x14ac:dyDescent="0.25">
      <c r="E14305" s="90"/>
      <c r="N14305" s="90"/>
    </row>
    <row r="14306" spans="5:14" x14ac:dyDescent="0.25">
      <c r="E14306" s="90"/>
      <c r="N14306" s="90"/>
    </row>
    <row r="14307" spans="5:14" x14ac:dyDescent="0.25">
      <c r="E14307" s="90"/>
      <c r="N14307" s="90"/>
    </row>
    <row r="14308" spans="5:14" x14ac:dyDescent="0.25">
      <c r="E14308" s="90"/>
      <c r="N14308" s="90"/>
    </row>
    <row r="14309" spans="5:14" x14ac:dyDescent="0.25">
      <c r="E14309" s="90"/>
      <c r="N14309" s="90"/>
    </row>
    <row r="14310" spans="5:14" x14ac:dyDescent="0.25">
      <c r="E14310" s="90"/>
      <c r="N14310" s="90"/>
    </row>
    <row r="14311" spans="5:14" x14ac:dyDescent="0.25">
      <c r="E14311" s="90"/>
      <c r="N14311" s="90"/>
    </row>
    <row r="14312" spans="5:14" x14ac:dyDescent="0.25">
      <c r="E14312" s="90"/>
      <c r="N14312" s="90"/>
    </row>
    <row r="14313" spans="5:14" x14ac:dyDescent="0.25">
      <c r="E14313" s="90"/>
      <c r="N14313" s="90"/>
    </row>
    <row r="14314" spans="5:14" x14ac:dyDescent="0.25">
      <c r="E14314" s="90"/>
      <c r="N14314" s="90"/>
    </row>
    <row r="14315" spans="5:14" x14ac:dyDescent="0.25">
      <c r="E14315" s="90"/>
      <c r="N14315" s="90"/>
    </row>
    <row r="14316" spans="5:14" x14ac:dyDescent="0.25">
      <c r="E14316" s="90"/>
      <c r="N14316" s="90"/>
    </row>
    <row r="14317" spans="5:14" x14ac:dyDescent="0.25">
      <c r="E14317" s="90"/>
      <c r="N14317" s="90"/>
    </row>
    <row r="14318" spans="5:14" x14ac:dyDescent="0.25">
      <c r="E14318" s="90"/>
      <c r="N14318" s="90"/>
    </row>
    <row r="14319" spans="5:14" x14ac:dyDescent="0.25">
      <c r="E14319" s="90"/>
      <c r="N14319" s="90"/>
    </row>
    <row r="14320" spans="5:14" x14ac:dyDescent="0.25">
      <c r="E14320" s="90"/>
      <c r="N14320" s="90"/>
    </row>
    <row r="14321" spans="5:14" x14ac:dyDescent="0.25">
      <c r="E14321" s="90"/>
      <c r="N14321" s="90"/>
    </row>
    <row r="14322" spans="5:14" x14ac:dyDescent="0.25">
      <c r="E14322" s="90"/>
      <c r="N14322" s="90"/>
    </row>
    <row r="14323" spans="5:14" x14ac:dyDescent="0.25">
      <c r="E14323" s="90"/>
      <c r="N14323" s="90"/>
    </row>
    <row r="14324" spans="5:14" x14ac:dyDescent="0.25">
      <c r="E14324" s="90"/>
      <c r="N14324" s="90"/>
    </row>
    <row r="14325" spans="5:14" x14ac:dyDescent="0.25">
      <c r="E14325" s="90"/>
      <c r="N14325" s="90"/>
    </row>
    <row r="14326" spans="5:14" x14ac:dyDescent="0.25">
      <c r="E14326" s="90"/>
      <c r="N14326" s="90"/>
    </row>
    <row r="14327" spans="5:14" x14ac:dyDescent="0.25">
      <c r="E14327" s="90"/>
      <c r="N14327" s="90"/>
    </row>
    <row r="14328" spans="5:14" x14ac:dyDescent="0.25">
      <c r="E14328" s="90"/>
      <c r="N14328" s="90"/>
    </row>
    <row r="14329" spans="5:14" x14ac:dyDescent="0.25">
      <c r="E14329" s="90"/>
      <c r="N14329" s="90"/>
    </row>
    <row r="14330" spans="5:14" x14ac:dyDescent="0.25">
      <c r="E14330" s="90"/>
      <c r="N14330" s="90"/>
    </row>
    <row r="14331" spans="5:14" x14ac:dyDescent="0.25">
      <c r="E14331" s="90"/>
      <c r="N14331" s="90"/>
    </row>
    <row r="14332" spans="5:14" x14ac:dyDescent="0.25">
      <c r="E14332" s="90"/>
      <c r="N14332" s="90"/>
    </row>
    <row r="14333" spans="5:14" x14ac:dyDescent="0.25">
      <c r="E14333" s="90"/>
      <c r="N14333" s="90"/>
    </row>
    <row r="14334" spans="5:14" x14ac:dyDescent="0.25">
      <c r="E14334" s="90"/>
      <c r="N14334" s="90"/>
    </row>
    <row r="14335" spans="5:14" x14ac:dyDescent="0.25">
      <c r="E14335" s="90"/>
      <c r="N14335" s="90"/>
    </row>
    <row r="14336" spans="5:14" x14ac:dyDescent="0.25">
      <c r="E14336" s="90"/>
      <c r="N14336" s="90"/>
    </row>
    <row r="14337" spans="5:14" x14ac:dyDescent="0.25">
      <c r="E14337" s="90"/>
      <c r="N14337" s="90"/>
    </row>
    <row r="14338" spans="5:14" x14ac:dyDescent="0.25">
      <c r="E14338" s="90"/>
      <c r="N14338" s="90"/>
    </row>
    <row r="14339" spans="5:14" x14ac:dyDescent="0.25">
      <c r="E14339" s="90"/>
      <c r="N14339" s="90"/>
    </row>
    <row r="14340" spans="5:14" x14ac:dyDescent="0.25">
      <c r="E14340" s="90"/>
      <c r="N14340" s="90"/>
    </row>
    <row r="14341" spans="5:14" x14ac:dyDescent="0.25">
      <c r="E14341" s="90"/>
      <c r="N14341" s="90"/>
    </row>
    <row r="14342" spans="5:14" x14ac:dyDescent="0.25">
      <c r="E14342" s="90"/>
      <c r="N14342" s="90"/>
    </row>
    <row r="14343" spans="5:14" x14ac:dyDescent="0.25">
      <c r="E14343" s="90"/>
      <c r="N14343" s="90"/>
    </row>
    <row r="14344" spans="5:14" x14ac:dyDescent="0.25">
      <c r="E14344" s="90"/>
      <c r="N14344" s="90"/>
    </row>
    <row r="14345" spans="5:14" x14ac:dyDescent="0.25">
      <c r="E14345" s="90"/>
      <c r="N14345" s="90"/>
    </row>
    <row r="14346" spans="5:14" x14ac:dyDescent="0.25">
      <c r="E14346" s="90"/>
      <c r="N14346" s="90"/>
    </row>
    <row r="14347" spans="5:14" x14ac:dyDescent="0.25">
      <c r="E14347" s="90"/>
      <c r="N14347" s="90"/>
    </row>
    <row r="14348" spans="5:14" x14ac:dyDescent="0.25">
      <c r="E14348" s="90"/>
      <c r="N14348" s="90"/>
    </row>
    <row r="14349" spans="5:14" x14ac:dyDescent="0.25">
      <c r="E14349" s="90"/>
      <c r="N14349" s="90"/>
    </row>
    <row r="14350" spans="5:14" x14ac:dyDescent="0.25">
      <c r="E14350" s="90"/>
      <c r="N14350" s="90"/>
    </row>
    <row r="14351" spans="5:14" x14ac:dyDescent="0.25">
      <c r="E14351" s="90"/>
      <c r="N14351" s="90"/>
    </row>
    <row r="14352" spans="5:14" x14ac:dyDescent="0.25">
      <c r="E14352" s="90"/>
      <c r="N14352" s="90"/>
    </row>
    <row r="14353" spans="5:14" x14ac:dyDescent="0.25">
      <c r="E14353" s="90"/>
      <c r="N14353" s="90"/>
    </row>
    <row r="14354" spans="5:14" x14ac:dyDescent="0.25">
      <c r="E14354" s="90"/>
      <c r="N14354" s="90"/>
    </row>
    <row r="14355" spans="5:14" x14ac:dyDescent="0.25">
      <c r="E14355" s="90"/>
      <c r="N14355" s="90"/>
    </row>
    <row r="14356" spans="5:14" x14ac:dyDescent="0.25">
      <c r="E14356" s="90"/>
      <c r="N14356" s="90"/>
    </row>
    <row r="14357" spans="5:14" x14ac:dyDescent="0.25">
      <c r="E14357" s="90"/>
      <c r="N14357" s="90"/>
    </row>
    <row r="14358" spans="5:14" x14ac:dyDescent="0.25">
      <c r="E14358" s="90"/>
      <c r="N14358" s="90"/>
    </row>
    <row r="14359" spans="5:14" x14ac:dyDescent="0.25">
      <c r="E14359" s="90"/>
      <c r="N14359" s="90"/>
    </row>
    <row r="14360" spans="5:14" x14ac:dyDescent="0.25">
      <c r="E14360" s="90"/>
      <c r="N14360" s="90"/>
    </row>
    <row r="14361" spans="5:14" x14ac:dyDescent="0.25">
      <c r="E14361" s="90"/>
      <c r="N14361" s="90"/>
    </row>
    <row r="14362" spans="5:14" x14ac:dyDescent="0.25">
      <c r="E14362" s="90"/>
      <c r="N14362" s="90"/>
    </row>
    <row r="14363" spans="5:14" x14ac:dyDescent="0.25">
      <c r="E14363" s="90"/>
      <c r="N14363" s="90"/>
    </row>
    <row r="14364" spans="5:14" x14ac:dyDescent="0.25">
      <c r="E14364" s="90"/>
      <c r="N14364" s="90"/>
    </row>
    <row r="14365" spans="5:14" x14ac:dyDescent="0.25">
      <c r="E14365" s="90"/>
      <c r="N14365" s="90"/>
    </row>
    <row r="14366" spans="5:14" x14ac:dyDescent="0.25">
      <c r="E14366" s="90"/>
      <c r="N14366" s="90"/>
    </row>
    <row r="14367" spans="5:14" x14ac:dyDescent="0.25">
      <c r="E14367" s="90"/>
      <c r="N14367" s="90"/>
    </row>
    <row r="14368" spans="5:14" x14ac:dyDescent="0.25">
      <c r="E14368" s="90"/>
      <c r="N14368" s="90"/>
    </row>
    <row r="14369" spans="5:14" x14ac:dyDescent="0.25">
      <c r="E14369" s="90"/>
      <c r="N14369" s="90"/>
    </row>
    <row r="14370" spans="5:14" x14ac:dyDescent="0.25">
      <c r="E14370" s="90"/>
      <c r="N14370" s="90"/>
    </row>
    <row r="14371" spans="5:14" x14ac:dyDescent="0.25">
      <c r="E14371" s="90"/>
      <c r="N14371" s="90"/>
    </row>
    <row r="14372" spans="5:14" x14ac:dyDescent="0.25">
      <c r="E14372" s="90"/>
      <c r="N14372" s="90"/>
    </row>
    <row r="14373" spans="5:14" x14ac:dyDescent="0.25">
      <c r="E14373" s="90"/>
      <c r="N14373" s="90"/>
    </row>
    <row r="14374" spans="5:14" x14ac:dyDescent="0.25">
      <c r="E14374" s="90"/>
      <c r="N14374" s="90"/>
    </row>
    <row r="14375" spans="5:14" x14ac:dyDescent="0.25">
      <c r="E14375" s="90"/>
      <c r="N14375" s="90"/>
    </row>
    <row r="14376" spans="5:14" x14ac:dyDescent="0.25">
      <c r="E14376" s="90"/>
      <c r="N14376" s="90"/>
    </row>
    <row r="14377" spans="5:14" x14ac:dyDescent="0.25">
      <c r="E14377" s="90"/>
      <c r="N14377" s="90"/>
    </row>
    <row r="14378" spans="5:14" x14ac:dyDescent="0.25">
      <c r="E14378" s="90"/>
      <c r="N14378" s="90"/>
    </row>
    <row r="14379" spans="5:14" x14ac:dyDescent="0.25">
      <c r="E14379" s="90"/>
      <c r="N14379" s="90"/>
    </row>
    <row r="14380" spans="5:14" x14ac:dyDescent="0.25">
      <c r="E14380" s="90"/>
      <c r="N14380" s="90"/>
    </row>
    <row r="14381" spans="5:14" x14ac:dyDescent="0.25">
      <c r="E14381" s="90"/>
      <c r="N14381" s="90"/>
    </row>
    <row r="14382" spans="5:14" x14ac:dyDescent="0.25">
      <c r="E14382" s="90"/>
      <c r="N14382" s="90"/>
    </row>
    <row r="14383" spans="5:14" x14ac:dyDescent="0.25">
      <c r="E14383" s="90"/>
      <c r="N14383" s="90"/>
    </row>
    <row r="14384" spans="5:14" x14ac:dyDescent="0.25">
      <c r="E14384" s="90"/>
      <c r="N14384" s="90"/>
    </row>
    <row r="14385" spans="5:14" x14ac:dyDescent="0.25">
      <c r="E14385" s="90"/>
      <c r="N14385" s="90"/>
    </row>
    <row r="14386" spans="5:14" x14ac:dyDescent="0.25">
      <c r="E14386" s="90"/>
      <c r="N14386" s="90"/>
    </row>
    <row r="14387" spans="5:14" x14ac:dyDescent="0.25">
      <c r="E14387" s="90"/>
      <c r="N14387" s="90"/>
    </row>
    <row r="14388" spans="5:14" x14ac:dyDescent="0.25">
      <c r="E14388" s="90"/>
      <c r="N14388" s="90"/>
    </row>
    <row r="14389" spans="5:14" x14ac:dyDescent="0.25">
      <c r="E14389" s="90"/>
      <c r="N14389" s="90"/>
    </row>
    <row r="14390" spans="5:14" x14ac:dyDescent="0.25">
      <c r="E14390" s="90"/>
      <c r="N14390" s="90"/>
    </row>
    <row r="14391" spans="5:14" x14ac:dyDescent="0.25">
      <c r="E14391" s="90"/>
      <c r="N14391" s="90"/>
    </row>
    <row r="14392" spans="5:14" x14ac:dyDescent="0.25">
      <c r="E14392" s="90"/>
      <c r="N14392" s="90"/>
    </row>
    <row r="14393" spans="5:14" x14ac:dyDescent="0.25">
      <c r="E14393" s="90"/>
      <c r="N14393" s="90"/>
    </row>
    <row r="14394" spans="5:14" x14ac:dyDescent="0.25">
      <c r="E14394" s="90"/>
      <c r="N14394" s="90"/>
    </row>
    <row r="14395" spans="5:14" x14ac:dyDescent="0.25">
      <c r="E14395" s="90"/>
      <c r="N14395" s="90"/>
    </row>
    <row r="14396" spans="5:14" x14ac:dyDescent="0.25">
      <c r="E14396" s="90"/>
      <c r="N14396" s="90"/>
    </row>
    <row r="14397" spans="5:14" x14ac:dyDescent="0.25">
      <c r="E14397" s="90"/>
      <c r="N14397" s="90"/>
    </row>
    <row r="14398" spans="5:14" x14ac:dyDescent="0.25">
      <c r="E14398" s="90"/>
      <c r="N14398" s="90"/>
    </row>
    <row r="14399" spans="5:14" x14ac:dyDescent="0.25">
      <c r="E14399" s="90"/>
      <c r="N14399" s="90"/>
    </row>
    <row r="14400" spans="5:14" x14ac:dyDescent="0.25">
      <c r="E14400" s="90"/>
      <c r="N14400" s="90"/>
    </row>
    <row r="14401" spans="5:14" x14ac:dyDescent="0.25">
      <c r="E14401" s="90"/>
      <c r="N14401" s="90"/>
    </row>
    <row r="14402" spans="5:14" x14ac:dyDescent="0.25">
      <c r="E14402" s="90"/>
      <c r="N14402" s="90"/>
    </row>
    <row r="14403" spans="5:14" x14ac:dyDescent="0.25">
      <c r="E14403" s="90"/>
      <c r="N14403" s="90"/>
    </row>
    <row r="14404" spans="5:14" x14ac:dyDescent="0.25">
      <c r="E14404" s="90"/>
      <c r="N14404" s="90"/>
    </row>
    <row r="14405" spans="5:14" x14ac:dyDescent="0.25">
      <c r="E14405" s="90"/>
      <c r="N14405" s="90"/>
    </row>
    <row r="14406" spans="5:14" x14ac:dyDescent="0.25">
      <c r="E14406" s="90"/>
      <c r="N14406" s="90"/>
    </row>
    <row r="14407" spans="5:14" x14ac:dyDescent="0.25">
      <c r="E14407" s="90"/>
      <c r="N14407" s="90"/>
    </row>
    <row r="14408" spans="5:14" x14ac:dyDescent="0.25">
      <c r="E14408" s="90"/>
      <c r="N14408" s="90"/>
    </row>
    <row r="14409" spans="5:14" x14ac:dyDescent="0.25">
      <c r="E14409" s="90"/>
      <c r="N14409" s="90"/>
    </row>
    <row r="14410" spans="5:14" x14ac:dyDescent="0.25">
      <c r="E14410" s="90"/>
      <c r="N14410" s="90"/>
    </row>
    <row r="14411" spans="5:14" x14ac:dyDescent="0.25">
      <c r="E14411" s="90"/>
      <c r="N14411" s="90"/>
    </row>
    <row r="14412" spans="5:14" x14ac:dyDescent="0.25">
      <c r="E14412" s="90"/>
      <c r="N14412" s="90"/>
    </row>
    <row r="14413" spans="5:14" x14ac:dyDescent="0.25">
      <c r="E14413" s="90"/>
      <c r="N14413" s="90"/>
    </row>
    <row r="14414" spans="5:14" x14ac:dyDescent="0.25">
      <c r="E14414" s="90"/>
      <c r="N14414" s="90"/>
    </row>
    <row r="14415" spans="5:14" x14ac:dyDescent="0.25">
      <c r="E14415" s="90"/>
      <c r="N14415" s="90"/>
    </row>
    <row r="14416" spans="5:14" x14ac:dyDescent="0.25">
      <c r="E14416" s="90"/>
      <c r="N14416" s="90"/>
    </row>
    <row r="14417" spans="5:14" x14ac:dyDescent="0.25">
      <c r="E14417" s="90"/>
      <c r="N14417" s="90"/>
    </row>
    <row r="14418" spans="5:14" x14ac:dyDescent="0.25">
      <c r="E14418" s="90"/>
      <c r="N14418" s="90"/>
    </row>
    <row r="14419" spans="5:14" x14ac:dyDescent="0.25">
      <c r="E14419" s="90"/>
      <c r="N14419" s="90"/>
    </row>
    <row r="14420" spans="5:14" x14ac:dyDescent="0.25">
      <c r="E14420" s="90"/>
      <c r="N14420" s="90"/>
    </row>
    <row r="14421" spans="5:14" x14ac:dyDescent="0.25">
      <c r="E14421" s="90"/>
      <c r="N14421" s="90"/>
    </row>
    <row r="14422" spans="5:14" x14ac:dyDescent="0.25">
      <c r="E14422" s="90"/>
      <c r="N14422" s="90"/>
    </row>
    <row r="14423" spans="5:14" x14ac:dyDescent="0.25">
      <c r="E14423" s="90"/>
      <c r="N14423" s="90"/>
    </row>
    <row r="14424" spans="5:14" x14ac:dyDescent="0.25">
      <c r="E14424" s="90"/>
      <c r="N14424" s="90"/>
    </row>
    <row r="14425" spans="5:14" x14ac:dyDescent="0.25">
      <c r="E14425" s="90"/>
      <c r="N14425" s="90"/>
    </row>
    <row r="14426" spans="5:14" x14ac:dyDescent="0.25">
      <c r="E14426" s="90"/>
      <c r="N14426" s="90"/>
    </row>
    <row r="14427" spans="5:14" x14ac:dyDescent="0.25">
      <c r="E14427" s="90"/>
      <c r="N14427" s="90"/>
    </row>
    <row r="14428" spans="5:14" x14ac:dyDescent="0.25">
      <c r="E14428" s="90"/>
      <c r="N14428" s="90"/>
    </row>
    <row r="14429" spans="5:14" x14ac:dyDescent="0.25">
      <c r="E14429" s="90"/>
      <c r="N14429" s="90"/>
    </row>
    <row r="14430" spans="5:14" x14ac:dyDescent="0.25">
      <c r="E14430" s="90"/>
      <c r="N14430" s="90"/>
    </row>
    <row r="14431" spans="5:14" x14ac:dyDescent="0.25">
      <c r="E14431" s="90"/>
      <c r="N14431" s="90"/>
    </row>
    <row r="14432" spans="5:14" x14ac:dyDescent="0.25">
      <c r="E14432" s="90"/>
      <c r="N14432" s="90"/>
    </row>
    <row r="14433" spans="5:14" x14ac:dyDescent="0.25">
      <c r="E14433" s="90"/>
      <c r="N14433" s="90"/>
    </row>
    <row r="14434" spans="5:14" x14ac:dyDescent="0.25">
      <c r="E14434" s="90"/>
      <c r="N14434" s="90"/>
    </row>
    <row r="14435" spans="5:14" x14ac:dyDescent="0.25">
      <c r="E14435" s="90"/>
      <c r="N14435" s="90"/>
    </row>
    <row r="14436" spans="5:14" x14ac:dyDescent="0.25">
      <c r="E14436" s="90"/>
      <c r="N14436" s="90"/>
    </row>
    <row r="14437" spans="5:14" x14ac:dyDescent="0.25">
      <c r="E14437" s="90"/>
      <c r="N14437" s="90"/>
    </row>
    <row r="14438" spans="5:14" x14ac:dyDescent="0.25">
      <c r="E14438" s="90"/>
      <c r="N14438" s="90"/>
    </row>
    <row r="14439" spans="5:14" x14ac:dyDescent="0.25">
      <c r="E14439" s="90"/>
      <c r="N14439" s="90"/>
    </row>
    <row r="14440" spans="5:14" x14ac:dyDescent="0.25">
      <c r="E14440" s="90"/>
      <c r="N14440" s="90"/>
    </row>
    <row r="14441" spans="5:14" x14ac:dyDescent="0.25">
      <c r="E14441" s="90"/>
      <c r="N14441" s="90"/>
    </row>
    <row r="14442" spans="5:14" x14ac:dyDescent="0.25">
      <c r="E14442" s="90"/>
      <c r="N14442" s="90"/>
    </row>
    <row r="14443" spans="5:14" x14ac:dyDescent="0.25">
      <c r="E14443" s="90"/>
      <c r="N14443" s="90"/>
    </row>
    <row r="14444" spans="5:14" x14ac:dyDescent="0.25">
      <c r="E14444" s="90"/>
      <c r="N14444" s="90"/>
    </row>
    <row r="14445" spans="5:14" x14ac:dyDescent="0.25">
      <c r="E14445" s="90"/>
      <c r="N14445" s="90"/>
    </row>
    <row r="14446" spans="5:14" x14ac:dyDescent="0.25">
      <c r="E14446" s="90"/>
      <c r="N14446" s="90"/>
    </row>
    <row r="14447" spans="5:14" x14ac:dyDescent="0.25">
      <c r="E14447" s="90"/>
      <c r="N14447" s="90"/>
    </row>
    <row r="14448" spans="5:14" x14ac:dyDescent="0.25">
      <c r="E14448" s="90"/>
      <c r="N14448" s="90"/>
    </row>
    <row r="14449" spans="5:14" x14ac:dyDescent="0.25">
      <c r="E14449" s="90"/>
      <c r="N14449" s="90"/>
    </row>
    <row r="14450" spans="5:14" x14ac:dyDescent="0.25">
      <c r="E14450" s="90"/>
      <c r="N14450" s="90"/>
    </row>
    <row r="14451" spans="5:14" x14ac:dyDescent="0.25">
      <c r="E14451" s="90"/>
      <c r="N14451" s="90"/>
    </row>
    <row r="14452" spans="5:14" x14ac:dyDescent="0.25">
      <c r="E14452" s="90"/>
      <c r="N14452" s="90"/>
    </row>
    <row r="14453" spans="5:14" x14ac:dyDescent="0.25">
      <c r="E14453" s="90"/>
      <c r="N14453" s="90"/>
    </row>
    <row r="14454" spans="5:14" x14ac:dyDescent="0.25">
      <c r="E14454" s="90"/>
      <c r="N14454" s="90"/>
    </row>
    <row r="14455" spans="5:14" x14ac:dyDescent="0.25">
      <c r="E14455" s="90"/>
      <c r="N14455" s="90"/>
    </row>
    <row r="14456" spans="5:14" x14ac:dyDescent="0.25">
      <c r="E14456" s="90"/>
      <c r="N14456" s="90"/>
    </row>
    <row r="14457" spans="5:14" x14ac:dyDescent="0.25">
      <c r="E14457" s="90"/>
      <c r="N14457" s="90"/>
    </row>
    <row r="14458" spans="5:14" x14ac:dyDescent="0.25">
      <c r="E14458" s="90"/>
      <c r="N14458" s="90"/>
    </row>
    <row r="14459" spans="5:14" x14ac:dyDescent="0.25">
      <c r="E14459" s="90"/>
      <c r="N14459" s="90"/>
    </row>
    <row r="14460" spans="5:14" x14ac:dyDescent="0.25">
      <c r="E14460" s="90"/>
      <c r="N14460" s="90"/>
    </row>
    <row r="14461" spans="5:14" x14ac:dyDescent="0.25">
      <c r="E14461" s="90"/>
      <c r="N14461" s="90"/>
    </row>
    <row r="14462" spans="5:14" x14ac:dyDescent="0.25">
      <c r="E14462" s="90"/>
      <c r="N14462" s="90"/>
    </row>
    <row r="14463" spans="5:14" x14ac:dyDescent="0.25">
      <c r="E14463" s="90"/>
      <c r="N14463" s="90"/>
    </row>
    <row r="14464" spans="5:14" x14ac:dyDescent="0.25">
      <c r="E14464" s="90"/>
      <c r="N14464" s="90"/>
    </row>
    <row r="14465" spans="5:14" x14ac:dyDescent="0.25">
      <c r="E14465" s="90"/>
      <c r="N14465" s="90"/>
    </row>
    <row r="14466" spans="5:14" x14ac:dyDescent="0.25">
      <c r="E14466" s="90"/>
      <c r="N14466" s="90"/>
    </row>
    <row r="14467" spans="5:14" x14ac:dyDescent="0.25">
      <c r="E14467" s="90"/>
      <c r="N14467" s="90"/>
    </row>
    <row r="14468" spans="5:14" x14ac:dyDescent="0.25">
      <c r="E14468" s="90"/>
      <c r="N14468" s="90"/>
    </row>
    <row r="14469" spans="5:14" x14ac:dyDescent="0.25">
      <c r="E14469" s="90"/>
      <c r="N14469" s="90"/>
    </row>
    <row r="14470" spans="5:14" x14ac:dyDescent="0.25">
      <c r="E14470" s="90"/>
      <c r="N14470" s="90"/>
    </row>
    <row r="14471" spans="5:14" x14ac:dyDescent="0.25">
      <c r="E14471" s="90"/>
      <c r="N14471" s="90"/>
    </row>
    <row r="14472" spans="5:14" x14ac:dyDescent="0.25">
      <c r="E14472" s="90"/>
      <c r="N14472" s="90"/>
    </row>
    <row r="14473" spans="5:14" x14ac:dyDescent="0.25">
      <c r="E14473" s="90"/>
      <c r="N14473" s="90"/>
    </row>
    <row r="14474" spans="5:14" x14ac:dyDescent="0.25">
      <c r="E14474" s="90"/>
      <c r="N14474" s="90"/>
    </row>
    <row r="14475" spans="5:14" x14ac:dyDescent="0.25">
      <c r="E14475" s="90"/>
      <c r="N14475" s="90"/>
    </row>
    <row r="14476" spans="5:14" x14ac:dyDescent="0.25">
      <c r="E14476" s="90"/>
      <c r="N14476" s="90"/>
    </row>
    <row r="14477" spans="5:14" x14ac:dyDescent="0.25">
      <c r="E14477" s="90"/>
      <c r="N14477" s="90"/>
    </row>
    <row r="14478" spans="5:14" x14ac:dyDescent="0.25">
      <c r="E14478" s="90"/>
      <c r="N14478" s="90"/>
    </row>
    <row r="14479" spans="5:14" x14ac:dyDescent="0.25">
      <c r="E14479" s="90"/>
      <c r="N14479" s="90"/>
    </row>
    <row r="14480" spans="5:14" x14ac:dyDescent="0.25">
      <c r="E14480" s="90"/>
      <c r="N14480" s="90"/>
    </row>
    <row r="14481" spans="5:14" x14ac:dyDescent="0.25">
      <c r="E14481" s="90"/>
      <c r="N14481" s="90"/>
    </row>
    <row r="14482" spans="5:14" x14ac:dyDescent="0.25">
      <c r="E14482" s="90"/>
      <c r="N14482" s="90"/>
    </row>
    <row r="14483" spans="5:14" x14ac:dyDescent="0.25">
      <c r="E14483" s="90"/>
      <c r="N14483" s="90"/>
    </row>
    <row r="14484" spans="5:14" x14ac:dyDescent="0.25">
      <c r="E14484" s="90"/>
      <c r="N14484" s="90"/>
    </row>
    <row r="14485" spans="5:14" x14ac:dyDescent="0.25">
      <c r="E14485" s="90"/>
      <c r="N14485" s="90"/>
    </row>
    <row r="14486" spans="5:14" x14ac:dyDescent="0.25">
      <c r="E14486" s="90"/>
      <c r="N14486" s="90"/>
    </row>
    <row r="14487" spans="5:14" x14ac:dyDescent="0.25">
      <c r="E14487" s="90"/>
      <c r="N14487" s="90"/>
    </row>
    <row r="14488" spans="5:14" x14ac:dyDescent="0.25">
      <c r="E14488" s="90"/>
      <c r="N14488" s="90"/>
    </row>
    <row r="14489" spans="5:14" x14ac:dyDescent="0.25">
      <c r="E14489" s="90"/>
      <c r="N14489" s="90"/>
    </row>
    <row r="14490" spans="5:14" x14ac:dyDescent="0.25">
      <c r="E14490" s="90"/>
      <c r="N14490" s="90"/>
    </row>
    <row r="14491" spans="5:14" x14ac:dyDescent="0.25">
      <c r="E14491" s="90"/>
      <c r="N14491" s="90"/>
    </row>
    <row r="14492" spans="5:14" x14ac:dyDescent="0.25">
      <c r="E14492" s="90"/>
      <c r="N14492" s="90"/>
    </row>
    <row r="14493" spans="5:14" x14ac:dyDescent="0.25">
      <c r="E14493" s="90"/>
      <c r="N14493" s="90"/>
    </row>
    <row r="14494" spans="5:14" x14ac:dyDescent="0.25">
      <c r="E14494" s="90"/>
      <c r="N14494" s="90"/>
    </row>
    <row r="14495" spans="5:14" x14ac:dyDescent="0.25">
      <c r="E14495" s="90"/>
      <c r="N14495" s="90"/>
    </row>
    <row r="14496" spans="5:14" x14ac:dyDescent="0.25">
      <c r="E14496" s="90"/>
      <c r="N14496" s="90"/>
    </row>
    <row r="14497" spans="5:14" x14ac:dyDescent="0.25">
      <c r="E14497" s="90"/>
      <c r="N14497" s="90"/>
    </row>
    <row r="14498" spans="5:14" x14ac:dyDescent="0.25">
      <c r="E14498" s="90"/>
      <c r="N14498" s="90"/>
    </row>
    <row r="14499" spans="5:14" x14ac:dyDescent="0.25">
      <c r="E14499" s="90"/>
      <c r="N14499" s="90"/>
    </row>
    <row r="14500" spans="5:14" x14ac:dyDescent="0.25">
      <c r="E14500" s="90"/>
      <c r="N14500" s="90"/>
    </row>
    <row r="14501" spans="5:14" x14ac:dyDescent="0.25">
      <c r="E14501" s="90"/>
      <c r="N14501" s="90"/>
    </row>
    <row r="14502" spans="5:14" x14ac:dyDescent="0.25">
      <c r="E14502" s="90"/>
      <c r="N14502" s="90"/>
    </row>
    <row r="14503" spans="5:14" x14ac:dyDescent="0.25">
      <c r="E14503" s="90"/>
      <c r="N14503" s="90"/>
    </row>
    <row r="14504" spans="5:14" x14ac:dyDescent="0.25">
      <c r="E14504" s="90"/>
      <c r="N14504" s="90"/>
    </row>
    <row r="14505" spans="5:14" x14ac:dyDescent="0.25">
      <c r="E14505" s="90"/>
      <c r="N14505" s="90"/>
    </row>
    <row r="14506" spans="5:14" x14ac:dyDescent="0.25">
      <c r="E14506" s="90"/>
      <c r="N14506" s="90"/>
    </row>
    <row r="14507" spans="5:14" x14ac:dyDescent="0.25">
      <c r="E14507" s="90"/>
      <c r="N14507" s="90"/>
    </row>
    <row r="14508" spans="5:14" x14ac:dyDescent="0.25">
      <c r="E14508" s="90"/>
      <c r="N14508" s="90"/>
    </row>
    <row r="14509" spans="5:14" x14ac:dyDescent="0.25">
      <c r="E14509" s="90"/>
      <c r="N14509" s="90"/>
    </row>
    <row r="14510" spans="5:14" x14ac:dyDescent="0.25">
      <c r="E14510" s="90"/>
      <c r="N14510" s="90"/>
    </row>
    <row r="14511" spans="5:14" x14ac:dyDescent="0.25">
      <c r="E14511" s="90"/>
      <c r="N14511" s="90"/>
    </row>
    <row r="14512" spans="5:14" x14ac:dyDescent="0.25">
      <c r="E14512" s="90"/>
      <c r="N14512" s="90"/>
    </row>
    <row r="14513" spans="5:14" x14ac:dyDescent="0.25">
      <c r="E14513" s="90"/>
      <c r="N14513" s="90"/>
    </row>
    <row r="14514" spans="5:14" x14ac:dyDescent="0.25">
      <c r="E14514" s="90"/>
      <c r="N14514" s="90"/>
    </row>
    <row r="14515" spans="5:14" x14ac:dyDescent="0.25">
      <c r="E14515" s="90"/>
      <c r="N14515" s="90"/>
    </row>
    <row r="14516" spans="5:14" x14ac:dyDescent="0.25">
      <c r="E14516" s="90"/>
      <c r="N14516" s="90"/>
    </row>
    <row r="14517" spans="5:14" x14ac:dyDescent="0.25">
      <c r="E14517" s="90"/>
      <c r="N14517" s="90"/>
    </row>
    <row r="14518" spans="5:14" x14ac:dyDescent="0.25">
      <c r="E14518" s="90"/>
      <c r="N14518" s="90"/>
    </row>
    <row r="14519" spans="5:14" x14ac:dyDescent="0.25">
      <c r="E14519" s="90"/>
      <c r="N14519" s="90"/>
    </row>
    <row r="14520" spans="5:14" x14ac:dyDescent="0.25">
      <c r="E14520" s="90"/>
      <c r="N14520" s="90"/>
    </row>
    <row r="14521" spans="5:14" x14ac:dyDescent="0.25">
      <c r="E14521" s="90"/>
      <c r="N14521" s="90"/>
    </row>
    <row r="14522" spans="5:14" x14ac:dyDescent="0.25">
      <c r="E14522" s="90"/>
      <c r="N14522" s="90"/>
    </row>
    <row r="14523" spans="5:14" x14ac:dyDescent="0.25">
      <c r="E14523" s="90"/>
      <c r="N14523" s="90"/>
    </row>
    <row r="14524" spans="5:14" x14ac:dyDescent="0.25">
      <c r="E14524" s="90"/>
      <c r="N14524" s="90"/>
    </row>
    <row r="14525" spans="5:14" x14ac:dyDescent="0.25">
      <c r="E14525" s="90"/>
      <c r="N14525" s="90"/>
    </row>
    <row r="14526" spans="5:14" x14ac:dyDescent="0.25">
      <c r="E14526" s="90"/>
      <c r="N14526" s="90"/>
    </row>
    <row r="14527" spans="5:14" x14ac:dyDescent="0.25">
      <c r="E14527" s="90"/>
      <c r="N14527" s="90"/>
    </row>
    <row r="14528" spans="5:14" x14ac:dyDescent="0.25">
      <c r="E14528" s="90"/>
      <c r="N14528" s="90"/>
    </row>
    <row r="14529" spans="5:14" x14ac:dyDescent="0.25">
      <c r="E14529" s="90"/>
      <c r="N14529" s="90"/>
    </row>
    <row r="14530" spans="5:14" x14ac:dyDescent="0.25">
      <c r="E14530" s="90"/>
      <c r="N14530" s="90"/>
    </row>
    <row r="14531" spans="5:14" x14ac:dyDescent="0.25">
      <c r="E14531" s="90"/>
      <c r="N14531" s="90"/>
    </row>
    <row r="14532" spans="5:14" x14ac:dyDescent="0.25">
      <c r="E14532" s="90"/>
      <c r="N14532" s="90"/>
    </row>
    <row r="14533" spans="5:14" x14ac:dyDescent="0.25">
      <c r="E14533" s="90"/>
      <c r="N14533" s="90"/>
    </row>
    <row r="14534" spans="5:14" x14ac:dyDescent="0.25">
      <c r="E14534" s="90"/>
      <c r="N14534" s="90"/>
    </row>
    <row r="14535" spans="5:14" x14ac:dyDescent="0.25">
      <c r="E14535" s="90"/>
      <c r="N14535" s="90"/>
    </row>
    <row r="14536" spans="5:14" x14ac:dyDescent="0.25">
      <c r="E14536" s="90"/>
      <c r="N14536" s="90"/>
    </row>
    <row r="14537" spans="5:14" x14ac:dyDescent="0.25">
      <c r="E14537" s="90"/>
      <c r="N14537" s="90"/>
    </row>
    <row r="14538" spans="5:14" x14ac:dyDescent="0.25">
      <c r="E14538" s="90"/>
      <c r="N14538" s="90"/>
    </row>
    <row r="14539" spans="5:14" x14ac:dyDescent="0.25">
      <c r="E14539" s="90"/>
      <c r="N14539" s="90"/>
    </row>
    <row r="14540" spans="5:14" x14ac:dyDescent="0.25">
      <c r="E14540" s="90"/>
      <c r="N14540" s="90"/>
    </row>
    <row r="14541" spans="5:14" x14ac:dyDescent="0.25">
      <c r="E14541" s="90"/>
      <c r="N14541" s="90"/>
    </row>
    <row r="14542" spans="5:14" x14ac:dyDescent="0.25">
      <c r="E14542" s="90"/>
      <c r="N14542" s="90"/>
    </row>
    <row r="14543" spans="5:14" x14ac:dyDescent="0.25">
      <c r="E14543" s="90"/>
      <c r="N14543" s="90"/>
    </row>
    <row r="14544" spans="5:14" x14ac:dyDescent="0.25">
      <c r="E14544" s="90"/>
      <c r="N14544" s="90"/>
    </row>
    <row r="14545" spans="5:14" x14ac:dyDescent="0.25">
      <c r="E14545" s="90"/>
      <c r="N14545" s="90"/>
    </row>
    <row r="14546" spans="5:14" x14ac:dyDescent="0.25">
      <c r="E14546" s="90"/>
      <c r="N14546" s="90"/>
    </row>
    <row r="14547" spans="5:14" x14ac:dyDescent="0.25">
      <c r="E14547" s="90"/>
      <c r="N14547" s="90"/>
    </row>
    <row r="14548" spans="5:14" x14ac:dyDescent="0.25">
      <c r="E14548" s="90"/>
      <c r="N14548" s="90"/>
    </row>
    <row r="14549" spans="5:14" x14ac:dyDescent="0.25">
      <c r="E14549" s="90"/>
      <c r="N14549" s="90"/>
    </row>
    <row r="14550" spans="5:14" x14ac:dyDescent="0.25">
      <c r="E14550" s="90"/>
      <c r="N14550" s="90"/>
    </row>
    <row r="14551" spans="5:14" x14ac:dyDescent="0.25">
      <c r="E14551" s="90"/>
      <c r="N14551" s="90"/>
    </row>
    <row r="14552" spans="5:14" x14ac:dyDescent="0.25">
      <c r="E14552" s="90"/>
      <c r="N14552" s="90"/>
    </row>
    <row r="14553" spans="5:14" x14ac:dyDescent="0.25">
      <c r="E14553" s="90"/>
      <c r="N14553" s="90"/>
    </row>
    <row r="14554" spans="5:14" x14ac:dyDescent="0.25">
      <c r="E14554" s="90"/>
      <c r="N14554" s="90"/>
    </row>
    <row r="14555" spans="5:14" x14ac:dyDescent="0.25">
      <c r="E14555" s="90"/>
      <c r="N14555" s="90"/>
    </row>
    <row r="14556" spans="5:14" x14ac:dyDescent="0.25">
      <c r="E14556" s="90"/>
      <c r="N14556" s="90"/>
    </row>
    <row r="14557" spans="5:14" x14ac:dyDescent="0.25">
      <c r="E14557" s="90"/>
      <c r="N14557" s="90"/>
    </row>
    <row r="14558" spans="5:14" x14ac:dyDescent="0.25">
      <c r="E14558" s="90"/>
      <c r="N14558" s="90"/>
    </row>
    <row r="14559" spans="5:14" x14ac:dyDescent="0.25">
      <c r="E14559" s="90"/>
      <c r="N14559" s="90"/>
    </row>
    <row r="14560" spans="5:14" x14ac:dyDescent="0.25">
      <c r="E14560" s="90"/>
      <c r="N14560" s="90"/>
    </row>
    <row r="14561" spans="5:14" x14ac:dyDescent="0.25">
      <c r="E14561" s="90"/>
      <c r="N14561" s="90"/>
    </row>
    <row r="14562" spans="5:14" x14ac:dyDescent="0.25">
      <c r="E14562" s="90"/>
      <c r="N14562" s="90"/>
    </row>
    <row r="14563" spans="5:14" x14ac:dyDescent="0.25">
      <c r="E14563" s="90"/>
      <c r="N14563" s="90"/>
    </row>
    <row r="14564" spans="5:14" x14ac:dyDescent="0.25">
      <c r="E14564" s="90"/>
      <c r="N14564" s="90"/>
    </row>
    <row r="14565" spans="5:14" x14ac:dyDescent="0.25">
      <c r="E14565" s="90"/>
      <c r="N14565" s="90"/>
    </row>
    <row r="14566" spans="5:14" x14ac:dyDescent="0.25">
      <c r="E14566" s="90"/>
      <c r="N14566" s="90"/>
    </row>
    <row r="14567" spans="5:14" x14ac:dyDescent="0.25">
      <c r="E14567" s="90"/>
      <c r="N14567" s="90"/>
    </row>
    <row r="14568" spans="5:14" x14ac:dyDescent="0.25">
      <c r="E14568" s="90"/>
      <c r="N14568" s="90"/>
    </row>
    <row r="14569" spans="5:14" x14ac:dyDescent="0.25">
      <c r="E14569" s="90"/>
      <c r="N14569" s="90"/>
    </row>
    <row r="14570" spans="5:14" x14ac:dyDescent="0.25">
      <c r="E14570" s="90"/>
      <c r="N14570" s="90"/>
    </row>
    <row r="14571" spans="5:14" x14ac:dyDescent="0.25">
      <c r="E14571" s="90"/>
      <c r="N14571" s="90"/>
    </row>
    <row r="14572" spans="5:14" x14ac:dyDescent="0.25">
      <c r="E14572" s="90"/>
      <c r="N14572" s="90"/>
    </row>
    <row r="14573" spans="5:14" x14ac:dyDescent="0.25">
      <c r="E14573" s="90"/>
      <c r="N14573" s="90"/>
    </row>
    <row r="14574" spans="5:14" x14ac:dyDescent="0.25">
      <c r="E14574" s="90"/>
      <c r="N14574" s="90"/>
    </row>
    <row r="14575" spans="5:14" x14ac:dyDescent="0.25">
      <c r="E14575" s="90"/>
      <c r="N14575" s="90"/>
    </row>
    <row r="14576" spans="5:14" x14ac:dyDescent="0.25">
      <c r="E14576" s="90"/>
      <c r="N14576" s="90"/>
    </row>
    <row r="14577" spans="5:14" x14ac:dyDescent="0.25">
      <c r="E14577" s="90"/>
      <c r="N14577" s="90"/>
    </row>
    <row r="14578" spans="5:14" x14ac:dyDescent="0.25">
      <c r="E14578" s="90"/>
      <c r="N14578" s="90"/>
    </row>
    <row r="14579" spans="5:14" x14ac:dyDescent="0.25">
      <c r="E14579" s="90"/>
      <c r="N14579" s="90"/>
    </row>
    <row r="14580" spans="5:14" x14ac:dyDescent="0.25">
      <c r="E14580" s="90"/>
      <c r="N14580" s="90"/>
    </row>
    <row r="14581" spans="5:14" x14ac:dyDescent="0.25">
      <c r="E14581" s="90"/>
      <c r="N14581" s="90"/>
    </row>
    <row r="14582" spans="5:14" x14ac:dyDescent="0.25">
      <c r="E14582" s="90"/>
      <c r="N14582" s="90"/>
    </row>
    <row r="14583" spans="5:14" x14ac:dyDescent="0.25">
      <c r="E14583" s="90"/>
      <c r="N14583" s="90"/>
    </row>
    <row r="14584" spans="5:14" x14ac:dyDescent="0.25">
      <c r="E14584" s="90"/>
      <c r="N14584" s="90"/>
    </row>
    <row r="14585" spans="5:14" x14ac:dyDescent="0.25">
      <c r="E14585" s="90"/>
      <c r="N14585" s="90"/>
    </row>
    <row r="14586" spans="5:14" x14ac:dyDescent="0.25">
      <c r="E14586" s="90"/>
      <c r="N14586" s="90"/>
    </row>
    <row r="14587" spans="5:14" x14ac:dyDescent="0.25">
      <c r="E14587" s="90"/>
      <c r="N14587" s="90"/>
    </row>
    <row r="14588" spans="5:14" x14ac:dyDescent="0.25">
      <c r="E14588" s="90"/>
      <c r="N14588" s="90"/>
    </row>
    <row r="14589" spans="5:14" x14ac:dyDescent="0.25">
      <c r="E14589" s="90"/>
      <c r="N14589" s="90"/>
    </row>
    <row r="14590" spans="5:14" x14ac:dyDescent="0.25">
      <c r="E14590" s="90"/>
      <c r="N14590" s="90"/>
    </row>
    <row r="14591" spans="5:14" x14ac:dyDescent="0.25">
      <c r="E14591" s="90"/>
      <c r="N14591" s="90"/>
    </row>
    <row r="14592" spans="5:14" x14ac:dyDescent="0.25">
      <c r="E14592" s="90"/>
      <c r="N14592" s="90"/>
    </row>
    <row r="14593" spans="5:14" x14ac:dyDescent="0.25">
      <c r="E14593" s="90"/>
      <c r="N14593" s="90"/>
    </row>
    <row r="14594" spans="5:14" x14ac:dyDescent="0.25">
      <c r="E14594" s="90"/>
      <c r="N14594" s="90"/>
    </row>
    <row r="14595" spans="5:14" x14ac:dyDescent="0.25">
      <c r="E14595" s="90"/>
      <c r="N14595" s="90"/>
    </row>
    <row r="14596" spans="5:14" x14ac:dyDescent="0.25">
      <c r="E14596" s="90"/>
      <c r="N14596" s="90"/>
    </row>
    <row r="14597" spans="5:14" x14ac:dyDescent="0.25">
      <c r="E14597" s="90"/>
      <c r="N14597" s="90"/>
    </row>
    <row r="14598" spans="5:14" x14ac:dyDescent="0.25">
      <c r="E14598" s="90"/>
      <c r="N14598" s="90"/>
    </row>
    <row r="14599" spans="5:14" x14ac:dyDescent="0.25">
      <c r="E14599" s="90"/>
      <c r="N14599" s="90"/>
    </row>
    <row r="14600" spans="5:14" x14ac:dyDescent="0.25">
      <c r="E14600" s="90"/>
      <c r="N14600" s="90"/>
    </row>
    <row r="14601" spans="5:14" x14ac:dyDescent="0.25">
      <c r="E14601" s="90"/>
      <c r="N14601" s="90"/>
    </row>
    <row r="14602" spans="5:14" x14ac:dyDescent="0.25">
      <c r="E14602" s="90"/>
      <c r="N14602" s="90"/>
    </row>
    <row r="14603" spans="5:14" x14ac:dyDescent="0.25">
      <c r="E14603" s="90"/>
      <c r="N14603" s="90"/>
    </row>
    <row r="14604" spans="5:14" x14ac:dyDescent="0.25">
      <c r="E14604" s="90"/>
      <c r="N14604" s="90"/>
    </row>
    <row r="14605" spans="5:14" x14ac:dyDescent="0.25">
      <c r="E14605" s="90"/>
      <c r="N14605" s="90"/>
    </row>
    <row r="14606" spans="5:14" x14ac:dyDescent="0.25">
      <c r="E14606" s="90"/>
      <c r="N14606" s="90"/>
    </row>
    <row r="14607" spans="5:14" x14ac:dyDescent="0.25">
      <c r="E14607" s="90"/>
      <c r="N14607" s="90"/>
    </row>
    <row r="14608" spans="5:14" x14ac:dyDescent="0.25">
      <c r="E14608" s="90"/>
      <c r="N14608" s="90"/>
    </row>
    <row r="14609" spans="5:14" x14ac:dyDescent="0.25">
      <c r="E14609" s="90"/>
      <c r="N14609" s="90"/>
    </row>
    <row r="14610" spans="5:14" x14ac:dyDescent="0.25">
      <c r="E14610" s="90"/>
      <c r="N14610" s="90"/>
    </row>
    <row r="14611" spans="5:14" x14ac:dyDescent="0.25">
      <c r="E14611" s="90"/>
      <c r="N14611" s="90"/>
    </row>
    <row r="14612" spans="5:14" x14ac:dyDescent="0.25">
      <c r="E14612" s="90"/>
      <c r="N14612" s="90"/>
    </row>
    <row r="14613" spans="5:14" x14ac:dyDescent="0.25">
      <c r="E14613" s="90"/>
      <c r="N14613" s="90"/>
    </row>
    <row r="14614" spans="5:14" x14ac:dyDescent="0.25">
      <c r="E14614" s="90"/>
      <c r="N14614" s="90"/>
    </row>
    <row r="14615" spans="5:14" x14ac:dyDescent="0.25">
      <c r="E14615" s="90"/>
      <c r="N14615" s="90"/>
    </row>
    <row r="14616" spans="5:14" x14ac:dyDescent="0.25">
      <c r="E14616" s="90"/>
      <c r="N14616" s="90"/>
    </row>
    <row r="14617" spans="5:14" x14ac:dyDescent="0.25">
      <c r="E14617" s="90"/>
      <c r="N14617" s="90"/>
    </row>
    <row r="14618" spans="5:14" x14ac:dyDescent="0.25">
      <c r="E14618" s="90"/>
      <c r="N14618" s="90"/>
    </row>
    <row r="14619" spans="5:14" x14ac:dyDescent="0.25">
      <c r="E14619" s="90"/>
      <c r="N14619" s="90"/>
    </row>
    <row r="14620" spans="5:14" x14ac:dyDescent="0.25">
      <c r="E14620" s="90"/>
      <c r="N14620" s="90"/>
    </row>
    <row r="14621" spans="5:14" x14ac:dyDescent="0.25">
      <c r="E14621" s="90"/>
      <c r="N14621" s="90"/>
    </row>
    <row r="14622" spans="5:14" x14ac:dyDescent="0.25">
      <c r="E14622" s="90"/>
      <c r="N14622" s="90"/>
    </row>
    <row r="14623" spans="5:14" x14ac:dyDescent="0.25">
      <c r="E14623" s="90"/>
      <c r="N14623" s="90"/>
    </row>
    <row r="14624" spans="5:14" x14ac:dyDescent="0.25">
      <c r="E14624" s="90"/>
      <c r="N14624" s="90"/>
    </row>
    <row r="14625" spans="5:14" x14ac:dyDescent="0.25">
      <c r="E14625" s="90"/>
      <c r="N14625" s="90"/>
    </row>
    <row r="14626" spans="5:14" x14ac:dyDescent="0.25">
      <c r="E14626" s="90"/>
      <c r="N14626" s="90"/>
    </row>
    <row r="14627" spans="5:14" x14ac:dyDescent="0.25">
      <c r="E14627" s="90"/>
      <c r="N14627" s="90"/>
    </row>
    <row r="14628" spans="5:14" x14ac:dyDescent="0.25">
      <c r="E14628" s="90"/>
      <c r="N14628" s="90"/>
    </row>
    <row r="14629" spans="5:14" x14ac:dyDescent="0.25">
      <c r="E14629" s="90"/>
      <c r="N14629" s="90"/>
    </row>
    <row r="14630" spans="5:14" x14ac:dyDescent="0.25">
      <c r="E14630" s="90"/>
      <c r="N14630" s="90"/>
    </row>
    <row r="14631" spans="5:14" x14ac:dyDescent="0.25">
      <c r="E14631" s="90"/>
      <c r="N14631" s="90"/>
    </row>
    <row r="14632" spans="5:14" x14ac:dyDescent="0.25">
      <c r="E14632" s="90"/>
      <c r="N14632" s="90"/>
    </row>
    <row r="14633" spans="5:14" x14ac:dyDescent="0.25">
      <c r="E14633" s="90"/>
      <c r="N14633" s="90"/>
    </row>
    <row r="14634" spans="5:14" x14ac:dyDescent="0.25">
      <c r="E14634" s="90"/>
      <c r="N14634" s="90"/>
    </row>
    <row r="14635" spans="5:14" x14ac:dyDescent="0.25">
      <c r="E14635" s="90"/>
      <c r="N14635" s="90"/>
    </row>
    <row r="14636" spans="5:14" x14ac:dyDescent="0.25">
      <c r="E14636" s="90"/>
      <c r="N14636" s="90"/>
    </row>
    <row r="14637" spans="5:14" x14ac:dyDescent="0.25">
      <c r="E14637" s="90"/>
      <c r="N14637" s="90"/>
    </row>
    <row r="14638" spans="5:14" x14ac:dyDescent="0.25">
      <c r="E14638" s="90"/>
      <c r="N14638" s="90"/>
    </row>
    <row r="14639" spans="5:14" x14ac:dyDescent="0.25">
      <c r="E14639" s="90"/>
      <c r="N14639" s="90"/>
    </row>
    <row r="14640" spans="5:14" x14ac:dyDescent="0.25">
      <c r="E14640" s="90"/>
      <c r="N14640" s="90"/>
    </row>
    <row r="14641" spans="5:14" x14ac:dyDescent="0.25">
      <c r="E14641" s="90"/>
      <c r="N14641" s="90"/>
    </row>
    <row r="14642" spans="5:14" x14ac:dyDescent="0.25">
      <c r="E14642" s="90"/>
      <c r="N14642" s="90"/>
    </row>
    <row r="14643" spans="5:14" x14ac:dyDescent="0.25">
      <c r="E14643" s="90"/>
      <c r="N14643" s="90"/>
    </row>
    <row r="14644" spans="5:14" x14ac:dyDescent="0.25">
      <c r="E14644" s="90"/>
      <c r="N14644" s="90"/>
    </row>
    <row r="14645" spans="5:14" x14ac:dyDescent="0.25">
      <c r="E14645" s="90"/>
      <c r="N14645" s="90"/>
    </row>
    <row r="14646" spans="5:14" x14ac:dyDescent="0.25">
      <c r="E14646" s="90"/>
      <c r="N14646" s="90"/>
    </row>
    <row r="14647" spans="5:14" x14ac:dyDescent="0.25">
      <c r="E14647" s="90"/>
      <c r="N14647" s="90"/>
    </row>
    <row r="14648" spans="5:14" x14ac:dyDescent="0.25">
      <c r="E14648" s="90"/>
      <c r="N14648" s="90"/>
    </row>
    <row r="14649" spans="5:14" x14ac:dyDescent="0.25">
      <c r="E14649" s="90"/>
      <c r="N14649" s="90"/>
    </row>
    <row r="14650" spans="5:14" x14ac:dyDescent="0.25">
      <c r="E14650" s="90"/>
      <c r="N14650" s="90"/>
    </row>
    <row r="14651" spans="5:14" x14ac:dyDescent="0.25">
      <c r="E14651" s="90"/>
      <c r="N14651" s="90"/>
    </row>
    <row r="14652" spans="5:14" x14ac:dyDescent="0.25">
      <c r="E14652" s="90"/>
      <c r="N14652" s="90"/>
    </row>
    <row r="14653" spans="5:14" x14ac:dyDescent="0.25">
      <c r="E14653" s="90"/>
      <c r="N14653" s="90"/>
    </row>
    <row r="14654" spans="5:14" x14ac:dyDescent="0.25">
      <c r="E14654" s="90"/>
      <c r="N14654" s="90"/>
    </row>
    <row r="14655" spans="5:14" x14ac:dyDescent="0.25">
      <c r="E14655" s="90"/>
      <c r="N14655" s="90"/>
    </row>
    <row r="14656" spans="5:14" x14ac:dyDescent="0.25">
      <c r="E14656" s="90"/>
      <c r="N14656" s="90"/>
    </row>
    <row r="14657" spans="5:14" x14ac:dyDescent="0.25">
      <c r="E14657" s="90"/>
      <c r="N14657" s="90"/>
    </row>
    <row r="14658" spans="5:14" x14ac:dyDescent="0.25">
      <c r="E14658" s="90"/>
      <c r="N14658" s="90"/>
    </row>
    <row r="14659" spans="5:14" x14ac:dyDescent="0.25">
      <c r="E14659" s="90"/>
      <c r="N14659" s="90"/>
    </row>
    <row r="14660" spans="5:14" x14ac:dyDescent="0.25">
      <c r="E14660" s="90"/>
      <c r="N14660" s="90"/>
    </row>
    <row r="14661" spans="5:14" x14ac:dyDescent="0.25">
      <c r="E14661" s="90"/>
      <c r="N14661" s="90"/>
    </row>
    <row r="14662" spans="5:14" x14ac:dyDescent="0.25">
      <c r="E14662" s="90"/>
      <c r="N14662" s="90"/>
    </row>
    <row r="14663" spans="5:14" x14ac:dyDescent="0.25">
      <c r="E14663" s="90"/>
      <c r="N14663" s="90"/>
    </row>
    <row r="14664" spans="5:14" x14ac:dyDescent="0.25">
      <c r="E14664" s="90"/>
      <c r="N14664" s="90"/>
    </row>
    <row r="14665" spans="5:14" x14ac:dyDescent="0.25">
      <c r="E14665" s="90"/>
      <c r="N14665" s="90"/>
    </row>
    <row r="14666" spans="5:14" x14ac:dyDescent="0.25">
      <c r="E14666" s="90"/>
      <c r="N14666" s="90"/>
    </row>
    <row r="14667" spans="5:14" x14ac:dyDescent="0.25">
      <c r="E14667" s="90"/>
      <c r="N14667" s="90"/>
    </row>
    <row r="14668" spans="5:14" x14ac:dyDescent="0.25">
      <c r="E14668" s="90"/>
      <c r="N14668" s="90"/>
    </row>
    <row r="14669" spans="5:14" x14ac:dyDescent="0.25">
      <c r="E14669" s="90"/>
      <c r="N14669" s="90"/>
    </row>
    <row r="14670" spans="5:14" x14ac:dyDescent="0.25">
      <c r="E14670" s="90"/>
      <c r="N14670" s="90"/>
    </row>
    <row r="14671" spans="5:14" x14ac:dyDescent="0.25">
      <c r="E14671" s="90"/>
      <c r="N14671" s="90"/>
    </row>
    <row r="14672" spans="5:14" x14ac:dyDescent="0.25">
      <c r="E14672" s="90"/>
      <c r="N14672" s="90"/>
    </row>
    <row r="14673" spans="5:14" x14ac:dyDescent="0.25">
      <c r="E14673" s="90"/>
      <c r="N14673" s="90"/>
    </row>
    <row r="14674" spans="5:14" x14ac:dyDescent="0.25">
      <c r="E14674" s="90"/>
      <c r="N14674" s="90"/>
    </row>
    <row r="14675" spans="5:14" x14ac:dyDescent="0.25">
      <c r="E14675" s="90"/>
      <c r="N14675" s="90"/>
    </row>
    <row r="14676" spans="5:14" x14ac:dyDescent="0.25">
      <c r="E14676" s="90"/>
      <c r="N14676" s="90"/>
    </row>
    <row r="14677" spans="5:14" x14ac:dyDescent="0.25">
      <c r="E14677" s="90"/>
      <c r="N14677" s="90"/>
    </row>
    <row r="14678" spans="5:14" x14ac:dyDescent="0.25">
      <c r="E14678" s="90"/>
      <c r="N14678" s="90"/>
    </row>
    <row r="14679" spans="5:14" x14ac:dyDescent="0.25">
      <c r="E14679" s="90"/>
      <c r="N14679" s="90"/>
    </row>
    <row r="14680" spans="5:14" x14ac:dyDescent="0.25">
      <c r="E14680" s="90"/>
      <c r="N14680" s="90"/>
    </row>
    <row r="14681" spans="5:14" x14ac:dyDescent="0.25">
      <c r="E14681" s="90"/>
      <c r="N14681" s="90"/>
    </row>
    <row r="14682" spans="5:14" x14ac:dyDescent="0.25">
      <c r="E14682" s="90"/>
      <c r="N14682" s="90"/>
    </row>
    <row r="14683" spans="5:14" x14ac:dyDescent="0.25">
      <c r="E14683" s="90"/>
      <c r="N14683" s="90"/>
    </row>
    <row r="14684" spans="5:14" x14ac:dyDescent="0.25">
      <c r="E14684" s="90"/>
      <c r="N14684" s="90"/>
    </row>
    <row r="14685" spans="5:14" x14ac:dyDescent="0.25">
      <c r="E14685" s="90"/>
      <c r="N14685" s="90"/>
    </row>
    <row r="14686" spans="5:14" x14ac:dyDescent="0.25">
      <c r="E14686" s="90"/>
      <c r="N14686" s="90"/>
    </row>
    <row r="14687" spans="5:14" x14ac:dyDescent="0.25">
      <c r="E14687" s="90"/>
      <c r="N14687" s="90"/>
    </row>
    <row r="14688" spans="5:14" x14ac:dyDescent="0.25">
      <c r="E14688" s="90"/>
      <c r="N14688" s="90"/>
    </row>
    <row r="14689" spans="5:14" x14ac:dyDescent="0.25">
      <c r="E14689" s="90"/>
      <c r="N14689" s="90"/>
    </row>
    <row r="14690" spans="5:14" x14ac:dyDescent="0.25">
      <c r="E14690" s="90"/>
      <c r="N14690" s="90"/>
    </row>
    <row r="14691" spans="5:14" x14ac:dyDescent="0.25">
      <c r="E14691" s="90"/>
      <c r="N14691" s="90"/>
    </row>
    <row r="14692" spans="5:14" x14ac:dyDescent="0.25">
      <c r="E14692" s="90"/>
      <c r="N14692" s="90"/>
    </row>
    <row r="14693" spans="5:14" x14ac:dyDescent="0.25">
      <c r="E14693" s="90"/>
      <c r="N14693" s="90"/>
    </row>
    <row r="14694" spans="5:14" x14ac:dyDescent="0.25">
      <c r="E14694" s="90"/>
      <c r="N14694" s="90"/>
    </row>
    <row r="14695" spans="5:14" x14ac:dyDescent="0.25">
      <c r="E14695" s="90"/>
      <c r="N14695" s="90"/>
    </row>
    <row r="14696" spans="5:14" x14ac:dyDescent="0.25">
      <c r="E14696" s="90"/>
      <c r="N14696" s="90"/>
    </row>
    <row r="14697" spans="5:14" x14ac:dyDescent="0.25">
      <c r="E14697" s="90"/>
      <c r="N14697" s="90"/>
    </row>
    <row r="14698" spans="5:14" x14ac:dyDescent="0.25">
      <c r="E14698" s="90"/>
      <c r="N14698" s="90"/>
    </row>
    <row r="14699" spans="5:14" x14ac:dyDescent="0.25">
      <c r="E14699" s="90"/>
      <c r="N14699" s="90"/>
    </row>
    <row r="14700" spans="5:14" x14ac:dyDescent="0.25">
      <c r="E14700" s="90"/>
      <c r="N14700" s="90"/>
    </row>
    <row r="14701" spans="5:14" x14ac:dyDescent="0.25">
      <c r="E14701" s="90"/>
      <c r="N14701" s="90"/>
    </row>
    <row r="14702" spans="5:14" x14ac:dyDescent="0.25">
      <c r="E14702" s="90"/>
      <c r="N14702" s="90"/>
    </row>
    <row r="14703" spans="5:14" x14ac:dyDescent="0.25">
      <c r="E14703" s="90"/>
      <c r="N14703" s="90"/>
    </row>
    <row r="14704" spans="5:14" x14ac:dyDescent="0.25">
      <c r="E14704" s="90"/>
      <c r="N14704" s="90"/>
    </row>
    <row r="14705" spans="5:14" x14ac:dyDescent="0.25">
      <c r="E14705" s="90"/>
      <c r="N14705" s="90"/>
    </row>
    <row r="14706" spans="5:14" x14ac:dyDescent="0.25">
      <c r="E14706" s="90"/>
      <c r="N14706" s="90"/>
    </row>
    <row r="14707" spans="5:14" x14ac:dyDescent="0.25">
      <c r="E14707" s="90"/>
      <c r="N14707" s="90"/>
    </row>
    <row r="14708" spans="5:14" x14ac:dyDescent="0.25">
      <c r="E14708" s="90"/>
      <c r="N14708" s="90"/>
    </row>
    <row r="14709" spans="5:14" x14ac:dyDescent="0.25">
      <c r="E14709" s="90"/>
      <c r="N14709" s="90"/>
    </row>
    <row r="14710" spans="5:14" x14ac:dyDescent="0.25">
      <c r="E14710" s="90"/>
      <c r="N14710" s="90"/>
    </row>
    <row r="14711" spans="5:14" x14ac:dyDescent="0.25">
      <c r="E14711" s="90"/>
      <c r="N14711" s="90"/>
    </row>
    <row r="14712" spans="5:14" x14ac:dyDescent="0.25">
      <c r="E14712" s="90"/>
      <c r="N14712" s="90"/>
    </row>
    <row r="14713" spans="5:14" x14ac:dyDescent="0.25">
      <c r="E14713" s="90"/>
      <c r="N14713" s="90"/>
    </row>
    <row r="14714" spans="5:14" x14ac:dyDescent="0.25">
      <c r="E14714" s="90"/>
      <c r="N14714" s="90"/>
    </row>
    <row r="14715" spans="5:14" x14ac:dyDescent="0.25">
      <c r="E14715" s="90"/>
      <c r="N14715" s="90"/>
    </row>
    <row r="14716" spans="5:14" x14ac:dyDescent="0.25">
      <c r="E14716" s="90"/>
      <c r="N14716" s="90"/>
    </row>
    <row r="14717" spans="5:14" x14ac:dyDescent="0.25">
      <c r="E14717" s="90"/>
      <c r="N14717" s="90"/>
    </row>
    <row r="14718" spans="5:14" x14ac:dyDescent="0.25">
      <c r="E14718" s="90"/>
      <c r="N14718" s="90"/>
    </row>
    <row r="14719" spans="5:14" x14ac:dyDescent="0.25">
      <c r="E14719" s="90"/>
      <c r="N14719" s="90"/>
    </row>
    <row r="14720" spans="5:14" x14ac:dyDescent="0.25">
      <c r="E14720" s="90"/>
      <c r="N14720" s="90"/>
    </row>
    <row r="14721" spans="5:14" x14ac:dyDescent="0.25">
      <c r="E14721" s="90"/>
      <c r="N14721" s="90"/>
    </row>
    <row r="14722" spans="5:14" x14ac:dyDescent="0.25">
      <c r="E14722" s="90"/>
      <c r="N14722" s="90"/>
    </row>
    <row r="14723" spans="5:14" x14ac:dyDescent="0.25">
      <c r="E14723" s="90"/>
      <c r="N14723" s="90"/>
    </row>
    <row r="14724" spans="5:14" x14ac:dyDescent="0.25">
      <c r="E14724" s="90"/>
      <c r="N14724" s="90"/>
    </row>
    <row r="14725" spans="5:14" x14ac:dyDescent="0.25">
      <c r="E14725" s="90"/>
      <c r="N14725" s="90"/>
    </row>
    <row r="14726" spans="5:14" x14ac:dyDescent="0.25">
      <c r="E14726" s="90"/>
      <c r="N14726" s="90"/>
    </row>
    <row r="14727" spans="5:14" x14ac:dyDescent="0.25">
      <c r="E14727" s="90"/>
      <c r="N14727" s="90"/>
    </row>
    <row r="14728" spans="5:14" x14ac:dyDescent="0.25">
      <c r="E14728" s="90"/>
      <c r="N14728" s="90"/>
    </row>
    <row r="14729" spans="5:14" x14ac:dyDescent="0.25">
      <c r="E14729" s="90"/>
      <c r="N14729" s="90"/>
    </row>
    <row r="14730" spans="5:14" x14ac:dyDescent="0.25">
      <c r="E14730" s="90"/>
      <c r="N14730" s="90"/>
    </row>
    <row r="14731" spans="5:14" x14ac:dyDescent="0.25">
      <c r="E14731" s="90"/>
      <c r="N14731" s="90"/>
    </row>
    <row r="14732" spans="5:14" x14ac:dyDescent="0.25">
      <c r="E14732" s="90"/>
      <c r="N14732" s="90"/>
    </row>
    <row r="14733" spans="5:14" x14ac:dyDescent="0.25">
      <c r="E14733" s="90"/>
      <c r="N14733" s="90"/>
    </row>
    <row r="14734" spans="5:14" x14ac:dyDescent="0.25">
      <c r="E14734" s="90"/>
      <c r="N14734" s="90"/>
    </row>
    <row r="14735" spans="5:14" x14ac:dyDescent="0.25">
      <c r="E14735" s="90"/>
      <c r="N14735" s="90"/>
    </row>
    <row r="14736" spans="5:14" x14ac:dyDescent="0.25">
      <c r="E14736" s="90"/>
      <c r="N14736" s="90"/>
    </row>
    <row r="14737" spans="5:14" x14ac:dyDescent="0.25">
      <c r="E14737" s="90"/>
      <c r="N14737" s="90"/>
    </row>
    <row r="14738" spans="5:14" x14ac:dyDescent="0.25">
      <c r="E14738" s="90"/>
      <c r="N14738" s="90"/>
    </row>
    <row r="14739" spans="5:14" x14ac:dyDescent="0.25">
      <c r="E14739" s="90"/>
      <c r="N14739" s="90"/>
    </row>
    <row r="14740" spans="5:14" x14ac:dyDescent="0.25">
      <c r="E14740" s="90"/>
      <c r="N14740" s="90"/>
    </row>
    <row r="14741" spans="5:14" x14ac:dyDescent="0.25">
      <c r="E14741" s="90"/>
      <c r="N14741" s="90"/>
    </row>
    <row r="14742" spans="5:14" x14ac:dyDescent="0.25">
      <c r="E14742" s="90"/>
      <c r="N14742" s="90"/>
    </row>
    <row r="14743" spans="5:14" x14ac:dyDescent="0.25">
      <c r="E14743" s="90"/>
      <c r="N14743" s="90"/>
    </row>
    <row r="14744" spans="5:14" x14ac:dyDescent="0.25">
      <c r="E14744" s="90"/>
      <c r="N14744" s="90"/>
    </row>
    <row r="14745" spans="5:14" x14ac:dyDescent="0.25">
      <c r="E14745" s="90"/>
      <c r="N14745" s="90"/>
    </row>
    <row r="14746" spans="5:14" x14ac:dyDescent="0.25">
      <c r="E14746" s="90"/>
      <c r="N14746" s="90"/>
    </row>
    <row r="14747" spans="5:14" x14ac:dyDescent="0.25">
      <c r="E14747" s="90"/>
      <c r="N14747" s="90"/>
    </row>
    <row r="14748" spans="5:14" x14ac:dyDescent="0.25">
      <c r="E14748" s="90"/>
      <c r="N14748" s="90"/>
    </row>
    <row r="14749" spans="5:14" x14ac:dyDescent="0.25">
      <c r="E14749" s="90"/>
      <c r="N14749" s="90"/>
    </row>
    <row r="14750" spans="5:14" x14ac:dyDescent="0.25">
      <c r="E14750" s="90"/>
      <c r="N14750" s="90"/>
    </row>
    <row r="14751" spans="5:14" x14ac:dyDescent="0.25">
      <c r="E14751" s="90"/>
      <c r="N14751" s="90"/>
    </row>
    <row r="14752" spans="5:14" x14ac:dyDescent="0.25">
      <c r="E14752" s="90"/>
      <c r="N14752" s="90"/>
    </row>
    <row r="14753" spans="5:14" x14ac:dyDescent="0.25">
      <c r="E14753" s="90"/>
      <c r="N14753" s="90"/>
    </row>
    <row r="14754" spans="5:14" x14ac:dyDescent="0.25">
      <c r="E14754" s="90"/>
      <c r="N14754" s="90"/>
    </row>
    <row r="14755" spans="5:14" x14ac:dyDescent="0.25">
      <c r="E14755" s="90"/>
      <c r="N14755" s="90"/>
    </row>
    <row r="14756" spans="5:14" x14ac:dyDescent="0.25">
      <c r="E14756" s="90"/>
      <c r="N14756" s="90"/>
    </row>
    <row r="14757" spans="5:14" x14ac:dyDescent="0.25">
      <c r="E14757" s="90"/>
      <c r="N14757" s="90"/>
    </row>
    <row r="14758" spans="5:14" x14ac:dyDescent="0.25">
      <c r="E14758" s="90"/>
      <c r="N14758" s="90"/>
    </row>
    <row r="14759" spans="5:14" x14ac:dyDescent="0.25">
      <c r="E14759" s="90"/>
      <c r="N14759" s="90"/>
    </row>
    <row r="14760" spans="5:14" x14ac:dyDescent="0.25">
      <c r="E14760" s="90"/>
      <c r="N14760" s="90"/>
    </row>
    <row r="14761" spans="5:14" x14ac:dyDescent="0.25">
      <c r="E14761" s="90"/>
      <c r="N14761" s="90"/>
    </row>
    <row r="14762" spans="5:14" x14ac:dyDescent="0.25">
      <c r="E14762" s="90"/>
      <c r="N14762" s="90"/>
    </row>
    <row r="14763" spans="5:14" x14ac:dyDescent="0.25">
      <c r="E14763" s="90"/>
      <c r="N14763" s="90"/>
    </row>
    <row r="14764" spans="5:14" x14ac:dyDescent="0.25">
      <c r="E14764" s="90"/>
      <c r="N14764" s="90"/>
    </row>
    <row r="14765" spans="5:14" x14ac:dyDescent="0.25">
      <c r="E14765" s="90"/>
      <c r="N14765" s="90"/>
    </row>
    <row r="14766" spans="5:14" x14ac:dyDescent="0.25">
      <c r="E14766" s="90"/>
      <c r="N14766" s="90"/>
    </row>
    <row r="14767" spans="5:14" x14ac:dyDescent="0.25">
      <c r="E14767" s="90"/>
      <c r="N14767" s="90"/>
    </row>
    <row r="14768" spans="5:14" x14ac:dyDescent="0.25">
      <c r="E14768" s="90"/>
      <c r="N14768" s="90"/>
    </row>
    <row r="14769" spans="5:14" x14ac:dyDescent="0.25">
      <c r="E14769" s="90"/>
      <c r="N14769" s="90"/>
    </row>
    <row r="14770" spans="5:14" x14ac:dyDescent="0.25">
      <c r="E14770" s="90"/>
      <c r="N14770" s="90"/>
    </row>
    <row r="14771" spans="5:14" x14ac:dyDescent="0.25">
      <c r="E14771" s="90"/>
      <c r="N14771" s="90"/>
    </row>
    <row r="14772" spans="5:14" x14ac:dyDescent="0.25">
      <c r="E14772" s="90"/>
      <c r="N14772" s="90"/>
    </row>
    <row r="14773" spans="5:14" x14ac:dyDescent="0.25">
      <c r="E14773" s="90"/>
      <c r="N14773" s="90"/>
    </row>
    <row r="14774" spans="5:14" x14ac:dyDescent="0.25">
      <c r="E14774" s="90"/>
      <c r="N14774" s="90"/>
    </row>
    <row r="14775" spans="5:14" x14ac:dyDescent="0.25">
      <c r="E14775" s="90"/>
      <c r="N14775" s="90"/>
    </row>
    <row r="14776" spans="5:14" x14ac:dyDescent="0.25">
      <c r="E14776" s="90"/>
      <c r="N14776" s="90"/>
    </row>
    <row r="14777" spans="5:14" x14ac:dyDescent="0.25">
      <c r="E14777" s="90"/>
      <c r="N14777" s="90"/>
    </row>
    <row r="14778" spans="5:14" x14ac:dyDescent="0.25">
      <c r="E14778" s="90"/>
      <c r="N14778" s="90"/>
    </row>
    <row r="14779" spans="5:14" x14ac:dyDescent="0.25">
      <c r="E14779" s="90"/>
      <c r="N14779" s="90"/>
    </row>
    <row r="14780" spans="5:14" x14ac:dyDescent="0.25">
      <c r="E14780" s="90"/>
      <c r="N14780" s="90"/>
    </row>
    <row r="14781" spans="5:14" x14ac:dyDescent="0.25">
      <c r="E14781" s="90"/>
      <c r="N14781" s="90"/>
    </row>
    <row r="14782" spans="5:14" x14ac:dyDescent="0.25">
      <c r="E14782" s="90"/>
      <c r="N14782" s="90"/>
    </row>
    <row r="14783" spans="5:14" x14ac:dyDescent="0.25">
      <c r="E14783" s="90"/>
      <c r="N14783" s="90"/>
    </row>
    <row r="14784" spans="5:14" x14ac:dyDescent="0.25">
      <c r="E14784" s="90"/>
      <c r="N14784" s="90"/>
    </row>
    <row r="14785" spans="5:14" x14ac:dyDescent="0.25">
      <c r="E14785" s="90"/>
      <c r="N14785" s="90"/>
    </row>
    <row r="14786" spans="5:14" x14ac:dyDescent="0.25">
      <c r="E14786" s="90"/>
      <c r="N14786" s="90"/>
    </row>
    <row r="14787" spans="5:14" x14ac:dyDescent="0.25">
      <c r="E14787" s="90"/>
      <c r="N14787" s="90"/>
    </row>
    <row r="14788" spans="5:14" x14ac:dyDescent="0.25">
      <c r="E14788" s="90"/>
      <c r="N14788" s="90"/>
    </row>
    <row r="14789" spans="5:14" x14ac:dyDescent="0.25">
      <c r="E14789" s="90"/>
      <c r="N14789" s="90"/>
    </row>
    <row r="14790" spans="5:14" x14ac:dyDescent="0.25">
      <c r="E14790" s="90"/>
      <c r="N14790" s="90"/>
    </row>
    <row r="14791" spans="5:14" x14ac:dyDescent="0.25">
      <c r="E14791" s="90"/>
      <c r="N14791" s="90"/>
    </row>
    <row r="14792" spans="5:14" x14ac:dyDescent="0.25">
      <c r="E14792" s="90"/>
      <c r="N14792" s="90"/>
    </row>
    <row r="14793" spans="5:14" x14ac:dyDescent="0.25">
      <c r="E14793" s="90"/>
      <c r="N14793" s="90"/>
    </row>
    <row r="14794" spans="5:14" x14ac:dyDescent="0.25">
      <c r="E14794" s="90"/>
      <c r="N14794" s="90"/>
    </row>
    <row r="14795" spans="5:14" x14ac:dyDescent="0.25">
      <c r="E14795" s="90"/>
      <c r="N14795" s="90"/>
    </row>
    <row r="14796" spans="5:14" x14ac:dyDescent="0.25">
      <c r="E14796" s="90"/>
      <c r="N14796" s="90"/>
    </row>
    <row r="14797" spans="5:14" x14ac:dyDescent="0.25">
      <c r="E14797" s="90"/>
      <c r="N14797" s="90"/>
    </row>
    <row r="14798" spans="5:14" x14ac:dyDescent="0.25">
      <c r="E14798" s="90"/>
      <c r="N14798" s="90"/>
    </row>
    <row r="14799" spans="5:14" x14ac:dyDescent="0.25">
      <c r="E14799" s="90"/>
      <c r="N14799" s="90"/>
    </row>
    <row r="14800" spans="5:14" x14ac:dyDescent="0.25">
      <c r="E14800" s="90"/>
      <c r="N14800" s="90"/>
    </row>
    <row r="14801" spans="5:14" x14ac:dyDescent="0.25">
      <c r="E14801" s="90"/>
      <c r="N14801" s="90"/>
    </row>
    <row r="14802" spans="5:14" x14ac:dyDescent="0.25">
      <c r="E14802" s="90"/>
      <c r="N14802" s="90"/>
    </row>
    <row r="14803" spans="5:14" x14ac:dyDescent="0.25">
      <c r="E14803" s="90"/>
      <c r="N14803" s="90"/>
    </row>
    <row r="14804" spans="5:14" x14ac:dyDescent="0.25">
      <c r="E14804" s="90"/>
      <c r="N14804" s="90"/>
    </row>
    <row r="14805" spans="5:14" x14ac:dyDescent="0.25">
      <c r="E14805" s="90"/>
      <c r="N14805" s="90"/>
    </row>
    <row r="14806" spans="5:14" x14ac:dyDescent="0.25">
      <c r="E14806" s="90"/>
      <c r="N14806" s="90"/>
    </row>
    <row r="14807" spans="5:14" x14ac:dyDescent="0.25">
      <c r="E14807" s="90"/>
      <c r="N14807" s="90"/>
    </row>
    <row r="14808" spans="5:14" x14ac:dyDescent="0.25">
      <c r="E14808" s="90"/>
      <c r="N14808" s="90"/>
    </row>
    <row r="14809" spans="5:14" x14ac:dyDescent="0.25">
      <c r="E14809" s="90"/>
      <c r="N14809" s="90"/>
    </row>
    <row r="14810" spans="5:14" x14ac:dyDescent="0.25">
      <c r="E14810" s="90"/>
      <c r="N14810" s="90"/>
    </row>
    <row r="14811" spans="5:14" x14ac:dyDescent="0.25">
      <c r="E14811" s="90"/>
      <c r="N14811" s="90"/>
    </row>
    <row r="14812" spans="5:14" x14ac:dyDescent="0.25">
      <c r="E14812" s="90"/>
      <c r="N14812" s="90"/>
    </row>
    <row r="14813" spans="5:14" x14ac:dyDescent="0.25">
      <c r="E14813" s="90"/>
      <c r="N14813" s="90"/>
    </row>
    <row r="14814" spans="5:14" x14ac:dyDescent="0.25">
      <c r="E14814" s="90"/>
      <c r="N14814" s="90"/>
    </row>
    <row r="14815" spans="5:14" x14ac:dyDescent="0.25">
      <c r="E14815" s="90"/>
      <c r="N14815" s="90"/>
    </row>
    <row r="14816" spans="5:14" x14ac:dyDescent="0.25">
      <c r="E14816" s="90"/>
      <c r="N14816" s="90"/>
    </row>
    <row r="14817" spans="5:14" x14ac:dyDescent="0.25">
      <c r="E14817" s="90"/>
      <c r="N14817" s="90"/>
    </row>
    <row r="14818" spans="5:14" x14ac:dyDescent="0.25">
      <c r="E14818" s="90"/>
      <c r="N14818" s="90"/>
    </row>
    <row r="14819" spans="5:14" x14ac:dyDescent="0.25">
      <c r="E14819" s="90"/>
      <c r="N14819" s="90"/>
    </row>
    <row r="14820" spans="5:14" x14ac:dyDescent="0.25">
      <c r="E14820" s="90"/>
      <c r="N14820" s="90"/>
    </row>
    <row r="14821" spans="5:14" x14ac:dyDescent="0.25">
      <c r="E14821" s="90"/>
      <c r="N14821" s="90"/>
    </row>
    <row r="14822" spans="5:14" x14ac:dyDescent="0.25">
      <c r="E14822" s="90"/>
      <c r="N14822" s="90"/>
    </row>
    <row r="14823" spans="5:14" x14ac:dyDescent="0.25">
      <c r="E14823" s="90"/>
      <c r="N14823" s="90"/>
    </row>
    <row r="14824" spans="5:14" x14ac:dyDescent="0.25">
      <c r="E14824" s="90"/>
      <c r="N14824" s="90"/>
    </row>
    <row r="14825" spans="5:14" x14ac:dyDescent="0.25">
      <c r="E14825" s="90"/>
      <c r="N14825" s="90"/>
    </row>
    <row r="14826" spans="5:14" x14ac:dyDescent="0.25">
      <c r="E14826" s="90"/>
      <c r="N14826" s="90"/>
    </row>
    <row r="14827" spans="5:14" x14ac:dyDescent="0.25">
      <c r="E14827" s="90"/>
      <c r="N14827" s="90"/>
    </row>
    <row r="14828" spans="5:14" x14ac:dyDescent="0.25">
      <c r="E14828" s="90"/>
      <c r="N14828" s="90"/>
    </row>
    <row r="14829" spans="5:14" x14ac:dyDescent="0.25">
      <c r="E14829" s="90"/>
      <c r="N14829" s="90"/>
    </row>
    <row r="14830" spans="5:14" x14ac:dyDescent="0.25">
      <c r="E14830" s="90"/>
      <c r="N14830" s="90"/>
    </row>
    <row r="14831" spans="5:14" x14ac:dyDescent="0.25">
      <c r="E14831" s="90"/>
      <c r="N14831" s="90"/>
    </row>
    <row r="14832" spans="5:14" x14ac:dyDescent="0.25">
      <c r="E14832" s="90"/>
      <c r="N14832" s="90"/>
    </row>
    <row r="14833" spans="5:14" x14ac:dyDescent="0.25">
      <c r="E14833" s="90"/>
      <c r="N14833" s="90"/>
    </row>
    <row r="14834" spans="5:14" x14ac:dyDescent="0.25">
      <c r="E14834" s="90"/>
      <c r="N14834" s="90"/>
    </row>
    <row r="14835" spans="5:14" x14ac:dyDescent="0.25">
      <c r="E14835" s="90"/>
      <c r="N14835" s="90"/>
    </row>
    <row r="14836" spans="5:14" x14ac:dyDescent="0.25">
      <c r="E14836" s="90"/>
      <c r="N14836" s="90"/>
    </row>
    <row r="14837" spans="5:14" x14ac:dyDescent="0.25">
      <c r="E14837" s="90"/>
      <c r="N14837" s="90"/>
    </row>
    <row r="14838" spans="5:14" x14ac:dyDescent="0.25">
      <c r="E14838" s="90"/>
      <c r="N14838" s="90"/>
    </row>
    <row r="14839" spans="5:14" x14ac:dyDescent="0.25">
      <c r="E14839" s="90"/>
      <c r="N14839" s="90"/>
    </row>
    <row r="14840" spans="5:14" x14ac:dyDescent="0.25">
      <c r="E14840" s="90"/>
      <c r="N14840" s="90"/>
    </row>
    <row r="14841" spans="5:14" x14ac:dyDescent="0.25">
      <c r="E14841" s="90"/>
      <c r="N14841" s="90"/>
    </row>
    <row r="14842" spans="5:14" x14ac:dyDescent="0.25">
      <c r="E14842" s="90"/>
      <c r="N14842" s="90"/>
    </row>
    <row r="14843" spans="5:14" x14ac:dyDescent="0.25">
      <c r="E14843" s="90"/>
      <c r="N14843" s="90"/>
    </row>
    <row r="14844" spans="5:14" x14ac:dyDescent="0.25">
      <c r="E14844" s="90"/>
      <c r="N14844" s="90"/>
    </row>
    <row r="14845" spans="5:14" x14ac:dyDescent="0.25">
      <c r="E14845" s="90"/>
      <c r="N14845" s="90"/>
    </row>
    <row r="14846" spans="5:14" x14ac:dyDescent="0.25">
      <c r="E14846" s="90"/>
      <c r="N14846" s="90"/>
    </row>
    <row r="14847" spans="5:14" x14ac:dyDescent="0.25">
      <c r="E14847" s="90"/>
      <c r="N14847" s="90"/>
    </row>
    <row r="14848" spans="5:14" x14ac:dyDescent="0.25">
      <c r="E14848" s="90"/>
      <c r="N14848" s="90"/>
    </row>
    <row r="14849" spans="5:14" x14ac:dyDescent="0.25">
      <c r="E14849" s="90"/>
      <c r="N14849" s="90"/>
    </row>
    <row r="14850" spans="5:14" x14ac:dyDescent="0.25">
      <c r="E14850" s="90"/>
      <c r="N14850" s="90"/>
    </row>
    <row r="14851" spans="5:14" x14ac:dyDescent="0.25">
      <c r="E14851" s="90"/>
      <c r="N14851" s="90"/>
    </row>
    <row r="14852" spans="5:14" x14ac:dyDescent="0.25">
      <c r="E14852" s="90"/>
      <c r="N14852" s="90"/>
    </row>
    <row r="14853" spans="5:14" x14ac:dyDescent="0.25">
      <c r="E14853" s="90"/>
      <c r="N14853" s="90"/>
    </row>
    <row r="14854" spans="5:14" x14ac:dyDescent="0.25">
      <c r="E14854" s="90"/>
      <c r="N14854" s="90"/>
    </row>
    <row r="14855" spans="5:14" x14ac:dyDescent="0.25">
      <c r="E14855" s="90"/>
      <c r="N14855" s="90"/>
    </row>
    <row r="14856" spans="5:14" x14ac:dyDescent="0.25">
      <c r="E14856" s="90"/>
      <c r="N14856" s="90"/>
    </row>
    <row r="14857" spans="5:14" x14ac:dyDescent="0.25">
      <c r="E14857" s="90"/>
      <c r="N14857" s="90"/>
    </row>
    <row r="14858" spans="5:14" x14ac:dyDescent="0.25">
      <c r="E14858" s="90"/>
      <c r="N14858" s="90"/>
    </row>
    <row r="14859" spans="5:14" x14ac:dyDescent="0.25">
      <c r="E14859" s="90"/>
      <c r="N14859" s="90"/>
    </row>
    <row r="14860" spans="5:14" x14ac:dyDescent="0.25">
      <c r="E14860" s="90"/>
      <c r="N14860" s="90"/>
    </row>
    <row r="14861" spans="5:14" x14ac:dyDescent="0.25">
      <c r="E14861" s="90"/>
      <c r="N14861" s="90"/>
    </row>
    <row r="14862" spans="5:14" x14ac:dyDescent="0.25">
      <c r="E14862" s="90"/>
      <c r="N14862" s="90"/>
    </row>
    <row r="14863" spans="5:14" x14ac:dyDescent="0.25">
      <c r="E14863" s="90"/>
      <c r="N14863" s="90"/>
    </row>
    <row r="14864" spans="5:14" x14ac:dyDescent="0.25">
      <c r="E14864" s="90"/>
      <c r="N14864" s="90"/>
    </row>
    <row r="14865" spans="5:14" x14ac:dyDescent="0.25">
      <c r="E14865" s="90"/>
      <c r="N14865" s="90"/>
    </row>
    <row r="14866" spans="5:14" x14ac:dyDescent="0.25">
      <c r="E14866" s="90"/>
      <c r="N14866" s="90"/>
    </row>
    <row r="14867" spans="5:14" x14ac:dyDescent="0.25">
      <c r="E14867" s="90"/>
      <c r="N14867" s="90"/>
    </row>
    <row r="14868" spans="5:14" x14ac:dyDescent="0.25">
      <c r="E14868" s="90"/>
      <c r="N14868" s="90"/>
    </row>
    <row r="14869" spans="5:14" x14ac:dyDescent="0.25">
      <c r="E14869" s="90"/>
      <c r="N14869" s="90"/>
    </row>
    <row r="14870" spans="5:14" x14ac:dyDescent="0.25">
      <c r="E14870" s="90"/>
      <c r="N14870" s="90"/>
    </row>
    <row r="14871" spans="5:14" x14ac:dyDescent="0.25">
      <c r="E14871" s="90"/>
      <c r="N14871" s="90"/>
    </row>
    <row r="14872" spans="5:14" x14ac:dyDescent="0.25">
      <c r="E14872" s="90"/>
      <c r="N14872" s="90"/>
    </row>
    <row r="14873" spans="5:14" x14ac:dyDescent="0.25">
      <c r="E14873" s="90"/>
      <c r="N14873" s="90"/>
    </row>
    <row r="14874" spans="5:14" x14ac:dyDescent="0.25">
      <c r="E14874" s="90"/>
      <c r="N14874" s="90"/>
    </row>
    <row r="14875" spans="5:14" x14ac:dyDescent="0.25">
      <c r="E14875" s="90"/>
      <c r="N14875" s="90"/>
    </row>
    <row r="14876" spans="5:14" x14ac:dyDescent="0.25">
      <c r="E14876" s="90"/>
      <c r="N14876" s="90"/>
    </row>
    <row r="14877" spans="5:14" x14ac:dyDescent="0.25">
      <c r="E14877" s="90"/>
      <c r="N14877" s="90"/>
    </row>
    <row r="14878" spans="5:14" x14ac:dyDescent="0.25">
      <c r="E14878" s="90"/>
      <c r="N14878" s="90"/>
    </row>
    <row r="14879" spans="5:14" x14ac:dyDescent="0.25">
      <c r="E14879" s="90"/>
      <c r="N14879" s="90"/>
    </row>
    <row r="14880" spans="5:14" x14ac:dyDescent="0.25">
      <c r="E14880" s="90"/>
      <c r="N14880" s="90"/>
    </row>
    <row r="14881" spans="5:14" x14ac:dyDescent="0.25">
      <c r="E14881" s="90"/>
      <c r="N14881" s="90"/>
    </row>
    <row r="14882" spans="5:14" x14ac:dyDescent="0.25">
      <c r="E14882" s="90"/>
      <c r="N14882" s="90"/>
    </row>
    <row r="14883" spans="5:14" x14ac:dyDescent="0.25">
      <c r="E14883" s="90"/>
      <c r="N14883" s="90"/>
    </row>
    <row r="14884" spans="5:14" x14ac:dyDescent="0.25">
      <c r="E14884" s="90"/>
      <c r="N14884" s="90"/>
    </row>
    <row r="14885" spans="5:14" x14ac:dyDescent="0.25">
      <c r="E14885" s="90"/>
      <c r="N14885" s="90"/>
    </row>
    <row r="14886" spans="5:14" x14ac:dyDescent="0.25">
      <c r="E14886" s="90"/>
      <c r="N14886" s="90"/>
    </row>
    <row r="14887" spans="5:14" x14ac:dyDescent="0.25">
      <c r="E14887" s="90"/>
      <c r="N14887" s="90"/>
    </row>
    <row r="14888" spans="5:14" x14ac:dyDescent="0.25">
      <c r="E14888" s="90"/>
      <c r="N14888" s="90"/>
    </row>
    <row r="14889" spans="5:14" x14ac:dyDescent="0.25">
      <c r="E14889" s="90"/>
      <c r="N14889" s="90"/>
    </row>
    <row r="14890" spans="5:14" x14ac:dyDescent="0.25">
      <c r="E14890" s="90"/>
      <c r="N14890" s="90"/>
    </row>
    <row r="14891" spans="5:14" x14ac:dyDescent="0.25">
      <c r="E14891" s="90"/>
      <c r="N14891" s="90"/>
    </row>
    <row r="14892" spans="5:14" x14ac:dyDescent="0.25">
      <c r="E14892" s="90"/>
      <c r="N14892" s="90"/>
    </row>
    <row r="14893" spans="5:14" x14ac:dyDescent="0.25">
      <c r="E14893" s="90"/>
      <c r="N14893" s="90"/>
    </row>
    <row r="14894" spans="5:14" x14ac:dyDescent="0.25">
      <c r="E14894" s="90"/>
      <c r="N14894" s="90"/>
    </row>
    <row r="14895" spans="5:14" x14ac:dyDescent="0.25">
      <c r="E14895" s="90"/>
      <c r="N14895" s="90"/>
    </row>
    <row r="14896" spans="5:14" x14ac:dyDescent="0.25">
      <c r="E14896" s="90"/>
      <c r="N14896" s="90"/>
    </row>
    <row r="14897" spans="5:14" x14ac:dyDescent="0.25">
      <c r="E14897" s="90"/>
      <c r="N14897" s="90"/>
    </row>
    <row r="14898" spans="5:14" x14ac:dyDescent="0.25">
      <c r="E14898" s="90"/>
      <c r="N14898" s="90"/>
    </row>
    <row r="14899" spans="5:14" x14ac:dyDescent="0.25">
      <c r="E14899" s="90"/>
      <c r="N14899" s="90"/>
    </row>
    <row r="14900" spans="5:14" x14ac:dyDescent="0.25">
      <c r="E14900" s="90"/>
      <c r="N14900" s="90"/>
    </row>
    <row r="14901" spans="5:14" x14ac:dyDescent="0.25">
      <c r="E14901" s="90"/>
      <c r="N14901" s="90"/>
    </row>
    <row r="14902" spans="5:14" x14ac:dyDescent="0.25">
      <c r="E14902" s="90"/>
      <c r="N14902" s="90"/>
    </row>
    <row r="14903" spans="5:14" x14ac:dyDescent="0.25">
      <c r="E14903" s="90"/>
      <c r="N14903" s="90"/>
    </row>
    <row r="14904" spans="5:14" x14ac:dyDescent="0.25">
      <c r="E14904" s="90"/>
      <c r="N14904" s="90"/>
    </row>
    <row r="14905" spans="5:14" x14ac:dyDescent="0.25">
      <c r="E14905" s="90"/>
      <c r="N14905" s="90"/>
    </row>
    <row r="14906" spans="5:14" x14ac:dyDescent="0.25">
      <c r="E14906" s="90"/>
      <c r="N14906" s="90"/>
    </row>
    <row r="14907" spans="5:14" x14ac:dyDescent="0.25">
      <c r="E14907" s="90"/>
      <c r="N14907" s="90"/>
    </row>
    <row r="14908" spans="5:14" x14ac:dyDescent="0.25">
      <c r="E14908" s="90"/>
      <c r="N14908" s="90"/>
    </row>
    <row r="14909" spans="5:14" x14ac:dyDescent="0.25">
      <c r="E14909" s="90"/>
      <c r="N14909" s="90"/>
    </row>
    <row r="14910" spans="5:14" x14ac:dyDescent="0.25">
      <c r="E14910" s="90"/>
      <c r="N14910" s="90"/>
    </row>
    <row r="14911" spans="5:14" x14ac:dyDescent="0.25">
      <c r="E14911" s="90"/>
      <c r="N14911" s="90"/>
    </row>
    <row r="14912" spans="5:14" x14ac:dyDescent="0.25">
      <c r="E14912" s="90"/>
      <c r="N14912" s="90"/>
    </row>
    <row r="14913" spans="5:14" x14ac:dyDescent="0.25">
      <c r="E14913" s="90"/>
      <c r="N14913" s="90"/>
    </row>
    <row r="14914" spans="5:14" x14ac:dyDescent="0.25">
      <c r="E14914" s="90"/>
      <c r="N14914" s="90"/>
    </row>
    <row r="14915" spans="5:14" x14ac:dyDescent="0.25">
      <c r="E14915" s="90"/>
      <c r="N14915" s="90"/>
    </row>
    <row r="14916" spans="5:14" x14ac:dyDescent="0.25">
      <c r="E14916" s="90"/>
      <c r="N14916" s="90"/>
    </row>
    <row r="14917" spans="5:14" x14ac:dyDescent="0.25">
      <c r="E14917" s="90"/>
      <c r="N14917" s="90"/>
    </row>
    <row r="14918" spans="5:14" x14ac:dyDescent="0.25">
      <c r="E14918" s="90"/>
      <c r="N14918" s="90"/>
    </row>
    <row r="14919" spans="5:14" x14ac:dyDescent="0.25">
      <c r="E14919" s="90"/>
      <c r="N14919" s="90"/>
    </row>
    <row r="14920" spans="5:14" x14ac:dyDescent="0.25">
      <c r="E14920" s="90"/>
      <c r="N14920" s="90"/>
    </row>
    <row r="14921" spans="5:14" x14ac:dyDescent="0.25">
      <c r="E14921" s="90"/>
      <c r="N14921" s="90"/>
    </row>
    <row r="14922" spans="5:14" x14ac:dyDescent="0.25">
      <c r="E14922" s="90"/>
      <c r="N14922" s="90"/>
    </row>
    <row r="14923" spans="5:14" x14ac:dyDescent="0.25">
      <c r="E14923" s="90"/>
      <c r="N14923" s="90"/>
    </row>
    <row r="14924" spans="5:14" x14ac:dyDescent="0.25">
      <c r="E14924" s="90"/>
      <c r="N14924" s="90"/>
    </row>
    <row r="14925" spans="5:14" x14ac:dyDescent="0.25">
      <c r="E14925" s="90"/>
      <c r="N14925" s="90"/>
    </row>
    <row r="14926" spans="5:14" x14ac:dyDescent="0.25">
      <c r="E14926" s="90"/>
      <c r="N14926" s="90"/>
    </row>
    <row r="14927" spans="5:14" x14ac:dyDescent="0.25">
      <c r="E14927" s="90"/>
      <c r="N14927" s="90"/>
    </row>
    <row r="14928" spans="5:14" x14ac:dyDescent="0.25">
      <c r="E14928" s="90"/>
      <c r="N14928" s="90"/>
    </row>
    <row r="14929" spans="5:14" x14ac:dyDescent="0.25">
      <c r="E14929" s="90"/>
      <c r="N14929" s="90"/>
    </row>
    <row r="14930" spans="5:14" x14ac:dyDescent="0.25">
      <c r="E14930" s="90"/>
      <c r="N14930" s="90"/>
    </row>
    <row r="14931" spans="5:14" x14ac:dyDescent="0.25">
      <c r="E14931" s="90"/>
      <c r="N14931" s="90"/>
    </row>
    <row r="14932" spans="5:14" x14ac:dyDescent="0.25">
      <c r="E14932" s="90"/>
      <c r="N14932" s="90"/>
    </row>
    <row r="14933" spans="5:14" x14ac:dyDescent="0.25">
      <c r="E14933" s="90"/>
      <c r="N14933" s="90"/>
    </row>
    <row r="14934" spans="5:14" x14ac:dyDescent="0.25">
      <c r="E14934" s="90"/>
      <c r="N14934" s="90"/>
    </row>
    <row r="14935" spans="5:14" x14ac:dyDescent="0.25">
      <c r="E14935" s="90"/>
      <c r="N14935" s="90"/>
    </row>
    <row r="14936" spans="5:14" x14ac:dyDescent="0.25">
      <c r="E14936" s="90"/>
      <c r="N14936" s="90"/>
    </row>
    <row r="14937" spans="5:14" x14ac:dyDescent="0.25">
      <c r="E14937" s="90"/>
      <c r="N14937" s="90"/>
    </row>
    <row r="14938" spans="5:14" x14ac:dyDescent="0.25">
      <c r="E14938" s="90"/>
      <c r="N14938" s="90"/>
    </row>
    <row r="14939" spans="5:14" x14ac:dyDescent="0.25">
      <c r="E14939" s="90"/>
      <c r="N14939" s="90"/>
    </row>
    <row r="14940" spans="5:14" x14ac:dyDescent="0.25">
      <c r="E14940" s="90"/>
      <c r="N14940" s="90"/>
    </row>
    <row r="14941" spans="5:14" x14ac:dyDescent="0.25">
      <c r="E14941" s="90"/>
      <c r="N14941" s="90"/>
    </row>
    <row r="14942" spans="5:14" x14ac:dyDescent="0.25">
      <c r="E14942" s="90"/>
      <c r="N14942" s="90"/>
    </row>
    <row r="14943" spans="5:14" x14ac:dyDescent="0.25">
      <c r="E14943" s="90"/>
      <c r="N14943" s="90"/>
    </row>
    <row r="14944" spans="5:14" x14ac:dyDescent="0.25">
      <c r="E14944" s="90"/>
      <c r="N14944" s="90"/>
    </row>
    <row r="14945" spans="5:14" x14ac:dyDescent="0.25">
      <c r="E14945" s="90"/>
      <c r="N14945" s="90"/>
    </row>
    <row r="14946" spans="5:14" x14ac:dyDescent="0.25">
      <c r="E14946" s="90"/>
      <c r="N14946" s="90"/>
    </row>
    <row r="14947" spans="5:14" x14ac:dyDescent="0.25">
      <c r="E14947" s="90"/>
      <c r="N14947" s="90"/>
    </row>
    <row r="14948" spans="5:14" x14ac:dyDescent="0.25">
      <c r="E14948" s="90"/>
      <c r="N14948" s="90"/>
    </row>
    <row r="14949" spans="5:14" x14ac:dyDescent="0.25">
      <c r="E14949" s="90"/>
      <c r="N14949" s="90"/>
    </row>
    <row r="14950" spans="5:14" x14ac:dyDescent="0.25">
      <c r="E14950" s="90"/>
      <c r="N14950" s="90"/>
    </row>
    <row r="14951" spans="5:14" x14ac:dyDescent="0.25">
      <c r="E14951" s="90"/>
      <c r="N14951" s="90"/>
    </row>
    <row r="14952" spans="5:14" x14ac:dyDescent="0.25">
      <c r="E14952" s="90"/>
      <c r="N14952" s="90"/>
    </row>
    <row r="14953" spans="5:14" x14ac:dyDescent="0.25">
      <c r="E14953" s="90"/>
      <c r="N14953" s="90"/>
    </row>
    <row r="14954" spans="5:14" x14ac:dyDescent="0.25">
      <c r="E14954" s="90"/>
      <c r="N14954" s="90"/>
    </row>
    <row r="14955" spans="5:14" x14ac:dyDescent="0.25">
      <c r="E14955" s="90"/>
      <c r="N14955" s="90"/>
    </row>
    <row r="14956" spans="5:14" x14ac:dyDescent="0.25">
      <c r="E14956" s="90"/>
      <c r="N14956" s="90"/>
    </row>
    <row r="14957" spans="5:14" x14ac:dyDescent="0.25">
      <c r="E14957" s="90"/>
      <c r="N14957" s="90"/>
    </row>
    <row r="14958" spans="5:14" x14ac:dyDescent="0.25">
      <c r="E14958" s="90"/>
      <c r="N14958" s="90"/>
    </row>
    <row r="14959" spans="5:14" x14ac:dyDescent="0.25">
      <c r="E14959" s="90"/>
      <c r="N14959" s="90"/>
    </row>
    <row r="14960" spans="5:14" x14ac:dyDescent="0.25">
      <c r="E14960" s="90"/>
      <c r="N14960" s="90"/>
    </row>
    <row r="14961" spans="5:14" x14ac:dyDescent="0.25">
      <c r="E14961" s="90"/>
      <c r="N14961" s="90"/>
    </row>
    <row r="14962" spans="5:14" x14ac:dyDescent="0.25">
      <c r="E14962" s="90"/>
      <c r="N14962" s="90"/>
    </row>
    <row r="14963" spans="5:14" x14ac:dyDescent="0.25">
      <c r="E14963" s="90"/>
      <c r="N14963" s="90"/>
    </row>
    <row r="14964" spans="5:14" x14ac:dyDescent="0.25">
      <c r="E14964" s="90"/>
      <c r="N14964" s="90"/>
    </row>
    <row r="14965" spans="5:14" x14ac:dyDescent="0.25">
      <c r="E14965" s="90"/>
      <c r="N14965" s="90"/>
    </row>
    <row r="14966" spans="5:14" x14ac:dyDescent="0.25">
      <c r="E14966" s="90"/>
      <c r="N14966" s="90"/>
    </row>
    <row r="14967" spans="5:14" x14ac:dyDescent="0.25">
      <c r="E14967" s="90"/>
      <c r="N14967" s="90"/>
    </row>
    <row r="14968" spans="5:14" x14ac:dyDescent="0.25">
      <c r="E14968" s="90"/>
      <c r="N14968" s="90"/>
    </row>
    <row r="14969" spans="5:14" x14ac:dyDescent="0.25">
      <c r="E14969" s="90"/>
      <c r="N14969" s="90"/>
    </row>
    <row r="14970" spans="5:14" x14ac:dyDescent="0.25">
      <c r="E14970" s="90"/>
      <c r="N14970" s="90"/>
    </row>
    <row r="14971" spans="5:14" x14ac:dyDescent="0.25">
      <c r="E14971" s="90"/>
      <c r="N14971" s="90"/>
    </row>
    <row r="14972" spans="5:14" x14ac:dyDescent="0.25">
      <c r="E14972" s="90"/>
      <c r="N14972" s="90"/>
    </row>
    <row r="14973" spans="5:14" x14ac:dyDescent="0.25">
      <c r="E14973" s="90"/>
      <c r="N14973" s="90"/>
    </row>
    <row r="14974" spans="5:14" x14ac:dyDescent="0.25">
      <c r="E14974" s="90"/>
      <c r="N14974" s="90"/>
    </row>
    <row r="14975" spans="5:14" x14ac:dyDescent="0.25">
      <c r="E14975" s="90"/>
      <c r="N14975" s="90"/>
    </row>
    <row r="14976" spans="5:14" x14ac:dyDescent="0.25">
      <c r="E14976" s="90"/>
      <c r="N14976" s="90"/>
    </row>
    <row r="14977" spans="5:14" x14ac:dyDescent="0.25">
      <c r="E14977" s="90"/>
      <c r="N14977" s="90"/>
    </row>
    <row r="14978" spans="5:14" x14ac:dyDescent="0.25">
      <c r="E14978" s="90"/>
      <c r="N14978" s="90"/>
    </row>
    <row r="14979" spans="5:14" x14ac:dyDescent="0.25">
      <c r="E14979" s="90"/>
      <c r="N14979" s="90"/>
    </row>
    <row r="14980" spans="5:14" x14ac:dyDescent="0.25">
      <c r="E14980" s="90"/>
      <c r="N14980" s="90"/>
    </row>
    <row r="14981" spans="5:14" x14ac:dyDescent="0.25">
      <c r="E14981" s="90"/>
      <c r="N14981" s="90"/>
    </row>
    <row r="14982" spans="5:14" x14ac:dyDescent="0.25">
      <c r="E14982" s="90"/>
      <c r="N14982" s="90"/>
    </row>
    <row r="14983" spans="5:14" x14ac:dyDescent="0.25">
      <c r="E14983" s="90"/>
      <c r="N14983" s="90"/>
    </row>
    <row r="14984" spans="5:14" x14ac:dyDescent="0.25">
      <c r="E14984" s="90"/>
      <c r="N14984" s="90"/>
    </row>
    <row r="14985" spans="5:14" x14ac:dyDescent="0.25">
      <c r="E14985" s="90"/>
      <c r="N14985" s="90"/>
    </row>
    <row r="14986" spans="5:14" x14ac:dyDescent="0.25">
      <c r="E14986" s="90"/>
      <c r="N14986" s="90"/>
    </row>
    <row r="14987" spans="5:14" x14ac:dyDescent="0.25">
      <c r="E14987" s="90"/>
      <c r="N14987" s="90"/>
    </row>
    <row r="14988" spans="5:14" x14ac:dyDescent="0.25">
      <c r="E14988" s="90"/>
      <c r="N14988" s="90"/>
    </row>
    <row r="14989" spans="5:14" x14ac:dyDescent="0.25">
      <c r="E14989" s="90"/>
      <c r="N14989" s="90"/>
    </row>
    <row r="14990" spans="5:14" x14ac:dyDescent="0.25">
      <c r="E14990" s="90"/>
      <c r="N14990" s="90"/>
    </row>
    <row r="14991" spans="5:14" x14ac:dyDescent="0.25">
      <c r="E14991" s="90"/>
      <c r="N14991" s="90"/>
    </row>
    <row r="14992" spans="5:14" x14ac:dyDescent="0.25">
      <c r="E14992" s="90"/>
      <c r="N14992" s="90"/>
    </row>
    <row r="14993" spans="5:14" x14ac:dyDescent="0.25">
      <c r="E14993" s="90"/>
      <c r="N14993" s="90"/>
    </row>
    <row r="14994" spans="5:14" x14ac:dyDescent="0.25">
      <c r="E14994" s="90"/>
      <c r="N14994" s="90"/>
    </row>
    <row r="14995" spans="5:14" x14ac:dyDescent="0.25">
      <c r="E14995" s="90"/>
      <c r="N14995" s="90"/>
    </row>
    <row r="14996" spans="5:14" x14ac:dyDescent="0.25">
      <c r="E14996" s="90"/>
      <c r="N14996" s="90"/>
    </row>
    <row r="14997" spans="5:14" x14ac:dyDescent="0.25">
      <c r="E14997" s="90"/>
      <c r="N14997" s="90"/>
    </row>
    <row r="14998" spans="5:14" x14ac:dyDescent="0.25">
      <c r="E14998" s="90"/>
      <c r="N14998" s="90"/>
    </row>
    <row r="14999" spans="5:14" x14ac:dyDescent="0.25">
      <c r="E14999" s="90"/>
      <c r="N14999" s="90"/>
    </row>
    <row r="15000" spans="5:14" x14ac:dyDescent="0.25">
      <c r="E15000" s="90"/>
      <c r="N15000" s="90"/>
    </row>
    <row r="15001" spans="5:14" x14ac:dyDescent="0.25">
      <c r="E15001" s="90"/>
      <c r="N15001" s="90"/>
    </row>
    <row r="15002" spans="5:14" x14ac:dyDescent="0.25">
      <c r="E15002" s="90"/>
      <c r="N15002" s="90"/>
    </row>
    <row r="15003" spans="5:14" x14ac:dyDescent="0.25">
      <c r="E15003" s="90"/>
      <c r="N15003" s="90"/>
    </row>
    <row r="15004" spans="5:14" x14ac:dyDescent="0.25">
      <c r="E15004" s="90"/>
      <c r="N15004" s="90"/>
    </row>
    <row r="15005" spans="5:14" x14ac:dyDescent="0.25">
      <c r="E15005" s="90"/>
      <c r="N15005" s="90"/>
    </row>
    <row r="15006" spans="5:14" x14ac:dyDescent="0.25">
      <c r="E15006" s="90"/>
      <c r="N15006" s="90"/>
    </row>
    <row r="15007" spans="5:14" x14ac:dyDescent="0.25">
      <c r="E15007" s="90"/>
      <c r="N15007" s="90"/>
    </row>
    <row r="15008" spans="5:14" x14ac:dyDescent="0.25">
      <c r="E15008" s="90"/>
      <c r="N15008" s="90"/>
    </row>
    <row r="15009" spans="5:14" x14ac:dyDescent="0.25">
      <c r="E15009" s="90"/>
      <c r="N15009" s="90"/>
    </row>
    <row r="15010" spans="5:14" x14ac:dyDescent="0.25">
      <c r="E15010" s="90"/>
      <c r="N15010" s="90"/>
    </row>
    <row r="15011" spans="5:14" x14ac:dyDescent="0.25">
      <c r="E15011" s="90"/>
      <c r="N15011" s="90"/>
    </row>
    <row r="15012" spans="5:14" x14ac:dyDescent="0.25">
      <c r="E15012" s="90"/>
      <c r="N15012" s="90"/>
    </row>
    <row r="15013" spans="5:14" x14ac:dyDescent="0.25">
      <c r="E15013" s="90"/>
      <c r="N15013" s="90"/>
    </row>
    <row r="15014" spans="5:14" x14ac:dyDescent="0.25">
      <c r="E15014" s="90"/>
      <c r="N15014" s="90"/>
    </row>
    <row r="15015" spans="5:14" x14ac:dyDescent="0.25">
      <c r="E15015" s="90"/>
      <c r="N15015" s="90"/>
    </row>
    <row r="15016" spans="5:14" x14ac:dyDescent="0.25">
      <c r="E15016" s="90"/>
      <c r="N15016" s="90"/>
    </row>
    <row r="15017" spans="5:14" x14ac:dyDescent="0.25">
      <c r="E15017" s="90"/>
      <c r="N15017" s="90"/>
    </row>
    <row r="15018" spans="5:14" x14ac:dyDescent="0.25">
      <c r="E15018" s="90"/>
      <c r="N15018" s="90"/>
    </row>
    <row r="15019" spans="5:14" x14ac:dyDescent="0.25">
      <c r="E15019" s="90"/>
      <c r="N15019" s="90"/>
    </row>
    <row r="15020" spans="5:14" x14ac:dyDescent="0.25">
      <c r="E15020" s="90"/>
      <c r="N15020" s="90"/>
    </row>
    <row r="15021" spans="5:14" x14ac:dyDescent="0.25">
      <c r="E15021" s="90"/>
      <c r="N15021" s="90"/>
    </row>
    <row r="15022" spans="5:14" x14ac:dyDescent="0.25">
      <c r="E15022" s="90"/>
      <c r="N15022" s="90"/>
    </row>
    <row r="15023" spans="5:14" x14ac:dyDescent="0.25">
      <c r="E15023" s="90"/>
      <c r="N15023" s="90"/>
    </row>
    <row r="15024" spans="5:14" x14ac:dyDescent="0.25">
      <c r="E15024" s="90"/>
      <c r="N15024" s="90"/>
    </row>
    <row r="15025" spans="5:14" x14ac:dyDescent="0.25">
      <c r="E15025" s="90"/>
      <c r="N15025" s="90"/>
    </row>
    <row r="15026" spans="5:14" x14ac:dyDescent="0.25">
      <c r="E15026" s="90"/>
      <c r="N15026" s="90"/>
    </row>
    <row r="15027" spans="5:14" x14ac:dyDescent="0.25">
      <c r="E15027" s="90"/>
      <c r="N15027" s="90"/>
    </row>
    <row r="15028" spans="5:14" x14ac:dyDescent="0.25">
      <c r="E15028" s="90"/>
      <c r="N15028" s="90"/>
    </row>
    <row r="15029" spans="5:14" x14ac:dyDescent="0.25">
      <c r="E15029" s="90"/>
      <c r="N15029" s="90"/>
    </row>
    <row r="15030" spans="5:14" x14ac:dyDescent="0.25">
      <c r="E15030" s="90"/>
      <c r="N15030" s="90"/>
    </row>
    <row r="15031" spans="5:14" x14ac:dyDescent="0.25">
      <c r="E15031" s="90"/>
      <c r="N15031" s="90"/>
    </row>
    <row r="15032" spans="5:14" x14ac:dyDescent="0.25">
      <c r="E15032" s="90"/>
      <c r="N15032" s="90"/>
    </row>
    <row r="15033" spans="5:14" x14ac:dyDescent="0.25">
      <c r="E15033" s="90"/>
      <c r="N15033" s="90"/>
    </row>
    <row r="15034" spans="5:14" x14ac:dyDescent="0.25">
      <c r="E15034" s="90"/>
      <c r="N15034" s="90"/>
    </row>
    <row r="15035" spans="5:14" x14ac:dyDescent="0.25">
      <c r="E15035" s="90"/>
      <c r="N15035" s="90"/>
    </row>
    <row r="15036" spans="5:14" x14ac:dyDescent="0.25">
      <c r="E15036" s="90"/>
      <c r="N15036" s="90"/>
    </row>
    <row r="15037" spans="5:14" x14ac:dyDescent="0.25">
      <c r="E15037" s="90"/>
      <c r="N15037" s="90"/>
    </row>
    <row r="15038" spans="5:14" x14ac:dyDescent="0.25">
      <c r="E15038" s="90"/>
      <c r="N15038" s="90"/>
    </row>
    <row r="15039" spans="5:14" x14ac:dyDescent="0.25">
      <c r="E15039" s="90"/>
      <c r="N15039" s="90"/>
    </row>
    <row r="15040" spans="5:14" x14ac:dyDescent="0.25">
      <c r="E15040" s="90"/>
      <c r="N15040" s="90"/>
    </row>
    <row r="15041" spans="5:14" x14ac:dyDescent="0.25">
      <c r="E15041" s="90"/>
      <c r="N15041" s="90"/>
    </row>
    <row r="15042" spans="5:14" x14ac:dyDescent="0.25">
      <c r="E15042" s="90"/>
      <c r="N15042" s="90"/>
    </row>
    <row r="15043" spans="5:14" x14ac:dyDescent="0.25">
      <c r="E15043" s="90"/>
      <c r="N15043" s="90"/>
    </row>
    <row r="15044" spans="5:14" x14ac:dyDescent="0.25">
      <c r="E15044" s="90"/>
      <c r="N15044" s="90"/>
    </row>
    <row r="15045" spans="5:14" x14ac:dyDescent="0.25">
      <c r="E15045" s="90"/>
      <c r="N15045" s="90"/>
    </row>
    <row r="15046" spans="5:14" x14ac:dyDescent="0.25">
      <c r="E15046" s="90"/>
      <c r="N15046" s="90"/>
    </row>
    <row r="15047" spans="5:14" x14ac:dyDescent="0.25">
      <c r="E15047" s="90"/>
      <c r="N15047" s="90"/>
    </row>
    <row r="15048" spans="5:14" x14ac:dyDescent="0.25">
      <c r="E15048" s="90"/>
      <c r="N15048" s="90"/>
    </row>
    <row r="15049" spans="5:14" x14ac:dyDescent="0.25">
      <c r="E15049" s="90"/>
      <c r="N15049" s="90"/>
    </row>
    <row r="15050" spans="5:14" x14ac:dyDescent="0.25">
      <c r="E15050" s="90"/>
      <c r="N15050" s="90"/>
    </row>
    <row r="15051" spans="5:14" x14ac:dyDescent="0.25">
      <c r="E15051" s="90"/>
      <c r="N15051" s="90"/>
    </row>
    <row r="15052" spans="5:14" x14ac:dyDescent="0.25">
      <c r="E15052" s="90"/>
      <c r="N15052" s="90"/>
    </row>
    <row r="15053" spans="5:14" x14ac:dyDescent="0.25">
      <c r="E15053" s="90"/>
      <c r="N15053" s="90"/>
    </row>
    <row r="15054" spans="5:14" x14ac:dyDescent="0.25">
      <c r="E15054" s="90"/>
      <c r="N15054" s="90"/>
    </row>
    <row r="15055" spans="5:14" x14ac:dyDescent="0.25">
      <c r="E15055" s="90"/>
      <c r="N15055" s="90"/>
    </row>
    <row r="15056" spans="5:14" x14ac:dyDescent="0.25">
      <c r="E15056" s="90"/>
      <c r="N15056" s="90"/>
    </row>
    <row r="15057" spans="5:14" x14ac:dyDescent="0.25">
      <c r="E15057" s="90"/>
      <c r="N15057" s="90"/>
    </row>
    <row r="15058" spans="5:14" x14ac:dyDescent="0.25">
      <c r="E15058" s="90"/>
      <c r="N15058" s="90"/>
    </row>
    <row r="15059" spans="5:14" x14ac:dyDescent="0.25">
      <c r="E15059" s="90"/>
      <c r="N15059" s="90"/>
    </row>
    <row r="15060" spans="5:14" x14ac:dyDescent="0.25">
      <c r="E15060" s="90"/>
      <c r="N15060" s="90"/>
    </row>
    <row r="15061" spans="5:14" x14ac:dyDescent="0.25">
      <c r="E15061" s="90"/>
      <c r="N15061" s="90"/>
    </row>
    <row r="15062" spans="5:14" x14ac:dyDescent="0.25">
      <c r="E15062" s="90"/>
      <c r="N15062" s="90"/>
    </row>
    <row r="15063" spans="5:14" x14ac:dyDescent="0.25">
      <c r="E15063" s="90"/>
      <c r="N15063" s="90"/>
    </row>
    <row r="15064" spans="5:14" x14ac:dyDescent="0.25">
      <c r="E15064" s="90"/>
      <c r="N15064" s="90"/>
    </row>
    <row r="15065" spans="5:14" x14ac:dyDescent="0.25">
      <c r="E15065" s="90"/>
      <c r="N15065" s="90"/>
    </row>
    <row r="15066" spans="5:14" x14ac:dyDescent="0.25">
      <c r="E15066" s="90"/>
      <c r="N15066" s="90"/>
    </row>
    <row r="15067" spans="5:14" x14ac:dyDescent="0.25">
      <c r="E15067" s="90"/>
      <c r="N15067" s="90"/>
    </row>
    <row r="15068" spans="5:14" x14ac:dyDescent="0.25">
      <c r="E15068" s="90"/>
      <c r="N15068" s="90"/>
    </row>
    <row r="15069" spans="5:14" x14ac:dyDescent="0.25">
      <c r="E15069" s="90"/>
      <c r="N15069" s="90"/>
    </row>
    <row r="15070" spans="5:14" x14ac:dyDescent="0.25">
      <c r="E15070" s="90"/>
      <c r="N15070" s="90"/>
    </row>
    <row r="15071" spans="5:14" x14ac:dyDescent="0.25">
      <c r="E15071" s="90"/>
      <c r="N15071" s="90"/>
    </row>
    <row r="15072" spans="5:14" x14ac:dyDescent="0.25">
      <c r="E15072" s="90"/>
      <c r="N15072" s="90"/>
    </row>
    <row r="15073" spans="5:14" x14ac:dyDescent="0.25">
      <c r="E15073" s="90"/>
      <c r="N15073" s="90"/>
    </row>
    <row r="15074" spans="5:14" x14ac:dyDescent="0.25">
      <c r="E15074" s="90"/>
      <c r="N15074" s="90"/>
    </row>
    <row r="15075" spans="5:14" x14ac:dyDescent="0.25">
      <c r="E15075" s="90"/>
      <c r="N15075" s="90"/>
    </row>
    <row r="15076" spans="5:14" x14ac:dyDescent="0.25">
      <c r="E15076" s="90"/>
      <c r="N15076" s="90"/>
    </row>
    <row r="15077" spans="5:14" x14ac:dyDescent="0.25">
      <c r="E15077" s="90"/>
      <c r="N15077" s="90"/>
    </row>
    <row r="15078" spans="5:14" x14ac:dyDescent="0.25">
      <c r="E15078" s="90"/>
      <c r="N15078" s="90"/>
    </row>
    <row r="15079" spans="5:14" x14ac:dyDescent="0.25">
      <c r="E15079" s="90"/>
      <c r="N15079" s="90"/>
    </row>
    <row r="15080" spans="5:14" x14ac:dyDescent="0.25">
      <c r="E15080" s="90"/>
      <c r="N15080" s="90"/>
    </row>
    <row r="15081" spans="5:14" x14ac:dyDescent="0.25">
      <c r="E15081" s="90"/>
      <c r="N15081" s="90"/>
    </row>
    <row r="15082" spans="5:14" x14ac:dyDescent="0.25">
      <c r="E15082" s="90"/>
      <c r="N15082" s="90"/>
    </row>
    <row r="15083" spans="5:14" x14ac:dyDescent="0.25">
      <c r="E15083" s="90"/>
      <c r="N15083" s="90"/>
    </row>
    <row r="15084" spans="5:14" x14ac:dyDescent="0.25">
      <c r="E15084" s="90"/>
      <c r="N15084" s="90"/>
    </row>
    <row r="15085" spans="5:14" x14ac:dyDescent="0.25">
      <c r="E15085" s="90"/>
      <c r="N15085" s="90"/>
    </row>
    <row r="15086" spans="5:14" x14ac:dyDescent="0.25">
      <c r="E15086" s="90"/>
      <c r="N15086" s="90"/>
    </row>
    <row r="15087" spans="5:14" x14ac:dyDescent="0.25">
      <c r="E15087" s="90"/>
      <c r="N15087" s="90"/>
    </row>
    <row r="15088" spans="5:14" x14ac:dyDescent="0.25">
      <c r="E15088" s="90"/>
      <c r="N15088" s="90"/>
    </row>
    <row r="15089" spans="5:14" x14ac:dyDescent="0.25">
      <c r="E15089" s="90"/>
      <c r="N15089" s="90"/>
    </row>
    <row r="15090" spans="5:14" x14ac:dyDescent="0.25">
      <c r="E15090" s="90"/>
      <c r="N15090" s="90"/>
    </row>
    <row r="15091" spans="5:14" x14ac:dyDescent="0.25">
      <c r="E15091" s="90"/>
      <c r="N15091" s="90"/>
    </row>
    <row r="15092" spans="5:14" x14ac:dyDescent="0.25">
      <c r="E15092" s="90"/>
      <c r="N15092" s="90"/>
    </row>
    <row r="15093" spans="5:14" x14ac:dyDescent="0.25">
      <c r="E15093" s="90"/>
      <c r="N15093" s="90"/>
    </row>
    <row r="15094" spans="5:14" x14ac:dyDescent="0.25">
      <c r="E15094" s="90"/>
      <c r="N15094" s="90"/>
    </row>
    <row r="15095" spans="5:14" x14ac:dyDescent="0.25">
      <c r="E15095" s="90"/>
      <c r="N15095" s="90"/>
    </row>
    <row r="15096" spans="5:14" x14ac:dyDescent="0.25">
      <c r="E15096" s="90"/>
      <c r="N15096" s="90"/>
    </row>
    <row r="15097" spans="5:14" x14ac:dyDescent="0.25">
      <c r="E15097" s="90"/>
      <c r="N15097" s="90"/>
    </row>
    <row r="15098" spans="5:14" x14ac:dyDescent="0.25">
      <c r="E15098" s="90"/>
      <c r="N15098" s="90"/>
    </row>
    <row r="15099" spans="5:14" x14ac:dyDescent="0.25">
      <c r="E15099" s="90"/>
      <c r="N15099" s="90"/>
    </row>
    <row r="15100" spans="5:14" x14ac:dyDescent="0.25">
      <c r="E15100" s="90"/>
      <c r="N15100" s="90"/>
    </row>
    <row r="15101" spans="5:14" x14ac:dyDescent="0.25">
      <c r="E15101" s="90"/>
      <c r="N15101" s="90"/>
    </row>
    <row r="15102" spans="5:14" x14ac:dyDescent="0.25">
      <c r="E15102" s="90"/>
      <c r="N15102" s="90"/>
    </row>
    <row r="15103" spans="5:14" x14ac:dyDescent="0.25">
      <c r="E15103" s="90"/>
      <c r="N15103" s="90"/>
    </row>
    <row r="15104" spans="5:14" x14ac:dyDescent="0.25">
      <c r="E15104" s="90"/>
      <c r="N15104" s="90"/>
    </row>
    <row r="15105" spans="5:14" x14ac:dyDescent="0.25">
      <c r="E15105" s="90"/>
      <c r="N15105" s="90"/>
    </row>
    <row r="15106" spans="5:14" x14ac:dyDescent="0.25">
      <c r="E15106" s="90"/>
      <c r="N15106" s="90"/>
    </row>
    <row r="15107" spans="5:14" x14ac:dyDescent="0.25">
      <c r="E15107" s="90"/>
      <c r="N15107" s="90"/>
    </row>
    <row r="15108" spans="5:14" x14ac:dyDescent="0.25">
      <c r="E15108" s="90"/>
      <c r="N15108" s="90"/>
    </row>
    <row r="15109" spans="5:14" x14ac:dyDescent="0.25">
      <c r="E15109" s="90"/>
      <c r="N15109" s="90"/>
    </row>
    <row r="15110" spans="5:14" x14ac:dyDescent="0.25">
      <c r="E15110" s="90"/>
      <c r="N15110" s="90"/>
    </row>
    <row r="15111" spans="5:14" x14ac:dyDescent="0.25">
      <c r="E15111" s="90"/>
      <c r="N15111" s="90"/>
    </row>
    <row r="15112" spans="5:14" x14ac:dyDescent="0.25">
      <c r="E15112" s="90"/>
      <c r="N15112" s="90"/>
    </row>
    <row r="15113" spans="5:14" x14ac:dyDescent="0.25">
      <c r="E15113" s="90"/>
      <c r="N15113" s="90"/>
    </row>
    <row r="15114" spans="5:14" x14ac:dyDescent="0.25">
      <c r="E15114" s="90"/>
      <c r="N15114" s="90"/>
    </row>
    <row r="15115" spans="5:14" x14ac:dyDescent="0.25">
      <c r="E15115" s="90"/>
      <c r="N15115" s="90"/>
    </row>
    <row r="15116" spans="5:14" x14ac:dyDescent="0.25">
      <c r="E15116" s="90"/>
      <c r="N15116" s="90"/>
    </row>
    <row r="15117" spans="5:14" x14ac:dyDescent="0.25">
      <c r="E15117" s="90"/>
      <c r="N15117" s="90"/>
    </row>
    <row r="15118" spans="5:14" x14ac:dyDescent="0.25">
      <c r="E15118" s="90"/>
      <c r="N15118" s="90"/>
    </row>
    <row r="15119" spans="5:14" x14ac:dyDescent="0.25">
      <c r="E15119" s="90"/>
      <c r="N15119" s="90"/>
    </row>
    <row r="15120" spans="5:14" x14ac:dyDescent="0.25">
      <c r="E15120" s="90"/>
      <c r="N15120" s="90"/>
    </row>
    <row r="15121" spans="5:14" x14ac:dyDescent="0.25">
      <c r="E15121" s="90"/>
      <c r="N15121" s="90"/>
    </row>
    <row r="15122" spans="5:14" x14ac:dyDescent="0.25">
      <c r="E15122" s="90"/>
      <c r="N15122" s="90"/>
    </row>
    <row r="15123" spans="5:14" x14ac:dyDescent="0.25">
      <c r="E15123" s="90"/>
      <c r="N15123" s="90"/>
    </row>
    <row r="15124" spans="5:14" x14ac:dyDescent="0.25">
      <c r="E15124" s="90"/>
      <c r="N15124" s="90"/>
    </row>
    <row r="15125" spans="5:14" x14ac:dyDescent="0.25">
      <c r="E15125" s="90"/>
      <c r="N15125" s="90"/>
    </row>
    <row r="15126" spans="5:14" x14ac:dyDescent="0.25">
      <c r="E15126" s="90"/>
      <c r="N15126" s="90"/>
    </row>
    <row r="15127" spans="5:14" x14ac:dyDescent="0.25">
      <c r="E15127" s="90"/>
      <c r="N15127" s="90"/>
    </row>
    <row r="15128" spans="5:14" x14ac:dyDescent="0.25">
      <c r="E15128" s="90"/>
      <c r="N15128" s="90"/>
    </row>
    <row r="15129" spans="5:14" x14ac:dyDescent="0.25">
      <c r="E15129" s="90"/>
      <c r="N15129" s="90"/>
    </row>
    <row r="15130" spans="5:14" x14ac:dyDescent="0.25">
      <c r="E15130" s="90"/>
      <c r="N15130" s="90"/>
    </row>
    <row r="15131" spans="5:14" x14ac:dyDescent="0.25">
      <c r="E15131" s="90"/>
      <c r="N15131" s="90"/>
    </row>
    <row r="15132" spans="5:14" x14ac:dyDescent="0.25">
      <c r="E15132" s="90"/>
      <c r="N15132" s="90"/>
    </row>
    <row r="15133" spans="5:14" x14ac:dyDescent="0.25">
      <c r="E15133" s="90"/>
      <c r="N15133" s="90"/>
    </row>
    <row r="15134" spans="5:14" x14ac:dyDescent="0.25">
      <c r="E15134" s="90"/>
      <c r="N15134" s="90"/>
    </row>
    <row r="15135" spans="5:14" x14ac:dyDescent="0.25">
      <c r="E15135" s="90"/>
      <c r="N15135" s="90"/>
    </row>
    <row r="15136" spans="5:14" x14ac:dyDescent="0.25">
      <c r="E15136" s="90"/>
      <c r="N15136" s="90"/>
    </row>
    <row r="15137" spans="5:14" x14ac:dyDescent="0.25">
      <c r="E15137" s="90"/>
      <c r="N15137" s="90"/>
    </row>
    <row r="15138" spans="5:14" x14ac:dyDescent="0.25">
      <c r="E15138" s="90"/>
      <c r="N15138" s="90"/>
    </row>
    <row r="15139" spans="5:14" x14ac:dyDescent="0.25">
      <c r="E15139" s="90"/>
      <c r="N15139" s="90"/>
    </row>
    <row r="15140" spans="5:14" x14ac:dyDescent="0.25">
      <c r="E15140" s="90"/>
      <c r="N15140" s="90"/>
    </row>
    <row r="15141" spans="5:14" x14ac:dyDescent="0.25">
      <c r="E15141" s="90"/>
      <c r="N15141" s="90"/>
    </row>
    <row r="15142" spans="5:14" x14ac:dyDescent="0.25">
      <c r="E15142" s="90"/>
      <c r="N15142" s="90"/>
    </row>
    <row r="15143" spans="5:14" x14ac:dyDescent="0.25">
      <c r="E15143" s="90"/>
      <c r="N15143" s="90"/>
    </row>
    <row r="15144" spans="5:14" x14ac:dyDescent="0.25">
      <c r="E15144" s="90"/>
      <c r="N15144" s="90"/>
    </row>
    <row r="15145" spans="5:14" x14ac:dyDescent="0.25">
      <c r="E15145" s="90"/>
      <c r="N15145" s="90"/>
    </row>
    <row r="15146" spans="5:14" x14ac:dyDescent="0.25">
      <c r="E15146" s="90"/>
      <c r="N15146" s="90"/>
    </row>
    <row r="15147" spans="5:14" x14ac:dyDescent="0.25">
      <c r="E15147" s="90"/>
      <c r="N15147" s="90"/>
    </row>
    <row r="15148" spans="5:14" x14ac:dyDescent="0.25">
      <c r="E15148" s="90"/>
      <c r="N15148" s="90"/>
    </row>
    <row r="15149" spans="5:14" x14ac:dyDescent="0.25">
      <c r="E15149" s="90"/>
      <c r="N15149" s="90"/>
    </row>
    <row r="15150" spans="5:14" x14ac:dyDescent="0.25">
      <c r="E15150" s="90"/>
      <c r="N15150" s="90"/>
    </row>
    <row r="15151" spans="5:14" x14ac:dyDescent="0.25">
      <c r="E15151" s="90"/>
      <c r="N15151" s="90"/>
    </row>
    <row r="15152" spans="5:14" x14ac:dyDescent="0.25">
      <c r="E15152" s="90"/>
      <c r="N15152" s="90"/>
    </row>
    <row r="15153" spans="5:14" x14ac:dyDescent="0.25">
      <c r="E15153" s="90"/>
      <c r="N15153" s="90"/>
    </row>
    <row r="15154" spans="5:14" x14ac:dyDescent="0.25">
      <c r="E15154" s="90"/>
      <c r="N15154" s="90"/>
    </row>
    <row r="15155" spans="5:14" x14ac:dyDescent="0.25">
      <c r="E15155" s="90"/>
      <c r="N15155" s="90"/>
    </row>
    <row r="15156" spans="5:14" x14ac:dyDescent="0.25">
      <c r="E15156" s="90"/>
      <c r="N15156" s="90"/>
    </row>
    <row r="15157" spans="5:14" x14ac:dyDescent="0.25">
      <c r="E15157" s="90"/>
      <c r="N15157" s="90"/>
    </row>
    <row r="15158" spans="5:14" x14ac:dyDescent="0.25">
      <c r="E15158" s="90"/>
      <c r="N15158" s="90"/>
    </row>
    <row r="15159" spans="5:14" x14ac:dyDescent="0.25">
      <c r="E15159" s="90"/>
      <c r="N15159" s="90"/>
    </row>
    <row r="15160" spans="5:14" x14ac:dyDescent="0.25">
      <c r="E15160" s="90"/>
      <c r="N15160" s="90"/>
    </row>
    <row r="15161" spans="5:14" x14ac:dyDescent="0.25">
      <c r="E15161" s="90"/>
      <c r="N15161" s="90"/>
    </row>
    <row r="15162" spans="5:14" x14ac:dyDescent="0.25">
      <c r="E15162" s="90"/>
      <c r="N15162" s="90"/>
    </row>
    <row r="15163" spans="5:14" x14ac:dyDescent="0.25">
      <c r="E15163" s="90"/>
      <c r="N15163" s="90"/>
    </row>
    <row r="15164" spans="5:14" x14ac:dyDescent="0.25">
      <c r="E15164" s="90"/>
      <c r="N15164" s="90"/>
    </row>
    <row r="15165" spans="5:14" x14ac:dyDescent="0.25">
      <c r="E15165" s="90"/>
      <c r="N15165" s="90"/>
    </row>
    <row r="15166" spans="5:14" x14ac:dyDescent="0.25">
      <c r="E15166" s="90"/>
      <c r="N15166" s="90"/>
    </row>
    <row r="15167" spans="5:14" x14ac:dyDescent="0.25">
      <c r="E15167" s="90"/>
      <c r="N15167" s="90"/>
    </row>
    <row r="15168" spans="5:14" x14ac:dyDescent="0.25">
      <c r="E15168" s="90"/>
      <c r="N15168" s="90"/>
    </row>
    <row r="15169" spans="5:14" x14ac:dyDescent="0.25">
      <c r="E15169" s="90"/>
      <c r="N15169" s="90"/>
    </row>
    <row r="15170" spans="5:14" x14ac:dyDescent="0.25">
      <c r="E15170" s="90"/>
      <c r="N15170" s="90"/>
    </row>
    <row r="15171" spans="5:14" x14ac:dyDescent="0.25">
      <c r="E15171" s="90"/>
      <c r="N15171" s="90"/>
    </row>
    <row r="15172" spans="5:14" x14ac:dyDescent="0.25">
      <c r="E15172" s="90"/>
      <c r="N15172" s="90"/>
    </row>
    <row r="15173" spans="5:14" x14ac:dyDescent="0.25">
      <c r="E15173" s="90"/>
      <c r="N15173" s="90"/>
    </row>
    <row r="15174" spans="5:14" x14ac:dyDescent="0.25">
      <c r="E15174" s="90"/>
      <c r="N15174" s="90"/>
    </row>
    <row r="15175" spans="5:14" x14ac:dyDescent="0.25">
      <c r="E15175" s="90"/>
      <c r="N15175" s="90"/>
    </row>
    <row r="15176" spans="5:14" x14ac:dyDescent="0.25">
      <c r="E15176" s="90"/>
      <c r="N15176" s="90"/>
    </row>
    <row r="15177" spans="5:14" x14ac:dyDescent="0.25">
      <c r="E15177" s="90"/>
      <c r="N15177" s="90"/>
    </row>
    <row r="15178" spans="5:14" x14ac:dyDescent="0.25">
      <c r="E15178" s="90"/>
      <c r="N15178" s="90"/>
    </row>
    <row r="15179" spans="5:14" x14ac:dyDescent="0.25">
      <c r="E15179" s="90"/>
      <c r="N15179" s="90"/>
    </row>
    <row r="15180" spans="5:14" x14ac:dyDescent="0.25">
      <c r="E15180" s="90"/>
      <c r="N15180" s="90"/>
    </row>
    <row r="15181" spans="5:14" x14ac:dyDescent="0.25">
      <c r="E15181" s="90"/>
      <c r="N15181" s="90"/>
    </row>
    <row r="15182" spans="5:14" x14ac:dyDescent="0.25">
      <c r="E15182" s="90"/>
      <c r="N15182" s="90"/>
    </row>
    <row r="15183" spans="5:14" x14ac:dyDescent="0.25">
      <c r="E15183" s="90"/>
      <c r="N15183" s="90"/>
    </row>
    <row r="15184" spans="5:14" x14ac:dyDescent="0.25">
      <c r="E15184" s="90"/>
      <c r="N15184" s="90"/>
    </row>
    <row r="15185" spans="5:14" x14ac:dyDescent="0.25">
      <c r="E15185" s="90"/>
      <c r="N15185" s="90"/>
    </row>
    <row r="15186" spans="5:14" x14ac:dyDescent="0.25">
      <c r="E15186" s="90"/>
      <c r="N15186" s="90"/>
    </row>
    <row r="15187" spans="5:14" x14ac:dyDescent="0.25">
      <c r="E15187" s="90"/>
      <c r="N15187" s="90"/>
    </row>
    <row r="15188" spans="5:14" x14ac:dyDescent="0.25">
      <c r="E15188" s="90"/>
      <c r="N15188" s="90"/>
    </row>
    <row r="15189" spans="5:14" x14ac:dyDescent="0.25">
      <c r="E15189" s="90"/>
      <c r="N15189" s="90"/>
    </row>
    <row r="15190" spans="5:14" x14ac:dyDescent="0.25">
      <c r="E15190" s="90"/>
      <c r="N15190" s="90"/>
    </row>
    <row r="15191" spans="5:14" x14ac:dyDescent="0.25">
      <c r="E15191" s="90"/>
      <c r="N15191" s="90"/>
    </row>
    <row r="15192" spans="5:14" x14ac:dyDescent="0.25">
      <c r="E15192" s="90"/>
      <c r="N15192" s="90"/>
    </row>
    <row r="15193" spans="5:14" x14ac:dyDescent="0.25">
      <c r="E15193" s="90"/>
      <c r="N15193" s="90"/>
    </row>
    <row r="15194" spans="5:14" x14ac:dyDescent="0.25">
      <c r="E15194" s="90"/>
      <c r="N15194" s="90"/>
    </row>
    <row r="15195" spans="5:14" x14ac:dyDescent="0.25">
      <c r="E15195" s="90"/>
      <c r="N15195" s="90"/>
    </row>
    <row r="15196" spans="5:14" x14ac:dyDescent="0.25">
      <c r="E15196" s="90"/>
      <c r="N15196" s="90"/>
    </row>
    <row r="15197" spans="5:14" x14ac:dyDescent="0.25">
      <c r="E15197" s="90"/>
      <c r="N15197" s="90"/>
    </row>
    <row r="15198" spans="5:14" x14ac:dyDescent="0.25">
      <c r="E15198" s="90"/>
      <c r="N15198" s="90"/>
    </row>
    <row r="15199" spans="5:14" x14ac:dyDescent="0.25">
      <c r="E15199" s="90"/>
      <c r="N15199" s="90"/>
    </row>
    <row r="15200" spans="5:14" x14ac:dyDescent="0.25">
      <c r="E15200" s="90"/>
      <c r="N15200" s="90"/>
    </row>
    <row r="15201" spans="5:14" x14ac:dyDescent="0.25">
      <c r="E15201" s="90"/>
      <c r="N15201" s="90"/>
    </row>
    <row r="15202" spans="5:14" x14ac:dyDescent="0.25">
      <c r="E15202" s="90"/>
      <c r="N15202" s="90"/>
    </row>
    <row r="15203" spans="5:14" x14ac:dyDescent="0.25">
      <c r="E15203" s="90"/>
      <c r="N15203" s="90"/>
    </row>
    <row r="15204" spans="5:14" x14ac:dyDescent="0.25">
      <c r="E15204" s="90"/>
      <c r="N15204" s="90"/>
    </row>
    <row r="15205" spans="5:14" x14ac:dyDescent="0.25">
      <c r="E15205" s="90"/>
      <c r="N15205" s="90"/>
    </row>
    <row r="15206" spans="5:14" x14ac:dyDescent="0.25">
      <c r="E15206" s="90"/>
      <c r="N15206" s="90"/>
    </row>
    <row r="15207" spans="5:14" x14ac:dyDescent="0.25">
      <c r="E15207" s="90"/>
      <c r="N15207" s="90"/>
    </row>
    <row r="15208" spans="5:14" x14ac:dyDescent="0.25">
      <c r="E15208" s="90"/>
      <c r="N15208" s="90"/>
    </row>
    <row r="15209" spans="5:14" x14ac:dyDescent="0.25">
      <c r="E15209" s="90"/>
      <c r="N15209" s="90"/>
    </row>
    <row r="15210" spans="5:14" x14ac:dyDescent="0.25">
      <c r="E15210" s="90"/>
      <c r="N15210" s="90"/>
    </row>
    <row r="15211" spans="5:14" x14ac:dyDescent="0.25">
      <c r="E15211" s="90"/>
      <c r="N15211" s="90"/>
    </row>
    <row r="15212" spans="5:14" x14ac:dyDescent="0.25">
      <c r="E15212" s="90"/>
      <c r="N15212" s="90"/>
    </row>
    <row r="15213" spans="5:14" x14ac:dyDescent="0.25">
      <c r="E15213" s="90"/>
      <c r="N15213" s="90"/>
    </row>
    <row r="15214" spans="5:14" x14ac:dyDescent="0.25">
      <c r="E15214" s="90"/>
      <c r="N15214" s="90"/>
    </row>
    <row r="15215" spans="5:14" x14ac:dyDescent="0.25">
      <c r="E15215" s="90"/>
      <c r="N15215" s="90"/>
    </row>
    <row r="15216" spans="5:14" x14ac:dyDescent="0.25">
      <c r="E15216" s="90"/>
      <c r="N15216" s="90"/>
    </row>
    <row r="15217" spans="5:14" x14ac:dyDescent="0.25">
      <c r="E15217" s="90"/>
      <c r="N15217" s="90"/>
    </row>
    <row r="15218" spans="5:14" x14ac:dyDescent="0.25">
      <c r="E15218" s="90"/>
      <c r="N15218" s="90"/>
    </row>
    <row r="15219" spans="5:14" x14ac:dyDescent="0.25">
      <c r="E15219" s="90"/>
      <c r="N15219" s="90"/>
    </row>
    <row r="15220" spans="5:14" x14ac:dyDescent="0.25">
      <c r="E15220" s="90"/>
      <c r="N15220" s="90"/>
    </row>
    <row r="15221" spans="5:14" x14ac:dyDescent="0.25">
      <c r="E15221" s="90"/>
      <c r="N15221" s="90"/>
    </row>
    <row r="15222" spans="5:14" x14ac:dyDescent="0.25">
      <c r="E15222" s="90"/>
      <c r="N15222" s="90"/>
    </row>
    <row r="15223" spans="5:14" x14ac:dyDescent="0.25">
      <c r="E15223" s="90"/>
      <c r="N15223" s="90"/>
    </row>
    <row r="15224" spans="5:14" x14ac:dyDescent="0.25">
      <c r="E15224" s="90"/>
      <c r="N15224" s="90"/>
    </row>
    <row r="15225" spans="5:14" x14ac:dyDescent="0.25">
      <c r="E15225" s="90"/>
      <c r="N15225" s="90"/>
    </row>
    <row r="15226" spans="5:14" x14ac:dyDescent="0.25">
      <c r="E15226" s="90"/>
      <c r="N15226" s="90"/>
    </row>
    <row r="15227" spans="5:14" x14ac:dyDescent="0.25">
      <c r="E15227" s="90"/>
      <c r="N15227" s="90"/>
    </row>
    <row r="15228" spans="5:14" x14ac:dyDescent="0.25">
      <c r="E15228" s="90"/>
      <c r="N15228" s="90"/>
    </row>
    <row r="15229" spans="5:14" x14ac:dyDescent="0.25">
      <c r="E15229" s="90"/>
      <c r="N15229" s="90"/>
    </row>
    <row r="15230" spans="5:14" x14ac:dyDescent="0.25">
      <c r="E15230" s="90"/>
      <c r="N15230" s="90"/>
    </row>
    <row r="15231" spans="5:14" x14ac:dyDescent="0.25">
      <c r="E15231" s="90"/>
      <c r="N15231" s="90"/>
    </row>
    <row r="15232" spans="5:14" x14ac:dyDescent="0.25">
      <c r="E15232" s="90"/>
      <c r="N15232" s="90"/>
    </row>
    <row r="15233" spans="5:14" x14ac:dyDescent="0.25">
      <c r="E15233" s="90"/>
      <c r="N15233" s="90"/>
    </row>
    <row r="15234" spans="5:14" x14ac:dyDescent="0.25">
      <c r="E15234" s="90"/>
      <c r="N15234" s="90"/>
    </row>
    <row r="15235" spans="5:14" x14ac:dyDescent="0.25">
      <c r="E15235" s="90"/>
      <c r="N15235" s="90"/>
    </row>
    <row r="15236" spans="5:14" x14ac:dyDescent="0.25">
      <c r="E15236" s="90"/>
      <c r="N15236" s="90"/>
    </row>
    <row r="15237" spans="5:14" x14ac:dyDescent="0.25">
      <c r="E15237" s="90"/>
      <c r="N15237" s="90"/>
    </row>
    <row r="15238" spans="5:14" x14ac:dyDescent="0.25">
      <c r="E15238" s="90"/>
      <c r="N15238" s="90"/>
    </row>
    <row r="15239" spans="5:14" x14ac:dyDescent="0.25">
      <c r="E15239" s="90"/>
      <c r="N15239" s="90"/>
    </row>
    <row r="15240" spans="5:14" x14ac:dyDescent="0.25">
      <c r="E15240" s="90"/>
      <c r="N15240" s="90"/>
    </row>
    <row r="15241" spans="5:14" x14ac:dyDescent="0.25">
      <c r="E15241" s="90"/>
      <c r="N15241" s="90"/>
    </row>
    <row r="15242" spans="5:14" x14ac:dyDescent="0.25">
      <c r="E15242" s="90"/>
      <c r="N15242" s="90"/>
    </row>
    <row r="15243" spans="5:14" x14ac:dyDescent="0.25">
      <c r="E15243" s="90"/>
      <c r="N15243" s="90"/>
    </row>
    <row r="15244" spans="5:14" x14ac:dyDescent="0.25">
      <c r="E15244" s="90"/>
      <c r="N15244" s="90"/>
    </row>
    <row r="15245" spans="5:14" x14ac:dyDescent="0.25">
      <c r="E15245" s="90"/>
      <c r="N15245" s="90"/>
    </row>
    <row r="15246" spans="5:14" x14ac:dyDescent="0.25">
      <c r="E15246" s="90"/>
      <c r="N15246" s="90"/>
    </row>
    <row r="15247" spans="5:14" x14ac:dyDescent="0.25">
      <c r="E15247" s="90"/>
      <c r="N15247" s="90"/>
    </row>
    <row r="15248" spans="5:14" x14ac:dyDescent="0.25">
      <c r="E15248" s="90"/>
      <c r="N15248" s="90"/>
    </row>
    <row r="15249" spans="5:14" x14ac:dyDescent="0.25">
      <c r="E15249" s="90"/>
      <c r="N15249" s="90"/>
    </row>
    <row r="15250" spans="5:14" x14ac:dyDescent="0.25">
      <c r="E15250" s="90"/>
      <c r="N15250" s="90"/>
    </row>
    <row r="15251" spans="5:14" x14ac:dyDescent="0.25">
      <c r="E15251" s="90"/>
      <c r="N15251" s="90"/>
    </row>
    <row r="15252" spans="5:14" x14ac:dyDescent="0.25">
      <c r="E15252" s="90"/>
      <c r="N15252" s="90"/>
    </row>
    <row r="15253" spans="5:14" x14ac:dyDescent="0.25">
      <c r="E15253" s="90"/>
      <c r="N15253" s="90"/>
    </row>
    <row r="15254" spans="5:14" x14ac:dyDescent="0.25">
      <c r="E15254" s="90"/>
      <c r="N15254" s="90"/>
    </row>
    <row r="15255" spans="5:14" x14ac:dyDescent="0.25">
      <c r="E15255" s="90"/>
      <c r="N15255" s="90"/>
    </row>
    <row r="15256" spans="5:14" x14ac:dyDescent="0.25">
      <c r="E15256" s="90"/>
      <c r="N15256" s="90"/>
    </row>
    <row r="15257" spans="5:14" x14ac:dyDescent="0.25">
      <c r="E15257" s="90"/>
      <c r="N15257" s="90"/>
    </row>
    <row r="15258" spans="5:14" x14ac:dyDescent="0.25">
      <c r="E15258" s="90"/>
      <c r="N15258" s="90"/>
    </row>
    <row r="15259" spans="5:14" x14ac:dyDescent="0.25">
      <c r="E15259" s="90"/>
      <c r="N15259" s="90"/>
    </row>
    <row r="15260" spans="5:14" x14ac:dyDescent="0.25">
      <c r="E15260" s="90"/>
      <c r="N15260" s="90"/>
    </row>
    <row r="15261" spans="5:14" x14ac:dyDescent="0.25">
      <c r="E15261" s="90"/>
      <c r="N15261" s="90"/>
    </row>
    <row r="15262" spans="5:14" x14ac:dyDescent="0.25">
      <c r="E15262" s="90"/>
      <c r="N15262" s="90"/>
    </row>
    <row r="15263" spans="5:14" x14ac:dyDescent="0.25">
      <c r="E15263" s="90"/>
      <c r="N15263" s="90"/>
    </row>
    <row r="15264" spans="5:14" x14ac:dyDescent="0.25">
      <c r="E15264" s="90"/>
      <c r="N15264" s="90"/>
    </row>
    <row r="15265" spans="5:14" x14ac:dyDescent="0.25">
      <c r="E15265" s="90"/>
      <c r="N15265" s="90"/>
    </row>
    <row r="15266" spans="5:14" x14ac:dyDescent="0.25">
      <c r="E15266" s="90"/>
      <c r="N15266" s="90"/>
    </row>
    <row r="15267" spans="5:14" x14ac:dyDescent="0.25">
      <c r="E15267" s="90"/>
      <c r="N15267" s="90"/>
    </row>
    <row r="15268" spans="5:14" x14ac:dyDescent="0.25">
      <c r="E15268" s="90"/>
      <c r="N15268" s="90"/>
    </row>
    <row r="15269" spans="5:14" x14ac:dyDescent="0.25">
      <c r="E15269" s="90"/>
      <c r="N15269" s="90"/>
    </row>
    <row r="15270" spans="5:14" x14ac:dyDescent="0.25">
      <c r="E15270" s="90"/>
      <c r="N15270" s="90"/>
    </row>
    <row r="15271" spans="5:14" x14ac:dyDescent="0.25">
      <c r="E15271" s="90"/>
      <c r="N15271" s="90"/>
    </row>
    <row r="15272" spans="5:14" x14ac:dyDescent="0.25">
      <c r="E15272" s="90"/>
      <c r="N15272" s="90"/>
    </row>
    <row r="15273" spans="5:14" x14ac:dyDescent="0.25">
      <c r="E15273" s="90"/>
      <c r="N15273" s="90"/>
    </row>
    <row r="15274" spans="5:14" x14ac:dyDescent="0.25">
      <c r="E15274" s="90"/>
      <c r="N15274" s="90"/>
    </row>
    <row r="15275" spans="5:14" x14ac:dyDescent="0.25">
      <c r="E15275" s="90"/>
      <c r="N15275" s="90"/>
    </row>
    <row r="15276" spans="5:14" x14ac:dyDescent="0.25">
      <c r="E15276" s="90"/>
      <c r="N15276" s="90"/>
    </row>
    <row r="15277" spans="5:14" x14ac:dyDescent="0.25">
      <c r="E15277" s="90"/>
      <c r="N15277" s="90"/>
    </row>
    <row r="15278" spans="5:14" x14ac:dyDescent="0.25">
      <c r="E15278" s="90"/>
      <c r="N15278" s="90"/>
    </row>
    <row r="15279" spans="5:14" x14ac:dyDescent="0.25">
      <c r="E15279" s="90"/>
      <c r="N15279" s="90"/>
    </row>
    <row r="15280" spans="5:14" x14ac:dyDescent="0.25">
      <c r="E15280" s="90"/>
      <c r="N15280" s="90"/>
    </row>
    <row r="15281" spans="5:14" x14ac:dyDescent="0.25">
      <c r="E15281" s="90"/>
      <c r="N15281" s="90"/>
    </row>
    <row r="15282" spans="5:14" x14ac:dyDescent="0.25">
      <c r="E15282" s="90"/>
      <c r="N15282" s="90"/>
    </row>
    <row r="15283" spans="5:14" x14ac:dyDescent="0.25">
      <c r="E15283" s="90"/>
      <c r="N15283" s="90"/>
    </row>
    <row r="15284" spans="5:14" x14ac:dyDescent="0.25">
      <c r="E15284" s="90"/>
      <c r="N15284" s="90"/>
    </row>
    <row r="15285" spans="5:14" x14ac:dyDescent="0.25">
      <c r="E15285" s="90"/>
      <c r="N15285" s="90"/>
    </row>
    <row r="15286" spans="5:14" x14ac:dyDescent="0.25">
      <c r="E15286" s="90"/>
      <c r="N15286" s="90"/>
    </row>
    <row r="15287" spans="5:14" x14ac:dyDescent="0.25">
      <c r="E15287" s="90"/>
      <c r="N15287" s="90"/>
    </row>
    <row r="15288" spans="5:14" x14ac:dyDescent="0.25">
      <c r="E15288" s="90"/>
      <c r="N15288" s="90"/>
    </row>
    <row r="15289" spans="5:14" x14ac:dyDescent="0.25">
      <c r="E15289" s="90"/>
      <c r="N15289" s="90"/>
    </row>
    <row r="15290" spans="5:14" x14ac:dyDescent="0.25">
      <c r="E15290" s="90"/>
      <c r="N15290" s="90"/>
    </row>
    <row r="15291" spans="5:14" x14ac:dyDescent="0.25">
      <c r="E15291" s="90"/>
      <c r="N15291" s="90"/>
    </row>
    <row r="15292" spans="5:14" x14ac:dyDescent="0.25">
      <c r="E15292" s="90"/>
      <c r="N15292" s="90"/>
    </row>
    <row r="15293" spans="5:14" x14ac:dyDescent="0.25">
      <c r="E15293" s="90"/>
      <c r="N15293" s="90"/>
    </row>
    <row r="15294" spans="5:14" x14ac:dyDescent="0.25">
      <c r="E15294" s="90"/>
      <c r="N15294" s="90"/>
    </row>
    <row r="15295" spans="5:14" x14ac:dyDescent="0.25">
      <c r="E15295" s="90"/>
      <c r="N15295" s="90"/>
    </row>
    <row r="15296" spans="5:14" x14ac:dyDescent="0.25">
      <c r="E15296" s="90"/>
      <c r="N15296" s="90"/>
    </row>
    <row r="15297" spans="5:14" x14ac:dyDescent="0.25">
      <c r="E15297" s="90"/>
      <c r="N15297" s="90"/>
    </row>
    <row r="15298" spans="5:14" x14ac:dyDescent="0.25">
      <c r="E15298" s="90"/>
      <c r="N15298" s="90"/>
    </row>
    <row r="15299" spans="5:14" x14ac:dyDescent="0.25">
      <c r="E15299" s="90"/>
      <c r="N15299" s="90"/>
    </row>
    <row r="15300" spans="5:14" x14ac:dyDescent="0.25">
      <c r="E15300" s="90"/>
      <c r="N15300" s="90"/>
    </row>
    <row r="15301" spans="5:14" x14ac:dyDescent="0.25">
      <c r="E15301" s="90"/>
      <c r="N15301" s="90"/>
    </row>
    <row r="15302" spans="5:14" x14ac:dyDescent="0.25">
      <c r="E15302" s="90"/>
      <c r="N15302" s="90"/>
    </row>
    <row r="15303" spans="5:14" x14ac:dyDescent="0.25">
      <c r="E15303" s="90"/>
      <c r="N15303" s="90"/>
    </row>
    <row r="15304" spans="5:14" x14ac:dyDescent="0.25">
      <c r="E15304" s="90"/>
      <c r="N15304" s="90"/>
    </row>
    <row r="15305" spans="5:14" x14ac:dyDescent="0.25">
      <c r="E15305" s="90"/>
      <c r="N15305" s="90"/>
    </row>
    <row r="15306" spans="5:14" x14ac:dyDescent="0.25">
      <c r="E15306" s="90"/>
      <c r="N15306" s="90"/>
    </row>
    <row r="15307" spans="5:14" x14ac:dyDescent="0.25">
      <c r="E15307" s="90"/>
      <c r="N15307" s="90"/>
    </row>
    <row r="15308" spans="5:14" x14ac:dyDescent="0.25">
      <c r="E15308" s="90"/>
      <c r="N15308" s="90"/>
    </row>
    <row r="15309" spans="5:14" x14ac:dyDescent="0.25">
      <c r="E15309" s="90"/>
      <c r="N15309" s="90"/>
    </row>
    <row r="15310" spans="5:14" x14ac:dyDescent="0.25">
      <c r="E15310" s="90"/>
      <c r="N15310" s="90"/>
    </row>
    <row r="15311" spans="5:14" x14ac:dyDescent="0.25">
      <c r="E15311" s="90"/>
      <c r="N15311" s="90"/>
    </row>
    <row r="15312" spans="5:14" x14ac:dyDescent="0.25">
      <c r="E15312" s="90"/>
      <c r="N15312" s="90"/>
    </row>
    <row r="15313" spans="5:14" x14ac:dyDescent="0.25">
      <c r="E15313" s="90"/>
      <c r="N15313" s="90"/>
    </row>
    <row r="15314" spans="5:14" x14ac:dyDescent="0.25">
      <c r="E15314" s="90"/>
      <c r="N15314" s="90"/>
    </row>
    <row r="15315" spans="5:14" x14ac:dyDescent="0.25">
      <c r="E15315" s="90"/>
      <c r="N15315" s="90"/>
    </row>
    <row r="15316" spans="5:14" x14ac:dyDescent="0.25">
      <c r="E15316" s="90"/>
      <c r="N15316" s="90"/>
    </row>
    <row r="15317" spans="5:14" x14ac:dyDescent="0.25">
      <c r="E15317" s="90"/>
      <c r="N15317" s="90"/>
    </row>
    <row r="15318" spans="5:14" x14ac:dyDescent="0.25">
      <c r="E15318" s="90"/>
      <c r="N15318" s="90"/>
    </row>
    <row r="15319" spans="5:14" x14ac:dyDescent="0.25">
      <c r="E15319" s="90"/>
      <c r="N15319" s="90"/>
    </row>
    <row r="15320" spans="5:14" x14ac:dyDescent="0.25">
      <c r="E15320" s="90"/>
      <c r="N15320" s="90"/>
    </row>
    <row r="15321" spans="5:14" x14ac:dyDescent="0.25">
      <c r="E15321" s="90"/>
      <c r="N15321" s="90"/>
    </row>
    <row r="15322" spans="5:14" x14ac:dyDescent="0.25">
      <c r="E15322" s="90"/>
      <c r="N15322" s="90"/>
    </row>
    <row r="15323" spans="5:14" x14ac:dyDescent="0.25">
      <c r="E15323" s="90"/>
      <c r="N15323" s="90"/>
    </row>
    <row r="15324" spans="5:14" x14ac:dyDescent="0.25">
      <c r="E15324" s="90"/>
      <c r="N15324" s="90"/>
    </row>
    <row r="15325" spans="5:14" x14ac:dyDescent="0.25">
      <c r="E15325" s="90"/>
      <c r="N15325" s="90"/>
    </row>
    <row r="15326" spans="5:14" x14ac:dyDescent="0.25">
      <c r="E15326" s="90"/>
      <c r="N15326" s="90"/>
    </row>
    <row r="15327" spans="5:14" x14ac:dyDescent="0.25">
      <c r="E15327" s="90"/>
      <c r="N15327" s="90"/>
    </row>
    <row r="15328" spans="5:14" x14ac:dyDescent="0.25">
      <c r="E15328" s="90"/>
      <c r="N15328" s="90"/>
    </row>
    <row r="15329" spans="5:14" x14ac:dyDescent="0.25">
      <c r="E15329" s="90"/>
      <c r="N15329" s="90"/>
    </row>
    <row r="15330" spans="5:14" x14ac:dyDescent="0.25">
      <c r="E15330" s="90"/>
      <c r="N15330" s="90"/>
    </row>
    <row r="15331" spans="5:14" x14ac:dyDescent="0.25">
      <c r="E15331" s="90"/>
      <c r="N15331" s="90"/>
    </row>
    <row r="15332" spans="5:14" x14ac:dyDescent="0.25">
      <c r="E15332" s="90"/>
      <c r="N15332" s="90"/>
    </row>
    <row r="15333" spans="5:14" x14ac:dyDescent="0.25">
      <c r="E15333" s="90"/>
      <c r="N15333" s="90"/>
    </row>
    <row r="15334" spans="5:14" x14ac:dyDescent="0.25">
      <c r="E15334" s="90"/>
      <c r="N15334" s="90"/>
    </row>
    <row r="15335" spans="5:14" x14ac:dyDescent="0.25">
      <c r="E15335" s="90"/>
      <c r="N15335" s="90"/>
    </row>
    <row r="15336" spans="5:14" x14ac:dyDescent="0.25">
      <c r="E15336" s="90"/>
      <c r="N15336" s="90"/>
    </row>
    <row r="15337" spans="5:14" x14ac:dyDescent="0.25">
      <c r="E15337" s="90"/>
      <c r="N15337" s="90"/>
    </row>
    <row r="15338" spans="5:14" x14ac:dyDescent="0.25">
      <c r="E15338" s="90"/>
      <c r="N15338" s="90"/>
    </row>
    <row r="15339" spans="5:14" x14ac:dyDescent="0.25">
      <c r="E15339" s="90"/>
      <c r="N15339" s="90"/>
    </row>
    <row r="15340" spans="5:14" x14ac:dyDescent="0.25">
      <c r="E15340" s="90"/>
      <c r="N15340" s="90"/>
    </row>
    <row r="15341" spans="5:14" x14ac:dyDescent="0.25">
      <c r="E15341" s="90"/>
      <c r="N15341" s="90"/>
    </row>
    <row r="15342" spans="5:14" x14ac:dyDescent="0.25">
      <c r="E15342" s="90"/>
      <c r="N15342" s="90"/>
    </row>
    <row r="15343" spans="5:14" x14ac:dyDescent="0.25">
      <c r="E15343" s="90"/>
      <c r="N15343" s="90"/>
    </row>
    <row r="15344" spans="5:14" x14ac:dyDescent="0.25">
      <c r="E15344" s="90"/>
      <c r="N15344" s="90"/>
    </row>
    <row r="15345" spans="5:14" x14ac:dyDescent="0.25">
      <c r="E15345" s="90"/>
      <c r="N15345" s="90"/>
    </row>
    <row r="15346" spans="5:14" x14ac:dyDescent="0.25">
      <c r="E15346" s="90"/>
      <c r="N15346" s="90"/>
    </row>
    <row r="15347" spans="5:14" x14ac:dyDescent="0.25">
      <c r="E15347" s="90"/>
      <c r="N15347" s="90"/>
    </row>
    <row r="15348" spans="5:14" x14ac:dyDescent="0.25">
      <c r="E15348" s="90"/>
      <c r="N15348" s="90"/>
    </row>
    <row r="15349" spans="5:14" x14ac:dyDescent="0.25">
      <c r="E15349" s="90"/>
      <c r="N15349" s="90"/>
    </row>
    <row r="15350" spans="5:14" x14ac:dyDescent="0.25">
      <c r="E15350" s="90"/>
      <c r="N15350" s="90"/>
    </row>
    <row r="15351" spans="5:14" x14ac:dyDescent="0.25">
      <c r="E15351" s="90"/>
      <c r="N15351" s="90"/>
    </row>
    <row r="15352" spans="5:14" x14ac:dyDescent="0.25">
      <c r="E15352" s="90"/>
      <c r="N15352" s="90"/>
    </row>
    <row r="15353" spans="5:14" x14ac:dyDescent="0.25">
      <c r="E15353" s="90"/>
      <c r="N15353" s="90"/>
    </row>
    <row r="15354" spans="5:14" x14ac:dyDescent="0.25">
      <c r="E15354" s="90"/>
      <c r="N15354" s="90"/>
    </row>
    <row r="15355" spans="5:14" x14ac:dyDescent="0.25">
      <c r="E15355" s="90"/>
      <c r="N15355" s="90"/>
    </row>
    <row r="15356" spans="5:14" x14ac:dyDescent="0.25">
      <c r="E15356" s="90"/>
      <c r="N15356" s="90"/>
    </row>
    <row r="15357" spans="5:14" x14ac:dyDescent="0.25">
      <c r="E15357" s="90"/>
      <c r="N15357" s="90"/>
    </row>
    <row r="15358" spans="5:14" x14ac:dyDescent="0.25">
      <c r="E15358" s="90"/>
      <c r="N15358" s="90"/>
    </row>
    <row r="15359" spans="5:14" x14ac:dyDescent="0.25">
      <c r="E15359" s="90"/>
      <c r="N15359" s="90"/>
    </row>
    <row r="15360" spans="5:14" x14ac:dyDescent="0.25">
      <c r="E15360" s="90"/>
      <c r="N15360" s="90"/>
    </row>
    <row r="15361" spans="5:14" x14ac:dyDescent="0.25">
      <c r="E15361" s="90"/>
      <c r="N15361" s="90"/>
    </row>
    <row r="15362" spans="5:14" x14ac:dyDescent="0.25">
      <c r="E15362" s="90"/>
      <c r="N15362" s="90"/>
    </row>
    <row r="15363" spans="5:14" x14ac:dyDescent="0.25">
      <c r="E15363" s="90"/>
      <c r="N15363" s="90"/>
    </row>
    <row r="15364" spans="5:14" x14ac:dyDescent="0.25">
      <c r="E15364" s="90"/>
      <c r="N15364" s="90"/>
    </row>
    <row r="15365" spans="5:14" x14ac:dyDescent="0.25">
      <c r="E15365" s="90"/>
      <c r="N15365" s="90"/>
    </row>
    <row r="15366" spans="5:14" x14ac:dyDescent="0.25">
      <c r="E15366" s="90"/>
      <c r="N15366" s="90"/>
    </row>
    <row r="15367" spans="5:14" x14ac:dyDescent="0.25">
      <c r="E15367" s="90"/>
      <c r="N15367" s="90"/>
    </row>
    <row r="15368" spans="5:14" x14ac:dyDescent="0.25">
      <c r="E15368" s="90"/>
      <c r="N15368" s="90"/>
    </row>
    <row r="15369" spans="5:14" x14ac:dyDescent="0.25">
      <c r="E15369" s="90"/>
      <c r="N15369" s="90"/>
    </row>
    <row r="15370" spans="5:14" x14ac:dyDescent="0.25">
      <c r="E15370" s="90"/>
      <c r="N15370" s="90"/>
    </row>
    <row r="15371" spans="5:14" x14ac:dyDescent="0.25">
      <c r="E15371" s="90"/>
      <c r="N15371" s="90"/>
    </row>
    <row r="15372" spans="5:14" x14ac:dyDescent="0.25">
      <c r="E15372" s="90"/>
      <c r="N15372" s="90"/>
    </row>
    <row r="15373" spans="5:14" x14ac:dyDescent="0.25">
      <c r="E15373" s="90"/>
      <c r="N15373" s="90"/>
    </row>
    <row r="15374" spans="5:14" x14ac:dyDescent="0.25">
      <c r="E15374" s="90"/>
      <c r="N15374" s="90"/>
    </row>
    <row r="15375" spans="5:14" x14ac:dyDescent="0.25">
      <c r="E15375" s="90"/>
      <c r="N15375" s="90"/>
    </row>
    <row r="15376" spans="5:14" x14ac:dyDescent="0.25">
      <c r="E15376" s="90"/>
      <c r="N15376" s="90"/>
    </row>
    <row r="15377" spans="5:14" x14ac:dyDescent="0.25">
      <c r="E15377" s="90"/>
      <c r="N15377" s="90"/>
    </row>
    <row r="15378" spans="5:14" x14ac:dyDescent="0.25">
      <c r="E15378" s="90"/>
      <c r="N15378" s="90"/>
    </row>
    <row r="15379" spans="5:14" x14ac:dyDescent="0.25">
      <c r="E15379" s="90"/>
      <c r="N15379" s="90"/>
    </row>
    <row r="15380" spans="5:14" x14ac:dyDescent="0.25">
      <c r="E15380" s="90"/>
      <c r="N15380" s="90"/>
    </row>
    <row r="15381" spans="5:14" x14ac:dyDescent="0.25">
      <c r="E15381" s="90"/>
      <c r="N15381" s="90"/>
    </row>
    <row r="15382" spans="5:14" x14ac:dyDescent="0.25">
      <c r="E15382" s="90"/>
      <c r="N15382" s="90"/>
    </row>
    <row r="15383" spans="5:14" x14ac:dyDescent="0.25">
      <c r="E15383" s="90"/>
      <c r="N15383" s="90"/>
    </row>
    <row r="15384" spans="5:14" x14ac:dyDescent="0.25">
      <c r="E15384" s="90"/>
      <c r="N15384" s="90"/>
    </row>
    <row r="15385" spans="5:14" x14ac:dyDescent="0.25">
      <c r="E15385" s="90"/>
      <c r="N15385" s="90"/>
    </row>
    <row r="15386" spans="5:14" x14ac:dyDescent="0.25">
      <c r="E15386" s="90"/>
      <c r="N15386" s="90"/>
    </row>
    <row r="15387" spans="5:14" x14ac:dyDescent="0.25">
      <c r="E15387" s="90"/>
      <c r="N15387" s="90"/>
    </row>
    <row r="15388" spans="5:14" x14ac:dyDescent="0.25">
      <c r="E15388" s="90"/>
      <c r="N15388" s="90"/>
    </row>
    <row r="15389" spans="5:14" x14ac:dyDescent="0.25">
      <c r="E15389" s="90"/>
      <c r="N15389" s="90"/>
    </row>
    <row r="15390" spans="5:14" x14ac:dyDescent="0.25">
      <c r="E15390" s="90"/>
      <c r="N15390" s="90"/>
    </row>
    <row r="15391" spans="5:14" x14ac:dyDescent="0.25">
      <c r="E15391" s="90"/>
      <c r="N15391" s="90"/>
    </row>
    <row r="15392" spans="5:14" x14ac:dyDescent="0.25">
      <c r="E15392" s="90"/>
      <c r="N15392" s="90"/>
    </row>
    <row r="15393" spans="5:14" x14ac:dyDescent="0.25">
      <c r="E15393" s="90"/>
      <c r="N15393" s="90"/>
    </row>
    <row r="15394" spans="5:14" x14ac:dyDescent="0.25">
      <c r="E15394" s="90"/>
      <c r="N15394" s="90"/>
    </row>
    <row r="15395" spans="5:14" x14ac:dyDescent="0.25">
      <c r="E15395" s="90"/>
      <c r="N15395" s="90"/>
    </row>
    <row r="15396" spans="5:14" x14ac:dyDescent="0.25">
      <c r="E15396" s="90"/>
      <c r="N15396" s="90"/>
    </row>
    <row r="15397" spans="5:14" x14ac:dyDescent="0.25">
      <c r="E15397" s="90"/>
      <c r="N15397" s="90"/>
    </row>
    <row r="15398" spans="5:14" x14ac:dyDescent="0.25">
      <c r="E15398" s="90"/>
      <c r="N15398" s="90"/>
    </row>
    <row r="15399" spans="5:14" x14ac:dyDescent="0.25">
      <c r="E15399" s="90"/>
      <c r="N15399" s="90"/>
    </row>
    <row r="15400" spans="5:14" x14ac:dyDescent="0.25">
      <c r="E15400" s="90"/>
      <c r="N15400" s="90"/>
    </row>
    <row r="15401" spans="5:14" x14ac:dyDescent="0.25">
      <c r="E15401" s="90"/>
      <c r="N15401" s="90"/>
    </row>
    <row r="15402" spans="5:14" x14ac:dyDescent="0.25">
      <c r="E15402" s="90"/>
      <c r="N15402" s="90"/>
    </row>
    <row r="15403" spans="5:14" x14ac:dyDescent="0.25">
      <c r="E15403" s="90"/>
      <c r="N15403" s="90"/>
    </row>
    <row r="15404" spans="5:14" x14ac:dyDescent="0.25">
      <c r="E15404" s="90"/>
      <c r="N15404" s="90"/>
    </row>
    <row r="15405" spans="5:14" x14ac:dyDescent="0.25">
      <c r="E15405" s="90"/>
      <c r="N15405" s="90"/>
    </row>
    <row r="15406" spans="5:14" x14ac:dyDescent="0.25">
      <c r="E15406" s="90"/>
      <c r="N15406" s="90"/>
    </row>
    <row r="15407" spans="5:14" x14ac:dyDescent="0.25">
      <c r="E15407" s="90"/>
      <c r="N15407" s="90"/>
    </row>
    <row r="15408" spans="5:14" x14ac:dyDescent="0.25">
      <c r="E15408" s="90"/>
      <c r="N15408" s="90"/>
    </row>
    <row r="15409" spans="5:14" x14ac:dyDescent="0.25">
      <c r="E15409" s="90"/>
      <c r="N15409" s="90"/>
    </row>
    <row r="15410" spans="5:14" x14ac:dyDescent="0.25">
      <c r="E15410" s="90"/>
      <c r="N15410" s="90"/>
    </row>
    <row r="15411" spans="5:14" x14ac:dyDescent="0.25">
      <c r="E15411" s="90"/>
      <c r="N15411" s="90"/>
    </row>
    <row r="15412" spans="5:14" x14ac:dyDescent="0.25">
      <c r="E15412" s="90"/>
      <c r="N15412" s="90"/>
    </row>
    <row r="15413" spans="5:14" x14ac:dyDescent="0.25">
      <c r="E15413" s="90"/>
      <c r="N15413" s="90"/>
    </row>
    <row r="15414" spans="5:14" x14ac:dyDescent="0.25">
      <c r="E15414" s="90"/>
      <c r="N15414" s="90"/>
    </row>
    <row r="15415" spans="5:14" x14ac:dyDescent="0.25">
      <c r="E15415" s="90"/>
      <c r="N15415" s="90"/>
    </row>
    <row r="15416" spans="5:14" x14ac:dyDescent="0.25">
      <c r="E15416" s="90"/>
      <c r="N15416" s="90"/>
    </row>
    <row r="15417" spans="5:14" x14ac:dyDescent="0.25">
      <c r="E15417" s="90"/>
      <c r="N15417" s="90"/>
    </row>
    <row r="15418" spans="5:14" x14ac:dyDescent="0.25">
      <c r="E15418" s="90"/>
      <c r="N15418" s="90"/>
    </row>
    <row r="15419" spans="5:14" x14ac:dyDescent="0.25">
      <c r="E15419" s="90"/>
      <c r="N15419" s="90"/>
    </row>
    <row r="15420" spans="5:14" x14ac:dyDescent="0.25">
      <c r="E15420" s="90"/>
      <c r="N15420" s="90"/>
    </row>
    <row r="15421" spans="5:14" x14ac:dyDescent="0.25">
      <c r="E15421" s="90"/>
      <c r="N15421" s="90"/>
    </row>
    <row r="15422" spans="5:14" x14ac:dyDescent="0.25">
      <c r="E15422" s="90"/>
      <c r="N15422" s="90"/>
    </row>
    <row r="15423" spans="5:14" x14ac:dyDescent="0.25">
      <c r="E15423" s="90"/>
      <c r="N15423" s="90"/>
    </row>
    <row r="15424" spans="5:14" x14ac:dyDescent="0.25">
      <c r="E15424" s="90"/>
      <c r="N15424" s="90"/>
    </row>
    <row r="15425" spans="5:14" x14ac:dyDescent="0.25">
      <c r="E15425" s="90"/>
      <c r="N15425" s="90"/>
    </row>
    <row r="15426" spans="5:14" x14ac:dyDescent="0.25">
      <c r="E15426" s="90"/>
      <c r="N15426" s="90"/>
    </row>
    <row r="15427" spans="5:14" x14ac:dyDescent="0.25">
      <c r="E15427" s="90"/>
      <c r="N15427" s="90"/>
    </row>
    <row r="15428" spans="5:14" x14ac:dyDescent="0.25">
      <c r="E15428" s="90"/>
      <c r="N15428" s="90"/>
    </row>
    <row r="15429" spans="5:14" x14ac:dyDescent="0.25">
      <c r="E15429" s="90"/>
      <c r="N15429" s="90"/>
    </row>
    <row r="15430" spans="5:14" x14ac:dyDescent="0.25">
      <c r="E15430" s="90"/>
      <c r="N15430" s="90"/>
    </row>
    <row r="15431" spans="5:14" x14ac:dyDescent="0.25">
      <c r="E15431" s="90"/>
      <c r="N15431" s="90"/>
    </row>
    <row r="15432" spans="5:14" x14ac:dyDescent="0.25">
      <c r="E15432" s="90"/>
      <c r="N15432" s="90"/>
    </row>
    <row r="15433" spans="5:14" x14ac:dyDescent="0.25">
      <c r="E15433" s="90"/>
      <c r="N15433" s="90"/>
    </row>
    <row r="15434" spans="5:14" x14ac:dyDescent="0.25">
      <c r="E15434" s="90"/>
      <c r="N15434" s="90"/>
    </row>
    <row r="15435" spans="5:14" x14ac:dyDescent="0.25">
      <c r="E15435" s="90"/>
      <c r="N15435" s="90"/>
    </row>
    <row r="15436" spans="5:14" x14ac:dyDescent="0.25">
      <c r="E15436" s="90"/>
      <c r="N15436" s="90"/>
    </row>
    <row r="15437" spans="5:14" x14ac:dyDescent="0.25">
      <c r="E15437" s="90"/>
      <c r="N15437" s="90"/>
    </row>
    <row r="15438" spans="5:14" x14ac:dyDescent="0.25">
      <c r="E15438" s="90"/>
      <c r="N15438" s="90"/>
    </row>
    <row r="15439" spans="5:14" x14ac:dyDescent="0.25">
      <c r="E15439" s="90"/>
      <c r="N15439" s="90"/>
    </row>
    <row r="15440" spans="5:14" x14ac:dyDescent="0.25">
      <c r="E15440" s="90"/>
      <c r="N15440" s="90"/>
    </row>
    <row r="15441" spans="5:14" x14ac:dyDescent="0.25">
      <c r="E15441" s="90"/>
      <c r="N15441" s="90"/>
    </row>
    <row r="15442" spans="5:14" x14ac:dyDescent="0.25">
      <c r="E15442" s="90"/>
      <c r="N15442" s="90"/>
    </row>
    <row r="15443" spans="5:14" x14ac:dyDescent="0.25">
      <c r="E15443" s="90"/>
      <c r="N15443" s="90"/>
    </row>
    <row r="15444" spans="5:14" x14ac:dyDescent="0.25">
      <c r="E15444" s="90"/>
      <c r="N15444" s="90"/>
    </row>
    <row r="15445" spans="5:14" x14ac:dyDescent="0.25">
      <c r="E15445" s="90"/>
      <c r="N15445" s="90"/>
    </row>
    <row r="15446" spans="5:14" x14ac:dyDescent="0.25">
      <c r="E15446" s="90"/>
      <c r="N15446" s="90"/>
    </row>
    <row r="15447" spans="5:14" x14ac:dyDescent="0.25">
      <c r="E15447" s="90"/>
      <c r="N15447" s="90"/>
    </row>
    <row r="15448" spans="5:14" x14ac:dyDescent="0.25">
      <c r="E15448" s="90"/>
      <c r="N15448" s="90"/>
    </row>
    <row r="15449" spans="5:14" x14ac:dyDescent="0.25">
      <c r="E15449" s="90"/>
      <c r="N15449" s="90"/>
    </row>
    <row r="15450" spans="5:14" x14ac:dyDescent="0.25">
      <c r="E15450" s="90"/>
      <c r="N15450" s="90"/>
    </row>
    <row r="15451" spans="5:14" x14ac:dyDescent="0.25">
      <c r="E15451" s="90"/>
      <c r="N15451" s="90"/>
    </row>
    <row r="15452" spans="5:14" x14ac:dyDescent="0.25">
      <c r="E15452" s="90"/>
      <c r="N15452" s="90"/>
    </row>
    <row r="15453" spans="5:14" x14ac:dyDescent="0.25">
      <c r="E15453" s="90"/>
      <c r="N15453" s="90"/>
    </row>
    <row r="15454" spans="5:14" x14ac:dyDescent="0.25">
      <c r="E15454" s="90"/>
      <c r="N15454" s="90"/>
    </row>
    <row r="15455" spans="5:14" x14ac:dyDescent="0.25">
      <c r="E15455" s="90"/>
      <c r="N15455" s="90"/>
    </row>
    <row r="15456" spans="5:14" x14ac:dyDescent="0.25">
      <c r="E15456" s="90"/>
      <c r="N15456" s="90"/>
    </row>
    <row r="15457" spans="5:14" x14ac:dyDescent="0.25">
      <c r="E15457" s="90"/>
      <c r="N15457" s="90"/>
    </row>
    <row r="15458" spans="5:14" x14ac:dyDescent="0.25">
      <c r="E15458" s="90"/>
      <c r="N15458" s="90"/>
    </row>
    <row r="15459" spans="5:14" x14ac:dyDescent="0.25">
      <c r="E15459" s="90"/>
      <c r="N15459" s="90"/>
    </row>
    <row r="15460" spans="5:14" x14ac:dyDescent="0.25">
      <c r="E15460" s="90"/>
      <c r="N15460" s="90"/>
    </row>
    <row r="15461" spans="5:14" x14ac:dyDescent="0.25">
      <c r="E15461" s="90"/>
      <c r="N15461" s="90"/>
    </row>
    <row r="15462" spans="5:14" x14ac:dyDescent="0.25">
      <c r="E15462" s="90"/>
      <c r="N15462" s="90"/>
    </row>
    <row r="15463" spans="5:14" x14ac:dyDescent="0.25">
      <c r="E15463" s="90"/>
      <c r="N15463" s="90"/>
    </row>
    <row r="15464" spans="5:14" x14ac:dyDescent="0.25">
      <c r="E15464" s="90"/>
      <c r="N15464" s="90"/>
    </row>
    <row r="15465" spans="5:14" x14ac:dyDescent="0.25">
      <c r="E15465" s="90"/>
      <c r="N15465" s="90"/>
    </row>
    <row r="15466" spans="5:14" x14ac:dyDescent="0.25">
      <c r="E15466" s="90"/>
      <c r="N15466" s="90"/>
    </row>
    <row r="15467" spans="5:14" x14ac:dyDescent="0.25">
      <c r="E15467" s="90"/>
      <c r="N15467" s="90"/>
    </row>
    <row r="15468" spans="5:14" x14ac:dyDescent="0.25">
      <c r="E15468" s="90"/>
      <c r="N15468" s="90"/>
    </row>
    <row r="15469" spans="5:14" x14ac:dyDescent="0.25">
      <c r="E15469" s="90"/>
      <c r="N15469" s="90"/>
    </row>
    <row r="15470" spans="5:14" x14ac:dyDescent="0.25">
      <c r="E15470" s="90"/>
      <c r="N15470" s="90"/>
    </row>
    <row r="15471" spans="5:14" x14ac:dyDescent="0.25">
      <c r="E15471" s="90"/>
      <c r="N15471" s="90"/>
    </row>
    <row r="15472" spans="5:14" x14ac:dyDescent="0.25">
      <c r="E15472" s="90"/>
      <c r="N15472" s="90"/>
    </row>
    <row r="15473" spans="5:14" x14ac:dyDescent="0.25">
      <c r="E15473" s="90"/>
      <c r="N15473" s="90"/>
    </row>
    <row r="15474" spans="5:14" x14ac:dyDescent="0.25">
      <c r="E15474" s="90"/>
      <c r="N15474" s="90"/>
    </row>
    <row r="15475" spans="5:14" x14ac:dyDescent="0.25">
      <c r="E15475" s="90"/>
      <c r="N15475" s="90"/>
    </row>
    <row r="15476" spans="5:14" x14ac:dyDescent="0.25">
      <c r="E15476" s="90"/>
      <c r="N15476" s="90"/>
    </row>
    <row r="15477" spans="5:14" x14ac:dyDescent="0.25">
      <c r="E15477" s="90"/>
      <c r="N15477" s="90"/>
    </row>
    <row r="15478" spans="5:14" x14ac:dyDescent="0.25">
      <c r="E15478" s="90"/>
      <c r="N15478" s="90"/>
    </row>
    <row r="15479" spans="5:14" x14ac:dyDescent="0.25">
      <c r="E15479" s="90"/>
      <c r="N15479" s="90"/>
    </row>
    <row r="15480" spans="5:14" x14ac:dyDescent="0.25">
      <c r="E15480" s="90"/>
      <c r="N15480" s="90"/>
    </row>
    <row r="15481" spans="5:14" x14ac:dyDescent="0.25">
      <c r="E15481" s="90"/>
      <c r="N15481" s="90"/>
    </row>
    <row r="15482" spans="5:14" x14ac:dyDescent="0.25">
      <c r="E15482" s="90"/>
      <c r="N15482" s="90"/>
    </row>
    <row r="15483" spans="5:14" x14ac:dyDescent="0.25">
      <c r="E15483" s="90"/>
      <c r="N15483" s="90"/>
    </row>
    <row r="15484" spans="5:14" x14ac:dyDescent="0.25">
      <c r="E15484" s="90"/>
      <c r="N15484" s="90"/>
    </row>
    <row r="15485" spans="5:14" x14ac:dyDescent="0.25">
      <c r="E15485" s="90"/>
      <c r="N15485" s="90"/>
    </row>
    <row r="15486" spans="5:14" x14ac:dyDescent="0.25">
      <c r="E15486" s="90"/>
      <c r="N15486" s="90"/>
    </row>
    <row r="15487" spans="5:14" x14ac:dyDescent="0.25">
      <c r="E15487" s="90"/>
      <c r="N15487" s="90"/>
    </row>
    <row r="15488" spans="5:14" x14ac:dyDescent="0.25">
      <c r="E15488" s="90"/>
      <c r="N15488" s="90"/>
    </row>
    <row r="15489" spans="5:14" x14ac:dyDescent="0.25">
      <c r="E15489" s="90"/>
      <c r="N15489" s="90"/>
    </row>
    <row r="15490" spans="5:14" x14ac:dyDescent="0.25">
      <c r="E15490" s="90"/>
      <c r="N15490" s="90"/>
    </row>
    <row r="15491" spans="5:14" x14ac:dyDescent="0.25">
      <c r="E15491" s="90"/>
      <c r="N15491" s="90"/>
    </row>
    <row r="15492" spans="5:14" x14ac:dyDescent="0.25">
      <c r="E15492" s="90"/>
      <c r="N15492" s="90"/>
    </row>
    <row r="15493" spans="5:14" x14ac:dyDescent="0.25">
      <c r="E15493" s="90"/>
      <c r="N15493" s="90"/>
    </row>
    <row r="15494" spans="5:14" x14ac:dyDescent="0.25">
      <c r="E15494" s="90"/>
      <c r="N15494" s="90"/>
    </row>
    <row r="15495" spans="5:14" x14ac:dyDescent="0.25">
      <c r="E15495" s="90"/>
      <c r="N15495" s="90"/>
    </row>
    <row r="15496" spans="5:14" x14ac:dyDescent="0.25">
      <c r="E15496" s="90"/>
      <c r="N15496" s="90"/>
    </row>
    <row r="15497" spans="5:14" x14ac:dyDescent="0.25">
      <c r="E15497" s="90"/>
      <c r="N15497" s="90"/>
    </row>
    <row r="15498" spans="5:14" x14ac:dyDescent="0.25">
      <c r="E15498" s="90"/>
      <c r="N15498" s="90"/>
    </row>
    <row r="15499" spans="5:14" x14ac:dyDescent="0.25">
      <c r="E15499" s="90"/>
      <c r="N15499" s="90"/>
    </row>
    <row r="15500" spans="5:14" x14ac:dyDescent="0.25">
      <c r="E15500" s="90"/>
      <c r="N15500" s="90"/>
    </row>
    <row r="15501" spans="5:14" x14ac:dyDescent="0.25">
      <c r="E15501" s="90"/>
      <c r="N15501" s="90"/>
    </row>
    <row r="15502" spans="5:14" x14ac:dyDescent="0.25">
      <c r="E15502" s="90"/>
      <c r="N15502" s="90"/>
    </row>
    <row r="15503" spans="5:14" x14ac:dyDescent="0.25">
      <c r="E15503" s="90"/>
      <c r="N15503" s="90"/>
    </row>
    <row r="15504" spans="5:14" x14ac:dyDescent="0.25">
      <c r="E15504" s="90"/>
      <c r="N15504" s="90"/>
    </row>
    <row r="15505" spans="5:14" x14ac:dyDescent="0.25">
      <c r="E15505" s="90"/>
      <c r="N15505" s="90"/>
    </row>
    <row r="15506" spans="5:14" x14ac:dyDescent="0.25">
      <c r="E15506" s="90"/>
      <c r="N15506" s="90"/>
    </row>
    <row r="15507" spans="5:14" x14ac:dyDescent="0.25">
      <c r="E15507" s="90"/>
      <c r="N15507" s="90"/>
    </row>
    <row r="15508" spans="5:14" x14ac:dyDescent="0.25">
      <c r="E15508" s="90"/>
      <c r="N15508" s="90"/>
    </row>
    <row r="15509" spans="5:14" x14ac:dyDescent="0.25">
      <c r="E15509" s="90"/>
      <c r="N15509" s="90"/>
    </row>
    <row r="15510" spans="5:14" x14ac:dyDescent="0.25">
      <c r="E15510" s="90"/>
      <c r="N15510" s="90"/>
    </row>
    <row r="15511" spans="5:14" x14ac:dyDescent="0.25">
      <c r="E15511" s="90"/>
      <c r="N15511" s="90"/>
    </row>
    <row r="15512" spans="5:14" x14ac:dyDescent="0.25">
      <c r="E15512" s="90"/>
      <c r="N15512" s="90"/>
    </row>
    <row r="15513" spans="5:14" x14ac:dyDescent="0.25">
      <c r="E15513" s="90"/>
      <c r="N15513" s="90"/>
    </row>
    <row r="15514" spans="5:14" x14ac:dyDescent="0.25">
      <c r="E15514" s="90"/>
      <c r="N15514" s="90"/>
    </row>
    <row r="15515" spans="5:14" x14ac:dyDescent="0.25">
      <c r="E15515" s="90"/>
      <c r="N15515" s="90"/>
    </row>
    <row r="15516" spans="5:14" x14ac:dyDescent="0.25">
      <c r="E15516" s="90"/>
      <c r="N15516" s="90"/>
    </row>
    <row r="15517" spans="5:14" x14ac:dyDescent="0.25">
      <c r="E15517" s="90"/>
      <c r="N15517" s="90"/>
    </row>
    <row r="15518" spans="5:14" x14ac:dyDescent="0.25">
      <c r="E15518" s="90"/>
      <c r="N15518" s="90"/>
    </row>
    <row r="15519" spans="5:14" x14ac:dyDescent="0.25">
      <c r="E15519" s="90"/>
      <c r="N15519" s="90"/>
    </row>
    <row r="15520" spans="5:14" x14ac:dyDescent="0.25">
      <c r="E15520" s="90"/>
      <c r="N15520" s="90"/>
    </row>
    <row r="15521" spans="5:14" x14ac:dyDescent="0.25">
      <c r="E15521" s="90"/>
      <c r="N15521" s="90"/>
    </row>
    <row r="15522" spans="5:14" x14ac:dyDescent="0.25">
      <c r="E15522" s="90"/>
      <c r="N15522" s="90"/>
    </row>
    <row r="15523" spans="5:14" x14ac:dyDescent="0.25">
      <c r="E15523" s="90"/>
      <c r="N15523" s="90"/>
    </row>
    <row r="15524" spans="5:14" x14ac:dyDescent="0.25">
      <c r="E15524" s="90"/>
      <c r="N15524" s="90"/>
    </row>
    <row r="15525" spans="5:14" x14ac:dyDescent="0.25">
      <c r="E15525" s="90"/>
      <c r="N15525" s="90"/>
    </row>
    <row r="15526" spans="5:14" x14ac:dyDescent="0.25">
      <c r="E15526" s="90"/>
      <c r="N15526" s="90"/>
    </row>
    <row r="15527" spans="5:14" x14ac:dyDescent="0.25">
      <c r="E15527" s="90"/>
      <c r="N15527" s="90"/>
    </row>
    <row r="15528" spans="5:14" x14ac:dyDescent="0.25">
      <c r="E15528" s="90"/>
      <c r="N15528" s="90"/>
    </row>
    <row r="15529" spans="5:14" x14ac:dyDescent="0.25">
      <c r="E15529" s="90"/>
      <c r="N15529" s="90"/>
    </row>
    <row r="15530" spans="5:14" x14ac:dyDescent="0.25">
      <c r="E15530" s="90"/>
      <c r="N15530" s="90"/>
    </row>
    <row r="15531" spans="5:14" x14ac:dyDescent="0.25">
      <c r="E15531" s="90"/>
      <c r="N15531" s="90"/>
    </row>
    <row r="15532" spans="5:14" x14ac:dyDescent="0.25">
      <c r="E15532" s="90"/>
      <c r="N15532" s="90"/>
    </row>
    <row r="15533" spans="5:14" x14ac:dyDescent="0.25">
      <c r="E15533" s="90"/>
      <c r="N15533" s="90"/>
    </row>
    <row r="15534" spans="5:14" x14ac:dyDescent="0.25">
      <c r="E15534" s="90"/>
      <c r="N15534" s="90"/>
    </row>
    <row r="15535" spans="5:14" x14ac:dyDescent="0.25">
      <c r="E15535" s="90"/>
      <c r="N15535" s="90"/>
    </row>
    <row r="15536" spans="5:14" x14ac:dyDescent="0.25">
      <c r="E15536" s="90"/>
      <c r="N15536" s="90"/>
    </row>
    <row r="15537" spans="5:14" x14ac:dyDescent="0.25">
      <c r="E15537" s="90"/>
      <c r="N15537" s="90"/>
    </row>
    <row r="15538" spans="5:14" x14ac:dyDescent="0.25">
      <c r="E15538" s="90"/>
      <c r="N15538" s="90"/>
    </row>
    <row r="15539" spans="5:14" x14ac:dyDescent="0.25">
      <c r="E15539" s="90"/>
      <c r="N15539" s="90"/>
    </row>
    <row r="15540" spans="5:14" x14ac:dyDescent="0.25">
      <c r="E15540" s="90"/>
      <c r="N15540" s="90"/>
    </row>
    <row r="15541" spans="5:14" x14ac:dyDescent="0.25">
      <c r="E15541" s="90"/>
      <c r="N15541" s="90"/>
    </row>
    <row r="15542" spans="5:14" x14ac:dyDescent="0.25">
      <c r="E15542" s="90"/>
      <c r="N15542" s="90"/>
    </row>
    <row r="15543" spans="5:14" x14ac:dyDescent="0.25">
      <c r="E15543" s="90"/>
      <c r="N15543" s="90"/>
    </row>
    <row r="15544" spans="5:14" x14ac:dyDescent="0.25">
      <c r="E15544" s="90"/>
      <c r="N15544" s="90"/>
    </row>
    <row r="15545" spans="5:14" x14ac:dyDescent="0.25">
      <c r="E15545" s="90"/>
      <c r="N15545" s="90"/>
    </row>
    <row r="15546" spans="5:14" x14ac:dyDescent="0.25">
      <c r="E15546" s="90"/>
      <c r="N15546" s="90"/>
    </row>
    <row r="15547" spans="5:14" x14ac:dyDescent="0.25">
      <c r="E15547" s="90"/>
      <c r="N15547" s="90"/>
    </row>
    <row r="15548" spans="5:14" x14ac:dyDescent="0.25">
      <c r="E15548" s="90"/>
      <c r="N15548" s="90"/>
    </row>
    <row r="15549" spans="5:14" x14ac:dyDescent="0.25">
      <c r="E15549" s="90"/>
      <c r="N15549" s="90"/>
    </row>
    <row r="15550" spans="5:14" x14ac:dyDescent="0.25">
      <c r="E15550" s="90"/>
      <c r="N15550" s="90"/>
    </row>
    <row r="15551" spans="5:14" x14ac:dyDescent="0.25">
      <c r="E15551" s="90"/>
      <c r="N15551" s="90"/>
    </row>
    <row r="15552" spans="5:14" x14ac:dyDescent="0.25">
      <c r="E15552" s="90"/>
      <c r="N15552" s="90"/>
    </row>
    <row r="15553" spans="5:14" x14ac:dyDescent="0.25">
      <c r="E15553" s="90"/>
      <c r="N15553" s="90"/>
    </row>
    <row r="15554" spans="5:14" x14ac:dyDescent="0.25">
      <c r="E15554" s="90"/>
      <c r="N15554" s="90"/>
    </row>
    <row r="15555" spans="5:14" x14ac:dyDescent="0.25">
      <c r="E15555" s="90"/>
      <c r="N15555" s="90"/>
    </row>
    <row r="15556" spans="5:14" x14ac:dyDescent="0.25">
      <c r="E15556" s="90"/>
      <c r="N15556" s="90"/>
    </row>
    <row r="15557" spans="5:14" x14ac:dyDescent="0.25">
      <c r="E15557" s="90"/>
      <c r="N15557" s="90"/>
    </row>
    <row r="15558" spans="5:14" x14ac:dyDescent="0.25">
      <c r="E15558" s="90"/>
      <c r="N15558" s="90"/>
    </row>
    <row r="15559" spans="5:14" x14ac:dyDescent="0.25">
      <c r="E15559" s="90"/>
      <c r="N15559" s="90"/>
    </row>
    <row r="15560" spans="5:14" x14ac:dyDescent="0.25">
      <c r="E15560" s="90"/>
      <c r="N15560" s="90"/>
    </row>
    <row r="15561" spans="5:14" x14ac:dyDescent="0.25">
      <c r="E15561" s="90"/>
      <c r="N15561" s="90"/>
    </row>
    <row r="15562" spans="5:14" x14ac:dyDescent="0.25">
      <c r="E15562" s="90"/>
      <c r="N15562" s="90"/>
    </row>
    <row r="15563" spans="5:14" x14ac:dyDescent="0.25">
      <c r="E15563" s="90"/>
      <c r="N15563" s="90"/>
    </row>
    <row r="15564" spans="5:14" x14ac:dyDescent="0.25">
      <c r="E15564" s="90"/>
      <c r="N15564" s="90"/>
    </row>
    <row r="15565" spans="5:14" x14ac:dyDescent="0.25">
      <c r="E15565" s="90"/>
      <c r="N15565" s="90"/>
    </row>
    <row r="15566" spans="5:14" x14ac:dyDescent="0.25">
      <c r="E15566" s="90"/>
      <c r="N15566" s="90"/>
    </row>
    <row r="15567" spans="5:14" x14ac:dyDescent="0.25">
      <c r="E15567" s="90"/>
      <c r="N15567" s="90"/>
    </row>
    <row r="15568" spans="5:14" x14ac:dyDescent="0.25">
      <c r="E15568" s="90"/>
      <c r="N15568" s="90"/>
    </row>
    <row r="15569" spans="5:14" x14ac:dyDescent="0.25">
      <c r="E15569" s="90"/>
      <c r="N15569" s="90"/>
    </row>
    <row r="15570" spans="5:14" x14ac:dyDescent="0.25">
      <c r="E15570" s="90"/>
      <c r="N15570" s="90"/>
    </row>
    <row r="15571" spans="5:14" x14ac:dyDescent="0.25">
      <c r="E15571" s="90"/>
      <c r="N15571" s="90"/>
    </row>
    <row r="15572" spans="5:14" x14ac:dyDescent="0.25">
      <c r="E15572" s="90"/>
      <c r="N15572" s="90"/>
    </row>
    <row r="15573" spans="5:14" x14ac:dyDescent="0.25">
      <c r="E15573" s="90"/>
      <c r="N15573" s="90"/>
    </row>
    <row r="15574" spans="5:14" x14ac:dyDescent="0.25">
      <c r="E15574" s="90"/>
      <c r="N15574" s="90"/>
    </row>
    <row r="15575" spans="5:14" x14ac:dyDescent="0.25">
      <c r="E15575" s="90"/>
      <c r="N15575" s="90"/>
    </row>
    <row r="15576" spans="5:14" x14ac:dyDescent="0.25">
      <c r="E15576" s="90"/>
      <c r="N15576" s="90"/>
    </row>
    <row r="15577" spans="5:14" x14ac:dyDescent="0.25">
      <c r="E15577" s="90"/>
      <c r="N15577" s="90"/>
    </row>
    <row r="15578" spans="5:14" x14ac:dyDescent="0.25">
      <c r="E15578" s="90"/>
      <c r="N15578" s="90"/>
    </row>
    <row r="15579" spans="5:14" x14ac:dyDescent="0.25">
      <c r="E15579" s="90"/>
      <c r="N15579" s="90"/>
    </row>
    <row r="15580" spans="5:14" x14ac:dyDescent="0.25">
      <c r="E15580" s="90"/>
      <c r="N15580" s="90"/>
    </row>
    <row r="15581" spans="5:14" x14ac:dyDescent="0.25">
      <c r="E15581" s="90"/>
      <c r="N15581" s="90"/>
    </row>
    <row r="15582" spans="5:14" x14ac:dyDescent="0.25">
      <c r="E15582" s="90"/>
      <c r="N15582" s="90"/>
    </row>
    <row r="15583" spans="5:14" x14ac:dyDescent="0.25">
      <c r="E15583" s="90"/>
      <c r="N15583" s="90"/>
    </row>
    <row r="15584" spans="5:14" x14ac:dyDescent="0.25">
      <c r="E15584" s="90"/>
      <c r="N15584" s="90"/>
    </row>
    <row r="15585" spans="5:14" x14ac:dyDescent="0.25">
      <c r="E15585" s="90"/>
      <c r="N15585" s="90"/>
    </row>
    <row r="15586" spans="5:14" x14ac:dyDescent="0.25">
      <c r="E15586" s="90"/>
      <c r="N15586" s="90"/>
    </row>
    <row r="15587" spans="5:14" x14ac:dyDescent="0.25">
      <c r="E15587" s="90"/>
      <c r="N15587" s="90"/>
    </row>
    <row r="15588" spans="5:14" x14ac:dyDescent="0.25">
      <c r="E15588" s="90"/>
      <c r="N15588" s="90"/>
    </row>
    <row r="15589" spans="5:14" x14ac:dyDescent="0.25">
      <c r="E15589" s="90"/>
      <c r="N15589" s="90"/>
    </row>
    <row r="15590" spans="5:14" x14ac:dyDescent="0.25">
      <c r="E15590" s="90"/>
      <c r="N15590" s="90"/>
    </row>
    <row r="15591" spans="5:14" x14ac:dyDescent="0.25">
      <c r="E15591" s="90"/>
      <c r="N15591" s="90"/>
    </row>
    <row r="15592" spans="5:14" x14ac:dyDescent="0.25">
      <c r="E15592" s="90"/>
      <c r="N15592" s="90"/>
    </row>
    <row r="15593" spans="5:14" x14ac:dyDescent="0.25">
      <c r="E15593" s="90"/>
      <c r="N15593" s="90"/>
    </row>
    <row r="15594" spans="5:14" x14ac:dyDescent="0.25">
      <c r="E15594" s="90"/>
      <c r="N15594" s="90"/>
    </row>
    <row r="15595" spans="5:14" x14ac:dyDescent="0.25">
      <c r="E15595" s="90"/>
      <c r="N15595" s="90"/>
    </row>
    <row r="15596" spans="5:14" x14ac:dyDescent="0.25">
      <c r="E15596" s="90"/>
      <c r="N15596" s="90"/>
    </row>
    <row r="15597" spans="5:14" x14ac:dyDescent="0.25">
      <c r="E15597" s="90"/>
      <c r="N15597" s="90"/>
    </row>
    <row r="15598" spans="5:14" x14ac:dyDescent="0.25">
      <c r="E15598" s="90"/>
      <c r="N15598" s="90"/>
    </row>
    <row r="15599" spans="5:14" x14ac:dyDescent="0.25">
      <c r="E15599" s="90"/>
      <c r="N15599" s="90"/>
    </row>
    <row r="15600" spans="5:14" x14ac:dyDescent="0.25">
      <c r="E15600" s="90"/>
      <c r="N15600" s="90"/>
    </row>
    <row r="15601" spans="5:14" x14ac:dyDescent="0.25">
      <c r="E15601" s="90"/>
      <c r="N15601" s="90"/>
    </row>
    <row r="15602" spans="5:14" x14ac:dyDescent="0.25">
      <c r="E15602" s="90"/>
      <c r="N15602" s="90"/>
    </row>
    <row r="15603" spans="5:14" x14ac:dyDescent="0.25">
      <c r="E15603" s="90"/>
      <c r="N15603" s="90"/>
    </row>
    <row r="15604" spans="5:14" x14ac:dyDescent="0.25">
      <c r="E15604" s="90"/>
      <c r="N15604" s="90"/>
    </row>
    <row r="15605" spans="5:14" x14ac:dyDescent="0.25">
      <c r="E15605" s="90"/>
      <c r="N15605" s="90"/>
    </row>
    <row r="15606" spans="5:14" x14ac:dyDescent="0.25">
      <c r="E15606" s="90"/>
      <c r="N15606" s="90"/>
    </row>
    <row r="15607" spans="5:14" x14ac:dyDescent="0.25">
      <c r="E15607" s="90"/>
      <c r="N15607" s="90"/>
    </row>
    <row r="15608" spans="5:14" x14ac:dyDescent="0.25">
      <c r="E15608" s="90"/>
      <c r="N15608" s="90"/>
    </row>
    <row r="15609" spans="5:14" x14ac:dyDescent="0.25">
      <c r="E15609" s="90"/>
      <c r="N15609" s="90"/>
    </row>
    <row r="15610" spans="5:14" x14ac:dyDescent="0.25">
      <c r="E15610" s="90"/>
      <c r="N15610" s="90"/>
    </row>
    <row r="15611" spans="5:14" x14ac:dyDescent="0.25">
      <c r="E15611" s="90"/>
      <c r="N15611" s="90"/>
    </row>
    <row r="15612" spans="5:14" x14ac:dyDescent="0.25">
      <c r="E15612" s="90"/>
      <c r="N15612" s="90"/>
    </row>
    <row r="15613" spans="5:14" x14ac:dyDescent="0.25">
      <c r="E15613" s="90"/>
      <c r="N15613" s="90"/>
    </row>
    <row r="15614" spans="5:14" x14ac:dyDescent="0.25">
      <c r="E15614" s="90"/>
      <c r="N15614" s="90"/>
    </row>
    <row r="15615" spans="5:14" x14ac:dyDescent="0.25">
      <c r="E15615" s="90"/>
      <c r="N15615" s="90"/>
    </row>
    <row r="15616" spans="5:14" x14ac:dyDescent="0.25">
      <c r="E15616" s="90"/>
      <c r="N15616" s="90"/>
    </row>
    <row r="15617" spans="5:14" x14ac:dyDescent="0.25">
      <c r="E15617" s="90"/>
      <c r="N15617" s="90"/>
    </row>
    <row r="15618" spans="5:14" x14ac:dyDescent="0.25">
      <c r="E15618" s="90"/>
      <c r="N15618" s="90"/>
    </row>
    <row r="15619" spans="5:14" x14ac:dyDescent="0.25">
      <c r="E15619" s="90"/>
      <c r="N15619" s="90"/>
    </row>
    <row r="15620" spans="5:14" x14ac:dyDescent="0.25">
      <c r="E15620" s="90"/>
      <c r="N15620" s="90"/>
    </row>
    <row r="15621" spans="5:14" x14ac:dyDescent="0.25">
      <c r="E15621" s="90"/>
      <c r="N15621" s="90"/>
    </row>
    <row r="15622" spans="5:14" x14ac:dyDescent="0.25">
      <c r="E15622" s="90"/>
      <c r="N15622" s="90"/>
    </row>
    <row r="15623" spans="5:14" x14ac:dyDescent="0.25">
      <c r="E15623" s="90"/>
      <c r="N15623" s="90"/>
    </row>
    <row r="15624" spans="5:14" x14ac:dyDescent="0.25">
      <c r="E15624" s="90"/>
      <c r="N15624" s="90"/>
    </row>
    <row r="15625" spans="5:14" x14ac:dyDescent="0.25">
      <c r="E15625" s="90"/>
      <c r="N15625" s="90"/>
    </row>
    <row r="15626" spans="5:14" x14ac:dyDescent="0.25">
      <c r="E15626" s="90"/>
      <c r="N15626" s="90"/>
    </row>
    <row r="15627" spans="5:14" x14ac:dyDescent="0.25">
      <c r="E15627" s="90"/>
      <c r="N15627" s="90"/>
    </row>
    <row r="15628" spans="5:14" x14ac:dyDescent="0.25">
      <c r="E15628" s="90"/>
      <c r="N15628" s="90"/>
    </row>
    <row r="15629" spans="5:14" x14ac:dyDescent="0.25">
      <c r="E15629" s="90"/>
      <c r="N15629" s="90"/>
    </row>
    <row r="15630" spans="5:14" x14ac:dyDescent="0.25">
      <c r="E15630" s="90"/>
      <c r="N15630" s="90"/>
    </row>
    <row r="15631" spans="5:14" x14ac:dyDescent="0.25">
      <c r="E15631" s="90"/>
      <c r="N15631" s="90"/>
    </row>
    <row r="15632" spans="5:14" x14ac:dyDescent="0.25">
      <c r="E15632" s="90"/>
      <c r="N15632" s="90"/>
    </row>
    <row r="15633" spans="5:14" x14ac:dyDescent="0.25">
      <c r="E15633" s="90"/>
      <c r="N15633" s="90"/>
    </row>
    <row r="15634" spans="5:14" x14ac:dyDescent="0.25">
      <c r="E15634" s="90"/>
      <c r="N15634" s="90"/>
    </row>
    <row r="15635" spans="5:14" x14ac:dyDescent="0.25">
      <c r="E15635" s="90"/>
      <c r="N15635" s="90"/>
    </row>
    <row r="15636" spans="5:14" x14ac:dyDescent="0.25">
      <c r="E15636" s="90"/>
      <c r="N15636" s="90"/>
    </row>
    <row r="15637" spans="5:14" x14ac:dyDescent="0.25">
      <c r="E15637" s="90"/>
      <c r="N15637" s="90"/>
    </row>
    <row r="15638" spans="5:14" x14ac:dyDescent="0.25">
      <c r="E15638" s="90"/>
      <c r="N15638" s="90"/>
    </row>
    <row r="15639" spans="5:14" x14ac:dyDescent="0.25">
      <c r="E15639" s="90"/>
      <c r="N15639" s="90"/>
    </row>
    <row r="15640" spans="5:14" x14ac:dyDescent="0.25">
      <c r="E15640" s="90"/>
      <c r="N15640" s="90"/>
    </row>
    <row r="15641" spans="5:14" x14ac:dyDescent="0.25">
      <c r="E15641" s="90"/>
      <c r="N15641" s="90"/>
    </row>
    <row r="15642" spans="5:14" x14ac:dyDescent="0.25">
      <c r="E15642" s="90"/>
      <c r="N15642" s="90"/>
    </row>
    <row r="15643" spans="5:14" x14ac:dyDescent="0.25">
      <c r="E15643" s="90"/>
      <c r="N15643" s="90"/>
    </row>
    <row r="15644" spans="5:14" x14ac:dyDescent="0.25">
      <c r="E15644" s="90"/>
      <c r="N15644" s="90"/>
    </row>
    <row r="15645" spans="5:14" x14ac:dyDescent="0.25">
      <c r="E15645" s="90"/>
      <c r="N15645" s="90"/>
    </row>
    <row r="15646" spans="5:14" x14ac:dyDescent="0.25">
      <c r="E15646" s="90"/>
      <c r="N15646" s="90"/>
    </row>
    <row r="15647" spans="5:14" x14ac:dyDescent="0.25">
      <c r="E15647" s="90"/>
      <c r="N15647" s="90"/>
    </row>
    <row r="15648" spans="5:14" x14ac:dyDescent="0.25">
      <c r="E15648" s="90"/>
      <c r="N15648" s="90"/>
    </row>
    <row r="15649" spans="5:14" x14ac:dyDescent="0.25">
      <c r="E15649" s="90"/>
      <c r="N15649" s="90"/>
    </row>
    <row r="15650" spans="5:14" x14ac:dyDescent="0.25">
      <c r="E15650" s="90"/>
      <c r="N15650" s="90"/>
    </row>
    <row r="15651" spans="5:14" x14ac:dyDescent="0.25">
      <c r="E15651" s="90"/>
      <c r="N15651" s="90"/>
    </row>
    <row r="15652" spans="5:14" x14ac:dyDescent="0.25">
      <c r="E15652" s="90"/>
      <c r="N15652" s="90"/>
    </row>
    <row r="15653" spans="5:14" x14ac:dyDescent="0.25">
      <c r="E15653" s="90"/>
      <c r="N15653" s="90"/>
    </row>
    <row r="15654" spans="5:14" x14ac:dyDescent="0.25">
      <c r="E15654" s="90"/>
      <c r="N15654" s="90"/>
    </row>
    <row r="15655" spans="5:14" x14ac:dyDescent="0.25">
      <c r="E15655" s="90"/>
      <c r="N15655" s="90"/>
    </row>
    <row r="15656" spans="5:14" x14ac:dyDescent="0.25">
      <c r="E15656" s="90"/>
      <c r="N15656" s="90"/>
    </row>
    <row r="15657" spans="5:14" x14ac:dyDescent="0.25">
      <c r="E15657" s="90"/>
      <c r="N15657" s="90"/>
    </row>
    <row r="15658" spans="5:14" x14ac:dyDescent="0.25">
      <c r="E15658" s="90"/>
      <c r="N15658" s="90"/>
    </row>
    <row r="15659" spans="5:14" x14ac:dyDescent="0.25">
      <c r="E15659" s="90"/>
      <c r="N15659" s="90"/>
    </row>
    <row r="15660" spans="5:14" x14ac:dyDescent="0.25">
      <c r="E15660" s="90"/>
      <c r="N15660" s="90"/>
    </row>
    <row r="15661" spans="5:14" x14ac:dyDescent="0.25">
      <c r="E15661" s="90"/>
      <c r="N15661" s="90"/>
    </row>
    <row r="15662" spans="5:14" x14ac:dyDescent="0.25">
      <c r="E15662" s="90"/>
      <c r="N15662" s="90"/>
    </row>
    <row r="15663" spans="5:14" x14ac:dyDescent="0.25">
      <c r="E15663" s="90"/>
      <c r="N15663" s="90"/>
    </row>
    <row r="15664" spans="5:14" x14ac:dyDescent="0.25">
      <c r="E15664" s="90"/>
      <c r="N15664" s="90"/>
    </row>
    <row r="15665" spans="5:14" x14ac:dyDescent="0.25">
      <c r="E15665" s="90"/>
      <c r="N15665" s="90"/>
    </row>
    <row r="15666" spans="5:14" x14ac:dyDescent="0.25">
      <c r="E15666" s="90"/>
      <c r="N15666" s="90"/>
    </row>
    <row r="15667" spans="5:14" x14ac:dyDescent="0.25">
      <c r="E15667" s="90"/>
      <c r="N15667" s="90"/>
    </row>
    <row r="15668" spans="5:14" x14ac:dyDescent="0.25">
      <c r="E15668" s="90"/>
      <c r="N15668" s="90"/>
    </row>
    <row r="15669" spans="5:14" x14ac:dyDescent="0.25">
      <c r="E15669" s="90"/>
      <c r="N15669" s="90"/>
    </row>
    <row r="15670" spans="5:14" x14ac:dyDescent="0.25">
      <c r="E15670" s="90"/>
      <c r="N15670" s="90"/>
    </row>
    <row r="15671" spans="5:14" x14ac:dyDescent="0.25">
      <c r="E15671" s="90"/>
      <c r="N15671" s="90"/>
    </row>
    <row r="15672" spans="5:14" x14ac:dyDescent="0.25">
      <c r="E15672" s="90"/>
      <c r="N15672" s="90"/>
    </row>
    <row r="15673" spans="5:14" x14ac:dyDescent="0.25">
      <c r="E15673" s="90"/>
      <c r="N15673" s="90"/>
    </row>
    <row r="15674" spans="5:14" x14ac:dyDescent="0.25">
      <c r="E15674" s="90"/>
      <c r="N15674" s="90"/>
    </row>
    <row r="15675" spans="5:14" x14ac:dyDescent="0.25">
      <c r="E15675" s="90"/>
      <c r="N15675" s="90"/>
    </row>
    <row r="15676" spans="5:14" x14ac:dyDescent="0.25">
      <c r="E15676" s="90"/>
      <c r="N15676" s="90"/>
    </row>
    <row r="15677" spans="5:14" x14ac:dyDescent="0.25">
      <c r="E15677" s="90"/>
      <c r="N15677" s="90"/>
    </row>
    <row r="15678" spans="5:14" x14ac:dyDescent="0.25">
      <c r="E15678" s="90"/>
      <c r="N15678" s="90"/>
    </row>
    <row r="15679" spans="5:14" x14ac:dyDescent="0.25">
      <c r="E15679" s="90"/>
      <c r="N15679" s="90"/>
    </row>
    <row r="15680" spans="5:14" x14ac:dyDescent="0.25">
      <c r="E15680" s="90"/>
      <c r="N15680" s="90"/>
    </row>
    <row r="15681" spans="5:14" x14ac:dyDescent="0.25">
      <c r="E15681" s="90"/>
      <c r="N15681" s="90"/>
    </row>
    <row r="15682" spans="5:14" x14ac:dyDescent="0.25">
      <c r="E15682" s="90"/>
      <c r="N15682" s="90"/>
    </row>
    <row r="15683" spans="5:14" x14ac:dyDescent="0.25">
      <c r="E15683" s="90"/>
      <c r="N15683" s="90"/>
    </row>
    <row r="15684" spans="5:14" x14ac:dyDescent="0.25">
      <c r="E15684" s="90"/>
      <c r="N15684" s="90"/>
    </row>
    <row r="15685" spans="5:14" x14ac:dyDescent="0.25">
      <c r="E15685" s="90"/>
      <c r="N15685" s="90"/>
    </row>
    <row r="15686" spans="5:14" x14ac:dyDescent="0.25">
      <c r="E15686" s="90"/>
      <c r="N15686" s="90"/>
    </row>
    <row r="15687" spans="5:14" x14ac:dyDescent="0.25">
      <c r="E15687" s="90"/>
      <c r="N15687" s="90"/>
    </row>
    <row r="15688" spans="5:14" x14ac:dyDescent="0.25">
      <c r="E15688" s="90"/>
      <c r="N15688" s="90"/>
    </row>
    <row r="15689" spans="5:14" x14ac:dyDescent="0.25">
      <c r="E15689" s="90"/>
      <c r="N15689" s="90"/>
    </row>
    <row r="15690" spans="5:14" x14ac:dyDescent="0.25">
      <c r="E15690" s="90"/>
      <c r="N15690" s="90"/>
    </row>
    <row r="15691" spans="5:14" x14ac:dyDescent="0.25">
      <c r="E15691" s="90"/>
      <c r="N15691" s="90"/>
    </row>
    <row r="15692" spans="5:14" x14ac:dyDescent="0.25">
      <c r="E15692" s="90"/>
      <c r="N15692" s="90"/>
    </row>
    <row r="15693" spans="5:14" x14ac:dyDescent="0.25">
      <c r="E15693" s="90"/>
      <c r="N15693" s="90"/>
    </row>
    <row r="15694" spans="5:14" x14ac:dyDescent="0.25">
      <c r="E15694" s="90"/>
      <c r="N15694" s="90"/>
    </row>
    <row r="15695" spans="5:14" x14ac:dyDescent="0.25">
      <c r="E15695" s="90"/>
      <c r="N15695" s="90"/>
    </row>
    <row r="15696" spans="5:14" x14ac:dyDescent="0.25">
      <c r="E15696" s="90"/>
      <c r="N15696" s="90"/>
    </row>
    <row r="15697" spans="5:14" x14ac:dyDescent="0.25">
      <c r="E15697" s="90"/>
      <c r="N15697" s="90"/>
    </row>
    <row r="15698" spans="5:14" x14ac:dyDescent="0.25">
      <c r="E15698" s="90"/>
      <c r="N15698" s="90"/>
    </row>
    <row r="15699" spans="5:14" x14ac:dyDescent="0.25">
      <c r="E15699" s="90"/>
      <c r="N15699" s="90"/>
    </row>
    <row r="15700" spans="5:14" x14ac:dyDescent="0.25">
      <c r="E15700" s="90"/>
      <c r="N15700" s="90"/>
    </row>
    <row r="15701" spans="5:14" x14ac:dyDescent="0.25">
      <c r="E15701" s="90"/>
      <c r="N15701" s="90"/>
    </row>
    <row r="15702" spans="5:14" x14ac:dyDescent="0.25">
      <c r="E15702" s="90"/>
      <c r="N15702" s="90"/>
    </row>
    <row r="15703" spans="5:14" x14ac:dyDescent="0.25">
      <c r="E15703" s="90"/>
      <c r="N15703" s="90"/>
    </row>
    <row r="15704" spans="5:14" x14ac:dyDescent="0.25">
      <c r="E15704" s="90"/>
      <c r="N15704" s="90"/>
    </row>
    <row r="15705" spans="5:14" x14ac:dyDescent="0.25">
      <c r="E15705" s="90"/>
      <c r="N15705" s="90"/>
    </row>
    <row r="15706" spans="5:14" x14ac:dyDescent="0.25">
      <c r="E15706" s="90"/>
      <c r="N15706" s="90"/>
    </row>
    <row r="15707" spans="5:14" x14ac:dyDescent="0.25">
      <c r="E15707" s="90"/>
      <c r="N15707" s="90"/>
    </row>
    <row r="15708" spans="5:14" x14ac:dyDescent="0.25">
      <c r="E15708" s="90"/>
      <c r="N15708" s="90"/>
    </row>
    <row r="15709" spans="5:14" x14ac:dyDescent="0.25">
      <c r="E15709" s="90"/>
      <c r="N15709" s="90"/>
    </row>
    <row r="15710" spans="5:14" x14ac:dyDescent="0.25">
      <c r="E15710" s="90"/>
      <c r="N15710" s="90"/>
    </row>
    <row r="15711" spans="5:14" x14ac:dyDescent="0.25">
      <c r="E15711" s="90"/>
      <c r="N15711" s="90"/>
    </row>
    <row r="15712" spans="5:14" x14ac:dyDescent="0.25">
      <c r="E15712" s="90"/>
      <c r="N15712" s="90"/>
    </row>
    <row r="15713" spans="5:14" x14ac:dyDescent="0.25">
      <c r="E15713" s="90"/>
      <c r="N15713" s="90"/>
    </row>
    <row r="15714" spans="5:14" x14ac:dyDescent="0.25">
      <c r="E15714" s="90"/>
      <c r="N15714" s="90"/>
    </row>
    <row r="15715" spans="5:14" x14ac:dyDescent="0.25">
      <c r="E15715" s="90"/>
      <c r="N15715" s="90"/>
    </row>
    <row r="15716" spans="5:14" x14ac:dyDescent="0.25">
      <c r="E15716" s="90"/>
      <c r="N15716" s="90"/>
    </row>
    <row r="15717" spans="5:14" x14ac:dyDescent="0.25">
      <c r="E15717" s="90"/>
      <c r="N15717" s="90"/>
    </row>
    <row r="15718" spans="5:14" x14ac:dyDescent="0.25">
      <c r="E15718" s="90"/>
      <c r="N15718" s="90"/>
    </row>
    <row r="15719" spans="5:14" x14ac:dyDescent="0.25">
      <c r="E15719" s="90"/>
      <c r="N15719" s="90"/>
    </row>
    <row r="15720" spans="5:14" x14ac:dyDescent="0.25">
      <c r="E15720" s="90"/>
      <c r="N15720" s="90"/>
    </row>
    <row r="15721" spans="5:14" x14ac:dyDescent="0.25">
      <c r="E15721" s="90"/>
      <c r="N15721" s="90"/>
    </row>
    <row r="15722" spans="5:14" x14ac:dyDescent="0.25">
      <c r="E15722" s="90"/>
      <c r="N15722" s="90"/>
    </row>
    <row r="15723" spans="5:14" x14ac:dyDescent="0.25">
      <c r="E15723" s="90"/>
      <c r="N15723" s="90"/>
    </row>
    <row r="15724" spans="5:14" x14ac:dyDescent="0.25">
      <c r="E15724" s="90"/>
      <c r="N15724" s="90"/>
    </row>
    <row r="15725" spans="5:14" x14ac:dyDescent="0.25">
      <c r="E15725" s="90"/>
      <c r="N15725" s="90"/>
    </row>
    <row r="15726" spans="5:14" x14ac:dyDescent="0.25">
      <c r="E15726" s="90"/>
      <c r="N15726" s="90"/>
    </row>
    <row r="15727" spans="5:14" x14ac:dyDescent="0.25">
      <c r="E15727" s="90"/>
      <c r="N15727" s="90"/>
    </row>
    <row r="15728" spans="5:14" x14ac:dyDescent="0.25">
      <c r="E15728" s="90"/>
      <c r="N15728" s="90"/>
    </row>
    <row r="15729" spans="5:14" x14ac:dyDescent="0.25">
      <c r="E15729" s="90"/>
      <c r="N15729" s="90"/>
    </row>
    <row r="15730" spans="5:14" x14ac:dyDescent="0.25">
      <c r="E15730" s="90"/>
      <c r="N15730" s="90"/>
    </row>
    <row r="15731" spans="5:14" x14ac:dyDescent="0.25">
      <c r="E15731" s="90"/>
      <c r="N15731" s="90"/>
    </row>
    <row r="15732" spans="5:14" x14ac:dyDescent="0.25">
      <c r="E15732" s="90"/>
      <c r="N15732" s="90"/>
    </row>
    <row r="15733" spans="5:14" x14ac:dyDescent="0.25">
      <c r="E15733" s="90"/>
      <c r="N15733" s="90"/>
    </row>
    <row r="15734" spans="5:14" x14ac:dyDescent="0.25">
      <c r="E15734" s="90"/>
      <c r="N15734" s="90"/>
    </row>
    <row r="15735" spans="5:14" x14ac:dyDescent="0.25">
      <c r="E15735" s="90"/>
      <c r="N15735" s="90"/>
    </row>
    <row r="15736" spans="5:14" x14ac:dyDescent="0.25">
      <c r="E15736" s="90"/>
      <c r="N15736" s="90"/>
    </row>
    <row r="15737" spans="5:14" x14ac:dyDescent="0.25">
      <c r="E15737" s="90"/>
      <c r="N15737" s="90"/>
    </row>
    <row r="15738" spans="5:14" x14ac:dyDescent="0.25">
      <c r="E15738" s="90"/>
      <c r="N15738" s="90"/>
    </row>
    <row r="15739" spans="5:14" x14ac:dyDescent="0.25">
      <c r="E15739" s="90"/>
      <c r="N15739" s="90"/>
    </row>
    <row r="15740" spans="5:14" x14ac:dyDescent="0.25">
      <c r="E15740" s="90"/>
      <c r="N15740" s="90"/>
    </row>
    <row r="15741" spans="5:14" x14ac:dyDescent="0.25">
      <c r="E15741" s="90"/>
      <c r="N15741" s="90"/>
    </row>
    <row r="15742" spans="5:14" x14ac:dyDescent="0.25">
      <c r="E15742" s="90"/>
      <c r="N15742" s="90"/>
    </row>
    <row r="15743" spans="5:14" x14ac:dyDescent="0.25">
      <c r="E15743" s="90"/>
      <c r="N15743" s="90"/>
    </row>
    <row r="15744" spans="5:14" x14ac:dyDescent="0.25">
      <c r="E15744" s="90"/>
      <c r="N15744" s="90"/>
    </row>
    <row r="15745" spans="5:14" x14ac:dyDescent="0.25">
      <c r="E15745" s="90"/>
      <c r="N15745" s="90"/>
    </row>
    <row r="15746" spans="5:14" x14ac:dyDescent="0.25">
      <c r="E15746" s="90"/>
      <c r="N15746" s="90"/>
    </row>
    <row r="15747" spans="5:14" x14ac:dyDescent="0.25">
      <c r="E15747" s="90"/>
      <c r="N15747" s="90"/>
    </row>
    <row r="15748" spans="5:14" x14ac:dyDescent="0.25">
      <c r="E15748" s="90"/>
      <c r="N15748" s="90"/>
    </row>
    <row r="15749" spans="5:14" x14ac:dyDescent="0.25">
      <c r="E15749" s="90"/>
      <c r="N15749" s="90"/>
    </row>
    <row r="15750" spans="5:14" x14ac:dyDescent="0.25">
      <c r="E15750" s="90"/>
      <c r="N15750" s="90"/>
    </row>
    <row r="15751" spans="5:14" x14ac:dyDescent="0.25">
      <c r="E15751" s="90"/>
      <c r="N15751" s="90"/>
    </row>
    <row r="15752" spans="5:14" x14ac:dyDescent="0.25">
      <c r="E15752" s="90"/>
      <c r="N15752" s="90"/>
    </row>
    <row r="15753" spans="5:14" x14ac:dyDescent="0.25">
      <c r="E15753" s="90"/>
      <c r="N15753" s="90"/>
    </row>
    <row r="15754" spans="5:14" x14ac:dyDescent="0.25">
      <c r="E15754" s="90"/>
      <c r="N15754" s="90"/>
    </row>
    <row r="15755" spans="5:14" x14ac:dyDescent="0.25">
      <c r="E15755" s="90"/>
      <c r="N15755" s="90"/>
    </row>
    <row r="15756" spans="5:14" x14ac:dyDescent="0.25">
      <c r="E15756" s="90"/>
      <c r="N15756" s="90"/>
    </row>
    <row r="15757" spans="5:14" x14ac:dyDescent="0.25">
      <c r="E15757" s="90"/>
      <c r="N15757" s="90"/>
    </row>
    <row r="15758" spans="5:14" x14ac:dyDescent="0.25">
      <c r="E15758" s="90"/>
      <c r="N15758" s="90"/>
    </row>
    <row r="15759" spans="5:14" x14ac:dyDescent="0.25">
      <c r="E15759" s="90"/>
      <c r="N15759" s="90"/>
    </row>
    <row r="15760" spans="5:14" x14ac:dyDescent="0.25">
      <c r="E15760" s="90"/>
      <c r="N15760" s="90"/>
    </row>
    <row r="15761" spans="5:14" x14ac:dyDescent="0.25">
      <c r="E15761" s="90"/>
      <c r="N15761" s="90"/>
    </row>
    <row r="15762" spans="5:14" x14ac:dyDescent="0.25">
      <c r="E15762" s="90"/>
      <c r="N15762" s="90"/>
    </row>
    <row r="15763" spans="5:14" x14ac:dyDescent="0.25">
      <c r="E15763" s="90"/>
      <c r="N15763" s="90"/>
    </row>
    <row r="15764" spans="5:14" x14ac:dyDescent="0.25">
      <c r="E15764" s="90"/>
      <c r="N15764" s="90"/>
    </row>
    <row r="15765" spans="5:14" x14ac:dyDescent="0.25">
      <c r="E15765" s="90"/>
      <c r="N15765" s="90"/>
    </row>
    <row r="15766" spans="5:14" x14ac:dyDescent="0.25">
      <c r="E15766" s="90"/>
      <c r="N15766" s="90"/>
    </row>
    <row r="15767" spans="5:14" x14ac:dyDescent="0.25">
      <c r="E15767" s="90"/>
      <c r="N15767" s="90"/>
    </row>
    <row r="15768" spans="5:14" x14ac:dyDescent="0.25">
      <c r="E15768" s="90"/>
      <c r="N15768" s="90"/>
    </row>
    <row r="15769" spans="5:14" x14ac:dyDescent="0.25">
      <c r="E15769" s="90"/>
      <c r="N15769" s="90"/>
    </row>
    <row r="15770" spans="5:14" x14ac:dyDescent="0.25">
      <c r="E15770" s="90"/>
      <c r="N15770" s="90"/>
    </row>
    <row r="15771" spans="5:14" x14ac:dyDescent="0.25">
      <c r="E15771" s="90"/>
      <c r="N15771" s="90"/>
    </row>
    <row r="15772" spans="5:14" x14ac:dyDescent="0.25">
      <c r="E15772" s="90"/>
      <c r="N15772" s="90"/>
    </row>
    <row r="15773" spans="5:14" x14ac:dyDescent="0.25">
      <c r="E15773" s="90"/>
      <c r="N15773" s="90"/>
    </row>
    <row r="15774" spans="5:14" x14ac:dyDescent="0.25">
      <c r="E15774" s="90"/>
      <c r="N15774" s="90"/>
    </row>
    <row r="15775" spans="5:14" x14ac:dyDescent="0.25">
      <c r="E15775" s="90"/>
      <c r="N15775" s="90"/>
    </row>
    <row r="15776" spans="5:14" x14ac:dyDescent="0.25">
      <c r="E15776" s="90"/>
      <c r="N15776" s="90"/>
    </row>
    <row r="15777" spans="5:14" x14ac:dyDescent="0.25">
      <c r="E15777" s="90"/>
      <c r="N15777" s="90"/>
    </row>
    <row r="15778" spans="5:14" x14ac:dyDescent="0.25">
      <c r="E15778" s="90"/>
      <c r="N15778" s="90"/>
    </row>
    <row r="15779" spans="5:14" x14ac:dyDescent="0.25">
      <c r="E15779" s="90"/>
      <c r="N15779" s="90"/>
    </row>
    <row r="15780" spans="5:14" x14ac:dyDescent="0.25">
      <c r="E15780" s="90"/>
      <c r="N15780" s="90"/>
    </row>
    <row r="15781" spans="5:14" x14ac:dyDescent="0.25">
      <c r="E15781" s="90"/>
      <c r="N15781" s="90"/>
    </row>
    <row r="15782" spans="5:14" x14ac:dyDescent="0.25">
      <c r="E15782" s="90"/>
      <c r="N15782" s="90"/>
    </row>
    <row r="15783" spans="5:14" x14ac:dyDescent="0.25">
      <c r="E15783" s="90"/>
      <c r="N15783" s="90"/>
    </row>
    <row r="15784" spans="5:14" x14ac:dyDescent="0.25">
      <c r="E15784" s="90"/>
      <c r="N15784" s="90"/>
    </row>
    <row r="15785" spans="5:14" x14ac:dyDescent="0.25">
      <c r="E15785" s="90"/>
      <c r="N15785" s="90"/>
    </row>
    <row r="15786" spans="5:14" x14ac:dyDescent="0.25">
      <c r="E15786" s="90"/>
      <c r="N15786" s="90"/>
    </row>
    <row r="15787" spans="5:14" x14ac:dyDescent="0.25">
      <c r="E15787" s="90"/>
      <c r="N15787" s="90"/>
    </row>
    <row r="15788" spans="5:14" x14ac:dyDescent="0.25">
      <c r="E15788" s="90"/>
      <c r="N15788" s="90"/>
    </row>
    <row r="15789" spans="5:14" x14ac:dyDescent="0.25">
      <c r="E15789" s="90"/>
      <c r="N15789" s="90"/>
    </row>
    <row r="15790" spans="5:14" x14ac:dyDescent="0.25">
      <c r="E15790" s="90"/>
      <c r="N15790" s="90"/>
    </row>
    <row r="15791" spans="5:14" x14ac:dyDescent="0.25">
      <c r="E15791" s="90"/>
      <c r="N15791" s="90"/>
    </row>
    <row r="15792" spans="5:14" x14ac:dyDescent="0.25">
      <c r="E15792" s="90"/>
      <c r="N15792" s="90"/>
    </row>
    <row r="15793" spans="5:14" x14ac:dyDescent="0.25">
      <c r="E15793" s="90"/>
      <c r="N15793" s="90"/>
    </row>
    <row r="15794" spans="5:14" x14ac:dyDescent="0.25">
      <c r="E15794" s="90"/>
      <c r="N15794" s="90"/>
    </row>
    <row r="15795" spans="5:14" x14ac:dyDescent="0.25">
      <c r="E15795" s="90"/>
      <c r="N15795" s="90"/>
    </row>
    <row r="15796" spans="5:14" x14ac:dyDescent="0.25">
      <c r="E15796" s="90"/>
      <c r="N15796" s="90"/>
    </row>
    <row r="15797" spans="5:14" x14ac:dyDescent="0.25">
      <c r="E15797" s="90"/>
      <c r="N15797" s="90"/>
    </row>
    <row r="15798" spans="5:14" x14ac:dyDescent="0.25">
      <c r="E15798" s="90"/>
      <c r="N15798" s="90"/>
    </row>
    <row r="15799" spans="5:14" x14ac:dyDescent="0.25">
      <c r="E15799" s="90"/>
      <c r="N15799" s="90"/>
    </row>
    <row r="15800" spans="5:14" x14ac:dyDescent="0.25">
      <c r="E15800" s="90"/>
      <c r="N15800" s="90"/>
    </row>
    <row r="15801" spans="5:14" x14ac:dyDescent="0.25">
      <c r="E15801" s="90"/>
      <c r="N15801" s="90"/>
    </row>
    <row r="15802" spans="5:14" x14ac:dyDescent="0.25">
      <c r="E15802" s="90"/>
      <c r="N15802" s="90"/>
    </row>
    <row r="15803" spans="5:14" x14ac:dyDescent="0.25">
      <c r="E15803" s="90"/>
      <c r="N15803" s="90"/>
    </row>
    <row r="15804" spans="5:14" x14ac:dyDescent="0.25">
      <c r="E15804" s="90"/>
      <c r="N15804" s="90"/>
    </row>
    <row r="15805" spans="5:14" x14ac:dyDescent="0.25">
      <c r="E15805" s="90"/>
      <c r="N15805" s="90"/>
    </row>
    <row r="15806" spans="5:14" x14ac:dyDescent="0.25">
      <c r="E15806" s="90"/>
      <c r="N15806" s="90"/>
    </row>
    <row r="15807" spans="5:14" x14ac:dyDescent="0.25">
      <c r="E15807" s="90"/>
      <c r="N15807" s="90"/>
    </row>
    <row r="15808" spans="5:14" x14ac:dyDescent="0.25">
      <c r="E15808" s="90"/>
      <c r="N15808" s="90"/>
    </row>
    <row r="15809" spans="5:14" x14ac:dyDescent="0.25">
      <c r="E15809" s="90"/>
      <c r="N15809" s="90"/>
    </row>
    <row r="15810" spans="5:14" x14ac:dyDescent="0.25">
      <c r="E15810" s="90"/>
      <c r="N15810" s="90"/>
    </row>
    <row r="15811" spans="5:14" x14ac:dyDescent="0.25">
      <c r="E15811" s="90"/>
      <c r="N15811" s="90"/>
    </row>
    <row r="15812" spans="5:14" x14ac:dyDescent="0.25">
      <c r="E15812" s="90"/>
      <c r="N15812" s="90"/>
    </row>
    <row r="15813" spans="5:14" x14ac:dyDescent="0.25">
      <c r="E15813" s="90"/>
      <c r="N15813" s="90"/>
    </row>
    <row r="15814" spans="5:14" x14ac:dyDescent="0.25">
      <c r="E15814" s="90"/>
      <c r="N15814" s="90"/>
    </row>
    <row r="15815" spans="5:14" x14ac:dyDescent="0.25">
      <c r="E15815" s="90"/>
      <c r="N15815" s="90"/>
    </row>
    <row r="15816" spans="5:14" x14ac:dyDescent="0.25">
      <c r="E15816" s="90"/>
      <c r="N15816" s="90"/>
    </row>
    <row r="15817" spans="5:14" x14ac:dyDescent="0.25">
      <c r="E15817" s="90"/>
      <c r="N15817" s="90"/>
    </row>
    <row r="15818" spans="5:14" x14ac:dyDescent="0.25">
      <c r="E15818" s="90"/>
      <c r="N15818" s="90"/>
    </row>
    <row r="15819" spans="5:14" x14ac:dyDescent="0.25">
      <c r="E15819" s="90"/>
      <c r="N15819" s="90"/>
    </row>
    <row r="15820" spans="5:14" x14ac:dyDescent="0.25">
      <c r="E15820" s="90"/>
      <c r="N15820" s="90"/>
    </row>
    <row r="15821" spans="5:14" x14ac:dyDescent="0.25">
      <c r="E15821" s="90"/>
      <c r="N15821" s="90"/>
    </row>
    <row r="15822" spans="5:14" x14ac:dyDescent="0.25">
      <c r="E15822" s="90"/>
      <c r="N15822" s="90"/>
    </row>
    <row r="15823" spans="5:14" x14ac:dyDescent="0.25">
      <c r="E15823" s="90"/>
      <c r="N15823" s="90"/>
    </row>
    <row r="15824" spans="5:14" x14ac:dyDescent="0.25">
      <c r="E15824" s="90"/>
      <c r="N15824" s="90"/>
    </row>
    <row r="15825" spans="5:14" x14ac:dyDescent="0.25">
      <c r="E15825" s="90"/>
      <c r="N15825" s="90"/>
    </row>
    <row r="15826" spans="5:14" x14ac:dyDescent="0.25">
      <c r="E15826" s="90"/>
      <c r="N15826" s="90"/>
    </row>
    <row r="15827" spans="5:14" x14ac:dyDescent="0.25">
      <c r="E15827" s="90"/>
      <c r="N15827" s="90"/>
    </row>
    <row r="15828" spans="5:14" x14ac:dyDescent="0.25">
      <c r="E15828" s="90"/>
      <c r="N15828" s="90"/>
    </row>
    <row r="15829" spans="5:14" x14ac:dyDescent="0.25">
      <c r="E15829" s="90"/>
      <c r="N15829" s="90"/>
    </row>
    <row r="15830" spans="5:14" x14ac:dyDescent="0.25">
      <c r="E15830" s="90"/>
      <c r="N15830" s="90"/>
    </row>
    <row r="15831" spans="5:14" x14ac:dyDescent="0.25">
      <c r="E15831" s="90"/>
      <c r="N15831" s="90"/>
    </row>
    <row r="15832" spans="5:14" x14ac:dyDescent="0.25">
      <c r="E15832" s="90"/>
      <c r="N15832" s="90"/>
    </row>
    <row r="15833" spans="5:14" x14ac:dyDescent="0.25">
      <c r="E15833" s="90"/>
      <c r="N15833" s="90"/>
    </row>
    <row r="15834" spans="5:14" x14ac:dyDescent="0.25">
      <c r="E15834" s="90"/>
      <c r="N15834" s="90"/>
    </row>
    <row r="15835" spans="5:14" x14ac:dyDescent="0.25">
      <c r="E15835" s="90"/>
      <c r="N15835" s="90"/>
    </row>
    <row r="15836" spans="5:14" x14ac:dyDescent="0.25">
      <c r="E15836" s="90"/>
      <c r="N15836" s="90"/>
    </row>
    <row r="15837" spans="5:14" x14ac:dyDescent="0.25">
      <c r="E15837" s="90"/>
      <c r="N15837" s="90"/>
    </row>
    <row r="15838" spans="5:14" x14ac:dyDescent="0.25">
      <c r="E15838" s="90"/>
      <c r="N15838" s="90"/>
    </row>
    <row r="15839" spans="5:14" x14ac:dyDescent="0.25">
      <c r="E15839" s="90"/>
      <c r="N15839" s="90"/>
    </row>
    <row r="15840" spans="5:14" x14ac:dyDescent="0.25">
      <c r="E15840" s="90"/>
      <c r="N15840" s="90"/>
    </row>
    <row r="15841" spans="5:14" x14ac:dyDescent="0.25">
      <c r="E15841" s="90"/>
      <c r="N15841" s="90"/>
    </row>
    <row r="15842" spans="5:14" x14ac:dyDescent="0.25">
      <c r="E15842" s="90"/>
      <c r="N15842" s="90"/>
    </row>
    <row r="15843" spans="5:14" x14ac:dyDescent="0.25">
      <c r="E15843" s="90"/>
      <c r="N15843" s="90"/>
    </row>
    <row r="15844" spans="5:14" x14ac:dyDescent="0.25">
      <c r="E15844" s="90"/>
      <c r="N15844" s="90"/>
    </row>
    <row r="15845" spans="5:14" x14ac:dyDescent="0.25">
      <c r="E15845" s="90"/>
      <c r="N15845" s="90"/>
    </row>
    <row r="15846" spans="5:14" x14ac:dyDescent="0.25">
      <c r="E15846" s="90"/>
      <c r="N15846" s="90"/>
    </row>
    <row r="15847" spans="5:14" x14ac:dyDescent="0.25">
      <c r="E15847" s="90"/>
      <c r="N15847" s="90"/>
    </row>
    <row r="15848" spans="5:14" x14ac:dyDescent="0.25">
      <c r="E15848" s="90"/>
      <c r="N15848" s="90"/>
    </row>
    <row r="15849" spans="5:14" x14ac:dyDescent="0.25">
      <c r="E15849" s="90"/>
      <c r="N15849" s="90"/>
    </row>
    <row r="15850" spans="5:14" x14ac:dyDescent="0.25">
      <c r="E15850" s="90"/>
      <c r="N15850" s="90"/>
    </row>
    <row r="15851" spans="5:14" x14ac:dyDescent="0.25">
      <c r="E15851" s="90"/>
      <c r="N15851" s="90"/>
    </row>
    <row r="15852" spans="5:14" x14ac:dyDescent="0.25">
      <c r="E15852" s="90"/>
      <c r="N15852" s="90"/>
    </row>
    <row r="15853" spans="5:14" x14ac:dyDescent="0.25">
      <c r="E15853" s="90"/>
      <c r="N15853" s="90"/>
    </row>
    <row r="15854" spans="5:14" x14ac:dyDescent="0.25">
      <c r="E15854" s="90"/>
      <c r="N15854" s="90"/>
    </row>
    <row r="15855" spans="5:14" x14ac:dyDescent="0.25">
      <c r="E15855" s="90"/>
      <c r="N15855" s="90"/>
    </row>
    <row r="15856" spans="5:14" x14ac:dyDescent="0.25">
      <c r="E15856" s="90"/>
      <c r="N15856" s="90"/>
    </row>
    <row r="15857" spans="5:14" x14ac:dyDescent="0.25">
      <c r="E15857" s="90"/>
      <c r="N15857" s="90"/>
    </row>
    <row r="15858" spans="5:14" x14ac:dyDescent="0.25">
      <c r="E15858" s="90"/>
      <c r="N15858" s="90"/>
    </row>
    <row r="15859" spans="5:14" x14ac:dyDescent="0.25">
      <c r="E15859" s="90"/>
      <c r="N15859" s="90"/>
    </row>
    <row r="15860" spans="5:14" x14ac:dyDescent="0.25">
      <c r="E15860" s="90"/>
      <c r="N15860" s="90"/>
    </row>
    <row r="15861" spans="5:14" x14ac:dyDescent="0.25">
      <c r="E15861" s="90"/>
      <c r="N15861" s="90"/>
    </row>
    <row r="15862" spans="5:14" x14ac:dyDescent="0.25">
      <c r="E15862" s="90"/>
      <c r="N15862" s="90"/>
    </row>
    <row r="15863" spans="5:14" x14ac:dyDescent="0.25">
      <c r="E15863" s="90"/>
      <c r="N15863" s="90"/>
    </row>
    <row r="15864" spans="5:14" x14ac:dyDescent="0.25">
      <c r="E15864" s="90"/>
      <c r="N15864" s="90"/>
    </row>
    <row r="15865" spans="5:14" x14ac:dyDescent="0.25">
      <c r="E15865" s="90"/>
      <c r="N15865" s="90"/>
    </row>
    <row r="15866" spans="5:14" x14ac:dyDescent="0.25">
      <c r="E15866" s="90"/>
      <c r="N15866" s="90"/>
    </row>
    <row r="15867" spans="5:14" x14ac:dyDescent="0.25">
      <c r="E15867" s="90"/>
      <c r="N15867" s="90"/>
    </row>
    <row r="15868" spans="5:14" x14ac:dyDescent="0.25">
      <c r="E15868" s="90"/>
      <c r="N15868" s="90"/>
    </row>
    <row r="15869" spans="5:14" x14ac:dyDescent="0.25">
      <c r="E15869" s="90"/>
      <c r="N15869" s="90"/>
    </row>
    <row r="15870" spans="5:14" x14ac:dyDescent="0.25">
      <c r="E15870" s="90"/>
      <c r="N15870" s="90"/>
    </row>
    <row r="15871" spans="5:14" x14ac:dyDescent="0.25">
      <c r="E15871" s="90"/>
      <c r="N15871" s="90"/>
    </row>
    <row r="15872" spans="5:14" x14ac:dyDescent="0.25">
      <c r="E15872" s="90"/>
      <c r="N15872" s="90"/>
    </row>
    <row r="15873" spans="5:14" x14ac:dyDescent="0.25">
      <c r="E15873" s="90"/>
      <c r="N15873" s="90"/>
    </row>
    <row r="15874" spans="5:14" x14ac:dyDescent="0.25">
      <c r="E15874" s="90"/>
      <c r="N15874" s="90"/>
    </row>
    <row r="15875" spans="5:14" x14ac:dyDescent="0.25">
      <c r="E15875" s="90"/>
      <c r="N15875" s="90"/>
    </row>
    <row r="15876" spans="5:14" x14ac:dyDescent="0.25">
      <c r="E15876" s="90"/>
      <c r="N15876" s="90"/>
    </row>
    <row r="15877" spans="5:14" x14ac:dyDescent="0.25">
      <c r="E15877" s="90"/>
      <c r="N15877" s="90"/>
    </row>
    <row r="15878" spans="5:14" x14ac:dyDescent="0.25">
      <c r="E15878" s="90"/>
      <c r="N15878" s="90"/>
    </row>
    <row r="15879" spans="5:14" x14ac:dyDescent="0.25">
      <c r="E15879" s="90"/>
      <c r="N15879" s="90"/>
    </row>
    <row r="15880" spans="5:14" x14ac:dyDescent="0.25">
      <c r="E15880" s="90"/>
      <c r="N15880" s="90"/>
    </row>
    <row r="15881" spans="5:14" x14ac:dyDescent="0.25">
      <c r="E15881" s="90"/>
      <c r="N15881" s="90"/>
    </row>
    <row r="15882" spans="5:14" x14ac:dyDescent="0.25">
      <c r="E15882" s="90"/>
      <c r="N15882" s="90"/>
    </row>
    <row r="15883" spans="5:14" x14ac:dyDescent="0.25">
      <c r="E15883" s="90"/>
      <c r="N15883" s="90"/>
    </row>
    <row r="15884" spans="5:14" x14ac:dyDescent="0.25">
      <c r="E15884" s="90"/>
      <c r="N15884" s="90"/>
    </row>
    <row r="15885" spans="5:14" x14ac:dyDescent="0.25">
      <c r="E15885" s="90"/>
      <c r="N15885" s="90"/>
    </row>
    <row r="15886" spans="5:14" x14ac:dyDescent="0.25">
      <c r="E15886" s="90"/>
      <c r="N15886" s="90"/>
    </row>
    <row r="15887" spans="5:14" x14ac:dyDescent="0.25">
      <c r="E15887" s="90"/>
      <c r="N15887" s="90"/>
    </row>
    <row r="15888" spans="5:14" x14ac:dyDescent="0.25">
      <c r="E15888" s="90"/>
      <c r="N15888" s="90"/>
    </row>
    <row r="15889" spans="5:14" x14ac:dyDescent="0.25">
      <c r="E15889" s="90"/>
      <c r="N15889" s="90"/>
    </row>
    <row r="15890" spans="5:14" x14ac:dyDescent="0.25">
      <c r="E15890" s="90"/>
      <c r="N15890" s="90"/>
    </row>
    <row r="15891" spans="5:14" x14ac:dyDescent="0.25">
      <c r="E15891" s="90"/>
      <c r="N15891" s="90"/>
    </row>
    <row r="15892" spans="5:14" x14ac:dyDescent="0.25">
      <c r="E15892" s="90"/>
      <c r="N15892" s="90"/>
    </row>
    <row r="15893" spans="5:14" x14ac:dyDescent="0.25">
      <c r="E15893" s="90"/>
      <c r="N15893" s="90"/>
    </row>
    <row r="15894" spans="5:14" x14ac:dyDescent="0.25">
      <c r="E15894" s="90"/>
      <c r="N15894" s="90"/>
    </row>
    <row r="15895" spans="5:14" x14ac:dyDescent="0.25">
      <c r="E15895" s="90"/>
      <c r="N15895" s="90"/>
    </row>
    <row r="15896" spans="5:14" x14ac:dyDescent="0.25">
      <c r="E15896" s="90"/>
      <c r="N15896" s="90"/>
    </row>
    <row r="15897" spans="5:14" x14ac:dyDescent="0.25">
      <c r="E15897" s="90"/>
      <c r="N15897" s="90"/>
    </row>
    <row r="15898" spans="5:14" x14ac:dyDescent="0.25">
      <c r="E15898" s="90"/>
      <c r="N15898" s="90"/>
    </row>
    <row r="15899" spans="5:14" x14ac:dyDescent="0.25">
      <c r="E15899" s="90"/>
      <c r="N15899" s="90"/>
    </row>
    <row r="15900" spans="5:14" x14ac:dyDescent="0.25">
      <c r="E15900" s="90"/>
      <c r="N15900" s="90"/>
    </row>
    <row r="15901" spans="5:14" x14ac:dyDescent="0.25">
      <c r="E15901" s="90"/>
      <c r="N15901" s="90"/>
    </row>
    <row r="15902" spans="5:14" x14ac:dyDescent="0.25">
      <c r="E15902" s="90"/>
      <c r="N15902" s="90"/>
    </row>
    <row r="15903" spans="5:14" x14ac:dyDescent="0.25">
      <c r="E15903" s="90"/>
      <c r="N15903" s="90"/>
    </row>
    <row r="15904" spans="5:14" x14ac:dyDescent="0.25">
      <c r="E15904" s="90"/>
      <c r="N15904" s="90"/>
    </row>
    <row r="15905" spans="5:14" x14ac:dyDescent="0.25">
      <c r="E15905" s="90"/>
      <c r="N15905" s="90"/>
    </row>
    <row r="15906" spans="5:14" x14ac:dyDescent="0.25">
      <c r="E15906" s="90"/>
      <c r="N15906" s="90"/>
    </row>
    <row r="15907" spans="5:14" x14ac:dyDescent="0.25">
      <c r="E15907" s="90"/>
      <c r="N15907" s="90"/>
    </row>
    <row r="15908" spans="5:14" x14ac:dyDescent="0.25">
      <c r="E15908" s="90"/>
      <c r="N15908" s="90"/>
    </row>
    <row r="15909" spans="5:14" x14ac:dyDescent="0.25">
      <c r="E15909" s="90"/>
      <c r="N15909" s="90"/>
    </row>
    <row r="15910" spans="5:14" x14ac:dyDescent="0.25">
      <c r="E15910" s="90"/>
      <c r="N15910" s="90"/>
    </row>
    <row r="15911" spans="5:14" x14ac:dyDescent="0.25">
      <c r="E15911" s="90"/>
      <c r="N15911" s="90"/>
    </row>
    <row r="15912" spans="5:14" x14ac:dyDescent="0.25">
      <c r="E15912" s="90"/>
      <c r="N15912" s="90"/>
    </row>
    <row r="15913" spans="5:14" x14ac:dyDescent="0.25">
      <c r="E15913" s="90"/>
      <c r="N15913" s="90"/>
    </row>
    <row r="15914" spans="5:14" x14ac:dyDescent="0.25">
      <c r="E15914" s="90"/>
      <c r="N15914" s="90"/>
    </row>
    <row r="15915" spans="5:14" x14ac:dyDescent="0.25">
      <c r="E15915" s="90"/>
      <c r="N15915" s="90"/>
    </row>
    <row r="15916" spans="5:14" x14ac:dyDescent="0.25">
      <c r="E15916" s="90"/>
      <c r="N15916" s="90"/>
    </row>
    <row r="15917" spans="5:14" x14ac:dyDescent="0.25">
      <c r="E15917" s="90"/>
      <c r="N15917" s="90"/>
    </row>
    <row r="15918" spans="5:14" x14ac:dyDescent="0.25">
      <c r="E15918" s="90"/>
      <c r="N15918" s="90"/>
    </row>
    <row r="15919" spans="5:14" x14ac:dyDescent="0.25">
      <c r="E15919" s="90"/>
      <c r="N15919" s="90"/>
    </row>
    <row r="15920" spans="5:14" x14ac:dyDescent="0.25">
      <c r="E15920" s="90"/>
      <c r="N15920" s="90"/>
    </row>
    <row r="15921" spans="5:14" x14ac:dyDescent="0.25">
      <c r="E15921" s="90"/>
      <c r="N15921" s="90"/>
    </row>
    <row r="15922" spans="5:14" x14ac:dyDescent="0.25">
      <c r="E15922" s="90"/>
      <c r="N15922" s="90"/>
    </row>
    <row r="15923" spans="5:14" x14ac:dyDescent="0.25">
      <c r="E15923" s="90"/>
      <c r="N15923" s="90"/>
    </row>
    <row r="15924" spans="5:14" x14ac:dyDescent="0.25">
      <c r="E15924" s="90"/>
      <c r="N15924" s="90"/>
    </row>
    <row r="15925" spans="5:14" x14ac:dyDescent="0.25">
      <c r="E15925" s="90"/>
      <c r="N15925" s="90"/>
    </row>
    <row r="15926" spans="5:14" x14ac:dyDescent="0.25">
      <c r="E15926" s="90"/>
      <c r="N15926" s="90"/>
    </row>
    <row r="15927" spans="5:14" x14ac:dyDescent="0.25">
      <c r="E15927" s="90"/>
      <c r="N15927" s="90"/>
    </row>
    <row r="15928" spans="5:14" x14ac:dyDescent="0.25">
      <c r="E15928" s="90"/>
      <c r="N15928" s="90"/>
    </row>
    <row r="15929" spans="5:14" x14ac:dyDescent="0.25">
      <c r="E15929" s="90"/>
      <c r="N15929" s="90"/>
    </row>
    <row r="15930" spans="5:14" x14ac:dyDescent="0.25">
      <c r="E15930" s="90"/>
      <c r="N15930" s="90"/>
    </row>
    <row r="15931" spans="5:14" x14ac:dyDescent="0.25">
      <c r="E15931" s="90"/>
      <c r="N15931" s="90"/>
    </row>
    <row r="15932" spans="5:14" x14ac:dyDescent="0.25">
      <c r="E15932" s="90"/>
      <c r="N15932" s="90"/>
    </row>
    <row r="15933" spans="5:14" x14ac:dyDescent="0.25">
      <c r="E15933" s="90"/>
      <c r="N15933" s="90"/>
    </row>
    <row r="15934" spans="5:14" x14ac:dyDescent="0.25">
      <c r="E15934" s="90"/>
      <c r="N15934" s="90"/>
    </row>
    <row r="15935" spans="5:14" x14ac:dyDescent="0.25">
      <c r="E15935" s="90"/>
      <c r="N15935" s="90"/>
    </row>
    <row r="15936" spans="5:14" x14ac:dyDescent="0.25">
      <c r="E15936" s="90"/>
      <c r="N15936" s="90"/>
    </row>
    <row r="15937" spans="5:14" x14ac:dyDescent="0.25">
      <c r="E15937" s="90"/>
      <c r="N15937" s="90"/>
    </row>
    <row r="15938" spans="5:14" x14ac:dyDescent="0.25">
      <c r="E15938" s="90"/>
      <c r="N15938" s="90"/>
    </row>
    <row r="15939" spans="5:14" x14ac:dyDescent="0.25">
      <c r="E15939" s="90"/>
      <c r="N15939" s="90"/>
    </row>
    <row r="15940" spans="5:14" x14ac:dyDescent="0.25">
      <c r="E15940" s="90"/>
      <c r="N15940" s="90"/>
    </row>
    <row r="15941" spans="5:14" x14ac:dyDescent="0.25">
      <c r="E15941" s="90"/>
      <c r="N15941" s="90"/>
    </row>
    <row r="15942" spans="5:14" x14ac:dyDescent="0.25">
      <c r="E15942" s="90"/>
      <c r="N15942" s="90"/>
    </row>
    <row r="15943" spans="5:14" x14ac:dyDescent="0.25">
      <c r="E15943" s="90"/>
      <c r="N15943" s="90"/>
    </row>
    <row r="15944" spans="5:14" x14ac:dyDescent="0.25">
      <c r="E15944" s="90"/>
      <c r="N15944" s="90"/>
    </row>
    <row r="15945" spans="5:14" x14ac:dyDescent="0.25">
      <c r="E15945" s="90"/>
      <c r="N15945" s="90"/>
    </row>
    <row r="15946" spans="5:14" x14ac:dyDescent="0.25">
      <c r="E15946" s="90"/>
      <c r="N15946" s="90"/>
    </row>
    <row r="15947" spans="5:14" x14ac:dyDescent="0.25">
      <c r="E15947" s="90"/>
      <c r="N15947" s="90"/>
    </row>
    <row r="15948" spans="5:14" x14ac:dyDescent="0.25">
      <c r="E15948" s="90"/>
      <c r="N15948" s="90"/>
    </row>
    <row r="15949" spans="5:14" x14ac:dyDescent="0.25">
      <c r="E15949" s="90"/>
      <c r="N15949" s="90"/>
    </row>
    <row r="15950" spans="5:14" x14ac:dyDescent="0.25">
      <c r="E15950" s="90"/>
      <c r="N15950" s="90"/>
    </row>
    <row r="15951" spans="5:14" x14ac:dyDescent="0.25">
      <c r="E15951" s="90"/>
      <c r="N15951" s="90"/>
    </row>
    <row r="15952" spans="5:14" x14ac:dyDescent="0.25">
      <c r="E15952" s="90"/>
      <c r="N15952" s="90"/>
    </row>
    <row r="15953" spans="5:14" x14ac:dyDescent="0.25">
      <c r="E15953" s="90"/>
      <c r="N15953" s="90"/>
    </row>
    <row r="15954" spans="5:14" x14ac:dyDescent="0.25">
      <c r="E15954" s="90"/>
      <c r="N15954" s="90"/>
    </row>
    <row r="15955" spans="5:14" x14ac:dyDescent="0.25">
      <c r="E15955" s="90"/>
      <c r="N15955" s="90"/>
    </row>
    <row r="15956" spans="5:14" x14ac:dyDescent="0.25">
      <c r="E15956" s="90"/>
      <c r="N15956" s="90"/>
    </row>
    <row r="15957" spans="5:14" x14ac:dyDescent="0.25">
      <c r="E15957" s="90"/>
      <c r="N15957" s="90"/>
    </row>
    <row r="15958" spans="5:14" x14ac:dyDescent="0.25">
      <c r="E15958" s="90"/>
      <c r="N15958" s="90"/>
    </row>
    <row r="15959" spans="5:14" x14ac:dyDescent="0.25">
      <c r="E15959" s="90"/>
      <c r="N15959" s="90"/>
    </row>
    <row r="15960" spans="5:14" x14ac:dyDescent="0.25">
      <c r="E15960" s="90"/>
      <c r="N15960" s="90"/>
    </row>
    <row r="15961" spans="5:14" x14ac:dyDescent="0.25">
      <c r="E15961" s="90"/>
      <c r="N15961" s="90"/>
    </row>
    <row r="15962" spans="5:14" x14ac:dyDescent="0.25">
      <c r="E15962" s="90"/>
      <c r="N15962" s="90"/>
    </row>
    <row r="15963" spans="5:14" x14ac:dyDescent="0.25">
      <c r="E15963" s="90"/>
      <c r="N15963" s="90"/>
    </row>
    <row r="15964" spans="5:14" x14ac:dyDescent="0.25">
      <c r="E15964" s="90"/>
      <c r="N15964" s="90"/>
    </row>
    <row r="15965" spans="5:14" x14ac:dyDescent="0.25">
      <c r="E15965" s="90"/>
      <c r="N15965" s="90"/>
    </row>
    <row r="15966" spans="5:14" x14ac:dyDescent="0.25">
      <c r="E15966" s="90"/>
      <c r="N15966" s="90"/>
    </row>
    <row r="15967" spans="5:14" x14ac:dyDescent="0.25">
      <c r="E15967" s="90"/>
      <c r="N15967" s="90"/>
    </row>
    <row r="15968" spans="5:14" x14ac:dyDescent="0.25">
      <c r="E15968" s="90"/>
      <c r="N15968" s="90"/>
    </row>
    <row r="15969" spans="5:14" x14ac:dyDescent="0.25">
      <c r="E15969" s="90"/>
      <c r="N15969" s="90"/>
    </row>
    <row r="15970" spans="5:14" x14ac:dyDescent="0.25">
      <c r="E15970" s="90"/>
      <c r="N15970" s="90"/>
    </row>
    <row r="15971" spans="5:14" x14ac:dyDescent="0.25">
      <c r="E15971" s="90"/>
      <c r="N15971" s="90"/>
    </row>
    <row r="15972" spans="5:14" x14ac:dyDescent="0.25">
      <c r="E15972" s="90"/>
      <c r="N15972" s="90"/>
    </row>
    <row r="15973" spans="5:14" x14ac:dyDescent="0.25">
      <c r="E15973" s="90"/>
      <c r="N15973" s="90"/>
    </row>
    <row r="15974" spans="5:14" x14ac:dyDescent="0.25">
      <c r="E15974" s="90"/>
      <c r="N15974" s="90"/>
    </row>
    <row r="15975" spans="5:14" x14ac:dyDescent="0.25">
      <c r="E15975" s="90"/>
      <c r="N15975" s="90"/>
    </row>
    <row r="15976" spans="5:14" x14ac:dyDescent="0.25">
      <c r="E15976" s="90"/>
      <c r="N15976" s="90"/>
    </row>
    <row r="15977" spans="5:14" x14ac:dyDescent="0.25">
      <c r="E15977" s="90"/>
      <c r="N15977" s="90"/>
    </row>
    <row r="15978" spans="5:14" x14ac:dyDescent="0.25">
      <c r="E15978" s="90"/>
      <c r="N15978" s="90"/>
    </row>
    <row r="15979" spans="5:14" x14ac:dyDescent="0.25">
      <c r="E15979" s="90"/>
      <c r="N15979" s="90"/>
    </row>
    <row r="15980" spans="5:14" x14ac:dyDescent="0.25">
      <c r="E15980" s="90"/>
      <c r="N15980" s="90"/>
    </row>
    <row r="15981" spans="5:14" x14ac:dyDescent="0.25">
      <c r="E15981" s="90"/>
      <c r="N15981" s="90"/>
    </row>
    <row r="15982" spans="5:14" x14ac:dyDescent="0.25">
      <c r="E15982" s="90"/>
      <c r="N15982" s="90"/>
    </row>
    <row r="15983" spans="5:14" x14ac:dyDescent="0.25">
      <c r="E15983" s="90"/>
      <c r="N15983" s="90"/>
    </row>
    <row r="15984" spans="5:14" x14ac:dyDescent="0.25">
      <c r="E15984" s="90"/>
      <c r="N15984" s="90"/>
    </row>
    <row r="15985" spans="5:14" x14ac:dyDescent="0.25">
      <c r="E15985" s="90"/>
      <c r="N15985" s="90"/>
    </row>
    <row r="15986" spans="5:14" x14ac:dyDescent="0.25">
      <c r="E15986" s="90"/>
      <c r="N15986" s="90"/>
    </row>
    <row r="15987" spans="5:14" x14ac:dyDescent="0.25">
      <c r="E15987" s="90"/>
      <c r="N15987" s="90"/>
    </row>
    <row r="15988" spans="5:14" x14ac:dyDescent="0.25">
      <c r="E15988" s="90"/>
      <c r="N15988" s="90"/>
    </row>
    <row r="15989" spans="5:14" x14ac:dyDescent="0.25">
      <c r="E15989" s="90"/>
      <c r="N15989" s="90"/>
    </row>
    <row r="15990" spans="5:14" x14ac:dyDescent="0.25">
      <c r="E15990" s="90"/>
      <c r="N15990" s="90"/>
    </row>
    <row r="15991" spans="5:14" x14ac:dyDescent="0.25">
      <c r="E15991" s="90"/>
      <c r="N15991" s="90"/>
    </row>
    <row r="15992" spans="5:14" x14ac:dyDescent="0.25">
      <c r="E15992" s="90"/>
      <c r="N15992" s="90"/>
    </row>
    <row r="15993" spans="5:14" x14ac:dyDescent="0.25">
      <c r="E15993" s="90"/>
      <c r="N15993" s="90"/>
    </row>
    <row r="15994" spans="5:14" x14ac:dyDescent="0.25">
      <c r="E15994" s="90"/>
      <c r="N15994" s="90"/>
    </row>
    <row r="15995" spans="5:14" x14ac:dyDescent="0.25">
      <c r="E15995" s="90"/>
      <c r="N15995" s="90"/>
    </row>
    <row r="15996" spans="5:14" x14ac:dyDescent="0.25">
      <c r="E15996" s="90"/>
      <c r="N15996" s="90"/>
    </row>
    <row r="15997" spans="5:14" x14ac:dyDescent="0.25">
      <c r="E15997" s="90"/>
      <c r="N15997" s="90"/>
    </row>
    <row r="15998" spans="5:14" x14ac:dyDescent="0.25">
      <c r="E15998" s="90"/>
      <c r="N15998" s="90"/>
    </row>
    <row r="15999" spans="5:14" x14ac:dyDescent="0.25">
      <c r="E15999" s="90"/>
      <c r="N15999" s="90"/>
    </row>
    <row r="16000" spans="5:14" x14ac:dyDescent="0.25">
      <c r="E16000" s="90"/>
      <c r="N16000" s="90"/>
    </row>
    <row r="16001" spans="5:14" x14ac:dyDescent="0.25">
      <c r="E16001" s="90"/>
      <c r="N16001" s="90"/>
    </row>
    <row r="16002" spans="5:14" x14ac:dyDescent="0.25">
      <c r="E16002" s="90"/>
      <c r="N16002" s="90"/>
    </row>
    <row r="16003" spans="5:14" x14ac:dyDescent="0.25">
      <c r="E16003" s="90"/>
      <c r="N16003" s="90"/>
    </row>
    <row r="16004" spans="5:14" x14ac:dyDescent="0.25">
      <c r="E16004" s="90"/>
      <c r="N16004" s="90"/>
    </row>
    <row r="16005" spans="5:14" x14ac:dyDescent="0.25">
      <c r="E16005" s="90"/>
      <c r="N16005" s="90"/>
    </row>
    <row r="16006" spans="5:14" x14ac:dyDescent="0.25">
      <c r="E16006" s="90"/>
      <c r="N16006" s="90"/>
    </row>
    <row r="16007" spans="5:14" x14ac:dyDescent="0.25">
      <c r="E16007" s="90"/>
      <c r="N16007" s="90"/>
    </row>
    <row r="16008" spans="5:14" x14ac:dyDescent="0.25">
      <c r="E16008" s="90"/>
      <c r="N16008" s="90"/>
    </row>
    <row r="16009" spans="5:14" x14ac:dyDescent="0.25">
      <c r="E16009" s="90"/>
      <c r="N16009" s="90"/>
    </row>
    <row r="16010" spans="5:14" x14ac:dyDescent="0.25">
      <c r="E16010" s="90"/>
      <c r="N16010" s="90"/>
    </row>
    <row r="16011" spans="5:14" x14ac:dyDescent="0.25">
      <c r="E16011" s="90"/>
      <c r="N16011" s="90"/>
    </row>
    <row r="16012" spans="5:14" x14ac:dyDescent="0.25">
      <c r="E16012" s="90"/>
      <c r="N16012" s="90"/>
    </row>
    <row r="16013" spans="5:14" x14ac:dyDescent="0.25">
      <c r="E16013" s="90"/>
      <c r="N16013" s="90"/>
    </row>
    <row r="16014" spans="5:14" x14ac:dyDescent="0.25">
      <c r="E16014" s="90"/>
      <c r="N16014" s="90"/>
    </row>
    <row r="16015" spans="5:14" x14ac:dyDescent="0.25">
      <c r="E16015" s="90"/>
      <c r="N16015" s="90"/>
    </row>
    <row r="16016" spans="5:14" x14ac:dyDescent="0.25">
      <c r="E16016" s="90"/>
      <c r="N16016" s="90"/>
    </row>
    <row r="16017" spans="5:14" x14ac:dyDescent="0.25">
      <c r="E16017" s="90"/>
      <c r="N16017" s="90"/>
    </row>
    <row r="16018" spans="5:14" x14ac:dyDescent="0.25">
      <c r="E16018" s="90"/>
      <c r="N16018" s="90"/>
    </row>
    <row r="16019" spans="5:14" x14ac:dyDescent="0.25">
      <c r="E16019" s="90"/>
      <c r="N16019" s="90"/>
    </row>
    <row r="16020" spans="5:14" x14ac:dyDescent="0.25">
      <c r="E16020" s="90"/>
      <c r="N16020" s="90"/>
    </row>
    <row r="16021" spans="5:14" x14ac:dyDescent="0.25">
      <c r="E16021" s="90"/>
      <c r="N16021" s="90"/>
    </row>
    <row r="16022" spans="5:14" x14ac:dyDescent="0.25">
      <c r="E16022" s="90"/>
      <c r="N16022" s="90"/>
    </row>
    <row r="16023" spans="5:14" x14ac:dyDescent="0.25">
      <c r="E16023" s="90"/>
      <c r="N16023" s="90"/>
    </row>
    <row r="16024" spans="5:14" x14ac:dyDescent="0.25">
      <c r="E16024" s="90"/>
      <c r="N16024" s="90"/>
    </row>
    <row r="16025" spans="5:14" x14ac:dyDescent="0.25">
      <c r="E16025" s="90"/>
      <c r="N16025" s="90"/>
    </row>
    <row r="16026" spans="5:14" x14ac:dyDescent="0.25">
      <c r="E16026" s="90"/>
      <c r="N16026" s="90"/>
    </row>
    <row r="16027" spans="5:14" x14ac:dyDescent="0.25">
      <c r="E16027" s="90"/>
      <c r="N16027" s="90"/>
    </row>
    <row r="16028" spans="5:14" x14ac:dyDescent="0.25">
      <c r="E16028" s="90"/>
      <c r="N16028" s="90"/>
    </row>
    <row r="16029" spans="5:14" x14ac:dyDescent="0.25">
      <c r="E16029" s="90"/>
      <c r="N16029" s="90"/>
    </row>
    <row r="16030" spans="5:14" x14ac:dyDescent="0.25">
      <c r="E16030" s="90"/>
      <c r="N16030" s="90"/>
    </row>
    <row r="16031" spans="5:14" x14ac:dyDescent="0.25">
      <c r="E16031" s="90"/>
      <c r="N16031" s="90"/>
    </row>
    <row r="16032" spans="5:14" x14ac:dyDescent="0.25">
      <c r="E16032" s="90"/>
      <c r="N16032" s="90"/>
    </row>
    <row r="16033" spans="5:14" x14ac:dyDescent="0.25">
      <c r="E16033" s="90"/>
      <c r="N16033" s="90"/>
    </row>
    <row r="16034" spans="5:14" x14ac:dyDescent="0.25">
      <c r="E16034" s="90"/>
      <c r="N16034" s="90"/>
    </row>
    <row r="16035" spans="5:14" x14ac:dyDescent="0.25">
      <c r="E16035" s="90"/>
      <c r="N16035" s="90"/>
    </row>
    <row r="16036" spans="5:14" x14ac:dyDescent="0.25">
      <c r="E16036" s="90"/>
      <c r="N16036" s="90"/>
    </row>
    <row r="16037" spans="5:14" x14ac:dyDescent="0.25">
      <c r="E16037" s="90"/>
      <c r="N16037" s="90"/>
    </row>
    <row r="16038" spans="5:14" x14ac:dyDescent="0.25">
      <c r="E16038" s="90"/>
      <c r="N16038" s="90"/>
    </row>
    <row r="16039" spans="5:14" x14ac:dyDescent="0.25">
      <c r="E16039" s="90"/>
      <c r="N16039" s="90"/>
    </row>
    <row r="16040" spans="5:14" x14ac:dyDescent="0.25">
      <c r="E16040" s="90"/>
      <c r="N16040" s="90"/>
    </row>
    <row r="16041" spans="5:14" x14ac:dyDescent="0.25">
      <c r="E16041" s="90"/>
      <c r="N16041" s="90"/>
    </row>
    <row r="16042" spans="5:14" x14ac:dyDescent="0.25">
      <c r="E16042" s="90"/>
      <c r="N16042" s="90"/>
    </row>
    <row r="16043" spans="5:14" x14ac:dyDescent="0.25">
      <c r="E16043" s="90"/>
      <c r="N16043" s="90"/>
    </row>
    <row r="16044" spans="5:14" x14ac:dyDescent="0.25">
      <c r="E16044" s="90"/>
      <c r="N16044" s="90"/>
    </row>
    <row r="16045" spans="5:14" x14ac:dyDescent="0.25">
      <c r="E16045" s="90"/>
      <c r="N16045" s="90"/>
    </row>
    <row r="16046" spans="5:14" x14ac:dyDescent="0.25">
      <c r="E16046" s="90"/>
      <c r="N16046" s="90"/>
    </row>
    <row r="16047" spans="5:14" x14ac:dyDescent="0.25">
      <c r="E16047" s="90"/>
      <c r="N16047" s="90"/>
    </row>
    <row r="16048" spans="5:14" x14ac:dyDescent="0.25">
      <c r="E16048" s="90"/>
      <c r="N16048" s="90"/>
    </row>
    <row r="16049" spans="5:14" x14ac:dyDescent="0.25">
      <c r="E16049" s="90"/>
      <c r="N16049" s="90"/>
    </row>
    <row r="16050" spans="5:14" x14ac:dyDescent="0.25">
      <c r="E16050" s="90"/>
      <c r="N16050" s="90"/>
    </row>
    <row r="16051" spans="5:14" x14ac:dyDescent="0.25">
      <c r="E16051" s="90"/>
      <c r="N16051" s="90"/>
    </row>
    <row r="16052" spans="5:14" x14ac:dyDescent="0.25">
      <c r="E16052" s="90"/>
      <c r="N16052" s="90"/>
    </row>
    <row r="16053" spans="5:14" x14ac:dyDescent="0.25">
      <c r="E16053" s="90"/>
      <c r="N16053" s="90"/>
    </row>
    <row r="16054" spans="5:14" x14ac:dyDescent="0.25">
      <c r="E16054" s="90"/>
      <c r="N16054" s="90"/>
    </row>
    <row r="16055" spans="5:14" x14ac:dyDescent="0.25">
      <c r="E16055" s="90"/>
      <c r="N16055" s="90"/>
    </row>
    <row r="16056" spans="5:14" x14ac:dyDescent="0.25">
      <c r="E16056" s="90"/>
      <c r="N16056" s="90"/>
    </row>
    <row r="16057" spans="5:14" x14ac:dyDescent="0.25">
      <c r="E16057" s="90"/>
      <c r="N16057" s="90"/>
    </row>
    <row r="16058" spans="5:14" x14ac:dyDescent="0.25">
      <c r="E16058" s="90"/>
      <c r="N16058" s="90"/>
    </row>
    <row r="16059" spans="5:14" x14ac:dyDescent="0.25">
      <c r="E16059" s="90"/>
      <c r="N16059" s="90"/>
    </row>
    <row r="16060" spans="5:14" x14ac:dyDescent="0.25">
      <c r="E16060" s="90"/>
      <c r="N16060" s="90"/>
    </row>
    <row r="16061" spans="5:14" x14ac:dyDescent="0.25">
      <c r="E16061" s="90"/>
      <c r="N16061" s="90"/>
    </row>
    <row r="16062" spans="5:14" x14ac:dyDescent="0.25">
      <c r="E16062" s="90"/>
      <c r="N16062" s="90"/>
    </row>
    <row r="16063" spans="5:14" x14ac:dyDescent="0.25">
      <c r="E16063" s="90"/>
      <c r="N16063" s="90"/>
    </row>
    <row r="16064" spans="5:14" x14ac:dyDescent="0.25">
      <c r="E16064" s="90"/>
      <c r="N16064" s="90"/>
    </row>
    <row r="16065" spans="5:14" x14ac:dyDescent="0.25">
      <c r="E16065" s="90"/>
      <c r="N16065" s="90"/>
    </row>
    <row r="16066" spans="5:14" x14ac:dyDescent="0.25">
      <c r="E16066" s="90"/>
      <c r="N16066" s="90"/>
    </row>
    <row r="16067" spans="5:14" x14ac:dyDescent="0.25">
      <c r="E16067" s="90"/>
      <c r="N16067" s="90"/>
    </row>
    <row r="16068" spans="5:14" x14ac:dyDescent="0.25">
      <c r="E16068" s="90"/>
      <c r="N16068" s="90"/>
    </row>
    <row r="16069" spans="5:14" x14ac:dyDescent="0.25">
      <c r="E16069" s="90"/>
      <c r="N16069" s="90"/>
    </row>
    <row r="16070" spans="5:14" x14ac:dyDescent="0.25">
      <c r="E16070" s="90"/>
      <c r="N16070" s="90"/>
    </row>
    <row r="16071" spans="5:14" x14ac:dyDescent="0.25">
      <c r="E16071" s="90"/>
      <c r="N16071" s="90"/>
    </row>
    <row r="16072" spans="5:14" x14ac:dyDescent="0.25">
      <c r="E16072" s="90"/>
      <c r="N16072" s="90"/>
    </row>
    <row r="16073" spans="5:14" x14ac:dyDescent="0.25">
      <c r="E16073" s="90"/>
      <c r="N16073" s="90"/>
    </row>
    <row r="16074" spans="5:14" x14ac:dyDescent="0.25">
      <c r="E16074" s="90"/>
      <c r="N16074" s="90"/>
    </row>
    <row r="16075" spans="5:14" x14ac:dyDescent="0.25">
      <c r="E16075" s="90"/>
      <c r="N16075" s="90"/>
    </row>
    <row r="16076" spans="5:14" x14ac:dyDescent="0.25">
      <c r="E16076" s="90"/>
      <c r="N16076" s="90"/>
    </row>
    <row r="16077" spans="5:14" x14ac:dyDescent="0.25">
      <c r="E16077" s="90"/>
      <c r="N16077" s="90"/>
    </row>
    <row r="16078" spans="5:14" x14ac:dyDescent="0.25">
      <c r="E16078" s="90"/>
      <c r="N16078" s="90"/>
    </row>
    <row r="16079" spans="5:14" x14ac:dyDescent="0.25">
      <c r="E16079" s="90"/>
      <c r="N16079" s="90"/>
    </row>
    <row r="16080" spans="5:14" x14ac:dyDescent="0.25">
      <c r="E16080" s="90"/>
      <c r="N16080" s="90"/>
    </row>
    <row r="16081" spans="5:14" x14ac:dyDescent="0.25">
      <c r="E16081" s="90"/>
      <c r="N16081" s="90"/>
    </row>
    <row r="16082" spans="5:14" x14ac:dyDescent="0.25">
      <c r="E16082" s="90"/>
      <c r="N16082" s="90"/>
    </row>
    <row r="16083" spans="5:14" x14ac:dyDescent="0.25">
      <c r="E16083" s="90"/>
      <c r="N16083" s="90"/>
    </row>
    <row r="16084" spans="5:14" x14ac:dyDescent="0.25">
      <c r="E16084" s="90"/>
      <c r="N16084" s="90"/>
    </row>
    <row r="16085" spans="5:14" x14ac:dyDescent="0.25">
      <c r="E16085" s="90"/>
      <c r="N16085" s="90"/>
    </row>
    <row r="16086" spans="5:14" x14ac:dyDescent="0.25">
      <c r="E16086" s="90"/>
      <c r="N16086" s="90"/>
    </row>
    <row r="16087" spans="5:14" x14ac:dyDescent="0.25">
      <c r="E16087" s="90"/>
      <c r="N16087" s="90"/>
    </row>
    <row r="16088" spans="5:14" x14ac:dyDescent="0.25">
      <c r="E16088" s="90"/>
      <c r="N16088" s="90"/>
    </row>
    <row r="16089" spans="5:14" x14ac:dyDescent="0.25">
      <c r="E16089" s="90"/>
      <c r="N16089" s="90"/>
    </row>
    <row r="16090" spans="5:14" x14ac:dyDescent="0.25">
      <c r="E16090" s="90"/>
      <c r="N16090" s="90"/>
    </row>
    <row r="16091" spans="5:14" x14ac:dyDescent="0.25">
      <c r="E16091" s="90"/>
      <c r="N16091" s="90"/>
    </row>
    <row r="16092" spans="5:14" x14ac:dyDescent="0.25">
      <c r="E16092" s="90"/>
      <c r="N16092" s="90"/>
    </row>
    <row r="16093" spans="5:14" x14ac:dyDescent="0.25">
      <c r="E16093" s="90"/>
      <c r="N16093" s="90"/>
    </row>
    <row r="16094" spans="5:14" x14ac:dyDescent="0.25">
      <c r="E16094" s="90"/>
      <c r="N16094" s="90"/>
    </row>
    <row r="16095" spans="5:14" x14ac:dyDescent="0.25">
      <c r="E16095" s="90"/>
      <c r="N16095" s="90"/>
    </row>
    <row r="16096" spans="5:14" x14ac:dyDescent="0.25">
      <c r="E16096" s="90"/>
      <c r="N16096" s="90"/>
    </row>
    <row r="16097" spans="5:14" x14ac:dyDescent="0.25">
      <c r="E16097" s="90"/>
      <c r="N16097" s="90"/>
    </row>
    <row r="16098" spans="5:14" x14ac:dyDescent="0.25">
      <c r="E16098" s="90"/>
      <c r="N16098" s="90"/>
    </row>
    <row r="16099" spans="5:14" x14ac:dyDescent="0.25">
      <c r="E16099" s="90"/>
      <c r="N16099" s="90"/>
    </row>
    <row r="16100" spans="5:14" x14ac:dyDescent="0.25">
      <c r="E16100" s="90"/>
      <c r="N16100" s="90"/>
    </row>
    <row r="16101" spans="5:14" x14ac:dyDescent="0.25">
      <c r="E16101" s="90"/>
      <c r="N16101" s="90"/>
    </row>
    <row r="16102" spans="5:14" x14ac:dyDescent="0.25">
      <c r="E16102" s="90"/>
      <c r="N16102" s="90"/>
    </row>
    <row r="16103" spans="5:14" x14ac:dyDescent="0.25">
      <c r="E16103" s="90"/>
      <c r="N16103" s="90"/>
    </row>
    <row r="16104" spans="5:14" x14ac:dyDescent="0.25">
      <c r="E16104" s="90"/>
      <c r="N16104" s="90"/>
    </row>
    <row r="16105" spans="5:14" x14ac:dyDescent="0.25">
      <c r="E16105" s="90"/>
      <c r="N16105" s="90"/>
    </row>
    <row r="16106" spans="5:14" x14ac:dyDescent="0.25">
      <c r="E16106" s="90"/>
      <c r="N16106" s="90"/>
    </row>
    <row r="16107" spans="5:14" x14ac:dyDescent="0.25">
      <c r="E16107" s="90"/>
      <c r="N16107" s="90"/>
    </row>
    <row r="16108" spans="5:14" x14ac:dyDescent="0.25">
      <c r="E16108" s="90"/>
      <c r="N16108" s="90"/>
    </row>
    <row r="16109" spans="5:14" x14ac:dyDescent="0.25">
      <c r="E16109" s="90"/>
      <c r="N16109" s="90"/>
    </row>
    <row r="16110" spans="5:14" x14ac:dyDescent="0.25">
      <c r="E16110" s="90"/>
      <c r="N16110" s="90"/>
    </row>
    <row r="16111" spans="5:14" x14ac:dyDescent="0.25">
      <c r="E16111" s="90"/>
      <c r="N16111" s="90"/>
    </row>
    <row r="16112" spans="5:14" x14ac:dyDescent="0.25">
      <c r="E16112" s="90"/>
      <c r="N16112" s="90"/>
    </row>
    <row r="16113" spans="5:14" x14ac:dyDescent="0.25">
      <c r="E16113" s="90"/>
      <c r="N16113" s="90"/>
    </row>
    <row r="16114" spans="5:14" x14ac:dyDescent="0.25">
      <c r="E16114" s="90"/>
      <c r="N16114" s="90"/>
    </row>
    <row r="16115" spans="5:14" x14ac:dyDescent="0.25">
      <c r="E16115" s="90"/>
      <c r="N16115" s="90"/>
    </row>
    <row r="16116" spans="5:14" x14ac:dyDescent="0.25">
      <c r="E16116" s="90"/>
      <c r="N16116" s="90"/>
    </row>
    <row r="16117" spans="5:14" x14ac:dyDescent="0.25">
      <c r="E16117" s="90"/>
      <c r="N16117" s="90"/>
    </row>
    <row r="16118" spans="5:14" x14ac:dyDescent="0.25">
      <c r="E16118" s="90"/>
      <c r="N16118" s="90"/>
    </row>
    <row r="16119" spans="5:14" x14ac:dyDescent="0.25">
      <c r="E16119" s="90"/>
      <c r="N16119" s="90"/>
    </row>
    <row r="16120" spans="5:14" x14ac:dyDescent="0.25">
      <c r="E16120" s="90"/>
      <c r="N16120" s="90"/>
    </row>
    <row r="16121" spans="5:14" x14ac:dyDescent="0.25">
      <c r="E16121" s="90"/>
      <c r="N16121" s="90"/>
    </row>
    <row r="16122" spans="5:14" x14ac:dyDescent="0.25">
      <c r="E16122" s="90"/>
      <c r="N16122" s="90"/>
    </row>
    <row r="16123" spans="5:14" x14ac:dyDescent="0.25">
      <c r="E16123" s="90"/>
      <c r="N16123" s="90"/>
    </row>
    <row r="16124" spans="5:14" x14ac:dyDescent="0.25">
      <c r="E16124" s="90"/>
      <c r="N16124" s="90"/>
    </row>
    <row r="16125" spans="5:14" x14ac:dyDescent="0.25">
      <c r="E16125" s="90"/>
      <c r="N16125" s="90"/>
    </row>
    <row r="16126" spans="5:14" x14ac:dyDescent="0.25">
      <c r="E16126" s="90"/>
      <c r="N16126" s="90"/>
    </row>
    <row r="16127" spans="5:14" x14ac:dyDescent="0.25">
      <c r="E16127" s="90"/>
      <c r="N16127" s="90"/>
    </row>
    <row r="16128" spans="5:14" x14ac:dyDescent="0.25">
      <c r="E16128" s="90"/>
      <c r="N16128" s="90"/>
    </row>
    <row r="16129" spans="5:14" x14ac:dyDescent="0.25">
      <c r="E16129" s="90"/>
      <c r="N16129" s="90"/>
    </row>
    <row r="16130" spans="5:14" x14ac:dyDescent="0.25">
      <c r="E16130" s="90"/>
      <c r="N16130" s="90"/>
    </row>
    <row r="16131" spans="5:14" x14ac:dyDescent="0.25">
      <c r="E16131" s="90"/>
      <c r="N16131" s="90"/>
    </row>
    <row r="16132" spans="5:14" x14ac:dyDescent="0.25">
      <c r="E16132" s="90"/>
      <c r="N16132" s="90"/>
    </row>
    <row r="16133" spans="5:14" x14ac:dyDescent="0.25">
      <c r="E16133" s="90"/>
      <c r="N16133" s="90"/>
    </row>
    <row r="16134" spans="5:14" x14ac:dyDescent="0.25">
      <c r="E16134" s="90"/>
      <c r="N16134" s="90"/>
    </row>
    <row r="16135" spans="5:14" x14ac:dyDescent="0.25">
      <c r="E16135" s="90"/>
      <c r="N16135" s="90"/>
    </row>
    <row r="16136" spans="5:14" x14ac:dyDescent="0.25">
      <c r="E16136" s="90"/>
      <c r="N16136" s="90"/>
    </row>
    <row r="16137" spans="5:14" x14ac:dyDescent="0.25">
      <c r="E16137" s="90"/>
      <c r="N16137" s="90"/>
    </row>
    <row r="16138" spans="5:14" x14ac:dyDescent="0.25">
      <c r="E16138" s="90"/>
      <c r="N16138" s="90"/>
    </row>
    <row r="16139" spans="5:14" x14ac:dyDescent="0.25">
      <c r="E16139" s="90"/>
      <c r="N16139" s="90"/>
    </row>
    <row r="16140" spans="5:14" x14ac:dyDescent="0.25">
      <c r="E16140" s="90"/>
      <c r="N16140" s="90"/>
    </row>
    <row r="16141" spans="5:14" x14ac:dyDescent="0.25">
      <c r="E16141" s="90"/>
      <c r="N16141" s="90"/>
    </row>
    <row r="16142" spans="5:14" x14ac:dyDescent="0.25">
      <c r="E16142" s="90"/>
      <c r="N16142" s="90"/>
    </row>
    <row r="16143" spans="5:14" x14ac:dyDescent="0.25">
      <c r="E16143" s="90"/>
      <c r="N16143" s="90"/>
    </row>
    <row r="16144" spans="5:14" x14ac:dyDescent="0.25">
      <c r="E16144" s="90"/>
      <c r="N16144" s="90"/>
    </row>
    <row r="16145" spans="5:14" x14ac:dyDescent="0.25">
      <c r="E16145" s="90"/>
      <c r="N16145" s="90"/>
    </row>
    <row r="16146" spans="5:14" x14ac:dyDescent="0.25">
      <c r="E16146" s="90"/>
      <c r="N16146" s="90"/>
    </row>
    <row r="16147" spans="5:14" x14ac:dyDescent="0.25">
      <c r="E16147" s="90"/>
      <c r="N16147" s="90"/>
    </row>
    <row r="16148" spans="5:14" x14ac:dyDescent="0.25">
      <c r="E16148" s="90"/>
      <c r="N16148" s="90"/>
    </row>
    <row r="16149" spans="5:14" x14ac:dyDescent="0.25">
      <c r="E16149" s="90"/>
      <c r="N16149" s="90"/>
    </row>
    <row r="16150" spans="5:14" x14ac:dyDescent="0.25">
      <c r="E16150" s="90"/>
      <c r="N16150" s="90"/>
    </row>
    <row r="16151" spans="5:14" x14ac:dyDescent="0.25">
      <c r="E16151" s="90"/>
      <c r="N16151" s="90"/>
    </row>
    <row r="16152" spans="5:14" x14ac:dyDescent="0.25">
      <c r="E16152" s="90"/>
      <c r="N16152" s="90"/>
    </row>
    <row r="16153" spans="5:14" x14ac:dyDescent="0.25">
      <c r="E16153" s="90"/>
      <c r="N16153" s="90"/>
    </row>
    <row r="16154" spans="5:14" x14ac:dyDescent="0.25">
      <c r="E16154" s="90"/>
      <c r="N16154" s="90"/>
    </row>
    <row r="16155" spans="5:14" x14ac:dyDescent="0.25">
      <c r="E16155" s="90"/>
      <c r="N16155" s="90"/>
    </row>
    <row r="16156" spans="5:14" x14ac:dyDescent="0.25">
      <c r="E16156" s="90"/>
      <c r="N16156" s="90"/>
    </row>
    <row r="16157" spans="5:14" x14ac:dyDescent="0.25">
      <c r="E16157" s="90"/>
      <c r="N16157" s="90"/>
    </row>
    <row r="16158" spans="5:14" x14ac:dyDescent="0.25">
      <c r="E16158" s="90"/>
      <c r="N16158" s="90"/>
    </row>
    <row r="16159" spans="5:14" x14ac:dyDescent="0.25">
      <c r="E16159" s="90"/>
      <c r="N16159" s="90"/>
    </row>
    <row r="16160" spans="5:14" x14ac:dyDescent="0.25">
      <c r="E16160" s="90"/>
      <c r="N16160" s="90"/>
    </row>
    <row r="16161" spans="5:14" x14ac:dyDescent="0.25">
      <c r="E16161" s="90"/>
      <c r="N16161" s="90"/>
    </row>
    <row r="16162" spans="5:14" x14ac:dyDescent="0.25">
      <c r="E16162" s="90"/>
      <c r="N16162" s="90"/>
    </row>
    <row r="16163" spans="5:14" x14ac:dyDescent="0.25">
      <c r="E16163" s="90"/>
      <c r="N16163" s="90"/>
    </row>
    <row r="16164" spans="5:14" x14ac:dyDescent="0.25">
      <c r="E16164" s="90"/>
      <c r="N16164" s="90"/>
    </row>
    <row r="16165" spans="5:14" x14ac:dyDescent="0.25">
      <c r="E16165" s="90"/>
      <c r="N16165" s="90"/>
    </row>
    <row r="16166" spans="5:14" x14ac:dyDescent="0.25">
      <c r="E16166" s="90"/>
      <c r="N16166" s="90"/>
    </row>
    <row r="16167" spans="5:14" x14ac:dyDescent="0.25">
      <c r="E16167" s="90"/>
      <c r="N16167" s="90"/>
    </row>
    <row r="16168" spans="5:14" x14ac:dyDescent="0.25">
      <c r="E16168" s="90"/>
      <c r="N16168" s="90"/>
    </row>
    <row r="16169" spans="5:14" x14ac:dyDescent="0.25">
      <c r="E16169" s="90"/>
      <c r="N16169" s="90"/>
    </row>
    <row r="16170" spans="5:14" x14ac:dyDescent="0.25">
      <c r="E16170" s="90"/>
      <c r="N16170" s="90"/>
    </row>
    <row r="16171" spans="5:14" x14ac:dyDescent="0.25">
      <c r="E16171" s="90"/>
      <c r="N16171" s="90"/>
    </row>
    <row r="16172" spans="5:14" x14ac:dyDescent="0.25">
      <c r="E16172" s="90"/>
      <c r="N16172" s="90"/>
    </row>
    <row r="16173" spans="5:14" x14ac:dyDescent="0.25">
      <c r="E16173" s="90"/>
      <c r="N16173" s="90"/>
    </row>
    <row r="16174" spans="5:14" x14ac:dyDescent="0.25">
      <c r="E16174" s="90"/>
      <c r="N16174" s="90"/>
    </row>
    <row r="16175" spans="5:14" x14ac:dyDescent="0.25">
      <c r="E16175" s="90"/>
      <c r="N16175" s="90"/>
    </row>
    <row r="16176" spans="5:14" x14ac:dyDescent="0.25">
      <c r="E16176" s="90"/>
      <c r="N16176" s="90"/>
    </row>
    <row r="16177" spans="5:14" x14ac:dyDescent="0.25">
      <c r="E16177" s="90"/>
      <c r="N16177" s="90"/>
    </row>
    <row r="16178" spans="5:14" x14ac:dyDescent="0.25">
      <c r="E16178" s="90"/>
      <c r="N16178" s="90"/>
    </row>
    <row r="16179" spans="5:14" x14ac:dyDescent="0.25">
      <c r="E16179" s="90"/>
      <c r="N16179" s="90"/>
    </row>
    <row r="16180" spans="5:14" x14ac:dyDescent="0.25">
      <c r="E16180" s="90"/>
      <c r="N16180" s="90"/>
    </row>
    <row r="16181" spans="5:14" x14ac:dyDescent="0.25">
      <c r="E16181" s="90"/>
      <c r="N16181" s="90"/>
    </row>
    <row r="16182" spans="5:14" x14ac:dyDescent="0.25">
      <c r="E16182" s="90"/>
      <c r="N16182" s="90"/>
    </row>
    <row r="16183" spans="5:14" x14ac:dyDescent="0.25">
      <c r="E16183" s="90"/>
      <c r="N16183" s="90"/>
    </row>
    <row r="16184" spans="5:14" x14ac:dyDescent="0.25">
      <c r="E16184" s="90"/>
      <c r="N16184" s="90"/>
    </row>
    <row r="16185" spans="5:14" x14ac:dyDescent="0.25">
      <c r="E16185" s="90"/>
      <c r="N16185" s="90"/>
    </row>
    <row r="16186" spans="5:14" x14ac:dyDescent="0.25">
      <c r="E16186" s="90"/>
      <c r="N16186" s="90"/>
    </row>
    <row r="16187" spans="5:14" x14ac:dyDescent="0.25">
      <c r="E16187" s="90"/>
      <c r="N16187" s="90"/>
    </row>
    <row r="16188" spans="5:14" x14ac:dyDescent="0.25">
      <c r="E16188" s="90"/>
      <c r="N16188" s="90"/>
    </row>
    <row r="16189" spans="5:14" x14ac:dyDescent="0.25">
      <c r="E16189" s="90"/>
      <c r="N16189" s="90"/>
    </row>
    <row r="16190" spans="5:14" x14ac:dyDescent="0.25">
      <c r="E16190" s="90"/>
      <c r="N16190" s="90"/>
    </row>
    <row r="16191" spans="5:14" x14ac:dyDescent="0.25">
      <c r="E16191" s="90"/>
      <c r="N16191" s="90"/>
    </row>
    <row r="16192" spans="5:14" x14ac:dyDescent="0.25">
      <c r="E16192" s="90"/>
      <c r="N16192" s="90"/>
    </row>
    <row r="16193" spans="5:14" x14ac:dyDescent="0.25">
      <c r="E16193" s="90"/>
      <c r="N16193" s="90"/>
    </row>
    <row r="16194" spans="5:14" x14ac:dyDescent="0.25">
      <c r="E16194" s="90"/>
      <c r="N16194" s="90"/>
    </row>
    <row r="16195" spans="5:14" x14ac:dyDescent="0.25">
      <c r="E16195" s="90"/>
      <c r="N16195" s="90"/>
    </row>
    <row r="16196" spans="5:14" x14ac:dyDescent="0.25">
      <c r="E16196" s="90"/>
      <c r="N16196" s="90"/>
    </row>
    <row r="16197" spans="5:14" x14ac:dyDescent="0.25">
      <c r="E16197" s="90"/>
      <c r="N16197" s="90"/>
    </row>
    <row r="16198" spans="5:14" x14ac:dyDescent="0.25">
      <c r="E16198" s="90"/>
      <c r="N16198" s="90"/>
    </row>
    <row r="16199" spans="5:14" x14ac:dyDescent="0.25">
      <c r="E16199" s="90"/>
      <c r="N16199" s="90"/>
    </row>
    <row r="16200" spans="5:14" x14ac:dyDescent="0.25">
      <c r="E16200" s="90"/>
      <c r="N16200" s="90"/>
    </row>
    <row r="16201" spans="5:14" x14ac:dyDescent="0.25">
      <c r="E16201" s="90"/>
      <c r="N16201" s="90"/>
    </row>
    <row r="16202" spans="5:14" x14ac:dyDescent="0.25">
      <c r="E16202" s="90"/>
      <c r="N16202" s="90"/>
    </row>
    <row r="16203" spans="5:14" x14ac:dyDescent="0.25">
      <c r="E16203" s="90"/>
      <c r="N16203" s="90"/>
    </row>
    <row r="16204" spans="5:14" x14ac:dyDescent="0.25">
      <c r="E16204" s="90"/>
      <c r="N16204" s="90"/>
    </row>
    <row r="16205" spans="5:14" x14ac:dyDescent="0.25">
      <c r="E16205" s="90"/>
      <c r="N16205" s="90"/>
    </row>
    <row r="16206" spans="5:14" x14ac:dyDescent="0.25">
      <c r="E16206" s="90"/>
      <c r="N16206" s="90"/>
    </row>
    <row r="16207" spans="5:14" x14ac:dyDescent="0.25">
      <c r="E16207" s="90"/>
      <c r="N16207" s="90"/>
    </row>
    <row r="16208" spans="5:14" x14ac:dyDescent="0.25">
      <c r="E16208" s="90"/>
      <c r="N16208" s="90"/>
    </row>
    <row r="16209" spans="5:14" x14ac:dyDescent="0.25">
      <c r="E16209" s="90"/>
      <c r="N16209" s="90"/>
    </row>
    <row r="16210" spans="5:14" x14ac:dyDescent="0.25">
      <c r="E16210" s="90"/>
      <c r="N16210" s="90"/>
    </row>
    <row r="16211" spans="5:14" x14ac:dyDescent="0.25">
      <c r="E16211" s="90"/>
      <c r="N16211" s="90"/>
    </row>
    <row r="16212" spans="5:14" x14ac:dyDescent="0.25">
      <c r="E16212" s="90"/>
      <c r="N16212" s="90"/>
    </row>
    <row r="16213" spans="5:14" x14ac:dyDescent="0.25">
      <c r="E16213" s="90"/>
      <c r="N16213" s="90"/>
    </row>
    <row r="16214" spans="5:14" x14ac:dyDescent="0.25">
      <c r="E16214" s="90"/>
      <c r="N16214" s="90"/>
    </row>
    <row r="16215" spans="5:14" x14ac:dyDescent="0.25">
      <c r="E16215" s="90"/>
      <c r="N16215" s="90"/>
    </row>
    <row r="16216" spans="5:14" x14ac:dyDescent="0.25">
      <c r="E16216" s="90"/>
      <c r="N16216" s="90"/>
    </row>
    <row r="16217" spans="5:14" x14ac:dyDescent="0.25">
      <c r="E16217" s="90"/>
      <c r="N16217" s="90"/>
    </row>
    <row r="16218" spans="5:14" x14ac:dyDescent="0.25">
      <c r="E16218" s="90"/>
      <c r="N16218" s="90"/>
    </row>
    <row r="16219" spans="5:14" x14ac:dyDescent="0.25">
      <c r="E16219" s="90"/>
      <c r="N16219" s="90"/>
    </row>
    <row r="16220" spans="5:14" x14ac:dyDescent="0.25">
      <c r="E16220" s="90"/>
      <c r="N16220" s="90"/>
    </row>
    <row r="16221" spans="5:14" x14ac:dyDescent="0.25">
      <c r="E16221" s="90"/>
      <c r="N16221" s="90"/>
    </row>
    <row r="16222" spans="5:14" x14ac:dyDescent="0.25">
      <c r="E16222" s="90"/>
      <c r="N16222" s="90"/>
    </row>
    <row r="16223" spans="5:14" x14ac:dyDescent="0.25">
      <c r="E16223" s="90"/>
      <c r="N16223" s="90"/>
    </row>
    <row r="16224" spans="5:14" x14ac:dyDescent="0.25">
      <c r="E16224" s="90"/>
      <c r="N16224" s="90"/>
    </row>
    <row r="16225" spans="5:14" x14ac:dyDescent="0.25">
      <c r="E16225" s="90"/>
      <c r="N16225" s="90"/>
    </row>
    <row r="16226" spans="5:14" x14ac:dyDescent="0.25">
      <c r="E16226" s="90"/>
      <c r="N16226" s="90"/>
    </row>
    <row r="16227" spans="5:14" x14ac:dyDescent="0.25">
      <c r="E16227" s="90"/>
      <c r="N16227" s="90"/>
    </row>
    <row r="16228" spans="5:14" x14ac:dyDescent="0.25">
      <c r="E16228" s="90"/>
      <c r="N16228" s="90"/>
    </row>
    <row r="16229" spans="5:14" x14ac:dyDescent="0.25">
      <c r="E16229" s="90"/>
      <c r="N16229" s="90"/>
    </row>
    <row r="16230" spans="5:14" x14ac:dyDescent="0.25">
      <c r="E16230" s="90"/>
      <c r="N16230" s="90"/>
    </row>
    <row r="16231" spans="5:14" x14ac:dyDescent="0.25">
      <c r="E16231" s="90"/>
      <c r="N16231" s="90"/>
    </row>
    <row r="16232" spans="5:14" x14ac:dyDescent="0.25">
      <c r="E16232" s="90"/>
      <c r="N16232" s="90"/>
    </row>
    <row r="16233" spans="5:14" x14ac:dyDescent="0.25">
      <c r="E16233" s="90"/>
      <c r="N16233" s="90"/>
    </row>
    <row r="16234" spans="5:14" x14ac:dyDescent="0.25">
      <c r="E16234" s="90"/>
      <c r="N16234" s="90"/>
    </row>
    <row r="16235" spans="5:14" x14ac:dyDescent="0.25">
      <c r="E16235" s="90"/>
      <c r="N16235" s="90"/>
    </row>
    <row r="16236" spans="5:14" x14ac:dyDescent="0.25">
      <c r="E16236" s="90"/>
      <c r="N16236" s="90"/>
    </row>
    <row r="16237" spans="5:14" x14ac:dyDescent="0.25">
      <c r="E16237" s="90"/>
      <c r="N16237" s="90"/>
    </row>
    <row r="16238" spans="5:14" x14ac:dyDescent="0.25">
      <c r="E16238" s="90"/>
      <c r="N16238" s="90"/>
    </row>
    <row r="16239" spans="5:14" x14ac:dyDescent="0.25">
      <c r="E16239" s="90"/>
      <c r="N16239" s="90"/>
    </row>
    <row r="16240" spans="5:14" x14ac:dyDescent="0.25">
      <c r="E16240" s="90"/>
      <c r="N16240" s="90"/>
    </row>
    <row r="16241" spans="5:14" x14ac:dyDescent="0.25">
      <c r="E16241" s="90"/>
      <c r="N16241" s="90"/>
    </row>
    <row r="16242" spans="5:14" x14ac:dyDescent="0.25">
      <c r="E16242" s="90"/>
      <c r="N16242" s="90"/>
    </row>
    <row r="16243" spans="5:14" x14ac:dyDescent="0.25">
      <c r="E16243" s="90"/>
      <c r="N16243" s="90"/>
    </row>
    <row r="16244" spans="5:14" x14ac:dyDescent="0.25">
      <c r="E16244" s="90"/>
      <c r="N16244" s="90"/>
    </row>
    <row r="16245" spans="5:14" x14ac:dyDescent="0.25">
      <c r="E16245" s="90"/>
      <c r="N16245" s="90"/>
    </row>
    <row r="16246" spans="5:14" x14ac:dyDescent="0.25">
      <c r="E16246" s="90"/>
      <c r="N16246" s="90"/>
    </row>
    <row r="16247" spans="5:14" x14ac:dyDescent="0.25">
      <c r="E16247" s="90"/>
      <c r="N16247" s="90"/>
    </row>
    <row r="16248" spans="5:14" x14ac:dyDescent="0.25">
      <c r="E16248" s="90"/>
      <c r="N16248" s="90"/>
    </row>
    <row r="16249" spans="5:14" x14ac:dyDescent="0.25">
      <c r="E16249" s="90"/>
      <c r="N16249" s="90"/>
    </row>
    <row r="16250" spans="5:14" x14ac:dyDescent="0.25">
      <c r="E16250" s="90"/>
      <c r="N16250" s="90"/>
    </row>
    <row r="16251" spans="5:14" x14ac:dyDescent="0.25">
      <c r="E16251" s="90"/>
      <c r="N16251" s="90"/>
    </row>
    <row r="16252" spans="5:14" x14ac:dyDescent="0.25">
      <c r="E16252" s="90"/>
      <c r="N16252" s="90"/>
    </row>
    <row r="16253" spans="5:14" x14ac:dyDescent="0.25">
      <c r="E16253" s="90"/>
      <c r="N16253" s="90"/>
    </row>
    <row r="16254" spans="5:14" x14ac:dyDescent="0.25">
      <c r="E16254" s="90"/>
      <c r="N16254" s="90"/>
    </row>
    <row r="16255" spans="5:14" x14ac:dyDescent="0.25">
      <c r="E16255" s="90"/>
      <c r="N16255" s="90"/>
    </row>
    <row r="16256" spans="5:14" x14ac:dyDescent="0.25">
      <c r="E16256" s="90"/>
      <c r="N16256" s="90"/>
    </row>
    <row r="16257" spans="5:14" x14ac:dyDescent="0.25">
      <c r="E16257" s="90"/>
      <c r="N16257" s="90"/>
    </row>
    <row r="16258" spans="5:14" x14ac:dyDescent="0.25">
      <c r="E16258" s="90"/>
      <c r="N16258" s="90"/>
    </row>
    <row r="16259" spans="5:14" x14ac:dyDescent="0.25">
      <c r="E16259" s="90"/>
      <c r="N16259" s="90"/>
    </row>
    <row r="16260" spans="5:14" x14ac:dyDescent="0.25">
      <c r="E16260" s="90"/>
      <c r="N16260" s="90"/>
    </row>
    <row r="16261" spans="5:14" x14ac:dyDescent="0.25">
      <c r="E16261" s="90"/>
      <c r="N16261" s="90"/>
    </row>
    <row r="16262" spans="5:14" x14ac:dyDescent="0.25">
      <c r="E16262" s="90"/>
      <c r="N16262" s="90"/>
    </row>
    <row r="16263" spans="5:14" x14ac:dyDescent="0.25">
      <c r="E16263" s="90"/>
      <c r="N16263" s="90"/>
    </row>
    <row r="16264" spans="5:14" x14ac:dyDescent="0.25">
      <c r="E16264" s="90"/>
      <c r="N16264" s="90"/>
    </row>
    <row r="16265" spans="5:14" x14ac:dyDescent="0.25">
      <c r="E16265" s="90"/>
      <c r="N16265" s="90"/>
    </row>
    <row r="16266" spans="5:14" x14ac:dyDescent="0.25">
      <c r="E16266" s="90"/>
      <c r="N16266" s="90"/>
    </row>
    <row r="16267" spans="5:14" x14ac:dyDescent="0.25">
      <c r="E16267" s="90"/>
      <c r="N16267" s="90"/>
    </row>
    <row r="16268" spans="5:14" x14ac:dyDescent="0.25">
      <c r="E16268" s="90"/>
      <c r="N16268" s="90"/>
    </row>
    <row r="16269" spans="5:14" x14ac:dyDescent="0.25">
      <c r="E16269" s="90"/>
      <c r="N16269" s="90"/>
    </row>
    <row r="16270" spans="5:14" x14ac:dyDescent="0.25">
      <c r="E16270" s="90"/>
      <c r="N16270" s="90"/>
    </row>
    <row r="16271" spans="5:14" x14ac:dyDescent="0.25">
      <c r="E16271" s="90"/>
      <c r="N16271" s="90"/>
    </row>
    <row r="16272" spans="5:14" x14ac:dyDescent="0.25">
      <c r="E16272" s="90"/>
      <c r="N16272" s="90"/>
    </row>
    <row r="16273" spans="5:14" x14ac:dyDescent="0.25">
      <c r="E16273" s="90"/>
      <c r="N16273" s="90"/>
    </row>
    <row r="16274" spans="5:14" x14ac:dyDescent="0.25">
      <c r="E16274" s="90"/>
      <c r="N16274" s="90"/>
    </row>
    <row r="16275" spans="5:14" x14ac:dyDescent="0.25">
      <c r="E16275" s="90"/>
      <c r="N16275" s="90"/>
    </row>
    <row r="16276" spans="5:14" x14ac:dyDescent="0.25">
      <c r="E16276" s="90"/>
      <c r="N16276" s="90"/>
    </row>
    <row r="16277" spans="5:14" x14ac:dyDescent="0.25">
      <c r="E16277" s="90"/>
      <c r="N16277" s="90"/>
    </row>
    <row r="16278" spans="5:14" x14ac:dyDescent="0.25">
      <c r="E16278" s="90"/>
      <c r="N16278" s="90"/>
    </row>
    <row r="16279" spans="5:14" x14ac:dyDescent="0.25">
      <c r="E16279" s="90"/>
      <c r="N16279" s="90"/>
    </row>
    <row r="16280" spans="5:14" x14ac:dyDescent="0.25">
      <c r="E16280" s="90"/>
      <c r="N16280" s="90"/>
    </row>
    <row r="16281" spans="5:14" x14ac:dyDescent="0.25">
      <c r="E16281" s="90"/>
      <c r="N16281" s="90"/>
    </row>
    <row r="16282" spans="5:14" x14ac:dyDescent="0.25">
      <c r="E16282" s="90"/>
      <c r="N16282" s="90"/>
    </row>
    <row r="16283" spans="5:14" x14ac:dyDescent="0.25">
      <c r="E16283" s="90"/>
      <c r="N16283" s="90"/>
    </row>
    <row r="16284" spans="5:14" x14ac:dyDescent="0.25">
      <c r="E16284" s="90"/>
      <c r="N16284" s="90"/>
    </row>
    <row r="16285" spans="5:14" x14ac:dyDescent="0.25">
      <c r="E16285" s="90"/>
      <c r="N16285" s="90"/>
    </row>
    <row r="16286" spans="5:14" x14ac:dyDescent="0.25">
      <c r="E16286" s="90"/>
      <c r="N16286" s="90"/>
    </row>
    <row r="16287" spans="5:14" x14ac:dyDescent="0.25">
      <c r="E16287" s="90"/>
      <c r="N16287" s="90"/>
    </row>
    <row r="16288" spans="5:14" x14ac:dyDescent="0.25">
      <c r="E16288" s="90"/>
      <c r="N16288" s="90"/>
    </row>
    <row r="16289" spans="5:14" x14ac:dyDescent="0.25">
      <c r="E16289" s="90"/>
      <c r="N16289" s="90"/>
    </row>
    <row r="16290" spans="5:14" x14ac:dyDescent="0.25">
      <c r="E16290" s="90"/>
      <c r="N16290" s="90"/>
    </row>
    <row r="16291" spans="5:14" x14ac:dyDescent="0.25">
      <c r="E16291" s="90"/>
      <c r="N16291" s="90"/>
    </row>
    <row r="16292" spans="5:14" x14ac:dyDescent="0.25">
      <c r="E16292" s="90"/>
      <c r="N16292" s="90"/>
    </row>
    <row r="16293" spans="5:14" x14ac:dyDescent="0.25">
      <c r="E16293" s="90"/>
      <c r="N16293" s="90"/>
    </row>
    <row r="16294" spans="5:14" x14ac:dyDescent="0.25">
      <c r="E16294" s="90"/>
      <c r="N16294" s="90"/>
    </row>
    <row r="16295" spans="5:14" x14ac:dyDescent="0.25">
      <c r="E16295" s="90"/>
      <c r="N16295" s="90"/>
    </row>
    <row r="16296" spans="5:14" x14ac:dyDescent="0.25">
      <c r="E16296" s="90"/>
      <c r="N16296" s="90"/>
    </row>
    <row r="16297" spans="5:14" x14ac:dyDescent="0.25">
      <c r="E16297" s="90"/>
      <c r="N16297" s="90"/>
    </row>
    <row r="16298" spans="5:14" x14ac:dyDescent="0.25">
      <c r="E16298" s="90"/>
      <c r="N16298" s="90"/>
    </row>
    <row r="16299" spans="5:14" x14ac:dyDescent="0.25">
      <c r="E16299" s="90"/>
      <c r="N16299" s="90"/>
    </row>
    <row r="16300" spans="5:14" x14ac:dyDescent="0.25">
      <c r="E16300" s="90"/>
      <c r="N16300" s="90"/>
    </row>
    <row r="16301" spans="5:14" x14ac:dyDescent="0.25">
      <c r="E16301" s="90"/>
      <c r="N16301" s="90"/>
    </row>
    <row r="16302" spans="5:14" x14ac:dyDescent="0.25">
      <c r="E16302" s="90"/>
      <c r="N16302" s="90"/>
    </row>
    <row r="16303" spans="5:14" x14ac:dyDescent="0.25">
      <c r="E16303" s="90"/>
      <c r="N16303" s="90"/>
    </row>
    <row r="16304" spans="5:14" x14ac:dyDescent="0.25">
      <c r="E16304" s="90"/>
      <c r="N16304" s="90"/>
    </row>
    <row r="16305" spans="5:14" x14ac:dyDescent="0.25">
      <c r="E16305" s="90"/>
      <c r="N16305" s="90"/>
    </row>
    <row r="16306" spans="5:14" x14ac:dyDescent="0.25">
      <c r="E16306" s="90"/>
      <c r="N16306" s="90"/>
    </row>
    <row r="16307" spans="5:14" x14ac:dyDescent="0.25">
      <c r="E16307" s="90"/>
      <c r="N16307" s="90"/>
    </row>
    <row r="16308" spans="5:14" x14ac:dyDescent="0.25">
      <c r="E16308" s="90"/>
      <c r="N16308" s="90"/>
    </row>
    <row r="16309" spans="5:14" x14ac:dyDescent="0.25">
      <c r="E16309" s="90"/>
      <c r="N16309" s="90"/>
    </row>
    <row r="16310" spans="5:14" x14ac:dyDescent="0.25">
      <c r="E16310" s="90"/>
      <c r="N16310" s="90"/>
    </row>
    <row r="16311" spans="5:14" x14ac:dyDescent="0.25">
      <c r="E16311" s="90"/>
      <c r="N16311" s="90"/>
    </row>
    <row r="16312" spans="5:14" x14ac:dyDescent="0.25">
      <c r="E16312" s="90"/>
      <c r="N16312" s="90"/>
    </row>
    <row r="16313" spans="5:14" x14ac:dyDescent="0.25">
      <c r="E16313" s="90"/>
      <c r="N16313" s="90"/>
    </row>
    <row r="16314" spans="5:14" x14ac:dyDescent="0.25">
      <c r="E16314" s="90"/>
      <c r="N16314" s="90"/>
    </row>
    <row r="16315" spans="5:14" x14ac:dyDescent="0.25">
      <c r="E16315" s="90"/>
      <c r="N16315" s="90"/>
    </row>
    <row r="16316" spans="5:14" x14ac:dyDescent="0.25">
      <c r="E16316" s="90"/>
      <c r="N16316" s="90"/>
    </row>
    <row r="16317" spans="5:14" x14ac:dyDescent="0.25">
      <c r="E16317" s="90"/>
      <c r="N16317" s="90"/>
    </row>
    <row r="16318" spans="5:14" x14ac:dyDescent="0.25">
      <c r="E16318" s="90"/>
      <c r="N16318" s="90"/>
    </row>
    <row r="16319" spans="5:14" x14ac:dyDescent="0.25">
      <c r="E16319" s="90"/>
      <c r="N16319" s="90"/>
    </row>
    <row r="16320" spans="5:14" x14ac:dyDescent="0.25">
      <c r="E16320" s="90"/>
      <c r="N16320" s="90"/>
    </row>
    <row r="16321" spans="5:14" x14ac:dyDescent="0.25">
      <c r="E16321" s="90"/>
      <c r="N16321" s="90"/>
    </row>
    <row r="16322" spans="5:14" x14ac:dyDescent="0.25">
      <c r="E16322" s="90"/>
      <c r="N16322" s="90"/>
    </row>
    <row r="16323" spans="5:14" x14ac:dyDescent="0.25">
      <c r="E16323" s="90"/>
      <c r="N16323" s="90"/>
    </row>
    <row r="16324" spans="5:14" x14ac:dyDescent="0.25">
      <c r="E16324" s="90"/>
      <c r="N16324" s="90"/>
    </row>
    <row r="16325" spans="5:14" x14ac:dyDescent="0.25">
      <c r="E16325" s="90"/>
      <c r="N16325" s="90"/>
    </row>
    <row r="16326" spans="5:14" x14ac:dyDescent="0.25">
      <c r="E16326" s="90"/>
      <c r="N16326" s="90"/>
    </row>
    <row r="16327" spans="5:14" x14ac:dyDescent="0.25">
      <c r="E16327" s="90"/>
      <c r="N16327" s="90"/>
    </row>
    <row r="16328" spans="5:14" x14ac:dyDescent="0.25">
      <c r="E16328" s="90"/>
      <c r="N16328" s="90"/>
    </row>
    <row r="16329" spans="5:14" x14ac:dyDescent="0.25">
      <c r="E16329" s="90"/>
      <c r="N16329" s="90"/>
    </row>
    <row r="16330" spans="5:14" x14ac:dyDescent="0.25">
      <c r="E16330" s="90"/>
      <c r="N16330" s="90"/>
    </row>
    <row r="16331" spans="5:14" x14ac:dyDescent="0.25">
      <c r="E16331" s="90"/>
      <c r="N16331" s="90"/>
    </row>
    <row r="16332" spans="5:14" x14ac:dyDescent="0.25">
      <c r="E16332" s="90"/>
      <c r="N16332" s="90"/>
    </row>
    <row r="16333" spans="5:14" x14ac:dyDescent="0.25">
      <c r="E16333" s="90"/>
      <c r="N16333" s="90"/>
    </row>
    <row r="16334" spans="5:14" x14ac:dyDescent="0.25">
      <c r="E16334" s="90"/>
      <c r="N16334" s="90"/>
    </row>
    <row r="16335" spans="5:14" x14ac:dyDescent="0.25">
      <c r="E16335" s="90"/>
      <c r="N16335" s="90"/>
    </row>
    <row r="16336" spans="5:14" x14ac:dyDescent="0.25">
      <c r="E16336" s="90"/>
      <c r="N16336" s="90"/>
    </row>
    <row r="16337" spans="5:14" x14ac:dyDescent="0.25">
      <c r="E16337" s="90"/>
      <c r="N16337" s="90"/>
    </row>
    <row r="16338" spans="5:14" x14ac:dyDescent="0.25">
      <c r="E16338" s="90"/>
      <c r="N16338" s="90"/>
    </row>
    <row r="16339" spans="5:14" x14ac:dyDescent="0.25">
      <c r="E16339" s="90"/>
      <c r="N16339" s="90"/>
    </row>
    <row r="16340" spans="5:14" x14ac:dyDescent="0.25">
      <c r="E16340" s="90"/>
      <c r="N16340" s="90"/>
    </row>
    <row r="16341" spans="5:14" x14ac:dyDescent="0.25">
      <c r="E16341" s="90"/>
      <c r="N16341" s="90"/>
    </row>
    <row r="16342" spans="5:14" x14ac:dyDescent="0.25">
      <c r="E16342" s="90"/>
      <c r="N16342" s="90"/>
    </row>
    <row r="16343" spans="5:14" x14ac:dyDescent="0.25">
      <c r="E16343" s="90"/>
      <c r="N16343" s="90"/>
    </row>
    <row r="16344" spans="5:14" x14ac:dyDescent="0.25">
      <c r="E16344" s="90"/>
      <c r="N16344" s="90"/>
    </row>
    <row r="16345" spans="5:14" x14ac:dyDescent="0.25">
      <c r="E16345" s="90"/>
      <c r="N16345" s="90"/>
    </row>
    <row r="16346" spans="5:14" x14ac:dyDescent="0.25">
      <c r="E16346" s="90"/>
      <c r="N16346" s="90"/>
    </row>
    <row r="16347" spans="5:14" x14ac:dyDescent="0.25">
      <c r="E16347" s="90"/>
      <c r="N16347" s="90"/>
    </row>
    <row r="16348" spans="5:14" x14ac:dyDescent="0.25">
      <c r="E16348" s="90"/>
      <c r="N16348" s="90"/>
    </row>
    <row r="16349" spans="5:14" x14ac:dyDescent="0.25">
      <c r="E16349" s="90"/>
      <c r="N16349" s="90"/>
    </row>
    <row r="16350" spans="5:14" x14ac:dyDescent="0.25">
      <c r="E16350" s="90"/>
      <c r="N16350" s="90"/>
    </row>
    <row r="16351" spans="5:14" x14ac:dyDescent="0.25">
      <c r="E16351" s="90"/>
      <c r="N16351" s="90"/>
    </row>
    <row r="16352" spans="5:14" x14ac:dyDescent="0.25">
      <c r="E16352" s="90"/>
      <c r="N16352" s="90"/>
    </row>
    <row r="16353" spans="5:14" x14ac:dyDescent="0.25">
      <c r="E16353" s="90"/>
      <c r="N16353" s="90"/>
    </row>
    <row r="16354" spans="5:14" x14ac:dyDescent="0.25">
      <c r="E16354" s="90"/>
      <c r="N16354" s="90"/>
    </row>
    <row r="16355" spans="5:14" x14ac:dyDescent="0.25">
      <c r="E16355" s="90"/>
      <c r="N16355" s="90"/>
    </row>
    <row r="16356" spans="5:14" x14ac:dyDescent="0.25">
      <c r="E16356" s="90"/>
      <c r="N16356" s="90"/>
    </row>
    <row r="16357" spans="5:14" x14ac:dyDescent="0.25">
      <c r="E16357" s="90"/>
      <c r="N16357" s="90"/>
    </row>
    <row r="16358" spans="5:14" x14ac:dyDescent="0.25">
      <c r="E16358" s="90"/>
      <c r="N16358" s="90"/>
    </row>
    <row r="16359" spans="5:14" x14ac:dyDescent="0.25">
      <c r="E16359" s="90"/>
      <c r="N16359" s="90"/>
    </row>
    <row r="16360" spans="5:14" x14ac:dyDescent="0.25">
      <c r="E16360" s="90"/>
      <c r="N16360" s="90"/>
    </row>
    <row r="16361" spans="5:14" x14ac:dyDescent="0.25">
      <c r="E16361" s="90"/>
      <c r="N16361" s="90"/>
    </row>
    <row r="16362" spans="5:14" x14ac:dyDescent="0.25">
      <c r="E16362" s="90"/>
      <c r="N16362" s="90"/>
    </row>
    <row r="16363" spans="5:14" x14ac:dyDescent="0.25">
      <c r="E16363" s="90"/>
      <c r="N16363" s="90"/>
    </row>
    <row r="16364" spans="5:14" x14ac:dyDescent="0.25">
      <c r="E16364" s="90"/>
      <c r="N16364" s="90"/>
    </row>
    <row r="16365" spans="5:14" x14ac:dyDescent="0.25">
      <c r="E16365" s="90"/>
      <c r="N16365" s="90"/>
    </row>
    <row r="16366" spans="5:14" x14ac:dyDescent="0.25">
      <c r="E16366" s="90"/>
      <c r="N16366" s="90"/>
    </row>
    <row r="16367" spans="5:14" x14ac:dyDescent="0.25">
      <c r="E16367" s="90"/>
      <c r="N16367" s="90"/>
    </row>
    <row r="16368" spans="5:14" x14ac:dyDescent="0.25">
      <c r="E16368" s="90"/>
      <c r="N16368" s="90"/>
    </row>
    <row r="16369" spans="5:14" x14ac:dyDescent="0.25">
      <c r="E16369" s="90"/>
      <c r="N16369" s="90"/>
    </row>
    <row r="16370" spans="5:14" x14ac:dyDescent="0.25">
      <c r="E16370" s="90"/>
      <c r="N16370" s="90"/>
    </row>
    <row r="16371" spans="5:14" x14ac:dyDescent="0.25">
      <c r="E16371" s="90"/>
      <c r="N16371" s="90"/>
    </row>
    <row r="16372" spans="5:14" x14ac:dyDescent="0.25">
      <c r="E16372" s="90"/>
      <c r="N16372" s="90"/>
    </row>
    <row r="16373" spans="5:14" x14ac:dyDescent="0.25">
      <c r="E16373" s="90"/>
      <c r="N16373" s="90"/>
    </row>
    <row r="16374" spans="5:14" x14ac:dyDescent="0.25">
      <c r="E16374" s="90"/>
      <c r="N16374" s="90"/>
    </row>
    <row r="16375" spans="5:14" x14ac:dyDescent="0.25">
      <c r="E16375" s="90"/>
      <c r="N16375" s="90"/>
    </row>
    <row r="16376" spans="5:14" x14ac:dyDescent="0.25">
      <c r="E16376" s="90"/>
      <c r="N16376" s="90"/>
    </row>
    <row r="16377" spans="5:14" x14ac:dyDescent="0.25">
      <c r="E16377" s="90"/>
      <c r="N16377" s="90"/>
    </row>
    <row r="16378" spans="5:14" x14ac:dyDescent="0.25">
      <c r="E16378" s="90"/>
      <c r="N16378" s="90"/>
    </row>
    <row r="16379" spans="5:14" x14ac:dyDescent="0.25">
      <c r="E16379" s="90"/>
      <c r="N16379" s="90"/>
    </row>
    <row r="16380" spans="5:14" x14ac:dyDescent="0.25">
      <c r="E16380" s="90"/>
      <c r="N16380" s="90"/>
    </row>
    <row r="16381" spans="5:14" x14ac:dyDescent="0.25">
      <c r="E16381" s="90"/>
      <c r="N16381" s="90"/>
    </row>
    <row r="16382" spans="5:14" x14ac:dyDescent="0.25">
      <c r="E16382" s="90"/>
      <c r="N16382" s="90"/>
    </row>
    <row r="16383" spans="5:14" x14ac:dyDescent="0.25">
      <c r="E16383" s="90"/>
      <c r="N16383" s="90"/>
    </row>
    <row r="16384" spans="5:14" x14ac:dyDescent="0.25">
      <c r="E16384" s="90"/>
      <c r="N16384" s="90"/>
    </row>
    <row r="16385" spans="5:14" x14ac:dyDescent="0.25">
      <c r="E16385" s="90"/>
      <c r="N16385" s="90"/>
    </row>
    <row r="16386" spans="5:14" x14ac:dyDescent="0.25">
      <c r="E16386" s="90"/>
      <c r="N16386" s="90"/>
    </row>
    <row r="16387" spans="5:14" x14ac:dyDescent="0.25">
      <c r="E16387" s="90"/>
      <c r="N16387" s="90"/>
    </row>
    <row r="16388" spans="5:14" x14ac:dyDescent="0.25">
      <c r="E16388" s="90"/>
      <c r="N16388" s="90"/>
    </row>
    <row r="16389" spans="5:14" x14ac:dyDescent="0.25">
      <c r="E16389" s="90"/>
      <c r="N16389" s="90"/>
    </row>
    <row r="16390" spans="5:14" x14ac:dyDescent="0.25">
      <c r="E16390" s="90"/>
      <c r="N16390" s="90"/>
    </row>
    <row r="16391" spans="5:14" x14ac:dyDescent="0.25">
      <c r="E16391" s="90"/>
      <c r="N16391" s="90"/>
    </row>
    <row r="16392" spans="5:14" x14ac:dyDescent="0.25">
      <c r="E16392" s="90"/>
      <c r="N16392" s="90"/>
    </row>
    <row r="16393" spans="5:14" x14ac:dyDescent="0.25">
      <c r="E16393" s="90"/>
      <c r="N16393" s="90"/>
    </row>
    <row r="16394" spans="5:14" x14ac:dyDescent="0.25">
      <c r="E16394" s="90"/>
      <c r="N16394" s="90"/>
    </row>
    <row r="16395" spans="5:14" x14ac:dyDescent="0.25">
      <c r="E16395" s="90"/>
      <c r="N16395" s="90"/>
    </row>
    <row r="16396" spans="5:14" x14ac:dyDescent="0.25">
      <c r="E16396" s="90"/>
      <c r="N16396" s="90"/>
    </row>
    <row r="16397" spans="5:14" x14ac:dyDescent="0.25">
      <c r="E16397" s="90"/>
      <c r="N16397" s="90"/>
    </row>
    <row r="16398" spans="5:14" x14ac:dyDescent="0.25">
      <c r="E16398" s="90"/>
      <c r="N16398" s="90"/>
    </row>
    <row r="16399" spans="5:14" x14ac:dyDescent="0.25">
      <c r="E16399" s="90"/>
      <c r="N16399" s="90"/>
    </row>
    <row r="16400" spans="5:14" x14ac:dyDescent="0.25">
      <c r="E16400" s="90"/>
      <c r="N16400" s="90"/>
    </row>
    <row r="16401" spans="5:14" x14ac:dyDescent="0.25">
      <c r="E16401" s="90"/>
      <c r="N16401" s="90"/>
    </row>
    <row r="16402" spans="5:14" x14ac:dyDescent="0.25">
      <c r="E16402" s="90"/>
      <c r="N16402" s="90"/>
    </row>
    <row r="16403" spans="5:14" x14ac:dyDescent="0.25">
      <c r="E16403" s="90"/>
      <c r="N16403" s="90"/>
    </row>
    <row r="16404" spans="5:14" x14ac:dyDescent="0.25">
      <c r="E16404" s="90"/>
      <c r="N16404" s="90"/>
    </row>
    <row r="16405" spans="5:14" x14ac:dyDescent="0.25">
      <c r="E16405" s="90"/>
      <c r="N16405" s="90"/>
    </row>
    <row r="16406" spans="5:14" x14ac:dyDescent="0.25">
      <c r="E16406" s="90"/>
      <c r="N16406" s="90"/>
    </row>
    <row r="16407" spans="5:14" x14ac:dyDescent="0.25">
      <c r="E16407" s="90"/>
      <c r="N16407" s="90"/>
    </row>
    <row r="16408" spans="5:14" x14ac:dyDescent="0.25">
      <c r="E16408" s="90"/>
      <c r="N16408" s="90"/>
    </row>
    <row r="16409" spans="5:14" x14ac:dyDescent="0.25">
      <c r="E16409" s="90"/>
      <c r="N16409" s="90"/>
    </row>
    <row r="16410" spans="5:14" x14ac:dyDescent="0.25">
      <c r="E16410" s="90"/>
      <c r="N16410" s="90"/>
    </row>
    <row r="16411" spans="5:14" x14ac:dyDescent="0.25">
      <c r="E16411" s="90"/>
      <c r="N16411" s="90"/>
    </row>
    <row r="16412" spans="5:14" x14ac:dyDescent="0.25">
      <c r="E16412" s="90"/>
      <c r="N16412" s="90"/>
    </row>
    <row r="16413" spans="5:14" x14ac:dyDescent="0.25">
      <c r="E16413" s="90"/>
      <c r="N16413" s="90"/>
    </row>
    <row r="16414" spans="5:14" x14ac:dyDescent="0.25">
      <c r="E16414" s="90"/>
      <c r="N16414" s="90"/>
    </row>
    <row r="16415" spans="5:14" x14ac:dyDescent="0.25">
      <c r="E16415" s="90"/>
      <c r="N16415" s="90"/>
    </row>
    <row r="16416" spans="5:14" x14ac:dyDescent="0.25">
      <c r="E16416" s="90"/>
      <c r="N16416" s="90"/>
    </row>
    <row r="16417" spans="5:14" x14ac:dyDescent="0.25">
      <c r="E16417" s="90"/>
      <c r="N16417" s="90"/>
    </row>
    <row r="16418" spans="5:14" x14ac:dyDescent="0.25">
      <c r="E16418" s="90"/>
      <c r="N16418" s="90"/>
    </row>
    <row r="16419" spans="5:14" x14ac:dyDescent="0.25">
      <c r="E16419" s="90"/>
      <c r="N16419" s="90"/>
    </row>
    <row r="16420" spans="5:14" x14ac:dyDescent="0.25">
      <c r="E16420" s="90"/>
      <c r="N16420" s="90"/>
    </row>
    <row r="16421" spans="5:14" x14ac:dyDescent="0.25">
      <c r="E16421" s="90"/>
      <c r="N16421" s="90"/>
    </row>
    <row r="16422" spans="5:14" x14ac:dyDescent="0.25">
      <c r="E16422" s="90"/>
      <c r="N16422" s="90"/>
    </row>
    <row r="16423" spans="5:14" x14ac:dyDescent="0.25">
      <c r="E16423" s="90"/>
      <c r="N16423" s="90"/>
    </row>
    <row r="16424" spans="5:14" x14ac:dyDescent="0.25">
      <c r="E16424" s="90"/>
      <c r="N16424" s="90"/>
    </row>
    <row r="16425" spans="5:14" x14ac:dyDescent="0.25">
      <c r="E16425" s="90"/>
      <c r="N16425" s="90"/>
    </row>
    <row r="16426" spans="5:14" x14ac:dyDescent="0.25">
      <c r="E16426" s="90"/>
      <c r="N16426" s="90"/>
    </row>
    <row r="16427" spans="5:14" x14ac:dyDescent="0.25">
      <c r="E16427" s="90"/>
      <c r="N16427" s="90"/>
    </row>
    <row r="16428" spans="5:14" x14ac:dyDescent="0.25">
      <c r="E16428" s="90"/>
      <c r="N16428" s="90"/>
    </row>
    <row r="16429" spans="5:14" x14ac:dyDescent="0.25">
      <c r="E16429" s="90"/>
      <c r="N16429" s="90"/>
    </row>
    <row r="16430" spans="5:14" x14ac:dyDescent="0.25">
      <c r="E16430" s="90"/>
      <c r="N16430" s="90"/>
    </row>
    <row r="16431" spans="5:14" x14ac:dyDescent="0.25">
      <c r="E16431" s="90"/>
      <c r="N16431" s="90"/>
    </row>
    <row r="16432" spans="5:14" x14ac:dyDescent="0.25">
      <c r="E16432" s="90"/>
      <c r="N16432" s="90"/>
    </row>
    <row r="16433" spans="5:14" x14ac:dyDescent="0.25">
      <c r="E16433" s="90"/>
      <c r="N16433" s="90"/>
    </row>
    <row r="16434" spans="5:14" x14ac:dyDescent="0.25">
      <c r="E16434" s="90"/>
      <c r="N16434" s="90"/>
    </row>
    <row r="16435" spans="5:14" x14ac:dyDescent="0.25">
      <c r="E16435" s="90"/>
      <c r="N16435" s="90"/>
    </row>
    <row r="16436" spans="5:14" x14ac:dyDescent="0.25">
      <c r="E16436" s="90"/>
      <c r="N16436" s="90"/>
    </row>
    <row r="16437" spans="5:14" x14ac:dyDescent="0.25">
      <c r="E16437" s="90"/>
      <c r="N16437" s="90"/>
    </row>
    <row r="16438" spans="5:14" x14ac:dyDescent="0.25">
      <c r="E16438" s="90"/>
      <c r="N16438" s="90"/>
    </row>
    <row r="16439" spans="5:14" x14ac:dyDescent="0.25">
      <c r="E16439" s="90"/>
      <c r="N16439" s="90"/>
    </row>
    <row r="16440" spans="5:14" x14ac:dyDescent="0.25">
      <c r="E16440" s="90"/>
      <c r="N16440" s="90"/>
    </row>
    <row r="16441" spans="5:14" x14ac:dyDescent="0.25">
      <c r="E16441" s="90"/>
      <c r="N16441" s="90"/>
    </row>
    <row r="16442" spans="5:14" x14ac:dyDescent="0.25">
      <c r="E16442" s="90"/>
      <c r="N16442" s="90"/>
    </row>
    <row r="16443" spans="5:14" x14ac:dyDescent="0.25">
      <c r="E16443" s="90"/>
      <c r="N16443" s="90"/>
    </row>
    <row r="16444" spans="5:14" x14ac:dyDescent="0.25">
      <c r="E16444" s="90"/>
      <c r="N16444" s="90"/>
    </row>
    <row r="16445" spans="5:14" x14ac:dyDescent="0.25">
      <c r="E16445" s="90"/>
      <c r="N16445" s="90"/>
    </row>
    <row r="16446" spans="5:14" x14ac:dyDescent="0.25">
      <c r="E16446" s="90"/>
      <c r="N16446" s="90"/>
    </row>
    <row r="16447" spans="5:14" x14ac:dyDescent="0.25">
      <c r="E16447" s="90"/>
      <c r="N16447" s="90"/>
    </row>
    <row r="16448" spans="5:14" x14ac:dyDescent="0.25">
      <c r="E16448" s="90"/>
      <c r="N16448" s="90"/>
    </row>
    <row r="16449" spans="5:14" x14ac:dyDescent="0.25">
      <c r="E16449" s="90"/>
      <c r="N16449" s="90"/>
    </row>
    <row r="16450" spans="5:14" x14ac:dyDescent="0.25">
      <c r="E16450" s="90"/>
      <c r="N16450" s="90"/>
    </row>
    <row r="16451" spans="5:14" x14ac:dyDescent="0.25">
      <c r="E16451" s="90"/>
      <c r="N16451" s="90"/>
    </row>
    <row r="16452" spans="5:14" x14ac:dyDescent="0.25">
      <c r="E16452" s="90"/>
      <c r="N16452" s="90"/>
    </row>
    <row r="16453" spans="5:14" x14ac:dyDescent="0.25">
      <c r="E16453" s="90"/>
      <c r="N16453" s="90"/>
    </row>
    <row r="16454" spans="5:14" x14ac:dyDescent="0.25">
      <c r="E16454" s="90"/>
      <c r="N16454" s="90"/>
    </row>
    <row r="16455" spans="5:14" x14ac:dyDescent="0.25">
      <c r="E16455" s="90"/>
      <c r="N16455" s="90"/>
    </row>
    <row r="16456" spans="5:14" x14ac:dyDescent="0.25">
      <c r="E16456" s="90"/>
      <c r="N16456" s="90"/>
    </row>
    <row r="16457" spans="5:14" x14ac:dyDescent="0.25">
      <c r="E16457" s="90"/>
      <c r="N16457" s="90"/>
    </row>
    <row r="16458" spans="5:14" x14ac:dyDescent="0.25">
      <c r="E16458" s="90"/>
      <c r="N16458" s="90"/>
    </row>
    <row r="16459" spans="5:14" x14ac:dyDescent="0.25">
      <c r="E16459" s="90"/>
      <c r="N16459" s="90"/>
    </row>
    <row r="16460" spans="5:14" x14ac:dyDescent="0.25">
      <c r="E16460" s="90"/>
      <c r="N16460" s="90"/>
    </row>
    <row r="16461" spans="5:14" x14ac:dyDescent="0.25">
      <c r="E16461" s="90"/>
      <c r="N16461" s="90"/>
    </row>
    <row r="16462" spans="5:14" x14ac:dyDescent="0.25">
      <c r="E16462" s="90"/>
      <c r="N16462" s="90"/>
    </row>
    <row r="16463" spans="5:14" x14ac:dyDescent="0.25">
      <c r="E16463" s="90"/>
      <c r="N16463" s="90"/>
    </row>
    <row r="16464" spans="5:14" x14ac:dyDescent="0.25">
      <c r="E16464" s="90"/>
      <c r="N16464" s="90"/>
    </row>
    <row r="16465" spans="5:14" x14ac:dyDescent="0.25">
      <c r="E16465" s="90"/>
      <c r="N16465" s="90"/>
    </row>
    <row r="16466" spans="5:14" x14ac:dyDescent="0.25">
      <c r="E16466" s="90"/>
      <c r="N16466" s="90"/>
    </row>
    <row r="16467" spans="5:14" x14ac:dyDescent="0.25">
      <c r="E16467" s="90"/>
      <c r="N16467" s="90"/>
    </row>
    <row r="16468" spans="5:14" x14ac:dyDescent="0.25">
      <c r="E16468" s="90"/>
      <c r="N16468" s="90"/>
    </row>
    <row r="16469" spans="5:14" x14ac:dyDescent="0.25">
      <c r="E16469" s="90"/>
      <c r="N16469" s="90"/>
    </row>
    <row r="16470" spans="5:14" x14ac:dyDescent="0.25">
      <c r="E16470" s="90"/>
      <c r="N16470" s="90"/>
    </row>
    <row r="16471" spans="5:14" x14ac:dyDescent="0.25">
      <c r="E16471" s="90"/>
      <c r="N16471" s="90"/>
    </row>
    <row r="16472" spans="5:14" x14ac:dyDescent="0.25">
      <c r="E16472" s="90"/>
      <c r="N16472" s="90"/>
    </row>
    <row r="16473" spans="5:14" x14ac:dyDescent="0.25">
      <c r="E16473" s="90"/>
      <c r="N16473" s="90"/>
    </row>
    <row r="16474" spans="5:14" x14ac:dyDescent="0.25">
      <c r="E16474" s="90"/>
      <c r="N16474" s="90"/>
    </row>
    <row r="16475" spans="5:14" x14ac:dyDescent="0.25">
      <c r="E16475" s="90"/>
      <c r="N16475" s="90"/>
    </row>
    <row r="16476" spans="5:14" x14ac:dyDescent="0.25">
      <c r="E16476" s="90"/>
      <c r="N16476" s="90"/>
    </row>
    <row r="16477" spans="5:14" x14ac:dyDescent="0.25">
      <c r="E16477" s="90"/>
      <c r="N16477" s="90"/>
    </row>
    <row r="16478" spans="5:14" x14ac:dyDescent="0.25">
      <c r="E16478" s="90"/>
      <c r="N16478" s="90"/>
    </row>
    <row r="16479" spans="5:14" x14ac:dyDescent="0.25">
      <c r="E16479" s="90"/>
      <c r="N16479" s="90"/>
    </row>
    <row r="16480" spans="5:14" x14ac:dyDescent="0.25">
      <c r="E16480" s="90"/>
      <c r="N16480" s="90"/>
    </row>
    <row r="16481" spans="5:14" x14ac:dyDescent="0.25">
      <c r="E16481" s="90"/>
      <c r="N16481" s="90"/>
    </row>
    <row r="16482" spans="5:14" x14ac:dyDescent="0.25">
      <c r="E16482" s="90"/>
      <c r="N16482" s="90"/>
    </row>
    <row r="16483" spans="5:14" x14ac:dyDescent="0.25">
      <c r="E16483" s="90"/>
      <c r="N16483" s="90"/>
    </row>
    <row r="16484" spans="5:14" x14ac:dyDescent="0.25">
      <c r="E16484" s="90"/>
      <c r="N16484" s="90"/>
    </row>
    <row r="16485" spans="5:14" x14ac:dyDescent="0.25">
      <c r="E16485" s="90"/>
      <c r="N16485" s="90"/>
    </row>
    <row r="16486" spans="5:14" x14ac:dyDescent="0.25">
      <c r="E16486" s="90"/>
      <c r="N16486" s="90"/>
    </row>
    <row r="16487" spans="5:14" x14ac:dyDescent="0.25">
      <c r="E16487" s="90"/>
      <c r="N16487" s="90"/>
    </row>
    <row r="16488" spans="5:14" x14ac:dyDescent="0.25">
      <c r="E16488" s="90"/>
      <c r="N16488" s="90"/>
    </row>
    <row r="16489" spans="5:14" x14ac:dyDescent="0.25">
      <c r="E16489" s="90"/>
      <c r="N16489" s="90"/>
    </row>
    <row r="16490" spans="5:14" x14ac:dyDescent="0.25">
      <c r="E16490" s="90"/>
      <c r="N16490" s="90"/>
    </row>
    <row r="16491" spans="5:14" x14ac:dyDescent="0.25">
      <c r="E16491" s="90"/>
      <c r="N16491" s="90"/>
    </row>
    <row r="16492" spans="5:14" x14ac:dyDescent="0.25">
      <c r="E16492" s="90"/>
      <c r="N16492" s="90"/>
    </row>
    <row r="16493" spans="5:14" x14ac:dyDescent="0.25">
      <c r="E16493" s="90"/>
      <c r="N16493" s="90"/>
    </row>
    <row r="16494" spans="5:14" x14ac:dyDescent="0.25">
      <c r="E16494" s="90"/>
      <c r="N16494" s="90"/>
    </row>
    <row r="16495" spans="5:14" x14ac:dyDescent="0.25">
      <c r="E16495" s="90"/>
      <c r="N16495" s="90"/>
    </row>
    <row r="16496" spans="5:14" x14ac:dyDescent="0.25">
      <c r="E16496" s="90"/>
      <c r="N16496" s="90"/>
    </row>
    <row r="16497" spans="5:14" x14ac:dyDescent="0.25">
      <c r="E16497" s="90"/>
      <c r="N16497" s="90"/>
    </row>
    <row r="16498" spans="5:14" x14ac:dyDescent="0.25">
      <c r="E16498" s="90"/>
      <c r="N16498" s="90"/>
    </row>
    <row r="16499" spans="5:14" x14ac:dyDescent="0.25">
      <c r="E16499" s="90"/>
      <c r="N16499" s="90"/>
    </row>
    <row r="16500" spans="5:14" x14ac:dyDescent="0.25">
      <c r="E16500" s="90"/>
      <c r="N16500" s="90"/>
    </row>
    <row r="16501" spans="5:14" x14ac:dyDescent="0.25">
      <c r="E16501" s="90"/>
      <c r="N16501" s="90"/>
    </row>
    <row r="16502" spans="5:14" x14ac:dyDescent="0.25">
      <c r="E16502" s="90"/>
      <c r="N16502" s="90"/>
    </row>
    <row r="16503" spans="5:14" x14ac:dyDescent="0.25">
      <c r="E16503" s="90"/>
      <c r="N16503" s="90"/>
    </row>
    <row r="16504" spans="5:14" x14ac:dyDescent="0.25">
      <c r="E16504" s="90"/>
      <c r="N16504" s="90"/>
    </row>
    <row r="16505" spans="5:14" x14ac:dyDescent="0.25">
      <c r="E16505" s="90"/>
      <c r="N16505" s="90"/>
    </row>
    <row r="16506" spans="5:14" x14ac:dyDescent="0.25">
      <c r="E16506" s="90"/>
      <c r="N16506" s="90"/>
    </row>
    <row r="16507" spans="5:14" x14ac:dyDescent="0.25">
      <c r="E16507" s="90"/>
      <c r="N16507" s="90"/>
    </row>
    <row r="16508" spans="5:14" x14ac:dyDescent="0.25">
      <c r="E16508" s="90"/>
      <c r="N16508" s="90"/>
    </row>
    <row r="16509" spans="5:14" x14ac:dyDescent="0.25">
      <c r="E16509" s="90"/>
      <c r="N16509" s="90"/>
    </row>
    <row r="16510" spans="5:14" x14ac:dyDescent="0.25">
      <c r="E16510" s="90"/>
      <c r="N16510" s="90"/>
    </row>
    <row r="16511" spans="5:14" x14ac:dyDescent="0.25">
      <c r="E16511" s="90"/>
      <c r="N16511" s="90"/>
    </row>
    <row r="16512" spans="5:14" x14ac:dyDescent="0.25">
      <c r="E16512" s="90"/>
      <c r="N16512" s="90"/>
    </row>
    <row r="16513" spans="5:14" x14ac:dyDescent="0.25">
      <c r="E16513" s="90"/>
      <c r="N16513" s="90"/>
    </row>
    <row r="16514" spans="5:14" x14ac:dyDescent="0.25">
      <c r="E16514" s="90"/>
      <c r="N16514" s="90"/>
    </row>
    <row r="16515" spans="5:14" x14ac:dyDescent="0.25">
      <c r="E16515" s="90"/>
      <c r="N16515" s="90"/>
    </row>
    <row r="16516" spans="5:14" x14ac:dyDescent="0.25">
      <c r="E16516" s="90"/>
      <c r="N16516" s="90"/>
    </row>
    <row r="16517" spans="5:14" x14ac:dyDescent="0.25">
      <c r="E16517" s="90"/>
      <c r="N16517" s="90"/>
    </row>
    <row r="16518" spans="5:14" x14ac:dyDescent="0.25">
      <c r="E16518" s="90"/>
      <c r="N16518" s="90"/>
    </row>
    <row r="16519" spans="5:14" x14ac:dyDescent="0.25">
      <c r="E16519" s="90"/>
      <c r="N16519" s="90"/>
    </row>
    <row r="16520" spans="5:14" x14ac:dyDescent="0.25">
      <c r="E16520" s="90"/>
      <c r="N16520" s="90"/>
    </row>
    <row r="16521" spans="5:14" x14ac:dyDescent="0.25">
      <c r="E16521" s="90"/>
      <c r="N16521" s="90"/>
    </row>
    <row r="16522" spans="5:14" x14ac:dyDescent="0.25">
      <c r="E16522" s="90"/>
      <c r="N16522" s="90"/>
    </row>
    <row r="16523" spans="5:14" x14ac:dyDescent="0.25">
      <c r="E16523" s="90"/>
      <c r="N16523" s="90"/>
    </row>
    <row r="16524" spans="5:14" x14ac:dyDescent="0.25">
      <c r="E16524" s="90"/>
      <c r="N16524" s="90"/>
    </row>
    <row r="16525" spans="5:14" x14ac:dyDescent="0.25">
      <c r="E16525" s="90"/>
      <c r="N16525" s="90"/>
    </row>
    <row r="16526" spans="5:14" x14ac:dyDescent="0.25">
      <c r="E16526" s="90"/>
      <c r="N16526" s="90"/>
    </row>
    <row r="16527" spans="5:14" x14ac:dyDescent="0.25">
      <c r="E16527" s="90"/>
      <c r="N16527" s="90"/>
    </row>
    <row r="16528" spans="5:14" x14ac:dyDescent="0.25">
      <c r="E16528" s="90"/>
      <c r="N16528" s="90"/>
    </row>
    <row r="16529" spans="5:14" x14ac:dyDescent="0.25">
      <c r="E16529" s="90"/>
      <c r="N16529" s="90"/>
    </row>
    <row r="16530" spans="5:14" x14ac:dyDescent="0.25">
      <c r="E16530" s="90"/>
      <c r="N16530" s="90"/>
    </row>
    <row r="16531" spans="5:14" x14ac:dyDescent="0.25">
      <c r="E16531" s="90"/>
      <c r="N16531" s="90"/>
    </row>
    <row r="16532" spans="5:14" x14ac:dyDescent="0.25">
      <c r="E16532" s="90"/>
      <c r="N16532" s="90"/>
    </row>
    <row r="16533" spans="5:14" x14ac:dyDescent="0.25">
      <c r="E16533" s="90"/>
      <c r="N16533" s="90"/>
    </row>
    <row r="16534" spans="5:14" x14ac:dyDescent="0.25">
      <c r="E16534" s="90"/>
      <c r="N16534" s="90"/>
    </row>
    <row r="16535" spans="5:14" x14ac:dyDescent="0.25">
      <c r="E16535" s="90"/>
      <c r="N16535" s="90"/>
    </row>
    <row r="16536" spans="5:14" x14ac:dyDescent="0.25">
      <c r="E16536" s="90"/>
      <c r="N16536" s="90"/>
    </row>
    <row r="16537" spans="5:14" x14ac:dyDescent="0.25">
      <c r="E16537" s="90"/>
      <c r="N16537" s="90"/>
    </row>
    <row r="16538" spans="5:14" x14ac:dyDescent="0.25">
      <c r="E16538" s="90"/>
      <c r="N16538" s="90"/>
    </row>
    <row r="16539" spans="5:14" x14ac:dyDescent="0.25">
      <c r="E16539" s="90"/>
      <c r="N16539" s="90"/>
    </row>
    <row r="16540" spans="5:14" x14ac:dyDescent="0.25">
      <c r="E16540" s="90"/>
      <c r="N16540" s="90"/>
    </row>
    <row r="16541" spans="5:14" x14ac:dyDescent="0.25">
      <c r="E16541" s="90"/>
      <c r="N16541" s="90"/>
    </row>
    <row r="16542" spans="5:14" x14ac:dyDescent="0.25">
      <c r="E16542" s="90"/>
      <c r="N16542" s="90"/>
    </row>
    <row r="16543" spans="5:14" x14ac:dyDescent="0.25">
      <c r="E16543" s="90"/>
      <c r="N16543" s="90"/>
    </row>
    <row r="16544" spans="5:14" x14ac:dyDescent="0.25">
      <c r="E16544" s="90"/>
      <c r="N16544" s="90"/>
    </row>
    <row r="16545" spans="5:14" x14ac:dyDescent="0.25">
      <c r="E16545" s="90"/>
      <c r="N16545" s="90"/>
    </row>
    <row r="16546" spans="5:14" x14ac:dyDescent="0.25">
      <c r="E16546" s="90"/>
      <c r="N16546" s="90"/>
    </row>
    <row r="16547" spans="5:14" x14ac:dyDescent="0.25">
      <c r="E16547" s="90"/>
      <c r="N16547" s="90"/>
    </row>
    <row r="16548" spans="5:14" x14ac:dyDescent="0.25">
      <c r="E16548" s="90"/>
      <c r="N16548" s="90"/>
    </row>
    <row r="16549" spans="5:14" x14ac:dyDescent="0.25">
      <c r="E16549" s="90"/>
      <c r="N16549" s="90"/>
    </row>
    <row r="16550" spans="5:14" x14ac:dyDescent="0.25">
      <c r="E16550" s="90"/>
      <c r="N16550" s="90"/>
    </row>
    <row r="16551" spans="5:14" x14ac:dyDescent="0.25">
      <c r="E16551" s="90"/>
      <c r="N16551" s="90"/>
    </row>
    <row r="16552" spans="5:14" x14ac:dyDescent="0.25">
      <c r="E16552" s="90"/>
      <c r="N16552" s="90"/>
    </row>
    <row r="16553" spans="5:14" x14ac:dyDescent="0.25">
      <c r="E16553" s="90"/>
      <c r="N16553" s="90"/>
    </row>
    <row r="16554" spans="5:14" x14ac:dyDescent="0.25">
      <c r="E16554" s="90"/>
      <c r="N16554" s="90"/>
    </row>
    <row r="16555" spans="5:14" x14ac:dyDescent="0.25">
      <c r="E16555" s="90"/>
      <c r="N16555" s="90"/>
    </row>
    <row r="16556" spans="5:14" x14ac:dyDescent="0.25">
      <c r="E16556" s="90"/>
      <c r="N16556" s="90"/>
    </row>
    <row r="16557" spans="5:14" x14ac:dyDescent="0.25">
      <c r="E16557" s="90"/>
      <c r="N16557" s="90"/>
    </row>
    <row r="16558" spans="5:14" x14ac:dyDescent="0.25">
      <c r="E16558" s="90"/>
      <c r="N16558" s="90"/>
    </row>
    <row r="16559" spans="5:14" x14ac:dyDescent="0.25">
      <c r="E16559" s="90"/>
      <c r="N16559" s="90"/>
    </row>
    <row r="16560" spans="5:14" x14ac:dyDescent="0.25">
      <c r="E16560" s="90"/>
      <c r="N16560" s="90"/>
    </row>
    <row r="16561" spans="5:14" x14ac:dyDescent="0.25">
      <c r="E16561" s="90"/>
      <c r="N16561" s="90"/>
    </row>
    <row r="16562" spans="5:14" x14ac:dyDescent="0.25">
      <c r="E16562" s="90"/>
      <c r="N16562" s="90"/>
    </row>
    <row r="16563" spans="5:14" x14ac:dyDescent="0.25">
      <c r="E16563" s="90"/>
      <c r="N16563" s="90"/>
    </row>
    <row r="16564" spans="5:14" x14ac:dyDescent="0.25">
      <c r="E16564" s="90"/>
      <c r="N16564" s="90"/>
    </row>
    <row r="16565" spans="5:14" x14ac:dyDescent="0.25">
      <c r="E16565" s="90"/>
      <c r="N16565" s="90"/>
    </row>
    <row r="16566" spans="5:14" x14ac:dyDescent="0.25">
      <c r="E16566" s="90"/>
      <c r="N16566" s="90"/>
    </row>
    <row r="16567" spans="5:14" x14ac:dyDescent="0.25">
      <c r="E16567" s="90"/>
      <c r="N16567" s="90"/>
    </row>
    <row r="16568" spans="5:14" x14ac:dyDescent="0.25">
      <c r="E16568" s="90"/>
      <c r="N16568" s="90"/>
    </row>
    <row r="16569" spans="5:14" x14ac:dyDescent="0.25">
      <c r="E16569" s="90"/>
      <c r="N16569" s="90"/>
    </row>
    <row r="16570" spans="5:14" x14ac:dyDescent="0.25">
      <c r="E16570" s="90"/>
      <c r="N16570" s="90"/>
    </row>
    <row r="16571" spans="5:14" x14ac:dyDescent="0.25">
      <c r="E16571" s="90"/>
      <c r="N16571" s="90"/>
    </row>
    <row r="16572" spans="5:14" x14ac:dyDescent="0.25">
      <c r="E16572" s="90"/>
      <c r="N16572" s="90"/>
    </row>
    <row r="16573" spans="5:14" x14ac:dyDescent="0.25">
      <c r="E16573" s="90"/>
      <c r="N16573" s="90"/>
    </row>
    <row r="16574" spans="5:14" x14ac:dyDescent="0.25">
      <c r="E16574" s="90"/>
      <c r="N16574" s="90"/>
    </row>
    <row r="16575" spans="5:14" x14ac:dyDescent="0.25">
      <c r="E16575" s="90"/>
      <c r="N16575" s="90"/>
    </row>
    <row r="16576" spans="5:14" x14ac:dyDescent="0.25">
      <c r="E16576" s="90"/>
      <c r="N16576" s="90"/>
    </row>
    <row r="16577" spans="5:14" x14ac:dyDescent="0.25">
      <c r="E16577" s="90"/>
      <c r="N16577" s="90"/>
    </row>
    <row r="16578" spans="5:14" x14ac:dyDescent="0.25">
      <c r="E16578" s="90"/>
      <c r="N16578" s="90"/>
    </row>
    <row r="16579" spans="5:14" x14ac:dyDescent="0.25">
      <c r="E16579" s="90"/>
      <c r="N16579" s="90"/>
    </row>
    <row r="16580" spans="5:14" x14ac:dyDescent="0.25">
      <c r="E16580" s="90"/>
      <c r="N16580" s="90"/>
    </row>
    <row r="16581" spans="5:14" x14ac:dyDescent="0.25">
      <c r="E16581" s="90"/>
      <c r="N16581" s="90"/>
    </row>
    <row r="16582" spans="5:14" x14ac:dyDescent="0.25">
      <c r="E16582" s="90"/>
      <c r="N16582" s="90"/>
    </row>
    <row r="16583" spans="5:14" x14ac:dyDescent="0.25">
      <c r="E16583" s="90"/>
      <c r="N16583" s="90"/>
    </row>
    <row r="16584" spans="5:14" x14ac:dyDescent="0.25">
      <c r="E16584" s="90"/>
      <c r="N16584" s="90"/>
    </row>
    <row r="16585" spans="5:14" x14ac:dyDescent="0.25">
      <c r="E16585" s="90"/>
      <c r="N16585" s="90"/>
    </row>
    <row r="16586" spans="5:14" x14ac:dyDescent="0.25">
      <c r="E16586" s="90"/>
      <c r="N16586" s="90"/>
    </row>
    <row r="16587" spans="5:14" x14ac:dyDescent="0.25">
      <c r="E16587" s="90"/>
      <c r="N16587" s="90"/>
    </row>
    <row r="16588" spans="5:14" x14ac:dyDescent="0.25">
      <c r="E16588" s="90"/>
      <c r="N16588" s="90"/>
    </row>
    <row r="16589" spans="5:14" x14ac:dyDescent="0.25">
      <c r="E16589" s="90"/>
      <c r="N16589" s="90"/>
    </row>
    <row r="16590" spans="5:14" x14ac:dyDescent="0.25">
      <c r="E16590" s="90"/>
      <c r="N16590" s="90"/>
    </row>
    <row r="16591" spans="5:14" x14ac:dyDescent="0.25">
      <c r="E16591" s="90"/>
      <c r="N16591" s="90"/>
    </row>
    <row r="16592" spans="5:14" x14ac:dyDescent="0.25">
      <c r="E16592" s="90"/>
      <c r="N16592" s="90"/>
    </row>
    <row r="16593" spans="5:14" x14ac:dyDescent="0.25">
      <c r="E16593" s="90"/>
      <c r="N16593" s="90"/>
    </row>
    <row r="16594" spans="5:14" x14ac:dyDescent="0.25">
      <c r="E16594" s="90"/>
      <c r="N16594" s="90"/>
    </row>
    <row r="16595" spans="5:14" x14ac:dyDescent="0.25">
      <c r="E16595" s="90"/>
      <c r="N16595" s="90"/>
    </row>
    <row r="16596" spans="5:14" x14ac:dyDescent="0.25">
      <c r="E16596" s="90"/>
      <c r="N16596" s="90"/>
    </row>
    <row r="16597" spans="5:14" x14ac:dyDescent="0.25">
      <c r="E16597" s="90"/>
      <c r="N16597" s="90"/>
    </row>
    <row r="16598" spans="5:14" x14ac:dyDescent="0.25">
      <c r="E16598" s="90"/>
      <c r="N16598" s="90"/>
    </row>
    <row r="16599" spans="5:14" x14ac:dyDescent="0.25">
      <c r="E16599" s="90"/>
      <c r="N16599" s="90"/>
    </row>
    <row r="16600" spans="5:14" x14ac:dyDescent="0.25">
      <c r="E16600" s="90"/>
      <c r="N16600" s="90"/>
    </row>
    <row r="16601" spans="5:14" x14ac:dyDescent="0.25">
      <c r="E16601" s="90"/>
      <c r="N16601" s="90"/>
    </row>
    <row r="16602" spans="5:14" x14ac:dyDescent="0.25">
      <c r="E16602" s="90"/>
      <c r="N16602" s="90"/>
    </row>
    <row r="16603" spans="5:14" x14ac:dyDescent="0.25">
      <c r="E16603" s="90"/>
      <c r="N16603" s="90"/>
    </row>
    <row r="16604" spans="5:14" x14ac:dyDescent="0.25">
      <c r="E16604" s="90"/>
      <c r="N16604" s="90"/>
    </row>
    <row r="16605" spans="5:14" x14ac:dyDescent="0.25">
      <c r="E16605" s="90"/>
      <c r="N16605" s="90"/>
    </row>
    <row r="16606" spans="5:14" x14ac:dyDescent="0.25">
      <c r="E16606" s="90"/>
      <c r="N16606" s="90"/>
    </row>
    <row r="16607" spans="5:14" x14ac:dyDescent="0.25">
      <c r="E16607" s="90"/>
      <c r="N16607" s="90"/>
    </row>
    <row r="16608" spans="5:14" x14ac:dyDescent="0.25">
      <c r="E16608" s="90"/>
      <c r="N16608" s="90"/>
    </row>
    <row r="16609" spans="5:14" x14ac:dyDescent="0.25">
      <c r="E16609" s="90"/>
      <c r="N16609" s="90"/>
    </row>
    <row r="16610" spans="5:14" x14ac:dyDescent="0.25">
      <c r="E16610" s="90"/>
      <c r="N16610" s="90"/>
    </row>
    <row r="16611" spans="5:14" x14ac:dyDescent="0.25">
      <c r="E16611" s="90"/>
      <c r="N16611" s="90"/>
    </row>
    <row r="16612" spans="5:14" x14ac:dyDescent="0.25">
      <c r="E16612" s="90"/>
      <c r="N16612" s="90"/>
    </row>
    <row r="16613" spans="5:14" x14ac:dyDescent="0.25">
      <c r="E16613" s="90"/>
      <c r="N16613" s="90"/>
    </row>
    <row r="16614" spans="5:14" x14ac:dyDescent="0.25">
      <c r="E16614" s="90"/>
      <c r="N16614" s="90"/>
    </row>
    <row r="16615" spans="5:14" x14ac:dyDescent="0.25">
      <c r="E16615" s="90"/>
      <c r="N16615" s="90"/>
    </row>
    <row r="16616" spans="5:14" x14ac:dyDescent="0.25">
      <c r="E16616" s="90"/>
      <c r="N16616" s="90"/>
    </row>
    <row r="16617" spans="5:14" x14ac:dyDescent="0.25">
      <c r="E16617" s="90"/>
      <c r="N16617" s="90"/>
    </row>
    <row r="16618" spans="5:14" x14ac:dyDescent="0.25">
      <c r="E16618" s="90"/>
      <c r="N16618" s="90"/>
    </row>
    <row r="16619" spans="5:14" x14ac:dyDescent="0.25">
      <c r="E16619" s="90"/>
      <c r="N16619" s="90"/>
    </row>
    <row r="16620" spans="5:14" x14ac:dyDescent="0.25">
      <c r="E16620" s="90"/>
      <c r="N16620" s="90"/>
    </row>
    <row r="16621" spans="5:14" x14ac:dyDescent="0.25">
      <c r="E16621" s="90"/>
      <c r="N16621" s="90"/>
    </row>
    <row r="16622" spans="5:14" x14ac:dyDescent="0.25">
      <c r="E16622" s="90"/>
      <c r="N16622" s="90"/>
    </row>
    <row r="16623" spans="5:14" x14ac:dyDescent="0.25">
      <c r="E16623" s="90"/>
      <c r="N16623" s="90"/>
    </row>
    <row r="16624" spans="5:14" x14ac:dyDescent="0.25">
      <c r="E16624" s="90"/>
      <c r="N16624" s="90"/>
    </row>
    <row r="16625" spans="5:14" x14ac:dyDescent="0.25">
      <c r="E16625" s="90"/>
      <c r="N16625" s="90"/>
    </row>
    <row r="16626" spans="5:14" x14ac:dyDescent="0.25">
      <c r="E16626" s="90"/>
      <c r="N16626" s="90"/>
    </row>
    <row r="16627" spans="5:14" x14ac:dyDescent="0.25">
      <c r="E16627" s="90"/>
      <c r="N16627" s="90"/>
    </row>
    <row r="16628" spans="5:14" x14ac:dyDescent="0.25">
      <c r="E16628" s="90"/>
      <c r="N16628" s="90"/>
    </row>
    <row r="16629" spans="5:14" x14ac:dyDescent="0.25">
      <c r="E16629" s="90"/>
      <c r="N16629" s="90"/>
    </row>
    <row r="16630" spans="5:14" x14ac:dyDescent="0.25">
      <c r="E16630" s="90"/>
      <c r="N16630" s="90"/>
    </row>
    <row r="16631" spans="5:14" x14ac:dyDescent="0.25">
      <c r="E16631" s="90"/>
      <c r="N16631" s="90"/>
    </row>
    <row r="16632" spans="5:14" x14ac:dyDescent="0.25">
      <c r="E16632" s="90"/>
      <c r="N16632" s="90"/>
    </row>
    <row r="16633" spans="5:14" x14ac:dyDescent="0.25">
      <c r="E16633" s="90"/>
      <c r="N16633" s="90"/>
    </row>
    <row r="16634" spans="5:14" x14ac:dyDescent="0.25">
      <c r="E16634" s="90"/>
      <c r="N16634" s="90"/>
    </row>
    <row r="16635" spans="5:14" x14ac:dyDescent="0.25">
      <c r="E16635" s="90"/>
      <c r="N16635" s="90"/>
    </row>
    <row r="16636" spans="5:14" x14ac:dyDescent="0.25">
      <c r="E16636" s="90"/>
      <c r="N16636" s="90"/>
    </row>
    <row r="16637" spans="5:14" x14ac:dyDescent="0.25">
      <c r="E16637" s="90"/>
      <c r="N16637" s="90"/>
    </row>
    <row r="16638" spans="5:14" x14ac:dyDescent="0.25">
      <c r="E16638" s="90"/>
      <c r="N16638" s="90"/>
    </row>
    <row r="16639" spans="5:14" x14ac:dyDescent="0.25">
      <c r="E16639" s="90"/>
      <c r="N16639" s="90"/>
    </row>
    <row r="16640" spans="5:14" x14ac:dyDescent="0.25">
      <c r="E16640" s="90"/>
      <c r="N16640" s="90"/>
    </row>
    <row r="16641" spans="5:14" x14ac:dyDescent="0.25">
      <c r="E16641" s="90"/>
      <c r="N16641" s="90"/>
    </row>
    <row r="16642" spans="5:14" x14ac:dyDescent="0.25">
      <c r="E16642" s="90"/>
      <c r="N16642" s="90"/>
    </row>
    <row r="16643" spans="5:14" x14ac:dyDescent="0.25">
      <c r="E16643" s="90"/>
      <c r="N16643" s="90"/>
    </row>
    <row r="16644" spans="5:14" x14ac:dyDescent="0.25">
      <c r="E16644" s="90"/>
      <c r="N16644" s="90"/>
    </row>
    <row r="16645" spans="5:14" x14ac:dyDescent="0.25">
      <c r="E16645" s="90"/>
      <c r="N16645" s="90"/>
    </row>
    <row r="16646" spans="5:14" x14ac:dyDescent="0.25">
      <c r="E16646" s="90"/>
      <c r="N16646" s="90"/>
    </row>
    <row r="16647" spans="5:14" x14ac:dyDescent="0.25">
      <c r="E16647" s="90"/>
      <c r="N16647" s="90"/>
    </row>
    <row r="16648" spans="5:14" x14ac:dyDescent="0.25">
      <c r="E16648" s="90"/>
      <c r="N16648" s="90"/>
    </row>
    <row r="16649" spans="5:14" x14ac:dyDescent="0.25">
      <c r="E16649" s="90"/>
      <c r="N16649" s="90"/>
    </row>
    <row r="16650" spans="5:14" x14ac:dyDescent="0.25">
      <c r="E16650" s="90"/>
      <c r="N16650" s="90"/>
    </row>
    <row r="16651" spans="5:14" x14ac:dyDescent="0.25">
      <c r="E16651" s="90"/>
      <c r="N16651" s="90"/>
    </row>
    <row r="16652" spans="5:14" x14ac:dyDescent="0.25">
      <c r="E16652" s="90"/>
      <c r="N16652" s="90"/>
    </row>
    <row r="16653" spans="5:14" x14ac:dyDescent="0.25">
      <c r="E16653" s="90"/>
      <c r="N16653" s="90"/>
    </row>
    <row r="16654" spans="5:14" x14ac:dyDescent="0.25">
      <c r="E16654" s="90"/>
      <c r="N16654" s="90"/>
    </row>
    <row r="16655" spans="5:14" x14ac:dyDescent="0.25">
      <c r="E16655" s="90"/>
      <c r="N16655" s="90"/>
    </row>
    <row r="16656" spans="5:14" x14ac:dyDescent="0.25">
      <c r="E16656" s="90"/>
      <c r="N16656" s="90"/>
    </row>
    <row r="16657" spans="5:14" x14ac:dyDescent="0.25">
      <c r="E16657" s="90"/>
      <c r="N16657" s="90"/>
    </row>
    <row r="16658" spans="5:14" x14ac:dyDescent="0.25">
      <c r="E16658" s="90"/>
      <c r="N16658" s="90"/>
    </row>
    <row r="16659" spans="5:14" x14ac:dyDescent="0.25">
      <c r="E16659" s="90"/>
      <c r="N16659" s="90"/>
    </row>
    <row r="16660" spans="5:14" x14ac:dyDescent="0.25">
      <c r="E16660" s="90"/>
      <c r="N16660" s="90"/>
    </row>
    <row r="16661" spans="5:14" x14ac:dyDescent="0.25">
      <c r="E16661" s="90"/>
      <c r="N16661" s="90"/>
    </row>
    <row r="16662" spans="5:14" x14ac:dyDescent="0.25">
      <c r="E16662" s="90"/>
      <c r="N16662" s="90"/>
    </row>
    <row r="16663" spans="5:14" x14ac:dyDescent="0.25">
      <c r="E16663" s="90"/>
      <c r="N16663" s="90"/>
    </row>
    <row r="16664" spans="5:14" x14ac:dyDescent="0.25">
      <c r="E16664" s="90"/>
      <c r="N16664" s="90"/>
    </row>
    <row r="16665" spans="5:14" x14ac:dyDescent="0.25">
      <c r="E16665" s="90"/>
      <c r="N16665" s="90"/>
    </row>
    <row r="16666" spans="5:14" x14ac:dyDescent="0.25">
      <c r="E16666" s="90"/>
      <c r="N16666" s="90"/>
    </row>
    <row r="16667" spans="5:14" x14ac:dyDescent="0.25">
      <c r="E16667" s="90"/>
      <c r="N16667" s="90"/>
    </row>
    <row r="16668" spans="5:14" x14ac:dyDescent="0.25">
      <c r="E16668" s="90"/>
      <c r="N16668" s="90"/>
    </row>
    <row r="16669" spans="5:14" x14ac:dyDescent="0.25">
      <c r="E16669" s="90"/>
      <c r="N16669" s="90"/>
    </row>
    <row r="16670" spans="5:14" x14ac:dyDescent="0.25">
      <c r="E16670" s="90"/>
      <c r="N16670" s="90"/>
    </row>
    <row r="16671" spans="5:14" x14ac:dyDescent="0.25">
      <c r="E16671" s="90"/>
      <c r="N16671" s="90"/>
    </row>
    <row r="16672" spans="5:14" x14ac:dyDescent="0.25">
      <c r="E16672" s="90"/>
      <c r="N16672" s="90"/>
    </row>
    <row r="16673" spans="5:14" x14ac:dyDescent="0.25">
      <c r="E16673" s="90"/>
      <c r="N16673" s="90"/>
    </row>
    <row r="16674" spans="5:14" x14ac:dyDescent="0.25">
      <c r="E16674" s="90"/>
      <c r="N16674" s="90"/>
    </row>
    <row r="16675" spans="5:14" x14ac:dyDescent="0.25">
      <c r="E16675" s="90"/>
      <c r="N16675" s="90"/>
    </row>
    <row r="16676" spans="5:14" x14ac:dyDescent="0.25">
      <c r="E16676" s="90"/>
      <c r="N16676" s="90"/>
    </row>
    <row r="16677" spans="5:14" x14ac:dyDescent="0.25">
      <c r="E16677" s="90"/>
      <c r="N16677" s="90"/>
    </row>
    <row r="16678" spans="5:14" x14ac:dyDescent="0.25">
      <c r="E16678" s="90"/>
      <c r="N16678" s="90"/>
    </row>
    <row r="16679" spans="5:14" x14ac:dyDescent="0.25">
      <c r="E16679" s="90"/>
      <c r="N16679" s="90"/>
    </row>
    <row r="16680" spans="5:14" x14ac:dyDescent="0.25">
      <c r="E16680" s="90"/>
      <c r="N16680" s="90"/>
    </row>
    <row r="16681" spans="5:14" x14ac:dyDescent="0.25">
      <c r="E16681" s="90"/>
      <c r="N16681" s="90"/>
    </row>
    <row r="16682" spans="5:14" x14ac:dyDescent="0.25">
      <c r="E16682" s="90"/>
      <c r="N16682" s="90"/>
    </row>
    <row r="16683" spans="5:14" x14ac:dyDescent="0.25">
      <c r="E16683" s="90"/>
      <c r="N16683" s="90"/>
    </row>
    <row r="16684" spans="5:14" x14ac:dyDescent="0.25">
      <c r="E16684" s="90"/>
      <c r="N16684" s="90"/>
    </row>
    <row r="16685" spans="5:14" x14ac:dyDescent="0.25">
      <c r="E16685" s="90"/>
      <c r="N16685" s="90"/>
    </row>
    <row r="16686" spans="5:14" x14ac:dyDescent="0.25">
      <c r="E16686" s="90"/>
      <c r="N16686" s="90"/>
    </row>
    <row r="16687" spans="5:14" x14ac:dyDescent="0.25">
      <c r="E16687" s="90"/>
      <c r="N16687" s="90"/>
    </row>
    <row r="16688" spans="5:14" x14ac:dyDescent="0.25">
      <c r="E16688" s="90"/>
      <c r="N16688" s="90"/>
    </row>
    <row r="16689" spans="5:14" x14ac:dyDescent="0.25">
      <c r="E16689" s="90"/>
      <c r="N16689" s="90"/>
    </row>
    <row r="16690" spans="5:14" x14ac:dyDescent="0.25">
      <c r="E16690" s="90"/>
      <c r="N16690" s="90"/>
    </row>
    <row r="16691" spans="5:14" x14ac:dyDescent="0.25">
      <c r="E16691" s="90"/>
      <c r="N16691" s="90"/>
    </row>
    <row r="16692" spans="5:14" x14ac:dyDescent="0.25">
      <c r="E16692" s="90"/>
      <c r="N16692" s="90"/>
    </row>
    <row r="16693" spans="5:14" x14ac:dyDescent="0.25">
      <c r="E16693" s="90"/>
      <c r="N16693" s="90"/>
    </row>
    <row r="16694" spans="5:14" x14ac:dyDescent="0.25">
      <c r="E16694" s="90"/>
      <c r="N16694" s="90"/>
    </row>
    <row r="16695" spans="5:14" x14ac:dyDescent="0.25">
      <c r="E16695" s="90"/>
      <c r="N16695" s="90"/>
    </row>
    <row r="16696" spans="5:14" x14ac:dyDescent="0.25">
      <c r="E16696" s="90"/>
      <c r="N16696" s="90"/>
    </row>
    <row r="16697" spans="5:14" x14ac:dyDescent="0.25">
      <c r="E16697" s="90"/>
      <c r="N16697" s="90"/>
    </row>
    <row r="16698" spans="5:14" x14ac:dyDescent="0.25">
      <c r="E16698" s="90"/>
      <c r="N16698" s="90"/>
    </row>
    <row r="16699" spans="5:14" x14ac:dyDescent="0.25">
      <c r="E16699" s="90"/>
      <c r="N16699" s="90"/>
    </row>
    <row r="16700" spans="5:14" x14ac:dyDescent="0.25">
      <c r="E16700" s="90"/>
      <c r="N16700" s="90"/>
    </row>
    <row r="16701" spans="5:14" x14ac:dyDescent="0.25">
      <c r="E16701" s="90"/>
      <c r="N16701" s="90"/>
    </row>
    <row r="16702" spans="5:14" x14ac:dyDescent="0.25">
      <c r="E16702" s="90"/>
      <c r="N16702" s="90"/>
    </row>
    <row r="16703" spans="5:14" x14ac:dyDescent="0.25">
      <c r="E16703" s="90"/>
      <c r="N16703" s="90"/>
    </row>
    <row r="16704" spans="5:14" x14ac:dyDescent="0.25">
      <c r="E16704" s="90"/>
      <c r="N16704" s="90"/>
    </row>
    <row r="16705" spans="5:14" x14ac:dyDescent="0.25">
      <c r="E16705" s="90"/>
      <c r="N16705" s="90"/>
    </row>
    <row r="16706" spans="5:14" x14ac:dyDescent="0.25">
      <c r="E16706" s="90"/>
      <c r="N16706" s="90"/>
    </row>
    <row r="16707" spans="5:14" x14ac:dyDescent="0.25">
      <c r="E16707" s="90"/>
      <c r="N16707" s="90"/>
    </row>
    <row r="16708" spans="5:14" x14ac:dyDescent="0.25">
      <c r="E16708" s="90"/>
      <c r="N16708" s="90"/>
    </row>
    <row r="16709" spans="5:14" x14ac:dyDescent="0.25">
      <c r="E16709" s="90"/>
      <c r="N16709" s="90"/>
    </row>
    <row r="16710" spans="5:14" x14ac:dyDescent="0.25">
      <c r="E16710" s="90"/>
      <c r="N16710" s="90"/>
    </row>
    <row r="16711" spans="5:14" x14ac:dyDescent="0.25">
      <c r="E16711" s="90"/>
      <c r="N16711" s="90"/>
    </row>
    <row r="16712" spans="5:14" x14ac:dyDescent="0.25">
      <c r="E16712" s="90"/>
      <c r="N16712" s="90"/>
    </row>
    <row r="16713" spans="5:14" x14ac:dyDescent="0.25">
      <c r="E16713" s="90"/>
      <c r="N16713" s="90"/>
    </row>
    <row r="16714" spans="5:14" x14ac:dyDescent="0.25">
      <c r="E16714" s="90"/>
      <c r="N16714" s="90"/>
    </row>
    <row r="16715" spans="5:14" x14ac:dyDescent="0.25">
      <c r="E16715" s="90"/>
      <c r="N16715" s="90"/>
    </row>
    <row r="16716" spans="5:14" x14ac:dyDescent="0.25">
      <c r="E16716" s="90"/>
      <c r="N16716" s="90"/>
    </row>
    <row r="16717" spans="5:14" x14ac:dyDescent="0.25">
      <c r="E16717" s="90"/>
      <c r="N16717" s="90"/>
    </row>
    <row r="16718" spans="5:14" x14ac:dyDescent="0.25">
      <c r="E16718" s="90"/>
      <c r="N16718" s="90"/>
    </row>
    <row r="16719" spans="5:14" x14ac:dyDescent="0.25">
      <c r="E16719" s="90"/>
      <c r="N16719" s="90"/>
    </row>
    <row r="16720" spans="5:14" x14ac:dyDescent="0.25">
      <c r="E16720" s="90"/>
      <c r="N16720" s="90"/>
    </row>
    <row r="16721" spans="5:14" x14ac:dyDescent="0.25">
      <c r="E16721" s="90"/>
      <c r="N16721" s="90"/>
    </row>
    <row r="16722" spans="5:14" x14ac:dyDescent="0.25">
      <c r="E16722" s="90"/>
      <c r="N16722" s="90"/>
    </row>
    <row r="16723" spans="5:14" x14ac:dyDescent="0.25">
      <c r="E16723" s="90"/>
      <c r="N16723" s="90"/>
    </row>
    <row r="16724" spans="5:14" x14ac:dyDescent="0.25">
      <c r="E16724" s="90"/>
      <c r="N16724" s="90"/>
    </row>
    <row r="16725" spans="5:14" x14ac:dyDescent="0.25">
      <c r="E16725" s="90"/>
      <c r="N16725" s="90"/>
    </row>
    <row r="16726" spans="5:14" x14ac:dyDescent="0.25">
      <c r="E16726" s="90"/>
      <c r="N16726" s="90"/>
    </row>
    <row r="16727" spans="5:14" x14ac:dyDescent="0.25">
      <c r="E16727" s="90"/>
      <c r="N16727" s="90"/>
    </row>
    <row r="16728" spans="5:14" x14ac:dyDescent="0.25">
      <c r="E16728" s="90"/>
      <c r="N16728" s="90"/>
    </row>
    <row r="16729" spans="5:14" x14ac:dyDescent="0.25">
      <c r="E16729" s="90"/>
      <c r="N16729" s="90"/>
    </row>
    <row r="16730" spans="5:14" x14ac:dyDescent="0.25">
      <c r="E16730" s="90"/>
      <c r="N16730" s="90"/>
    </row>
    <row r="16731" spans="5:14" x14ac:dyDescent="0.25">
      <c r="E16731" s="90"/>
      <c r="N16731" s="90"/>
    </row>
    <row r="16732" spans="5:14" x14ac:dyDescent="0.25">
      <c r="E16732" s="90"/>
      <c r="N16732" s="90"/>
    </row>
    <row r="16733" spans="5:14" x14ac:dyDescent="0.25">
      <c r="E16733" s="90"/>
      <c r="N16733" s="90"/>
    </row>
    <row r="16734" spans="5:14" x14ac:dyDescent="0.25">
      <c r="E16734" s="90"/>
      <c r="N16734" s="90"/>
    </row>
    <row r="16735" spans="5:14" x14ac:dyDescent="0.25">
      <c r="E16735" s="90"/>
      <c r="N16735" s="90"/>
    </row>
    <row r="16736" spans="5:14" x14ac:dyDescent="0.25">
      <c r="E16736" s="90"/>
      <c r="N16736" s="90"/>
    </row>
    <row r="16737" spans="5:14" x14ac:dyDescent="0.25">
      <c r="E16737" s="90"/>
      <c r="N16737" s="90"/>
    </row>
    <row r="16738" spans="5:14" x14ac:dyDescent="0.25">
      <c r="E16738" s="90"/>
      <c r="N16738" s="90"/>
    </row>
    <row r="16739" spans="5:14" x14ac:dyDescent="0.25">
      <c r="E16739" s="90"/>
      <c r="N16739" s="90"/>
    </row>
    <row r="16740" spans="5:14" x14ac:dyDescent="0.25">
      <c r="E16740" s="90"/>
      <c r="N16740" s="90"/>
    </row>
    <row r="16741" spans="5:14" x14ac:dyDescent="0.25">
      <c r="E16741" s="90"/>
      <c r="N16741" s="90"/>
    </row>
    <row r="16742" spans="5:14" x14ac:dyDescent="0.25">
      <c r="E16742" s="90"/>
      <c r="N16742" s="90"/>
    </row>
    <row r="16743" spans="5:14" x14ac:dyDescent="0.25">
      <c r="E16743" s="90"/>
      <c r="N16743" s="90"/>
    </row>
    <row r="16744" spans="5:14" x14ac:dyDescent="0.25">
      <c r="E16744" s="90"/>
      <c r="N16744" s="90"/>
    </row>
    <row r="16745" spans="5:14" x14ac:dyDescent="0.25">
      <c r="E16745" s="90"/>
      <c r="N16745" s="90"/>
    </row>
    <row r="16746" spans="5:14" x14ac:dyDescent="0.25">
      <c r="E16746" s="90"/>
      <c r="N16746" s="90"/>
    </row>
    <row r="16747" spans="5:14" x14ac:dyDescent="0.25">
      <c r="E16747" s="90"/>
      <c r="N16747" s="90"/>
    </row>
    <row r="16748" spans="5:14" x14ac:dyDescent="0.25">
      <c r="E16748" s="90"/>
      <c r="N16748" s="90"/>
    </row>
    <row r="16749" spans="5:14" x14ac:dyDescent="0.25">
      <c r="E16749" s="90"/>
      <c r="N16749" s="90"/>
    </row>
    <row r="16750" spans="5:14" x14ac:dyDescent="0.25">
      <c r="E16750" s="90"/>
      <c r="N16750" s="90"/>
    </row>
    <row r="16751" spans="5:14" x14ac:dyDescent="0.25">
      <c r="E16751" s="90"/>
      <c r="N16751" s="90"/>
    </row>
    <row r="16752" spans="5:14" x14ac:dyDescent="0.25">
      <c r="E16752" s="90"/>
      <c r="N16752" s="90"/>
    </row>
    <row r="16753" spans="5:14" x14ac:dyDescent="0.25">
      <c r="E16753" s="90"/>
      <c r="N16753" s="90"/>
    </row>
    <row r="16754" spans="5:14" x14ac:dyDescent="0.25">
      <c r="E16754" s="90"/>
      <c r="N16754" s="90"/>
    </row>
    <row r="16755" spans="5:14" x14ac:dyDescent="0.25">
      <c r="E16755" s="90"/>
      <c r="N16755" s="90"/>
    </row>
    <row r="16756" spans="5:14" x14ac:dyDescent="0.25">
      <c r="E16756" s="90"/>
      <c r="N16756" s="90"/>
    </row>
    <row r="16757" spans="5:14" x14ac:dyDescent="0.25">
      <c r="E16757" s="90"/>
      <c r="N16757" s="90"/>
    </row>
    <row r="16758" spans="5:14" x14ac:dyDescent="0.25">
      <c r="E16758" s="90"/>
      <c r="N16758" s="90"/>
    </row>
    <row r="16759" spans="5:14" x14ac:dyDescent="0.25">
      <c r="E16759" s="90"/>
      <c r="N16759" s="90"/>
    </row>
    <row r="16760" spans="5:14" x14ac:dyDescent="0.25">
      <c r="E16760" s="90"/>
      <c r="N16760" s="90"/>
    </row>
    <row r="16761" spans="5:14" x14ac:dyDescent="0.25">
      <c r="E16761" s="90"/>
      <c r="N16761" s="90"/>
    </row>
    <row r="16762" spans="5:14" x14ac:dyDescent="0.25">
      <c r="E16762" s="90"/>
      <c r="N16762" s="90"/>
    </row>
    <row r="16763" spans="5:14" x14ac:dyDescent="0.25">
      <c r="E16763" s="90"/>
      <c r="N16763" s="90"/>
    </row>
    <row r="16764" spans="5:14" x14ac:dyDescent="0.25">
      <c r="E16764" s="90"/>
      <c r="N16764" s="90"/>
    </row>
    <row r="16765" spans="5:14" x14ac:dyDescent="0.25">
      <c r="E16765" s="90"/>
      <c r="N16765" s="90"/>
    </row>
    <row r="16766" spans="5:14" x14ac:dyDescent="0.25">
      <c r="E16766" s="90"/>
      <c r="N16766" s="90"/>
    </row>
    <row r="16767" spans="5:14" x14ac:dyDescent="0.25">
      <c r="E16767" s="90"/>
      <c r="N16767" s="90"/>
    </row>
    <row r="16768" spans="5:14" x14ac:dyDescent="0.25">
      <c r="E16768" s="90"/>
      <c r="N16768" s="90"/>
    </row>
    <row r="16769" spans="5:14" x14ac:dyDescent="0.25">
      <c r="E16769" s="90"/>
      <c r="N16769" s="90"/>
    </row>
    <row r="16770" spans="5:14" x14ac:dyDescent="0.25">
      <c r="E16770" s="90"/>
      <c r="N16770" s="90"/>
    </row>
    <row r="16771" spans="5:14" x14ac:dyDescent="0.25">
      <c r="E16771" s="90"/>
      <c r="N16771" s="90"/>
    </row>
    <row r="16772" spans="5:14" x14ac:dyDescent="0.25">
      <c r="E16772" s="90"/>
      <c r="N16772" s="90"/>
    </row>
    <row r="16773" spans="5:14" x14ac:dyDescent="0.25">
      <c r="E16773" s="90"/>
      <c r="N16773" s="90"/>
    </row>
    <row r="16774" spans="5:14" x14ac:dyDescent="0.25">
      <c r="E16774" s="90"/>
      <c r="N16774" s="90"/>
    </row>
    <row r="16775" spans="5:14" x14ac:dyDescent="0.25">
      <c r="E16775" s="90"/>
      <c r="N16775" s="90"/>
    </row>
    <row r="16776" spans="5:14" x14ac:dyDescent="0.25">
      <c r="E16776" s="90"/>
      <c r="N16776" s="90"/>
    </row>
    <row r="16777" spans="5:14" x14ac:dyDescent="0.25">
      <c r="E16777" s="90"/>
      <c r="N16777" s="90"/>
    </row>
    <row r="16778" spans="5:14" x14ac:dyDescent="0.25">
      <c r="E16778" s="90"/>
      <c r="N16778" s="90"/>
    </row>
    <row r="16779" spans="5:14" x14ac:dyDescent="0.25">
      <c r="E16779" s="90"/>
      <c r="N16779" s="90"/>
    </row>
    <row r="16780" spans="5:14" x14ac:dyDescent="0.25">
      <c r="E16780" s="90"/>
      <c r="N16780" s="90"/>
    </row>
    <row r="16781" spans="5:14" x14ac:dyDescent="0.25">
      <c r="E16781" s="90"/>
      <c r="N16781" s="90"/>
    </row>
    <row r="16782" spans="5:14" x14ac:dyDescent="0.25">
      <c r="E16782" s="90"/>
      <c r="N16782" s="90"/>
    </row>
    <row r="16783" spans="5:14" x14ac:dyDescent="0.25">
      <c r="E16783" s="90"/>
      <c r="N16783" s="90"/>
    </row>
    <row r="16784" spans="5:14" x14ac:dyDescent="0.25">
      <c r="E16784" s="90"/>
      <c r="N16784" s="90"/>
    </row>
    <row r="16785" spans="5:14" x14ac:dyDescent="0.25">
      <c r="E16785" s="90"/>
      <c r="N16785" s="90"/>
    </row>
    <row r="16786" spans="5:14" x14ac:dyDescent="0.25">
      <c r="E16786" s="90"/>
      <c r="N16786" s="90"/>
    </row>
    <row r="16787" spans="5:14" x14ac:dyDescent="0.25">
      <c r="E16787" s="90"/>
      <c r="N16787" s="90"/>
    </row>
    <row r="16788" spans="5:14" x14ac:dyDescent="0.25">
      <c r="E16788" s="90"/>
      <c r="N16788" s="90"/>
    </row>
    <row r="16789" spans="5:14" x14ac:dyDescent="0.25">
      <c r="E16789" s="90"/>
      <c r="N16789" s="90"/>
    </row>
    <row r="16790" spans="5:14" x14ac:dyDescent="0.25">
      <c r="E16790" s="90"/>
      <c r="N16790" s="90"/>
    </row>
    <row r="16791" spans="5:14" x14ac:dyDescent="0.25">
      <c r="E16791" s="90"/>
      <c r="N16791" s="90"/>
    </row>
    <row r="16792" spans="5:14" x14ac:dyDescent="0.25">
      <c r="E16792" s="90"/>
      <c r="N16792" s="90"/>
    </row>
    <row r="16793" spans="5:14" x14ac:dyDescent="0.25">
      <c r="E16793" s="90"/>
      <c r="N16793" s="90"/>
    </row>
    <row r="16794" spans="5:14" x14ac:dyDescent="0.25">
      <c r="E16794" s="90"/>
      <c r="N16794" s="90"/>
    </row>
    <row r="16795" spans="5:14" x14ac:dyDescent="0.25">
      <c r="E16795" s="90"/>
      <c r="N16795" s="90"/>
    </row>
    <row r="16796" spans="5:14" x14ac:dyDescent="0.25">
      <c r="E16796" s="90"/>
      <c r="N16796" s="90"/>
    </row>
    <row r="16797" spans="5:14" x14ac:dyDescent="0.25">
      <c r="E16797" s="90"/>
      <c r="N16797" s="90"/>
    </row>
    <row r="16798" spans="5:14" x14ac:dyDescent="0.25">
      <c r="E16798" s="90"/>
      <c r="N16798" s="90"/>
    </row>
    <row r="16799" spans="5:14" x14ac:dyDescent="0.25">
      <c r="E16799" s="90"/>
      <c r="N16799" s="90"/>
    </row>
    <row r="16800" spans="5:14" x14ac:dyDescent="0.25">
      <c r="E16800" s="90"/>
      <c r="N16800" s="90"/>
    </row>
    <row r="16801" spans="5:14" x14ac:dyDescent="0.25">
      <c r="E16801" s="90"/>
      <c r="N16801" s="90"/>
    </row>
    <row r="16802" spans="5:14" x14ac:dyDescent="0.25">
      <c r="E16802" s="90"/>
      <c r="N16802" s="90"/>
    </row>
    <row r="16803" spans="5:14" x14ac:dyDescent="0.25">
      <c r="E16803" s="90"/>
      <c r="N16803" s="90"/>
    </row>
    <row r="16804" spans="5:14" x14ac:dyDescent="0.25">
      <c r="E16804" s="90"/>
      <c r="N16804" s="90"/>
    </row>
    <row r="16805" spans="5:14" x14ac:dyDescent="0.25">
      <c r="E16805" s="90"/>
      <c r="N16805" s="90"/>
    </row>
    <row r="16806" spans="5:14" x14ac:dyDescent="0.25">
      <c r="E16806" s="90"/>
      <c r="N16806" s="90"/>
    </row>
    <row r="16807" spans="5:14" x14ac:dyDescent="0.25">
      <c r="E16807" s="90"/>
      <c r="N16807" s="90"/>
    </row>
    <row r="16808" spans="5:14" x14ac:dyDescent="0.25">
      <c r="E16808" s="90"/>
      <c r="N16808" s="90"/>
    </row>
    <row r="16809" spans="5:14" x14ac:dyDescent="0.25">
      <c r="E16809" s="90"/>
      <c r="N16809" s="90"/>
    </row>
    <row r="16810" spans="5:14" x14ac:dyDescent="0.25">
      <c r="E16810" s="90"/>
      <c r="N16810" s="90"/>
    </row>
    <row r="16811" spans="5:14" x14ac:dyDescent="0.25">
      <c r="E16811" s="90"/>
      <c r="N16811" s="90"/>
    </row>
    <row r="16812" spans="5:14" x14ac:dyDescent="0.25">
      <c r="E16812" s="90"/>
      <c r="N16812" s="90"/>
    </row>
    <row r="16813" spans="5:14" x14ac:dyDescent="0.25">
      <c r="E16813" s="90"/>
      <c r="N16813" s="90"/>
    </row>
    <row r="16814" spans="5:14" x14ac:dyDescent="0.25">
      <c r="E16814" s="90"/>
      <c r="N16814" s="90"/>
    </row>
    <row r="16815" spans="5:14" x14ac:dyDescent="0.25">
      <c r="E16815" s="90"/>
      <c r="N16815" s="90"/>
    </row>
    <row r="16816" spans="5:14" x14ac:dyDescent="0.25">
      <c r="E16816" s="90"/>
      <c r="N16816" s="90"/>
    </row>
    <row r="16817" spans="5:14" x14ac:dyDescent="0.25">
      <c r="E16817" s="90"/>
      <c r="N16817" s="90"/>
    </row>
    <row r="16818" spans="5:14" x14ac:dyDescent="0.25">
      <c r="E16818" s="90"/>
      <c r="N16818" s="90"/>
    </row>
    <row r="16819" spans="5:14" x14ac:dyDescent="0.25">
      <c r="E16819" s="90"/>
      <c r="N16819" s="90"/>
    </row>
    <row r="16820" spans="5:14" x14ac:dyDescent="0.25">
      <c r="E16820" s="90"/>
      <c r="N16820" s="90"/>
    </row>
    <row r="16821" spans="5:14" x14ac:dyDescent="0.25">
      <c r="E16821" s="90"/>
      <c r="N16821" s="90"/>
    </row>
    <row r="16822" spans="5:14" x14ac:dyDescent="0.25">
      <c r="E16822" s="90"/>
      <c r="N16822" s="90"/>
    </row>
    <row r="16823" spans="5:14" x14ac:dyDescent="0.25">
      <c r="E16823" s="90"/>
      <c r="N16823" s="90"/>
    </row>
    <row r="16824" spans="5:14" x14ac:dyDescent="0.25">
      <c r="E16824" s="90"/>
      <c r="N16824" s="90"/>
    </row>
    <row r="16825" spans="5:14" x14ac:dyDescent="0.25">
      <c r="E16825" s="90"/>
      <c r="N16825" s="90"/>
    </row>
    <row r="16826" spans="5:14" x14ac:dyDescent="0.25">
      <c r="E16826" s="90"/>
      <c r="N16826" s="90"/>
    </row>
    <row r="16827" spans="5:14" x14ac:dyDescent="0.25">
      <c r="E16827" s="90"/>
      <c r="N16827" s="90"/>
    </row>
    <row r="16828" spans="5:14" x14ac:dyDescent="0.25">
      <c r="E16828" s="90"/>
      <c r="N16828" s="90"/>
    </row>
    <row r="16829" spans="5:14" x14ac:dyDescent="0.25">
      <c r="E16829" s="90"/>
      <c r="N16829" s="90"/>
    </row>
    <row r="16830" spans="5:14" x14ac:dyDescent="0.25">
      <c r="E16830" s="90"/>
      <c r="N16830" s="90"/>
    </row>
    <row r="16831" spans="5:14" x14ac:dyDescent="0.25">
      <c r="E16831" s="90"/>
      <c r="N16831" s="90"/>
    </row>
    <row r="16832" spans="5:14" x14ac:dyDescent="0.25">
      <c r="E16832" s="90"/>
      <c r="N16832" s="90"/>
    </row>
    <row r="16833" spans="5:14" x14ac:dyDescent="0.25">
      <c r="E16833" s="90"/>
      <c r="N16833" s="90"/>
    </row>
    <row r="16834" spans="5:14" x14ac:dyDescent="0.25">
      <c r="E16834" s="90"/>
      <c r="N16834" s="90"/>
    </row>
    <row r="16835" spans="5:14" x14ac:dyDescent="0.25">
      <c r="E16835" s="90"/>
      <c r="N16835" s="90"/>
    </row>
    <row r="16836" spans="5:14" x14ac:dyDescent="0.25">
      <c r="E16836" s="90"/>
      <c r="N16836" s="90"/>
    </row>
    <row r="16837" spans="5:14" x14ac:dyDescent="0.25">
      <c r="E16837" s="90"/>
      <c r="N16837" s="90"/>
    </row>
    <row r="16838" spans="5:14" x14ac:dyDescent="0.25">
      <c r="E16838" s="90"/>
      <c r="N16838" s="90"/>
    </row>
    <row r="16839" spans="5:14" x14ac:dyDescent="0.25">
      <c r="E16839" s="90"/>
      <c r="N16839" s="90"/>
    </row>
    <row r="16840" spans="5:14" x14ac:dyDescent="0.25">
      <c r="E16840" s="90"/>
      <c r="N16840" s="90"/>
    </row>
    <row r="16841" spans="5:14" x14ac:dyDescent="0.25">
      <c r="E16841" s="90"/>
      <c r="N16841" s="90"/>
    </row>
    <row r="16842" spans="5:14" x14ac:dyDescent="0.25">
      <c r="E16842" s="90"/>
      <c r="N16842" s="90"/>
    </row>
    <row r="16843" spans="5:14" x14ac:dyDescent="0.25">
      <c r="E16843" s="90"/>
      <c r="N16843" s="90"/>
    </row>
    <row r="16844" spans="5:14" x14ac:dyDescent="0.25">
      <c r="E16844" s="90"/>
      <c r="N16844" s="90"/>
    </row>
    <row r="16845" spans="5:14" x14ac:dyDescent="0.25">
      <c r="E16845" s="90"/>
      <c r="N16845" s="90"/>
    </row>
    <row r="16846" spans="5:14" x14ac:dyDescent="0.25">
      <c r="E16846" s="90"/>
      <c r="N16846" s="90"/>
    </row>
    <row r="16847" spans="5:14" x14ac:dyDescent="0.25">
      <c r="E16847" s="90"/>
      <c r="N16847" s="90"/>
    </row>
    <row r="16848" spans="5:14" x14ac:dyDescent="0.25">
      <c r="E16848" s="90"/>
      <c r="N16848" s="90"/>
    </row>
    <row r="16849" spans="5:14" x14ac:dyDescent="0.25">
      <c r="E16849" s="90"/>
      <c r="N16849" s="90"/>
    </row>
    <row r="16850" spans="5:14" x14ac:dyDescent="0.25">
      <c r="E16850" s="90"/>
      <c r="N16850" s="90"/>
    </row>
    <row r="16851" spans="5:14" x14ac:dyDescent="0.25">
      <c r="E16851" s="90"/>
      <c r="N16851" s="90"/>
    </row>
    <row r="16852" spans="5:14" x14ac:dyDescent="0.25">
      <c r="E16852" s="90"/>
      <c r="N16852" s="90"/>
    </row>
    <row r="16853" spans="5:14" x14ac:dyDescent="0.25">
      <c r="E16853" s="90"/>
      <c r="N16853" s="90"/>
    </row>
    <row r="16854" spans="5:14" x14ac:dyDescent="0.25">
      <c r="E16854" s="90"/>
      <c r="N16854" s="90"/>
    </row>
    <row r="16855" spans="5:14" x14ac:dyDescent="0.25">
      <c r="E16855" s="90"/>
      <c r="N16855" s="90"/>
    </row>
    <row r="16856" spans="5:14" x14ac:dyDescent="0.25">
      <c r="E16856" s="90"/>
      <c r="N16856" s="90"/>
    </row>
    <row r="16857" spans="5:14" x14ac:dyDescent="0.25">
      <c r="E16857" s="90"/>
      <c r="N16857" s="90"/>
    </row>
    <row r="16858" spans="5:14" x14ac:dyDescent="0.25">
      <c r="E16858" s="90"/>
      <c r="N16858" s="90"/>
    </row>
    <row r="16859" spans="5:14" x14ac:dyDescent="0.25">
      <c r="E16859" s="90"/>
      <c r="N16859" s="90"/>
    </row>
    <row r="16860" spans="5:14" x14ac:dyDescent="0.25">
      <c r="E16860" s="90"/>
      <c r="N16860" s="90"/>
    </row>
    <row r="16861" spans="5:14" x14ac:dyDescent="0.25">
      <c r="E16861" s="90"/>
      <c r="N16861" s="90"/>
    </row>
    <row r="16862" spans="5:14" x14ac:dyDescent="0.25">
      <c r="E16862" s="90"/>
      <c r="N16862" s="90"/>
    </row>
    <row r="16863" spans="5:14" x14ac:dyDescent="0.25">
      <c r="E16863" s="90"/>
      <c r="N16863" s="90"/>
    </row>
    <row r="16864" spans="5:14" x14ac:dyDescent="0.25">
      <c r="E16864" s="90"/>
      <c r="N16864" s="90"/>
    </row>
    <row r="16865" spans="5:14" x14ac:dyDescent="0.25">
      <c r="E16865" s="90"/>
      <c r="N16865" s="90"/>
    </row>
    <row r="16866" spans="5:14" x14ac:dyDescent="0.25">
      <c r="E16866" s="90"/>
      <c r="N16866" s="90"/>
    </row>
    <row r="16867" spans="5:14" x14ac:dyDescent="0.25">
      <c r="E16867" s="90"/>
      <c r="N16867" s="90"/>
    </row>
    <row r="16868" spans="5:14" x14ac:dyDescent="0.25">
      <c r="E16868" s="90"/>
      <c r="N16868" s="90"/>
    </row>
    <row r="16869" spans="5:14" x14ac:dyDescent="0.25">
      <c r="E16869" s="90"/>
      <c r="N16869" s="90"/>
    </row>
    <row r="16870" spans="5:14" x14ac:dyDescent="0.25">
      <c r="E16870" s="90"/>
      <c r="N16870" s="90"/>
    </row>
    <row r="16871" spans="5:14" x14ac:dyDescent="0.25">
      <c r="E16871" s="90"/>
      <c r="N16871" s="90"/>
    </row>
    <row r="16872" spans="5:14" x14ac:dyDescent="0.25">
      <c r="E16872" s="90"/>
      <c r="N16872" s="90"/>
    </row>
    <row r="16873" spans="5:14" x14ac:dyDescent="0.25">
      <c r="E16873" s="90"/>
      <c r="N16873" s="90"/>
    </row>
    <row r="16874" spans="5:14" x14ac:dyDescent="0.25">
      <c r="E16874" s="90"/>
      <c r="N16874" s="90"/>
    </row>
    <row r="16875" spans="5:14" x14ac:dyDescent="0.25">
      <c r="E16875" s="90"/>
      <c r="N16875" s="90"/>
    </row>
    <row r="16876" spans="5:14" x14ac:dyDescent="0.25">
      <c r="E16876" s="90"/>
      <c r="N16876" s="90"/>
    </row>
    <row r="16877" spans="5:14" x14ac:dyDescent="0.25">
      <c r="E16877" s="90"/>
      <c r="N16877" s="90"/>
    </row>
    <row r="16878" spans="5:14" x14ac:dyDescent="0.25">
      <c r="E16878" s="90"/>
      <c r="N16878" s="90"/>
    </row>
    <row r="16879" spans="5:14" x14ac:dyDescent="0.25">
      <c r="E16879" s="90"/>
      <c r="N16879" s="90"/>
    </row>
    <row r="16880" spans="5:14" x14ac:dyDescent="0.25">
      <c r="E16880" s="90"/>
      <c r="N16880" s="90"/>
    </row>
    <row r="16881" spans="5:14" x14ac:dyDescent="0.25">
      <c r="E16881" s="90"/>
      <c r="N16881" s="90"/>
    </row>
    <row r="16882" spans="5:14" x14ac:dyDescent="0.25">
      <c r="E16882" s="90"/>
      <c r="N16882" s="90"/>
    </row>
    <row r="16883" spans="5:14" x14ac:dyDescent="0.25">
      <c r="E16883" s="90"/>
      <c r="N16883" s="90"/>
    </row>
    <row r="16884" spans="5:14" x14ac:dyDescent="0.25">
      <c r="E16884" s="90"/>
      <c r="N16884" s="90"/>
    </row>
    <row r="16885" spans="5:14" x14ac:dyDescent="0.25">
      <c r="E16885" s="90"/>
      <c r="N16885" s="90"/>
    </row>
    <row r="16886" spans="5:14" x14ac:dyDescent="0.25">
      <c r="E16886" s="90"/>
      <c r="N16886" s="90"/>
    </row>
    <row r="16887" spans="5:14" x14ac:dyDescent="0.25">
      <c r="E16887" s="90"/>
      <c r="N16887" s="90"/>
    </row>
    <row r="16888" spans="5:14" x14ac:dyDescent="0.25">
      <c r="E16888" s="90"/>
      <c r="N16888" s="90"/>
    </row>
    <row r="16889" spans="5:14" x14ac:dyDescent="0.25">
      <c r="E16889" s="90"/>
      <c r="N16889" s="90"/>
    </row>
    <row r="16890" spans="5:14" x14ac:dyDescent="0.25">
      <c r="E16890" s="90"/>
      <c r="N16890" s="90"/>
    </row>
    <row r="16891" spans="5:14" x14ac:dyDescent="0.25">
      <c r="E16891" s="90"/>
      <c r="N16891" s="90"/>
    </row>
    <row r="16892" spans="5:14" x14ac:dyDescent="0.25">
      <c r="E16892" s="90"/>
      <c r="N16892" s="90"/>
    </row>
    <row r="16893" spans="5:14" x14ac:dyDescent="0.25">
      <c r="E16893" s="90"/>
      <c r="N16893" s="90"/>
    </row>
    <row r="16894" spans="5:14" x14ac:dyDescent="0.25">
      <c r="E16894" s="90"/>
      <c r="N16894" s="90"/>
    </row>
    <row r="16895" spans="5:14" x14ac:dyDescent="0.25">
      <c r="E16895" s="90"/>
      <c r="N16895" s="90"/>
    </row>
    <row r="16896" spans="5:14" x14ac:dyDescent="0.25">
      <c r="E16896" s="90"/>
      <c r="N16896" s="90"/>
    </row>
    <row r="16897" spans="5:14" x14ac:dyDescent="0.25">
      <c r="E16897" s="90"/>
      <c r="N16897" s="90"/>
    </row>
    <row r="16898" spans="5:14" x14ac:dyDescent="0.25">
      <c r="E16898" s="90"/>
      <c r="N16898" s="90"/>
    </row>
    <row r="16899" spans="5:14" x14ac:dyDescent="0.25">
      <c r="E16899" s="90"/>
      <c r="N16899" s="90"/>
    </row>
    <row r="16900" spans="5:14" x14ac:dyDescent="0.25">
      <c r="E16900" s="90"/>
      <c r="N16900" s="90"/>
    </row>
    <row r="16901" spans="5:14" x14ac:dyDescent="0.25">
      <c r="E16901" s="90"/>
      <c r="N16901" s="90"/>
    </row>
    <row r="16902" spans="5:14" x14ac:dyDescent="0.25">
      <c r="E16902" s="90"/>
      <c r="N16902" s="90"/>
    </row>
    <row r="16903" spans="5:14" x14ac:dyDescent="0.25">
      <c r="E16903" s="90"/>
      <c r="N16903" s="90"/>
    </row>
    <row r="16904" spans="5:14" x14ac:dyDescent="0.25">
      <c r="E16904" s="90"/>
      <c r="N16904" s="90"/>
    </row>
    <row r="16905" spans="5:14" x14ac:dyDescent="0.25">
      <c r="E16905" s="90"/>
      <c r="N16905" s="90"/>
    </row>
    <row r="16906" spans="5:14" x14ac:dyDescent="0.25">
      <c r="E16906" s="90"/>
      <c r="N16906" s="90"/>
    </row>
    <row r="16907" spans="5:14" x14ac:dyDescent="0.25">
      <c r="E16907" s="90"/>
      <c r="N16907" s="90"/>
    </row>
    <row r="16908" spans="5:14" x14ac:dyDescent="0.25">
      <c r="E16908" s="90"/>
      <c r="N16908" s="90"/>
    </row>
    <row r="16909" spans="5:14" x14ac:dyDescent="0.25">
      <c r="E16909" s="90"/>
      <c r="N16909" s="90"/>
    </row>
    <row r="16910" spans="5:14" x14ac:dyDescent="0.25">
      <c r="E16910" s="90"/>
      <c r="N16910" s="90"/>
    </row>
    <row r="16911" spans="5:14" x14ac:dyDescent="0.25">
      <c r="E16911" s="90"/>
      <c r="N16911" s="90"/>
    </row>
    <row r="16912" spans="5:14" x14ac:dyDescent="0.25">
      <c r="E16912" s="90"/>
      <c r="N16912" s="90"/>
    </row>
    <row r="16913" spans="5:14" x14ac:dyDescent="0.25">
      <c r="E16913" s="90"/>
      <c r="N16913" s="90"/>
    </row>
    <row r="16914" spans="5:14" x14ac:dyDescent="0.25">
      <c r="E16914" s="90"/>
      <c r="N16914" s="90"/>
    </row>
    <row r="16915" spans="5:14" x14ac:dyDescent="0.25">
      <c r="E16915" s="90"/>
      <c r="N16915" s="90"/>
    </row>
    <row r="16916" spans="5:14" x14ac:dyDescent="0.25">
      <c r="E16916" s="90"/>
      <c r="N16916" s="90"/>
    </row>
    <row r="16917" spans="5:14" x14ac:dyDescent="0.25">
      <c r="E16917" s="90"/>
      <c r="N16917" s="90"/>
    </row>
    <row r="16918" spans="5:14" x14ac:dyDescent="0.25">
      <c r="E16918" s="90"/>
      <c r="N16918" s="90"/>
    </row>
    <row r="16919" spans="5:14" x14ac:dyDescent="0.25">
      <c r="E16919" s="90"/>
      <c r="N16919" s="90"/>
    </row>
    <row r="16920" spans="5:14" x14ac:dyDescent="0.25">
      <c r="E16920" s="90"/>
      <c r="N16920" s="90"/>
    </row>
    <row r="16921" spans="5:14" x14ac:dyDescent="0.25">
      <c r="E16921" s="90"/>
      <c r="N16921" s="90"/>
    </row>
    <row r="16922" spans="5:14" x14ac:dyDescent="0.25">
      <c r="E16922" s="90"/>
      <c r="N16922" s="90"/>
    </row>
    <row r="16923" spans="5:14" x14ac:dyDescent="0.25">
      <c r="E16923" s="90"/>
      <c r="N16923" s="90"/>
    </row>
    <row r="16924" spans="5:14" x14ac:dyDescent="0.25">
      <c r="E16924" s="90"/>
      <c r="N16924" s="90"/>
    </row>
    <row r="16925" spans="5:14" x14ac:dyDescent="0.25">
      <c r="E16925" s="90"/>
      <c r="N16925" s="90"/>
    </row>
    <row r="16926" spans="5:14" x14ac:dyDescent="0.25">
      <c r="E16926" s="90"/>
      <c r="N16926" s="90"/>
    </row>
    <row r="16927" spans="5:14" x14ac:dyDescent="0.25">
      <c r="E16927" s="90"/>
      <c r="N16927" s="90"/>
    </row>
    <row r="16928" spans="5:14" x14ac:dyDescent="0.25">
      <c r="E16928" s="90"/>
      <c r="N16928" s="90"/>
    </row>
    <row r="16929" spans="5:14" x14ac:dyDescent="0.25">
      <c r="E16929" s="90"/>
      <c r="N16929" s="90"/>
    </row>
    <row r="16930" spans="5:14" x14ac:dyDescent="0.25">
      <c r="E16930" s="90"/>
      <c r="N16930" s="90"/>
    </row>
    <row r="16931" spans="5:14" x14ac:dyDescent="0.25">
      <c r="E16931" s="90"/>
      <c r="N16931" s="90"/>
    </row>
    <row r="16932" spans="5:14" x14ac:dyDescent="0.25">
      <c r="E16932" s="90"/>
      <c r="N16932" s="90"/>
    </row>
    <row r="16933" spans="5:14" x14ac:dyDescent="0.25">
      <c r="E16933" s="90"/>
      <c r="N16933" s="90"/>
    </row>
    <row r="16934" spans="5:14" x14ac:dyDescent="0.25">
      <c r="E16934" s="90"/>
      <c r="N16934" s="90"/>
    </row>
    <row r="16935" spans="5:14" x14ac:dyDescent="0.25">
      <c r="E16935" s="90"/>
      <c r="N16935" s="90"/>
    </row>
    <row r="16936" spans="5:14" x14ac:dyDescent="0.25">
      <c r="E16936" s="90"/>
      <c r="N16936" s="90"/>
    </row>
    <row r="16937" spans="5:14" x14ac:dyDescent="0.25">
      <c r="E16937" s="90"/>
      <c r="N16937" s="90"/>
    </row>
    <row r="16938" spans="5:14" x14ac:dyDescent="0.25">
      <c r="E16938" s="90"/>
      <c r="N16938" s="90"/>
    </row>
    <row r="16939" spans="5:14" x14ac:dyDescent="0.25">
      <c r="E16939" s="90"/>
      <c r="N16939" s="90"/>
    </row>
    <row r="16940" spans="5:14" x14ac:dyDescent="0.25">
      <c r="E16940" s="90"/>
      <c r="N16940" s="90"/>
    </row>
    <row r="16941" spans="5:14" x14ac:dyDescent="0.25">
      <c r="E16941" s="90"/>
      <c r="N16941" s="90"/>
    </row>
    <row r="16942" spans="5:14" x14ac:dyDescent="0.25">
      <c r="E16942" s="90"/>
      <c r="N16942" s="90"/>
    </row>
    <row r="16943" spans="5:14" x14ac:dyDescent="0.25">
      <c r="E16943" s="90"/>
      <c r="N16943" s="90"/>
    </row>
    <row r="16944" spans="5:14" x14ac:dyDescent="0.25">
      <c r="E16944" s="90"/>
      <c r="N16944" s="90"/>
    </row>
    <row r="16945" spans="5:14" x14ac:dyDescent="0.25">
      <c r="E16945" s="90"/>
      <c r="N16945" s="90"/>
    </row>
    <row r="16946" spans="5:14" x14ac:dyDescent="0.25">
      <c r="E16946" s="90"/>
      <c r="N16946" s="90"/>
    </row>
    <row r="16947" spans="5:14" x14ac:dyDescent="0.25">
      <c r="E16947" s="90"/>
      <c r="N16947" s="90"/>
    </row>
    <row r="16948" spans="5:14" x14ac:dyDescent="0.25">
      <c r="E16948" s="90"/>
      <c r="N16948" s="90"/>
    </row>
    <row r="16949" spans="5:14" x14ac:dyDescent="0.25">
      <c r="E16949" s="90"/>
      <c r="N16949" s="90"/>
    </row>
    <row r="16950" spans="5:14" x14ac:dyDescent="0.25">
      <c r="E16950" s="90"/>
      <c r="N16950" s="90"/>
    </row>
    <row r="16951" spans="5:14" x14ac:dyDescent="0.25">
      <c r="E16951" s="90"/>
      <c r="N16951" s="90"/>
    </row>
    <row r="16952" spans="5:14" x14ac:dyDescent="0.25">
      <c r="E16952" s="90"/>
      <c r="N16952" s="90"/>
    </row>
    <row r="16953" spans="5:14" x14ac:dyDescent="0.25">
      <c r="E16953" s="90"/>
      <c r="N16953" s="90"/>
    </row>
    <row r="16954" spans="5:14" x14ac:dyDescent="0.25">
      <c r="E16954" s="90"/>
      <c r="N16954" s="90"/>
    </row>
    <row r="16955" spans="5:14" x14ac:dyDescent="0.25">
      <c r="E16955" s="90"/>
      <c r="N16955" s="90"/>
    </row>
    <row r="16956" spans="5:14" x14ac:dyDescent="0.25">
      <c r="E16956" s="90"/>
      <c r="N16956" s="90"/>
    </row>
    <row r="16957" spans="5:14" x14ac:dyDescent="0.25">
      <c r="E16957" s="90"/>
      <c r="N16957" s="90"/>
    </row>
    <row r="16958" spans="5:14" x14ac:dyDescent="0.25">
      <c r="E16958" s="90"/>
      <c r="N16958" s="90"/>
    </row>
    <row r="16959" spans="5:14" x14ac:dyDescent="0.25">
      <c r="E16959" s="90"/>
      <c r="N16959" s="90"/>
    </row>
    <row r="16960" spans="5:14" x14ac:dyDescent="0.25">
      <c r="E16960" s="90"/>
      <c r="N16960" s="90"/>
    </row>
    <row r="16961" spans="5:14" x14ac:dyDescent="0.25">
      <c r="E16961" s="90"/>
      <c r="N16961" s="90"/>
    </row>
    <row r="16962" spans="5:14" x14ac:dyDescent="0.25">
      <c r="E16962" s="90"/>
      <c r="N16962" s="90"/>
    </row>
    <row r="16963" spans="5:14" x14ac:dyDescent="0.25">
      <c r="E16963" s="90"/>
      <c r="N16963" s="90"/>
    </row>
    <row r="16964" spans="5:14" x14ac:dyDescent="0.25">
      <c r="E16964" s="90"/>
      <c r="N16964" s="90"/>
    </row>
    <row r="16965" spans="5:14" x14ac:dyDescent="0.25">
      <c r="E16965" s="90"/>
      <c r="N16965" s="90"/>
    </row>
    <row r="16966" spans="5:14" x14ac:dyDescent="0.25">
      <c r="E16966" s="90"/>
      <c r="N16966" s="90"/>
    </row>
    <row r="16967" spans="5:14" x14ac:dyDescent="0.25">
      <c r="E16967" s="90"/>
      <c r="N16967" s="90"/>
    </row>
    <row r="16968" spans="5:14" x14ac:dyDescent="0.25">
      <c r="E16968" s="90"/>
      <c r="N16968" s="90"/>
    </row>
    <row r="16969" spans="5:14" x14ac:dyDescent="0.25">
      <c r="E16969" s="90"/>
      <c r="N16969" s="90"/>
    </row>
    <row r="16970" spans="5:14" x14ac:dyDescent="0.25">
      <c r="E16970" s="90"/>
      <c r="N16970" s="90"/>
    </row>
    <row r="16971" spans="5:14" x14ac:dyDescent="0.25">
      <c r="E16971" s="90"/>
      <c r="N16971" s="90"/>
    </row>
    <row r="16972" spans="5:14" x14ac:dyDescent="0.25">
      <c r="E16972" s="90"/>
      <c r="N16972" s="90"/>
    </row>
    <row r="16973" spans="5:14" x14ac:dyDescent="0.25">
      <c r="E16973" s="90"/>
      <c r="N16973" s="90"/>
    </row>
    <row r="16974" spans="5:14" x14ac:dyDescent="0.25">
      <c r="E16974" s="90"/>
      <c r="N16974" s="90"/>
    </row>
    <row r="16975" spans="5:14" x14ac:dyDescent="0.25">
      <c r="E16975" s="90"/>
      <c r="N16975" s="90"/>
    </row>
    <row r="16976" spans="5:14" x14ac:dyDescent="0.25">
      <c r="E16976" s="90"/>
      <c r="N16976" s="90"/>
    </row>
    <row r="16977" spans="5:14" x14ac:dyDescent="0.25">
      <c r="E16977" s="90"/>
      <c r="N16977" s="90"/>
    </row>
    <row r="16978" spans="5:14" x14ac:dyDescent="0.25">
      <c r="E16978" s="90"/>
      <c r="N16978" s="90"/>
    </row>
    <row r="16979" spans="5:14" x14ac:dyDescent="0.25">
      <c r="E16979" s="90"/>
      <c r="N16979" s="90"/>
    </row>
    <row r="16980" spans="5:14" x14ac:dyDescent="0.25">
      <c r="E16980" s="90"/>
      <c r="N16980" s="90"/>
    </row>
    <row r="16981" spans="5:14" x14ac:dyDescent="0.25">
      <c r="E16981" s="90"/>
      <c r="N16981" s="90"/>
    </row>
    <row r="16982" spans="5:14" x14ac:dyDescent="0.25">
      <c r="E16982" s="90"/>
      <c r="N16982" s="90"/>
    </row>
    <row r="16983" spans="5:14" x14ac:dyDescent="0.25">
      <c r="E16983" s="90"/>
      <c r="N16983" s="90"/>
    </row>
    <row r="16984" spans="5:14" x14ac:dyDescent="0.25">
      <c r="E16984" s="90"/>
      <c r="N16984" s="90"/>
    </row>
    <row r="16985" spans="5:14" x14ac:dyDescent="0.25">
      <c r="E16985" s="90"/>
      <c r="N16985" s="90"/>
    </row>
    <row r="16986" spans="5:14" x14ac:dyDescent="0.25">
      <c r="E16986" s="90"/>
      <c r="N16986" s="90"/>
    </row>
    <row r="16987" spans="5:14" x14ac:dyDescent="0.25">
      <c r="E16987" s="90"/>
      <c r="N16987" s="90"/>
    </row>
    <row r="16988" spans="5:14" x14ac:dyDescent="0.25">
      <c r="E16988" s="90"/>
      <c r="N16988" s="90"/>
    </row>
    <row r="16989" spans="5:14" x14ac:dyDescent="0.25">
      <c r="E16989" s="90"/>
      <c r="N16989" s="90"/>
    </row>
    <row r="16990" spans="5:14" x14ac:dyDescent="0.25">
      <c r="E16990" s="90"/>
      <c r="N16990" s="90"/>
    </row>
    <row r="16991" spans="5:14" x14ac:dyDescent="0.25">
      <c r="E16991" s="90"/>
      <c r="N16991" s="90"/>
    </row>
    <row r="16992" spans="5:14" x14ac:dyDescent="0.25">
      <c r="E16992" s="90"/>
      <c r="N16992" s="90"/>
    </row>
    <row r="16993" spans="5:14" x14ac:dyDescent="0.25">
      <c r="E16993" s="90"/>
      <c r="N16993" s="90"/>
    </row>
    <row r="16994" spans="5:14" x14ac:dyDescent="0.25">
      <c r="E16994" s="90"/>
      <c r="N16994" s="90"/>
    </row>
    <row r="16995" spans="5:14" x14ac:dyDescent="0.25">
      <c r="E16995" s="90"/>
      <c r="N16995" s="90"/>
    </row>
    <row r="16996" spans="5:14" x14ac:dyDescent="0.25">
      <c r="E16996" s="90"/>
      <c r="N16996" s="90"/>
    </row>
    <row r="16997" spans="5:14" x14ac:dyDescent="0.25">
      <c r="E16997" s="90"/>
      <c r="N16997" s="90"/>
    </row>
    <row r="16998" spans="5:14" x14ac:dyDescent="0.25">
      <c r="E16998" s="90"/>
      <c r="N16998" s="90"/>
    </row>
    <row r="16999" spans="5:14" x14ac:dyDescent="0.25">
      <c r="E16999" s="90"/>
      <c r="N16999" s="90"/>
    </row>
    <row r="17000" spans="5:14" x14ac:dyDescent="0.25">
      <c r="E17000" s="90"/>
      <c r="N17000" s="90"/>
    </row>
    <row r="17001" spans="5:14" x14ac:dyDescent="0.25">
      <c r="E17001" s="90"/>
      <c r="N17001" s="90"/>
    </row>
    <row r="17002" spans="5:14" x14ac:dyDescent="0.25">
      <c r="E17002" s="90"/>
      <c r="N17002" s="90"/>
    </row>
    <row r="17003" spans="5:14" x14ac:dyDescent="0.25">
      <c r="E17003" s="90"/>
      <c r="N17003" s="90"/>
    </row>
    <row r="17004" spans="5:14" x14ac:dyDescent="0.25">
      <c r="E17004" s="90"/>
      <c r="N17004" s="90"/>
    </row>
    <row r="17005" spans="5:14" x14ac:dyDescent="0.25">
      <c r="E17005" s="90"/>
      <c r="N17005" s="90"/>
    </row>
    <row r="17006" spans="5:14" x14ac:dyDescent="0.25">
      <c r="E17006" s="90"/>
      <c r="N17006" s="90"/>
    </row>
    <row r="17007" spans="5:14" x14ac:dyDescent="0.25">
      <c r="E17007" s="90"/>
      <c r="N17007" s="90"/>
    </row>
    <row r="17008" spans="5:14" x14ac:dyDescent="0.25">
      <c r="E17008" s="90"/>
      <c r="N17008" s="90"/>
    </row>
    <row r="17009" spans="5:14" x14ac:dyDescent="0.25">
      <c r="E17009" s="90"/>
      <c r="N17009" s="90"/>
    </row>
    <row r="17010" spans="5:14" x14ac:dyDescent="0.25">
      <c r="E17010" s="90"/>
      <c r="N17010" s="90"/>
    </row>
    <row r="17011" spans="5:14" x14ac:dyDescent="0.25">
      <c r="E17011" s="90"/>
      <c r="N17011" s="90"/>
    </row>
    <row r="17012" spans="5:14" x14ac:dyDescent="0.25">
      <c r="E17012" s="90"/>
      <c r="N17012" s="90"/>
    </row>
    <row r="17013" spans="5:14" x14ac:dyDescent="0.25">
      <c r="E17013" s="90"/>
      <c r="N17013" s="90"/>
    </row>
    <row r="17014" spans="5:14" x14ac:dyDescent="0.25">
      <c r="E17014" s="90"/>
      <c r="N17014" s="90"/>
    </row>
    <row r="17015" spans="5:14" x14ac:dyDescent="0.25">
      <c r="E17015" s="90"/>
      <c r="N17015" s="90"/>
    </row>
    <row r="17016" spans="5:14" x14ac:dyDescent="0.25">
      <c r="E17016" s="90"/>
      <c r="N17016" s="90"/>
    </row>
    <row r="17017" spans="5:14" x14ac:dyDescent="0.25">
      <c r="E17017" s="90"/>
      <c r="N17017" s="90"/>
    </row>
    <row r="17018" spans="5:14" x14ac:dyDescent="0.25">
      <c r="E17018" s="90"/>
      <c r="N17018" s="90"/>
    </row>
    <row r="17019" spans="5:14" x14ac:dyDescent="0.25">
      <c r="E17019" s="90"/>
      <c r="N17019" s="90"/>
    </row>
    <row r="17020" spans="5:14" x14ac:dyDescent="0.25">
      <c r="E17020" s="90"/>
      <c r="N17020" s="90"/>
    </row>
    <row r="17021" spans="5:14" x14ac:dyDescent="0.25">
      <c r="E17021" s="90"/>
      <c r="N17021" s="90"/>
    </row>
    <row r="17022" spans="5:14" x14ac:dyDescent="0.25">
      <c r="E17022" s="90"/>
      <c r="N17022" s="90"/>
    </row>
    <row r="17023" spans="5:14" x14ac:dyDescent="0.25">
      <c r="E17023" s="90"/>
      <c r="N17023" s="90"/>
    </row>
    <row r="17024" spans="5:14" x14ac:dyDescent="0.25">
      <c r="E17024" s="90"/>
      <c r="N17024" s="90"/>
    </row>
    <row r="17025" spans="5:14" x14ac:dyDescent="0.25">
      <c r="E17025" s="90"/>
      <c r="N17025" s="90"/>
    </row>
    <row r="17026" spans="5:14" x14ac:dyDescent="0.25">
      <c r="E17026" s="90"/>
      <c r="N17026" s="90"/>
    </row>
    <row r="17027" spans="5:14" x14ac:dyDescent="0.25">
      <c r="E17027" s="90"/>
      <c r="N17027" s="90"/>
    </row>
    <row r="17028" spans="5:14" x14ac:dyDescent="0.25">
      <c r="E17028" s="90"/>
      <c r="N17028" s="90"/>
    </row>
    <row r="17029" spans="5:14" x14ac:dyDescent="0.25">
      <c r="E17029" s="90"/>
      <c r="N17029" s="90"/>
    </row>
    <row r="17030" spans="5:14" x14ac:dyDescent="0.25">
      <c r="E17030" s="90"/>
      <c r="N17030" s="90"/>
    </row>
    <row r="17031" spans="5:14" x14ac:dyDescent="0.25">
      <c r="E17031" s="90"/>
      <c r="N17031" s="90"/>
    </row>
    <row r="17032" spans="5:14" x14ac:dyDescent="0.25">
      <c r="E17032" s="90"/>
      <c r="N17032" s="90"/>
    </row>
    <row r="17033" spans="5:14" x14ac:dyDescent="0.25">
      <c r="E17033" s="90"/>
      <c r="N17033" s="90"/>
    </row>
    <row r="17034" spans="5:14" x14ac:dyDescent="0.25">
      <c r="E17034" s="90"/>
      <c r="N17034" s="90"/>
    </row>
    <row r="17035" spans="5:14" x14ac:dyDescent="0.25">
      <c r="E17035" s="90"/>
      <c r="N17035" s="90"/>
    </row>
    <row r="17036" spans="5:14" x14ac:dyDescent="0.25">
      <c r="E17036" s="90"/>
      <c r="N17036" s="90"/>
    </row>
    <row r="17037" spans="5:14" x14ac:dyDescent="0.25">
      <c r="E17037" s="90"/>
      <c r="N17037" s="90"/>
    </row>
    <row r="17038" spans="5:14" x14ac:dyDescent="0.25">
      <c r="E17038" s="90"/>
      <c r="N17038" s="90"/>
    </row>
    <row r="17039" spans="5:14" x14ac:dyDescent="0.25">
      <c r="E17039" s="90"/>
      <c r="N17039" s="90"/>
    </row>
    <row r="17040" spans="5:14" x14ac:dyDescent="0.25">
      <c r="E17040" s="90"/>
      <c r="N17040" s="90"/>
    </row>
    <row r="17041" spans="5:14" x14ac:dyDescent="0.25">
      <c r="E17041" s="90"/>
      <c r="N17041" s="90"/>
    </row>
    <row r="17042" spans="5:14" x14ac:dyDescent="0.25">
      <c r="E17042" s="90"/>
      <c r="N17042" s="90"/>
    </row>
    <row r="17043" spans="5:14" x14ac:dyDescent="0.25">
      <c r="E17043" s="90"/>
      <c r="N17043" s="90"/>
    </row>
    <row r="17044" spans="5:14" x14ac:dyDescent="0.25">
      <c r="E17044" s="90"/>
      <c r="N17044" s="90"/>
    </row>
    <row r="17045" spans="5:14" x14ac:dyDescent="0.25">
      <c r="E17045" s="90"/>
      <c r="N17045" s="90"/>
    </row>
    <row r="17046" spans="5:14" x14ac:dyDescent="0.25">
      <c r="E17046" s="90"/>
      <c r="N17046" s="90"/>
    </row>
    <row r="17047" spans="5:14" x14ac:dyDescent="0.25">
      <c r="E17047" s="90"/>
      <c r="N17047" s="90"/>
    </row>
    <row r="17048" spans="5:14" x14ac:dyDescent="0.25">
      <c r="E17048" s="90"/>
      <c r="N17048" s="90"/>
    </row>
    <row r="17049" spans="5:14" x14ac:dyDescent="0.25">
      <c r="E17049" s="90"/>
      <c r="N17049" s="90"/>
    </row>
    <row r="17050" spans="5:14" x14ac:dyDescent="0.25">
      <c r="E17050" s="90"/>
      <c r="N17050" s="90"/>
    </row>
    <row r="17051" spans="5:14" x14ac:dyDescent="0.25">
      <c r="E17051" s="90"/>
      <c r="N17051" s="90"/>
    </row>
    <row r="17052" spans="5:14" x14ac:dyDescent="0.25">
      <c r="E17052" s="90"/>
      <c r="N17052" s="90"/>
    </row>
    <row r="17053" spans="5:14" x14ac:dyDescent="0.25">
      <c r="E17053" s="90"/>
      <c r="N17053" s="90"/>
    </row>
    <row r="17054" spans="5:14" x14ac:dyDescent="0.25">
      <c r="E17054" s="90"/>
      <c r="N17054" s="90"/>
    </row>
    <row r="17055" spans="5:14" x14ac:dyDescent="0.25">
      <c r="E17055" s="90"/>
      <c r="N17055" s="90"/>
    </row>
    <row r="17056" spans="5:14" x14ac:dyDescent="0.25">
      <c r="E17056" s="90"/>
      <c r="N17056" s="90"/>
    </row>
    <row r="17057" spans="5:14" x14ac:dyDescent="0.25">
      <c r="E17057" s="90"/>
      <c r="N17057" s="90"/>
    </row>
    <row r="17058" spans="5:14" x14ac:dyDescent="0.25">
      <c r="E17058" s="90"/>
      <c r="N17058" s="90"/>
    </row>
    <row r="17059" spans="5:14" x14ac:dyDescent="0.25">
      <c r="E17059" s="90"/>
      <c r="N17059" s="90"/>
    </row>
    <row r="17060" spans="5:14" x14ac:dyDescent="0.25">
      <c r="E17060" s="90"/>
      <c r="N17060" s="90"/>
    </row>
    <row r="17061" spans="5:14" x14ac:dyDescent="0.25">
      <c r="E17061" s="90"/>
      <c r="N17061" s="90"/>
    </row>
    <row r="17062" spans="5:14" x14ac:dyDescent="0.25">
      <c r="E17062" s="90"/>
      <c r="N17062" s="90"/>
    </row>
    <row r="17063" spans="5:14" x14ac:dyDescent="0.25">
      <c r="E17063" s="90"/>
      <c r="N17063" s="90"/>
    </row>
    <row r="17064" spans="5:14" x14ac:dyDescent="0.25">
      <c r="E17064" s="90"/>
      <c r="N17064" s="90"/>
    </row>
    <row r="17065" spans="5:14" x14ac:dyDescent="0.25">
      <c r="E17065" s="90"/>
      <c r="N17065" s="90"/>
    </row>
    <row r="17066" spans="5:14" x14ac:dyDescent="0.25">
      <c r="E17066" s="90"/>
      <c r="N17066" s="90"/>
    </row>
    <row r="17067" spans="5:14" x14ac:dyDescent="0.25">
      <c r="E17067" s="90"/>
      <c r="N17067" s="90"/>
    </row>
    <row r="17068" spans="5:14" x14ac:dyDescent="0.25">
      <c r="E17068" s="90"/>
      <c r="N17068" s="90"/>
    </row>
    <row r="17069" spans="5:14" x14ac:dyDescent="0.25">
      <c r="E17069" s="90"/>
      <c r="N17069" s="90"/>
    </row>
    <row r="17070" spans="5:14" x14ac:dyDescent="0.25">
      <c r="E17070" s="90"/>
      <c r="N17070" s="90"/>
    </row>
    <row r="17071" spans="5:14" x14ac:dyDescent="0.25">
      <c r="E17071" s="90"/>
      <c r="N17071" s="90"/>
    </row>
    <row r="17072" spans="5:14" x14ac:dyDescent="0.25">
      <c r="E17072" s="90"/>
      <c r="N17072" s="90"/>
    </row>
    <row r="17073" spans="5:14" x14ac:dyDescent="0.25">
      <c r="E17073" s="90"/>
      <c r="N17073" s="90"/>
    </row>
    <row r="17074" spans="5:14" x14ac:dyDescent="0.25">
      <c r="E17074" s="90"/>
      <c r="N17074" s="90"/>
    </row>
    <row r="17075" spans="5:14" x14ac:dyDescent="0.25">
      <c r="E17075" s="90"/>
      <c r="N17075" s="90"/>
    </row>
    <row r="17076" spans="5:14" x14ac:dyDescent="0.25">
      <c r="E17076" s="90"/>
      <c r="N17076" s="90"/>
    </row>
    <row r="17077" spans="5:14" x14ac:dyDescent="0.25">
      <c r="E17077" s="90"/>
      <c r="N17077" s="90"/>
    </row>
    <row r="17078" spans="5:14" x14ac:dyDescent="0.25">
      <c r="E17078" s="90"/>
      <c r="N17078" s="90"/>
    </row>
    <row r="17079" spans="5:14" x14ac:dyDescent="0.25">
      <c r="E17079" s="90"/>
      <c r="N17079" s="90"/>
    </row>
    <row r="17080" spans="5:14" x14ac:dyDescent="0.25">
      <c r="E17080" s="90"/>
      <c r="N17080" s="90"/>
    </row>
    <row r="17081" spans="5:14" x14ac:dyDescent="0.25">
      <c r="E17081" s="90"/>
      <c r="N17081" s="90"/>
    </row>
    <row r="17082" spans="5:14" x14ac:dyDescent="0.25">
      <c r="E17082" s="90"/>
      <c r="N17082" s="90"/>
    </row>
    <row r="17083" spans="5:14" x14ac:dyDescent="0.25">
      <c r="E17083" s="90"/>
      <c r="N17083" s="90"/>
    </row>
    <row r="17084" spans="5:14" x14ac:dyDescent="0.25">
      <c r="E17084" s="90"/>
      <c r="N17084" s="90"/>
    </row>
    <row r="17085" spans="5:14" x14ac:dyDescent="0.25">
      <c r="E17085" s="90"/>
      <c r="N17085" s="90"/>
    </row>
    <row r="17086" spans="5:14" x14ac:dyDescent="0.25">
      <c r="E17086" s="90"/>
      <c r="N17086" s="90"/>
    </row>
    <row r="17087" spans="5:14" x14ac:dyDescent="0.25">
      <c r="E17087" s="90"/>
      <c r="N17087" s="90"/>
    </row>
    <row r="17088" spans="5:14" x14ac:dyDescent="0.25">
      <c r="E17088" s="90"/>
      <c r="N17088" s="90"/>
    </row>
    <row r="17089" spans="5:14" x14ac:dyDescent="0.25">
      <c r="E17089" s="90"/>
      <c r="N17089" s="90"/>
    </row>
    <row r="17090" spans="5:14" x14ac:dyDescent="0.25">
      <c r="E17090" s="90"/>
      <c r="N17090" s="90"/>
    </row>
    <row r="17091" spans="5:14" x14ac:dyDescent="0.25">
      <c r="E17091" s="90"/>
      <c r="N17091" s="90"/>
    </row>
    <row r="17092" spans="5:14" x14ac:dyDescent="0.25">
      <c r="E17092" s="90"/>
      <c r="N17092" s="90"/>
    </row>
    <row r="17093" spans="5:14" x14ac:dyDescent="0.25">
      <c r="E17093" s="90"/>
      <c r="N17093" s="90"/>
    </row>
    <row r="17094" spans="5:14" x14ac:dyDescent="0.25">
      <c r="E17094" s="90"/>
      <c r="N17094" s="90"/>
    </row>
    <row r="17095" spans="5:14" x14ac:dyDescent="0.25">
      <c r="E17095" s="90"/>
      <c r="N17095" s="90"/>
    </row>
    <row r="17096" spans="5:14" x14ac:dyDescent="0.25">
      <c r="E17096" s="90"/>
      <c r="N17096" s="90"/>
    </row>
    <row r="17097" spans="5:14" x14ac:dyDescent="0.25">
      <c r="E17097" s="90"/>
      <c r="N17097" s="90"/>
    </row>
    <row r="17098" spans="5:14" x14ac:dyDescent="0.25">
      <c r="E17098" s="90"/>
      <c r="N17098" s="90"/>
    </row>
    <row r="17099" spans="5:14" x14ac:dyDescent="0.25">
      <c r="E17099" s="90"/>
      <c r="N17099" s="90"/>
    </row>
    <row r="17100" spans="5:14" x14ac:dyDescent="0.25">
      <c r="E17100" s="90"/>
      <c r="N17100" s="90"/>
    </row>
    <row r="17101" spans="5:14" x14ac:dyDescent="0.25">
      <c r="E17101" s="90"/>
      <c r="N17101" s="90"/>
    </row>
    <row r="17102" spans="5:14" x14ac:dyDescent="0.25">
      <c r="E17102" s="90"/>
      <c r="N17102" s="90"/>
    </row>
    <row r="17103" spans="5:14" x14ac:dyDescent="0.25">
      <c r="E17103" s="90"/>
      <c r="N17103" s="90"/>
    </row>
    <row r="17104" spans="5:14" x14ac:dyDescent="0.25">
      <c r="E17104" s="90"/>
      <c r="N17104" s="90"/>
    </row>
    <row r="17105" spans="5:14" x14ac:dyDescent="0.25">
      <c r="E17105" s="90"/>
      <c r="N17105" s="90"/>
    </row>
    <row r="17106" spans="5:14" x14ac:dyDescent="0.25">
      <c r="E17106" s="90"/>
      <c r="N17106" s="90"/>
    </row>
    <row r="17107" spans="5:14" x14ac:dyDescent="0.25">
      <c r="E17107" s="90"/>
      <c r="N17107" s="90"/>
    </row>
    <row r="17108" spans="5:14" x14ac:dyDescent="0.25">
      <c r="E17108" s="90"/>
      <c r="N17108" s="90"/>
    </row>
    <row r="17109" spans="5:14" x14ac:dyDescent="0.25">
      <c r="E17109" s="90"/>
      <c r="N17109" s="90"/>
    </row>
    <row r="17110" spans="5:14" x14ac:dyDescent="0.25">
      <c r="E17110" s="90"/>
      <c r="N17110" s="90"/>
    </row>
    <row r="17111" spans="5:14" x14ac:dyDescent="0.25">
      <c r="E17111" s="90"/>
      <c r="N17111" s="90"/>
    </row>
    <row r="17112" spans="5:14" x14ac:dyDescent="0.25">
      <c r="E17112" s="90"/>
      <c r="N17112" s="90"/>
    </row>
    <row r="17113" spans="5:14" x14ac:dyDescent="0.25">
      <c r="E17113" s="90"/>
      <c r="N17113" s="90"/>
    </row>
    <row r="17114" spans="5:14" x14ac:dyDescent="0.25">
      <c r="E17114" s="90"/>
      <c r="N17114" s="90"/>
    </row>
    <row r="17115" spans="5:14" x14ac:dyDescent="0.25">
      <c r="E17115" s="90"/>
      <c r="N17115" s="90"/>
    </row>
    <row r="17116" spans="5:14" x14ac:dyDescent="0.25">
      <c r="E17116" s="90"/>
      <c r="N17116" s="90"/>
    </row>
    <row r="17117" spans="5:14" x14ac:dyDescent="0.25">
      <c r="E17117" s="90"/>
      <c r="N17117" s="90"/>
    </row>
    <row r="17118" spans="5:14" x14ac:dyDescent="0.25">
      <c r="E17118" s="90"/>
      <c r="N17118" s="90"/>
    </row>
    <row r="17119" spans="5:14" x14ac:dyDescent="0.25">
      <c r="E17119" s="90"/>
      <c r="N17119" s="90"/>
    </row>
    <row r="17120" spans="5:14" x14ac:dyDescent="0.25">
      <c r="E17120" s="90"/>
      <c r="N17120" s="90"/>
    </row>
    <row r="17121" spans="5:14" x14ac:dyDescent="0.25">
      <c r="E17121" s="90"/>
      <c r="N17121" s="90"/>
    </row>
    <row r="17122" spans="5:14" x14ac:dyDescent="0.25">
      <c r="E17122" s="90"/>
      <c r="N17122" s="90"/>
    </row>
    <row r="17123" spans="5:14" x14ac:dyDescent="0.25">
      <c r="E17123" s="90"/>
      <c r="N17123" s="90"/>
    </row>
    <row r="17124" spans="5:14" x14ac:dyDescent="0.25">
      <c r="E17124" s="90"/>
      <c r="N17124" s="90"/>
    </row>
    <row r="17125" spans="5:14" x14ac:dyDescent="0.25">
      <c r="E17125" s="90"/>
      <c r="N17125" s="90"/>
    </row>
    <row r="17126" spans="5:14" x14ac:dyDescent="0.25">
      <c r="E17126" s="90"/>
      <c r="N17126" s="90"/>
    </row>
    <row r="17127" spans="5:14" x14ac:dyDescent="0.25">
      <c r="E17127" s="90"/>
      <c r="N17127" s="90"/>
    </row>
    <row r="17128" spans="5:14" x14ac:dyDescent="0.25">
      <c r="E17128" s="90"/>
      <c r="N17128" s="90"/>
    </row>
    <row r="17129" spans="5:14" x14ac:dyDescent="0.25">
      <c r="E17129" s="90"/>
      <c r="N17129" s="90"/>
    </row>
    <row r="17130" spans="5:14" x14ac:dyDescent="0.25">
      <c r="E17130" s="90"/>
      <c r="N17130" s="90"/>
    </row>
    <row r="17131" spans="5:14" x14ac:dyDescent="0.25">
      <c r="E17131" s="90"/>
      <c r="N17131" s="90"/>
    </row>
    <row r="17132" spans="5:14" x14ac:dyDescent="0.25">
      <c r="E17132" s="90"/>
      <c r="N17132" s="90"/>
    </row>
    <row r="17133" spans="5:14" x14ac:dyDescent="0.25">
      <c r="E17133" s="90"/>
      <c r="N17133" s="90"/>
    </row>
    <row r="17134" spans="5:14" x14ac:dyDescent="0.25">
      <c r="E17134" s="90"/>
      <c r="N17134" s="90"/>
    </row>
    <row r="17135" spans="5:14" x14ac:dyDescent="0.25">
      <c r="E17135" s="90"/>
      <c r="N17135" s="90"/>
    </row>
    <row r="17136" spans="5:14" x14ac:dyDescent="0.25">
      <c r="E17136" s="90"/>
      <c r="N17136" s="90"/>
    </row>
    <row r="17137" spans="5:14" x14ac:dyDescent="0.25">
      <c r="E17137" s="90"/>
      <c r="N17137" s="90"/>
    </row>
    <row r="17138" spans="5:14" x14ac:dyDescent="0.25">
      <c r="E17138" s="90"/>
      <c r="N17138" s="90"/>
    </row>
    <row r="17139" spans="5:14" x14ac:dyDescent="0.25">
      <c r="E17139" s="90"/>
      <c r="N17139" s="90"/>
    </row>
    <row r="17140" spans="5:14" x14ac:dyDescent="0.25">
      <c r="E17140" s="90"/>
      <c r="N17140" s="90"/>
    </row>
    <row r="17141" spans="5:14" x14ac:dyDescent="0.25">
      <c r="E17141" s="90"/>
      <c r="N17141" s="90"/>
    </row>
    <row r="17142" spans="5:14" x14ac:dyDescent="0.25">
      <c r="E17142" s="90"/>
      <c r="N17142" s="90"/>
    </row>
    <row r="17143" spans="5:14" x14ac:dyDescent="0.25">
      <c r="E17143" s="90"/>
      <c r="N17143" s="90"/>
    </row>
    <row r="17144" spans="5:14" x14ac:dyDescent="0.25">
      <c r="E17144" s="90"/>
      <c r="N17144" s="90"/>
    </row>
    <row r="17145" spans="5:14" x14ac:dyDescent="0.25">
      <c r="E17145" s="90"/>
      <c r="N17145" s="90"/>
    </row>
    <row r="17146" spans="5:14" x14ac:dyDescent="0.25">
      <c r="E17146" s="90"/>
      <c r="N17146" s="90"/>
    </row>
    <row r="17147" spans="5:14" x14ac:dyDescent="0.25">
      <c r="E17147" s="90"/>
      <c r="N17147" s="90"/>
    </row>
    <row r="17148" spans="5:14" x14ac:dyDescent="0.25">
      <c r="E17148" s="90"/>
      <c r="N17148" s="90"/>
    </row>
    <row r="17149" spans="5:14" x14ac:dyDescent="0.25">
      <c r="E17149" s="90"/>
      <c r="N17149" s="90"/>
    </row>
    <row r="17150" spans="5:14" x14ac:dyDescent="0.25">
      <c r="E17150" s="90"/>
      <c r="N17150" s="90"/>
    </row>
    <row r="17151" spans="5:14" x14ac:dyDescent="0.25">
      <c r="E17151" s="90"/>
      <c r="N17151" s="90"/>
    </row>
    <row r="17152" spans="5:14" x14ac:dyDescent="0.25">
      <c r="E17152" s="90"/>
      <c r="N17152" s="90"/>
    </row>
    <row r="17153" spans="5:14" x14ac:dyDescent="0.25">
      <c r="E17153" s="90"/>
      <c r="N17153" s="90"/>
    </row>
    <row r="17154" spans="5:14" x14ac:dyDescent="0.25">
      <c r="E17154" s="90"/>
      <c r="N17154" s="90"/>
    </row>
    <row r="17155" spans="5:14" x14ac:dyDescent="0.25">
      <c r="E17155" s="90"/>
      <c r="N17155" s="90"/>
    </row>
    <row r="17156" spans="5:14" x14ac:dyDescent="0.25">
      <c r="E17156" s="90"/>
      <c r="N17156" s="90"/>
    </row>
    <row r="17157" spans="5:14" x14ac:dyDescent="0.25">
      <c r="E17157" s="90"/>
      <c r="N17157" s="90"/>
    </row>
    <row r="17158" spans="5:14" x14ac:dyDescent="0.25">
      <c r="E17158" s="90"/>
      <c r="N17158" s="90"/>
    </row>
    <row r="17159" spans="5:14" x14ac:dyDescent="0.25">
      <c r="E17159" s="90"/>
      <c r="N17159" s="90"/>
    </row>
    <row r="17160" spans="5:14" x14ac:dyDescent="0.25">
      <c r="E17160" s="90"/>
      <c r="N17160" s="90"/>
    </row>
    <row r="17161" spans="5:14" x14ac:dyDescent="0.25">
      <c r="E17161" s="90"/>
      <c r="N17161" s="90"/>
    </row>
    <row r="17162" spans="5:14" x14ac:dyDescent="0.25">
      <c r="E17162" s="90"/>
      <c r="N17162" s="90"/>
    </row>
    <row r="17163" spans="5:14" x14ac:dyDescent="0.25">
      <c r="E17163" s="90"/>
      <c r="N17163" s="90"/>
    </row>
    <row r="17164" spans="5:14" x14ac:dyDescent="0.25">
      <c r="E17164" s="90"/>
      <c r="N17164" s="90"/>
    </row>
    <row r="17165" spans="5:14" x14ac:dyDescent="0.25">
      <c r="E17165" s="90"/>
      <c r="N17165" s="90"/>
    </row>
    <row r="17166" spans="5:14" x14ac:dyDescent="0.25">
      <c r="E17166" s="90"/>
      <c r="N17166" s="90"/>
    </row>
    <row r="17167" spans="5:14" x14ac:dyDescent="0.25">
      <c r="E17167" s="90"/>
      <c r="N17167" s="90"/>
    </row>
    <row r="17168" spans="5:14" x14ac:dyDescent="0.25">
      <c r="E17168" s="90"/>
      <c r="N17168" s="90"/>
    </row>
    <row r="17169" spans="5:14" x14ac:dyDescent="0.25">
      <c r="E17169" s="90"/>
      <c r="N17169" s="90"/>
    </row>
    <row r="17170" spans="5:14" x14ac:dyDescent="0.25">
      <c r="E17170" s="90"/>
      <c r="N17170" s="90"/>
    </row>
    <row r="17171" spans="5:14" x14ac:dyDescent="0.25">
      <c r="E17171" s="90"/>
      <c r="N17171" s="90"/>
    </row>
    <row r="17172" spans="5:14" x14ac:dyDescent="0.25">
      <c r="E17172" s="90"/>
      <c r="N17172" s="90"/>
    </row>
    <row r="17173" spans="5:14" x14ac:dyDescent="0.25">
      <c r="E17173" s="90"/>
      <c r="N17173" s="90"/>
    </row>
    <row r="17174" spans="5:14" x14ac:dyDescent="0.25">
      <c r="E17174" s="90"/>
      <c r="N17174" s="90"/>
    </row>
    <row r="17175" spans="5:14" x14ac:dyDescent="0.25">
      <c r="E17175" s="90"/>
      <c r="N17175" s="90"/>
    </row>
    <row r="17176" spans="5:14" x14ac:dyDescent="0.25">
      <c r="E17176" s="90"/>
      <c r="N17176" s="90"/>
    </row>
    <row r="17177" spans="5:14" x14ac:dyDescent="0.25">
      <c r="E17177" s="90"/>
      <c r="N17177" s="90"/>
    </row>
    <row r="17178" spans="5:14" x14ac:dyDescent="0.25">
      <c r="E17178" s="90"/>
      <c r="N17178" s="90"/>
    </row>
    <row r="17179" spans="5:14" x14ac:dyDescent="0.25">
      <c r="E17179" s="90"/>
      <c r="N17179" s="90"/>
    </row>
    <row r="17180" spans="5:14" x14ac:dyDescent="0.25">
      <c r="E17180" s="90"/>
      <c r="N17180" s="90"/>
    </row>
    <row r="17181" spans="5:14" x14ac:dyDescent="0.25">
      <c r="E17181" s="90"/>
      <c r="N17181" s="90"/>
    </row>
    <row r="17182" spans="5:14" x14ac:dyDescent="0.25">
      <c r="E17182" s="90"/>
      <c r="N17182" s="90"/>
    </row>
    <row r="17183" spans="5:14" x14ac:dyDescent="0.25">
      <c r="E17183" s="90"/>
      <c r="N17183" s="90"/>
    </row>
    <row r="17184" spans="5:14" x14ac:dyDescent="0.25">
      <c r="E17184" s="90"/>
      <c r="N17184" s="90"/>
    </row>
    <row r="17185" spans="5:14" x14ac:dyDescent="0.25">
      <c r="E17185" s="90"/>
      <c r="N17185" s="90"/>
    </row>
    <row r="17186" spans="5:14" x14ac:dyDescent="0.25">
      <c r="E17186" s="90"/>
      <c r="N17186" s="90"/>
    </row>
    <row r="17187" spans="5:14" x14ac:dyDescent="0.25">
      <c r="E17187" s="90"/>
      <c r="N17187" s="90"/>
    </row>
    <row r="17188" spans="5:14" x14ac:dyDescent="0.25">
      <c r="E17188" s="90"/>
      <c r="N17188" s="90"/>
    </row>
    <row r="17189" spans="5:14" x14ac:dyDescent="0.25">
      <c r="E17189" s="90"/>
      <c r="N17189" s="90"/>
    </row>
    <row r="17190" spans="5:14" x14ac:dyDescent="0.25">
      <c r="E17190" s="90"/>
      <c r="N17190" s="90"/>
    </row>
    <row r="17191" spans="5:14" x14ac:dyDescent="0.25">
      <c r="E17191" s="90"/>
      <c r="N17191" s="90"/>
    </row>
    <row r="17192" spans="5:14" x14ac:dyDescent="0.25">
      <c r="E17192" s="90"/>
      <c r="N17192" s="90"/>
    </row>
    <row r="17193" spans="5:14" x14ac:dyDescent="0.25">
      <c r="E17193" s="90"/>
      <c r="N17193" s="90"/>
    </row>
    <row r="17194" spans="5:14" x14ac:dyDescent="0.25">
      <c r="E17194" s="90"/>
      <c r="N17194" s="90"/>
    </row>
    <row r="17195" spans="5:14" x14ac:dyDescent="0.25">
      <c r="E17195" s="90"/>
      <c r="N17195" s="90"/>
    </row>
    <row r="17196" spans="5:14" x14ac:dyDescent="0.25">
      <c r="E17196" s="90"/>
      <c r="N17196" s="90"/>
    </row>
    <row r="17197" spans="5:14" x14ac:dyDescent="0.25">
      <c r="E17197" s="90"/>
      <c r="N17197" s="90"/>
    </row>
    <row r="17198" spans="5:14" x14ac:dyDescent="0.25">
      <c r="E17198" s="90"/>
      <c r="N17198" s="90"/>
    </row>
    <row r="17199" spans="5:14" x14ac:dyDescent="0.25">
      <c r="E17199" s="90"/>
      <c r="N17199" s="90"/>
    </row>
    <row r="17200" spans="5:14" x14ac:dyDescent="0.25">
      <c r="E17200" s="90"/>
      <c r="N17200" s="90"/>
    </row>
    <row r="17201" spans="5:14" x14ac:dyDescent="0.25">
      <c r="E17201" s="90"/>
      <c r="N17201" s="90"/>
    </row>
    <row r="17202" spans="5:14" x14ac:dyDescent="0.25">
      <c r="E17202" s="90"/>
      <c r="N17202" s="90"/>
    </row>
    <row r="17203" spans="5:14" x14ac:dyDescent="0.25">
      <c r="E17203" s="90"/>
      <c r="N17203" s="90"/>
    </row>
    <row r="17204" spans="5:14" x14ac:dyDescent="0.25">
      <c r="E17204" s="90"/>
      <c r="N17204" s="90"/>
    </row>
    <row r="17205" spans="5:14" x14ac:dyDescent="0.25">
      <c r="E17205" s="90"/>
      <c r="N17205" s="90"/>
    </row>
    <row r="17206" spans="5:14" x14ac:dyDescent="0.25">
      <c r="E17206" s="90"/>
      <c r="N17206" s="90"/>
    </row>
    <row r="17207" spans="5:14" x14ac:dyDescent="0.25">
      <c r="E17207" s="90"/>
      <c r="N17207" s="90"/>
    </row>
    <row r="17208" spans="5:14" x14ac:dyDescent="0.25">
      <c r="E17208" s="90"/>
      <c r="N17208" s="90"/>
    </row>
    <row r="17209" spans="5:14" x14ac:dyDescent="0.25">
      <c r="E17209" s="90"/>
      <c r="N17209" s="90"/>
    </row>
    <row r="17210" spans="5:14" x14ac:dyDescent="0.25">
      <c r="E17210" s="90"/>
      <c r="N17210" s="90"/>
    </row>
    <row r="17211" spans="5:14" x14ac:dyDescent="0.25">
      <c r="E17211" s="90"/>
      <c r="N17211" s="90"/>
    </row>
    <row r="17212" spans="5:14" x14ac:dyDescent="0.25">
      <c r="E17212" s="90"/>
      <c r="N17212" s="90"/>
    </row>
    <row r="17213" spans="5:14" x14ac:dyDescent="0.25">
      <c r="E17213" s="90"/>
      <c r="N17213" s="90"/>
    </row>
    <row r="17214" spans="5:14" x14ac:dyDescent="0.25">
      <c r="E17214" s="90"/>
      <c r="N17214" s="90"/>
    </row>
    <row r="17215" spans="5:14" x14ac:dyDescent="0.25">
      <c r="E17215" s="90"/>
      <c r="N17215" s="90"/>
    </row>
    <row r="17216" spans="5:14" x14ac:dyDescent="0.25">
      <c r="E17216" s="90"/>
      <c r="N17216" s="90"/>
    </row>
    <row r="17217" spans="5:14" x14ac:dyDescent="0.25">
      <c r="E17217" s="90"/>
      <c r="N17217" s="90"/>
    </row>
    <row r="17218" spans="5:14" x14ac:dyDescent="0.25">
      <c r="E17218" s="90"/>
      <c r="N17218" s="90"/>
    </row>
    <row r="17219" spans="5:14" x14ac:dyDescent="0.25">
      <c r="E17219" s="90"/>
      <c r="N17219" s="90"/>
    </row>
    <row r="17220" spans="5:14" x14ac:dyDescent="0.25">
      <c r="E17220" s="90"/>
      <c r="N17220" s="90"/>
    </row>
    <row r="17221" spans="5:14" x14ac:dyDescent="0.25">
      <c r="E17221" s="90"/>
      <c r="N17221" s="90"/>
    </row>
    <row r="17222" spans="5:14" x14ac:dyDescent="0.25">
      <c r="E17222" s="90"/>
      <c r="N17222" s="90"/>
    </row>
    <row r="17223" spans="5:14" x14ac:dyDescent="0.25">
      <c r="E17223" s="90"/>
      <c r="N17223" s="90"/>
    </row>
    <row r="17224" spans="5:14" x14ac:dyDescent="0.25">
      <c r="E17224" s="90"/>
      <c r="N17224" s="90"/>
    </row>
    <row r="17225" spans="5:14" x14ac:dyDescent="0.25">
      <c r="E17225" s="90"/>
      <c r="N17225" s="90"/>
    </row>
    <row r="17226" spans="5:14" x14ac:dyDescent="0.25">
      <c r="E17226" s="90"/>
      <c r="N17226" s="90"/>
    </row>
    <row r="17227" spans="5:14" x14ac:dyDescent="0.25">
      <c r="E17227" s="90"/>
      <c r="N17227" s="90"/>
    </row>
    <row r="17228" spans="5:14" x14ac:dyDescent="0.25">
      <c r="E17228" s="90"/>
      <c r="N17228" s="90"/>
    </row>
    <row r="17229" spans="5:14" x14ac:dyDescent="0.25">
      <c r="E17229" s="90"/>
      <c r="N17229" s="90"/>
    </row>
    <row r="17230" spans="5:14" x14ac:dyDescent="0.25">
      <c r="E17230" s="90"/>
      <c r="N17230" s="90"/>
    </row>
    <row r="17231" spans="5:14" x14ac:dyDescent="0.25">
      <c r="E17231" s="90"/>
      <c r="N17231" s="90"/>
    </row>
    <row r="17232" spans="5:14" x14ac:dyDescent="0.25">
      <c r="E17232" s="90"/>
      <c r="N17232" s="90"/>
    </row>
    <row r="17233" spans="5:14" x14ac:dyDescent="0.25">
      <c r="E17233" s="90"/>
      <c r="N17233" s="90"/>
    </row>
    <row r="17234" spans="5:14" x14ac:dyDescent="0.25">
      <c r="E17234" s="90"/>
      <c r="N17234" s="90"/>
    </row>
    <row r="17235" spans="5:14" x14ac:dyDescent="0.25">
      <c r="E17235" s="90"/>
      <c r="N17235" s="90"/>
    </row>
    <row r="17236" spans="5:14" x14ac:dyDescent="0.25">
      <c r="E17236" s="90"/>
      <c r="N17236" s="90"/>
    </row>
    <row r="17237" spans="5:14" x14ac:dyDescent="0.25">
      <c r="E17237" s="90"/>
      <c r="N17237" s="90"/>
    </row>
    <row r="17238" spans="5:14" x14ac:dyDescent="0.25">
      <c r="E17238" s="90"/>
      <c r="N17238" s="90"/>
    </row>
    <row r="17239" spans="5:14" x14ac:dyDescent="0.25">
      <c r="E17239" s="90"/>
      <c r="N17239" s="90"/>
    </row>
    <row r="17240" spans="5:14" x14ac:dyDescent="0.25">
      <c r="E17240" s="90"/>
      <c r="N17240" s="90"/>
    </row>
    <row r="17241" spans="5:14" x14ac:dyDescent="0.25">
      <c r="E17241" s="90"/>
      <c r="N17241" s="90"/>
    </row>
    <row r="17242" spans="5:14" x14ac:dyDescent="0.25">
      <c r="E17242" s="90"/>
      <c r="N17242" s="90"/>
    </row>
    <row r="17243" spans="5:14" x14ac:dyDescent="0.25">
      <c r="E17243" s="90"/>
      <c r="N17243" s="90"/>
    </row>
    <row r="17244" spans="5:14" x14ac:dyDescent="0.25">
      <c r="E17244" s="90"/>
      <c r="N17244" s="90"/>
    </row>
    <row r="17245" spans="5:14" x14ac:dyDescent="0.25">
      <c r="E17245" s="90"/>
      <c r="N17245" s="90"/>
    </row>
    <row r="17246" spans="5:14" x14ac:dyDescent="0.25">
      <c r="E17246" s="90"/>
      <c r="N17246" s="90"/>
    </row>
    <row r="17247" spans="5:14" x14ac:dyDescent="0.25">
      <c r="E17247" s="90"/>
      <c r="N17247" s="90"/>
    </row>
    <row r="17248" spans="5:14" x14ac:dyDescent="0.25">
      <c r="E17248" s="90"/>
      <c r="N17248" s="90"/>
    </row>
    <row r="17249" spans="5:14" x14ac:dyDescent="0.25">
      <c r="E17249" s="90"/>
      <c r="N17249" s="90"/>
    </row>
    <row r="17250" spans="5:14" x14ac:dyDescent="0.25">
      <c r="E17250" s="90"/>
      <c r="N17250" s="90"/>
    </row>
    <row r="17251" spans="5:14" x14ac:dyDescent="0.25">
      <c r="E17251" s="90"/>
      <c r="N17251" s="90"/>
    </row>
    <row r="17252" spans="5:14" x14ac:dyDescent="0.25">
      <c r="E17252" s="90"/>
      <c r="N17252" s="90"/>
    </row>
    <row r="17253" spans="5:14" x14ac:dyDescent="0.25">
      <c r="E17253" s="90"/>
      <c r="N17253" s="90"/>
    </row>
    <row r="17254" spans="5:14" x14ac:dyDescent="0.25">
      <c r="E17254" s="90"/>
      <c r="N17254" s="90"/>
    </row>
    <row r="17255" spans="5:14" x14ac:dyDescent="0.25">
      <c r="E17255" s="90"/>
      <c r="N17255" s="90"/>
    </row>
    <row r="17256" spans="5:14" x14ac:dyDescent="0.25">
      <c r="E17256" s="90"/>
      <c r="N17256" s="90"/>
    </row>
    <row r="17257" spans="5:14" x14ac:dyDescent="0.25">
      <c r="E17257" s="90"/>
      <c r="N17257" s="90"/>
    </row>
    <row r="17258" spans="5:14" x14ac:dyDescent="0.25">
      <c r="E17258" s="90"/>
      <c r="N17258" s="90"/>
    </row>
    <row r="17259" spans="5:14" x14ac:dyDescent="0.25">
      <c r="E17259" s="90"/>
      <c r="N17259" s="90"/>
    </row>
    <row r="17260" spans="5:14" x14ac:dyDescent="0.25">
      <c r="E17260" s="90"/>
      <c r="N17260" s="90"/>
    </row>
    <row r="17261" spans="5:14" x14ac:dyDescent="0.25">
      <c r="E17261" s="90"/>
      <c r="N17261" s="90"/>
    </row>
    <row r="17262" spans="5:14" x14ac:dyDescent="0.25">
      <c r="E17262" s="90"/>
      <c r="N17262" s="90"/>
    </row>
    <row r="17263" spans="5:14" x14ac:dyDescent="0.25">
      <c r="E17263" s="90"/>
      <c r="N17263" s="90"/>
    </row>
    <row r="17264" spans="5:14" x14ac:dyDescent="0.25">
      <c r="E17264" s="90"/>
      <c r="N17264" s="90"/>
    </row>
    <row r="17265" spans="5:14" x14ac:dyDescent="0.25">
      <c r="E17265" s="90"/>
      <c r="N17265" s="90"/>
    </row>
    <row r="17266" spans="5:14" x14ac:dyDescent="0.25">
      <c r="E17266" s="90"/>
      <c r="N17266" s="90"/>
    </row>
    <row r="17267" spans="5:14" x14ac:dyDescent="0.25">
      <c r="E17267" s="90"/>
      <c r="N17267" s="90"/>
    </row>
    <row r="17268" spans="5:14" x14ac:dyDescent="0.25">
      <c r="E17268" s="90"/>
      <c r="N17268" s="90"/>
    </row>
    <row r="17269" spans="5:14" x14ac:dyDescent="0.25">
      <c r="E17269" s="90"/>
      <c r="N17269" s="90"/>
    </row>
    <row r="17270" spans="5:14" x14ac:dyDescent="0.25">
      <c r="E17270" s="90"/>
      <c r="N17270" s="90"/>
    </row>
    <row r="17271" spans="5:14" x14ac:dyDescent="0.25">
      <c r="E17271" s="90"/>
      <c r="N17271" s="90"/>
    </row>
    <row r="17272" spans="5:14" x14ac:dyDescent="0.25">
      <c r="E17272" s="90"/>
      <c r="N17272" s="90"/>
    </row>
    <row r="17273" spans="5:14" x14ac:dyDescent="0.25">
      <c r="E17273" s="90"/>
      <c r="N17273" s="90"/>
    </row>
    <row r="17274" spans="5:14" x14ac:dyDescent="0.25">
      <c r="E17274" s="90"/>
      <c r="N17274" s="90"/>
    </row>
    <row r="17275" spans="5:14" x14ac:dyDescent="0.25">
      <c r="E17275" s="90"/>
      <c r="N17275" s="90"/>
    </row>
    <row r="17276" spans="5:14" x14ac:dyDescent="0.25">
      <c r="E17276" s="90"/>
      <c r="N17276" s="90"/>
    </row>
    <row r="17277" spans="5:14" x14ac:dyDescent="0.25">
      <c r="E17277" s="90"/>
      <c r="N17277" s="90"/>
    </row>
    <row r="17278" spans="5:14" x14ac:dyDescent="0.25">
      <c r="E17278" s="90"/>
      <c r="N17278" s="90"/>
    </row>
    <row r="17279" spans="5:14" x14ac:dyDescent="0.25">
      <c r="E17279" s="90"/>
      <c r="N17279" s="90"/>
    </row>
    <row r="17280" spans="5:14" x14ac:dyDescent="0.25">
      <c r="E17280" s="90"/>
      <c r="N17280" s="90"/>
    </row>
    <row r="17281" spans="5:14" x14ac:dyDescent="0.25">
      <c r="E17281" s="90"/>
      <c r="N17281" s="90"/>
    </row>
    <row r="17282" spans="5:14" x14ac:dyDescent="0.25">
      <c r="E17282" s="90"/>
      <c r="N17282" s="90"/>
    </row>
    <row r="17283" spans="5:14" x14ac:dyDescent="0.25">
      <c r="E17283" s="90"/>
      <c r="N17283" s="90"/>
    </row>
    <row r="17284" spans="5:14" x14ac:dyDescent="0.25">
      <c r="E17284" s="90"/>
      <c r="N17284" s="90"/>
    </row>
    <row r="17285" spans="5:14" x14ac:dyDescent="0.25">
      <c r="E17285" s="90"/>
      <c r="N17285" s="90"/>
    </row>
    <row r="17286" spans="5:14" x14ac:dyDescent="0.25">
      <c r="E17286" s="90"/>
      <c r="N17286" s="90"/>
    </row>
    <row r="17287" spans="5:14" x14ac:dyDescent="0.25">
      <c r="E17287" s="90"/>
      <c r="N17287" s="90"/>
    </row>
    <row r="17288" spans="5:14" x14ac:dyDescent="0.25">
      <c r="E17288" s="90"/>
      <c r="N17288" s="90"/>
    </row>
    <row r="17289" spans="5:14" x14ac:dyDescent="0.25">
      <c r="E17289" s="90"/>
      <c r="N17289" s="90"/>
    </row>
    <row r="17290" spans="5:14" x14ac:dyDescent="0.25">
      <c r="E17290" s="90"/>
      <c r="N17290" s="90"/>
    </row>
    <row r="17291" spans="5:14" x14ac:dyDescent="0.25">
      <c r="E17291" s="90"/>
      <c r="N17291" s="90"/>
    </row>
    <row r="17292" spans="5:14" x14ac:dyDescent="0.25">
      <c r="E17292" s="90"/>
      <c r="N17292" s="90"/>
    </row>
    <row r="17293" spans="5:14" x14ac:dyDescent="0.25">
      <c r="E17293" s="90"/>
      <c r="N17293" s="90"/>
    </row>
    <row r="17294" spans="5:14" x14ac:dyDescent="0.25">
      <c r="E17294" s="90"/>
      <c r="N17294" s="90"/>
    </row>
    <row r="17295" spans="5:14" x14ac:dyDescent="0.25">
      <c r="E17295" s="90"/>
      <c r="N17295" s="90"/>
    </row>
    <row r="17296" spans="5:14" x14ac:dyDescent="0.25">
      <c r="E17296" s="90"/>
      <c r="N17296" s="90"/>
    </row>
    <row r="17297" spans="5:14" x14ac:dyDescent="0.25">
      <c r="E17297" s="90"/>
      <c r="N17297" s="90"/>
    </row>
    <row r="17298" spans="5:14" x14ac:dyDescent="0.25">
      <c r="E17298" s="90"/>
      <c r="N17298" s="90"/>
    </row>
    <row r="17299" spans="5:14" x14ac:dyDescent="0.25">
      <c r="E17299" s="90"/>
      <c r="N17299" s="90"/>
    </row>
    <row r="17300" spans="5:14" x14ac:dyDescent="0.25">
      <c r="E17300" s="90"/>
      <c r="N17300" s="90"/>
    </row>
    <row r="17301" spans="5:14" x14ac:dyDescent="0.25">
      <c r="E17301" s="90"/>
      <c r="N17301" s="90"/>
    </row>
    <row r="17302" spans="5:14" x14ac:dyDescent="0.25">
      <c r="E17302" s="90"/>
      <c r="N17302" s="90"/>
    </row>
    <row r="17303" spans="5:14" x14ac:dyDescent="0.25">
      <c r="E17303" s="90"/>
      <c r="N17303" s="90"/>
    </row>
    <row r="17304" spans="5:14" x14ac:dyDescent="0.25">
      <c r="E17304" s="90"/>
      <c r="N17304" s="90"/>
    </row>
    <row r="17305" spans="5:14" x14ac:dyDescent="0.25">
      <c r="E17305" s="90"/>
      <c r="N17305" s="90"/>
    </row>
    <row r="17306" spans="5:14" x14ac:dyDescent="0.25">
      <c r="E17306" s="90"/>
      <c r="N17306" s="90"/>
    </row>
    <row r="17307" spans="5:14" x14ac:dyDescent="0.25">
      <c r="E17307" s="90"/>
      <c r="N17307" s="90"/>
    </row>
    <row r="17308" spans="5:14" x14ac:dyDescent="0.25">
      <c r="E17308" s="90"/>
      <c r="N17308" s="90"/>
    </row>
    <row r="17309" spans="5:14" x14ac:dyDescent="0.25">
      <c r="E17309" s="90"/>
      <c r="N17309" s="90"/>
    </row>
    <row r="17310" spans="5:14" x14ac:dyDescent="0.25">
      <c r="E17310" s="90"/>
      <c r="N17310" s="90"/>
    </row>
    <row r="17311" spans="5:14" x14ac:dyDescent="0.25">
      <c r="E17311" s="90"/>
      <c r="N17311" s="90"/>
    </row>
    <row r="17312" spans="5:14" x14ac:dyDescent="0.25">
      <c r="E17312" s="90"/>
      <c r="N17312" s="90"/>
    </row>
    <row r="17313" spans="5:14" x14ac:dyDescent="0.25">
      <c r="E17313" s="90"/>
      <c r="N17313" s="90"/>
    </row>
    <row r="17314" spans="5:14" x14ac:dyDescent="0.25">
      <c r="E17314" s="90"/>
      <c r="N17314" s="90"/>
    </row>
    <row r="17315" spans="5:14" x14ac:dyDescent="0.25">
      <c r="E17315" s="90"/>
      <c r="N17315" s="90"/>
    </row>
    <row r="17316" spans="5:14" x14ac:dyDescent="0.25">
      <c r="E17316" s="90"/>
      <c r="N17316" s="90"/>
    </row>
    <row r="17317" spans="5:14" x14ac:dyDescent="0.25">
      <c r="E17317" s="90"/>
      <c r="N17317" s="90"/>
    </row>
    <row r="17318" spans="5:14" x14ac:dyDescent="0.25">
      <c r="E17318" s="90"/>
      <c r="N17318" s="90"/>
    </row>
    <row r="17319" spans="5:14" x14ac:dyDescent="0.25">
      <c r="E17319" s="90"/>
      <c r="N17319" s="90"/>
    </row>
    <row r="17320" spans="5:14" x14ac:dyDescent="0.25">
      <c r="E17320" s="90"/>
      <c r="N17320" s="90"/>
    </row>
    <row r="17321" spans="5:14" x14ac:dyDescent="0.25">
      <c r="E17321" s="90"/>
      <c r="N17321" s="90"/>
    </row>
    <row r="17322" spans="5:14" x14ac:dyDescent="0.25">
      <c r="E17322" s="90"/>
      <c r="N17322" s="90"/>
    </row>
    <row r="17323" spans="5:14" x14ac:dyDescent="0.25">
      <c r="E17323" s="90"/>
      <c r="N17323" s="90"/>
    </row>
    <row r="17324" spans="5:14" x14ac:dyDescent="0.25">
      <c r="E17324" s="90"/>
      <c r="N17324" s="90"/>
    </row>
    <row r="17325" spans="5:14" x14ac:dyDescent="0.25">
      <c r="E17325" s="90"/>
      <c r="N17325" s="90"/>
    </row>
    <row r="17326" spans="5:14" x14ac:dyDescent="0.25">
      <c r="E17326" s="90"/>
      <c r="N17326" s="90"/>
    </row>
    <row r="17327" spans="5:14" x14ac:dyDescent="0.25">
      <c r="E17327" s="90"/>
      <c r="N17327" s="90"/>
    </row>
    <row r="17328" spans="5:14" x14ac:dyDescent="0.25">
      <c r="E17328" s="90"/>
      <c r="N17328" s="90"/>
    </row>
    <row r="17329" spans="5:14" x14ac:dyDescent="0.25">
      <c r="E17329" s="90"/>
      <c r="N17329" s="90"/>
    </row>
    <row r="17330" spans="5:14" x14ac:dyDescent="0.25">
      <c r="E17330" s="90"/>
      <c r="N17330" s="90"/>
    </row>
    <row r="17331" spans="5:14" x14ac:dyDescent="0.25">
      <c r="E17331" s="90"/>
      <c r="N17331" s="90"/>
    </row>
    <row r="17332" spans="5:14" x14ac:dyDescent="0.25">
      <c r="E17332" s="90"/>
      <c r="N17332" s="90"/>
    </row>
    <row r="17333" spans="5:14" x14ac:dyDescent="0.25">
      <c r="E17333" s="90"/>
      <c r="N17333" s="90"/>
    </row>
    <row r="17334" spans="5:14" x14ac:dyDescent="0.25">
      <c r="E17334" s="90"/>
      <c r="N17334" s="90"/>
    </row>
    <row r="17335" spans="5:14" x14ac:dyDescent="0.25">
      <c r="E17335" s="90"/>
      <c r="N17335" s="90"/>
    </row>
    <row r="17336" spans="5:14" x14ac:dyDescent="0.25">
      <c r="E17336" s="90"/>
      <c r="N17336" s="90"/>
    </row>
    <row r="17337" spans="5:14" x14ac:dyDescent="0.25">
      <c r="E17337" s="90"/>
      <c r="N17337" s="90"/>
    </row>
    <row r="17338" spans="5:14" x14ac:dyDescent="0.25">
      <c r="E17338" s="90"/>
      <c r="N17338" s="90"/>
    </row>
    <row r="17339" spans="5:14" x14ac:dyDescent="0.25">
      <c r="E17339" s="90"/>
      <c r="N17339" s="90"/>
    </row>
    <row r="17340" spans="5:14" x14ac:dyDescent="0.25">
      <c r="E17340" s="90"/>
      <c r="N17340" s="90"/>
    </row>
    <row r="17341" spans="5:14" x14ac:dyDescent="0.25">
      <c r="E17341" s="90"/>
      <c r="N17341" s="90"/>
    </row>
    <row r="17342" spans="5:14" x14ac:dyDescent="0.25">
      <c r="E17342" s="90"/>
      <c r="N17342" s="90"/>
    </row>
    <row r="17343" spans="5:14" x14ac:dyDescent="0.25">
      <c r="E17343" s="90"/>
      <c r="N17343" s="90"/>
    </row>
    <row r="17344" spans="5:14" x14ac:dyDescent="0.25">
      <c r="E17344" s="90"/>
      <c r="N17344" s="90"/>
    </row>
    <row r="17345" spans="5:14" x14ac:dyDescent="0.25">
      <c r="E17345" s="90"/>
      <c r="N17345" s="90"/>
    </row>
    <row r="17346" spans="5:14" x14ac:dyDescent="0.25">
      <c r="E17346" s="90"/>
      <c r="N17346" s="90"/>
    </row>
    <row r="17347" spans="5:14" x14ac:dyDescent="0.25">
      <c r="E17347" s="90"/>
      <c r="N17347" s="90"/>
    </row>
    <row r="17348" spans="5:14" x14ac:dyDescent="0.25">
      <c r="E17348" s="90"/>
      <c r="N17348" s="90"/>
    </row>
    <row r="17349" spans="5:14" x14ac:dyDescent="0.25">
      <c r="E17349" s="90"/>
      <c r="N17349" s="90"/>
    </row>
    <row r="17350" spans="5:14" x14ac:dyDescent="0.25">
      <c r="E17350" s="90"/>
      <c r="N17350" s="90"/>
    </row>
    <row r="17351" spans="5:14" x14ac:dyDescent="0.25">
      <c r="E17351" s="90"/>
      <c r="N17351" s="90"/>
    </row>
    <row r="17352" spans="5:14" x14ac:dyDescent="0.25">
      <c r="E17352" s="90"/>
      <c r="N17352" s="90"/>
    </row>
    <row r="17353" spans="5:14" x14ac:dyDescent="0.25">
      <c r="E17353" s="90"/>
      <c r="N17353" s="90"/>
    </row>
    <row r="17354" spans="5:14" x14ac:dyDescent="0.25">
      <c r="E17354" s="90"/>
      <c r="N17354" s="90"/>
    </row>
    <row r="17355" spans="5:14" x14ac:dyDescent="0.25">
      <c r="E17355" s="90"/>
      <c r="N17355" s="90"/>
    </row>
    <row r="17356" spans="5:14" x14ac:dyDescent="0.25">
      <c r="E17356" s="90"/>
      <c r="N17356" s="90"/>
    </row>
    <row r="17357" spans="5:14" x14ac:dyDescent="0.25">
      <c r="E17357" s="90"/>
      <c r="N17357" s="90"/>
    </row>
    <row r="17358" spans="5:14" x14ac:dyDescent="0.25">
      <c r="E17358" s="90"/>
      <c r="N17358" s="90"/>
    </row>
    <row r="17359" spans="5:14" x14ac:dyDescent="0.25">
      <c r="E17359" s="90"/>
      <c r="N17359" s="90"/>
    </row>
    <row r="17360" spans="5:14" x14ac:dyDescent="0.25">
      <c r="E17360" s="90"/>
      <c r="N17360" s="90"/>
    </row>
    <row r="17361" spans="5:14" x14ac:dyDescent="0.25">
      <c r="E17361" s="90"/>
      <c r="N17361" s="90"/>
    </row>
    <row r="17362" spans="5:14" x14ac:dyDescent="0.25">
      <c r="E17362" s="90"/>
      <c r="N17362" s="90"/>
    </row>
    <row r="17363" spans="5:14" x14ac:dyDescent="0.25">
      <c r="E17363" s="90"/>
      <c r="N17363" s="90"/>
    </row>
    <row r="17364" spans="5:14" x14ac:dyDescent="0.25">
      <c r="E17364" s="90"/>
      <c r="N17364" s="90"/>
    </row>
    <row r="17365" spans="5:14" x14ac:dyDescent="0.25">
      <c r="E17365" s="90"/>
      <c r="N17365" s="90"/>
    </row>
    <row r="17366" spans="5:14" x14ac:dyDescent="0.25">
      <c r="E17366" s="90"/>
      <c r="N17366" s="90"/>
    </row>
    <row r="17367" spans="5:14" x14ac:dyDescent="0.25">
      <c r="E17367" s="90"/>
      <c r="N17367" s="90"/>
    </row>
    <row r="17368" spans="5:14" x14ac:dyDescent="0.25">
      <c r="E17368" s="90"/>
      <c r="N17368" s="90"/>
    </row>
    <row r="17369" spans="5:14" x14ac:dyDescent="0.25">
      <c r="E17369" s="90"/>
      <c r="N17369" s="90"/>
    </row>
    <row r="17370" spans="5:14" x14ac:dyDescent="0.25">
      <c r="E17370" s="90"/>
      <c r="N17370" s="90"/>
    </row>
    <row r="17371" spans="5:14" x14ac:dyDescent="0.25">
      <c r="E17371" s="90"/>
      <c r="N17371" s="90"/>
    </row>
    <row r="17372" spans="5:14" x14ac:dyDescent="0.25">
      <c r="E17372" s="90"/>
      <c r="N17372" s="90"/>
    </row>
    <row r="17373" spans="5:14" x14ac:dyDescent="0.25">
      <c r="E17373" s="90"/>
      <c r="N17373" s="90"/>
    </row>
    <row r="17374" spans="5:14" x14ac:dyDescent="0.25">
      <c r="E17374" s="90"/>
      <c r="N17374" s="90"/>
    </row>
    <row r="17375" spans="5:14" x14ac:dyDescent="0.25">
      <c r="E17375" s="90"/>
      <c r="N17375" s="90"/>
    </row>
    <row r="17376" spans="5:14" x14ac:dyDescent="0.25">
      <c r="E17376" s="90"/>
      <c r="N17376" s="90"/>
    </row>
    <row r="17377" spans="5:14" x14ac:dyDescent="0.25">
      <c r="E17377" s="90"/>
      <c r="N17377" s="90"/>
    </row>
    <row r="17378" spans="5:14" x14ac:dyDescent="0.25">
      <c r="E17378" s="90"/>
      <c r="N17378" s="90"/>
    </row>
    <row r="17379" spans="5:14" x14ac:dyDescent="0.25">
      <c r="E17379" s="90"/>
      <c r="N17379" s="90"/>
    </row>
    <row r="17380" spans="5:14" x14ac:dyDescent="0.25">
      <c r="E17380" s="90"/>
      <c r="N17380" s="90"/>
    </row>
    <row r="17381" spans="5:14" x14ac:dyDescent="0.25">
      <c r="E17381" s="90"/>
      <c r="N17381" s="90"/>
    </row>
    <row r="17382" spans="5:14" x14ac:dyDescent="0.25">
      <c r="E17382" s="90"/>
      <c r="N17382" s="90"/>
    </row>
    <row r="17383" spans="5:14" x14ac:dyDescent="0.25">
      <c r="E17383" s="90"/>
      <c r="N17383" s="90"/>
    </row>
    <row r="17384" spans="5:14" x14ac:dyDescent="0.25">
      <c r="E17384" s="90"/>
      <c r="N17384" s="90"/>
    </row>
    <row r="17385" spans="5:14" x14ac:dyDescent="0.25">
      <c r="E17385" s="90"/>
      <c r="N17385" s="90"/>
    </row>
    <row r="17386" spans="5:14" x14ac:dyDescent="0.25">
      <c r="E17386" s="90"/>
      <c r="N17386" s="90"/>
    </row>
    <row r="17387" spans="5:14" x14ac:dyDescent="0.25">
      <c r="E17387" s="90"/>
      <c r="N17387" s="90"/>
    </row>
    <row r="17388" spans="5:14" x14ac:dyDescent="0.25">
      <c r="E17388" s="90"/>
      <c r="N17388" s="90"/>
    </row>
    <row r="17389" spans="5:14" x14ac:dyDescent="0.25">
      <c r="E17389" s="90"/>
      <c r="N17389" s="90"/>
    </row>
    <row r="17390" spans="5:14" x14ac:dyDescent="0.25">
      <c r="E17390" s="90"/>
      <c r="N17390" s="90"/>
    </row>
    <row r="17391" spans="5:14" x14ac:dyDescent="0.25">
      <c r="E17391" s="90"/>
      <c r="N17391" s="90"/>
    </row>
    <row r="17392" spans="5:14" x14ac:dyDescent="0.25">
      <c r="E17392" s="90"/>
      <c r="N17392" s="90"/>
    </row>
    <row r="17393" spans="5:14" x14ac:dyDescent="0.25">
      <c r="E17393" s="90"/>
      <c r="N17393" s="90"/>
    </row>
    <row r="17394" spans="5:14" x14ac:dyDescent="0.25">
      <c r="E17394" s="90"/>
      <c r="N17394" s="90"/>
    </row>
    <row r="17395" spans="5:14" x14ac:dyDescent="0.25">
      <c r="E17395" s="90"/>
      <c r="N17395" s="90"/>
    </row>
    <row r="17396" spans="5:14" x14ac:dyDescent="0.25">
      <c r="E17396" s="90"/>
      <c r="N17396" s="90"/>
    </row>
    <row r="17397" spans="5:14" x14ac:dyDescent="0.25">
      <c r="E17397" s="90"/>
      <c r="N17397" s="90"/>
    </row>
    <row r="17398" spans="5:14" x14ac:dyDescent="0.25">
      <c r="E17398" s="90"/>
      <c r="N17398" s="90"/>
    </row>
    <row r="17399" spans="5:14" x14ac:dyDescent="0.25">
      <c r="E17399" s="90"/>
      <c r="N17399" s="90"/>
    </row>
    <row r="17400" spans="5:14" x14ac:dyDescent="0.25">
      <c r="E17400" s="90"/>
      <c r="N17400" s="90"/>
    </row>
    <row r="17401" spans="5:14" x14ac:dyDescent="0.25">
      <c r="E17401" s="90"/>
      <c r="N17401" s="90"/>
    </row>
    <row r="17402" spans="5:14" x14ac:dyDescent="0.25">
      <c r="E17402" s="90"/>
      <c r="N17402" s="90"/>
    </row>
    <row r="17403" spans="5:14" x14ac:dyDescent="0.25">
      <c r="E17403" s="90"/>
      <c r="N17403" s="90"/>
    </row>
    <row r="17404" spans="5:14" x14ac:dyDescent="0.25">
      <c r="E17404" s="90"/>
      <c r="N17404" s="90"/>
    </row>
    <row r="17405" spans="5:14" x14ac:dyDescent="0.25">
      <c r="E17405" s="90"/>
      <c r="N17405" s="90"/>
    </row>
    <row r="17406" spans="5:14" x14ac:dyDescent="0.25">
      <c r="E17406" s="90"/>
      <c r="N17406" s="90"/>
    </row>
    <row r="17407" spans="5:14" x14ac:dyDescent="0.25">
      <c r="E17407" s="90"/>
      <c r="N17407" s="90"/>
    </row>
    <row r="17408" spans="5:14" x14ac:dyDescent="0.25">
      <c r="E17408" s="90"/>
      <c r="N17408" s="90"/>
    </row>
    <row r="17409" spans="5:14" x14ac:dyDescent="0.25">
      <c r="E17409" s="90"/>
      <c r="N17409" s="90"/>
    </row>
    <row r="17410" spans="5:14" x14ac:dyDescent="0.25">
      <c r="E17410" s="90"/>
      <c r="N17410" s="90"/>
    </row>
    <row r="17411" spans="5:14" x14ac:dyDescent="0.25">
      <c r="E17411" s="90"/>
      <c r="N17411" s="90"/>
    </row>
    <row r="17412" spans="5:14" x14ac:dyDescent="0.25">
      <c r="E17412" s="90"/>
      <c r="N17412" s="90"/>
    </row>
    <row r="17413" spans="5:14" x14ac:dyDescent="0.25">
      <c r="E17413" s="90"/>
      <c r="N17413" s="90"/>
    </row>
    <row r="17414" spans="5:14" x14ac:dyDescent="0.25">
      <c r="E17414" s="90"/>
      <c r="N17414" s="90"/>
    </row>
    <row r="17415" spans="5:14" x14ac:dyDescent="0.25">
      <c r="E17415" s="90"/>
      <c r="N17415" s="90"/>
    </row>
    <row r="17416" spans="5:14" x14ac:dyDescent="0.25">
      <c r="E17416" s="90"/>
      <c r="N17416" s="90"/>
    </row>
    <row r="17417" spans="5:14" x14ac:dyDescent="0.25">
      <c r="E17417" s="90"/>
      <c r="N17417" s="90"/>
    </row>
    <row r="17418" spans="5:14" x14ac:dyDescent="0.25">
      <c r="E17418" s="90"/>
      <c r="N17418" s="90"/>
    </row>
    <row r="17419" spans="5:14" x14ac:dyDescent="0.25">
      <c r="E17419" s="90"/>
      <c r="N17419" s="90"/>
    </row>
    <row r="17420" spans="5:14" x14ac:dyDescent="0.25">
      <c r="E17420" s="90"/>
      <c r="N17420" s="90"/>
    </row>
    <row r="17421" spans="5:14" x14ac:dyDescent="0.25">
      <c r="E17421" s="90"/>
      <c r="N17421" s="90"/>
    </row>
    <row r="17422" spans="5:14" x14ac:dyDescent="0.25">
      <c r="E17422" s="90"/>
      <c r="N17422" s="90"/>
    </row>
    <row r="17423" spans="5:14" x14ac:dyDescent="0.25">
      <c r="E17423" s="90"/>
      <c r="N17423" s="90"/>
    </row>
    <row r="17424" spans="5:14" x14ac:dyDescent="0.25">
      <c r="E17424" s="90"/>
      <c r="N17424" s="90"/>
    </row>
    <row r="17425" spans="5:14" x14ac:dyDescent="0.25">
      <c r="E17425" s="90"/>
      <c r="N17425" s="90"/>
    </row>
    <row r="17426" spans="5:14" x14ac:dyDescent="0.25">
      <c r="E17426" s="90"/>
      <c r="N17426" s="90"/>
    </row>
    <row r="17427" spans="5:14" x14ac:dyDescent="0.25">
      <c r="E17427" s="90"/>
      <c r="N17427" s="90"/>
    </row>
    <row r="17428" spans="5:14" x14ac:dyDescent="0.25">
      <c r="E17428" s="90"/>
      <c r="N17428" s="90"/>
    </row>
    <row r="17429" spans="5:14" x14ac:dyDescent="0.25">
      <c r="E17429" s="90"/>
      <c r="N17429" s="90"/>
    </row>
    <row r="17430" spans="5:14" x14ac:dyDescent="0.25">
      <c r="E17430" s="90"/>
      <c r="N17430" s="90"/>
    </row>
    <row r="17431" spans="5:14" x14ac:dyDescent="0.25">
      <c r="E17431" s="90"/>
      <c r="N17431" s="90"/>
    </row>
    <row r="17432" spans="5:14" x14ac:dyDescent="0.25">
      <c r="E17432" s="90"/>
      <c r="N17432" s="90"/>
    </row>
    <row r="17433" spans="5:14" x14ac:dyDescent="0.25">
      <c r="E17433" s="90"/>
      <c r="N17433" s="90"/>
    </row>
    <row r="17434" spans="5:14" x14ac:dyDescent="0.25">
      <c r="E17434" s="90"/>
      <c r="N17434" s="90"/>
    </row>
    <row r="17435" spans="5:14" x14ac:dyDescent="0.25">
      <c r="E17435" s="90"/>
      <c r="N17435" s="90"/>
    </row>
    <row r="17436" spans="5:14" x14ac:dyDescent="0.25">
      <c r="E17436" s="90"/>
      <c r="N17436" s="90"/>
    </row>
    <row r="17437" spans="5:14" x14ac:dyDescent="0.25">
      <c r="E17437" s="90"/>
      <c r="N17437" s="90"/>
    </row>
    <row r="17438" spans="5:14" x14ac:dyDescent="0.25">
      <c r="E17438" s="90"/>
      <c r="N17438" s="90"/>
    </row>
    <row r="17439" spans="5:14" x14ac:dyDescent="0.25">
      <c r="E17439" s="90"/>
      <c r="N17439" s="90"/>
    </row>
    <row r="17440" spans="5:14" x14ac:dyDescent="0.25">
      <c r="E17440" s="90"/>
      <c r="N17440" s="90"/>
    </row>
    <row r="17441" spans="5:14" x14ac:dyDescent="0.25">
      <c r="E17441" s="90"/>
      <c r="N17441" s="90"/>
    </row>
    <row r="17442" spans="5:14" x14ac:dyDescent="0.25">
      <c r="E17442" s="90"/>
      <c r="N17442" s="90"/>
    </row>
    <row r="17443" spans="5:14" x14ac:dyDescent="0.25">
      <c r="E17443" s="90"/>
      <c r="N17443" s="90"/>
    </row>
    <row r="17444" spans="5:14" x14ac:dyDescent="0.25">
      <c r="E17444" s="90"/>
      <c r="N17444" s="90"/>
    </row>
    <row r="17445" spans="5:14" x14ac:dyDescent="0.25">
      <c r="E17445" s="90"/>
      <c r="N17445" s="90"/>
    </row>
    <row r="17446" spans="5:14" x14ac:dyDescent="0.25">
      <c r="E17446" s="90"/>
      <c r="N17446" s="90"/>
    </row>
    <row r="17447" spans="5:14" x14ac:dyDescent="0.25">
      <c r="E17447" s="90"/>
      <c r="N17447" s="90"/>
    </row>
    <row r="17448" spans="5:14" x14ac:dyDescent="0.25">
      <c r="E17448" s="90"/>
      <c r="N17448" s="90"/>
    </row>
    <row r="17449" spans="5:14" x14ac:dyDescent="0.25">
      <c r="E17449" s="90"/>
      <c r="N17449" s="90"/>
    </row>
    <row r="17450" spans="5:14" x14ac:dyDescent="0.25">
      <c r="E17450" s="90"/>
      <c r="N17450" s="90"/>
    </row>
    <row r="17451" spans="5:14" x14ac:dyDescent="0.25">
      <c r="E17451" s="90"/>
      <c r="N17451" s="90"/>
    </row>
    <row r="17452" spans="5:14" x14ac:dyDescent="0.25">
      <c r="E17452" s="90"/>
      <c r="N17452" s="90"/>
    </row>
    <row r="17453" spans="5:14" x14ac:dyDescent="0.25">
      <c r="E17453" s="90"/>
      <c r="N17453" s="90"/>
    </row>
    <row r="17454" spans="5:14" x14ac:dyDescent="0.25">
      <c r="E17454" s="90"/>
      <c r="N17454" s="90"/>
    </row>
    <row r="17455" spans="5:14" x14ac:dyDescent="0.25">
      <c r="E17455" s="90"/>
      <c r="N17455" s="90"/>
    </row>
    <row r="17456" spans="5:14" x14ac:dyDescent="0.25">
      <c r="E17456" s="90"/>
      <c r="N17456" s="90"/>
    </row>
    <row r="17457" spans="5:14" x14ac:dyDescent="0.25">
      <c r="E17457" s="90"/>
      <c r="N17457" s="90"/>
    </row>
    <row r="17458" spans="5:14" x14ac:dyDescent="0.25">
      <c r="E17458" s="90"/>
      <c r="N17458" s="90"/>
    </row>
    <row r="17459" spans="5:14" x14ac:dyDescent="0.25">
      <c r="E17459" s="90"/>
      <c r="N17459" s="90"/>
    </row>
    <row r="17460" spans="5:14" x14ac:dyDescent="0.25">
      <c r="E17460" s="90"/>
      <c r="N17460" s="90"/>
    </row>
    <row r="17461" spans="5:14" x14ac:dyDescent="0.25">
      <c r="E17461" s="90"/>
      <c r="N17461" s="90"/>
    </row>
    <row r="17462" spans="5:14" x14ac:dyDescent="0.25">
      <c r="E17462" s="90"/>
      <c r="N17462" s="90"/>
    </row>
    <row r="17463" spans="5:14" x14ac:dyDescent="0.25">
      <c r="E17463" s="90"/>
      <c r="N17463" s="90"/>
    </row>
    <row r="17464" spans="5:14" x14ac:dyDescent="0.25">
      <c r="E17464" s="90"/>
      <c r="N17464" s="90"/>
    </row>
    <row r="17465" spans="5:14" x14ac:dyDescent="0.25">
      <c r="E17465" s="90"/>
      <c r="N17465" s="90"/>
    </row>
    <row r="17466" spans="5:14" x14ac:dyDescent="0.25">
      <c r="E17466" s="90"/>
      <c r="N17466" s="90"/>
    </row>
    <row r="17467" spans="5:14" x14ac:dyDescent="0.25">
      <c r="E17467" s="90"/>
      <c r="N17467" s="90"/>
    </row>
    <row r="17468" spans="5:14" x14ac:dyDescent="0.25">
      <c r="E17468" s="90"/>
      <c r="N17468" s="90"/>
    </row>
    <row r="17469" spans="5:14" x14ac:dyDescent="0.25">
      <c r="E17469" s="90"/>
      <c r="N17469" s="90"/>
    </row>
    <row r="17470" spans="5:14" x14ac:dyDescent="0.25">
      <c r="E17470" s="90"/>
      <c r="N17470" s="90"/>
    </row>
    <row r="17471" spans="5:14" x14ac:dyDescent="0.25">
      <c r="E17471" s="90"/>
      <c r="N17471" s="90"/>
    </row>
    <row r="17472" spans="5:14" x14ac:dyDescent="0.25">
      <c r="E17472" s="90"/>
      <c r="N17472" s="90"/>
    </row>
    <row r="17473" spans="5:14" x14ac:dyDescent="0.25">
      <c r="E17473" s="90"/>
      <c r="N17473" s="90"/>
    </row>
    <row r="17474" spans="5:14" x14ac:dyDescent="0.25">
      <c r="E17474" s="90"/>
      <c r="N17474" s="90"/>
    </row>
    <row r="17475" spans="5:14" x14ac:dyDescent="0.25">
      <c r="E17475" s="90"/>
      <c r="N17475" s="90"/>
    </row>
    <row r="17476" spans="5:14" x14ac:dyDescent="0.25">
      <c r="E17476" s="90"/>
      <c r="N17476" s="90"/>
    </row>
    <row r="17477" spans="5:14" x14ac:dyDescent="0.25">
      <c r="E17477" s="90"/>
      <c r="N17477" s="90"/>
    </row>
    <row r="17478" spans="5:14" x14ac:dyDescent="0.25">
      <c r="E17478" s="90"/>
      <c r="N17478" s="90"/>
    </row>
    <row r="17479" spans="5:14" x14ac:dyDescent="0.25">
      <c r="E17479" s="90"/>
      <c r="N17479" s="90"/>
    </row>
    <row r="17480" spans="5:14" x14ac:dyDescent="0.25">
      <c r="E17480" s="90"/>
      <c r="N17480" s="90"/>
    </row>
    <row r="17481" spans="5:14" x14ac:dyDescent="0.25">
      <c r="E17481" s="90"/>
      <c r="N17481" s="90"/>
    </row>
    <row r="17482" spans="5:14" x14ac:dyDescent="0.25">
      <c r="E17482" s="90"/>
      <c r="N17482" s="90"/>
    </row>
    <row r="17483" spans="5:14" x14ac:dyDescent="0.25">
      <c r="E17483" s="90"/>
      <c r="N17483" s="90"/>
    </row>
    <row r="17484" spans="5:14" x14ac:dyDescent="0.25">
      <c r="E17484" s="90"/>
      <c r="N17484" s="90"/>
    </row>
    <row r="17485" spans="5:14" x14ac:dyDescent="0.25">
      <c r="E17485" s="90"/>
      <c r="N17485" s="90"/>
    </row>
    <row r="17486" spans="5:14" x14ac:dyDescent="0.25">
      <c r="E17486" s="90"/>
      <c r="N17486" s="90"/>
    </row>
    <row r="17487" spans="5:14" x14ac:dyDescent="0.25">
      <c r="E17487" s="90"/>
      <c r="N17487" s="90"/>
    </row>
    <row r="17488" spans="5:14" x14ac:dyDescent="0.25">
      <c r="E17488" s="90"/>
      <c r="N17488" s="90"/>
    </row>
    <row r="17489" spans="5:14" x14ac:dyDescent="0.25">
      <c r="E17489" s="90"/>
      <c r="N17489" s="90"/>
    </row>
    <row r="17490" spans="5:14" x14ac:dyDescent="0.25">
      <c r="E17490" s="90"/>
      <c r="N17490" s="90"/>
    </row>
    <row r="17491" spans="5:14" x14ac:dyDescent="0.25">
      <c r="E17491" s="90"/>
      <c r="N17491" s="90"/>
    </row>
    <row r="17492" spans="5:14" x14ac:dyDescent="0.25">
      <c r="E17492" s="90"/>
      <c r="N17492" s="90"/>
    </row>
    <row r="17493" spans="5:14" x14ac:dyDescent="0.25">
      <c r="E17493" s="90"/>
      <c r="N17493" s="90"/>
    </row>
    <row r="17494" spans="5:14" x14ac:dyDescent="0.25">
      <c r="E17494" s="90"/>
      <c r="N17494" s="90"/>
    </row>
    <row r="17495" spans="5:14" x14ac:dyDescent="0.25">
      <c r="E17495" s="90"/>
      <c r="N17495" s="90"/>
    </row>
    <row r="17496" spans="5:14" x14ac:dyDescent="0.25">
      <c r="E17496" s="90"/>
      <c r="N17496" s="90"/>
    </row>
    <row r="17497" spans="5:14" x14ac:dyDescent="0.25">
      <c r="E17497" s="90"/>
      <c r="N17497" s="90"/>
    </row>
    <row r="17498" spans="5:14" x14ac:dyDescent="0.25">
      <c r="E17498" s="90"/>
      <c r="N17498" s="90"/>
    </row>
    <row r="17499" spans="5:14" x14ac:dyDescent="0.25">
      <c r="E17499" s="90"/>
      <c r="N17499" s="90"/>
    </row>
    <row r="17500" spans="5:14" x14ac:dyDescent="0.25">
      <c r="E17500" s="90"/>
      <c r="N17500" s="90"/>
    </row>
    <row r="17501" spans="5:14" x14ac:dyDescent="0.25">
      <c r="E17501" s="90"/>
      <c r="N17501" s="90"/>
    </row>
    <row r="17502" spans="5:14" x14ac:dyDescent="0.25">
      <c r="E17502" s="90"/>
      <c r="N17502" s="90"/>
    </row>
    <row r="17503" spans="5:14" x14ac:dyDescent="0.25">
      <c r="E17503" s="90"/>
      <c r="N17503" s="90"/>
    </row>
    <row r="17504" spans="5:14" x14ac:dyDescent="0.25">
      <c r="E17504" s="90"/>
      <c r="N17504" s="90"/>
    </row>
    <row r="17505" spans="5:14" x14ac:dyDescent="0.25">
      <c r="E17505" s="90"/>
      <c r="N17505" s="90"/>
    </row>
    <row r="17506" spans="5:14" x14ac:dyDescent="0.25">
      <c r="E17506" s="90"/>
      <c r="N17506" s="90"/>
    </row>
    <row r="17507" spans="5:14" x14ac:dyDescent="0.25">
      <c r="E17507" s="90"/>
      <c r="N17507" s="90"/>
    </row>
    <row r="17508" spans="5:14" x14ac:dyDescent="0.25">
      <c r="E17508" s="90"/>
      <c r="N17508" s="90"/>
    </row>
    <row r="17509" spans="5:14" x14ac:dyDescent="0.25">
      <c r="E17509" s="90"/>
      <c r="N17509" s="90"/>
    </row>
    <row r="17510" spans="5:14" x14ac:dyDescent="0.25">
      <c r="E17510" s="90"/>
      <c r="N17510" s="90"/>
    </row>
    <row r="17511" spans="5:14" x14ac:dyDescent="0.25">
      <c r="E17511" s="90"/>
      <c r="N17511" s="90"/>
    </row>
    <row r="17512" spans="5:14" x14ac:dyDescent="0.25">
      <c r="E17512" s="90"/>
      <c r="N17512" s="90"/>
    </row>
    <row r="17513" spans="5:14" x14ac:dyDescent="0.25">
      <c r="E17513" s="90"/>
      <c r="N17513" s="90"/>
    </row>
    <row r="17514" spans="5:14" x14ac:dyDescent="0.25">
      <c r="E17514" s="90"/>
      <c r="N17514" s="90"/>
    </row>
    <row r="17515" spans="5:14" x14ac:dyDescent="0.25">
      <c r="E17515" s="90"/>
      <c r="N17515" s="90"/>
    </row>
    <row r="17516" spans="5:14" x14ac:dyDescent="0.25">
      <c r="E17516" s="90"/>
      <c r="N17516" s="90"/>
    </row>
    <row r="17517" spans="5:14" x14ac:dyDescent="0.25">
      <c r="E17517" s="90"/>
      <c r="N17517" s="90"/>
    </row>
    <row r="17518" spans="5:14" x14ac:dyDescent="0.25">
      <c r="E17518" s="90"/>
      <c r="N17518" s="90"/>
    </row>
    <row r="17519" spans="5:14" x14ac:dyDescent="0.25">
      <c r="E17519" s="90"/>
      <c r="N17519" s="90"/>
    </row>
    <row r="17520" spans="5:14" x14ac:dyDescent="0.25">
      <c r="E17520" s="90"/>
      <c r="N17520" s="90"/>
    </row>
    <row r="17521" spans="5:14" x14ac:dyDescent="0.25">
      <c r="E17521" s="90"/>
      <c r="N17521" s="90"/>
    </row>
    <row r="17522" spans="5:14" x14ac:dyDescent="0.25">
      <c r="E17522" s="90"/>
      <c r="N17522" s="90"/>
    </row>
    <row r="17523" spans="5:14" x14ac:dyDescent="0.25">
      <c r="E17523" s="90"/>
      <c r="N17523" s="90"/>
    </row>
    <row r="17524" spans="5:14" x14ac:dyDescent="0.25">
      <c r="E17524" s="90"/>
      <c r="N17524" s="90"/>
    </row>
    <row r="17525" spans="5:14" x14ac:dyDescent="0.25">
      <c r="E17525" s="90"/>
      <c r="N17525" s="90"/>
    </row>
    <row r="17526" spans="5:14" x14ac:dyDescent="0.25">
      <c r="E17526" s="90"/>
      <c r="N17526" s="90"/>
    </row>
    <row r="17527" spans="5:14" x14ac:dyDescent="0.25">
      <c r="E17527" s="90"/>
      <c r="N17527" s="90"/>
    </row>
    <row r="17528" spans="5:14" x14ac:dyDescent="0.25">
      <c r="E17528" s="90"/>
      <c r="N17528" s="90"/>
    </row>
    <row r="17529" spans="5:14" x14ac:dyDescent="0.25">
      <c r="E17529" s="90"/>
      <c r="N17529" s="90"/>
    </row>
    <row r="17530" spans="5:14" x14ac:dyDescent="0.25">
      <c r="E17530" s="90"/>
      <c r="N17530" s="90"/>
    </row>
    <row r="17531" spans="5:14" x14ac:dyDescent="0.25">
      <c r="E17531" s="90"/>
      <c r="N17531" s="90"/>
    </row>
    <row r="17532" spans="5:14" x14ac:dyDescent="0.25">
      <c r="E17532" s="90"/>
      <c r="N17532" s="90"/>
    </row>
    <row r="17533" spans="5:14" x14ac:dyDescent="0.25">
      <c r="E17533" s="90"/>
      <c r="N17533" s="90"/>
    </row>
    <row r="17534" spans="5:14" x14ac:dyDescent="0.25">
      <c r="E17534" s="90"/>
      <c r="N17534" s="90"/>
    </row>
    <row r="17535" spans="5:14" x14ac:dyDescent="0.25">
      <c r="E17535" s="90"/>
      <c r="N17535" s="90"/>
    </row>
    <row r="17536" spans="5:14" x14ac:dyDescent="0.25">
      <c r="E17536" s="90"/>
      <c r="N17536" s="90"/>
    </row>
    <row r="17537" spans="5:14" x14ac:dyDescent="0.25">
      <c r="E17537" s="90"/>
      <c r="N17537" s="90"/>
    </row>
    <row r="17538" spans="5:14" x14ac:dyDescent="0.25">
      <c r="E17538" s="90"/>
      <c r="N17538" s="90"/>
    </row>
    <row r="17539" spans="5:14" x14ac:dyDescent="0.25">
      <c r="E17539" s="90"/>
      <c r="N17539" s="90"/>
    </row>
    <row r="17540" spans="5:14" x14ac:dyDescent="0.25">
      <c r="E17540" s="90"/>
      <c r="N17540" s="90"/>
    </row>
    <row r="17541" spans="5:14" x14ac:dyDescent="0.25">
      <c r="E17541" s="90"/>
      <c r="N17541" s="90"/>
    </row>
    <row r="17542" spans="5:14" x14ac:dyDescent="0.25">
      <c r="E17542" s="90"/>
      <c r="N17542" s="90"/>
    </row>
    <row r="17543" spans="5:14" x14ac:dyDescent="0.25">
      <c r="E17543" s="90"/>
      <c r="N17543" s="90"/>
    </row>
    <row r="17544" spans="5:14" x14ac:dyDescent="0.25">
      <c r="E17544" s="90"/>
      <c r="N17544" s="90"/>
    </row>
    <row r="17545" spans="5:14" x14ac:dyDescent="0.25">
      <c r="E17545" s="90"/>
      <c r="N17545" s="90"/>
    </row>
    <row r="17546" spans="5:14" x14ac:dyDescent="0.25">
      <c r="E17546" s="90"/>
      <c r="N17546" s="90"/>
    </row>
    <row r="17547" spans="5:14" x14ac:dyDescent="0.25">
      <c r="E17547" s="90"/>
      <c r="N17547" s="90"/>
    </row>
    <row r="17548" spans="5:14" x14ac:dyDescent="0.25">
      <c r="E17548" s="90"/>
      <c r="N17548" s="90"/>
    </row>
    <row r="17549" spans="5:14" x14ac:dyDescent="0.25">
      <c r="E17549" s="90"/>
      <c r="N17549" s="90"/>
    </row>
    <row r="17550" spans="5:14" x14ac:dyDescent="0.25">
      <c r="E17550" s="90"/>
      <c r="N17550" s="90"/>
    </row>
    <row r="17551" spans="5:14" x14ac:dyDescent="0.25">
      <c r="E17551" s="90"/>
      <c r="N17551" s="90"/>
    </row>
    <row r="17552" spans="5:14" x14ac:dyDescent="0.25">
      <c r="E17552" s="90"/>
      <c r="N17552" s="90"/>
    </row>
    <row r="17553" spans="5:14" x14ac:dyDescent="0.25">
      <c r="E17553" s="90"/>
      <c r="N17553" s="90"/>
    </row>
    <row r="17554" spans="5:14" x14ac:dyDescent="0.25">
      <c r="E17554" s="90"/>
      <c r="N17554" s="90"/>
    </row>
    <row r="17555" spans="5:14" x14ac:dyDescent="0.25">
      <c r="E17555" s="90"/>
      <c r="N17555" s="90"/>
    </row>
    <row r="17556" spans="5:14" x14ac:dyDescent="0.25">
      <c r="E17556" s="90"/>
      <c r="N17556" s="90"/>
    </row>
    <row r="17557" spans="5:14" x14ac:dyDescent="0.25">
      <c r="E17557" s="90"/>
      <c r="N17557" s="90"/>
    </row>
    <row r="17558" spans="5:14" x14ac:dyDescent="0.25">
      <c r="E17558" s="90"/>
      <c r="N17558" s="90"/>
    </row>
    <row r="17559" spans="5:14" x14ac:dyDescent="0.25">
      <c r="E17559" s="90"/>
      <c r="N17559" s="90"/>
    </row>
    <row r="17560" spans="5:14" x14ac:dyDescent="0.25">
      <c r="E17560" s="90"/>
      <c r="N17560" s="90"/>
    </row>
    <row r="17561" spans="5:14" x14ac:dyDescent="0.25">
      <c r="E17561" s="90"/>
      <c r="N17561" s="90"/>
    </row>
    <row r="17562" spans="5:14" x14ac:dyDescent="0.25">
      <c r="E17562" s="90"/>
      <c r="N17562" s="90"/>
    </row>
    <row r="17563" spans="5:14" x14ac:dyDescent="0.25">
      <c r="E17563" s="90"/>
      <c r="N17563" s="90"/>
    </row>
    <row r="17564" spans="5:14" x14ac:dyDescent="0.25">
      <c r="E17564" s="90"/>
      <c r="N17564" s="90"/>
    </row>
    <row r="17565" spans="5:14" x14ac:dyDescent="0.25">
      <c r="E17565" s="90"/>
      <c r="N17565" s="90"/>
    </row>
    <row r="17566" spans="5:14" x14ac:dyDescent="0.25">
      <c r="E17566" s="90"/>
      <c r="N17566" s="90"/>
    </row>
    <row r="17567" spans="5:14" x14ac:dyDescent="0.25">
      <c r="E17567" s="90"/>
      <c r="N17567" s="90"/>
    </row>
    <row r="17568" spans="5:14" x14ac:dyDescent="0.25">
      <c r="E17568" s="90"/>
      <c r="N17568" s="90"/>
    </row>
    <row r="17569" spans="5:14" x14ac:dyDescent="0.25">
      <c r="E17569" s="90"/>
      <c r="N17569" s="90"/>
    </row>
    <row r="17570" spans="5:14" x14ac:dyDescent="0.25">
      <c r="E17570" s="90"/>
      <c r="N17570" s="90"/>
    </row>
    <row r="17571" spans="5:14" x14ac:dyDescent="0.25">
      <c r="E17571" s="90"/>
      <c r="N17571" s="90"/>
    </row>
    <row r="17572" spans="5:14" x14ac:dyDescent="0.25">
      <c r="E17572" s="90"/>
      <c r="N17572" s="90"/>
    </row>
    <row r="17573" spans="5:14" x14ac:dyDescent="0.25">
      <c r="E17573" s="90"/>
      <c r="N17573" s="90"/>
    </row>
    <row r="17574" spans="5:14" x14ac:dyDescent="0.25">
      <c r="E17574" s="90"/>
      <c r="N17574" s="90"/>
    </row>
    <row r="17575" spans="5:14" x14ac:dyDescent="0.25">
      <c r="E17575" s="90"/>
      <c r="N17575" s="90"/>
    </row>
    <row r="17576" spans="5:14" x14ac:dyDescent="0.25">
      <c r="E17576" s="90"/>
      <c r="N17576" s="90"/>
    </row>
    <row r="17577" spans="5:14" x14ac:dyDescent="0.25">
      <c r="E17577" s="90"/>
      <c r="N17577" s="90"/>
    </row>
    <row r="17578" spans="5:14" x14ac:dyDescent="0.25">
      <c r="E17578" s="90"/>
      <c r="N17578" s="90"/>
    </row>
    <row r="17579" spans="5:14" x14ac:dyDescent="0.25">
      <c r="E17579" s="90"/>
      <c r="N17579" s="90"/>
    </row>
    <row r="17580" spans="5:14" x14ac:dyDescent="0.25">
      <c r="E17580" s="90"/>
      <c r="N17580" s="90"/>
    </row>
    <row r="17581" spans="5:14" x14ac:dyDescent="0.25">
      <c r="E17581" s="90"/>
      <c r="N17581" s="90"/>
    </row>
    <row r="17582" spans="5:14" x14ac:dyDescent="0.25">
      <c r="E17582" s="90"/>
      <c r="N17582" s="90"/>
    </row>
    <row r="17583" spans="5:14" x14ac:dyDescent="0.25">
      <c r="E17583" s="90"/>
      <c r="N17583" s="90"/>
    </row>
    <row r="17584" spans="5:14" x14ac:dyDescent="0.25">
      <c r="E17584" s="90"/>
      <c r="N17584" s="90"/>
    </row>
    <row r="17585" spans="5:14" x14ac:dyDescent="0.25">
      <c r="E17585" s="90"/>
      <c r="N17585" s="90"/>
    </row>
    <row r="17586" spans="5:14" x14ac:dyDescent="0.25">
      <c r="E17586" s="90"/>
      <c r="N17586" s="90"/>
    </row>
    <row r="17587" spans="5:14" x14ac:dyDescent="0.25">
      <c r="E17587" s="90"/>
      <c r="N17587" s="90"/>
    </row>
    <row r="17588" spans="5:14" x14ac:dyDescent="0.25">
      <c r="E17588" s="90"/>
      <c r="N17588" s="90"/>
    </row>
    <row r="17589" spans="5:14" x14ac:dyDescent="0.25">
      <c r="E17589" s="90"/>
      <c r="N17589" s="90"/>
    </row>
    <row r="17590" spans="5:14" x14ac:dyDescent="0.25">
      <c r="E17590" s="90"/>
      <c r="N17590" s="90"/>
    </row>
    <row r="17591" spans="5:14" x14ac:dyDescent="0.25">
      <c r="E17591" s="90"/>
      <c r="N17591" s="90"/>
    </row>
    <row r="17592" spans="5:14" x14ac:dyDescent="0.25">
      <c r="E17592" s="90"/>
      <c r="N17592" s="90"/>
    </row>
    <row r="17593" spans="5:14" x14ac:dyDescent="0.25">
      <c r="E17593" s="90"/>
      <c r="N17593" s="90"/>
    </row>
    <row r="17594" spans="5:14" x14ac:dyDescent="0.25">
      <c r="E17594" s="90"/>
      <c r="N17594" s="90"/>
    </row>
    <row r="17595" spans="5:14" x14ac:dyDescent="0.25">
      <c r="E17595" s="90"/>
      <c r="N17595" s="90"/>
    </row>
    <row r="17596" spans="5:14" x14ac:dyDescent="0.25">
      <c r="E17596" s="90"/>
      <c r="N17596" s="90"/>
    </row>
    <row r="17597" spans="5:14" x14ac:dyDescent="0.25">
      <c r="E17597" s="90"/>
      <c r="N17597" s="90"/>
    </row>
    <row r="17598" spans="5:14" x14ac:dyDescent="0.25">
      <c r="E17598" s="90"/>
      <c r="N17598" s="90"/>
    </row>
    <row r="17599" spans="5:14" x14ac:dyDescent="0.25">
      <c r="E17599" s="90"/>
      <c r="N17599" s="90"/>
    </row>
    <row r="17600" spans="5:14" x14ac:dyDescent="0.25">
      <c r="E17600" s="90"/>
      <c r="N17600" s="90"/>
    </row>
    <row r="17601" spans="5:14" x14ac:dyDescent="0.25">
      <c r="E17601" s="90"/>
      <c r="N17601" s="90"/>
    </row>
    <row r="17602" spans="5:14" x14ac:dyDescent="0.25">
      <c r="E17602" s="90"/>
      <c r="N17602" s="90"/>
    </row>
    <row r="17603" spans="5:14" x14ac:dyDescent="0.25">
      <c r="E17603" s="90"/>
      <c r="N17603" s="90"/>
    </row>
    <row r="17604" spans="5:14" x14ac:dyDescent="0.25">
      <c r="E17604" s="90"/>
      <c r="N17604" s="90"/>
    </row>
    <row r="17605" spans="5:14" x14ac:dyDescent="0.25">
      <c r="E17605" s="90"/>
      <c r="N17605" s="90"/>
    </row>
    <row r="17606" spans="5:14" x14ac:dyDescent="0.25">
      <c r="E17606" s="90"/>
      <c r="N17606" s="90"/>
    </row>
    <row r="17607" spans="5:14" x14ac:dyDescent="0.25">
      <c r="E17607" s="90"/>
      <c r="N17607" s="90"/>
    </row>
    <row r="17608" spans="5:14" x14ac:dyDescent="0.25">
      <c r="E17608" s="90"/>
      <c r="N17608" s="90"/>
    </row>
    <row r="17609" spans="5:14" x14ac:dyDescent="0.25">
      <c r="E17609" s="90"/>
      <c r="N17609" s="90"/>
    </row>
    <row r="17610" spans="5:14" x14ac:dyDescent="0.25">
      <c r="E17610" s="90"/>
      <c r="N17610" s="90"/>
    </row>
    <row r="17611" spans="5:14" x14ac:dyDescent="0.25">
      <c r="E17611" s="90"/>
      <c r="N17611" s="90"/>
    </row>
    <row r="17612" spans="5:14" x14ac:dyDescent="0.25">
      <c r="E17612" s="90"/>
      <c r="N17612" s="90"/>
    </row>
    <row r="17613" spans="5:14" x14ac:dyDescent="0.25">
      <c r="E17613" s="90"/>
      <c r="N17613" s="90"/>
    </row>
    <row r="17614" spans="5:14" x14ac:dyDescent="0.25">
      <c r="E17614" s="90"/>
      <c r="N17614" s="90"/>
    </row>
    <row r="17615" spans="5:14" x14ac:dyDescent="0.25">
      <c r="E17615" s="90"/>
      <c r="N17615" s="90"/>
    </row>
    <row r="17616" spans="5:14" x14ac:dyDescent="0.25">
      <c r="E17616" s="90"/>
      <c r="N17616" s="90"/>
    </row>
    <row r="17617" spans="5:14" x14ac:dyDescent="0.25">
      <c r="E17617" s="90"/>
      <c r="N17617" s="90"/>
    </row>
    <row r="17618" spans="5:14" x14ac:dyDescent="0.25">
      <c r="E17618" s="90"/>
      <c r="N17618" s="90"/>
    </row>
    <row r="17619" spans="5:14" x14ac:dyDescent="0.25">
      <c r="E17619" s="90"/>
      <c r="N17619" s="90"/>
    </row>
    <row r="17620" spans="5:14" x14ac:dyDescent="0.25">
      <c r="E17620" s="90"/>
      <c r="N17620" s="90"/>
    </row>
    <row r="17621" spans="5:14" x14ac:dyDescent="0.25">
      <c r="E17621" s="90"/>
      <c r="N17621" s="90"/>
    </row>
    <row r="17622" spans="5:14" x14ac:dyDescent="0.25">
      <c r="E17622" s="90"/>
      <c r="N17622" s="90"/>
    </row>
    <row r="17623" spans="5:14" x14ac:dyDescent="0.25">
      <c r="E17623" s="90"/>
      <c r="N17623" s="90"/>
    </row>
    <row r="17624" spans="5:14" x14ac:dyDescent="0.25">
      <c r="E17624" s="90"/>
      <c r="N17624" s="90"/>
    </row>
    <row r="17625" spans="5:14" x14ac:dyDescent="0.25">
      <c r="E17625" s="90"/>
      <c r="N17625" s="90"/>
    </row>
    <row r="17626" spans="5:14" x14ac:dyDescent="0.25">
      <c r="E17626" s="90"/>
      <c r="N17626" s="90"/>
    </row>
    <row r="17627" spans="5:14" x14ac:dyDescent="0.25">
      <c r="E17627" s="90"/>
      <c r="N17627" s="90"/>
    </row>
    <row r="17628" spans="5:14" x14ac:dyDescent="0.25">
      <c r="E17628" s="90"/>
      <c r="N17628" s="90"/>
    </row>
    <row r="17629" spans="5:14" x14ac:dyDescent="0.25">
      <c r="E17629" s="90"/>
      <c r="N17629" s="90"/>
    </row>
    <row r="17630" spans="5:14" x14ac:dyDescent="0.25">
      <c r="E17630" s="90"/>
      <c r="N17630" s="90"/>
    </row>
    <row r="17631" spans="5:14" x14ac:dyDescent="0.25">
      <c r="E17631" s="90"/>
      <c r="N17631" s="90"/>
    </row>
    <row r="17632" spans="5:14" x14ac:dyDescent="0.25">
      <c r="E17632" s="90"/>
      <c r="N17632" s="90"/>
    </row>
    <row r="17633" spans="5:14" x14ac:dyDescent="0.25">
      <c r="E17633" s="90"/>
      <c r="N17633" s="90"/>
    </row>
    <row r="17634" spans="5:14" x14ac:dyDescent="0.25">
      <c r="E17634" s="90"/>
      <c r="N17634" s="90"/>
    </row>
    <row r="17635" spans="5:14" x14ac:dyDescent="0.25">
      <c r="E17635" s="90"/>
      <c r="N17635" s="90"/>
    </row>
    <row r="17636" spans="5:14" x14ac:dyDescent="0.25">
      <c r="E17636" s="90"/>
      <c r="N17636" s="90"/>
    </row>
    <row r="17637" spans="5:14" x14ac:dyDescent="0.25">
      <c r="E17637" s="90"/>
      <c r="N17637" s="90"/>
    </row>
    <row r="17638" spans="5:14" x14ac:dyDescent="0.25">
      <c r="E17638" s="90"/>
      <c r="N17638" s="90"/>
    </row>
    <row r="17639" spans="5:14" x14ac:dyDescent="0.25">
      <c r="E17639" s="90"/>
      <c r="N17639" s="90"/>
    </row>
    <row r="17640" spans="5:14" x14ac:dyDescent="0.25">
      <c r="E17640" s="90"/>
      <c r="N17640" s="90"/>
    </row>
    <row r="17641" spans="5:14" x14ac:dyDescent="0.25">
      <c r="E17641" s="90"/>
      <c r="N17641" s="90"/>
    </row>
    <row r="17642" spans="5:14" x14ac:dyDescent="0.25">
      <c r="E17642" s="90"/>
      <c r="N17642" s="90"/>
    </row>
    <row r="17643" spans="5:14" x14ac:dyDescent="0.25">
      <c r="E17643" s="90"/>
      <c r="N17643" s="90"/>
    </row>
    <row r="17644" spans="5:14" x14ac:dyDescent="0.25">
      <c r="E17644" s="90"/>
      <c r="N17644" s="90"/>
    </row>
    <row r="17645" spans="5:14" x14ac:dyDescent="0.25">
      <c r="E17645" s="90"/>
      <c r="N17645" s="90"/>
    </row>
    <row r="17646" spans="5:14" x14ac:dyDescent="0.25">
      <c r="E17646" s="90"/>
      <c r="N17646" s="90"/>
    </row>
    <row r="17647" spans="5:14" x14ac:dyDescent="0.25">
      <c r="E17647" s="90"/>
      <c r="N17647" s="90"/>
    </row>
    <row r="17648" spans="5:14" x14ac:dyDescent="0.25">
      <c r="E17648" s="90"/>
      <c r="N17648" s="90"/>
    </row>
    <row r="17649" spans="5:14" x14ac:dyDescent="0.25">
      <c r="E17649" s="90"/>
      <c r="N17649" s="90"/>
    </row>
    <row r="17650" spans="5:14" x14ac:dyDescent="0.25">
      <c r="E17650" s="90"/>
      <c r="N17650" s="90"/>
    </row>
    <row r="17651" spans="5:14" x14ac:dyDescent="0.25">
      <c r="E17651" s="90"/>
      <c r="N17651" s="90"/>
    </row>
    <row r="17652" spans="5:14" x14ac:dyDescent="0.25">
      <c r="E17652" s="90"/>
      <c r="N17652" s="90"/>
    </row>
    <row r="17653" spans="5:14" x14ac:dyDescent="0.25">
      <c r="E17653" s="90"/>
      <c r="N17653" s="90"/>
    </row>
    <row r="17654" spans="5:14" x14ac:dyDescent="0.25">
      <c r="E17654" s="90"/>
      <c r="N17654" s="90"/>
    </row>
    <row r="17655" spans="5:14" x14ac:dyDescent="0.25">
      <c r="E17655" s="90"/>
      <c r="N17655" s="90"/>
    </row>
    <row r="17656" spans="5:14" x14ac:dyDescent="0.25">
      <c r="E17656" s="90"/>
      <c r="N17656" s="90"/>
    </row>
    <row r="17657" spans="5:14" x14ac:dyDescent="0.25">
      <c r="E17657" s="90"/>
      <c r="N17657" s="90"/>
    </row>
    <row r="17658" spans="5:14" x14ac:dyDescent="0.25">
      <c r="E17658" s="90"/>
      <c r="N17658" s="90"/>
    </row>
    <row r="17659" spans="5:14" x14ac:dyDescent="0.25">
      <c r="E17659" s="90"/>
      <c r="N17659" s="90"/>
    </row>
    <row r="17660" spans="5:14" x14ac:dyDescent="0.25">
      <c r="E17660" s="90"/>
      <c r="N17660" s="90"/>
    </row>
    <row r="17661" spans="5:14" x14ac:dyDescent="0.25">
      <c r="E17661" s="90"/>
      <c r="N17661" s="90"/>
    </row>
    <row r="17662" spans="5:14" x14ac:dyDescent="0.25">
      <c r="E17662" s="90"/>
      <c r="N17662" s="90"/>
    </row>
    <row r="17663" spans="5:14" x14ac:dyDescent="0.25">
      <c r="E17663" s="90"/>
      <c r="N17663" s="90"/>
    </row>
    <row r="17664" spans="5:14" x14ac:dyDescent="0.25">
      <c r="E17664" s="90"/>
      <c r="N17664" s="90"/>
    </row>
    <row r="17665" spans="5:14" x14ac:dyDescent="0.25">
      <c r="E17665" s="90"/>
      <c r="N17665" s="90"/>
    </row>
    <row r="17666" spans="5:14" x14ac:dyDescent="0.25">
      <c r="E17666" s="90"/>
      <c r="N17666" s="90"/>
    </row>
    <row r="17667" spans="5:14" x14ac:dyDescent="0.25">
      <c r="E17667" s="90"/>
      <c r="N17667" s="90"/>
    </row>
    <row r="17668" spans="5:14" x14ac:dyDescent="0.25">
      <c r="E17668" s="90"/>
      <c r="N17668" s="90"/>
    </row>
    <row r="17669" spans="5:14" x14ac:dyDescent="0.25">
      <c r="E17669" s="90"/>
      <c r="N17669" s="90"/>
    </row>
    <row r="17670" spans="5:14" x14ac:dyDescent="0.25">
      <c r="E17670" s="90"/>
      <c r="N17670" s="90"/>
    </row>
    <row r="17671" spans="5:14" x14ac:dyDescent="0.25">
      <c r="E17671" s="90"/>
      <c r="N17671" s="90"/>
    </row>
    <row r="17672" spans="5:14" x14ac:dyDescent="0.25">
      <c r="E17672" s="90"/>
      <c r="N17672" s="90"/>
    </row>
    <row r="17673" spans="5:14" x14ac:dyDescent="0.25">
      <c r="E17673" s="90"/>
      <c r="N17673" s="90"/>
    </row>
    <row r="17674" spans="5:14" x14ac:dyDescent="0.25">
      <c r="E17674" s="90"/>
      <c r="N17674" s="90"/>
    </row>
    <row r="17675" spans="5:14" x14ac:dyDescent="0.25">
      <c r="E17675" s="90"/>
      <c r="N17675" s="90"/>
    </row>
    <row r="17676" spans="5:14" x14ac:dyDescent="0.25">
      <c r="E17676" s="90"/>
      <c r="N17676" s="90"/>
    </row>
    <row r="17677" spans="5:14" x14ac:dyDescent="0.25">
      <c r="E17677" s="90"/>
      <c r="N17677" s="90"/>
    </row>
    <row r="17678" spans="5:14" x14ac:dyDescent="0.25">
      <c r="E17678" s="90"/>
      <c r="N17678" s="90"/>
    </row>
    <row r="17679" spans="5:14" x14ac:dyDescent="0.25">
      <c r="E17679" s="90"/>
      <c r="N17679" s="90"/>
    </row>
    <row r="17680" spans="5:14" x14ac:dyDescent="0.25">
      <c r="E17680" s="90"/>
      <c r="N17680" s="90"/>
    </row>
    <row r="17681" spans="5:14" x14ac:dyDescent="0.25">
      <c r="E17681" s="90"/>
      <c r="N17681" s="90"/>
    </row>
    <row r="17682" spans="5:14" x14ac:dyDescent="0.25">
      <c r="E17682" s="90"/>
      <c r="N17682" s="90"/>
    </row>
    <row r="17683" spans="5:14" x14ac:dyDescent="0.25">
      <c r="E17683" s="90"/>
      <c r="N17683" s="90"/>
    </row>
    <row r="17684" spans="5:14" x14ac:dyDescent="0.25">
      <c r="E17684" s="90"/>
      <c r="N17684" s="90"/>
    </row>
    <row r="17685" spans="5:14" x14ac:dyDescent="0.25">
      <c r="E17685" s="90"/>
      <c r="N17685" s="90"/>
    </row>
    <row r="17686" spans="5:14" x14ac:dyDescent="0.25">
      <c r="E17686" s="90"/>
      <c r="N17686" s="90"/>
    </row>
    <row r="17687" spans="5:14" x14ac:dyDescent="0.25">
      <c r="E17687" s="90"/>
      <c r="N17687" s="90"/>
    </row>
    <row r="17688" spans="5:14" x14ac:dyDescent="0.25">
      <c r="E17688" s="90"/>
      <c r="N17688" s="90"/>
    </row>
    <row r="17689" spans="5:14" x14ac:dyDescent="0.25">
      <c r="E17689" s="90"/>
      <c r="N17689" s="90"/>
    </row>
    <row r="17690" spans="5:14" x14ac:dyDescent="0.25">
      <c r="E17690" s="90"/>
      <c r="N17690" s="90"/>
    </row>
    <row r="17691" spans="5:14" x14ac:dyDescent="0.25">
      <c r="E17691" s="90"/>
      <c r="N17691" s="90"/>
    </row>
    <row r="17692" spans="5:14" x14ac:dyDescent="0.25">
      <c r="E17692" s="90"/>
      <c r="N17692" s="90"/>
    </row>
    <row r="17693" spans="5:14" x14ac:dyDescent="0.25">
      <c r="E17693" s="90"/>
      <c r="N17693" s="90"/>
    </row>
    <row r="17694" spans="5:14" x14ac:dyDescent="0.25">
      <c r="E17694" s="90"/>
      <c r="N17694" s="90"/>
    </row>
    <row r="17695" spans="5:14" x14ac:dyDescent="0.25">
      <c r="E17695" s="90"/>
      <c r="N17695" s="90"/>
    </row>
    <row r="17696" spans="5:14" x14ac:dyDescent="0.25">
      <c r="E17696" s="90"/>
      <c r="N17696" s="90"/>
    </row>
    <row r="17697" spans="5:14" x14ac:dyDescent="0.25">
      <c r="E17697" s="90"/>
      <c r="N17697" s="90"/>
    </row>
    <row r="17698" spans="5:14" x14ac:dyDescent="0.25">
      <c r="E17698" s="90"/>
      <c r="N17698" s="90"/>
    </row>
    <row r="17699" spans="5:14" x14ac:dyDescent="0.25">
      <c r="E17699" s="90"/>
      <c r="N17699" s="90"/>
    </row>
    <row r="17700" spans="5:14" x14ac:dyDescent="0.25">
      <c r="E17700" s="90"/>
      <c r="N17700" s="90"/>
    </row>
    <row r="17701" spans="5:14" x14ac:dyDescent="0.25">
      <c r="E17701" s="90"/>
      <c r="N17701" s="90"/>
    </row>
    <row r="17702" spans="5:14" x14ac:dyDescent="0.25">
      <c r="E17702" s="90"/>
      <c r="N17702" s="90"/>
    </row>
    <row r="17703" spans="5:14" x14ac:dyDescent="0.25">
      <c r="E17703" s="90"/>
      <c r="N17703" s="90"/>
    </row>
    <row r="17704" spans="5:14" x14ac:dyDescent="0.25">
      <c r="E17704" s="90"/>
      <c r="N17704" s="90"/>
    </row>
    <row r="17705" spans="5:14" x14ac:dyDescent="0.25">
      <c r="E17705" s="90"/>
      <c r="N17705" s="90"/>
    </row>
    <row r="17706" spans="5:14" x14ac:dyDescent="0.25">
      <c r="E17706" s="90"/>
      <c r="N17706" s="90"/>
    </row>
    <row r="17707" spans="5:14" x14ac:dyDescent="0.25">
      <c r="E17707" s="90"/>
      <c r="N17707" s="90"/>
    </row>
    <row r="17708" spans="5:14" x14ac:dyDescent="0.25">
      <c r="E17708" s="90"/>
      <c r="N17708" s="90"/>
    </row>
    <row r="17709" spans="5:14" x14ac:dyDescent="0.25">
      <c r="E17709" s="90"/>
      <c r="N17709" s="90"/>
    </row>
    <row r="17710" spans="5:14" x14ac:dyDescent="0.25">
      <c r="E17710" s="90"/>
      <c r="N17710" s="90"/>
    </row>
    <row r="17711" spans="5:14" x14ac:dyDescent="0.25">
      <c r="E17711" s="90"/>
      <c r="N17711" s="90"/>
    </row>
    <row r="17712" spans="5:14" x14ac:dyDescent="0.25">
      <c r="E17712" s="90"/>
      <c r="N17712" s="90"/>
    </row>
    <row r="17713" spans="5:14" x14ac:dyDescent="0.25">
      <c r="E17713" s="90"/>
      <c r="N17713" s="90"/>
    </row>
    <row r="17714" spans="5:14" x14ac:dyDescent="0.25">
      <c r="E17714" s="90"/>
      <c r="N17714" s="90"/>
    </row>
    <row r="17715" spans="5:14" x14ac:dyDescent="0.25">
      <c r="E17715" s="90"/>
      <c r="N17715" s="90"/>
    </row>
    <row r="17716" spans="5:14" x14ac:dyDescent="0.25">
      <c r="E17716" s="90"/>
      <c r="N17716" s="90"/>
    </row>
    <row r="17717" spans="5:14" x14ac:dyDescent="0.25">
      <c r="E17717" s="90"/>
      <c r="N17717" s="90"/>
    </row>
    <row r="17718" spans="5:14" x14ac:dyDescent="0.25">
      <c r="E17718" s="90"/>
      <c r="N17718" s="90"/>
    </row>
    <row r="17719" spans="5:14" x14ac:dyDescent="0.25">
      <c r="E17719" s="90"/>
      <c r="N17719" s="90"/>
    </row>
    <row r="17720" spans="5:14" x14ac:dyDescent="0.25">
      <c r="E17720" s="90"/>
      <c r="N17720" s="90"/>
    </row>
    <row r="17721" spans="5:14" x14ac:dyDescent="0.25">
      <c r="E17721" s="90"/>
      <c r="N17721" s="90"/>
    </row>
    <row r="17722" spans="5:14" x14ac:dyDescent="0.25">
      <c r="E17722" s="90"/>
      <c r="N17722" s="90"/>
    </row>
    <row r="17723" spans="5:14" x14ac:dyDescent="0.25">
      <c r="E17723" s="90"/>
      <c r="N17723" s="90"/>
    </row>
    <row r="17724" spans="5:14" x14ac:dyDescent="0.25">
      <c r="E17724" s="90"/>
      <c r="N17724" s="90"/>
    </row>
    <row r="17725" spans="5:14" x14ac:dyDescent="0.25">
      <c r="E17725" s="90"/>
      <c r="N17725" s="90"/>
    </row>
    <row r="17726" spans="5:14" x14ac:dyDescent="0.25">
      <c r="E17726" s="90"/>
      <c r="N17726" s="90"/>
    </row>
    <row r="17727" spans="5:14" x14ac:dyDescent="0.25">
      <c r="E17727" s="90"/>
      <c r="N17727" s="90"/>
    </row>
    <row r="17728" spans="5:14" x14ac:dyDescent="0.25">
      <c r="E17728" s="90"/>
      <c r="N17728" s="90"/>
    </row>
    <row r="17729" spans="5:14" x14ac:dyDescent="0.25">
      <c r="E17729" s="90"/>
      <c r="N17729" s="90"/>
    </row>
    <row r="17730" spans="5:14" x14ac:dyDescent="0.25">
      <c r="E17730" s="90"/>
      <c r="N17730" s="90"/>
    </row>
    <row r="17731" spans="5:14" x14ac:dyDescent="0.25">
      <c r="E17731" s="90"/>
      <c r="N17731" s="90"/>
    </row>
    <row r="17732" spans="5:14" x14ac:dyDescent="0.25">
      <c r="E17732" s="90"/>
      <c r="N17732" s="90"/>
    </row>
    <row r="17733" spans="5:14" x14ac:dyDescent="0.25">
      <c r="E17733" s="90"/>
      <c r="N17733" s="90"/>
    </row>
    <row r="17734" spans="5:14" x14ac:dyDescent="0.25">
      <c r="E17734" s="90"/>
      <c r="N17734" s="90"/>
    </row>
    <row r="17735" spans="5:14" x14ac:dyDescent="0.25">
      <c r="E17735" s="90"/>
      <c r="N17735" s="90"/>
    </row>
    <row r="17736" spans="5:14" x14ac:dyDescent="0.25">
      <c r="E17736" s="90"/>
      <c r="N17736" s="90"/>
    </row>
    <row r="17737" spans="5:14" x14ac:dyDescent="0.25">
      <c r="E17737" s="90"/>
      <c r="N17737" s="90"/>
    </row>
    <row r="17738" spans="5:14" x14ac:dyDescent="0.25">
      <c r="E17738" s="90"/>
      <c r="N17738" s="90"/>
    </row>
    <row r="17739" spans="5:14" x14ac:dyDescent="0.25">
      <c r="E17739" s="90"/>
      <c r="N17739" s="90"/>
    </row>
    <row r="17740" spans="5:14" x14ac:dyDescent="0.25">
      <c r="E17740" s="90"/>
      <c r="N17740" s="90"/>
    </row>
    <row r="17741" spans="5:14" x14ac:dyDescent="0.25">
      <c r="E17741" s="90"/>
      <c r="N17741" s="90"/>
    </row>
    <row r="17742" spans="5:14" x14ac:dyDescent="0.25">
      <c r="E17742" s="90"/>
      <c r="N17742" s="90"/>
    </row>
    <row r="17743" spans="5:14" x14ac:dyDescent="0.25">
      <c r="E17743" s="90"/>
      <c r="N17743" s="90"/>
    </row>
    <row r="17744" spans="5:14" x14ac:dyDescent="0.25">
      <c r="E17744" s="90"/>
      <c r="N17744" s="90"/>
    </row>
    <row r="17745" spans="5:14" x14ac:dyDescent="0.25">
      <c r="E17745" s="90"/>
      <c r="N17745" s="90"/>
    </row>
    <row r="17746" spans="5:14" x14ac:dyDescent="0.25">
      <c r="E17746" s="90"/>
      <c r="N17746" s="90"/>
    </row>
    <row r="17747" spans="5:14" x14ac:dyDescent="0.25">
      <c r="E17747" s="90"/>
      <c r="N17747" s="90"/>
    </row>
    <row r="17748" spans="5:14" x14ac:dyDescent="0.25">
      <c r="E17748" s="90"/>
      <c r="N17748" s="90"/>
    </row>
    <row r="17749" spans="5:14" x14ac:dyDescent="0.25">
      <c r="E17749" s="90"/>
      <c r="N17749" s="90"/>
    </row>
    <row r="17750" spans="5:14" x14ac:dyDescent="0.25">
      <c r="E17750" s="90"/>
      <c r="N17750" s="90"/>
    </row>
    <row r="17751" spans="5:14" x14ac:dyDescent="0.25">
      <c r="E17751" s="90"/>
      <c r="N17751" s="90"/>
    </row>
    <row r="17752" spans="5:14" x14ac:dyDescent="0.25">
      <c r="E17752" s="90"/>
      <c r="N17752" s="90"/>
    </row>
    <row r="17753" spans="5:14" x14ac:dyDescent="0.25">
      <c r="E17753" s="90"/>
      <c r="N17753" s="90"/>
    </row>
    <row r="17754" spans="5:14" x14ac:dyDescent="0.25">
      <c r="E17754" s="90"/>
      <c r="N17754" s="90"/>
    </row>
    <row r="17755" spans="5:14" x14ac:dyDescent="0.25">
      <c r="E17755" s="90"/>
      <c r="N17755" s="90"/>
    </row>
    <row r="17756" spans="5:14" x14ac:dyDescent="0.25">
      <c r="E17756" s="90"/>
      <c r="N17756" s="90"/>
    </row>
    <row r="17757" spans="5:14" x14ac:dyDescent="0.25">
      <c r="E17757" s="90"/>
      <c r="N17757" s="90"/>
    </row>
    <row r="17758" spans="5:14" x14ac:dyDescent="0.25">
      <c r="E17758" s="90"/>
      <c r="N17758" s="90"/>
    </row>
    <row r="17759" spans="5:14" x14ac:dyDescent="0.25">
      <c r="E17759" s="90"/>
      <c r="N17759" s="90"/>
    </row>
    <row r="17760" spans="5:14" x14ac:dyDescent="0.25">
      <c r="E17760" s="90"/>
      <c r="N17760" s="90"/>
    </row>
    <row r="17761" spans="5:14" x14ac:dyDescent="0.25">
      <c r="E17761" s="90"/>
      <c r="N17761" s="90"/>
    </row>
    <row r="17762" spans="5:14" x14ac:dyDescent="0.25">
      <c r="E17762" s="90"/>
      <c r="N17762" s="90"/>
    </row>
    <row r="17763" spans="5:14" x14ac:dyDescent="0.25">
      <c r="E17763" s="90"/>
      <c r="N17763" s="90"/>
    </row>
    <row r="17764" spans="5:14" x14ac:dyDescent="0.25">
      <c r="E17764" s="90"/>
      <c r="N17764" s="90"/>
    </row>
    <row r="17765" spans="5:14" x14ac:dyDescent="0.25">
      <c r="E17765" s="90"/>
      <c r="N17765" s="90"/>
    </row>
    <row r="17766" spans="5:14" x14ac:dyDescent="0.25">
      <c r="E17766" s="90"/>
      <c r="N17766" s="90"/>
    </row>
    <row r="17767" spans="5:14" x14ac:dyDescent="0.25">
      <c r="E17767" s="90"/>
      <c r="N17767" s="90"/>
    </row>
    <row r="17768" spans="5:14" x14ac:dyDescent="0.25">
      <c r="E17768" s="90"/>
      <c r="N17768" s="90"/>
    </row>
    <row r="17769" spans="5:14" x14ac:dyDescent="0.25">
      <c r="E17769" s="90"/>
      <c r="N17769" s="90"/>
    </row>
    <row r="17770" spans="5:14" x14ac:dyDescent="0.25">
      <c r="E17770" s="90"/>
      <c r="N17770" s="90"/>
    </row>
    <row r="17771" spans="5:14" x14ac:dyDescent="0.25">
      <c r="E17771" s="90"/>
      <c r="N17771" s="90"/>
    </row>
    <row r="17772" spans="5:14" x14ac:dyDescent="0.25">
      <c r="E17772" s="90"/>
      <c r="N17772" s="90"/>
    </row>
    <row r="17773" spans="5:14" x14ac:dyDescent="0.25">
      <c r="E17773" s="90"/>
      <c r="N17773" s="90"/>
    </row>
    <row r="17774" spans="5:14" x14ac:dyDescent="0.25">
      <c r="E17774" s="90"/>
      <c r="N17774" s="90"/>
    </row>
    <row r="17775" spans="5:14" x14ac:dyDescent="0.25">
      <c r="E17775" s="90"/>
      <c r="N17775" s="90"/>
    </row>
    <row r="17776" spans="5:14" x14ac:dyDescent="0.25">
      <c r="E17776" s="90"/>
      <c r="N17776" s="90"/>
    </row>
    <row r="17777" spans="5:14" x14ac:dyDescent="0.25">
      <c r="E17777" s="90"/>
      <c r="N17777" s="90"/>
    </row>
    <row r="17778" spans="5:14" x14ac:dyDescent="0.25">
      <c r="E17778" s="90"/>
      <c r="N17778" s="90"/>
    </row>
    <row r="17779" spans="5:14" x14ac:dyDescent="0.25">
      <c r="E17779" s="90"/>
      <c r="N17779" s="90"/>
    </row>
    <row r="17780" spans="5:14" x14ac:dyDescent="0.25">
      <c r="E17780" s="90"/>
      <c r="N17780" s="90"/>
    </row>
    <row r="17781" spans="5:14" x14ac:dyDescent="0.25">
      <c r="E17781" s="90"/>
      <c r="N17781" s="90"/>
    </row>
    <row r="17782" spans="5:14" x14ac:dyDescent="0.25">
      <c r="E17782" s="90"/>
      <c r="N17782" s="90"/>
    </row>
    <row r="17783" spans="5:14" x14ac:dyDescent="0.25">
      <c r="E17783" s="90"/>
      <c r="N17783" s="90"/>
    </row>
    <row r="17784" spans="5:14" x14ac:dyDescent="0.25">
      <c r="E17784" s="90"/>
      <c r="N17784" s="90"/>
    </row>
    <row r="17785" spans="5:14" x14ac:dyDescent="0.25">
      <c r="E17785" s="90"/>
      <c r="N17785" s="90"/>
    </row>
    <row r="17786" spans="5:14" x14ac:dyDescent="0.25">
      <c r="E17786" s="90"/>
      <c r="N17786" s="90"/>
    </row>
    <row r="17787" spans="5:14" x14ac:dyDescent="0.25">
      <c r="E17787" s="90"/>
      <c r="N17787" s="90"/>
    </row>
    <row r="17788" spans="5:14" x14ac:dyDescent="0.25">
      <c r="E17788" s="90"/>
      <c r="N17788" s="90"/>
    </row>
    <row r="17789" spans="5:14" x14ac:dyDescent="0.25">
      <c r="E17789" s="90"/>
      <c r="N17789" s="90"/>
    </row>
    <row r="17790" spans="5:14" x14ac:dyDescent="0.25">
      <c r="E17790" s="90"/>
      <c r="N17790" s="90"/>
    </row>
    <row r="17791" spans="5:14" x14ac:dyDescent="0.25">
      <c r="E17791" s="90"/>
      <c r="N17791" s="90"/>
    </row>
    <row r="17792" spans="5:14" x14ac:dyDescent="0.25">
      <c r="E17792" s="90"/>
      <c r="N17792" s="90"/>
    </row>
    <row r="17793" spans="5:14" x14ac:dyDescent="0.25">
      <c r="E17793" s="90"/>
      <c r="N17793" s="90"/>
    </row>
    <row r="17794" spans="5:14" x14ac:dyDescent="0.25">
      <c r="E17794" s="90"/>
      <c r="N17794" s="90"/>
    </row>
    <row r="17795" spans="5:14" x14ac:dyDescent="0.25">
      <c r="E17795" s="90"/>
      <c r="N17795" s="90"/>
    </row>
    <row r="17796" spans="5:14" x14ac:dyDescent="0.25">
      <c r="E17796" s="90"/>
      <c r="N17796" s="90"/>
    </row>
    <row r="17797" spans="5:14" x14ac:dyDescent="0.25">
      <c r="E17797" s="90"/>
      <c r="N17797" s="90"/>
    </row>
    <row r="17798" spans="5:14" x14ac:dyDescent="0.25">
      <c r="E17798" s="90"/>
      <c r="N17798" s="90"/>
    </row>
    <row r="17799" spans="5:14" x14ac:dyDescent="0.25">
      <c r="E17799" s="90"/>
      <c r="N17799" s="90"/>
    </row>
    <row r="17800" spans="5:14" x14ac:dyDescent="0.25">
      <c r="E17800" s="90"/>
      <c r="N17800" s="90"/>
    </row>
    <row r="17801" spans="5:14" x14ac:dyDescent="0.25">
      <c r="E17801" s="90"/>
      <c r="N17801" s="90"/>
    </row>
    <row r="17802" spans="5:14" x14ac:dyDescent="0.25">
      <c r="E17802" s="90"/>
      <c r="N17802" s="90"/>
    </row>
    <row r="17803" spans="5:14" x14ac:dyDescent="0.25">
      <c r="E17803" s="90"/>
      <c r="N17803" s="90"/>
    </row>
    <row r="17804" spans="5:14" x14ac:dyDescent="0.25">
      <c r="E17804" s="90"/>
      <c r="N17804" s="90"/>
    </row>
    <row r="17805" spans="5:14" x14ac:dyDescent="0.25">
      <c r="E17805" s="90"/>
      <c r="N17805" s="90"/>
    </row>
    <row r="17806" spans="5:14" x14ac:dyDescent="0.25">
      <c r="E17806" s="90"/>
      <c r="N17806" s="90"/>
    </row>
    <row r="17807" spans="5:14" x14ac:dyDescent="0.25">
      <c r="E17807" s="90"/>
      <c r="N17807" s="90"/>
    </row>
    <row r="17808" spans="5:14" x14ac:dyDescent="0.25">
      <c r="E17808" s="90"/>
      <c r="N17808" s="90"/>
    </row>
    <row r="17809" spans="5:14" x14ac:dyDescent="0.25">
      <c r="E17809" s="90"/>
      <c r="N17809" s="90"/>
    </row>
    <row r="17810" spans="5:14" x14ac:dyDescent="0.25">
      <c r="E17810" s="90"/>
      <c r="N17810" s="90"/>
    </row>
    <row r="17811" spans="5:14" x14ac:dyDescent="0.25">
      <c r="E17811" s="90"/>
      <c r="N17811" s="90"/>
    </row>
    <row r="17812" spans="5:14" x14ac:dyDescent="0.25">
      <c r="E17812" s="90"/>
      <c r="N17812" s="90"/>
    </row>
    <row r="17813" spans="5:14" x14ac:dyDescent="0.25">
      <c r="E17813" s="90"/>
      <c r="N17813" s="90"/>
    </row>
    <row r="17814" spans="5:14" x14ac:dyDescent="0.25">
      <c r="E17814" s="90"/>
      <c r="N17814" s="90"/>
    </row>
    <row r="17815" spans="5:14" x14ac:dyDescent="0.25">
      <c r="E17815" s="90"/>
      <c r="N17815" s="90"/>
    </row>
    <row r="17816" spans="5:14" x14ac:dyDescent="0.25">
      <c r="E17816" s="90"/>
      <c r="N17816" s="90"/>
    </row>
    <row r="17817" spans="5:14" x14ac:dyDescent="0.25">
      <c r="E17817" s="90"/>
      <c r="N17817" s="90"/>
    </row>
    <row r="17818" spans="5:14" x14ac:dyDescent="0.25">
      <c r="E17818" s="90"/>
      <c r="N17818" s="90"/>
    </row>
    <row r="17819" spans="5:14" x14ac:dyDescent="0.25">
      <c r="E17819" s="90"/>
      <c r="N17819" s="90"/>
    </row>
    <row r="17820" spans="5:14" x14ac:dyDescent="0.25">
      <c r="E17820" s="90"/>
      <c r="N17820" s="90"/>
    </row>
    <row r="17821" spans="5:14" x14ac:dyDescent="0.25">
      <c r="E17821" s="90"/>
      <c r="N17821" s="90"/>
    </row>
    <row r="17822" spans="5:14" x14ac:dyDescent="0.25">
      <c r="E17822" s="90"/>
      <c r="N17822" s="90"/>
    </row>
    <row r="17823" spans="5:14" x14ac:dyDescent="0.25">
      <c r="E17823" s="90"/>
      <c r="N17823" s="90"/>
    </row>
    <row r="17824" spans="5:14" x14ac:dyDescent="0.25">
      <c r="E17824" s="90"/>
      <c r="N17824" s="90"/>
    </row>
    <row r="17825" spans="5:14" x14ac:dyDescent="0.25">
      <c r="E17825" s="90"/>
      <c r="N17825" s="90"/>
    </row>
    <row r="17826" spans="5:14" x14ac:dyDescent="0.25">
      <c r="E17826" s="90"/>
      <c r="N17826" s="90"/>
    </row>
    <row r="17827" spans="5:14" x14ac:dyDescent="0.25">
      <c r="E17827" s="90"/>
      <c r="N17827" s="90"/>
    </row>
    <row r="17828" spans="5:14" x14ac:dyDescent="0.25">
      <c r="E17828" s="90"/>
      <c r="N17828" s="90"/>
    </row>
    <row r="17829" spans="5:14" x14ac:dyDescent="0.25">
      <c r="E17829" s="90"/>
      <c r="N17829" s="90"/>
    </row>
    <row r="17830" spans="5:14" x14ac:dyDescent="0.25">
      <c r="E17830" s="90"/>
      <c r="N17830" s="90"/>
    </row>
    <row r="17831" spans="5:14" x14ac:dyDescent="0.25">
      <c r="E17831" s="90"/>
      <c r="N17831" s="90"/>
    </row>
    <row r="17832" spans="5:14" x14ac:dyDescent="0.25">
      <c r="E17832" s="90"/>
      <c r="N17832" s="90"/>
    </row>
    <row r="17833" spans="5:14" x14ac:dyDescent="0.25">
      <c r="E17833" s="90"/>
      <c r="N17833" s="90"/>
    </row>
    <row r="17834" spans="5:14" x14ac:dyDescent="0.25">
      <c r="E17834" s="90"/>
      <c r="N17834" s="90"/>
    </row>
    <row r="17835" spans="5:14" x14ac:dyDescent="0.25">
      <c r="E17835" s="90"/>
      <c r="N17835" s="90"/>
    </row>
    <row r="17836" spans="5:14" x14ac:dyDescent="0.25">
      <c r="E17836" s="90"/>
      <c r="N17836" s="90"/>
    </row>
    <row r="17837" spans="5:14" x14ac:dyDescent="0.25">
      <c r="E17837" s="90"/>
      <c r="N17837" s="90"/>
    </row>
    <row r="17838" spans="5:14" x14ac:dyDescent="0.25">
      <c r="E17838" s="90"/>
      <c r="N17838" s="90"/>
    </row>
    <row r="17839" spans="5:14" x14ac:dyDescent="0.25">
      <c r="E17839" s="90"/>
      <c r="N17839" s="90"/>
    </row>
    <row r="17840" spans="5:14" x14ac:dyDescent="0.25">
      <c r="E17840" s="90"/>
      <c r="N17840" s="90"/>
    </row>
    <row r="17841" spans="5:14" x14ac:dyDescent="0.25">
      <c r="E17841" s="90"/>
      <c r="N17841" s="90"/>
    </row>
    <row r="17842" spans="5:14" x14ac:dyDescent="0.25">
      <c r="E17842" s="90"/>
      <c r="N17842" s="90"/>
    </row>
    <row r="17843" spans="5:14" x14ac:dyDescent="0.25">
      <c r="E17843" s="90"/>
      <c r="N17843" s="90"/>
    </row>
    <row r="17844" spans="5:14" x14ac:dyDescent="0.25">
      <c r="E17844" s="90"/>
      <c r="N17844" s="90"/>
    </row>
    <row r="17845" spans="5:14" x14ac:dyDescent="0.25">
      <c r="E17845" s="90"/>
      <c r="N17845" s="90"/>
    </row>
    <row r="17846" spans="5:14" x14ac:dyDescent="0.25">
      <c r="E17846" s="90"/>
      <c r="N17846" s="90"/>
    </row>
    <row r="17847" spans="5:14" x14ac:dyDescent="0.25">
      <c r="E17847" s="90"/>
      <c r="N17847" s="90"/>
    </row>
    <row r="17848" spans="5:14" x14ac:dyDescent="0.25">
      <c r="E17848" s="90"/>
      <c r="N17848" s="90"/>
    </row>
    <row r="17849" spans="5:14" x14ac:dyDescent="0.25">
      <c r="E17849" s="90"/>
      <c r="N17849" s="90"/>
    </row>
    <row r="17850" spans="5:14" x14ac:dyDescent="0.25">
      <c r="E17850" s="90"/>
      <c r="N17850" s="90"/>
    </row>
    <row r="17851" spans="5:14" x14ac:dyDescent="0.25">
      <c r="E17851" s="90"/>
      <c r="N17851" s="90"/>
    </row>
    <row r="17852" spans="5:14" x14ac:dyDescent="0.25">
      <c r="E17852" s="90"/>
      <c r="N17852" s="90"/>
    </row>
    <row r="17853" spans="5:14" x14ac:dyDescent="0.25">
      <c r="E17853" s="90"/>
      <c r="N17853" s="90"/>
    </row>
    <row r="17854" spans="5:14" x14ac:dyDescent="0.25">
      <c r="E17854" s="90"/>
      <c r="N17854" s="90"/>
    </row>
    <row r="17855" spans="5:14" x14ac:dyDescent="0.25">
      <c r="E17855" s="90"/>
      <c r="N17855" s="90"/>
    </row>
    <row r="17856" spans="5:14" x14ac:dyDescent="0.25">
      <c r="E17856" s="90"/>
      <c r="N17856" s="90"/>
    </row>
    <row r="17857" spans="5:14" x14ac:dyDescent="0.25">
      <c r="E17857" s="90"/>
      <c r="N17857" s="90"/>
    </row>
    <row r="17858" spans="5:14" x14ac:dyDescent="0.25">
      <c r="E17858" s="90"/>
      <c r="N17858" s="90"/>
    </row>
    <row r="17859" spans="5:14" x14ac:dyDescent="0.25">
      <c r="E17859" s="90"/>
      <c r="N17859" s="90"/>
    </row>
    <row r="17860" spans="5:14" x14ac:dyDescent="0.25">
      <c r="E17860" s="90"/>
      <c r="N17860" s="90"/>
    </row>
    <row r="17861" spans="5:14" x14ac:dyDescent="0.25">
      <c r="E17861" s="90"/>
      <c r="N17861" s="90"/>
    </row>
    <row r="17862" spans="5:14" x14ac:dyDescent="0.25">
      <c r="E17862" s="90"/>
      <c r="N17862" s="90"/>
    </row>
    <row r="17863" spans="5:14" x14ac:dyDescent="0.25">
      <c r="E17863" s="90"/>
      <c r="N17863" s="90"/>
    </row>
    <row r="17864" spans="5:14" x14ac:dyDescent="0.25">
      <c r="E17864" s="90"/>
      <c r="N17864" s="90"/>
    </row>
    <row r="17865" spans="5:14" x14ac:dyDescent="0.25">
      <c r="E17865" s="90"/>
      <c r="N17865" s="90"/>
    </row>
    <row r="17866" spans="5:14" x14ac:dyDescent="0.25">
      <c r="E17866" s="90"/>
      <c r="N17866" s="90"/>
    </row>
    <row r="17867" spans="5:14" x14ac:dyDescent="0.25">
      <c r="E17867" s="90"/>
      <c r="N17867" s="90"/>
    </row>
    <row r="17868" spans="5:14" x14ac:dyDescent="0.25">
      <c r="E17868" s="90"/>
      <c r="N17868" s="90"/>
    </row>
    <row r="17869" spans="5:14" x14ac:dyDescent="0.25">
      <c r="E17869" s="90"/>
      <c r="N17869" s="90"/>
    </row>
    <row r="17870" spans="5:14" x14ac:dyDescent="0.25">
      <c r="E17870" s="90"/>
      <c r="N17870" s="90"/>
    </row>
    <row r="17871" spans="5:14" x14ac:dyDescent="0.25">
      <c r="E17871" s="90"/>
      <c r="N17871" s="90"/>
    </row>
    <row r="17872" spans="5:14" x14ac:dyDescent="0.25">
      <c r="E17872" s="90"/>
      <c r="N17872" s="90"/>
    </row>
    <row r="17873" spans="5:14" x14ac:dyDescent="0.25">
      <c r="E17873" s="90"/>
      <c r="N17873" s="90"/>
    </row>
    <row r="17874" spans="5:14" x14ac:dyDescent="0.25">
      <c r="E17874" s="90"/>
      <c r="N17874" s="90"/>
    </row>
    <row r="17875" spans="5:14" x14ac:dyDescent="0.25">
      <c r="E17875" s="90"/>
      <c r="N17875" s="90"/>
    </row>
    <row r="17876" spans="5:14" x14ac:dyDescent="0.25">
      <c r="E17876" s="90"/>
      <c r="N17876" s="90"/>
    </row>
    <row r="17877" spans="5:14" x14ac:dyDescent="0.25">
      <c r="E17877" s="90"/>
      <c r="N17877" s="90"/>
    </row>
    <row r="17878" spans="5:14" x14ac:dyDescent="0.25">
      <c r="E17878" s="90"/>
      <c r="N17878" s="90"/>
    </row>
    <row r="17879" spans="5:14" x14ac:dyDescent="0.25">
      <c r="E17879" s="90"/>
      <c r="N17879" s="90"/>
    </row>
    <row r="17880" spans="5:14" x14ac:dyDescent="0.25">
      <c r="E17880" s="90"/>
      <c r="N17880" s="90"/>
    </row>
    <row r="17881" spans="5:14" x14ac:dyDescent="0.25">
      <c r="E17881" s="90"/>
      <c r="N17881" s="90"/>
    </row>
    <row r="17882" spans="5:14" x14ac:dyDescent="0.25">
      <c r="E17882" s="90"/>
      <c r="N17882" s="90"/>
    </row>
    <row r="17883" spans="5:14" x14ac:dyDescent="0.25">
      <c r="E17883" s="90"/>
      <c r="N17883" s="90"/>
    </row>
    <row r="17884" spans="5:14" x14ac:dyDescent="0.25">
      <c r="E17884" s="90"/>
      <c r="N17884" s="90"/>
    </row>
    <row r="17885" spans="5:14" x14ac:dyDescent="0.25">
      <c r="E17885" s="90"/>
      <c r="N17885" s="90"/>
    </row>
    <row r="17886" spans="5:14" x14ac:dyDescent="0.25">
      <c r="E17886" s="90"/>
      <c r="N17886" s="90"/>
    </row>
    <row r="17887" spans="5:14" x14ac:dyDescent="0.25">
      <c r="E17887" s="90"/>
      <c r="N17887" s="90"/>
    </row>
    <row r="17888" spans="5:14" x14ac:dyDescent="0.25">
      <c r="E17888" s="90"/>
      <c r="N17888" s="90"/>
    </row>
    <row r="17889" spans="5:14" x14ac:dyDescent="0.25">
      <c r="E17889" s="90"/>
      <c r="N17889" s="90"/>
    </row>
    <row r="17890" spans="5:14" x14ac:dyDescent="0.25">
      <c r="E17890" s="90"/>
      <c r="N17890" s="90"/>
    </row>
    <row r="17891" spans="5:14" x14ac:dyDescent="0.25">
      <c r="E17891" s="90"/>
      <c r="N17891" s="90"/>
    </row>
    <row r="17892" spans="5:14" x14ac:dyDescent="0.25">
      <c r="E17892" s="90"/>
      <c r="N17892" s="90"/>
    </row>
    <row r="17893" spans="5:14" x14ac:dyDescent="0.25">
      <c r="E17893" s="90"/>
      <c r="N17893" s="90"/>
    </row>
    <row r="17894" spans="5:14" x14ac:dyDescent="0.25">
      <c r="E17894" s="90"/>
      <c r="N17894" s="90"/>
    </row>
    <row r="17895" spans="5:14" x14ac:dyDescent="0.25">
      <c r="E17895" s="90"/>
      <c r="N17895" s="90"/>
    </row>
    <row r="17896" spans="5:14" x14ac:dyDescent="0.25">
      <c r="E17896" s="90"/>
      <c r="N17896" s="90"/>
    </row>
    <row r="17897" spans="5:14" x14ac:dyDescent="0.25">
      <c r="E17897" s="90"/>
      <c r="N17897" s="90"/>
    </row>
    <row r="17898" spans="5:14" x14ac:dyDescent="0.25">
      <c r="E17898" s="90"/>
      <c r="N17898" s="90"/>
    </row>
    <row r="17899" spans="5:14" x14ac:dyDescent="0.25">
      <c r="E17899" s="90"/>
      <c r="N17899" s="90"/>
    </row>
    <row r="17900" spans="5:14" x14ac:dyDescent="0.25">
      <c r="E17900" s="90"/>
      <c r="N17900" s="90"/>
    </row>
    <row r="17901" spans="5:14" x14ac:dyDescent="0.25">
      <c r="E17901" s="90"/>
      <c r="N17901" s="90"/>
    </row>
    <row r="17902" spans="5:14" x14ac:dyDescent="0.25">
      <c r="E17902" s="90"/>
      <c r="N17902" s="90"/>
    </row>
    <row r="17903" spans="5:14" x14ac:dyDescent="0.25">
      <c r="E17903" s="90"/>
      <c r="N17903" s="90"/>
    </row>
    <row r="17904" spans="5:14" x14ac:dyDescent="0.25">
      <c r="E17904" s="90"/>
      <c r="N17904" s="90"/>
    </row>
    <row r="17905" spans="5:14" x14ac:dyDescent="0.25">
      <c r="E17905" s="90"/>
      <c r="N17905" s="90"/>
    </row>
    <row r="17906" spans="5:14" x14ac:dyDescent="0.25">
      <c r="E17906" s="90"/>
      <c r="N17906" s="90"/>
    </row>
    <row r="17907" spans="5:14" x14ac:dyDescent="0.25">
      <c r="E17907" s="90"/>
      <c r="N17907" s="90"/>
    </row>
    <row r="17908" spans="5:14" x14ac:dyDescent="0.25">
      <c r="E17908" s="90"/>
      <c r="N17908" s="90"/>
    </row>
    <row r="17909" spans="5:14" x14ac:dyDescent="0.25">
      <c r="E17909" s="90"/>
      <c r="N17909" s="90"/>
    </row>
    <row r="17910" spans="5:14" x14ac:dyDescent="0.25">
      <c r="E17910" s="90"/>
      <c r="N17910" s="90"/>
    </row>
    <row r="17911" spans="5:14" x14ac:dyDescent="0.25">
      <c r="E17911" s="90"/>
      <c r="N17911" s="90"/>
    </row>
    <row r="17912" spans="5:14" x14ac:dyDescent="0.25">
      <c r="E17912" s="90"/>
      <c r="N17912" s="90"/>
    </row>
    <row r="17913" spans="5:14" x14ac:dyDescent="0.25">
      <c r="E17913" s="90"/>
      <c r="N17913" s="90"/>
    </row>
    <row r="17914" spans="5:14" x14ac:dyDescent="0.25">
      <c r="E17914" s="90"/>
      <c r="N17914" s="90"/>
    </row>
    <row r="17915" spans="5:14" x14ac:dyDescent="0.25">
      <c r="E17915" s="90"/>
      <c r="N17915" s="90"/>
    </row>
    <row r="17916" spans="5:14" x14ac:dyDescent="0.25">
      <c r="E17916" s="90"/>
      <c r="N17916" s="90"/>
    </row>
    <row r="17917" spans="5:14" x14ac:dyDescent="0.25">
      <c r="E17917" s="90"/>
      <c r="N17917" s="90"/>
    </row>
    <row r="17918" spans="5:14" x14ac:dyDescent="0.25">
      <c r="E17918" s="90"/>
      <c r="N17918" s="90"/>
    </row>
    <row r="17919" spans="5:14" x14ac:dyDescent="0.25">
      <c r="E17919" s="90"/>
      <c r="N17919" s="90"/>
    </row>
    <row r="17920" spans="5:14" x14ac:dyDescent="0.25">
      <c r="E17920" s="90"/>
      <c r="N17920" s="90"/>
    </row>
    <row r="17921" spans="5:14" x14ac:dyDescent="0.25">
      <c r="E17921" s="90"/>
      <c r="N17921" s="90"/>
    </row>
    <row r="17922" spans="5:14" x14ac:dyDescent="0.25">
      <c r="E17922" s="90"/>
      <c r="N17922" s="90"/>
    </row>
    <row r="17923" spans="5:14" x14ac:dyDescent="0.25">
      <c r="E17923" s="90"/>
      <c r="N17923" s="90"/>
    </row>
    <row r="17924" spans="5:14" x14ac:dyDescent="0.25">
      <c r="E17924" s="90"/>
      <c r="N17924" s="90"/>
    </row>
    <row r="17925" spans="5:14" x14ac:dyDescent="0.25">
      <c r="E17925" s="90"/>
      <c r="N17925" s="90"/>
    </row>
    <row r="17926" spans="5:14" x14ac:dyDescent="0.25">
      <c r="E17926" s="90"/>
      <c r="N17926" s="90"/>
    </row>
    <row r="17927" spans="5:14" x14ac:dyDescent="0.25">
      <c r="E17927" s="90"/>
      <c r="N17927" s="90"/>
    </row>
    <row r="17928" spans="5:14" x14ac:dyDescent="0.25">
      <c r="E17928" s="90"/>
      <c r="N17928" s="90"/>
    </row>
    <row r="17929" spans="5:14" x14ac:dyDescent="0.25">
      <c r="E17929" s="90"/>
      <c r="N17929" s="90"/>
    </row>
    <row r="17930" spans="5:14" x14ac:dyDescent="0.25">
      <c r="E17930" s="90"/>
      <c r="N17930" s="90"/>
    </row>
    <row r="17931" spans="5:14" x14ac:dyDescent="0.25">
      <c r="E17931" s="90"/>
      <c r="N17931" s="90"/>
    </row>
    <row r="17932" spans="5:14" x14ac:dyDescent="0.25">
      <c r="E17932" s="90"/>
      <c r="N17932" s="90"/>
    </row>
    <row r="17933" spans="5:14" x14ac:dyDescent="0.25">
      <c r="E17933" s="90"/>
      <c r="N17933" s="90"/>
    </row>
    <row r="17934" spans="5:14" x14ac:dyDescent="0.25">
      <c r="E17934" s="90"/>
      <c r="N17934" s="90"/>
    </row>
    <row r="17935" spans="5:14" x14ac:dyDescent="0.25">
      <c r="E17935" s="90"/>
      <c r="N17935" s="90"/>
    </row>
    <row r="17936" spans="5:14" x14ac:dyDescent="0.25">
      <c r="E17936" s="90"/>
      <c r="N17936" s="90"/>
    </row>
    <row r="17937" spans="5:14" x14ac:dyDescent="0.25">
      <c r="E17937" s="90"/>
      <c r="N17937" s="90"/>
    </row>
    <row r="17938" spans="5:14" x14ac:dyDescent="0.25">
      <c r="E17938" s="90"/>
      <c r="N17938" s="90"/>
    </row>
    <row r="17939" spans="5:14" x14ac:dyDescent="0.25">
      <c r="E17939" s="90"/>
      <c r="N17939" s="90"/>
    </row>
    <row r="17940" spans="5:14" x14ac:dyDescent="0.25">
      <c r="E17940" s="90"/>
      <c r="N17940" s="90"/>
    </row>
    <row r="17941" spans="5:14" x14ac:dyDescent="0.25">
      <c r="E17941" s="90"/>
      <c r="N17941" s="90"/>
    </row>
    <row r="17942" spans="5:14" x14ac:dyDescent="0.25">
      <c r="E17942" s="90"/>
      <c r="N17942" s="90"/>
    </row>
    <row r="17943" spans="5:14" x14ac:dyDescent="0.25">
      <c r="E17943" s="90"/>
      <c r="N17943" s="90"/>
    </row>
    <row r="17944" spans="5:14" x14ac:dyDescent="0.25">
      <c r="E17944" s="90"/>
      <c r="N17944" s="90"/>
    </row>
    <row r="17945" spans="5:14" x14ac:dyDescent="0.25">
      <c r="E17945" s="90"/>
      <c r="N17945" s="90"/>
    </row>
    <row r="17946" spans="5:14" x14ac:dyDescent="0.25">
      <c r="E17946" s="90"/>
      <c r="N17946" s="90"/>
    </row>
    <row r="17947" spans="5:14" x14ac:dyDescent="0.25">
      <c r="E17947" s="90"/>
      <c r="N17947" s="90"/>
    </row>
    <row r="17948" spans="5:14" x14ac:dyDescent="0.25">
      <c r="E17948" s="90"/>
      <c r="N17948" s="90"/>
    </row>
    <row r="17949" spans="5:14" x14ac:dyDescent="0.25">
      <c r="E17949" s="90"/>
      <c r="N17949" s="90"/>
    </row>
    <row r="17950" spans="5:14" x14ac:dyDescent="0.25">
      <c r="E17950" s="90"/>
      <c r="N17950" s="90"/>
    </row>
    <row r="17951" spans="5:14" x14ac:dyDescent="0.25">
      <c r="E17951" s="90"/>
      <c r="N17951" s="90"/>
    </row>
    <row r="17952" spans="5:14" x14ac:dyDescent="0.25">
      <c r="E17952" s="90"/>
      <c r="N17952" s="90"/>
    </row>
    <row r="17953" spans="5:14" x14ac:dyDescent="0.25">
      <c r="E17953" s="90"/>
      <c r="N17953" s="90"/>
    </row>
    <row r="17954" spans="5:14" x14ac:dyDescent="0.25">
      <c r="E17954" s="90"/>
      <c r="N17954" s="90"/>
    </row>
    <row r="17955" spans="5:14" x14ac:dyDescent="0.25">
      <c r="E17955" s="90"/>
      <c r="N17955" s="90"/>
    </row>
    <row r="17956" spans="5:14" x14ac:dyDescent="0.25">
      <c r="E17956" s="90"/>
      <c r="N17956" s="90"/>
    </row>
    <row r="17957" spans="5:14" x14ac:dyDescent="0.25">
      <c r="E17957" s="90"/>
      <c r="N17957" s="90"/>
    </row>
    <row r="17958" spans="5:14" x14ac:dyDescent="0.25">
      <c r="E17958" s="90"/>
      <c r="N17958" s="90"/>
    </row>
    <row r="17959" spans="5:14" x14ac:dyDescent="0.25">
      <c r="E17959" s="90"/>
      <c r="N17959" s="90"/>
    </row>
    <row r="17960" spans="5:14" x14ac:dyDescent="0.25">
      <c r="E17960" s="90"/>
      <c r="N17960" s="90"/>
    </row>
    <row r="17961" spans="5:14" x14ac:dyDescent="0.25">
      <c r="E17961" s="90"/>
      <c r="N17961" s="90"/>
    </row>
    <row r="17962" spans="5:14" x14ac:dyDescent="0.25">
      <c r="E17962" s="90"/>
      <c r="N17962" s="90"/>
    </row>
    <row r="17963" spans="5:14" x14ac:dyDescent="0.25">
      <c r="E17963" s="90"/>
      <c r="N17963" s="90"/>
    </row>
    <row r="17964" spans="5:14" x14ac:dyDescent="0.25">
      <c r="E17964" s="90"/>
      <c r="N17964" s="90"/>
    </row>
    <row r="17965" spans="5:14" x14ac:dyDescent="0.25">
      <c r="E17965" s="90"/>
      <c r="N17965" s="90"/>
    </row>
    <row r="17966" spans="5:14" x14ac:dyDescent="0.25">
      <c r="E17966" s="90"/>
      <c r="N17966" s="90"/>
    </row>
    <row r="17967" spans="5:14" x14ac:dyDescent="0.25">
      <c r="E17967" s="90"/>
      <c r="N17967" s="90"/>
    </row>
    <row r="17968" spans="5:14" x14ac:dyDescent="0.25">
      <c r="E17968" s="90"/>
      <c r="N17968" s="90"/>
    </row>
    <row r="17969" spans="5:14" x14ac:dyDescent="0.25">
      <c r="E17969" s="90"/>
      <c r="N17969" s="90"/>
    </row>
    <row r="17970" spans="5:14" x14ac:dyDescent="0.25">
      <c r="E17970" s="90"/>
      <c r="N17970" s="90"/>
    </row>
    <row r="17971" spans="5:14" x14ac:dyDescent="0.25">
      <c r="E17971" s="90"/>
      <c r="N17971" s="90"/>
    </row>
    <row r="17972" spans="5:14" x14ac:dyDescent="0.25">
      <c r="E17972" s="90"/>
      <c r="N17972" s="90"/>
    </row>
    <row r="17973" spans="5:14" x14ac:dyDescent="0.25">
      <c r="E17973" s="90"/>
      <c r="N17973" s="90"/>
    </row>
    <row r="17974" spans="5:14" x14ac:dyDescent="0.25">
      <c r="E17974" s="90"/>
      <c r="N17974" s="90"/>
    </row>
    <row r="17975" spans="5:14" x14ac:dyDescent="0.25">
      <c r="E17975" s="90"/>
      <c r="N17975" s="90"/>
    </row>
    <row r="17976" spans="5:14" x14ac:dyDescent="0.25">
      <c r="E17976" s="90"/>
      <c r="N17976" s="90"/>
    </row>
    <row r="17977" spans="5:14" x14ac:dyDescent="0.25">
      <c r="E17977" s="90"/>
      <c r="N17977" s="90"/>
    </row>
    <row r="17978" spans="5:14" x14ac:dyDescent="0.25">
      <c r="E17978" s="90"/>
      <c r="N17978" s="90"/>
    </row>
    <row r="17979" spans="5:14" x14ac:dyDescent="0.25">
      <c r="E17979" s="90"/>
      <c r="N17979" s="90"/>
    </row>
    <row r="17980" spans="5:14" x14ac:dyDescent="0.25">
      <c r="E17980" s="90"/>
      <c r="N17980" s="90"/>
    </row>
    <row r="17981" spans="5:14" x14ac:dyDescent="0.25">
      <c r="E17981" s="90"/>
      <c r="N17981" s="90"/>
    </row>
    <row r="17982" spans="5:14" x14ac:dyDescent="0.25">
      <c r="E17982" s="90"/>
      <c r="N17982" s="90"/>
    </row>
    <row r="17983" spans="5:14" x14ac:dyDescent="0.25">
      <c r="E17983" s="90"/>
      <c r="N17983" s="90"/>
    </row>
    <row r="17984" spans="5:14" x14ac:dyDescent="0.25">
      <c r="E17984" s="90"/>
      <c r="N17984" s="90"/>
    </row>
    <row r="17985" spans="5:14" x14ac:dyDescent="0.25">
      <c r="E17985" s="90"/>
      <c r="N17985" s="90"/>
    </row>
    <row r="17986" spans="5:14" x14ac:dyDescent="0.25">
      <c r="E17986" s="90"/>
      <c r="N17986" s="90"/>
    </row>
    <row r="17987" spans="5:14" x14ac:dyDescent="0.25">
      <c r="E17987" s="90"/>
      <c r="N17987" s="90"/>
    </row>
    <row r="17988" spans="5:14" x14ac:dyDescent="0.25">
      <c r="E17988" s="90"/>
      <c r="N17988" s="90"/>
    </row>
    <row r="17989" spans="5:14" x14ac:dyDescent="0.25">
      <c r="E17989" s="90"/>
      <c r="N17989" s="90"/>
    </row>
    <row r="17990" spans="5:14" x14ac:dyDescent="0.25">
      <c r="E17990" s="90"/>
      <c r="N17990" s="90"/>
    </row>
    <row r="17991" spans="5:14" x14ac:dyDescent="0.25">
      <c r="E17991" s="90"/>
      <c r="N17991" s="90"/>
    </row>
    <row r="17992" spans="5:14" x14ac:dyDescent="0.25">
      <c r="E17992" s="90"/>
      <c r="N17992" s="90"/>
    </row>
    <row r="17993" spans="5:14" x14ac:dyDescent="0.25">
      <c r="E17993" s="90"/>
      <c r="N17993" s="90"/>
    </row>
    <row r="17994" spans="5:14" x14ac:dyDescent="0.25">
      <c r="E17994" s="90"/>
      <c r="N17994" s="90"/>
    </row>
    <row r="17995" spans="5:14" x14ac:dyDescent="0.25">
      <c r="E17995" s="90"/>
      <c r="N17995" s="90"/>
    </row>
    <row r="17996" spans="5:14" x14ac:dyDescent="0.25">
      <c r="E17996" s="90"/>
      <c r="N17996" s="90"/>
    </row>
    <row r="17997" spans="5:14" x14ac:dyDescent="0.25">
      <c r="E17997" s="90"/>
      <c r="N17997" s="90"/>
    </row>
    <row r="17998" spans="5:14" x14ac:dyDescent="0.25">
      <c r="E17998" s="90"/>
      <c r="N17998" s="90"/>
    </row>
    <row r="17999" spans="5:14" x14ac:dyDescent="0.25">
      <c r="E17999" s="90"/>
      <c r="N17999" s="90"/>
    </row>
    <row r="18000" spans="5:14" x14ac:dyDescent="0.25">
      <c r="E18000" s="90"/>
      <c r="N18000" s="90"/>
    </row>
    <row r="18001" spans="5:14" x14ac:dyDescent="0.25">
      <c r="E18001" s="90"/>
      <c r="N18001" s="90"/>
    </row>
    <row r="18002" spans="5:14" x14ac:dyDescent="0.25">
      <c r="E18002" s="90"/>
      <c r="N18002" s="90"/>
    </row>
    <row r="18003" spans="5:14" x14ac:dyDescent="0.25">
      <c r="E18003" s="90"/>
      <c r="N18003" s="90"/>
    </row>
    <row r="18004" spans="5:14" x14ac:dyDescent="0.25">
      <c r="E18004" s="90"/>
      <c r="N18004" s="90"/>
    </row>
    <row r="18005" spans="5:14" x14ac:dyDescent="0.25">
      <c r="E18005" s="90"/>
      <c r="N18005" s="90"/>
    </row>
    <row r="18006" spans="5:14" x14ac:dyDescent="0.25">
      <c r="E18006" s="90"/>
      <c r="N18006" s="90"/>
    </row>
    <row r="18007" spans="5:14" x14ac:dyDescent="0.25">
      <c r="E18007" s="90"/>
      <c r="N18007" s="90"/>
    </row>
    <row r="18008" spans="5:14" x14ac:dyDescent="0.25">
      <c r="E18008" s="90"/>
      <c r="N18008" s="90"/>
    </row>
    <row r="18009" spans="5:14" x14ac:dyDescent="0.25">
      <c r="E18009" s="90"/>
      <c r="N18009" s="90"/>
    </row>
    <row r="18010" spans="5:14" x14ac:dyDescent="0.25">
      <c r="E18010" s="90"/>
      <c r="N18010" s="90"/>
    </row>
    <row r="18011" spans="5:14" x14ac:dyDescent="0.25">
      <c r="E18011" s="90"/>
      <c r="N18011" s="90"/>
    </row>
    <row r="18012" spans="5:14" x14ac:dyDescent="0.25">
      <c r="E18012" s="90"/>
      <c r="N18012" s="90"/>
    </row>
    <row r="18013" spans="5:14" x14ac:dyDescent="0.25">
      <c r="E18013" s="90"/>
      <c r="N18013" s="90"/>
    </row>
    <row r="18014" spans="5:14" x14ac:dyDescent="0.25">
      <c r="E18014" s="90"/>
      <c r="N18014" s="90"/>
    </row>
    <row r="18015" spans="5:14" x14ac:dyDescent="0.25">
      <c r="E18015" s="90"/>
      <c r="N18015" s="90"/>
    </row>
    <row r="18016" spans="5:14" x14ac:dyDescent="0.25">
      <c r="E18016" s="90"/>
      <c r="N18016" s="90"/>
    </row>
    <row r="18017" spans="5:14" x14ac:dyDescent="0.25">
      <c r="E18017" s="90"/>
      <c r="N18017" s="90"/>
    </row>
    <row r="18018" spans="5:14" x14ac:dyDescent="0.25">
      <c r="E18018" s="90"/>
      <c r="N18018" s="90"/>
    </row>
    <row r="18019" spans="5:14" x14ac:dyDescent="0.25">
      <c r="E18019" s="90"/>
      <c r="N18019" s="90"/>
    </row>
    <row r="18020" spans="5:14" x14ac:dyDescent="0.25">
      <c r="E18020" s="90"/>
      <c r="N18020" s="90"/>
    </row>
    <row r="18021" spans="5:14" x14ac:dyDescent="0.25">
      <c r="E18021" s="90"/>
      <c r="N18021" s="90"/>
    </row>
    <row r="18022" spans="5:14" x14ac:dyDescent="0.25">
      <c r="E18022" s="90"/>
      <c r="N18022" s="90"/>
    </row>
    <row r="18023" spans="5:14" x14ac:dyDescent="0.25">
      <c r="E18023" s="90"/>
      <c r="N18023" s="90"/>
    </row>
    <row r="18024" spans="5:14" x14ac:dyDescent="0.25">
      <c r="E18024" s="90"/>
      <c r="N18024" s="90"/>
    </row>
    <row r="18025" spans="5:14" x14ac:dyDescent="0.25">
      <c r="E18025" s="90"/>
      <c r="N18025" s="90"/>
    </row>
    <row r="18026" spans="5:14" x14ac:dyDescent="0.25">
      <c r="E18026" s="90"/>
      <c r="N18026" s="90"/>
    </row>
    <row r="18027" spans="5:14" x14ac:dyDescent="0.25">
      <c r="E18027" s="90"/>
      <c r="N18027" s="90"/>
    </row>
    <row r="18028" spans="5:14" x14ac:dyDescent="0.25">
      <c r="E18028" s="90"/>
      <c r="N18028" s="90"/>
    </row>
    <row r="18029" spans="5:14" x14ac:dyDescent="0.25">
      <c r="E18029" s="90"/>
      <c r="N18029" s="90"/>
    </row>
    <row r="18030" spans="5:14" x14ac:dyDescent="0.25">
      <c r="E18030" s="90"/>
      <c r="N18030" s="90"/>
    </row>
    <row r="18031" spans="5:14" x14ac:dyDescent="0.25">
      <c r="E18031" s="90"/>
      <c r="N18031" s="90"/>
    </row>
    <row r="18032" spans="5:14" x14ac:dyDescent="0.25">
      <c r="E18032" s="90"/>
      <c r="N18032" s="90"/>
    </row>
    <row r="18033" spans="5:14" x14ac:dyDescent="0.25">
      <c r="E18033" s="90"/>
      <c r="N18033" s="90"/>
    </row>
    <row r="18034" spans="5:14" x14ac:dyDescent="0.25">
      <c r="E18034" s="90"/>
      <c r="N18034" s="90"/>
    </row>
    <row r="18035" spans="5:14" x14ac:dyDescent="0.25">
      <c r="E18035" s="90"/>
      <c r="N18035" s="90"/>
    </row>
    <row r="18036" spans="5:14" x14ac:dyDescent="0.25">
      <c r="E18036" s="90"/>
      <c r="N18036" s="90"/>
    </row>
    <row r="18037" spans="5:14" x14ac:dyDescent="0.25">
      <c r="E18037" s="90"/>
      <c r="N18037" s="90"/>
    </row>
    <row r="18038" spans="5:14" x14ac:dyDescent="0.25">
      <c r="E18038" s="90"/>
      <c r="N18038" s="90"/>
    </row>
    <row r="18039" spans="5:14" x14ac:dyDescent="0.25">
      <c r="E18039" s="90"/>
      <c r="N18039" s="90"/>
    </row>
    <row r="18040" spans="5:14" x14ac:dyDescent="0.25">
      <c r="E18040" s="90"/>
      <c r="N18040" s="90"/>
    </row>
    <row r="18041" spans="5:14" x14ac:dyDescent="0.25">
      <c r="E18041" s="90"/>
      <c r="N18041" s="90"/>
    </row>
    <row r="18042" spans="5:14" x14ac:dyDescent="0.25">
      <c r="E18042" s="90"/>
      <c r="N18042" s="90"/>
    </row>
    <row r="18043" spans="5:14" x14ac:dyDescent="0.25">
      <c r="E18043" s="90"/>
      <c r="N18043" s="90"/>
    </row>
    <row r="18044" spans="5:14" x14ac:dyDescent="0.25">
      <c r="E18044" s="90"/>
      <c r="N18044" s="90"/>
    </row>
    <row r="18045" spans="5:14" x14ac:dyDescent="0.25">
      <c r="E18045" s="90"/>
      <c r="N18045" s="90"/>
    </row>
    <row r="18046" spans="5:14" x14ac:dyDescent="0.25">
      <c r="E18046" s="90"/>
      <c r="N18046" s="90"/>
    </row>
    <row r="18047" spans="5:14" x14ac:dyDescent="0.25">
      <c r="E18047" s="90"/>
      <c r="N18047" s="90"/>
    </row>
    <row r="18048" spans="5:14" x14ac:dyDescent="0.25">
      <c r="E18048" s="90"/>
      <c r="N18048" s="90"/>
    </row>
    <row r="18049" spans="5:14" x14ac:dyDescent="0.25">
      <c r="E18049" s="90"/>
      <c r="N18049" s="90"/>
    </row>
    <row r="18050" spans="5:14" x14ac:dyDescent="0.25">
      <c r="E18050" s="90"/>
      <c r="N18050" s="90"/>
    </row>
    <row r="18051" spans="5:14" x14ac:dyDescent="0.25">
      <c r="E18051" s="90"/>
      <c r="N18051" s="90"/>
    </row>
    <row r="18052" spans="5:14" x14ac:dyDescent="0.25">
      <c r="E18052" s="90"/>
      <c r="N18052" s="90"/>
    </row>
    <row r="18053" spans="5:14" x14ac:dyDescent="0.25">
      <c r="E18053" s="90"/>
      <c r="N18053" s="90"/>
    </row>
    <row r="18054" spans="5:14" x14ac:dyDescent="0.25">
      <c r="E18054" s="90"/>
      <c r="N18054" s="90"/>
    </row>
    <row r="18055" spans="5:14" x14ac:dyDescent="0.25">
      <c r="E18055" s="90"/>
      <c r="N18055" s="90"/>
    </row>
    <row r="18056" spans="5:14" x14ac:dyDescent="0.25">
      <c r="E18056" s="90"/>
      <c r="N18056" s="90"/>
    </row>
    <row r="18057" spans="5:14" x14ac:dyDescent="0.25">
      <c r="E18057" s="90"/>
      <c r="N18057" s="90"/>
    </row>
    <row r="18058" spans="5:14" x14ac:dyDescent="0.25">
      <c r="E18058" s="90"/>
      <c r="N18058" s="90"/>
    </row>
    <row r="18059" spans="5:14" x14ac:dyDescent="0.25">
      <c r="E18059" s="90"/>
      <c r="N18059" s="90"/>
    </row>
    <row r="18060" spans="5:14" x14ac:dyDescent="0.25">
      <c r="E18060" s="90"/>
      <c r="N18060" s="90"/>
    </row>
    <row r="18061" spans="5:14" x14ac:dyDescent="0.25">
      <c r="E18061" s="90"/>
      <c r="N18061" s="90"/>
    </row>
    <row r="18062" spans="5:14" x14ac:dyDescent="0.25">
      <c r="E18062" s="90"/>
      <c r="N18062" s="90"/>
    </row>
    <row r="18063" spans="5:14" x14ac:dyDescent="0.25">
      <c r="E18063" s="90"/>
      <c r="N18063" s="90"/>
    </row>
    <row r="18064" spans="5:14" x14ac:dyDescent="0.25">
      <c r="E18064" s="90"/>
      <c r="N18064" s="90"/>
    </row>
    <row r="18065" spans="5:14" x14ac:dyDescent="0.25">
      <c r="E18065" s="90"/>
      <c r="N18065" s="90"/>
    </row>
    <row r="18066" spans="5:14" x14ac:dyDescent="0.25">
      <c r="E18066" s="90"/>
      <c r="N18066" s="90"/>
    </row>
    <row r="18067" spans="5:14" x14ac:dyDescent="0.25">
      <c r="E18067" s="90"/>
      <c r="N18067" s="90"/>
    </row>
    <row r="18068" spans="5:14" x14ac:dyDescent="0.25">
      <c r="E18068" s="90"/>
      <c r="N18068" s="90"/>
    </row>
    <row r="18069" spans="5:14" x14ac:dyDescent="0.25">
      <c r="E18069" s="90"/>
      <c r="N18069" s="90"/>
    </row>
    <row r="18070" spans="5:14" x14ac:dyDescent="0.25">
      <c r="E18070" s="90"/>
      <c r="N18070" s="90"/>
    </row>
    <row r="18071" spans="5:14" x14ac:dyDescent="0.25">
      <c r="E18071" s="90"/>
      <c r="N18071" s="90"/>
    </row>
    <row r="18072" spans="5:14" x14ac:dyDescent="0.25">
      <c r="E18072" s="90"/>
      <c r="N18072" s="90"/>
    </row>
    <row r="18073" spans="5:14" x14ac:dyDescent="0.25">
      <c r="E18073" s="90"/>
      <c r="N18073" s="90"/>
    </row>
    <row r="18074" spans="5:14" x14ac:dyDescent="0.25">
      <c r="E18074" s="90"/>
      <c r="N18074" s="90"/>
    </row>
    <row r="18075" spans="5:14" x14ac:dyDescent="0.25">
      <c r="E18075" s="90"/>
      <c r="N18075" s="90"/>
    </row>
    <row r="18076" spans="5:14" x14ac:dyDescent="0.25">
      <c r="E18076" s="90"/>
      <c r="N18076" s="90"/>
    </row>
    <row r="18077" spans="5:14" x14ac:dyDescent="0.25">
      <c r="E18077" s="90"/>
      <c r="N18077" s="90"/>
    </row>
    <row r="18078" spans="5:14" x14ac:dyDescent="0.25">
      <c r="E18078" s="90"/>
      <c r="N18078" s="90"/>
    </row>
    <row r="18079" spans="5:14" x14ac:dyDescent="0.25">
      <c r="E18079" s="90"/>
      <c r="N18079" s="90"/>
    </row>
    <row r="18080" spans="5:14" x14ac:dyDescent="0.25">
      <c r="E18080" s="90"/>
      <c r="N18080" s="90"/>
    </row>
    <row r="18081" spans="5:14" x14ac:dyDescent="0.25">
      <c r="E18081" s="90"/>
      <c r="N18081" s="90"/>
    </row>
    <row r="18082" spans="5:14" x14ac:dyDescent="0.25">
      <c r="E18082" s="90"/>
      <c r="N18082" s="90"/>
    </row>
    <row r="18083" spans="5:14" x14ac:dyDescent="0.25">
      <c r="E18083" s="90"/>
      <c r="N18083" s="90"/>
    </row>
    <row r="18084" spans="5:14" x14ac:dyDescent="0.25">
      <c r="E18084" s="90"/>
      <c r="N18084" s="90"/>
    </row>
    <row r="18085" spans="5:14" x14ac:dyDescent="0.25">
      <c r="E18085" s="90"/>
      <c r="N18085" s="90"/>
    </row>
    <row r="18086" spans="5:14" x14ac:dyDescent="0.25">
      <c r="E18086" s="90"/>
      <c r="N18086" s="90"/>
    </row>
    <row r="18087" spans="5:14" x14ac:dyDescent="0.25">
      <c r="E18087" s="90"/>
      <c r="N18087" s="90"/>
    </row>
    <row r="18088" spans="5:14" x14ac:dyDescent="0.25">
      <c r="E18088" s="90"/>
      <c r="N18088" s="90"/>
    </row>
    <row r="18089" spans="5:14" x14ac:dyDescent="0.25">
      <c r="E18089" s="90"/>
      <c r="N18089" s="90"/>
    </row>
    <row r="18090" spans="5:14" x14ac:dyDescent="0.25">
      <c r="E18090" s="90"/>
      <c r="N18090" s="90"/>
    </row>
    <row r="18091" spans="5:14" x14ac:dyDescent="0.25">
      <c r="E18091" s="90"/>
      <c r="N18091" s="90"/>
    </row>
    <row r="18092" spans="5:14" x14ac:dyDescent="0.25">
      <c r="E18092" s="90"/>
      <c r="N18092" s="90"/>
    </row>
    <row r="18093" spans="5:14" x14ac:dyDescent="0.25">
      <c r="E18093" s="90"/>
      <c r="N18093" s="90"/>
    </row>
    <row r="18094" spans="5:14" x14ac:dyDescent="0.25">
      <c r="E18094" s="90"/>
      <c r="N18094" s="90"/>
    </row>
    <row r="18095" spans="5:14" x14ac:dyDescent="0.25">
      <c r="E18095" s="90"/>
      <c r="N18095" s="90"/>
    </row>
    <row r="18096" spans="5:14" x14ac:dyDescent="0.25">
      <c r="E18096" s="90"/>
      <c r="N18096" s="90"/>
    </row>
    <row r="18097" spans="5:14" x14ac:dyDescent="0.25">
      <c r="E18097" s="90"/>
      <c r="N18097" s="90"/>
    </row>
    <row r="18098" spans="5:14" x14ac:dyDescent="0.25">
      <c r="E18098" s="90"/>
      <c r="N18098" s="90"/>
    </row>
    <row r="18099" spans="5:14" x14ac:dyDescent="0.25">
      <c r="E18099" s="90"/>
      <c r="N18099" s="90"/>
    </row>
    <row r="18100" spans="5:14" x14ac:dyDescent="0.25">
      <c r="E18100" s="90"/>
      <c r="N18100" s="90"/>
    </row>
    <row r="18101" spans="5:14" x14ac:dyDescent="0.25">
      <c r="E18101" s="90"/>
      <c r="N18101" s="90"/>
    </row>
    <row r="18102" spans="5:14" x14ac:dyDescent="0.25">
      <c r="E18102" s="90"/>
      <c r="N18102" s="90"/>
    </row>
    <row r="18103" spans="5:14" x14ac:dyDescent="0.25">
      <c r="E18103" s="90"/>
      <c r="N18103" s="90"/>
    </row>
    <row r="18104" spans="5:14" x14ac:dyDescent="0.25">
      <c r="E18104" s="90"/>
      <c r="N18104" s="90"/>
    </row>
    <row r="18105" spans="5:14" x14ac:dyDescent="0.25">
      <c r="E18105" s="90"/>
      <c r="N18105" s="90"/>
    </row>
    <row r="18106" spans="5:14" x14ac:dyDescent="0.25">
      <c r="E18106" s="90"/>
      <c r="N18106" s="90"/>
    </row>
    <row r="18107" spans="5:14" x14ac:dyDescent="0.25">
      <c r="E18107" s="90"/>
      <c r="N18107" s="90"/>
    </row>
    <row r="18108" spans="5:14" x14ac:dyDescent="0.25">
      <c r="E18108" s="90"/>
      <c r="N18108" s="90"/>
    </row>
    <row r="18109" spans="5:14" x14ac:dyDescent="0.25">
      <c r="E18109" s="90"/>
      <c r="N18109" s="90"/>
    </row>
    <row r="18110" spans="5:14" x14ac:dyDescent="0.25">
      <c r="E18110" s="90"/>
      <c r="N18110" s="90"/>
    </row>
    <row r="18111" spans="5:14" x14ac:dyDescent="0.25">
      <c r="E18111" s="90"/>
      <c r="N18111" s="90"/>
    </row>
    <row r="18112" spans="5:14" x14ac:dyDescent="0.25">
      <c r="E18112" s="90"/>
      <c r="N18112" s="90"/>
    </row>
    <row r="18113" spans="5:14" x14ac:dyDescent="0.25">
      <c r="E18113" s="90"/>
      <c r="N18113" s="90"/>
    </row>
    <row r="18114" spans="5:14" x14ac:dyDescent="0.25">
      <c r="E18114" s="90"/>
      <c r="N18114" s="90"/>
    </row>
    <row r="18115" spans="5:14" x14ac:dyDescent="0.25">
      <c r="E18115" s="90"/>
      <c r="N18115" s="90"/>
    </row>
    <row r="18116" spans="5:14" x14ac:dyDescent="0.25">
      <c r="E18116" s="90"/>
      <c r="N18116" s="90"/>
    </row>
    <row r="18117" spans="5:14" x14ac:dyDescent="0.25">
      <c r="E18117" s="90"/>
      <c r="N18117" s="90"/>
    </row>
    <row r="18118" spans="5:14" x14ac:dyDescent="0.25">
      <c r="E18118" s="90"/>
      <c r="N18118" s="90"/>
    </row>
    <row r="18119" spans="5:14" x14ac:dyDescent="0.25">
      <c r="E18119" s="90"/>
      <c r="N18119" s="90"/>
    </row>
    <row r="18120" spans="5:14" x14ac:dyDescent="0.25">
      <c r="E18120" s="90"/>
      <c r="N18120" s="90"/>
    </row>
    <row r="18121" spans="5:14" x14ac:dyDescent="0.25">
      <c r="E18121" s="90"/>
      <c r="N18121" s="90"/>
    </row>
    <row r="18122" spans="5:14" x14ac:dyDescent="0.25">
      <c r="E18122" s="90"/>
      <c r="N18122" s="90"/>
    </row>
    <row r="18123" spans="5:14" x14ac:dyDescent="0.25">
      <c r="E18123" s="90"/>
      <c r="N18123" s="90"/>
    </row>
    <row r="18124" spans="5:14" x14ac:dyDescent="0.25">
      <c r="E18124" s="90"/>
      <c r="N18124" s="90"/>
    </row>
    <row r="18125" spans="5:14" x14ac:dyDescent="0.25">
      <c r="E18125" s="90"/>
      <c r="N18125" s="90"/>
    </row>
    <row r="18126" spans="5:14" x14ac:dyDescent="0.25">
      <c r="E18126" s="90"/>
      <c r="N18126" s="90"/>
    </row>
    <row r="18127" spans="5:14" x14ac:dyDescent="0.25">
      <c r="E18127" s="90"/>
      <c r="N18127" s="90"/>
    </row>
    <row r="18128" spans="5:14" x14ac:dyDescent="0.25">
      <c r="E18128" s="90"/>
      <c r="N18128" s="90"/>
    </row>
    <row r="18129" spans="5:14" x14ac:dyDescent="0.25">
      <c r="E18129" s="90"/>
      <c r="N18129" s="90"/>
    </row>
    <row r="18130" spans="5:14" x14ac:dyDescent="0.25">
      <c r="E18130" s="90"/>
      <c r="N18130" s="90"/>
    </row>
    <row r="18131" spans="5:14" x14ac:dyDescent="0.25">
      <c r="E18131" s="90"/>
      <c r="N18131" s="90"/>
    </row>
    <row r="18132" spans="5:14" x14ac:dyDescent="0.25">
      <c r="E18132" s="90"/>
      <c r="N18132" s="90"/>
    </row>
    <row r="18133" spans="5:14" x14ac:dyDescent="0.25">
      <c r="E18133" s="90"/>
      <c r="N18133" s="90"/>
    </row>
    <row r="18134" spans="5:14" x14ac:dyDescent="0.25">
      <c r="E18134" s="90"/>
      <c r="N18134" s="90"/>
    </row>
    <row r="18135" spans="5:14" x14ac:dyDescent="0.25">
      <c r="E18135" s="90"/>
      <c r="N18135" s="90"/>
    </row>
    <row r="18136" spans="5:14" x14ac:dyDescent="0.25">
      <c r="E18136" s="90"/>
      <c r="N18136" s="90"/>
    </row>
    <row r="18137" spans="5:14" x14ac:dyDescent="0.25">
      <c r="E18137" s="90"/>
      <c r="N18137" s="90"/>
    </row>
    <row r="18138" spans="5:14" x14ac:dyDescent="0.25">
      <c r="E18138" s="90"/>
      <c r="N18138" s="90"/>
    </row>
    <row r="18139" spans="5:14" x14ac:dyDescent="0.25">
      <c r="E18139" s="90"/>
      <c r="N18139" s="90"/>
    </row>
    <row r="18140" spans="5:14" x14ac:dyDescent="0.25">
      <c r="E18140" s="90"/>
      <c r="N18140" s="90"/>
    </row>
    <row r="18141" spans="5:14" x14ac:dyDescent="0.25">
      <c r="E18141" s="90"/>
      <c r="N18141" s="90"/>
    </row>
    <row r="18142" spans="5:14" x14ac:dyDescent="0.25">
      <c r="E18142" s="90"/>
      <c r="N18142" s="90"/>
    </row>
    <row r="18143" spans="5:14" x14ac:dyDescent="0.25">
      <c r="E18143" s="90"/>
      <c r="N18143" s="90"/>
    </row>
    <row r="18144" spans="5:14" x14ac:dyDescent="0.25">
      <c r="E18144" s="90"/>
      <c r="N18144" s="90"/>
    </row>
    <row r="18145" spans="5:14" x14ac:dyDescent="0.25">
      <c r="E18145" s="90"/>
      <c r="N18145" s="90"/>
    </row>
    <row r="18146" spans="5:14" x14ac:dyDescent="0.25">
      <c r="E18146" s="90"/>
      <c r="N18146" s="90"/>
    </row>
    <row r="18147" spans="5:14" x14ac:dyDescent="0.25">
      <c r="E18147" s="90"/>
      <c r="N18147" s="90"/>
    </row>
    <row r="18148" spans="5:14" x14ac:dyDescent="0.25">
      <c r="E18148" s="90"/>
      <c r="N18148" s="90"/>
    </row>
    <row r="18149" spans="5:14" x14ac:dyDescent="0.25">
      <c r="E18149" s="90"/>
      <c r="N18149" s="90"/>
    </row>
    <row r="18150" spans="5:14" x14ac:dyDescent="0.25">
      <c r="E18150" s="90"/>
      <c r="N18150" s="90"/>
    </row>
    <row r="18151" spans="5:14" x14ac:dyDescent="0.25">
      <c r="E18151" s="90"/>
      <c r="N18151" s="90"/>
    </row>
    <row r="18152" spans="5:14" x14ac:dyDescent="0.25">
      <c r="E18152" s="90"/>
      <c r="N18152" s="90"/>
    </row>
    <row r="18153" spans="5:14" x14ac:dyDescent="0.25">
      <c r="E18153" s="90"/>
      <c r="N18153" s="90"/>
    </row>
    <row r="18154" spans="5:14" x14ac:dyDescent="0.25">
      <c r="E18154" s="90"/>
      <c r="N18154" s="90"/>
    </row>
    <row r="18155" spans="5:14" x14ac:dyDescent="0.25">
      <c r="E18155" s="90"/>
      <c r="N18155" s="90"/>
    </row>
    <row r="18156" spans="5:14" x14ac:dyDescent="0.25">
      <c r="E18156" s="90"/>
      <c r="N18156" s="90"/>
    </row>
    <row r="18157" spans="5:14" x14ac:dyDescent="0.25">
      <c r="E18157" s="90"/>
      <c r="N18157" s="90"/>
    </row>
    <row r="18158" spans="5:14" x14ac:dyDescent="0.25">
      <c r="E18158" s="90"/>
      <c r="N18158" s="90"/>
    </row>
    <row r="18159" spans="5:14" x14ac:dyDescent="0.25">
      <c r="E18159" s="90"/>
      <c r="N18159" s="90"/>
    </row>
    <row r="18160" spans="5:14" x14ac:dyDescent="0.25">
      <c r="E18160" s="90"/>
      <c r="N18160" s="90"/>
    </row>
    <row r="18161" spans="5:14" x14ac:dyDescent="0.25">
      <c r="E18161" s="90"/>
      <c r="N18161" s="90"/>
    </row>
    <row r="18162" spans="5:14" x14ac:dyDescent="0.25">
      <c r="E18162" s="90"/>
      <c r="N18162" s="90"/>
    </row>
    <row r="18163" spans="5:14" x14ac:dyDescent="0.25">
      <c r="E18163" s="90"/>
      <c r="N18163" s="90"/>
    </row>
    <row r="18164" spans="5:14" x14ac:dyDescent="0.25">
      <c r="E18164" s="90"/>
      <c r="N18164" s="90"/>
    </row>
    <row r="18165" spans="5:14" x14ac:dyDescent="0.25">
      <c r="E18165" s="90"/>
      <c r="N18165" s="90"/>
    </row>
    <row r="18166" spans="5:14" x14ac:dyDescent="0.25">
      <c r="E18166" s="90"/>
      <c r="N18166" s="90"/>
    </row>
    <row r="18167" spans="5:14" x14ac:dyDescent="0.25">
      <c r="E18167" s="90"/>
      <c r="N18167" s="90"/>
    </row>
    <row r="18168" spans="5:14" x14ac:dyDescent="0.25">
      <c r="E18168" s="90"/>
      <c r="N18168" s="90"/>
    </row>
    <row r="18169" spans="5:14" x14ac:dyDescent="0.25">
      <c r="E18169" s="90"/>
      <c r="N18169" s="90"/>
    </row>
    <row r="18170" spans="5:14" x14ac:dyDescent="0.25">
      <c r="E18170" s="90"/>
      <c r="N18170" s="90"/>
    </row>
    <row r="18171" spans="5:14" x14ac:dyDescent="0.25">
      <c r="E18171" s="90"/>
      <c r="N18171" s="90"/>
    </row>
    <row r="18172" spans="5:14" x14ac:dyDescent="0.25">
      <c r="E18172" s="90"/>
      <c r="N18172" s="90"/>
    </row>
    <row r="18173" spans="5:14" x14ac:dyDescent="0.25">
      <c r="E18173" s="90"/>
      <c r="N18173" s="90"/>
    </row>
    <row r="18174" spans="5:14" x14ac:dyDescent="0.25">
      <c r="E18174" s="90"/>
      <c r="N18174" s="90"/>
    </row>
    <row r="18175" spans="5:14" x14ac:dyDescent="0.25">
      <c r="E18175" s="90"/>
      <c r="N18175" s="90"/>
    </row>
    <row r="18176" spans="5:14" x14ac:dyDescent="0.25">
      <c r="E18176" s="90"/>
      <c r="N18176" s="90"/>
    </row>
    <row r="18177" spans="5:14" x14ac:dyDescent="0.25">
      <c r="E18177" s="90"/>
      <c r="N18177" s="90"/>
    </row>
    <row r="18178" spans="5:14" x14ac:dyDescent="0.25">
      <c r="E18178" s="90"/>
      <c r="N18178" s="90"/>
    </row>
    <row r="18179" spans="5:14" x14ac:dyDescent="0.25">
      <c r="E18179" s="90"/>
      <c r="N18179" s="90"/>
    </row>
    <row r="18180" spans="5:14" x14ac:dyDescent="0.25">
      <c r="E18180" s="90"/>
      <c r="N18180" s="90"/>
    </row>
    <row r="18181" spans="5:14" x14ac:dyDescent="0.25">
      <c r="E18181" s="90"/>
      <c r="N18181" s="90"/>
    </row>
    <row r="18182" spans="5:14" x14ac:dyDescent="0.25">
      <c r="E18182" s="90"/>
      <c r="N18182" s="90"/>
    </row>
    <row r="18183" spans="5:14" x14ac:dyDescent="0.25">
      <c r="E18183" s="90"/>
      <c r="N18183" s="90"/>
    </row>
    <row r="18184" spans="5:14" x14ac:dyDescent="0.25">
      <c r="E18184" s="90"/>
      <c r="N18184" s="90"/>
    </row>
    <row r="18185" spans="5:14" x14ac:dyDescent="0.25">
      <c r="E18185" s="90"/>
      <c r="N18185" s="90"/>
    </row>
    <row r="18186" spans="5:14" x14ac:dyDescent="0.25">
      <c r="E18186" s="90"/>
      <c r="N18186" s="90"/>
    </row>
    <row r="18187" spans="5:14" x14ac:dyDescent="0.25">
      <c r="E18187" s="90"/>
      <c r="N18187" s="90"/>
    </row>
    <row r="18188" spans="5:14" x14ac:dyDescent="0.25">
      <c r="E18188" s="90"/>
      <c r="N18188" s="90"/>
    </row>
    <row r="18189" spans="5:14" x14ac:dyDescent="0.25">
      <c r="E18189" s="90"/>
      <c r="N18189" s="90"/>
    </row>
    <row r="18190" spans="5:14" x14ac:dyDescent="0.25">
      <c r="E18190" s="90"/>
      <c r="N18190" s="90"/>
    </row>
    <row r="18191" spans="5:14" x14ac:dyDescent="0.25">
      <c r="E18191" s="90"/>
      <c r="N18191" s="90"/>
    </row>
    <row r="18192" spans="5:14" x14ac:dyDescent="0.25">
      <c r="E18192" s="90"/>
      <c r="N18192" s="90"/>
    </row>
    <row r="18193" spans="5:14" x14ac:dyDescent="0.25">
      <c r="E18193" s="90"/>
      <c r="N18193" s="90"/>
    </row>
    <row r="18194" spans="5:14" x14ac:dyDescent="0.25">
      <c r="E18194" s="90"/>
      <c r="N18194" s="90"/>
    </row>
    <row r="18195" spans="5:14" x14ac:dyDescent="0.25">
      <c r="E18195" s="90"/>
      <c r="N18195" s="90"/>
    </row>
    <row r="18196" spans="5:14" x14ac:dyDescent="0.25">
      <c r="E18196" s="90"/>
      <c r="N18196" s="90"/>
    </row>
    <row r="18197" spans="5:14" x14ac:dyDescent="0.25">
      <c r="E18197" s="90"/>
      <c r="N18197" s="90"/>
    </row>
    <row r="18198" spans="5:14" x14ac:dyDescent="0.25">
      <c r="E18198" s="90"/>
      <c r="N18198" s="90"/>
    </row>
    <row r="18199" spans="5:14" x14ac:dyDescent="0.25">
      <c r="E18199" s="90"/>
      <c r="N18199" s="90"/>
    </row>
    <row r="18200" spans="5:14" x14ac:dyDescent="0.25">
      <c r="E18200" s="90"/>
      <c r="N18200" s="90"/>
    </row>
    <row r="18201" spans="5:14" x14ac:dyDescent="0.25">
      <c r="E18201" s="90"/>
      <c r="N18201" s="90"/>
    </row>
    <row r="18202" spans="5:14" x14ac:dyDescent="0.25">
      <c r="E18202" s="90"/>
      <c r="N18202" s="90"/>
    </row>
    <row r="18203" spans="5:14" x14ac:dyDescent="0.25">
      <c r="E18203" s="90"/>
      <c r="N18203" s="90"/>
    </row>
    <row r="18204" spans="5:14" x14ac:dyDescent="0.25">
      <c r="E18204" s="90"/>
      <c r="N18204" s="90"/>
    </row>
    <row r="18205" spans="5:14" x14ac:dyDescent="0.25">
      <c r="E18205" s="90"/>
      <c r="N18205" s="90"/>
    </row>
    <row r="18206" spans="5:14" x14ac:dyDescent="0.25">
      <c r="E18206" s="90"/>
      <c r="N18206" s="90"/>
    </row>
    <row r="18207" spans="5:14" x14ac:dyDescent="0.25">
      <c r="E18207" s="90"/>
      <c r="N18207" s="90"/>
    </row>
    <row r="18208" spans="5:14" x14ac:dyDescent="0.25">
      <c r="E18208" s="90"/>
      <c r="N18208" s="90"/>
    </row>
    <row r="18209" spans="5:14" x14ac:dyDescent="0.25">
      <c r="E18209" s="90"/>
      <c r="N18209" s="90"/>
    </row>
    <row r="18210" spans="5:14" x14ac:dyDescent="0.25">
      <c r="E18210" s="90"/>
      <c r="N18210" s="90"/>
    </row>
    <row r="18211" spans="5:14" x14ac:dyDescent="0.25">
      <c r="E18211" s="90"/>
      <c r="N18211" s="90"/>
    </row>
    <row r="18212" spans="5:14" x14ac:dyDescent="0.25">
      <c r="E18212" s="90"/>
      <c r="N18212" s="90"/>
    </row>
    <row r="18213" spans="5:14" x14ac:dyDescent="0.25">
      <c r="E18213" s="90"/>
      <c r="N18213" s="90"/>
    </row>
    <row r="18214" spans="5:14" x14ac:dyDescent="0.25">
      <c r="E18214" s="90"/>
      <c r="N18214" s="90"/>
    </row>
    <row r="18215" spans="5:14" x14ac:dyDescent="0.25">
      <c r="E18215" s="90"/>
      <c r="N18215" s="90"/>
    </row>
    <row r="18216" spans="5:14" x14ac:dyDescent="0.25">
      <c r="E18216" s="90"/>
      <c r="N18216" s="90"/>
    </row>
    <row r="18217" spans="5:14" x14ac:dyDescent="0.25">
      <c r="E18217" s="90"/>
      <c r="N18217" s="90"/>
    </row>
    <row r="18218" spans="5:14" x14ac:dyDescent="0.25">
      <c r="E18218" s="90"/>
      <c r="N18218" s="90"/>
    </row>
    <row r="18219" spans="5:14" x14ac:dyDescent="0.25">
      <c r="E18219" s="90"/>
      <c r="N18219" s="90"/>
    </row>
    <row r="18220" spans="5:14" x14ac:dyDescent="0.25">
      <c r="E18220" s="90"/>
      <c r="N18220" s="90"/>
    </row>
    <row r="18221" spans="5:14" x14ac:dyDescent="0.25">
      <c r="E18221" s="90"/>
      <c r="N18221" s="90"/>
    </row>
    <row r="18222" spans="5:14" x14ac:dyDescent="0.25">
      <c r="E18222" s="90"/>
      <c r="N18222" s="90"/>
    </row>
    <row r="18223" spans="5:14" x14ac:dyDescent="0.25">
      <c r="E18223" s="90"/>
      <c r="N18223" s="90"/>
    </row>
    <row r="18224" spans="5:14" x14ac:dyDescent="0.25">
      <c r="E18224" s="90"/>
      <c r="N18224" s="90"/>
    </row>
    <row r="18225" spans="5:14" x14ac:dyDescent="0.25">
      <c r="E18225" s="90"/>
      <c r="N18225" s="90"/>
    </row>
    <row r="18226" spans="5:14" x14ac:dyDescent="0.25">
      <c r="E18226" s="90"/>
      <c r="N18226" s="90"/>
    </row>
    <row r="18227" spans="5:14" x14ac:dyDescent="0.25">
      <c r="E18227" s="90"/>
      <c r="N18227" s="90"/>
    </row>
    <row r="18228" spans="5:14" x14ac:dyDescent="0.25">
      <c r="E18228" s="90"/>
      <c r="N18228" s="90"/>
    </row>
    <row r="18229" spans="5:14" x14ac:dyDescent="0.25">
      <c r="E18229" s="90"/>
      <c r="N18229" s="90"/>
    </row>
    <row r="18230" spans="5:14" x14ac:dyDescent="0.25">
      <c r="E18230" s="90"/>
      <c r="N18230" s="90"/>
    </row>
    <row r="18231" spans="5:14" x14ac:dyDescent="0.25">
      <c r="E18231" s="90"/>
      <c r="N18231" s="90"/>
    </row>
    <row r="18232" spans="5:14" x14ac:dyDescent="0.25">
      <c r="E18232" s="90"/>
      <c r="N18232" s="90"/>
    </row>
    <row r="18233" spans="5:14" x14ac:dyDescent="0.25">
      <c r="E18233" s="90"/>
      <c r="N18233" s="90"/>
    </row>
    <row r="18234" spans="5:14" x14ac:dyDescent="0.25">
      <c r="E18234" s="90"/>
      <c r="N18234" s="90"/>
    </row>
    <row r="18235" spans="5:14" x14ac:dyDescent="0.25">
      <c r="E18235" s="90"/>
      <c r="N18235" s="90"/>
    </row>
    <row r="18236" spans="5:14" x14ac:dyDescent="0.25">
      <c r="E18236" s="90"/>
      <c r="N18236" s="90"/>
    </row>
    <row r="18237" spans="5:14" x14ac:dyDescent="0.25">
      <c r="E18237" s="90"/>
      <c r="N18237" s="90"/>
    </row>
    <row r="18238" spans="5:14" x14ac:dyDescent="0.25">
      <c r="E18238" s="90"/>
      <c r="N18238" s="90"/>
    </row>
    <row r="18239" spans="5:14" x14ac:dyDescent="0.25">
      <c r="E18239" s="90"/>
      <c r="N18239" s="90"/>
    </row>
    <row r="18240" spans="5:14" x14ac:dyDescent="0.25">
      <c r="E18240" s="90"/>
      <c r="N18240" s="90"/>
    </row>
    <row r="18241" spans="5:14" x14ac:dyDescent="0.25">
      <c r="E18241" s="90"/>
      <c r="N18241" s="90"/>
    </row>
    <row r="18242" spans="5:14" x14ac:dyDescent="0.25">
      <c r="E18242" s="90"/>
      <c r="N18242" s="90"/>
    </row>
    <row r="18243" spans="5:14" x14ac:dyDescent="0.25">
      <c r="E18243" s="90"/>
      <c r="N18243" s="90"/>
    </row>
    <row r="18244" spans="5:14" x14ac:dyDescent="0.25">
      <c r="E18244" s="90"/>
      <c r="N18244" s="90"/>
    </row>
    <row r="18245" spans="5:14" x14ac:dyDescent="0.25">
      <c r="E18245" s="90"/>
      <c r="N18245" s="90"/>
    </row>
    <row r="18246" spans="5:14" x14ac:dyDescent="0.25">
      <c r="E18246" s="90"/>
      <c r="N18246" s="90"/>
    </row>
    <row r="18247" spans="5:14" x14ac:dyDescent="0.25">
      <c r="E18247" s="90"/>
      <c r="N18247" s="90"/>
    </row>
    <row r="18248" spans="5:14" x14ac:dyDescent="0.25">
      <c r="E18248" s="90"/>
      <c r="N18248" s="90"/>
    </row>
    <row r="18249" spans="5:14" x14ac:dyDescent="0.25">
      <c r="E18249" s="90"/>
      <c r="N18249" s="90"/>
    </row>
    <row r="18250" spans="5:14" x14ac:dyDescent="0.25">
      <c r="E18250" s="90"/>
      <c r="N18250" s="90"/>
    </row>
    <row r="18251" spans="5:14" x14ac:dyDescent="0.25">
      <c r="E18251" s="90"/>
      <c r="N18251" s="90"/>
    </row>
    <row r="18252" spans="5:14" x14ac:dyDescent="0.25">
      <c r="E18252" s="90"/>
      <c r="N18252" s="90"/>
    </row>
    <row r="18253" spans="5:14" x14ac:dyDescent="0.25">
      <c r="E18253" s="90"/>
      <c r="N18253" s="90"/>
    </row>
    <row r="18254" spans="5:14" x14ac:dyDescent="0.25">
      <c r="E18254" s="90"/>
      <c r="N18254" s="90"/>
    </row>
    <row r="18255" spans="5:14" x14ac:dyDescent="0.25">
      <c r="E18255" s="90"/>
      <c r="N18255" s="90"/>
    </row>
    <row r="18256" spans="5:14" x14ac:dyDescent="0.25">
      <c r="E18256" s="90"/>
      <c r="N18256" s="90"/>
    </row>
    <row r="18257" spans="5:14" x14ac:dyDescent="0.25">
      <c r="E18257" s="90"/>
      <c r="N18257" s="90"/>
    </row>
    <row r="18258" spans="5:14" x14ac:dyDescent="0.25">
      <c r="E18258" s="90"/>
      <c r="N18258" s="90"/>
    </row>
    <row r="18259" spans="5:14" x14ac:dyDescent="0.25">
      <c r="E18259" s="90"/>
      <c r="N18259" s="90"/>
    </row>
    <row r="18260" spans="5:14" x14ac:dyDescent="0.25">
      <c r="E18260" s="90"/>
      <c r="N18260" s="90"/>
    </row>
    <row r="18261" spans="5:14" x14ac:dyDescent="0.25">
      <c r="E18261" s="90"/>
      <c r="N18261" s="90"/>
    </row>
    <row r="18262" spans="5:14" x14ac:dyDescent="0.25">
      <c r="E18262" s="90"/>
      <c r="N18262" s="90"/>
    </row>
    <row r="18263" spans="5:14" x14ac:dyDescent="0.25">
      <c r="E18263" s="90"/>
      <c r="N18263" s="90"/>
    </row>
    <row r="18264" spans="5:14" x14ac:dyDescent="0.25">
      <c r="E18264" s="90"/>
      <c r="N18264" s="90"/>
    </row>
    <row r="18265" spans="5:14" x14ac:dyDescent="0.25">
      <c r="E18265" s="90"/>
      <c r="N18265" s="90"/>
    </row>
    <row r="18266" spans="5:14" x14ac:dyDescent="0.25">
      <c r="E18266" s="90"/>
      <c r="N18266" s="90"/>
    </row>
    <row r="18267" spans="5:14" x14ac:dyDescent="0.25">
      <c r="E18267" s="90"/>
      <c r="N18267" s="90"/>
    </row>
    <row r="18268" spans="5:14" x14ac:dyDescent="0.25">
      <c r="E18268" s="90"/>
      <c r="N18268" s="90"/>
    </row>
    <row r="18269" spans="5:14" x14ac:dyDescent="0.25">
      <c r="E18269" s="90"/>
      <c r="N18269" s="90"/>
    </row>
    <row r="18270" spans="5:14" x14ac:dyDescent="0.25">
      <c r="E18270" s="90"/>
      <c r="N18270" s="90"/>
    </row>
    <row r="18271" spans="5:14" x14ac:dyDescent="0.25">
      <c r="E18271" s="90"/>
      <c r="N18271" s="90"/>
    </row>
    <row r="18272" spans="5:14" x14ac:dyDescent="0.25">
      <c r="E18272" s="90"/>
      <c r="N18272" s="90"/>
    </row>
    <row r="18273" spans="5:14" x14ac:dyDescent="0.25">
      <c r="E18273" s="90"/>
      <c r="N18273" s="90"/>
    </row>
    <row r="18274" spans="5:14" x14ac:dyDescent="0.25">
      <c r="E18274" s="90"/>
      <c r="N18274" s="90"/>
    </row>
    <row r="18275" spans="5:14" x14ac:dyDescent="0.25">
      <c r="E18275" s="90"/>
      <c r="N18275" s="90"/>
    </row>
    <row r="18276" spans="5:14" x14ac:dyDescent="0.25">
      <c r="E18276" s="90"/>
      <c r="N18276" s="90"/>
    </row>
    <row r="18277" spans="5:14" x14ac:dyDescent="0.25">
      <c r="E18277" s="90"/>
      <c r="N18277" s="90"/>
    </row>
    <row r="18278" spans="5:14" x14ac:dyDescent="0.25">
      <c r="E18278" s="90"/>
      <c r="N18278" s="90"/>
    </row>
    <row r="18279" spans="5:14" x14ac:dyDescent="0.25">
      <c r="E18279" s="90"/>
      <c r="N18279" s="90"/>
    </row>
    <row r="18280" spans="5:14" x14ac:dyDescent="0.25">
      <c r="E18280" s="90"/>
      <c r="N18280" s="90"/>
    </row>
    <row r="18281" spans="5:14" x14ac:dyDescent="0.25">
      <c r="E18281" s="90"/>
      <c r="N18281" s="90"/>
    </row>
    <row r="18282" spans="5:14" x14ac:dyDescent="0.25">
      <c r="E18282" s="90"/>
      <c r="N18282" s="90"/>
    </row>
    <row r="18283" spans="5:14" x14ac:dyDescent="0.25">
      <c r="E18283" s="90"/>
      <c r="N18283" s="90"/>
    </row>
    <row r="18284" spans="5:14" x14ac:dyDescent="0.25">
      <c r="E18284" s="90"/>
      <c r="N18284" s="90"/>
    </row>
    <row r="18285" spans="5:14" x14ac:dyDescent="0.25">
      <c r="E18285" s="90"/>
      <c r="N18285" s="90"/>
    </row>
    <row r="18286" spans="5:14" x14ac:dyDescent="0.25">
      <c r="E18286" s="90"/>
      <c r="N18286" s="90"/>
    </row>
    <row r="18287" spans="5:14" x14ac:dyDescent="0.25">
      <c r="E18287" s="90"/>
      <c r="N18287" s="90"/>
    </row>
    <row r="18288" spans="5:14" x14ac:dyDescent="0.25">
      <c r="E18288" s="90"/>
      <c r="N18288" s="90"/>
    </row>
    <row r="18289" spans="5:14" x14ac:dyDescent="0.25">
      <c r="E18289" s="90"/>
      <c r="N18289" s="90"/>
    </row>
    <row r="18290" spans="5:14" x14ac:dyDescent="0.25">
      <c r="E18290" s="90"/>
      <c r="N18290" s="90"/>
    </row>
    <row r="18291" spans="5:14" x14ac:dyDescent="0.25">
      <c r="E18291" s="90"/>
      <c r="N18291" s="90"/>
    </row>
    <row r="18292" spans="5:14" x14ac:dyDescent="0.25">
      <c r="E18292" s="90"/>
      <c r="N18292" s="90"/>
    </row>
    <row r="18293" spans="5:14" x14ac:dyDescent="0.25">
      <c r="E18293" s="90"/>
      <c r="N18293" s="90"/>
    </row>
    <row r="18294" spans="5:14" x14ac:dyDescent="0.25">
      <c r="E18294" s="90"/>
      <c r="N18294" s="90"/>
    </row>
    <row r="18295" spans="5:14" x14ac:dyDescent="0.25">
      <c r="E18295" s="90"/>
      <c r="N18295" s="90"/>
    </row>
    <row r="18296" spans="5:14" x14ac:dyDescent="0.25">
      <c r="E18296" s="90"/>
      <c r="N18296" s="90"/>
    </row>
    <row r="18297" spans="5:14" x14ac:dyDescent="0.25">
      <c r="E18297" s="90"/>
      <c r="N18297" s="90"/>
    </row>
    <row r="18298" spans="5:14" x14ac:dyDescent="0.25">
      <c r="E18298" s="90"/>
      <c r="N18298" s="90"/>
    </row>
    <row r="18299" spans="5:14" x14ac:dyDescent="0.25">
      <c r="E18299" s="90"/>
      <c r="N18299" s="90"/>
    </row>
    <row r="18300" spans="5:14" x14ac:dyDescent="0.25">
      <c r="E18300" s="90"/>
      <c r="N18300" s="90"/>
    </row>
    <row r="18301" spans="5:14" x14ac:dyDescent="0.25">
      <c r="E18301" s="90"/>
      <c r="N18301" s="90"/>
    </row>
    <row r="18302" spans="5:14" x14ac:dyDescent="0.25">
      <c r="E18302" s="90"/>
      <c r="N18302" s="90"/>
    </row>
    <row r="18303" spans="5:14" x14ac:dyDescent="0.25">
      <c r="E18303" s="90"/>
      <c r="N18303" s="90"/>
    </row>
    <row r="18304" spans="5:14" x14ac:dyDescent="0.25">
      <c r="E18304" s="90"/>
      <c r="N18304" s="90"/>
    </row>
    <row r="18305" spans="5:14" x14ac:dyDescent="0.25">
      <c r="E18305" s="90"/>
      <c r="N18305" s="90"/>
    </row>
    <row r="18306" spans="5:14" x14ac:dyDescent="0.25">
      <c r="E18306" s="90"/>
      <c r="N18306" s="90"/>
    </row>
    <row r="18307" spans="5:14" x14ac:dyDescent="0.25">
      <c r="E18307" s="90"/>
      <c r="N18307" s="90"/>
    </row>
    <row r="18308" spans="5:14" x14ac:dyDescent="0.25">
      <c r="E18308" s="90"/>
      <c r="N18308" s="90"/>
    </row>
    <row r="18309" spans="5:14" x14ac:dyDescent="0.25">
      <c r="E18309" s="90"/>
      <c r="N18309" s="90"/>
    </row>
    <row r="18310" spans="5:14" x14ac:dyDescent="0.25">
      <c r="E18310" s="90"/>
      <c r="N18310" s="90"/>
    </row>
    <row r="18311" spans="5:14" x14ac:dyDescent="0.25">
      <c r="E18311" s="90"/>
      <c r="N18311" s="90"/>
    </row>
    <row r="18312" spans="5:14" x14ac:dyDescent="0.25">
      <c r="E18312" s="90"/>
      <c r="N18312" s="90"/>
    </row>
    <row r="18313" spans="5:14" x14ac:dyDescent="0.25">
      <c r="E18313" s="90"/>
      <c r="N18313" s="90"/>
    </row>
    <row r="18314" spans="5:14" x14ac:dyDescent="0.25">
      <c r="E18314" s="90"/>
      <c r="N18314" s="90"/>
    </row>
    <row r="18315" spans="5:14" x14ac:dyDescent="0.25">
      <c r="E18315" s="90"/>
      <c r="N18315" s="90"/>
    </row>
    <row r="18316" spans="5:14" x14ac:dyDescent="0.25">
      <c r="E18316" s="90"/>
      <c r="N18316" s="90"/>
    </row>
    <row r="18317" spans="5:14" x14ac:dyDescent="0.25">
      <c r="E18317" s="90"/>
      <c r="N18317" s="90"/>
    </row>
    <row r="18318" spans="5:14" x14ac:dyDescent="0.25">
      <c r="E18318" s="90"/>
      <c r="N18318" s="90"/>
    </row>
    <row r="18319" spans="5:14" x14ac:dyDescent="0.25">
      <c r="E18319" s="90"/>
      <c r="N18319" s="90"/>
    </row>
    <row r="18320" spans="5:14" x14ac:dyDescent="0.25">
      <c r="E18320" s="90"/>
      <c r="N18320" s="90"/>
    </row>
    <row r="18321" spans="5:14" x14ac:dyDescent="0.25">
      <c r="E18321" s="90"/>
      <c r="N18321" s="90"/>
    </row>
    <row r="18322" spans="5:14" x14ac:dyDescent="0.25">
      <c r="E18322" s="90"/>
      <c r="N18322" s="90"/>
    </row>
    <row r="18323" spans="5:14" x14ac:dyDescent="0.25">
      <c r="E18323" s="90"/>
      <c r="N18323" s="90"/>
    </row>
    <row r="18324" spans="5:14" x14ac:dyDescent="0.25">
      <c r="E18324" s="90"/>
      <c r="N18324" s="90"/>
    </row>
    <row r="18325" spans="5:14" x14ac:dyDescent="0.25">
      <c r="E18325" s="90"/>
      <c r="N18325" s="90"/>
    </row>
    <row r="18326" spans="5:14" x14ac:dyDescent="0.25">
      <c r="E18326" s="90"/>
      <c r="N18326" s="90"/>
    </row>
    <row r="18327" spans="5:14" x14ac:dyDescent="0.25">
      <c r="E18327" s="90"/>
      <c r="N18327" s="90"/>
    </row>
    <row r="18328" spans="5:14" x14ac:dyDescent="0.25">
      <c r="E18328" s="90"/>
      <c r="N18328" s="90"/>
    </row>
    <row r="18329" spans="5:14" x14ac:dyDescent="0.25">
      <c r="E18329" s="90"/>
      <c r="N18329" s="90"/>
    </row>
    <row r="18330" spans="5:14" x14ac:dyDescent="0.25">
      <c r="E18330" s="90"/>
      <c r="N18330" s="90"/>
    </row>
    <row r="18331" spans="5:14" x14ac:dyDescent="0.25">
      <c r="E18331" s="90"/>
      <c r="N18331" s="90"/>
    </row>
    <row r="18332" spans="5:14" x14ac:dyDescent="0.25">
      <c r="E18332" s="90"/>
      <c r="N18332" s="90"/>
    </row>
    <row r="18333" spans="5:14" x14ac:dyDescent="0.25">
      <c r="E18333" s="90"/>
      <c r="N18333" s="90"/>
    </row>
    <row r="18334" spans="5:14" x14ac:dyDescent="0.25">
      <c r="E18334" s="90"/>
      <c r="N18334" s="90"/>
    </row>
    <row r="18335" spans="5:14" x14ac:dyDescent="0.25">
      <c r="E18335" s="90"/>
      <c r="N18335" s="90"/>
    </row>
    <row r="18336" spans="5:14" x14ac:dyDescent="0.25">
      <c r="E18336" s="90"/>
      <c r="N18336" s="90"/>
    </row>
    <row r="18337" spans="5:14" x14ac:dyDescent="0.25">
      <c r="E18337" s="90"/>
      <c r="N18337" s="90"/>
    </row>
    <row r="18338" spans="5:14" x14ac:dyDescent="0.25">
      <c r="E18338" s="90"/>
      <c r="N18338" s="90"/>
    </row>
    <row r="18339" spans="5:14" x14ac:dyDescent="0.25">
      <c r="E18339" s="90"/>
      <c r="N18339" s="90"/>
    </row>
    <row r="18340" spans="5:14" x14ac:dyDescent="0.25">
      <c r="E18340" s="90"/>
      <c r="N18340" s="90"/>
    </row>
    <row r="18341" spans="5:14" x14ac:dyDescent="0.25">
      <c r="E18341" s="90"/>
      <c r="N18341" s="90"/>
    </row>
    <row r="18342" spans="5:14" x14ac:dyDescent="0.25">
      <c r="E18342" s="90"/>
      <c r="N18342" s="90"/>
    </row>
    <row r="18343" spans="5:14" x14ac:dyDescent="0.25">
      <c r="E18343" s="90"/>
      <c r="N18343" s="90"/>
    </row>
    <row r="18344" spans="5:14" x14ac:dyDescent="0.25">
      <c r="E18344" s="90"/>
      <c r="N18344" s="90"/>
    </row>
    <row r="18345" spans="5:14" x14ac:dyDescent="0.25">
      <c r="E18345" s="90"/>
      <c r="N18345" s="90"/>
    </row>
    <row r="18346" spans="5:14" x14ac:dyDescent="0.25">
      <c r="E18346" s="90"/>
      <c r="N18346" s="90"/>
    </row>
    <row r="18347" spans="5:14" x14ac:dyDescent="0.25">
      <c r="E18347" s="90"/>
      <c r="N18347" s="90"/>
    </row>
    <row r="18348" spans="5:14" x14ac:dyDescent="0.25">
      <c r="E18348" s="90"/>
      <c r="N18348" s="90"/>
    </row>
    <row r="18349" spans="5:14" x14ac:dyDescent="0.25">
      <c r="E18349" s="90"/>
      <c r="N18349" s="90"/>
    </row>
    <row r="18350" spans="5:14" x14ac:dyDescent="0.25">
      <c r="E18350" s="90"/>
      <c r="N18350" s="90"/>
    </row>
    <row r="18351" spans="5:14" x14ac:dyDescent="0.25">
      <c r="E18351" s="90"/>
      <c r="N18351" s="90"/>
    </row>
    <row r="18352" spans="5:14" x14ac:dyDescent="0.25">
      <c r="E18352" s="90"/>
      <c r="N18352" s="90"/>
    </row>
    <row r="18353" spans="5:14" x14ac:dyDescent="0.25">
      <c r="E18353" s="90"/>
      <c r="N18353" s="90"/>
    </row>
    <row r="18354" spans="5:14" x14ac:dyDescent="0.25">
      <c r="E18354" s="90"/>
      <c r="N18354" s="90"/>
    </row>
    <row r="18355" spans="5:14" x14ac:dyDescent="0.25">
      <c r="E18355" s="90"/>
      <c r="N18355" s="90"/>
    </row>
    <row r="18356" spans="5:14" x14ac:dyDescent="0.25">
      <c r="E18356" s="90"/>
      <c r="N18356" s="90"/>
    </row>
    <row r="18357" spans="5:14" x14ac:dyDescent="0.25">
      <c r="E18357" s="90"/>
      <c r="N18357" s="90"/>
    </row>
    <row r="18358" spans="5:14" x14ac:dyDescent="0.25">
      <c r="E18358" s="90"/>
      <c r="N18358" s="90"/>
    </row>
    <row r="18359" spans="5:14" x14ac:dyDescent="0.25">
      <c r="E18359" s="90"/>
      <c r="N18359" s="90"/>
    </row>
    <row r="18360" spans="5:14" x14ac:dyDescent="0.25">
      <c r="E18360" s="90"/>
      <c r="N18360" s="90"/>
    </row>
    <row r="18361" spans="5:14" x14ac:dyDescent="0.25">
      <c r="E18361" s="90"/>
      <c r="N18361" s="90"/>
    </row>
    <row r="18362" spans="5:14" x14ac:dyDescent="0.25">
      <c r="E18362" s="90"/>
      <c r="N18362" s="90"/>
    </row>
    <row r="18363" spans="5:14" x14ac:dyDescent="0.25">
      <c r="E18363" s="90"/>
      <c r="N18363" s="90"/>
    </row>
    <row r="18364" spans="5:14" x14ac:dyDescent="0.25">
      <c r="E18364" s="90"/>
      <c r="N18364" s="90"/>
    </row>
    <row r="18365" spans="5:14" x14ac:dyDescent="0.25">
      <c r="E18365" s="90"/>
      <c r="N18365" s="90"/>
    </row>
    <row r="18366" spans="5:14" x14ac:dyDescent="0.25">
      <c r="E18366" s="90"/>
      <c r="N18366" s="90"/>
    </row>
    <row r="18367" spans="5:14" x14ac:dyDescent="0.25">
      <c r="E18367" s="90"/>
      <c r="N18367" s="90"/>
    </row>
    <row r="18368" spans="5:14" x14ac:dyDescent="0.25">
      <c r="E18368" s="90"/>
      <c r="N18368" s="90"/>
    </row>
    <row r="18369" spans="5:14" x14ac:dyDescent="0.25">
      <c r="E18369" s="90"/>
      <c r="N18369" s="90"/>
    </row>
    <row r="18370" spans="5:14" x14ac:dyDescent="0.25">
      <c r="E18370" s="90"/>
      <c r="N18370" s="90"/>
    </row>
    <row r="18371" spans="5:14" x14ac:dyDescent="0.25">
      <c r="E18371" s="90"/>
      <c r="N18371" s="90"/>
    </row>
    <row r="18372" spans="5:14" x14ac:dyDescent="0.25">
      <c r="E18372" s="90"/>
      <c r="N18372" s="90"/>
    </row>
    <row r="18373" spans="5:14" x14ac:dyDescent="0.25">
      <c r="E18373" s="90"/>
      <c r="N18373" s="90"/>
    </row>
    <row r="18374" spans="5:14" x14ac:dyDescent="0.25">
      <c r="E18374" s="90"/>
      <c r="N18374" s="90"/>
    </row>
    <row r="18375" spans="5:14" x14ac:dyDescent="0.25">
      <c r="E18375" s="90"/>
      <c r="N18375" s="90"/>
    </row>
    <row r="18376" spans="5:14" x14ac:dyDescent="0.25">
      <c r="E18376" s="90"/>
      <c r="N18376" s="90"/>
    </row>
    <row r="18377" spans="5:14" x14ac:dyDescent="0.25">
      <c r="E18377" s="90"/>
      <c r="N18377" s="90"/>
    </row>
    <row r="18378" spans="5:14" x14ac:dyDescent="0.25">
      <c r="E18378" s="90"/>
      <c r="N18378" s="90"/>
    </row>
    <row r="18379" spans="5:14" x14ac:dyDescent="0.25">
      <c r="E18379" s="90"/>
      <c r="N18379" s="90"/>
    </row>
    <row r="18380" spans="5:14" x14ac:dyDescent="0.25">
      <c r="E18380" s="90"/>
      <c r="N18380" s="90"/>
    </row>
    <row r="18381" spans="5:14" x14ac:dyDescent="0.25">
      <c r="E18381" s="90"/>
      <c r="N18381" s="90"/>
    </row>
    <row r="18382" spans="5:14" x14ac:dyDescent="0.25">
      <c r="E18382" s="90"/>
      <c r="N18382" s="90"/>
    </row>
    <row r="18383" spans="5:14" x14ac:dyDescent="0.25">
      <c r="E18383" s="90"/>
      <c r="N18383" s="90"/>
    </row>
    <row r="18384" spans="5:14" x14ac:dyDescent="0.25">
      <c r="E18384" s="90"/>
      <c r="N18384" s="90"/>
    </row>
    <row r="18385" spans="5:14" x14ac:dyDescent="0.25">
      <c r="E18385" s="90"/>
      <c r="N18385" s="90"/>
    </row>
    <row r="18386" spans="5:14" x14ac:dyDescent="0.25">
      <c r="E18386" s="90"/>
      <c r="N18386" s="90"/>
    </row>
    <row r="18387" spans="5:14" x14ac:dyDescent="0.25">
      <c r="E18387" s="90"/>
      <c r="N18387" s="90"/>
    </row>
    <row r="18388" spans="5:14" x14ac:dyDescent="0.25">
      <c r="E18388" s="90"/>
      <c r="N18388" s="90"/>
    </row>
    <row r="18389" spans="5:14" x14ac:dyDescent="0.25">
      <c r="E18389" s="90"/>
      <c r="N18389" s="90"/>
    </row>
    <row r="18390" spans="5:14" x14ac:dyDescent="0.25">
      <c r="E18390" s="90"/>
      <c r="N18390" s="90"/>
    </row>
    <row r="18391" spans="5:14" x14ac:dyDescent="0.25">
      <c r="E18391" s="90"/>
      <c r="N18391" s="90"/>
    </row>
    <row r="18392" spans="5:14" x14ac:dyDescent="0.25">
      <c r="E18392" s="90"/>
      <c r="N18392" s="90"/>
    </row>
    <row r="18393" spans="5:14" x14ac:dyDescent="0.25">
      <c r="E18393" s="90"/>
      <c r="N18393" s="90"/>
    </row>
    <row r="18394" spans="5:14" x14ac:dyDescent="0.25">
      <c r="E18394" s="90"/>
      <c r="N18394" s="90"/>
    </row>
    <row r="18395" spans="5:14" x14ac:dyDescent="0.25">
      <c r="E18395" s="90"/>
      <c r="N18395" s="90"/>
    </row>
    <row r="18396" spans="5:14" x14ac:dyDescent="0.25">
      <c r="E18396" s="90"/>
      <c r="N18396" s="90"/>
    </row>
    <row r="18397" spans="5:14" x14ac:dyDescent="0.25">
      <c r="E18397" s="90"/>
      <c r="N18397" s="90"/>
    </row>
    <row r="18398" spans="5:14" x14ac:dyDescent="0.25">
      <c r="E18398" s="90"/>
      <c r="N18398" s="90"/>
    </row>
    <row r="18399" spans="5:14" x14ac:dyDescent="0.25">
      <c r="E18399" s="90"/>
      <c r="N18399" s="90"/>
    </row>
    <row r="18400" spans="5:14" x14ac:dyDescent="0.25">
      <c r="E18400" s="90"/>
      <c r="N18400" s="90"/>
    </row>
    <row r="18401" spans="5:14" x14ac:dyDescent="0.25">
      <c r="E18401" s="90"/>
      <c r="N18401" s="90"/>
    </row>
    <row r="18402" spans="5:14" x14ac:dyDescent="0.25">
      <c r="E18402" s="90"/>
      <c r="N18402" s="90"/>
    </row>
    <row r="18403" spans="5:14" x14ac:dyDescent="0.25">
      <c r="E18403" s="90"/>
      <c r="N18403" s="90"/>
    </row>
    <row r="18404" spans="5:14" x14ac:dyDescent="0.25">
      <c r="E18404" s="90"/>
      <c r="N18404" s="90"/>
    </row>
    <row r="18405" spans="5:14" x14ac:dyDescent="0.25">
      <c r="E18405" s="90"/>
      <c r="N18405" s="90"/>
    </row>
    <row r="18406" spans="5:14" x14ac:dyDescent="0.25">
      <c r="E18406" s="90"/>
      <c r="N18406" s="90"/>
    </row>
    <row r="18407" spans="5:14" x14ac:dyDescent="0.25">
      <c r="E18407" s="90"/>
      <c r="N18407" s="90"/>
    </row>
    <row r="18408" spans="5:14" x14ac:dyDescent="0.25">
      <c r="E18408" s="90"/>
      <c r="N18408" s="90"/>
    </row>
    <row r="18409" spans="5:14" x14ac:dyDescent="0.25">
      <c r="E18409" s="90"/>
      <c r="N18409" s="90"/>
    </row>
    <row r="18410" spans="5:14" x14ac:dyDescent="0.25">
      <c r="E18410" s="90"/>
      <c r="N18410" s="90"/>
    </row>
    <row r="18411" spans="5:14" x14ac:dyDescent="0.25">
      <c r="E18411" s="90"/>
      <c r="N18411" s="90"/>
    </row>
    <row r="18412" spans="5:14" x14ac:dyDescent="0.25">
      <c r="E18412" s="90"/>
      <c r="N18412" s="90"/>
    </row>
    <row r="18413" spans="5:14" x14ac:dyDescent="0.25">
      <c r="E18413" s="90"/>
      <c r="N18413" s="90"/>
    </row>
    <row r="18414" spans="5:14" x14ac:dyDescent="0.25">
      <c r="E18414" s="90"/>
      <c r="N18414" s="90"/>
    </row>
    <row r="18415" spans="5:14" x14ac:dyDescent="0.25">
      <c r="E18415" s="90"/>
      <c r="N18415" s="90"/>
    </row>
    <row r="18416" spans="5:14" x14ac:dyDescent="0.25">
      <c r="E18416" s="90"/>
      <c r="N18416" s="90"/>
    </row>
    <row r="18417" spans="5:14" x14ac:dyDescent="0.25">
      <c r="E18417" s="90"/>
      <c r="N18417" s="90"/>
    </row>
    <row r="18418" spans="5:14" x14ac:dyDescent="0.25">
      <c r="E18418" s="90"/>
      <c r="N18418" s="90"/>
    </row>
    <row r="18419" spans="5:14" x14ac:dyDescent="0.25">
      <c r="E18419" s="90"/>
      <c r="N18419" s="90"/>
    </row>
    <row r="18420" spans="5:14" x14ac:dyDescent="0.25">
      <c r="E18420" s="90"/>
      <c r="N18420" s="90"/>
    </row>
    <row r="18421" spans="5:14" x14ac:dyDescent="0.25">
      <c r="E18421" s="90"/>
      <c r="N18421" s="90"/>
    </row>
    <row r="18422" spans="5:14" x14ac:dyDescent="0.25">
      <c r="E18422" s="90"/>
      <c r="N18422" s="90"/>
    </row>
    <row r="18423" spans="5:14" x14ac:dyDescent="0.25">
      <c r="E18423" s="90"/>
      <c r="N18423" s="90"/>
    </row>
    <row r="18424" spans="5:14" x14ac:dyDescent="0.25">
      <c r="E18424" s="90"/>
      <c r="N18424" s="90"/>
    </row>
    <row r="18425" spans="5:14" x14ac:dyDescent="0.25">
      <c r="E18425" s="90"/>
      <c r="N18425" s="90"/>
    </row>
    <row r="18426" spans="5:14" x14ac:dyDescent="0.25">
      <c r="E18426" s="90"/>
      <c r="N18426" s="90"/>
    </row>
    <row r="18427" spans="5:14" x14ac:dyDescent="0.25">
      <c r="E18427" s="90"/>
      <c r="N18427" s="90"/>
    </row>
    <row r="18428" spans="5:14" x14ac:dyDescent="0.25">
      <c r="E18428" s="90"/>
      <c r="N18428" s="90"/>
    </row>
    <row r="18429" spans="5:14" x14ac:dyDescent="0.25">
      <c r="E18429" s="90"/>
      <c r="N18429" s="90"/>
    </row>
    <row r="18430" spans="5:14" x14ac:dyDescent="0.25">
      <c r="E18430" s="90"/>
      <c r="N18430" s="90"/>
    </row>
    <row r="18431" spans="5:14" x14ac:dyDescent="0.25">
      <c r="E18431" s="90"/>
      <c r="N18431" s="90"/>
    </row>
    <row r="18432" spans="5:14" x14ac:dyDescent="0.25">
      <c r="E18432" s="90"/>
      <c r="N18432" s="90"/>
    </row>
    <row r="18433" spans="5:14" x14ac:dyDescent="0.25">
      <c r="E18433" s="90"/>
      <c r="N18433" s="90"/>
    </row>
    <row r="18434" spans="5:14" x14ac:dyDescent="0.25">
      <c r="E18434" s="90"/>
      <c r="N18434" s="90"/>
    </row>
    <row r="18435" spans="5:14" x14ac:dyDescent="0.25">
      <c r="E18435" s="90"/>
      <c r="N18435" s="90"/>
    </row>
    <row r="18436" spans="5:14" x14ac:dyDescent="0.25">
      <c r="E18436" s="90"/>
      <c r="N18436" s="90"/>
    </row>
    <row r="18437" spans="5:14" x14ac:dyDescent="0.25">
      <c r="E18437" s="90"/>
      <c r="N18437" s="90"/>
    </row>
    <row r="18438" spans="5:14" x14ac:dyDescent="0.25">
      <c r="E18438" s="90"/>
      <c r="N18438" s="90"/>
    </row>
    <row r="18439" spans="5:14" x14ac:dyDescent="0.25">
      <c r="E18439" s="90"/>
      <c r="N18439" s="90"/>
    </row>
    <row r="18440" spans="5:14" x14ac:dyDescent="0.25">
      <c r="E18440" s="90"/>
      <c r="N18440" s="90"/>
    </row>
    <row r="18441" spans="5:14" x14ac:dyDescent="0.25">
      <c r="E18441" s="90"/>
      <c r="N18441" s="90"/>
    </row>
    <row r="18442" spans="5:14" x14ac:dyDescent="0.25">
      <c r="E18442" s="90"/>
      <c r="N18442" s="90"/>
    </row>
    <row r="18443" spans="5:14" x14ac:dyDescent="0.25">
      <c r="E18443" s="90"/>
      <c r="N18443" s="90"/>
    </row>
    <row r="18444" spans="5:14" x14ac:dyDescent="0.25">
      <c r="E18444" s="90"/>
      <c r="N18444" s="90"/>
    </row>
    <row r="18445" spans="5:14" x14ac:dyDescent="0.25">
      <c r="E18445" s="90"/>
      <c r="N18445" s="90"/>
    </row>
    <row r="18446" spans="5:14" x14ac:dyDescent="0.25">
      <c r="E18446" s="90"/>
      <c r="N18446" s="90"/>
    </row>
    <row r="18447" spans="5:14" x14ac:dyDescent="0.25">
      <c r="E18447" s="90"/>
      <c r="N18447" s="90"/>
    </row>
    <row r="18448" spans="5:14" x14ac:dyDescent="0.25">
      <c r="E18448" s="90"/>
      <c r="N18448" s="90"/>
    </row>
    <row r="18449" spans="5:14" x14ac:dyDescent="0.25">
      <c r="E18449" s="90"/>
      <c r="N18449" s="90"/>
    </row>
    <row r="18450" spans="5:14" x14ac:dyDescent="0.25">
      <c r="E18450" s="90"/>
      <c r="N18450" s="90"/>
    </row>
    <row r="18451" spans="5:14" x14ac:dyDescent="0.25">
      <c r="E18451" s="90"/>
      <c r="N18451" s="90"/>
    </row>
    <row r="18452" spans="5:14" x14ac:dyDescent="0.25">
      <c r="E18452" s="90"/>
      <c r="N18452" s="90"/>
    </row>
    <row r="18453" spans="5:14" x14ac:dyDescent="0.25">
      <c r="E18453" s="90"/>
      <c r="N18453" s="90"/>
    </row>
    <row r="18454" spans="5:14" x14ac:dyDescent="0.25">
      <c r="E18454" s="90"/>
      <c r="N18454" s="90"/>
    </row>
    <row r="18455" spans="5:14" x14ac:dyDescent="0.25">
      <c r="E18455" s="90"/>
      <c r="N18455" s="90"/>
    </row>
    <row r="18456" spans="5:14" x14ac:dyDescent="0.25">
      <c r="E18456" s="90"/>
      <c r="N18456" s="90"/>
    </row>
    <row r="18457" spans="5:14" x14ac:dyDescent="0.25">
      <c r="E18457" s="90"/>
      <c r="N18457" s="90"/>
    </row>
    <row r="18458" spans="5:14" x14ac:dyDescent="0.25">
      <c r="E18458" s="90"/>
      <c r="N18458" s="90"/>
    </row>
    <row r="18459" spans="5:14" x14ac:dyDescent="0.25">
      <c r="E18459" s="90"/>
      <c r="N18459" s="90"/>
    </row>
    <row r="18460" spans="5:14" x14ac:dyDescent="0.25">
      <c r="E18460" s="90"/>
      <c r="N18460" s="90"/>
    </row>
    <row r="18461" spans="5:14" x14ac:dyDescent="0.25">
      <c r="E18461" s="90"/>
      <c r="N18461" s="90"/>
    </row>
    <row r="18462" spans="5:14" x14ac:dyDescent="0.25">
      <c r="E18462" s="90"/>
      <c r="N18462" s="90"/>
    </row>
    <row r="18463" spans="5:14" x14ac:dyDescent="0.25">
      <c r="E18463" s="90"/>
      <c r="N18463" s="90"/>
    </row>
    <row r="18464" spans="5:14" x14ac:dyDescent="0.25">
      <c r="E18464" s="90"/>
      <c r="N18464" s="90"/>
    </row>
    <row r="18465" spans="5:14" x14ac:dyDescent="0.25">
      <c r="E18465" s="90"/>
      <c r="N18465" s="90"/>
    </row>
    <row r="18466" spans="5:14" x14ac:dyDescent="0.25">
      <c r="E18466" s="90"/>
      <c r="N18466" s="90"/>
    </row>
    <row r="18467" spans="5:14" x14ac:dyDescent="0.25">
      <c r="E18467" s="90"/>
      <c r="N18467" s="90"/>
    </row>
    <row r="18468" spans="5:14" x14ac:dyDescent="0.25">
      <c r="E18468" s="90"/>
      <c r="N18468" s="90"/>
    </row>
    <row r="18469" spans="5:14" x14ac:dyDescent="0.25">
      <c r="E18469" s="90"/>
      <c r="N18469" s="90"/>
    </row>
    <row r="18470" spans="5:14" x14ac:dyDescent="0.25">
      <c r="E18470" s="90"/>
      <c r="N18470" s="90"/>
    </row>
    <row r="18471" spans="5:14" x14ac:dyDescent="0.25">
      <c r="E18471" s="90"/>
      <c r="N18471" s="90"/>
    </row>
    <row r="18472" spans="5:14" x14ac:dyDescent="0.25">
      <c r="E18472" s="90"/>
      <c r="N18472" s="90"/>
    </row>
    <row r="18473" spans="5:14" x14ac:dyDescent="0.25">
      <c r="E18473" s="90"/>
      <c r="N18473" s="90"/>
    </row>
    <row r="18474" spans="5:14" x14ac:dyDescent="0.25">
      <c r="E18474" s="90"/>
      <c r="N18474" s="90"/>
    </row>
    <row r="18475" spans="5:14" x14ac:dyDescent="0.25">
      <c r="E18475" s="90"/>
      <c r="N18475" s="90"/>
    </row>
    <row r="18476" spans="5:14" x14ac:dyDescent="0.25">
      <c r="E18476" s="90"/>
      <c r="N18476" s="90"/>
    </row>
    <row r="18477" spans="5:14" x14ac:dyDescent="0.25">
      <c r="E18477" s="90"/>
      <c r="N18477" s="90"/>
    </row>
    <row r="18478" spans="5:14" x14ac:dyDescent="0.25">
      <c r="E18478" s="90"/>
      <c r="N18478" s="90"/>
    </row>
    <row r="18479" spans="5:14" x14ac:dyDescent="0.25">
      <c r="E18479" s="90"/>
      <c r="N18479" s="90"/>
    </row>
    <row r="18480" spans="5:14" x14ac:dyDescent="0.25">
      <c r="E18480" s="90"/>
      <c r="N18480" s="90"/>
    </row>
    <row r="18481" spans="5:14" x14ac:dyDescent="0.25">
      <c r="E18481" s="90"/>
      <c r="N18481" s="90"/>
    </row>
    <row r="18482" spans="5:14" x14ac:dyDescent="0.25">
      <c r="E18482" s="90"/>
      <c r="N18482" s="90"/>
    </row>
    <row r="18483" spans="5:14" x14ac:dyDescent="0.25">
      <c r="E18483" s="90"/>
      <c r="N18483" s="90"/>
    </row>
    <row r="18484" spans="5:14" x14ac:dyDescent="0.25">
      <c r="E18484" s="90"/>
      <c r="N18484" s="90"/>
    </row>
    <row r="18485" spans="5:14" x14ac:dyDescent="0.25">
      <c r="E18485" s="90"/>
      <c r="N18485" s="90"/>
    </row>
    <row r="18486" spans="5:14" x14ac:dyDescent="0.25">
      <c r="E18486" s="90"/>
      <c r="N18486" s="90"/>
    </row>
    <row r="18487" spans="5:14" x14ac:dyDescent="0.25">
      <c r="E18487" s="90"/>
      <c r="N18487" s="90"/>
    </row>
    <row r="18488" spans="5:14" x14ac:dyDescent="0.25">
      <c r="E18488" s="90"/>
      <c r="N18488" s="90"/>
    </row>
    <row r="18489" spans="5:14" x14ac:dyDescent="0.25">
      <c r="E18489" s="90"/>
      <c r="N18489" s="90"/>
    </row>
    <row r="18490" spans="5:14" x14ac:dyDescent="0.25">
      <c r="E18490" s="90"/>
      <c r="N18490" s="90"/>
    </row>
    <row r="18491" spans="5:14" x14ac:dyDescent="0.25">
      <c r="E18491" s="90"/>
      <c r="N18491" s="90"/>
    </row>
    <row r="18492" spans="5:14" x14ac:dyDescent="0.25">
      <c r="E18492" s="90"/>
      <c r="N18492" s="90"/>
    </row>
    <row r="18493" spans="5:14" x14ac:dyDescent="0.25">
      <c r="E18493" s="90"/>
      <c r="N18493" s="90"/>
    </row>
    <row r="18494" spans="5:14" x14ac:dyDescent="0.25">
      <c r="E18494" s="90"/>
      <c r="N18494" s="90"/>
    </row>
    <row r="18495" spans="5:14" x14ac:dyDescent="0.25">
      <c r="E18495" s="90"/>
      <c r="N18495" s="90"/>
    </row>
    <row r="18496" spans="5:14" x14ac:dyDescent="0.25">
      <c r="E18496" s="90"/>
      <c r="N18496" s="90"/>
    </row>
    <row r="18497" spans="5:14" x14ac:dyDescent="0.25">
      <c r="E18497" s="90"/>
      <c r="N18497" s="90"/>
    </row>
    <row r="18498" spans="5:14" x14ac:dyDescent="0.25">
      <c r="E18498" s="90"/>
      <c r="N18498" s="90"/>
    </row>
    <row r="18499" spans="5:14" x14ac:dyDescent="0.25">
      <c r="E18499" s="90"/>
      <c r="N18499" s="90"/>
    </row>
    <row r="18500" spans="5:14" x14ac:dyDescent="0.25">
      <c r="E18500" s="90"/>
      <c r="N18500" s="90"/>
    </row>
    <row r="18501" spans="5:14" x14ac:dyDescent="0.25">
      <c r="E18501" s="90"/>
      <c r="N18501" s="90"/>
    </row>
    <row r="18502" spans="5:14" x14ac:dyDescent="0.25">
      <c r="E18502" s="90"/>
      <c r="N18502" s="90"/>
    </row>
    <row r="18503" spans="5:14" x14ac:dyDescent="0.25">
      <c r="E18503" s="90"/>
      <c r="N18503" s="90"/>
    </row>
    <row r="18504" spans="5:14" x14ac:dyDescent="0.25">
      <c r="E18504" s="90"/>
      <c r="N18504" s="90"/>
    </row>
    <row r="18505" spans="5:14" x14ac:dyDescent="0.25">
      <c r="E18505" s="90"/>
      <c r="N18505" s="90"/>
    </row>
    <row r="18506" spans="5:14" x14ac:dyDescent="0.25">
      <c r="E18506" s="90"/>
      <c r="N18506" s="90"/>
    </row>
    <row r="18507" spans="5:14" x14ac:dyDescent="0.25">
      <c r="E18507" s="90"/>
      <c r="N18507" s="90"/>
    </row>
    <row r="18508" spans="5:14" x14ac:dyDescent="0.25">
      <c r="E18508" s="90"/>
      <c r="N18508" s="90"/>
    </row>
    <row r="18509" spans="5:14" x14ac:dyDescent="0.25">
      <c r="E18509" s="90"/>
      <c r="N18509" s="90"/>
    </row>
    <row r="18510" spans="5:14" x14ac:dyDescent="0.25">
      <c r="E18510" s="90"/>
      <c r="N18510" s="90"/>
    </row>
    <row r="18511" spans="5:14" x14ac:dyDescent="0.25">
      <c r="E18511" s="90"/>
      <c r="N18511" s="90"/>
    </row>
    <row r="18512" spans="5:14" x14ac:dyDescent="0.25">
      <c r="E18512" s="90"/>
      <c r="N18512" s="90"/>
    </row>
    <row r="18513" spans="5:14" x14ac:dyDescent="0.25">
      <c r="E18513" s="90"/>
      <c r="N18513" s="90"/>
    </row>
    <row r="18514" spans="5:14" x14ac:dyDescent="0.25">
      <c r="E18514" s="90"/>
      <c r="N18514" s="90"/>
    </row>
    <row r="18515" spans="5:14" x14ac:dyDescent="0.25">
      <c r="E18515" s="90"/>
      <c r="N18515" s="90"/>
    </row>
    <row r="18516" spans="5:14" x14ac:dyDescent="0.25">
      <c r="E18516" s="90"/>
      <c r="N18516" s="90"/>
    </row>
    <row r="18517" spans="5:14" x14ac:dyDescent="0.25">
      <c r="E18517" s="90"/>
      <c r="N18517" s="90"/>
    </row>
    <row r="18518" spans="5:14" x14ac:dyDescent="0.25">
      <c r="E18518" s="90"/>
      <c r="N18518" s="90"/>
    </row>
    <row r="18519" spans="5:14" x14ac:dyDescent="0.25">
      <c r="E18519" s="90"/>
      <c r="N18519" s="90"/>
    </row>
    <row r="18520" spans="5:14" x14ac:dyDescent="0.25">
      <c r="E18520" s="90"/>
      <c r="N18520" s="90"/>
    </row>
    <row r="18521" spans="5:14" x14ac:dyDescent="0.25">
      <c r="E18521" s="90"/>
      <c r="N18521" s="90"/>
    </row>
    <row r="18522" spans="5:14" x14ac:dyDescent="0.25">
      <c r="E18522" s="90"/>
      <c r="N18522" s="90"/>
    </row>
    <row r="18523" spans="5:14" x14ac:dyDescent="0.25">
      <c r="E18523" s="90"/>
      <c r="N18523" s="90"/>
    </row>
    <row r="18524" spans="5:14" x14ac:dyDescent="0.25">
      <c r="E18524" s="90"/>
      <c r="N18524" s="90"/>
    </row>
    <row r="18525" spans="5:14" x14ac:dyDescent="0.25">
      <c r="E18525" s="90"/>
      <c r="N18525" s="90"/>
    </row>
    <row r="18526" spans="5:14" x14ac:dyDescent="0.25">
      <c r="E18526" s="90"/>
      <c r="N18526" s="90"/>
    </row>
    <row r="18527" spans="5:14" x14ac:dyDescent="0.25">
      <c r="E18527" s="90"/>
      <c r="N18527" s="90"/>
    </row>
    <row r="18528" spans="5:14" x14ac:dyDescent="0.25">
      <c r="E18528" s="90"/>
      <c r="N18528" s="90"/>
    </row>
    <row r="18529" spans="5:14" x14ac:dyDescent="0.25">
      <c r="E18529" s="90"/>
      <c r="N18529" s="90"/>
    </row>
    <row r="18530" spans="5:14" x14ac:dyDescent="0.25">
      <c r="E18530" s="90"/>
      <c r="N18530" s="90"/>
    </row>
    <row r="18531" spans="5:14" x14ac:dyDescent="0.25">
      <c r="E18531" s="90"/>
      <c r="N18531" s="90"/>
    </row>
    <row r="18532" spans="5:14" x14ac:dyDescent="0.25">
      <c r="E18532" s="90"/>
      <c r="N18532" s="90"/>
    </row>
    <row r="18533" spans="5:14" x14ac:dyDescent="0.25">
      <c r="E18533" s="90"/>
      <c r="N18533" s="90"/>
    </row>
    <row r="18534" spans="5:14" x14ac:dyDescent="0.25">
      <c r="E18534" s="90"/>
      <c r="N18534" s="90"/>
    </row>
    <row r="18535" spans="5:14" x14ac:dyDescent="0.25">
      <c r="E18535" s="90"/>
      <c r="N18535" s="90"/>
    </row>
    <row r="18536" spans="5:14" x14ac:dyDescent="0.25">
      <c r="E18536" s="90"/>
      <c r="N18536" s="90"/>
    </row>
    <row r="18537" spans="5:14" x14ac:dyDescent="0.25">
      <c r="E18537" s="90"/>
      <c r="N18537" s="90"/>
    </row>
    <row r="18538" spans="5:14" x14ac:dyDescent="0.25">
      <c r="E18538" s="90"/>
      <c r="N18538" s="90"/>
    </row>
    <row r="18539" spans="5:14" x14ac:dyDescent="0.25">
      <c r="E18539" s="90"/>
      <c r="N18539" s="90"/>
    </row>
    <row r="18540" spans="5:14" x14ac:dyDescent="0.25">
      <c r="E18540" s="90"/>
      <c r="N18540" s="90"/>
    </row>
    <row r="18541" spans="5:14" x14ac:dyDescent="0.25">
      <c r="E18541" s="90"/>
      <c r="N18541" s="90"/>
    </row>
    <row r="18542" spans="5:14" x14ac:dyDescent="0.25">
      <c r="E18542" s="90"/>
      <c r="N18542" s="90"/>
    </row>
    <row r="18543" spans="5:14" x14ac:dyDescent="0.25">
      <c r="E18543" s="90"/>
      <c r="N18543" s="90"/>
    </row>
    <row r="18544" spans="5:14" x14ac:dyDescent="0.25">
      <c r="E18544" s="90"/>
      <c r="N18544" s="90"/>
    </row>
    <row r="18545" spans="5:14" x14ac:dyDescent="0.25">
      <c r="E18545" s="90"/>
      <c r="N18545" s="90"/>
    </row>
    <row r="18546" spans="5:14" x14ac:dyDescent="0.25">
      <c r="E18546" s="90"/>
      <c r="N18546" s="90"/>
    </row>
    <row r="18547" spans="5:14" x14ac:dyDescent="0.25">
      <c r="E18547" s="90"/>
      <c r="N18547" s="90"/>
    </row>
    <row r="18548" spans="5:14" x14ac:dyDescent="0.25">
      <c r="E18548" s="90"/>
      <c r="N18548" s="90"/>
    </row>
    <row r="18549" spans="5:14" x14ac:dyDescent="0.25">
      <c r="E18549" s="90"/>
      <c r="N18549" s="90"/>
    </row>
    <row r="18550" spans="5:14" x14ac:dyDescent="0.25">
      <c r="E18550" s="90"/>
      <c r="N18550" s="90"/>
    </row>
    <row r="18551" spans="5:14" x14ac:dyDescent="0.25">
      <c r="E18551" s="90"/>
      <c r="N18551" s="90"/>
    </row>
    <row r="18552" spans="5:14" x14ac:dyDescent="0.25">
      <c r="E18552" s="90"/>
      <c r="N18552" s="90"/>
    </row>
    <row r="18553" spans="5:14" x14ac:dyDescent="0.25">
      <c r="E18553" s="90"/>
      <c r="N18553" s="90"/>
    </row>
    <row r="18554" spans="5:14" x14ac:dyDescent="0.25">
      <c r="E18554" s="90"/>
      <c r="N18554" s="90"/>
    </row>
    <row r="18555" spans="5:14" x14ac:dyDescent="0.25">
      <c r="E18555" s="90"/>
      <c r="N18555" s="90"/>
    </row>
    <row r="18556" spans="5:14" x14ac:dyDescent="0.25">
      <c r="E18556" s="90"/>
      <c r="N18556" s="90"/>
    </row>
    <row r="18557" spans="5:14" x14ac:dyDescent="0.25">
      <c r="E18557" s="90"/>
      <c r="N18557" s="90"/>
    </row>
    <row r="18558" spans="5:14" x14ac:dyDescent="0.25">
      <c r="E18558" s="90"/>
      <c r="N18558" s="90"/>
    </row>
    <row r="18559" spans="5:14" x14ac:dyDescent="0.25">
      <c r="E18559" s="90"/>
      <c r="N18559" s="90"/>
    </row>
    <row r="18560" spans="5:14" x14ac:dyDescent="0.25">
      <c r="E18560" s="90"/>
      <c r="N18560" s="90"/>
    </row>
    <row r="18561" spans="5:14" x14ac:dyDescent="0.25">
      <c r="E18561" s="90"/>
      <c r="N18561" s="90"/>
    </row>
    <row r="18562" spans="5:14" x14ac:dyDescent="0.25">
      <c r="E18562" s="90"/>
      <c r="N18562" s="90"/>
    </row>
    <row r="18563" spans="5:14" x14ac:dyDescent="0.25">
      <c r="E18563" s="90"/>
      <c r="N18563" s="90"/>
    </row>
    <row r="18564" spans="5:14" x14ac:dyDescent="0.25">
      <c r="E18564" s="90"/>
      <c r="N18564" s="90"/>
    </row>
    <row r="18565" spans="5:14" x14ac:dyDescent="0.25">
      <c r="E18565" s="90"/>
      <c r="N18565" s="90"/>
    </row>
    <row r="18566" spans="5:14" x14ac:dyDescent="0.25">
      <c r="E18566" s="90"/>
      <c r="N18566" s="90"/>
    </row>
    <row r="18567" spans="5:14" x14ac:dyDescent="0.25">
      <c r="E18567" s="90"/>
      <c r="N18567" s="90"/>
    </row>
    <row r="18568" spans="5:14" x14ac:dyDescent="0.25">
      <c r="E18568" s="90"/>
      <c r="N18568" s="90"/>
    </row>
    <row r="18569" spans="5:14" x14ac:dyDescent="0.25">
      <c r="E18569" s="90"/>
      <c r="N18569" s="90"/>
    </row>
    <row r="18570" spans="5:14" x14ac:dyDescent="0.25">
      <c r="E18570" s="90"/>
      <c r="N18570" s="90"/>
    </row>
    <row r="18571" spans="5:14" x14ac:dyDescent="0.25">
      <c r="E18571" s="90"/>
      <c r="N18571" s="90"/>
    </row>
    <row r="18572" spans="5:14" x14ac:dyDescent="0.25">
      <c r="E18572" s="90"/>
      <c r="N18572" s="90"/>
    </row>
    <row r="18573" spans="5:14" x14ac:dyDescent="0.25">
      <c r="E18573" s="90"/>
      <c r="N18573" s="90"/>
    </row>
    <row r="18574" spans="5:14" x14ac:dyDescent="0.25">
      <c r="E18574" s="90"/>
      <c r="N18574" s="90"/>
    </row>
    <row r="18575" spans="5:14" x14ac:dyDescent="0.25">
      <c r="E18575" s="90"/>
      <c r="N18575" s="90"/>
    </row>
    <row r="18576" spans="5:14" x14ac:dyDescent="0.25">
      <c r="E18576" s="90"/>
      <c r="N18576" s="90"/>
    </row>
    <row r="18577" spans="5:14" x14ac:dyDescent="0.25">
      <c r="E18577" s="90"/>
      <c r="N18577" s="90"/>
    </row>
    <row r="18578" spans="5:14" x14ac:dyDescent="0.25">
      <c r="E18578" s="90"/>
      <c r="N18578" s="90"/>
    </row>
    <row r="18579" spans="5:14" x14ac:dyDescent="0.25">
      <c r="E18579" s="90"/>
      <c r="N18579" s="90"/>
    </row>
    <row r="18580" spans="5:14" x14ac:dyDescent="0.25">
      <c r="E18580" s="90"/>
      <c r="N18580" s="90"/>
    </row>
    <row r="18581" spans="5:14" x14ac:dyDescent="0.25">
      <c r="E18581" s="90"/>
      <c r="N18581" s="90"/>
    </row>
    <row r="18582" spans="5:14" x14ac:dyDescent="0.25">
      <c r="E18582" s="90"/>
      <c r="N18582" s="90"/>
    </row>
    <row r="18583" spans="5:14" x14ac:dyDescent="0.25">
      <c r="E18583" s="90"/>
      <c r="N18583" s="90"/>
    </row>
    <row r="18584" spans="5:14" x14ac:dyDescent="0.25">
      <c r="E18584" s="90"/>
      <c r="N18584" s="90"/>
    </row>
    <row r="18585" spans="5:14" x14ac:dyDescent="0.25">
      <c r="E18585" s="90"/>
      <c r="N18585" s="90"/>
    </row>
    <row r="18586" spans="5:14" x14ac:dyDescent="0.25">
      <c r="E18586" s="90"/>
      <c r="N18586" s="90"/>
    </row>
    <row r="18587" spans="5:14" x14ac:dyDescent="0.25">
      <c r="E18587" s="90"/>
      <c r="N18587" s="90"/>
    </row>
    <row r="18588" spans="5:14" x14ac:dyDescent="0.25">
      <c r="E18588" s="90"/>
      <c r="N18588" s="90"/>
    </row>
    <row r="18589" spans="5:14" x14ac:dyDescent="0.25">
      <c r="E18589" s="90"/>
      <c r="N18589" s="90"/>
    </row>
    <row r="18590" spans="5:14" x14ac:dyDescent="0.25">
      <c r="E18590" s="90"/>
      <c r="N18590" s="90"/>
    </row>
    <row r="18591" spans="5:14" x14ac:dyDescent="0.25">
      <c r="E18591" s="90"/>
      <c r="N18591" s="90"/>
    </row>
    <row r="18592" spans="5:14" x14ac:dyDescent="0.25">
      <c r="E18592" s="90"/>
      <c r="N18592" s="90"/>
    </row>
    <row r="18593" spans="5:14" x14ac:dyDescent="0.25">
      <c r="E18593" s="90"/>
      <c r="N18593" s="90"/>
    </row>
    <row r="18594" spans="5:14" x14ac:dyDescent="0.25">
      <c r="E18594" s="90"/>
      <c r="N18594" s="90"/>
    </row>
    <row r="18595" spans="5:14" x14ac:dyDescent="0.25">
      <c r="E18595" s="90"/>
      <c r="N18595" s="90"/>
    </row>
    <row r="18596" spans="5:14" x14ac:dyDescent="0.25">
      <c r="E18596" s="90"/>
      <c r="N18596" s="90"/>
    </row>
    <row r="18597" spans="5:14" x14ac:dyDescent="0.25">
      <c r="E18597" s="90"/>
      <c r="N18597" s="90"/>
    </row>
    <row r="18598" spans="5:14" x14ac:dyDescent="0.25">
      <c r="E18598" s="90"/>
      <c r="N18598" s="90"/>
    </row>
    <row r="18599" spans="5:14" x14ac:dyDescent="0.25">
      <c r="E18599" s="90"/>
      <c r="N18599" s="90"/>
    </row>
    <row r="18600" spans="5:14" x14ac:dyDescent="0.25">
      <c r="E18600" s="90"/>
      <c r="N18600" s="90"/>
    </row>
    <row r="18601" spans="5:14" x14ac:dyDescent="0.25">
      <c r="E18601" s="90"/>
      <c r="N18601" s="90"/>
    </row>
    <row r="18602" spans="5:14" x14ac:dyDescent="0.25">
      <c r="E18602" s="90"/>
      <c r="N18602" s="90"/>
    </row>
    <row r="18603" spans="5:14" x14ac:dyDescent="0.25">
      <c r="E18603" s="90"/>
      <c r="N18603" s="90"/>
    </row>
    <row r="18604" spans="5:14" x14ac:dyDescent="0.25">
      <c r="E18604" s="90"/>
      <c r="N18604" s="90"/>
    </row>
    <row r="18605" spans="5:14" x14ac:dyDescent="0.25">
      <c r="E18605" s="90"/>
      <c r="N18605" s="90"/>
    </row>
    <row r="18606" spans="5:14" x14ac:dyDescent="0.25">
      <c r="E18606" s="90"/>
      <c r="N18606" s="90"/>
    </row>
    <row r="18607" spans="5:14" x14ac:dyDescent="0.25">
      <c r="E18607" s="90"/>
      <c r="N18607" s="90"/>
    </row>
    <row r="18608" spans="5:14" x14ac:dyDescent="0.25">
      <c r="E18608" s="90"/>
      <c r="N18608" s="90"/>
    </row>
    <row r="18609" spans="5:14" x14ac:dyDescent="0.25">
      <c r="E18609" s="90"/>
      <c r="N18609" s="90"/>
    </row>
    <row r="18610" spans="5:14" x14ac:dyDescent="0.25">
      <c r="E18610" s="90"/>
      <c r="N18610" s="90"/>
    </row>
    <row r="18611" spans="5:14" x14ac:dyDescent="0.25">
      <c r="E18611" s="90"/>
      <c r="N18611" s="90"/>
    </row>
    <row r="18612" spans="5:14" x14ac:dyDescent="0.25">
      <c r="E18612" s="90"/>
      <c r="N18612" s="90"/>
    </row>
    <row r="18613" spans="5:14" x14ac:dyDescent="0.25">
      <c r="E18613" s="90"/>
      <c r="N18613" s="90"/>
    </row>
    <row r="18614" spans="5:14" x14ac:dyDescent="0.25">
      <c r="E18614" s="90"/>
      <c r="N18614" s="90"/>
    </row>
    <row r="18615" spans="5:14" x14ac:dyDescent="0.25">
      <c r="E18615" s="90"/>
      <c r="N18615" s="90"/>
    </row>
    <row r="18616" spans="5:14" x14ac:dyDescent="0.25">
      <c r="E18616" s="90"/>
      <c r="N18616" s="90"/>
    </row>
    <row r="18617" spans="5:14" x14ac:dyDescent="0.25">
      <c r="E18617" s="90"/>
      <c r="N18617" s="90"/>
    </row>
    <row r="18618" spans="5:14" x14ac:dyDescent="0.25">
      <c r="E18618" s="90"/>
      <c r="N18618" s="90"/>
    </row>
    <row r="18619" spans="5:14" x14ac:dyDescent="0.25">
      <c r="E18619" s="90"/>
      <c r="N18619" s="90"/>
    </row>
    <row r="18620" spans="5:14" x14ac:dyDescent="0.25">
      <c r="E18620" s="90"/>
      <c r="N18620" s="90"/>
    </row>
    <row r="18621" spans="5:14" x14ac:dyDescent="0.25">
      <c r="E18621" s="90"/>
      <c r="N18621" s="90"/>
    </row>
    <row r="18622" spans="5:14" x14ac:dyDescent="0.25">
      <c r="E18622" s="90"/>
      <c r="N18622" s="90"/>
    </row>
    <row r="18623" spans="5:14" x14ac:dyDescent="0.25">
      <c r="E18623" s="90"/>
      <c r="N18623" s="90"/>
    </row>
    <row r="18624" spans="5:14" x14ac:dyDescent="0.25">
      <c r="E18624" s="90"/>
      <c r="N18624" s="90"/>
    </row>
    <row r="18625" spans="5:14" x14ac:dyDescent="0.25">
      <c r="E18625" s="90"/>
      <c r="N18625" s="90"/>
    </row>
    <row r="18626" spans="5:14" x14ac:dyDescent="0.25">
      <c r="E18626" s="90"/>
      <c r="N18626" s="90"/>
    </row>
    <row r="18627" spans="5:14" x14ac:dyDescent="0.25">
      <c r="E18627" s="90"/>
      <c r="N18627" s="90"/>
    </row>
    <row r="18628" spans="5:14" x14ac:dyDescent="0.25">
      <c r="E18628" s="90"/>
      <c r="N18628" s="90"/>
    </row>
    <row r="18629" spans="5:14" x14ac:dyDescent="0.25">
      <c r="E18629" s="90"/>
      <c r="N18629" s="90"/>
    </row>
    <row r="18630" spans="5:14" x14ac:dyDescent="0.25">
      <c r="E18630" s="90"/>
      <c r="N18630" s="90"/>
    </row>
    <row r="18631" spans="5:14" x14ac:dyDescent="0.25">
      <c r="E18631" s="90"/>
      <c r="N18631" s="90"/>
    </row>
    <row r="18632" spans="5:14" x14ac:dyDescent="0.25">
      <c r="E18632" s="90"/>
      <c r="N18632" s="90"/>
    </row>
    <row r="18633" spans="5:14" x14ac:dyDescent="0.25">
      <c r="E18633" s="90"/>
      <c r="N18633" s="90"/>
    </row>
    <row r="18634" spans="5:14" x14ac:dyDescent="0.25">
      <c r="E18634" s="90"/>
      <c r="N18634" s="90"/>
    </row>
    <row r="18635" spans="5:14" x14ac:dyDescent="0.25">
      <c r="E18635" s="90"/>
      <c r="N18635" s="90"/>
    </row>
    <row r="18636" spans="5:14" x14ac:dyDescent="0.25">
      <c r="E18636" s="90"/>
      <c r="N18636" s="90"/>
    </row>
    <row r="18637" spans="5:14" x14ac:dyDescent="0.25">
      <c r="E18637" s="90"/>
      <c r="N18637" s="90"/>
    </row>
    <row r="18638" spans="5:14" x14ac:dyDescent="0.25">
      <c r="E18638" s="90"/>
      <c r="N18638" s="90"/>
    </row>
    <row r="18639" spans="5:14" x14ac:dyDescent="0.25">
      <c r="E18639" s="90"/>
      <c r="N18639" s="90"/>
    </row>
    <row r="18640" spans="5:14" x14ac:dyDescent="0.25">
      <c r="E18640" s="90"/>
      <c r="N18640" s="90"/>
    </row>
    <row r="18641" spans="5:14" x14ac:dyDescent="0.25">
      <c r="E18641" s="90"/>
      <c r="N18641" s="90"/>
    </row>
    <row r="18642" spans="5:14" x14ac:dyDescent="0.25">
      <c r="E18642" s="90"/>
      <c r="N18642" s="90"/>
    </row>
    <row r="18643" spans="5:14" x14ac:dyDescent="0.25">
      <c r="E18643" s="90"/>
      <c r="N18643" s="90"/>
    </row>
    <row r="18644" spans="5:14" x14ac:dyDescent="0.25">
      <c r="E18644" s="90"/>
      <c r="N18644" s="90"/>
    </row>
    <row r="18645" spans="5:14" x14ac:dyDescent="0.25">
      <c r="E18645" s="90"/>
      <c r="N18645" s="90"/>
    </row>
    <row r="18646" spans="5:14" x14ac:dyDescent="0.25">
      <c r="E18646" s="90"/>
      <c r="N18646" s="90"/>
    </row>
    <row r="18647" spans="5:14" x14ac:dyDescent="0.25">
      <c r="E18647" s="90"/>
      <c r="N18647" s="90"/>
    </row>
    <row r="18648" spans="5:14" x14ac:dyDescent="0.25">
      <c r="E18648" s="90"/>
      <c r="N18648" s="90"/>
    </row>
    <row r="18649" spans="5:14" x14ac:dyDescent="0.25">
      <c r="E18649" s="90"/>
      <c r="N18649" s="90"/>
    </row>
    <row r="18650" spans="5:14" x14ac:dyDescent="0.25">
      <c r="E18650" s="90"/>
      <c r="N18650" s="90"/>
    </row>
    <row r="18651" spans="5:14" x14ac:dyDescent="0.25">
      <c r="E18651" s="90"/>
      <c r="N18651" s="90"/>
    </row>
    <row r="18652" spans="5:14" x14ac:dyDescent="0.25">
      <c r="E18652" s="90"/>
      <c r="N18652" s="90"/>
    </row>
    <row r="18653" spans="5:14" x14ac:dyDescent="0.25">
      <c r="E18653" s="90"/>
      <c r="N18653" s="90"/>
    </row>
    <row r="18654" spans="5:14" x14ac:dyDescent="0.25">
      <c r="E18654" s="90"/>
      <c r="N18654" s="90"/>
    </row>
    <row r="18655" spans="5:14" x14ac:dyDescent="0.25">
      <c r="E18655" s="90"/>
      <c r="N18655" s="90"/>
    </row>
    <row r="18656" spans="5:14" x14ac:dyDescent="0.25">
      <c r="E18656" s="90"/>
      <c r="N18656" s="90"/>
    </row>
    <row r="18657" spans="5:14" x14ac:dyDescent="0.25">
      <c r="E18657" s="90"/>
      <c r="N18657" s="90"/>
    </row>
    <row r="18658" spans="5:14" x14ac:dyDescent="0.25">
      <c r="E18658" s="90"/>
      <c r="N18658" s="90"/>
    </row>
    <row r="18659" spans="5:14" x14ac:dyDescent="0.25">
      <c r="E18659" s="90"/>
      <c r="N18659" s="90"/>
    </row>
    <row r="18660" spans="5:14" x14ac:dyDescent="0.25">
      <c r="E18660" s="90"/>
      <c r="N18660" s="90"/>
    </row>
    <row r="18661" spans="5:14" x14ac:dyDescent="0.25">
      <c r="E18661" s="90"/>
      <c r="N18661" s="90"/>
    </row>
    <row r="18662" spans="5:14" x14ac:dyDescent="0.25">
      <c r="E18662" s="90"/>
      <c r="N18662" s="90"/>
    </row>
    <row r="18663" spans="5:14" x14ac:dyDescent="0.25">
      <c r="E18663" s="90"/>
      <c r="N18663" s="90"/>
    </row>
    <row r="18664" spans="5:14" x14ac:dyDescent="0.25">
      <c r="E18664" s="90"/>
      <c r="N18664" s="90"/>
    </row>
    <row r="18665" spans="5:14" x14ac:dyDescent="0.25">
      <c r="E18665" s="90"/>
      <c r="N18665" s="90"/>
    </row>
    <row r="18666" spans="5:14" x14ac:dyDescent="0.25">
      <c r="E18666" s="90"/>
      <c r="N18666" s="90"/>
    </row>
    <row r="18667" spans="5:14" x14ac:dyDescent="0.25">
      <c r="E18667" s="90"/>
      <c r="N18667" s="90"/>
    </row>
    <row r="18668" spans="5:14" x14ac:dyDescent="0.25">
      <c r="E18668" s="90"/>
      <c r="N18668" s="90"/>
    </row>
    <row r="18669" spans="5:14" x14ac:dyDescent="0.25">
      <c r="E18669" s="90"/>
      <c r="N18669" s="90"/>
    </row>
    <row r="18670" spans="5:14" x14ac:dyDescent="0.25">
      <c r="E18670" s="90"/>
      <c r="N18670" s="90"/>
    </row>
    <row r="18671" spans="5:14" x14ac:dyDescent="0.25">
      <c r="E18671" s="90"/>
      <c r="N18671" s="90"/>
    </row>
    <row r="18672" spans="5:14" x14ac:dyDescent="0.25">
      <c r="E18672" s="90"/>
      <c r="N18672" s="90"/>
    </row>
    <row r="18673" spans="5:14" x14ac:dyDescent="0.25">
      <c r="E18673" s="90"/>
      <c r="N18673" s="90"/>
    </row>
    <row r="18674" spans="5:14" x14ac:dyDescent="0.25">
      <c r="E18674" s="90"/>
      <c r="N18674" s="90"/>
    </row>
    <row r="18675" spans="5:14" x14ac:dyDescent="0.25">
      <c r="E18675" s="90"/>
      <c r="N18675" s="90"/>
    </row>
    <row r="18676" spans="5:14" x14ac:dyDescent="0.25">
      <c r="E18676" s="90"/>
      <c r="N18676" s="90"/>
    </row>
    <row r="18677" spans="5:14" x14ac:dyDescent="0.25">
      <c r="E18677" s="90"/>
      <c r="N18677" s="90"/>
    </row>
    <row r="18678" spans="5:14" x14ac:dyDescent="0.25">
      <c r="E18678" s="90"/>
      <c r="N18678" s="90"/>
    </row>
    <row r="18679" spans="5:14" x14ac:dyDescent="0.25">
      <c r="E18679" s="90"/>
      <c r="N18679" s="90"/>
    </row>
    <row r="18680" spans="5:14" x14ac:dyDescent="0.25">
      <c r="E18680" s="90"/>
      <c r="N18680" s="90"/>
    </row>
    <row r="18681" spans="5:14" x14ac:dyDescent="0.25">
      <c r="E18681" s="90"/>
      <c r="N18681" s="90"/>
    </row>
    <row r="18682" spans="5:14" x14ac:dyDescent="0.25">
      <c r="E18682" s="90"/>
      <c r="N18682" s="90"/>
    </row>
    <row r="18683" spans="5:14" x14ac:dyDescent="0.25">
      <c r="E18683" s="90"/>
      <c r="N18683" s="90"/>
    </row>
    <row r="18684" spans="5:14" x14ac:dyDescent="0.25">
      <c r="E18684" s="90"/>
      <c r="N18684" s="90"/>
    </row>
    <row r="18685" spans="5:14" x14ac:dyDescent="0.25">
      <c r="E18685" s="90"/>
      <c r="N18685" s="90"/>
    </row>
    <row r="18686" spans="5:14" x14ac:dyDescent="0.25">
      <c r="E18686" s="90"/>
      <c r="N18686" s="90"/>
    </row>
    <row r="18687" spans="5:14" x14ac:dyDescent="0.25">
      <c r="E18687" s="90"/>
      <c r="N18687" s="90"/>
    </row>
    <row r="18688" spans="5:14" x14ac:dyDescent="0.25">
      <c r="E18688" s="90"/>
      <c r="N18688" s="90"/>
    </row>
    <row r="18689" spans="5:14" x14ac:dyDescent="0.25">
      <c r="E18689" s="90"/>
      <c r="N18689" s="90"/>
    </row>
    <row r="18690" spans="5:14" x14ac:dyDescent="0.25">
      <c r="E18690" s="90"/>
      <c r="N18690" s="90"/>
    </row>
    <row r="18691" spans="5:14" x14ac:dyDescent="0.25">
      <c r="E18691" s="90"/>
      <c r="N18691" s="90"/>
    </row>
    <row r="18692" spans="5:14" x14ac:dyDescent="0.25">
      <c r="E18692" s="90"/>
      <c r="N18692" s="90"/>
    </row>
    <row r="18693" spans="5:14" x14ac:dyDescent="0.25">
      <c r="E18693" s="90"/>
      <c r="N18693" s="90"/>
    </row>
    <row r="18694" spans="5:14" x14ac:dyDescent="0.25">
      <c r="E18694" s="90"/>
      <c r="N18694" s="90"/>
    </row>
    <row r="18695" spans="5:14" x14ac:dyDescent="0.25">
      <c r="E18695" s="90"/>
      <c r="N18695" s="90"/>
    </row>
    <row r="18696" spans="5:14" x14ac:dyDescent="0.25">
      <c r="E18696" s="90"/>
      <c r="N18696" s="90"/>
    </row>
    <row r="18697" spans="5:14" x14ac:dyDescent="0.25">
      <c r="E18697" s="90"/>
      <c r="N18697" s="90"/>
    </row>
    <row r="18698" spans="5:14" x14ac:dyDescent="0.25">
      <c r="E18698" s="90"/>
      <c r="N18698" s="90"/>
    </row>
    <row r="18699" spans="5:14" x14ac:dyDescent="0.25">
      <c r="E18699" s="90"/>
      <c r="N18699" s="90"/>
    </row>
    <row r="18700" spans="5:14" x14ac:dyDescent="0.25">
      <c r="E18700" s="90"/>
      <c r="N18700" s="90"/>
    </row>
    <row r="18701" spans="5:14" x14ac:dyDescent="0.25">
      <c r="E18701" s="90"/>
      <c r="N18701" s="90"/>
    </row>
    <row r="18702" spans="5:14" x14ac:dyDescent="0.25">
      <c r="E18702" s="90"/>
      <c r="N18702" s="90"/>
    </row>
    <row r="18703" spans="5:14" x14ac:dyDescent="0.25">
      <c r="E18703" s="90"/>
      <c r="N18703" s="90"/>
    </row>
    <row r="18704" spans="5:14" x14ac:dyDescent="0.25">
      <c r="E18704" s="90"/>
      <c r="N18704" s="90"/>
    </row>
    <row r="18705" spans="5:14" x14ac:dyDescent="0.25">
      <c r="E18705" s="90"/>
      <c r="N18705" s="90"/>
    </row>
    <row r="18706" spans="5:14" x14ac:dyDescent="0.25">
      <c r="E18706" s="90"/>
      <c r="N18706" s="90"/>
    </row>
    <row r="18707" spans="5:14" x14ac:dyDescent="0.25">
      <c r="E18707" s="90"/>
      <c r="N18707" s="90"/>
    </row>
    <row r="18708" spans="5:14" x14ac:dyDescent="0.25">
      <c r="E18708" s="90"/>
      <c r="N18708" s="90"/>
    </row>
    <row r="18709" spans="5:14" x14ac:dyDescent="0.25">
      <c r="E18709" s="90"/>
      <c r="N18709" s="90"/>
    </row>
    <row r="18710" spans="5:14" x14ac:dyDescent="0.25">
      <c r="E18710" s="90"/>
      <c r="N18710" s="90"/>
    </row>
    <row r="18711" spans="5:14" x14ac:dyDescent="0.25">
      <c r="E18711" s="90"/>
      <c r="N18711" s="90"/>
    </row>
    <row r="18712" spans="5:14" x14ac:dyDescent="0.25">
      <c r="E18712" s="90"/>
      <c r="N18712" s="90"/>
    </row>
    <row r="18713" spans="5:14" x14ac:dyDescent="0.25">
      <c r="E18713" s="90"/>
      <c r="N18713" s="90"/>
    </row>
    <row r="18714" spans="5:14" x14ac:dyDescent="0.25">
      <c r="E18714" s="90"/>
      <c r="N18714" s="90"/>
    </row>
    <row r="18715" spans="5:14" x14ac:dyDescent="0.25">
      <c r="E18715" s="90"/>
      <c r="N18715" s="90"/>
    </row>
    <row r="18716" spans="5:14" x14ac:dyDescent="0.25">
      <c r="E18716" s="90"/>
      <c r="N18716" s="90"/>
    </row>
    <row r="18717" spans="5:14" x14ac:dyDescent="0.25">
      <c r="E18717" s="90"/>
      <c r="N18717" s="90"/>
    </row>
    <row r="18718" spans="5:14" x14ac:dyDescent="0.25">
      <c r="E18718" s="90"/>
      <c r="N18718" s="90"/>
    </row>
    <row r="18719" spans="5:14" x14ac:dyDescent="0.25">
      <c r="E18719" s="90"/>
      <c r="N18719" s="90"/>
    </row>
    <row r="18720" spans="5:14" x14ac:dyDescent="0.25">
      <c r="E18720" s="90"/>
      <c r="N18720" s="90"/>
    </row>
    <row r="18721" spans="5:14" x14ac:dyDescent="0.25">
      <c r="E18721" s="90"/>
      <c r="N18721" s="90"/>
    </row>
    <row r="18722" spans="5:14" x14ac:dyDescent="0.25">
      <c r="E18722" s="90"/>
      <c r="N18722" s="90"/>
    </row>
    <row r="18723" spans="5:14" x14ac:dyDescent="0.25">
      <c r="E18723" s="90"/>
      <c r="N18723" s="90"/>
    </row>
    <row r="18724" spans="5:14" x14ac:dyDescent="0.25">
      <c r="E18724" s="90"/>
      <c r="N18724" s="90"/>
    </row>
    <row r="18725" spans="5:14" x14ac:dyDescent="0.25">
      <c r="E18725" s="90"/>
      <c r="N18725" s="90"/>
    </row>
    <row r="18726" spans="5:14" x14ac:dyDescent="0.25">
      <c r="E18726" s="90"/>
      <c r="N18726" s="90"/>
    </row>
    <row r="18727" spans="5:14" x14ac:dyDescent="0.25">
      <c r="E18727" s="90"/>
      <c r="N18727" s="90"/>
    </row>
    <row r="18728" spans="5:14" x14ac:dyDescent="0.25">
      <c r="E18728" s="90"/>
      <c r="N18728" s="90"/>
    </row>
    <row r="18729" spans="5:14" x14ac:dyDescent="0.25">
      <c r="E18729" s="90"/>
      <c r="N18729" s="90"/>
    </row>
    <row r="18730" spans="5:14" x14ac:dyDescent="0.25">
      <c r="E18730" s="90"/>
      <c r="N18730" s="90"/>
    </row>
    <row r="18731" spans="5:14" x14ac:dyDescent="0.25">
      <c r="E18731" s="90"/>
      <c r="N18731" s="90"/>
    </row>
    <row r="18732" spans="5:14" x14ac:dyDescent="0.25">
      <c r="E18732" s="90"/>
      <c r="N18732" s="90"/>
    </row>
    <row r="18733" spans="5:14" x14ac:dyDescent="0.25">
      <c r="E18733" s="90"/>
      <c r="N18733" s="90"/>
    </row>
    <row r="18734" spans="5:14" x14ac:dyDescent="0.25">
      <c r="E18734" s="90"/>
      <c r="N18734" s="90"/>
    </row>
    <row r="18735" spans="5:14" x14ac:dyDescent="0.25">
      <c r="E18735" s="90"/>
      <c r="N18735" s="90"/>
    </row>
    <row r="18736" spans="5:14" x14ac:dyDescent="0.25">
      <c r="E18736" s="90"/>
      <c r="N18736" s="90"/>
    </row>
    <row r="18737" spans="5:14" x14ac:dyDescent="0.25">
      <c r="E18737" s="90"/>
      <c r="N18737" s="90"/>
    </row>
    <row r="18738" spans="5:14" x14ac:dyDescent="0.25">
      <c r="E18738" s="90"/>
      <c r="N18738" s="90"/>
    </row>
    <row r="18739" spans="5:14" x14ac:dyDescent="0.25">
      <c r="E18739" s="90"/>
      <c r="N18739" s="90"/>
    </row>
    <row r="18740" spans="5:14" x14ac:dyDescent="0.25">
      <c r="E18740" s="90"/>
      <c r="N18740" s="90"/>
    </row>
    <row r="18741" spans="5:14" x14ac:dyDescent="0.25">
      <c r="E18741" s="90"/>
      <c r="N18741" s="90"/>
    </row>
    <row r="18742" spans="5:14" x14ac:dyDescent="0.25">
      <c r="E18742" s="90"/>
      <c r="N18742" s="90"/>
    </row>
    <row r="18743" spans="5:14" x14ac:dyDescent="0.25">
      <c r="E18743" s="90"/>
      <c r="N18743" s="90"/>
    </row>
    <row r="18744" spans="5:14" x14ac:dyDescent="0.25">
      <c r="E18744" s="90"/>
      <c r="N18744" s="90"/>
    </row>
    <row r="18745" spans="5:14" x14ac:dyDescent="0.25">
      <c r="E18745" s="90"/>
      <c r="N18745" s="90"/>
    </row>
    <row r="18746" spans="5:14" x14ac:dyDescent="0.25">
      <c r="E18746" s="90"/>
      <c r="N18746" s="90"/>
    </row>
    <row r="18747" spans="5:14" x14ac:dyDescent="0.25">
      <c r="E18747" s="90"/>
      <c r="N18747" s="90"/>
    </row>
    <row r="18748" spans="5:14" x14ac:dyDescent="0.25">
      <c r="E18748" s="90"/>
      <c r="N18748" s="90"/>
    </row>
    <row r="18749" spans="5:14" x14ac:dyDescent="0.25">
      <c r="E18749" s="90"/>
      <c r="N18749" s="90"/>
    </row>
    <row r="18750" spans="5:14" x14ac:dyDescent="0.25">
      <c r="E18750" s="90"/>
      <c r="N18750" s="90"/>
    </row>
    <row r="18751" spans="5:14" x14ac:dyDescent="0.25">
      <c r="E18751" s="90"/>
      <c r="N18751" s="90"/>
    </row>
    <row r="18752" spans="5:14" x14ac:dyDescent="0.25">
      <c r="E18752" s="90"/>
      <c r="N18752" s="90"/>
    </row>
    <row r="18753" spans="5:14" x14ac:dyDescent="0.25">
      <c r="E18753" s="90"/>
      <c r="N18753" s="90"/>
    </row>
    <row r="18754" spans="5:14" x14ac:dyDescent="0.25">
      <c r="E18754" s="90"/>
      <c r="N18754" s="90"/>
    </row>
    <row r="18755" spans="5:14" x14ac:dyDescent="0.25">
      <c r="E18755" s="90"/>
      <c r="N18755" s="90"/>
    </row>
    <row r="18756" spans="5:14" x14ac:dyDescent="0.25">
      <c r="E18756" s="90"/>
      <c r="N18756" s="90"/>
    </row>
    <row r="18757" spans="5:14" x14ac:dyDescent="0.25">
      <c r="E18757" s="90"/>
      <c r="N18757" s="90"/>
    </row>
    <row r="18758" spans="5:14" x14ac:dyDescent="0.25">
      <c r="E18758" s="90"/>
      <c r="N18758" s="90"/>
    </row>
    <row r="18759" spans="5:14" x14ac:dyDescent="0.25">
      <c r="E18759" s="90"/>
      <c r="N18759" s="90"/>
    </row>
    <row r="18760" spans="5:14" x14ac:dyDescent="0.25">
      <c r="E18760" s="90"/>
      <c r="N18760" s="90"/>
    </row>
    <row r="18761" spans="5:14" x14ac:dyDescent="0.25">
      <c r="E18761" s="90"/>
      <c r="N18761" s="90"/>
    </row>
    <row r="18762" spans="5:14" x14ac:dyDescent="0.25">
      <c r="E18762" s="90"/>
      <c r="N18762" s="90"/>
    </row>
    <row r="18763" spans="5:14" x14ac:dyDescent="0.25">
      <c r="E18763" s="90"/>
      <c r="N18763" s="90"/>
    </row>
    <row r="18764" spans="5:14" x14ac:dyDescent="0.25">
      <c r="E18764" s="90"/>
      <c r="N18764" s="90"/>
    </row>
    <row r="18765" spans="5:14" x14ac:dyDescent="0.25">
      <c r="E18765" s="90"/>
      <c r="N18765" s="90"/>
    </row>
    <row r="18766" spans="5:14" x14ac:dyDescent="0.25">
      <c r="E18766" s="90"/>
      <c r="N18766" s="90"/>
    </row>
    <row r="18767" spans="5:14" x14ac:dyDescent="0.25">
      <c r="E18767" s="90"/>
      <c r="N18767" s="90"/>
    </row>
    <row r="18768" spans="5:14" x14ac:dyDescent="0.25">
      <c r="E18768" s="90"/>
      <c r="N18768" s="90"/>
    </row>
    <row r="18769" spans="5:14" x14ac:dyDescent="0.25">
      <c r="E18769" s="90"/>
      <c r="N18769" s="90"/>
    </row>
    <row r="18770" spans="5:14" x14ac:dyDescent="0.25">
      <c r="E18770" s="90"/>
      <c r="N18770" s="90"/>
    </row>
    <row r="18771" spans="5:14" x14ac:dyDescent="0.25">
      <c r="E18771" s="90"/>
      <c r="N18771" s="90"/>
    </row>
    <row r="18772" spans="5:14" x14ac:dyDescent="0.25">
      <c r="E18772" s="90"/>
      <c r="N18772" s="90"/>
    </row>
    <row r="18773" spans="5:14" x14ac:dyDescent="0.25">
      <c r="E18773" s="90"/>
      <c r="N18773" s="90"/>
    </row>
  </sheetData>
  <dataValidations count="2">
    <dataValidation type="date" operator="greaterThanOrEqual" allowBlank="1" showInputMessage="1" showErrorMessage="1" sqref="E5243:F5244 E70779:F70780 E136315:F136316 E201851:F201852 E267387:F267388 E332923:F332924 E398459:F398460 E463995:F463996 E529531:F529532 E595067:F595068 E660603:F660604 E726139:F726140 E791675:F791676 E857211:F857212 E922747:F922748 E988283:F988284" xr:uid="{00000000-0002-0000-0D00-000000000000}">
      <formula1>43191</formula1>
    </dataValidation>
    <dataValidation type="list" allowBlank="1" showInputMessage="1" showErrorMessage="1" sqref="U5193:U5197 U70729:U70733 U136265:U136269 U201801:U201805 U267337:U267341 U332873:U332877 U398409:U398413 U463945:U463949 U529481:U529485 U595017:U595021 U660553:U660557 U726089:U726093 U791625:U791629 U857161:U857165 U922697:U922701 U988233:U988237 U5199 U70735 U136271 U201807 U267343 U332879 U398415 U463951 U529487 U595023 U660559 U726095 U791631 U857167 U922703 U988239 U5211 U70747 U136283 U201819 U267355 U332891 U398427 U463963 U529499 U595035 U660571 U726107 U791643 U857179 U922715 U988251 U5201 U70737 U136273 U201809 U267345 U332881 U398417 U463953 U529489 U595025 U660561 U726097 U791633 U857169 U922705 U988241 U5204 U70740 U136276 U201812 U267348 U332884 U398420 U463956 U529492 U595028 U660564 U726100 U791636 U857172 U922708 U988244 U5208:U5209 U70744:U70745 U136280:U136281 U201816:U201817 U267352:U267353 U332888:U332889 U398424:U398425 U463960:U463961 U529496:U529497 U595032:U595033 U660568:U660569 U726104:U726105 U791640:U791641 U857176:U857177 U922712:U922713 U988248:U988249" xr:uid="{00000000-0002-0000-0D00-000001000000}">
      <formula1>"Yes,No"</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8695"/>
  <sheetViews>
    <sheetView tabSelected="1" workbookViewId="0">
      <selection activeCell="D2" sqref="D2:D8"/>
    </sheetView>
  </sheetViews>
  <sheetFormatPr defaultRowHeight="15" x14ac:dyDescent="0.25"/>
  <cols>
    <col min="1" max="1" width="19.85546875" style="90" bestFit="1" customWidth="1"/>
    <col min="2" max="4" width="22.140625" customWidth="1"/>
    <col min="10" max="10" width="11.7109375" bestFit="1" customWidth="1"/>
  </cols>
  <sheetData>
    <row r="1" spans="1:10" ht="15.75" x14ac:dyDescent="0.25">
      <c r="A1" s="96" t="s">
        <v>1489</v>
      </c>
      <c r="B1" s="96" t="s">
        <v>1687</v>
      </c>
      <c r="C1" s="96" t="s">
        <v>1688</v>
      </c>
      <c r="D1" s="96" t="s">
        <v>1689</v>
      </c>
      <c r="J1" t="s">
        <v>1022</v>
      </c>
    </row>
    <row r="2" spans="1:10" ht="15.75" x14ac:dyDescent="0.25">
      <c r="A2" s="97" t="s">
        <v>1491</v>
      </c>
      <c r="B2" s="97">
        <f>SUMIFS('Exams Report'!B:B,'Exams Report'!$K:$K,Sheet5!A2)</f>
        <v>79779</v>
      </c>
      <c r="C2" s="97">
        <f>SUMIFS('Exams Report'!Q:Q,'Exams Report'!$K:$K,Sheet5!A2)</f>
        <v>3505</v>
      </c>
      <c r="D2" s="97">
        <f>SUMIFS('Exams Report'!R:R,'Exams Report'!$K:$K,Sheet5!A2)</f>
        <v>76274</v>
      </c>
    </row>
    <row r="3" spans="1:10" ht="15.75" x14ac:dyDescent="0.25">
      <c r="A3" s="97" t="s">
        <v>1519</v>
      </c>
      <c r="B3" s="97">
        <f>SUMIFS('Exams Report'!B:B,'Exams Report'!$K:$K,Sheet5!A3)</f>
        <v>2445</v>
      </c>
      <c r="C3" s="97">
        <f>SUMIFS('Exams Report'!Q:Q,'Exams Report'!$K:$K,Sheet5!A3)</f>
        <v>157</v>
      </c>
      <c r="D3" s="97">
        <f>SUMIFS('Exams Report'!R:R,'Exams Report'!$K:$K,Sheet5!A3)</f>
        <v>2288</v>
      </c>
    </row>
    <row r="4" spans="1:10" ht="15.75" x14ac:dyDescent="0.25">
      <c r="A4" s="97" t="s">
        <v>1523</v>
      </c>
      <c r="B4" s="97">
        <f>SUMIFS('Exams Report'!B:B,'Exams Report'!$K:$K,Sheet5!A4)</f>
        <v>1114</v>
      </c>
      <c r="C4" s="97">
        <f>SUMIFS('Exams Report'!Q:Q,'Exams Report'!$K:$K,Sheet5!A4)</f>
        <v>21</v>
      </c>
      <c r="D4" s="97">
        <f>SUMIFS('Exams Report'!R:R,'Exams Report'!$K:$K,Sheet5!A4)</f>
        <v>1093</v>
      </c>
    </row>
    <row r="5" spans="1:10" ht="15.75" x14ac:dyDescent="0.25">
      <c r="A5" s="97" t="s">
        <v>1525</v>
      </c>
      <c r="B5" s="97">
        <f>SUMIFS('Exams Report'!B:B,'Exams Report'!$K:$K,Sheet5!A5)</f>
        <v>20843</v>
      </c>
      <c r="C5" s="97">
        <f>SUMIFS('Exams Report'!Q:Q,'Exams Report'!$K:$K,Sheet5!A5)</f>
        <v>1595</v>
      </c>
      <c r="D5" s="97">
        <f>SUMIFS('Exams Report'!R:R,'Exams Report'!$K:$K,Sheet5!A5)</f>
        <v>19345</v>
      </c>
    </row>
    <row r="6" spans="1:10" ht="15.75" x14ac:dyDescent="0.25">
      <c r="A6" s="97" t="s">
        <v>1526</v>
      </c>
      <c r="B6" s="97">
        <f>SUMIFS('Exams Report'!B:B,'Exams Report'!$K:$K,Sheet5!A6)</f>
        <v>28985</v>
      </c>
      <c r="C6" s="97">
        <f>SUMIFS('Exams Report'!Q:Q,'Exams Report'!$K:$K,Sheet5!A6)</f>
        <v>2878</v>
      </c>
      <c r="D6" s="97">
        <f>SUMIFS('Exams Report'!R:R,'Exams Report'!$K:$K,Sheet5!A6)</f>
        <v>26107</v>
      </c>
    </row>
    <row r="7" spans="1:10" ht="15.75" x14ac:dyDescent="0.25">
      <c r="A7" s="97" t="s">
        <v>1529</v>
      </c>
      <c r="B7" s="97">
        <f>SUMIFS('Exams Report'!B:B,'Exams Report'!$K:$K,Sheet5!A7)</f>
        <v>2490</v>
      </c>
      <c r="C7" s="97">
        <f>SUMIFS('Exams Report'!Q:Q,'Exams Report'!$K:$K,Sheet5!A7)</f>
        <v>148</v>
      </c>
      <c r="D7" s="97">
        <f>SUMIFS('Exams Report'!R:R,'Exams Report'!$K:$K,Sheet5!A7)</f>
        <v>2342</v>
      </c>
    </row>
    <row r="8" spans="1:10" ht="15.75" x14ac:dyDescent="0.25">
      <c r="A8" s="97" t="s">
        <v>1530</v>
      </c>
      <c r="B8" s="97">
        <f>SUMIFS('Exams Report'!B:B,'Exams Report'!$K:$K,Sheet5!A8)</f>
        <v>1090</v>
      </c>
      <c r="C8" s="97">
        <f>SUMIFS('Exams Report'!Q:Q,'Exams Report'!$K:$K,Sheet5!A8)</f>
        <v>69</v>
      </c>
      <c r="D8" s="97">
        <f>SUMIFS('Exams Report'!R:R,'Exams Report'!$K:$K,Sheet5!A8)</f>
        <v>1021</v>
      </c>
    </row>
    <row r="9" spans="1:10" ht="15.75" x14ac:dyDescent="0.25">
      <c r="A9" s="98" t="s">
        <v>984</v>
      </c>
      <c r="B9" s="98">
        <f>SUM(B2:B8)</f>
        <v>136746</v>
      </c>
      <c r="C9" s="98">
        <f t="shared" ref="C9:D9" si="0">SUM(C2:C8)</f>
        <v>8373</v>
      </c>
      <c r="D9" s="81">
        <f t="shared" si="0"/>
        <v>128470</v>
      </c>
    </row>
    <row r="10" spans="1:10" x14ac:dyDescent="0.25">
      <c r="A10"/>
    </row>
    <row r="11" spans="1:10" x14ac:dyDescent="0.25">
      <c r="A11"/>
    </row>
    <row r="12" spans="1:10" x14ac:dyDescent="0.25">
      <c r="A12"/>
    </row>
    <row r="13" spans="1:10" x14ac:dyDescent="0.25">
      <c r="A13"/>
    </row>
    <row r="14" spans="1:10" x14ac:dyDescent="0.25">
      <c r="A14"/>
    </row>
    <row r="15" spans="1:10" x14ac:dyDescent="0.25">
      <c r="A15"/>
    </row>
    <row r="16" spans="1:10"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row r="9997" spans="1:1" x14ac:dyDescent="0.25">
      <c r="A9997"/>
    </row>
    <row r="9998" spans="1:1" x14ac:dyDescent="0.25">
      <c r="A9998"/>
    </row>
    <row r="9999" spans="1:1" x14ac:dyDescent="0.25">
      <c r="A9999"/>
    </row>
    <row r="10000" spans="1:1" x14ac:dyDescent="0.25">
      <c r="A10000"/>
    </row>
    <row r="10001" spans="1:1" x14ac:dyDescent="0.25">
      <c r="A10001"/>
    </row>
    <row r="10002" spans="1:1" x14ac:dyDescent="0.25">
      <c r="A10002"/>
    </row>
    <row r="10003" spans="1:1" x14ac:dyDescent="0.25">
      <c r="A10003"/>
    </row>
    <row r="10004" spans="1:1" x14ac:dyDescent="0.25">
      <c r="A10004"/>
    </row>
    <row r="10005" spans="1:1" x14ac:dyDescent="0.25">
      <c r="A10005"/>
    </row>
    <row r="10006" spans="1:1" x14ac:dyDescent="0.25">
      <c r="A10006"/>
    </row>
    <row r="10007" spans="1:1" x14ac:dyDescent="0.25">
      <c r="A10007"/>
    </row>
    <row r="10008" spans="1:1" x14ac:dyDescent="0.25">
      <c r="A10008"/>
    </row>
    <row r="10009" spans="1:1" x14ac:dyDescent="0.25">
      <c r="A10009"/>
    </row>
    <row r="10010" spans="1:1" x14ac:dyDescent="0.25">
      <c r="A10010"/>
    </row>
    <row r="10011" spans="1:1" x14ac:dyDescent="0.25">
      <c r="A10011"/>
    </row>
    <row r="10012" spans="1:1" x14ac:dyDescent="0.25">
      <c r="A10012"/>
    </row>
    <row r="10013" spans="1:1" x14ac:dyDescent="0.25">
      <c r="A10013"/>
    </row>
    <row r="10014" spans="1:1" x14ac:dyDescent="0.25">
      <c r="A10014"/>
    </row>
    <row r="10015" spans="1:1" x14ac:dyDescent="0.25">
      <c r="A10015"/>
    </row>
    <row r="10016" spans="1:1" x14ac:dyDescent="0.25">
      <c r="A10016"/>
    </row>
    <row r="10017" spans="1:1" x14ac:dyDescent="0.25">
      <c r="A10017"/>
    </row>
    <row r="10018" spans="1:1" x14ac:dyDescent="0.25">
      <c r="A10018"/>
    </row>
    <row r="10019" spans="1:1" x14ac:dyDescent="0.25">
      <c r="A10019"/>
    </row>
    <row r="10020" spans="1:1" x14ac:dyDescent="0.25">
      <c r="A10020"/>
    </row>
    <row r="10021" spans="1:1" x14ac:dyDescent="0.25">
      <c r="A10021"/>
    </row>
    <row r="10022" spans="1:1" x14ac:dyDescent="0.25">
      <c r="A10022"/>
    </row>
    <row r="10023" spans="1:1" x14ac:dyDescent="0.25">
      <c r="A10023"/>
    </row>
    <row r="10024" spans="1:1" x14ac:dyDescent="0.25">
      <c r="A10024"/>
    </row>
    <row r="10025" spans="1:1" x14ac:dyDescent="0.25">
      <c r="A10025"/>
    </row>
    <row r="10026" spans="1:1" x14ac:dyDescent="0.25">
      <c r="A10026"/>
    </row>
    <row r="10027" spans="1:1" x14ac:dyDescent="0.25">
      <c r="A10027"/>
    </row>
    <row r="10028" spans="1:1" x14ac:dyDescent="0.25">
      <c r="A10028"/>
    </row>
    <row r="10029" spans="1:1" x14ac:dyDescent="0.25">
      <c r="A10029"/>
    </row>
    <row r="10030" spans="1:1" x14ac:dyDescent="0.25">
      <c r="A10030"/>
    </row>
    <row r="10031" spans="1:1" x14ac:dyDescent="0.25">
      <c r="A10031"/>
    </row>
    <row r="10032" spans="1:1" x14ac:dyDescent="0.25">
      <c r="A10032"/>
    </row>
    <row r="10033" spans="1:1" x14ac:dyDescent="0.25">
      <c r="A10033"/>
    </row>
    <row r="10034" spans="1:1" x14ac:dyDescent="0.25">
      <c r="A10034"/>
    </row>
    <row r="10035" spans="1:1" x14ac:dyDescent="0.25">
      <c r="A10035"/>
    </row>
    <row r="10036" spans="1:1" x14ac:dyDescent="0.25">
      <c r="A10036"/>
    </row>
    <row r="10037" spans="1:1" x14ac:dyDescent="0.25">
      <c r="A10037"/>
    </row>
    <row r="10038" spans="1:1" x14ac:dyDescent="0.25">
      <c r="A10038"/>
    </row>
    <row r="10039" spans="1:1" x14ac:dyDescent="0.25">
      <c r="A10039"/>
    </row>
    <row r="10040" spans="1:1" x14ac:dyDescent="0.25">
      <c r="A10040"/>
    </row>
    <row r="10041" spans="1:1" x14ac:dyDescent="0.25">
      <c r="A10041"/>
    </row>
    <row r="10042" spans="1:1" x14ac:dyDescent="0.25">
      <c r="A10042"/>
    </row>
    <row r="10043" spans="1:1" x14ac:dyDescent="0.25">
      <c r="A10043"/>
    </row>
    <row r="10044" spans="1:1" x14ac:dyDescent="0.25">
      <c r="A10044"/>
    </row>
    <row r="10045" spans="1:1" x14ac:dyDescent="0.25">
      <c r="A10045"/>
    </row>
    <row r="10046" spans="1:1" x14ac:dyDescent="0.25">
      <c r="A10046"/>
    </row>
    <row r="10047" spans="1:1" x14ac:dyDescent="0.25">
      <c r="A10047"/>
    </row>
    <row r="10048" spans="1:1" x14ac:dyDescent="0.25">
      <c r="A10048"/>
    </row>
    <row r="10049" spans="1:1" x14ac:dyDescent="0.25">
      <c r="A10049"/>
    </row>
    <row r="10050" spans="1:1" x14ac:dyDescent="0.25">
      <c r="A10050"/>
    </row>
    <row r="10051" spans="1:1" x14ac:dyDescent="0.25">
      <c r="A10051"/>
    </row>
    <row r="10052" spans="1:1" x14ac:dyDescent="0.25">
      <c r="A10052"/>
    </row>
    <row r="10053" spans="1:1" x14ac:dyDescent="0.25">
      <c r="A10053"/>
    </row>
    <row r="10054" spans="1:1" x14ac:dyDescent="0.25">
      <c r="A10054"/>
    </row>
    <row r="10055" spans="1:1" x14ac:dyDescent="0.25">
      <c r="A10055"/>
    </row>
    <row r="10056" spans="1:1" x14ac:dyDescent="0.25">
      <c r="A10056"/>
    </row>
    <row r="10057" spans="1:1" x14ac:dyDescent="0.25">
      <c r="A10057"/>
    </row>
    <row r="10058" spans="1:1" x14ac:dyDescent="0.25">
      <c r="A10058"/>
    </row>
    <row r="10059" spans="1:1" x14ac:dyDescent="0.25">
      <c r="A10059"/>
    </row>
    <row r="10060" spans="1:1" x14ac:dyDescent="0.25">
      <c r="A10060"/>
    </row>
    <row r="10061" spans="1:1" x14ac:dyDescent="0.25">
      <c r="A10061"/>
    </row>
    <row r="10062" spans="1:1" x14ac:dyDescent="0.25">
      <c r="A10062"/>
    </row>
    <row r="10063" spans="1:1" x14ac:dyDescent="0.25">
      <c r="A10063"/>
    </row>
    <row r="10064" spans="1:1" x14ac:dyDescent="0.25">
      <c r="A10064"/>
    </row>
    <row r="10065" spans="1:1" x14ac:dyDescent="0.25">
      <c r="A10065"/>
    </row>
    <row r="10066" spans="1:1" x14ac:dyDescent="0.25">
      <c r="A10066"/>
    </row>
    <row r="10067" spans="1:1" x14ac:dyDescent="0.25">
      <c r="A10067"/>
    </row>
    <row r="10068" spans="1:1" x14ac:dyDescent="0.25">
      <c r="A10068"/>
    </row>
    <row r="10069" spans="1:1" x14ac:dyDescent="0.25">
      <c r="A10069"/>
    </row>
    <row r="10070" spans="1:1" x14ac:dyDescent="0.25">
      <c r="A10070"/>
    </row>
    <row r="10071" spans="1:1" x14ac:dyDescent="0.25">
      <c r="A10071"/>
    </row>
    <row r="10072" spans="1:1" x14ac:dyDescent="0.25">
      <c r="A10072"/>
    </row>
    <row r="10073" spans="1:1" x14ac:dyDescent="0.25">
      <c r="A10073"/>
    </row>
    <row r="10074" spans="1:1" x14ac:dyDescent="0.25">
      <c r="A10074"/>
    </row>
    <row r="10075" spans="1:1" x14ac:dyDescent="0.25">
      <c r="A10075"/>
    </row>
    <row r="10076" spans="1:1" x14ac:dyDescent="0.25">
      <c r="A10076"/>
    </row>
    <row r="10077" spans="1:1" x14ac:dyDescent="0.25">
      <c r="A10077"/>
    </row>
    <row r="10078" spans="1:1" x14ac:dyDescent="0.25">
      <c r="A10078"/>
    </row>
    <row r="10079" spans="1:1" x14ac:dyDescent="0.25">
      <c r="A10079"/>
    </row>
    <row r="10080" spans="1:1" x14ac:dyDescent="0.25">
      <c r="A10080"/>
    </row>
    <row r="10081" spans="1:1" x14ac:dyDescent="0.25">
      <c r="A10081"/>
    </row>
    <row r="10082" spans="1:1" x14ac:dyDescent="0.25">
      <c r="A10082"/>
    </row>
    <row r="10083" spans="1:1" x14ac:dyDescent="0.25">
      <c r="A10083"/>
    </row>
    <row r="10084" spans="1:1" x14ac:dyDescent="0.25">
      <c r="A10084"/>
    </row>
    <row r="10085" spans="1:1" x14ac:dyDescent="0.25">
      <c r="A10085"/>
    </row>
    <row r="10086" spans="1:1" x14ac:dyDescent="0.25">
      <c r="A10086"/>
    </row>
    <row r="10087" spans="1:1" x14ac:dyDescent="0.25">
      <c r="A10087"/>
    </row>
    <row r="10088" spans="1:1" x14ac:dyDescent="0.25">
      <c r="A10088"/>
    </row>
    <row r="10089" spans="1:1" x14ac:dyDescent="0.25">
      <c r="A10089"/>
    </row>
    <row r="10090" spans="1:1" x14ac:dyDescent="0.25">
      <c r="A10090"/>
    </row>
    <row r="10091" spans="1:1" x14ac:dyDescent="0.25">
      <c r="A10091"/>
    </row>
    <row r="10092" spans="1:1" x14ac:dyDescent="0.25">
      <c r="A10092"/>
    </row>
    <row r="10093" spans="1:1" x14ac:dyDescent="0.25">
      <c r="A10093"/>
    </row>
    <row r="10094" spans="1:1" x14ac:dyDescent="0.25">
      <c r="A10094"/>
    </row>
    <row r="10095" spans="1:1" x14ac:dyDescent="0.25">
      <c r="A10095"/>
    </row>
    <row r="10096" spans="1:1" x14ac:dyDescent="0.25">
      <c r="A10096"/>
    </row>
    <row r="10097" spans="1:1" x14ac:dyDescent="0.25">
      <c r="A10097"/>
    </row>
    <row r="10098" spans="1:1" x14ac:dyDescent="0.25">
      <c r="A10098"/>
    </row>
    <row r="10099" spans="1:1" x14ac:dyDescent="0.25">
      <c r="A10099"/>
    </row>
    <row r="10100" spans="1:1" x14ac:dyDescent="0.25">
      <c r="A10100"/>
    </row>
    <row r="10101" spans="1:1" x14ac:dyDescent="0.25">
      <c r="A10101"/>
    </row>
    <row r="10102" spans="1:1" x14ac:dyDescent="0.25">
      <c r="A10102"/>
    </row>
    <row r="10103" spans="1:1" x14ac:dyDescent="0.25">
      <c r="A10103"/>
    </row>
    <row r="10104" spans="1:1" x14ac:dyDescent="0.25">
      <c r="A10104"/>
    </row>
    <row r="10105" spans="1:1" x14ac:dyDescent="0.25">
      <c r="A10105"/>
    </row>
    <row r="10106" spans="1:1" x14ac:dyDescent="0.25">
      <c r="A10106"/>
    </row>
    <row r="10107" spans="1:1" x14ac:dyDescent="0.25">
      <c r="A10107"/>
    </row>
    <row r="10108" spans="1:1" x14ac:dyDescent="0.25">
      <c r="A10108"/>
    </row>
    <row r="10109" spans="1:1" x14ac:dyDescent="0.25">
      <c r="A10109"/>
    </row>
    <row r="10110" spans="1:1" x14ac:dyDescent="0.25">
      <c r="A10110"/>
    </row>
    <row r="10111" spans="1:1" x14ac:dyDescent="0.25">
      <c r="A10111"/>
    </row>
    <row r="10112" spans="1:1" x14ac:dyDescent="0.25">
      <c r="A10112"/>
    </row>
    <row r="10113" spans="1:1" x14ac:dyDescent="0.25">
      <c r="A10113"/>
    </row>
    <row r="10114" spans="1:1" x14ac:dyDescent="0.25">
      <c r="A10114"/>
    </row>
    <row r="10115" spans="1:1" x14ac:dyDescent="0.25">
      <c r="A10115"/>
    </row>
    <row r="10116" spans="1:1" x14ac:dyDescent="0.25">
      <c r="A10116"/>
    </row>
    <row r="10117" spans="1:1" x14ac:dyDescent="0.25">
      <c r="A10117"/>
    </row>
    <row r="10118" spans="1:1" x14ac:dyDescent="0.25">
      <c r="A10118"/>
    </row>
    <row r="10119" spans="1:1" x14ac:dyDescent="0.25">
      <c r="A10119"/>
    </row>
    <row r="10120" spans="1:1" x14ac:dyDescent="0.25">
      <c r="A10120"/>
    </row>
    <row r="10121" spans="1:1" x14ac:dyDescent="0.25">
      <c r="A10121"/>
    </row>
    <row r="10122" spans="1:1" x14ac:dyDescent="0.25">
      <c r="A10122"/>
    </row>
    <row r="10123" spans="1:1" x14ac:dyDescent="0.25">
      <c r="A10123"/>
    </row>
    <row r="10124" spans="1:1" x14ac:dyDescent="0.25">
      <c r="A10124"/>
    </row>
    <row r="10125" spans="1:1" x14ac:dyDescent="0.25">
      <c r="A10125"/>
    </row>
    <row r="10126" spans="1:1" x14ac:dyDescent="0.25">
      <c r="A10126"/>
    </row>
    <row r="10127" spans="1:1" x14ac:dyDescent="0.25">
      <c r="A10127"/>
    </row>
    <row r="10128" spans="1:1" x14ac:dyDescent="0.25">
      <c r="A10128"/>
    </row>
    <row r="10129" spans="1:1" x14ac:dyDescent="0.25">
      <c r="A10129"/>
    </row>
    <row r="10130" spans="1:1" x14ac:dyDescent="0.25">
      <c r="A10130"/>
    </row>
    <row r="10131" spans="1:1" x14ac:dyDescent="0.25">
      <c r="A10131"/>
    </row>
    <row r="10132" spans="1:1" x14ac:dyDescent="0.25">
      <c r="A10132"/>
    </row>
    <row r="10133" spans="1:1" x14ac:dyDescent="0.25">
      <c r="A10133"/>
    </row>
    <row r="10134" spans="1:1" x14ac:dyDescent="0.25">
      <c r="A10134"/>
    </row>
    <row r="10135" spans="1:1" x14ac:dyDescent="0.25">
      <c r="A10135"/>
    </row>
    <row r="10136" spans="1:1" x14ac:dyDescent="0.25">
      <c r="A10136"/>
    </row>
    <row r="10137" spans="1:1" x14ac:dyDescent="0.25">
      <c r="A10137"/>
    </row>
    <row r="10138" spans="1:1" x14ac:dyDescent="0.25">
      <c r="A10138"/>
    </row>
    <row r="10139" spans="1:1" x14ac:dyDescent="0.25">
      <c r="A10139"/>
    </row>
    <row r="10140" spans="1:1" x14ac:dyDescent="0.25">
      <c r="A10140"/>
    </row>
    <row r="10141" spans="1:1" x14ac:dyDescent="0.25">
      <c r="A10141"/>
    </row>
    <row r="10142" spans="1:1" x14ac:dyDescent="0.25">
      <c r="A10142"/>
    </row>
    <row r="10143" spans="1:1" x14ac:dyDescent="0.25">
      <c r="A10143"/>
    </row>
    <row r="10144" spans="1:1" x14ac:dyDescent="0.25">
      <c r="A10144"/>
    </row>
    <row r="10145" spans="1:1" x14ac:dyDescent="0.25">
      <c r="A10145"/>
    </row>
    <row r="10146" spans="1:1" x14ac:dyDescent="0.25">
      <c r="A10146"/>
    </row>
    <row r="10147" spans="1:1" x14ac:dyDescent="0.25">
      <c r="A10147"/>
    </row>
    <row r="10148" spans="1:1" x14ac:dyDescent="0.25">
      <c r="A10148"/>
    </row>
    <row r="10149" spans="1:1" x14ac:dyDescent="0.25">
      <c r="A10149"/>
    </row>
    <row r="10150" spans="1:1" x14ac:dyDescent="0.25">
      <c r="A10150"/>
    </row>
    <row r="10151" spans="1:1" x14ac:dyDescent="0.25">
      <c r="A10151"/>
    </row>
    <row r="10152" spans="1:1" x14ac:dyDescent="0.25">
      <c r="A10152"/>
    </row>
    <row r="10153" spans="1:1" x14ac:dyDescent="0.25">
      <c r="A10153"/>
    </row>
    <row r="10154" spans="1:1" x14ac:dyDescent="0.25">
      <c r="A10154"/>
    </row>
    <row r="10155" spans="1:1" x14ac:dyDescent="0.25">
      <c r="A10155"/>
    </row>
    <row r="10156" spans="1:1" x14ac:dyDescent="0.25">
      <c r="A10156"/>
    </row>
    <row r="10157" spans="1:1" x14ac:dyDescent="0.25">
      <c r="A10157"/>
    </row>
    <row r="10158" spans="1:1" x14ac:dyDescent="0.25">
      <c r="A10158"/>
    </row>
    <row r="10159" spans="1:1" x14ac:dyDescent="0.25">
      <c r="A10159"/>
    </row>
    <row r="10160" spans="1:1" x14ac:dyDescent="0.25">
      <c r="A10160"/>
    </row>
    <row r="10161" spans="1:1" x14ac:dyDescent="0.25">
      <c r="A10161"/>
    </row>
    <row r="10162" spans="1:1" x14ac:dyDescent="0.25">
      <c r="A10162"/>
    </row>
    <row r="10163" spans="1:1" x14ac:dyDescent="0.25">
      <c r="A10163"/>
    </row>
    <row r="10164" spans="1:1" x14ac:dyDescent="0.25">
      <c r="A10164"/>
    </row>
    <row r="10165" spans="1:1" x14ac:dyDescent="0.25">
      <c r="A10165"/>
    </row>
    <row r="10166" spans="1:1" x14ac:dyDescent="0.25">
      <c r="A10166"/>
    </row>
    <row r="10167" spans="1:1" x14ac:dyDescent="0.25">
      <c r="A10167"/>
    </row>
    <row r="10168" spans="1:1" x14ac:dyDescent="0.25">
      <c r="A10168"/>
    </row>
    <row r="10169" spans="1:1" x14ac:dyDescent="0.25">
      <c r="A10169"/>
    </row>
    <row r="10170" spans="1:1" x14ac:dyDescent="0.25">
      <c r="A10170"/>
    </row>
    <row r="10171" spans="1:1" x14ac:dyDescent="0.25">
      <c r="A10171"/>
    </row>
    <row r="10172" spans="1:1" x14ac:dyDescent="0.25">
      <c r="A10172"/>
    </row>
    <row r="10173" spans="1:1" x14ac:dyDescent="0.25">
      <c r="A10173"/>
    </row>
    <row r="10174" spans="1:1" x14ac:dyDescent="0.25">
      <c r="A10174"/>
    </row>
    <row r="10175" spans="1:1" x14ac:dyDescent="0.25">
      <c r="A10175"/>
    </row>
    <row r="10176" spans="1:1" x14ac:dyDescent="0.25">
      <c r="A10176"/>
    </row>
    <row r="10177" spans="1:1" x14ac:dyDescent="0.25">
      <c r="A10177"/>
    </row>
    <row r="10178" spans="1:1" x14ac:dyDescent="0.25">
      <c r="A10178"/>
    </row>
    <row r="10179" spans="1:1" x14ac:dyDescent="0.25">
      <c r="A10179"/>
    </row>
    <row r="10180" spans="1:1" x14ac:dyDescent="0.25">
      <c r="A10180"/>
    </row>
    <row r="10181" spans="1:1" x14ac:dyDescent="0.25">
      <c r="A10181"/>
    </row>
    <row r="10182" spans="1:1" x14ac:dyDescent="0.25">
      <c r="A10182"/>
    </row>
    <row r="10183" spans="1:1" x14ac:dyDescent="0.25">
      <c r="A10183"/>
    </row>
    <row r="10184" spans="1:1" x14ac:dyDescent="0.25">
      <c r="A10184"/>
    </row>
    <row r="10185" spans="1:1" x14ac:dyDescent="0.25">
      <c r="A10185"/>
    </row>
    <row r="10186" spans="1:1" x14ac:dyDescent="0.25">
      <c r="A10186"/>
    </row>
    <row r="10187" spans="1:1" x14ac:dyDescent="0.25">
      <c r="A10187"/>
    </row>
    <row r="10188" spans="1:1" x14ac:dyDescent="0.25">
      <c r="A10188"/>
    </row>
    <row r="10189" spans="1:1" x14ac:dyDescent="0.25">
      <c r="A10189"/>
    </row>
    <row r="10190" spans="1:1" x14ac:dyDescent="0.25">
      <c r="A10190"/>
    </row>
    <row r="10191" spans="1:1" x14ac:dyDescent="0.25">
      <c r="A10191"/>
    </row>
    <row r="10192" spans="1:1" x14ac:dyDescent="0.25">
      <c r="A10192"/>
    </row>
    <row r="10193" spans="1:1" x14ac:dyDescent="0.25">
      <c r="A10193"/>
    </row>
    <row r="10194" spans="1:1" x14ac:dyDescent="0.25">
      <c r="A10194"/>
    </row>
    <row r="10195" spans="1:1" x14ac:dyDescent="0.25">
      <c r="A10195"/>
    </row>
    <row r="10196" spans="1:1" x14ac:dyDescent="0.25">
      <c r="A10196"/>
    </row>
    <row r="10197" spans="1:1" x14ac:dyDescent="0.25">
      <c r="A10197"/>
    </row>
    <row r="10198" spans="1:1" x14ac:dyDescent="0.25">
      <c r="A10198"/>
    </row>
    <row r="10199" spans="1:1" x14ac:dyDescent="0.25">
      <c r="A10199"/>
    </row>
    <row r="10200" spans="1:1" x14ac:dyDescent="0.25">
      <c r="A10200"/>
    </row>
    <row r="10201" spans="1:1" x14ac:dyDescent="0.25">
      <c r="A10201"/>
    </row>
    <row r="10202" spans="1:1" x14ac:dyDescent="0.25">
      <c r="A10202"/>
    </row>
    <row r="10203" spans="1:1" x14ac:dyDescent="0.25">
      <c r="A10203"/>
    </row>
    <row r="10204" spans="1:1" x14ac:dyDescent="0.25">
      <c r="A10204"/>
    </row>
    <row r="10205" spans="1:1" x14ac:dyDescent="0.25">
      <c r="A10205"/>
    </row>
    <row r="10206" spans="1:1" x14ac:dyDescent="0.25">
      <c r="A10206"/>
    </row>
    <row r="10207" spans="1:1" x14ac:dyDescent="0.25">
      <c r="A10207"/>
    </row>
    <row r="10208" spans="1:1" x14ac:dyDescent="0.25">
      <c r="A10208"/>
    </row>
    <row r="10209" spans="1:1" x14ac:dyDescent="0.25">
      <c r="A10209"/>
    </row>
    <row r="10210" spans="1:1" x14ac:dyDescent="0.25">
      <c r="A10210"/>
    </row>
    <row r="10211" spans="1:1" x14ac:dyDescent="0.25">
      <c r="A10211"/>
    </row>
    <row r="10212" spans="1:1" x14ac:dyDescent="0.25">
      <c r="A10212"/>
    </row>
    <row r="10213" spans="1:1" x14ac:dyDescent="0.25">
      <c r="A10213"/>
    </row>
    <row r="10214" spans="1:1" x14ac:dyDescent="0.25">
      <c r="A10214"/>
    </row>
    <row r="10215" spans="1:1" x14ac:dyDescent="0.25">
      <c r="A10215"/>
    </row>
    <row r="10216" spans="1:1" x14ac:dyDescent="0.25">
      <c r="A10216"/>
    </row>
    <row r="10217" spans="1:1" x14ac:dyDescent="0.25">
      <c r="A10217"/>
    </row>
    <row r="10218" spans="1:1" x14ac:dyDescent="0.25">
      <c r="A10218"/>
    </row>
    <row r="10219" spans="1:1" x14ac:dyDescent="0.25">
      <c r="A10219"/>
    </row>
    <row r="10220" spans="1:1" x14ac:dyDescent="0.25">
      <c r="A10220"/>
    </row>
    <row r="10221" spans="1:1" x14ac:dyDescent="0.25">
      <c r="A10221"/>
    </row>
    <row r="10222" spans="1:1" x14ac:dyDescent="0.25">
      <c r="A10222"/>
    </row>
    <row r="10223" spans="1:1" x14ac:dyDescent="0.25">
      <c r="A10223"/>
    </row>
    <row r="10224" spans="1:1" x14ac:dyDescent="0.25">
      <c r="A10224"/>
    </row>
    <row r="10225" spans="1:1" x14ac:dyDescent="0.25">
      <c r="A10225"/>
    </row>
    <row r="10226" spans="1:1" x14ac:dyDescent="0.25">
      <c r="A10226"/>
    </row>
    <row r="10227" spans="1:1" x14ac:dyDescent="0.25">
      <c r="A10227"/>
    </row>
    <row r="10228" spans="1:1" x14ac:dyDescent="0.25">
      <c r="A10228"/>
    </row>
    <row r="10229" spans="1:1" x14ac:dyDescent="0.25">
      <c r="A10229"/>
    </row>
    <row r="10230" spans="1:1" x14ac:dyDescent="0.25">
      <c r="A10230"/>
    </row>
    <row r="10231" spans="1:1" x14ac:dyDescent="0.25">
      <c r="A10231"/>
    </row>
    <row r="10232" spans="1:1" x14ac:dyDescent="0.25">
      <c r="A10232"/>
    </row>
    <row r="10233" spans="1:1" x14ac:dyDescent="0.25">
      <c r="A10233"/>
    </row>
    <row r="10234" spans="1:1" x14ac:dyDescent="0.25">
      <c r="A10234"/>
    </row>
    <row r="10235" spans="1:1" x14ac:dyDescent="0.25">
      <c r="A10235"/>
    </row>
    <row r="10236" spans="1:1" x14ac:dyDescent="0.25">
      <c r="A10236"/>
    </row>
    <row r="10237" spans="1:1" x14ac:dyDescent="0.25">
      <c r="A10237"/>
    </row>
    <row r="10238" spans="1:1" x14ac:dyDescent="0.25">
      <c r="A10238"/>
    </row>
    <row r="10239" spans="1:1" x14ac:dyDescent="0.25">
      <c r="A10239"/>
    </row>
    <row r="10240" spans="1:1" x14ac:dyDescent="0.25">
      <c r="A10240"/>
    </row>
    <row r="10241" spans="1:1" x14ac:dyDescent="0.25">
      <c r="A10241"/>
    </row>
    <row r="10242" spans="1:1" x14ac:dyDescent="0.25">
      <c r="A10242"/>
    </row>
    <row r="10243" spans="1:1" x14ac:dyDescent="0.25">
      <c r="A10243"/>
    </row>
    <row r="10244" spans="1:1" x14ac:dyDescent="0.25">
      <c r="A10244"/>
    </row>
    <row r="10245" spans="1:1" x14ac:dyDescent="0.25">
      <c r="A10245"/>
    </row>
    <row r="10246" spans="1:1" x14ac:dyDescent="0.25">
      <c r="A10246"/>
    </row>
    <row r="10247" spans="1:1" x14ac:dyDescent="0.25">
      <c r="A10247"/>
    </row>
    <row r="10248" spans="1:1" x14ac:dyDescent="0.25">
      <c r="A10248"/>
    </row>
    <row r="10249" spans="1:1" x14ac:dyDescent="0.25">
      <c r="A10249"/>
    </row>
    <row r="10250" spans="1:1" x14ac:dyDescent="0.25">
      <c r="A10250"/>
    </row>
    <row r="10251" spans="1:1" x14ac:dyDescent="0.25">
      <c r="A10251"/>
    </row>
    <row r="10252" spans="1:1" x14ac:dyDescent="0.25">
      <c r="A10252"/>
    </row>
    <row r="10253" spans="1:1" x14ac:dyDescent="0.25">
      <c r="A10253"/>
    </row>
    <row r="10254" spans="1:1" x14ac:dyDescent="0.25">
      <c r="A10254"/>
    </row>
    <row r="10255" spans="1:1" x14ac:dyDescent="0.25">
      <c r="A10255"/>
    </row>
    <row r="10256" spans="1:1" x14ac:dyDescent="0.25">
      <c r="A10256"/>
    </row>
    <row r="10257" spans="1:1" x14ac:dyDescent="0.25">
      <c r="A10257"/>
    </row>
    <row r="10258" spans="1:1" x14ac:dyDescent="0.25">
      <c r="A10258"/>
    </row>
    <row r="10259" spans="1:1" x14ac:dyDescent="0.25">
      <c r="A10259"/>
    </row>
    <row r="10260" spans="1:1" x14ac:dyDescent="0.25">
      <c r="A10260"/>
    </row>
    <row r="10261" spans="1:1" x14ac:dyDescent="0.25">
      <c r="A10261"/>
    </row>
    <row r="10262" spans="1:1" x14ac:dyDescent="0.25">
      <c r="A10262"/>
    </row>
    <row r="10263" spans="1:1" x14ac:dyDescent="0.25">
      <c r="A10263"/>
    </row>
    <row r="10264" spans="1:1" x14ac:dyDescent="0.25">
      <c r="A10264"/>
    </row>
    <row r="10265" spans="1:1" x14ac:dyDescent="0.25">
      <c r="A10265"/>
    </row>
    <row r="10266" spans="1:1" x14ac:dyDescent="0.25">
      <c r="A10266"/>
    </row>
    <row r="10267" spans="1:1" x14ac:dyDescent="0.25">
      <c r="A10267"/>
    </row>
    <row r="10268" spans="1:1" x14ac:dyDescent="0.25">
      <c r="A10268"/>
    </row>
    <row r="10269" spans="1:1" x14ac:dyDescent="0.25">
      <c r="A10269"/>
    </row>
    <row r="10270" spans="1:1" x14ac:dyDescent="0.25">
      <c r="A10270"/>
    </row>
    <row r="10271" spans="1:1" x14ac:dyDescent="0.25">
      <c r="A10271"/>
    </row>
    <row r="10272" spans="1:1" x14ac:dyDescent="0.25">
      <c r="A10272"/>
    </row>
    <row r="10273" spans="1:1" x14ac:dyDescent="0.25">
      <c r="A10273"/>
    </row>
    <row r="10274" spans="1:1" x14ac:dyDescent="0.25">
      <c r="A10274"/>
    </row>
    <row r="10275" spans="1:1" x14ac:dyDescent="0.25">
      <c r="A10275"/>
    </row>
    <row r="10276" spans="1:1" x14ac:dyDescent="0.25">
      <c r="A10276"/>
    </row>
    <row r="10277" spans="1:1" x14ac:dyDescent="0.25">
      <c r="A10277"/>
    </row>
    <row r="10278" spans="1:1" x14ac:dyDescent="0.25">
      <c r="A10278"/>
    </row>
    <row r="10279" spans="1:1" x14ac:dyDescent="0.25">
      <c r="A10279"/>
    </row>
    <row r="10280" spans="1:1" x14ac:dyDescent="0.25">
      <c r="A10280"/>
    </row>
    <row r="10281" spans="1:1" x14ac:dyDescent="0.25">
      <c r="A10281"/>
    </row>
    <row r="10282" spans="1:1" x14ac:dyDescent="0.25">
      <c r="A10282"/>
    </row>
    <row r="10283" spans="1:1" x14ac:dyDescent="0.25">
      <c r="A10283"/>
    </row>
    <row r="10284" spans="1:1" x14ac:dyDescent="0.25">
      <c r="A10284"/>
    </row>
    <row r="10285" spans="1:1" x14ac:dyDescent="0.25">
      <c r="A10285"/>
    </row>
    <row r="10286" spans="1:1" x14ac:dyDescent="0.25">
      <c r="A10286"/>
    </row>
    <row r="10287" spans="1:1" x14ac:dyDescent="0.25">
      <c r="A10287"/>
    </row>
    <row r="10288" spans="1:1" x14ac:dyDescent="0.25">
      <c r="A10288"/>
    </row>
    <row r="10289" spans="1:1" x14ac:dyDescent="0.25">
      <c r="A10289"/>
    </row>
    <row r="10290" spans="1:1" x14ac:dyDescent="0.25">
      <c r="A10290"/>
    </row>
    <row r="10291" spans="1:1" x14ac:dyDescent="0.25">
      <c r="A10291"/>
    </row>
    <row r="10292" spans="1:1" x14ac:dyDescent="0.25">
      <c r="A10292"/>
    </row>
    <row r="10293" spans="1:1" x14ac:dyDescent="0.25">
      <c r="A10293"/>
    </row>
    <row r="10294" spans="1:1" x14ac:dyDescent="0.25">
      <c r="A10294"/>
    </row>
    <row r="10295" spans="1:1" x14ac:dyDescent="0.25">
      <c r="A10295"/>
    </row>
    <row r="10296" spans="1:1" x14ac:dyDescent="0.25">
      <c r="A10296"/>
    </row>
    <row r="10297" spans="1:1" x14ac:dyDescent="0.25">
      <c r="A10297"/>
    </row>
    <row r="10298" spans="1:1" x14ac:dyDescent="0.25">
      <c r="A10298"/>
    </row>
    <row r="10299" spans="1:1" x14ac:dyDescent="0.25">
      <c r="A10299"/>
    </row>
    <row r="10300" spans="1:1" x14ac:dyDescent="0.25">
      <c r="A10300"/>
    </row>
    <row r="10301" spans="1:1" x14ac:dyDescent="0.25">
      <c r="A10301"/>
    </row>
    <row r="10302" spans="1:1" x14ac:dyDescent="0.25">
      <c r="A10302"/>
    </row>
    <row r="10303" spans="1:1" x14ac:dyDescent="0.25">
      <c r="A10303"/>
    </row>
    <row r="10304" spans="1:1" x14ac:dyDescent="0.25">
      <c r="A10304"/>
    </row>
    <row r="10305" spans="1:1" x14ac:dyDescent="0.25">
      <c r="A10305"/>
    </row>
    <row r="10306" spans="1:1" x14ac:dyDescent="0.25">
      <c r="A10306"/>
    </row>
    <row r="10307" spans="1:1" x14ac:dyDescent="0.25">
      <c r="A10307"/>
    </row>
    <row r="10308" spans="1:1" x14ac:dyDescent="0.25">
      <c r="A10308"/>
    </row>
    <row r="10309" spans="1:1" x14ac:dyDescent="0.25">
      <c r="A10309"/>
    </row>
    <row r="10310" spans="1:1" x14ac:dyDescent="0.25">
      <c r="A10310"/>
    </row>
    <row r="10311" spans="1:1" x14ac:dyDescent="0.25">
      <c r="A10311"/>
    </row>
    <row r="10312" spans="1:1" x14ac:dyDescent="0.25">
      <c r="A10312"/>
    </row>
    <row r="10313" spans="1:1" x14ac:dyDescent="0.25">
      <c r="A10313"/>
    </row>
    <row r="10314" spans="1:1" x14ac:dyDescent="0.25">
      <c r="A10314"/>
    </row>
    <row r="10315" spans="1:1" x14ac:dyDescent="0.25">
      <c r="A10315"/>
    </row>
    <row r="10316" spans="1:1" x14ac:dyDescent="0.25">
      <c r="A10316"/>
    </row>
    <row r="10317" spans="1:1" x14ac:dyDescent="0.25">
      <c r="A10317"/>
    </row>
    <row r="10318" spans="1:1" x14ac:dyDescent="0.25">
      <c r="A10318"/>
    </row>
    <row r="10319" spans="1:1" x14ac:dyDescent="0.25">
      <c r="A10319"/>
    </row>
    <row r="10320" spans="1:1" x14ac:dyDescent="0.25">
      <c r="A10320"/>
    </row>
    <row r="10321" spans="1:1" x14ac:dyDescent="0.25">
      <c r="A10321"/>
    </row>
    <row r="10322" spans="1:1" x14ac:dyDescent="0.25">
      <c r="A10322"/>
    </row>
    <row r="10323" spans="1:1" x14ac:dyDescent="0.25">
      <c r="A10323"/>
    </row>
    <row r="10324" spans="1:1" x14ac:dyDescent="0.25">
      <c r="A10324"/>
    </row>
    <row r="10325" spans="1:1" x14ac:dyDescent="0.25">
      <c r="A10325"/>
    </row>
    <row r="10326" spans="1:1" x14ac:dyDescent="0.25">
      <c r="A10326"/>
    </row>
    <row r="10327" spans="1:1" x14ac:dyDescent="0.25">
      <c r="A10327"/>
    </row>
    <row r="10328" spans="1:1" x14ac:dyDescent="0.25">
      <c r="A10328"/>
    </row>
    <row r="10329" spans="1:1" x14ac:dyDescent="0.25">
      <c r="A10329"/>
    </row>
    <row r="10330" spans="1:1" x14ac:dyDescent="0.25">
      <c r="A10330"/>
    </row>
    <row r="10331" spans="1:1" x14ac:dyDescent="0.25">
      <c r="A10331"/>
    </row>
    <row r="10332" spans="1:1" x14ac:dyDescent="0.25">
      <c r="A10332"/>
    </row>
    <row r="10333" spans="1:1" x14ac:dyDescent="0.25">
      <c r="A10333"/>
    </row>
    <row r="10334" spans="1:1" x14ac:dyDescent="0.25">
      <c r="A10334"/>
    </row>
    <row r="10335" spans="1:1" x14ac:dyDescent="0.25">
      <c r="A10335"/>
    </row>
    <row r="10336" spans="1:1" x14ac:dyDescent="0.25">
      <c r="A10336"/>
    </row>
    <row r="10337" spans="1:1" x14ac:dyDescent="0.25">
      <c r="A10337"/>
    </row>
    <row r="10338" spans="1:1" x14ac:dyDescent="0.25">
      <c r="A10338"/>
    </row>
    <row r="10339" spans="1:1" x14ac:dyDescent="0.25">
      <c r="A10339"/>
    </row>
    <row r="10340" spans="1:1" x14ac:dyDescent="0.25">
      <c r="A10340"/>
    </row>
    <row r="10341" spans="1:1" x14ac:dyDescent="0.25">
      <c r="A10341"/>
    </row>
    <row r="10342" spans="1:1" x14ac:dyDescent="0.25">
      <c r="A10342"/>
    </row>
    <row r="10343" spans="1:1" x14ac:dyDescent="0.25">
      <c r="A10343"/>
    </row>
    <row r="10344" spans="1:1" x14ac:dyDescent="0.25">
      <c r="A10344"/>
    </row>
    <row r="10345" spans="1:1" x14ac:dyDescent="0.25">
      <c r="A10345"/>
    </row>
    <row r="10346" spans="1:1" x14ac:dyDescent="0.25">
      <c r="A10346"/>
    </row>
    <row r="10347" spans="1:1" x14ac:dyDescent="0.25">
      <c r="A10347"/>
    </row>
    <row r="10348" spans="1:1" x14ac:dyDescent="0.25">
      <c r="A10348"/>
    </row>
    <row r="10349" spans="1:1" x14ac:dyDescent="0.25">
      <c r="A10349"/>
    </row>
    <row r="10350" spans="1:1" x14ac:dyDescent="0.25">
      <c r="A10350"/>
    </row>
    <row r="10351" spans="1:1" x14ac:dyDescent="0.25">
      <c r="A10351"/>
    </row>
    <row r="10352" spans="1:1" x14ac:dyDescent="0.25">
      <c r="A10352"/>
    </row>
    <row r="10353" spans="1:1" x14ac:dyDescent="0.25">
      <c r="A10353"/>
    </row>
    <row r="10354" spans="1:1" x14ac:dyDescent="0.25">
      <c r="A10354"/>
    </row>
    <row r="10355" spans="1:1" x14ac:dyDescent="0.25">
      <c r="A10355"/>
    </row>
    <row r="10356" spans="1:1" x14ac:dyDescent="0.25">
      <c r="A10356"/>
    </row>
    <row r="10357" spans="1:1" x14ac:dyDescent="0.25">
      <c r="A10357"/>
    </row>
    <row r="10358" spans="1:1" x14ac:dyDescent="0.25">
      <c r="A10358"/>
    </row>
    <row r="10359" spans="1:1" x14ac:dyDescent="0.25">
      <c r="A10359"/>
    </row>
    <row r="10360" spans="1:1" x14ac:dyDescent="0.25">
      <c r="A10360"/>
    </row>
    <row r="10361" spans="1:1" x14ac:dyDescent="0.25">
      <c r="A10361"/>
    </row>
    <row r="10362" spans="1:1" x14ac:dyDescent="0.25">
      <c r="A10362"/>
    </row>
    <row r="10363" spans="1:1" x14ac:dyDescent="0.25">
      <c r="A10363"/>
    </row>
    <row r="10364" spans="1:1" x14ac:dyDescent="0.25">
      <c r="A10364"/>
    </row>
    <row r="10365" spans="1:1" x14ac:dyDescent="0.25">
      <c r="A10365"/>
    </row>
    <row r="10366" spans="1:1" x14ac:dyDescent="0.25">
      <c r="A10366"/>
    </row>
    <row r="10367" spans="1:1" x14ac:dyDescent="0.25">
      <c r="A10367"/>
    </row>
    <row r="10368" spans="1:1" x14ac:dyDescent="0.25">
      <c r="A10368"/>
    </row>
    <row r="10369" spans="1:1" x14ac:dyDescent="0.25">
      <c r="A10369"/>
    </row>
    <row r="10370" spans="1:1" x14ac:dyDescent="0.25">
      <c r="A10370"/>
    </row>
    <row r="10371" spans="1:1" x14ac:dyDescent="0.25">
      <c r="A10371"/>
    </row>
    <row r="10372" spans="1:1" x14ac:dyDescent="0.25">
      <c r="A10372"/>
    </row>
    <row r="10373" spans="1:1" x14ac:dyDescent="0.25">
      <c r="A10373"/>
    </row>
    <row r="10374" spans="1:1" x14ac:dyDescent="0.25">
      <c r="A10374"/>
    </row>
    <row r="10375" spans="1:1" x14ac:dyDescent="0.25">
      <c r="A10375"/>
    </row>
    <row r="10376" spans="1:1" x14ac:dyDescent="0.25">
      <c r="A10376"/>
    </row>
    <row r="10377" spans="1:1" x14ac:dyDescent="0.25">
      <c r="A10377"/>
    </row>
    <row r="10378" spans="1:1" x14ac:dyDescent="0.25">
      <c r="A10378"/>
    </row>
    <row r="10379" spans="1:1" x14ac:dyDescent="0.25">
      <c r="A10379"/>
    </row>
    <row r="10380" spans="1:1" x14ac:dyDescent="0.25">
      <c r="A10380"/>
    </row>
    <row r="10381" spans="1:1" x14ac:dyDescent="0.25">
      <c r="A10381"/>
    </row>
    <row r="10382" spans="1:1" x14ac:dyDescent="0.25">
      <c r="A10382"/>
    </row>
    <row r="10383" spans="1:1" x14ac:dyDescent="0.25">
      <c r="A10383"/>
    </row>
    <row r="10384" spans="1:1" x14ac:dyDescent="0.25">
      <c r="A10384"/>
    </row>
    <row r="10385" spans="1:1" x14ac:dyDescent="0.25">
      <c r="A10385"/>
    </row>
    <row r="10386" spans="1:1" x14ac:dyDescent="0.25">
      <c r="A10386"/>
    </row>
    <row r="10387" spans="1:1" x14ac:dyDescent="0.25">
      <c r="A10387"/>
    </row>
    <row r="10388" spans="1:1" x14ac:dyDescent="0.25">
      <c r="A10388"/>
    </row>
    <row r="10389" spans="1:1" x14ac:dyDescent="0.25">
      <c r="A10389"/>
    </row>
    <row r="10390" spans="1:1" x14ac:dyDescent="0.25">
      <c r="A10390"/>
    </row>
    <row r="10391" spans="1:1" x14ac:dyDescent="0.25">
      <c r="A10391"/>
    </row>
    <row r="10392" spans="1:1" x14ac:dyDescent="0.25">
      <c r="A10392"/>
    </row>
    <row r="10393" spans="1:1" x14ac:dyDescent="0.25">
      <c r="A10393"/>
    </row>
    <row r="10394" spans="1:1" x14ac:dyDescent="0.25">
      <c r="A10394"/>
    </row>
    <row r="10395" spans="1:1" x14ac:dyDescent="0.25">
      <c r="A10395"/>
    </row>
    <row r="10396" spans="1:1" x14ac:dyDescent="0.25">
      <c r="A10396"/>
    </row>
    <row r="10397" spans="1:1" x14ac:dyDescent="0.25">
      <c r="A10397"/>
    </row>
    <row r="10398" spans="1:1" x14ac:dyDescent="0.25">
      <c r="A10398"/>
    </row>
    <row r="10399" spans="1:1" x14ac:dyDescent="0.25">
      <c r="A10399"/>
    </row>
    <row r="10400" spans="1:1" x14ac:dyDescent="0.25">
      <c r="A10400"/>
    </row>
    <row r="10401" spans="1:1" x14ac:dyDescent="0.25">
      <c r="A10401"/>
    </row>
    <row r="10402" spans="1:1" x14ac:dyDescent="0.25">
      <c r="A10402"/>
    </row>
    <row r="10403" spans="1:1" x14ac:dyDescent="0.25">
      <c r="A10403"/>
    </row>
    <row r="10404" spans="1:1" x14ac:dyDescent="0.25">
      <c r="A10404"/>
    </row>
    <row r="10405" spans="1:1" x14ac:dyDescent="0.25">
      <c r="A10405"/>
    </row>
    <row r="10406" spans="1:1" x14ac:dyDescent="0.25">
      <c r="A10406"/>
    </row>
    <row r="10407" spans="1:1" x14ac:dyDescent="0.25">
      <c r="A10407"/>
    </row>
    <row r="10408" spans="1:1" x14ac:dyDescent="0.25">
      <c r="A10408"/>
    </row>
    <row r="10409" spans="1:1" x14ac:dyDescent="0.25">
      <c r="A10409"/>
    </row>
    <row r="10410" spans="1:1" x14ac:dyDescent="0.25">
      <c r="A10410"/>
    </row>
    <row r="10411" spans="1:1" x14ac:dyDescent="0.25">
      <c r="A10411"/>
    </row>
    <row r="10412" spans="1:1" x14ac:dyDescent="0.25">
      <c r="A10412"/>
    </row>
    <row r="10413" spans="1:1" x14ac:dyDescent="0.25">
      <c r="A10413"/>
    </row>
    <row r="10414" spans="1:1" x14ac:dyDescent="0.25">
      <c r="A10414"/>
    </row>
    <row r="10415" spans="1:1" x14ac:dyDescent="0.25">
      <c r="A10415"/>
    </row>
    <row r="10416" spans="1:1" x14ac:dyDescent="0.25">
      <c r="A10416"/>
    </row>
    <row r="10417" spans="1:1" x14ac:dyDescent="0.25">
      <c r="A10417"/>
    </row>
    <row r="10418" spans="1:1" x14ac:dyDescent="0.25">
      <c r="A10418"/>
    </row>
    <row r="10419" spans="1:1" x14ac:dyDescent="0.25">
      <c r="A10419"/>
    </row>
    <row r="10420" spans="1:1" x14ac:dyDescent="0.25">
      <c r="A10420"/>
    </row>
    <row r="10421" spans="1:1" x14ac:dyDescent="0.25">
      <c r="A10421"/>
    </row>
    <row r="10422" spans="1:1" x14ac:dyDescent="0.25">
      <c r="A10422"/>
    </row>
    <row r="10423" spans="1:1" x14ac:dyDescent="0.25">
      <c r="A10423"/>
    </row>
    <row r="10424" spans="1:1" x14ac:dyDescent="0.25">
      <c r="A10424"/>
    </row>
    <row r="10425" spans="1:1" x14ac:dyDescent="0.25">
      <c r="A10425"/>
    </row>
    <row r="10426" spans="1:1" x14ac:dyDescent="0.25">
      <c r="A10426"/>
    </row>
    <row r="10427" spans="1:1" x14ac:dyDescent="0.25">
      <c r="A10427"/>
    </row>
    <row r="10428" spans="1:1" x14ac:dyDescent="0.25">
      <c r="A10428"/>
    </row>
    <row r="10429" spans="1:1" x14ac:dyDescent="0.25">
      <c r="A10429"/>
    </row>
    <row r="10430" spans="1:1" x14ac:dyDescent="0.25">
      <c r="A10430"/>
    </row>
    <row r="10431" spans="1:1" x14ac:dyDescent="0.25">
      <c r="A10431"/>
    </row>
    <row r="10432" spans="1:1" x14ac:dyDescent="0.25">
      <c r="A10432"/>
    </row>
    <row r="10433" spans="1:1" x14ac:dyDescent="0.25">
      <c r="A10433"/>
    </row>
    <row r="10434" spans="1:1" x14ac:dyDescent="0.25">
      <c r="A10434"/>
    </row>
    <row r="10435" spans="1:1" x14ac:dyDescent="0.25">
      <c r="A10435"/>
    </row>
    <row r="10436" spans="1:1" x14ac:dyDescent="0.25">
      <c r="A10436"/>
    </row>
    <row r="10437" spans="1:1" x14ac:dyDescent="0.25">
      <c r="A10437"/>
    </row>
    <row r="10438" spans="1:1" x14ac:dyDescent="0.25">
      <c r="A10438"/>
    </row>
    <row r="10439" spans="1:1" x14ac:dyDescent="0.25">
      <c r="A10439"/>
    </row>
    <row r="10440" spans="1:1" x14ac:dyDescent="0.25">
      <c r="A10440"/>
    </row>
    <row r="10441" spans="1:1" x14ac:dyDescent="0.25">
      <c r="A10441"/>
    </row>
    <row r="10442" spans="1:1" x14ac:dyDescent="0.25">
      <c r="A10442"/>
    </row>
    <row r="10443" spans="1:1" x14ac:dyDescent="0.25">
      <c r="A10443"/>
    </row>
    <row r="10444" spans="1:1" x14ac:dyDescent="0.25">
      <c r="A10444"/>
    </row>
    <row r="10445" spans="1:1" x14ac:dyDescent="0.25">
      <c r="A10445"/>
    </row>
    <row r="10446" spans="1:1" x14ac:dyDescent="0.25">
      <c r="A10446"/>
    </row>
    <row r="10447" spans="1:1" x14ac:dyDescent="0.25">
      <c r="A10447"/>
    </row>
    <row r="10448" spans="1:1" x14ac:dyDescent="0.25">
      <c r="A10448"/>
    </row>
    <row r="10449" spans="1:1" x14ac:dyDescent="0.25">
      <c r="A10449"/>
    </row>
    <row r="10450" spans="1:1" x14ac:dyDescent="0.25">
      <c r="A10450"/>
    </row>
    <row r="10451" spans="1:1" x14ac:dyDescent="0.25">
      <c r="A10451"/>
    </row>
    <row r="10452" spans="1:1" x14ac:dyDescent="0.25">
      <c r="A10452"/>
    </row>
    <row r="10453" spans="1:1" x14ac:dyDescent="0.25">
      <c r="A10453"/>
    </row>
    <row r="10454" spans="1:1" x14ac:dyDescent="0.25">
      <c r="A10454"/>
    </row>
    <row r="10455" spans="1:1" x14ac:dyDescent="0.25">
      <c r="A10455"/>
    </row>
    <row r="10456" spans="1:1" x14ac:dyDescent="0.25">
      <c r="A10456"/>
    </row>
    <row r="10457" spans="1:1" x14ac:dyDescent="0.25">
      <c r="A10457"/>
    </row>
    <row r="10458" spans="1:1" x14ac:dyDescent="0.25">
      <c r="A10458"/>
    </row>
    <row r="10459" spans="1:1" x14ac:dyDescent="0.25">
      <c r="A10459"/>
    </row>
    <row r="10460" spans="1:1" x14ac:dyDescent="0.25">
      <c r="A10460"/>
    </row>
    <row r="10461" spans="1:1" x14ac:dyDescent="0.25">
      <c r="A10461"/>
    </row>
    <row r="10462" spans="1:1" x14ac:dyDescent="0.25">
      <c r="A10462"/>
    </row>
    <row r="10463" spans="1:1" x14ac:dyDescent="0.25">
      <c r="A10463"/>
    </row>
    <row r="10464" spans="1:1" x14ac:dyDescent="0.25">
      <c r="A10464"/>
    </row>
    <row r="10465" spans="1:1" x14ac:dyDescent="0.25">
      <c r="A10465"/>
    </row>
    <row r="10466" spans="1:1" x14ac:dyDescent="0.25">
      <c r="A10466"/>
    </row>
    <row r="10467" spans="1:1" x14ac:dyDescent="0.25">
      <c r="A10467"/>
    </row>
    <row r="10468" spans="1:1" x14ac:dyDescent="0.25">
      <c r="A10468"/>
    </row>
    <row r="10469" spans="1:1" x14ac:dyDescent="0.25">
      <c r="A10469"/>
    </row>
    <row r="10470" spans="1:1" x14ac:dyDescent="0.25">
      <c r="A10470"/>
    </row>
    <row r="10471" spans="1:1" x14ac:dyDescent="0.25">
      <c r="A10471"/>
    </row>
    <row r="10472" spans="1:1" x14ac:dyDescent="0.25">
      <c r="A10472"/>
    </row>
    <row r="10473" spans="1:1" x14ac:dyDescent="0.25">
      <c r="A10473"/>
    </row>
    <row r="10474" spans="1:1" x14ac:dyDescent="0.25">
      <c r="A10474"/>
    </row>
    <row r="10475" spans="1:1" x14ac:dyDescent="0.25">
      <c r="A10475"/>
    </row>
    <row r="10476" spans="1:1" x14ac:dyDescent="0.25">
      <c r="A10476"/>
    </row>
    <row r="10477" spans="1:1" x14ac:dyDescent="0.25">
      <c r="A10477"/>
    </row>
    <row r="10478" spans="1:1" x14ac:dyDescent="0.25">
      <c r="A10478"/>
    </row>
    <row r="10479" spans="1:1" x14ac:dyDescent="0.25">
      <c r="A10479"/>
    </row>
    <row r="10480" spans="1:1" x14ac:dyDescent="0.25">
      <c r="A10480"/>
    </row>
    <row r="10481" spans="1:1" x14ac:dyDescent="0.25">
      <c r="A10481"/>
    </row>
    <row r="10482" spans="1:1" x14ac:dyDescent="0.25">
      <c r="A10482"/>
    </row>
    <row r="10483" spans="1:1" x14ac:dyDescent="0.25">
      <c r="A10483"/>
    </row>
    <row r="10484" spans="1:1" x14ac:dyDescent="0.25">
      <c r="A10484"/>
    </row>
    <row r="10485" spans="1:1" x14ac:dyDescent="0.25">
      <c r="A10485"/>
    </row>
    <row r="10486" spans="1:1" x14ac:dyDescent="0.25">
      <c r="A10486"/>
    </row>
    <row r="10487" spans="1:1" x14ac:dyDescent="0.25">
      <c r="A10487"/>
    </row>
    <row r="10488" spans="1:1" x14ac:dyDescent="0.25">
      <c r="A10488"/>
    </row>
    <row r="10489" spans="1:1" x14ac:dyDescent="0.25">
      <c r="A10489"/>
    </row>
    <row r="10490" spans="1:1" x14ac:dyDescent="0.25">
      <c r="A10490"/>
    </row>
    <row r="10491" spans="1:1" x14ac:dyDescent="0.25">
      <c r="A10491"/>
    </row>
    <row r="10492" spans="1:1" x14ac:dyDescent="0.25">
      <c r="A10492"/>
    </row>
    <row r="10493" spans="1:1" x14ac:dyDescent="0.25">
      <c r="A10493"/>
    </row>
    <row r="10494" spans="1:1" x14ac:dyDescent="0.25">
      <c r="A10494"/>
    </row>
    <row r="10495" spans="1:1" x14ac:dyDescent="0.25">
      <c r="A10495"/>
    </row>
    <row r="10496" spans="1:1" x14ac:dyDescent="0.25">
      <c r="A10496"/>
    </row>
    <row r="10497" spans="1:1" x14ac:dyDescent="0.25">
      <c r="A10497"/>
    </row>
    <row r="10498" spans="1:1" x14ac:dyDescent="0.25">
      <c r="A10498"/>
    </row>
    <row r="10499" spans="1:1" x14ac:dyDescent="0.25">
      <c r="A10499"/>
    </row>
    <row r="10500" spans="1:1" x14ac:dyDescent="0.25">
      <c r="A10500"/>
    </row>
    <row r="10501" spans="1:1" x14ac:dyDescent="0.25">
      <c r="A10501"/>
    </row>
    <row r="10502" spans="1:1" x14ac:dyDescent="0.25">
      <c r="A10502"/>
    </row>
    <row r="10503" spans="1:1" x14ac:dyDescent="0.25">
      <c r="A10503"/>
    </row>
    <row r="10504" spans="1:1" x14ac:dyDescent="0.25">
      <c r="A10504"/>
    </row>
    <row r="10505" spans="1:1" x14ac:dyDescent="0.25">
      <c r="A10505"/>
    </row>
    <row r="10506" spans="1:1" x14ac:dyDescent="0.25">
      <c r="A10506"/>
    </row>
    <row r="10507" spans="1:1" x14ac:dyDescent="0.25">
      <c r="A10507"/>
    </row>
    <row r="10508" spans="1:1" x14ac:dyDescent="0.25">
      <c r="A10508"/>
    </row>
    <row r="10509" spans="1:1" x14ac:dyDescent="0.25">
      <c r="A10509"/>
    </row>
    <row r="10510" spans="1:1" x14ac:dyDescent="0.25">
      <c r="A10510"/>
    </row>
    <row r="10511" spans="1:1" x14ac:dyDescent="0.25">
      <c r="A10511"/>
    </row>
    <row r="10512" spans="1:1" x14ac:dyDescent="0.25">
      <c r="A10512"/>
    </row>
    <row r="10513" spans="1:1" x14ac:dyDescent="0.25">
      <c r="A10513"/>
    </row>
    <row r="10514" spans="1:1" x14ac:dyDescent="0.25">
      <c r="A10514"/>
    </row>
    <row r="10515" spans="1:1" x14ac:dyDescent="0.25">
      <c r="A10515"/>
    </row>
    <row r="10516" spans="1:1" x14ac:dyDescent="0.25">
      <c r="A10516"/>
    </row>
    <row r="10517" spans="1:1" x14ac:dyDescent="0.25">
      <c r="A10517"/>
    </row>
    <row r="10518" spans="1:1" x14ac:dyDescent="0.25">
      <c r="A10518"/>
    </row>
    <row r="10519" spans="1:1" x14ac:dyDescent="0.25">
      <c r="A10519"/>
    </row>
    <row r="10520" spans="1:1" x14ac:dyDescent="0.25">
      <c r="A10520"/>
    </row>
    <row r="10521" spans="1:1" x14ac:dyDescent="0.25">
      <c r="A10521"/>
    </row>
    <row r="10522" spans="1:1" x14ac:dyDescent="0.25">
      <c r="A10522"/>
    </row>
    <row r="10523" spans="1:1" x14ac:dyDescent="0.25">
      <c r="A10523"/>
    </row>
    <row r="10524" spans="1:1" x14ac:dyDescent="0.25">
      <c r="A10524"/>
    </row>
    <row r="10525" spans="1:1" x14ac:dyDescent="0.25">
      <c r="A10525"/>
    </row>
    <row r="10526" spans="1:1" x14ac:dyDescent="0.25">
      <c r="A10526"/>
    </row>
    <row r="10527" spans="1:1" x14ac:dyDescent="0.25">
      <c r="A10527"/>
    </row>
    <row r="10528" spans="1:1" x14ac:dyDescent="0.25">
      <c r="A10528"/>
    </row>
    <row r="10529" spans="1:1" x14ac:dyDescent="0.25">
      <c r="A10529"/>
    </row>
    <row r="10530" spans="1:1" x14ac:dyDescent="0.25">
      <c r="A10530"/>
    </row>
    <row r="10531" spans="1:1" x14ac:dyDescent="0.25">
      <c r="A10531"/>
    </row>
    <row r="10532" spans="1:1" x14ac:dyDescent="0.25">
      <c r="A10532"/>
    </row>
    <row r="10533" spans="1:1" x14ac:dyDescent="0.25">
      <c r="A10533"/>
    </row>
    <row r="10534" spans="1:1" x14ac:dyDescent="0.25">
      <c r="A10534"/>
    </row>
    <row r="10535" spans="1:1" x14ac:dyDescent="0.25">
      <c r="A10535"/>
    </row>
    <row r="10536" spans="1:1" x14ac:dyDescent="0.25">
      <c r="A10536"/>
    </row>
    <row r="10537" spans="1:1" x14ac:dyDescent="0.25">
      <c r="A10537"/>
    </row>
    <row r="10538" spans="1:1" x14ac:dyDescent="0.25">
      <c r="A10538"/>
    </row>
    <row r="10539" spans="1:1" x14ac:dyDescent="0.25">
      <c r="A10539"/>
    </row>
    <row r="10540" spans="1:1" x14ac:dyDescent="0.25">
      <c r="A10540"/>
    </row>
    <row r="10541" spans="1:1" x14ac:dyDescent="0.25">
      <c r="A10541"/>
    </row>
    <row r="10542" spans="1:1" x14ac:dyDescent="0.25">
      <c r="A10542"/>
    </row>
    <row r="10543" spans="1:1" x14ac:dyDescent="0.25">
      <c r="A10543"/>
    </row>
    <row r="10544" spans="1:1" x14ac:dyDescent="0.25">
      <c r="A10544"/>
    </row>
    <row r="10545" spans="1:1" x14ac:dyDescent="0.25">
      <c r="A10545"/>
    </row>
    <row r="10546" spans="1:1" x14ac:dyDescent="0.25">
      <c r="A10546"/>
    </row>
    <row r="10547" spans="1:1" x14ac:dyDescent="0.25">
      <c r="A10547"/>
    </row>
    <row r="10548" spans="1:1" x14ac:dyDescent="0.25">
      <c r="A10548"/>
    </row>
    <row r="10549" spans="1:1" x14ac:dyDescent="0.25">
      <c r="A10549"/>
    </row>
    <row r="10550" spans="1:1" x14ac:dyDescent="0.25">
      <c r="A10550"/>
    </row>
    <row r="10551" spans="1:1" x14ac:dyDescent="0.25">
      <c r="A10551"/>
    </row>
    <row r="10552" spans="1:1" x14ac:dyDescent="0.25">
      <c r="A10552"/>
    </row>
    <row r="10553" spans="1:1" x14ac:dyDescent="0.25">
      <c r="A10553"/>
    </row>
    <row r="10554" spans="1:1" x14ac:dyDescent="0.25">
      <c r="A10554"/>
    </row>
    <row r="10555" spans="1:1" x14ac:dyDescent="0.25">
      <c r="A10555"/>
    </row>
    <row r="10556" spans="1:1" x14ac:dyDescent="0.25">
      <c r="A10556"/>
    </row>
    <row r="10557" spans="1:1" x14ac:dyDescent="0.25">
      <c r="A10557"/>
    </row>
    <row r="10558" spans="1:1" x14ac:dyDescent="0.25">
      <c r="A10558"/>
    </row>
    <row r="10559" spans="1:1" x14ac:dyDescent="0.25">
      <c r="A10559"/>
    </row>
    <row r="10560" spans="1:1" x14ac:dyDescent="0.25">
      <c r="A10560"/>
    </row>
    <row r="10561" spans="1:1" x14ac:dyDescent="0.25">
      <c r="A10561"/>
    </row>
    <row r="10562" spans="1:1" x14ac:dyDescent="0.25">
      <c r="A10562"/>
    </row>
    <row r="10563" spans="1:1" x14ac:dyDescent="0.25">
      <c r="A10563"/>
    </row>
    <row r="10564" spans="1:1" x14ac:dyDescent="0.25">
      <c r="A10564"/>
    </row>
    <row r="10565" spans="1:1" x14ac:dyDescent="0.25">
      <c r="A10565"/>
    </row>
    <row r="10566" spans="1:1" x14ac:dyDescent="0.25">
      <c r="A10566"/>
    </row>
    <row r="10567" spans="1:1" x14ac:dyDescent="0.25">
      <c r="A10567"/>
    </row>
    <row r="10568" spans="1:1" x14ac:dyDescent="0.25">
      <c r="A10568"/>
    </row>
    <row r="10569" spans="1:1" x14ac:dyDescent="0.25">
      <c r="A10569"/>
    </row>
    <row r="10570" spans="1:1" x14ac:dyDescent="0.25">
      <c r="A10570"/>
    </row>
    <row r="10571" spans="1:1" x14ac:dyDescent="0.25">
      <c r="A10571"/>
    </row>
    <row r="10572" spans="1:1" x14ac:dyDescent="0.25">
      <c r="A10572"/>
    </row>
    <row r="10573" spans="1:1" x14ac:dyDescent="0.25">
      <c r="A10573"/>
    </row>
    <row r="10574" spans="1:1" x14ac:dyDescent="0.25">
      <c r="A10574"/>
    </row>
    <row r="10575" spans="1:1" x14ac:dyDescent="0.25">
      <c r="A10575"/>
    </row>
    <row r="10576" spans="1:1" x14ac:dyDescent="0.25">
      <c r="A10576"/>
    </row>
    <row r="10577" spans="1:1" x14ac:dyDescent="0.25">
      <c r="A10577"/>
    </row>
    <row r="10578" spans="1:1" x14ac:dyDescent="0.25">
      <c r="A10578"/>
    </row>
    <row r="10579" spans="1:1" x14ac:dyDescent="0.25">
      <c r="A10579"/>
    </row>
    <row r="10580" spans="1:1" x14ac:dyDescent="0.25">
      <c r="A10580"/>
    </row>
    <row r="10581" spans="1:1" x14ac:dyDescent="0.25">
      <c r="A10581"/>
    </row>
    <row r="10582" spans="1:1" x14ac:dyDescent="0.25">
      <c r="A10582"/>
    </row>
    <row r="10583" spans="1:1" x14ac:dyDescent="0.25">
      <c r="A10583"/>
    </row>
    <row r="10584" spans="1:1" x14ac:dyDescent="0.25">
      <c r="A10584"/>
    </row>
    <row r="10585" spans="1:1" x14ac:dyDescent="0.25">
      <c r="A10585"/>
    </row>
    <row r="10586" spans="1:1" x14ac:dyDescent="0.25">
      <c r="A10586"/>
    </row>
    <row r="10587" spans="1:1" x14ac:dyDescent="0.25">
      <c r="A10587"/>
    </row>
    <row r="10588" spans="1:1" x14ac:dyDescent="0.25">
      <c r="A10588"/>
    </row>
    <row r="10589" spans="1:1" x14ac:dyDescent="0.25">
      <c r="A10589"/>
    </row>
    <row r="10590" spans="1:1" x14ac:dyDescent="0.25">
      <c r="A10590"/>
    </row>
    <row r="10591" spans="1:1" x14ac:dyDescent="0.25">
      <c r="A10591"/>
    </row>
    <row r="10592" spans="1:1" x14ac:dyDescent="0.25">
      <c r="A10592"/>
    </row>
    <row r="10593" spans="1:1" x14ac:dyDescent="0.25">
      <c r="A10593"/>
    </row>
    <row r="10594" spans="1:1" x14ac:dyDescent="0.25">
      <c r="A10594"/>
    </row>
    <row r="10595" spans="1:1" x14ac:dyDescent="0.25">
      <c r="A10595"/>
    </row>
    <row r="10596" spans="1:1" x14ac:dyDescent="0.25">
      <c r="A10596"/>
    </row>
    <row r="10597" spans="1:1" x14ac:dyDescent="0.25">
      <c r="A10597"/>
    </row>
    <row r="10598" spans="1:1" x14ac:dyDescent="0.25">
      <c r="A10598"/>
    </row>
    <row r="10599" spans="1:1" x14ac:dyDescent="0.25">
      <c r="A10599"/>
    </row>
    <row r="10600" spans="1:1" x14ac:dyDescent="0.25">
      <c r="A10600"/>
    </row>
    <row r="10601" spans="1:1" x14ac:dyDescent="0.25">
      <c r="A10601"/>
    </row>
    <row r="10602" spans="1:1" x14ac:dyDescent="0.25">
      <c r="A10602"/>
    </row>
    <row r="10603" spans="1:1" x14ac:dyDescent="0.25">
      <c r="A10603"/>
    </row>
    <row r="10604" spans="1:1" x14ac:dyDescent="0.25">
      <c r="A10604"/>
    </row>
    <row r="10605" spans="1:1" x14ac:dyDescent="0.25">
      <c r="A10605"/>
    </row>
    <row r="10606" spans="1:1" x14ac:dyDescent="0.25">
      <c r="A10606"/>
    </row>
    <row r="10607" spans="1:1" x14ac:dyDescent="0.25">
      <c r="A10607"/>
    </row>
    <row r="10608" spans="1:1" x14ac:dyDescent="0.25">
      <c r="A10608"/>
    </row>
    <row r="10609" spans="1:1" x14ac:dyDescent="0.25">
      <c r="A10609"/>
    </row>
    <row r="10610" spans="1:1" x14ac:dyDescent="0.25">
      <c r="A10610"/>
    </row>
    <row r="10611" spans="1:1" x14ac:dyDescent="0.25">
      <c r="A10611"/>
    </row>
    <row r="10612" spans="1:1" x14ac:dyDescent="0.25">
      <c r="A10612"/>
    </row>
    <row r="10613" spans="1:1" x14ac:dyDescent="0.25">
      <c r="A10613"/>
    </row>
    <row r="10614" spans="1:1" x14ac:dyDescent="0.25">
      <c r="A10614"/>
    </row>
    <row r="10615" spans="1:1" x14ac:dyDescent="0.25">
      <c r="A10615"/>
    </row>
    <row r="10616" spans="1:1" x14ac:dyDescent="0.25">
      <c r="A10616"/>
    </row>
    <row r="10617" spans="1:1" x14ac:dyDescent="0.25">
      <c r="A10617"/>
    </row>
    <row r="10618" spans="1:1" x14ac:dyDescent="0.25">
      <c r="A10618"/>
    </row>
    <row r="10619" spans="1:1" x14ac:dyDescent="0.25">
      <c r="A10619"/>
    </row>
    <row r="10620" spans="1:1" x14ac:dyDescent="0.25">
      <c r="A10620"/>
    </row>
    <row r="10621" spans="1:1" x14ac:dyDescent="0.25">
      <c r="A10621"/>
    </row>
    <row r="10622" spans="1:1" x14ac:dyDescent="0.25">
      <c r="A10622"/>
    </row>
    <row r="10623" spans="1:1" x14ac:dyDescent="0.25">
      <c r="A10623"/>
    </row>
    <row r="10624" spans="1:1" x14ac:dyDescent="0.25">
      <c r="A10624"/>
    </row>
    <row r="10625" spans="1:1" x14ac:dyDescent="0.25">
      <c r="A10625"/>
    </row>
    <row r="10626" spans="1:1" x14ac:dyDescent="0.25">
      <c r="A10626"/>
    </row>
    <row r="10627" spans="1:1" x14ac:dyDescent="0.25">
      <c r="A10627"/>
    </row>
    <row r="10628" spans="1:1" x14ac:dyDescent="0.25">
      <c r="A10628"/>
    </row>
    <row r="10629" spans="1:1" x14ac:dyDescent="0.25">
      <c r="A10629"/>
    </row>
    <row r="10630" spans="1:1" x14ac:dyDescent="0.25">
      <c r="A10630"/>
    </row>
    <row r="10631" spans="1:1" x14ac:dyDescent="0.25">
      <c r="A10631"/>
    </row>
    <row r="10632" spans="1:1" x14ac:dyDescent="0.25">
      <c r="A10632"/>
    </row>
    <row r="10633" spans="1:1" x14ac:dyDescent="0.25">
      <c r="A10633"/>
    </row>
    <row r="10634" spans="1:1" x14ac:dyDescent="0.25">
      <c r="A10634"/>
    </row>
    <row r="10635" spans="1:1" x14ac:dyDescent="0.25">
      <c r="A10635"/>
    </row>
    <row r="10636" spans="1:1" x14ac:dyDescent="0.25">
      <c r="A10636"/>
    </row>
    <row r="10637" spans="1:1" x14ac:dyDescent="0.25">
      <c r="A10637"/>
    </row>
    <row r="10638" spans="1:1" x14ac:dyDescent="0.25">
      <c r="A10638"/>
    </row>
    <row r="10639" spans="1:1" x14ac:dyDescent="0.25">
      <c r="A10639"/>
    </row>
    <row r="10640" spans="1:1" x14ac:dyDescent="0.25">
      <c r="A10640"/>
    </row>
    <row r="10641" spans="1:1" x14ac:dyDescent="0.25">
      <c r="A10641"/>
    </row>
    <row r="10642" spans="1:1" x14ac:dyDescent="0.25">
      <c r="A10642"/>
    </row>
    <row r="10643" spans="1:1" x14ac:dyDescent="0.25">
      <c r="A10643"/>
    </row>
    <row r="10644" spans="1:1" x14ac:dyDescent="0.25">
      <c r="A10644"/>
    </row>
    <row r="10645" spans="1:1" x14ac:dyDescent="0.25">
      <c r="A10645"/>
    </row>
    <row r="10646" spans="1:1" x14ac:dyDescent="0.25">
      <c r="A10646"/>
    </row>
    <row r="10647" spans="1:1" x14ac:dyDescent="0.25">
      <c r="A10647"/>
    </row>
    <row r="10648" spans="1:1" x14ac:dyDescent="0.25">
      <c r="A10648"/>
    </row>
    <row r="10649" spans="1:1" x14ac:dyDescent="0.25">
      <c r="A10649"/>
    </row>
    <row r="10650" spans="1:1" x14ac:dyDescent="0.25">
      <c r="A10650"/>
    </row>
    <row r="10651" spans="1:1" x14ac:dyDescent="0.25">
      <c r="A10651"/>
    </row>
    <row r="10652" spans="1:1" x14ac:dyDescent="0.25">
      <c r="A10652"/>
    </row>
    <row r="10653" spans="1:1" x14ac:dyDescent="0.25">
      <c r="A10653"/>
    </row>
    <row r="10654" spans="1:1" x14ac:dyDescent="0.25">
      <c r="A10654"/>
    </row>
    <row r="10655" spans="1:1" x14ac:dyDescent="0.25">
      <c r="A10655"/>
    </row>
    <row r="10656" spans="1:1" x14ac:dyDescent="0.25">
      <c r="A10656"/>
    </row>
    <row r="10657" spans="1:1" x14ac:dyDescent="0.25">
      <c r="A10657"/>
    </row>
    <row r="10658" spans="1:1" x14ac:dyDescent="0.25">
      <c r="A10658"/>
    </row>
    <row r="10659" spans="1:1" x14ac:dyDescent="0.25">
      <c r="A10659"/>
    </row>
    <row r="10660" spans="1:1" x14ac:dyDescent="0.25">
      <c r="A10660"/>
    </row>
    <row r="10661" spans="1:1" x14ac:dyDescent="0.25">
      <c r="A10661"/>
    </row>
    <row r="10662" spans="1:1" x14ac:dyDescent="0.25">
      <c r="A10662"/>
    </row>
    <row r="10663" spans="1:1" x14ac:dyDescent="0.25">
      <c r="A10663"/>
    </row>
    <row r="10664" spans="1:1" x14ac:dyDescent="0.25">
      <c r="A10664"/>
    </row>
    <row r="10665" spans="1:1" x14ac:dyDescent="0.25">
      <c r="A10665"/>
    </row>
    <row r="10666" spans="1:1" x14ac:dyDescent="0.25">
      <c r="A10666"/>
    </row>
    <row r="10667" spans="1:1" x14ac:dyDescent="0.25">
      <c r="A10667"/>
    </row>
    <row r="10668" spans="1:1" x14ac:dyDescent="0.25">
      <c r="A10668"/>
    </row>
    <row r="10669" spans="1:1" x14ac:dyDescent="0.25">
      <c r="A10669"/>
    </row>
    <row r="10670" spans="1:1" x14ac:dyDescent="0.25">
      <c r="A10670"/>
    </row>
    <row r="10671" spans="1:1" x14ac:dyDescent="0.25">
      <c r="A10671"/>
    </row>
    <row r="10672" spans="1:1" x14ac:dyDescent="0.25">
      <c r="A10672"/>
    </row>
    <row r="10673" spans="1:1" x14ac:dyDescent="0.25">
      <c r="A10673"/>
    </row>
    <row r="10674" spans="1:1" x14ac:dyDescent="0.25">
      <c r="A10674"/>
    </row>
    <row r="10675" spans="1:1" x14ac:dyDescent="0.25">
      <c r="A10675"/>
    </row>
    <row r="10676" spans="1:1" x14ac:dyDescent="0.25">
      <c r="A10676"/>
    </row>
    <row r="10677" spans="1:1" x14ac:dyDescent="0.25">
      <c r="A10677"/>
    </row>
    <row r="10678" spans="1:1" x14ac:dyDescent="0.25">
      <c r="A10678"/>
    </row>
    <row r="10679" spans="1:1" x14ac:dyDescent="0.25">
      <c r="A10679"/>
    </row>
    <row r="10680" spans="1:1" x14ac:dyDescent="0.25">
      <c r="A10680"/>
    </row>
    <row r="10681" spans="1:1" x14ac:dyDescent="0.25">
      <c r="A10681"/>
    </row>
    <row r="10682" spans="1:1" x14ac:dyDescent="0.25">
      <c r="A10682"/>
    </row>
    <row r="10683" spans="1:1" x14ac:dyDescent="0.25">
      <c r="A10683"/>
    </row>
    <row r="10684" spans="1:1" x14ac:dyDescent="0.25">
      <c r="A10684"/>
    </row>
    <row r="10685" spans="1:1" x14ac:dyDescent="0.25">
      <c r="A10685"/>
    </row>
    <row r="10686" spans="1:1" x14ac:dyDescent="0.25">
      <c r="A10686"/>
    </row>
    <row r="10687" spans="1:1" x14ac:dyDescent="0.25">
      <c r="A10687"/>
    </row>
    <row r="10688" spans="1:1" x14ac:dyDescent="0.25">
      <c r="A10688"/>
    </row>
    <row r="10689" spans="1:1" x14ac:dyDescent="0.25">
      <c r="A10689"/>
    </row>
    <row r="10690" spans="1:1" x14ac:dyDescent="0.25">
      <c r="A10690"/>
    </row>
    <row r="10691" spans="1:1" x14ac:dyDescent="0.25">
      <c r="A10691"/>
    </row>
    <row r="10692" spans="1:1" x14ac:dyDescent="0.25">
      <c r="A10692"/>
    </row>
    <row r="10693" spans="1:1" x14ac:dyDescent="0.25">
      <c r="A10693"/>
    </row>
    <row r="10694" spans="1:1" x14ac:dyDescent="0.25">
      <c r="A10694"/>
    </row>
    <row r="10695" spans="1:1" x14ac:dyDescent="0.25">
      <c r="A10695"/>
    </row>
    <row r="10696" spans="1:1" x14ac:dyDescent="0.25">
      <c r="A10696"/>
    </row>
    <row r="10697" spans="1:1" x14ac:dyDescent="0.25">
      <c r="A10697"/>
    </row>
    <row r="10698" spans="1:1" x14ac:dyDescent="0.25">
      <c r="A10698"/>
    </row>
    <row r="10699" spans="1:1" x14ac:dyDescent="0.25">
      <c r="A10699"/>
    </row>
    <row r="10700" spans="1:1" x14ac:dyDescent="0.25">
      <c r="A10700"/>
    </row>
    <row r="10701" spans="1:1" x14ac:dyDescent="0.25">
      <c r="A10701"/>
    </row>
    <row r="10702" spans="1:1" x14ac:dyDescent="0.25">
      <c r="A10702"/>
    </row>
    <row r="10703" spans="1:1" x14ac:dyDescent="0.25">
      <c r="A10703"/>
    </row>
    <row r="10704" spans="1:1" x14ac:dyDescent="0.25">
      <c r="A10704"/>
    </row>
    <row r="10705" spans="1:1" x14ac:dyDescent="0.25">
      <c r="A10705"/>
    </row>
    <row r="10706" spans="1:1" x14ac:dyDescent="0.25">
      <c r="A10706"/>
    </row>
    <row r="10707" spans="1:1" x14ac:dyDescent="0.25">
      <c r="A10707"/>
    </row>
    <row r="10708" spans="1:1" x14ac:dyDescent="0.25">
      <c r="A10708"/>
    </row>
    <row r="10709" spans="1:1" x14ac:dyDescent="0.25">
      <c r="A10709"/>
    </row>
    <row r="10710" spans="1:1" x14ac:dyDescent="0.25">
      <c r="A10710"/>
    </row>
    <row r="10711" spans="1:1" x14ac:dyDescent="0.25">
      <c r="A10711"/>
    </row>
    <row r="10712" spans="1:1" x14ac:dyDescent="0.25">
      <c r="A10712"/>
    </row>
    <row r="10713" spans="1:1" x14ac:dyDescent="0.25">
      <c r="A10713"/>
    </row>
    <row r="10714" spans="1:1" x14ac:dyDescent="0.25">
      <c r="A10714"/>
    </row>
    <row r="10715" spans="1:1" x14ac:dyDescent="0.25">
      <c r="A10715"/>
    </row>
    <row r="10716" spans="1:1" x14ac:dyDescent="0.25">
      <c r="A10716"/>
    </row>
    <row r="10717" spans="1:1" x14ac:dyDescent="0.25">
      <c r="A10717"/>
    </row>
    <row r="10718" spans="1:1" x14ac:dyDescent="0.25">
      <c r="A10718"/>
    </row>
    <row r="10719" spans="1:1" x14ac:dyDescent="0.25">
      <c r="A10719"/>
    </row>
    <row r="10720" spans="1:1" x14ac:dyDescent="0.25">
      <c r="A10720"/>
    </row>
    <row r="10721" spans="1:1" x14ac:dyDescent="0.25">
      <c r="A10721"/>
    </row>
    <row r="10722" spans="1:1" x14ac:dyDescent="0.25">
      <c r="A10722"/>
    </row>
    <row r="10723" spans="1:1" x14ac:dyDescent="0.25">
      <c r="A10723"/>
    </row>
    <row r="10724" spans="1:1" x14ac:dyDescent="0.25">
      <c r="A10724"/>
    </row>
    <row r="10725" spans="1:1" x14ac:dyDescent="0.25">
      <c r="A10725"/>
    </row>
    <row r="10726" spans="1:1" x14ac:dyDescent="0.25">
      <c r="A10726"/>
    </row>
    <row r="10727" spans="1:1" x14ac:dyDescent="0.25">
      <c r="A10727"/>
    </row>
    <row r="10728" spans="1:1" x14ac:dyDescent="0.25">
      <c r="A10728"/>
    </row>
    <row r="10729" spans="1:1" x14ac:dyDescent="0.25">
      <c r="A10729"/>
    </row>
    <row r="10730" spans="1:1" x14ac:dyDescent="0.25">
      <c r="A10730"/>
    </row>
    <row r="10731" spans="1:1" x14ac:dyDescent="0.25">
      <c r="A10731"/>
    </row>
    <row r="10732" spans="1:1" x14ac:dyDescent="0.25">
      <c r="A10732"/>
    </row>
    <row r="10733" spans="1:1" x14ac:dyDescent="0.25">
      <c r="A10733"/>
    </row>
    <row r="10734" spans="1:1" x14ac:dyDescent="0.25">
      <c r="A10734"/>
    </row>
    <row r="10735" spans="1:1" x14ac:dyDescent="0.25">
      <c r="A10735"/>
    </row>
    <row r="10736" spans="1:1" x14ac:dyDescent="0.25">
      <c r="A10736"/>
    </row>
    <row r="10737" spans="1:1" x14ac:dyDescent="0.25">
      <c r="A10737"/>
    </row>
    <row r="10738" spans="1:1" x14ac:dyDescent="0.25">
      <c r="A10738"/>
    </row>
    <row r="10739" spans="1:1" x14ac:dyDescent="0.25">
      <c r="A10739"/>
    </row>
    <row r="10740" spans="1:1" x14ac:dyDescent="0.25">
      <c r="A10740"/>
    </row>
    <row r="10741" spans="1:1" x14ac:dyDescent="0.25">
      <c r="A10741"/>
    </row>
    <row r="10742" spans="1:1" x14ac:dyDescent="0.25">
      <c r="A10742"/>
    </row>
    <row r="10743" spans="1:1" x14ac:dyDescent="0.25">
      <c r="A10743"/>
    </row>
    <row r="10744" spans="1:1" x14ac:dyDescent="0.25">
      <c r="A10744"/>
    </row>
    <row r="10745" spans="1:1" x14ac:dyDescent="0.25">
      <c r="A10745"/>
    </row>
    <row r="10746" spans="1:1" x14ac:dyDescent="0.25">
      <c r="A10746"/>
    </row>
    <row r="10747" spans="1:1" x14ac:dyDescent="0.25">
      <c r="A10747"/>
    </row>
    <row r="10748" spans="1:1" x14ac:dyDescent="0.25">
      <c r="A10748"/>
    </row>
    <row r="10749" spans="1:1" x14ac:dyDescent="0.25">
      <c r="A10749"/>
    </row>
    <row r="10750" spans="1:1" x14ac:dyDescent="0.25">
      <c r="A10750"/>
    </row>
    <row r="10751" spans="1:1" x14ac:dyDescent="0.25">
      <c r="A10751"/>
    </row>
    <row r="10752" spans="1:1" x14ac:dyDescent="0.25">
      <c r="A10752"/>
    </row>
    <row r="10753" spans="1:1" x14ac:dyDescent="0.25">
      <c r="A10753"/>
    </row>
    <row r="10754" spans="1:1" x14ac:dyDescent="0.25">
      <c r="A10754"/>
    </row>
    <row r="10755" spans="1:1" x14ac:dyDescent="0.25">
      <c r="A10755"/>
    </row>
    <row r="10756" spans="1:1" x14ac:dyDescent="0.25">
      <c r="A10756"/>
    </row>
    <row r="10757" spans="1:1" x14ac:dyDescent="0.25">
      <c r="A10757"/>
    </row>
    <row r="10758" spans="1:1" x14ac:dyDescent="0.25">
      <c r="A10758"/>
    </row>
    <row r="10759" spans="1:1" x14ac:dyDescent="0.25">
      <c r="A10759"/>
    </row>
    <row r="10760" spans="1:1" x14ac:dyDescent="0.25">
      <c r="A10760"/>
    </row>
    <row r="10761" spans="1:1" x14ac:dyDescent="0.25">
      <c r="A10761"/>
    </row>
    <row r="10762" spans="1:1" x14ac:dyDescent="0.25">
      <c r="A10762"/>
    </row>
    <row r="10763" spans="1:1" x14ac:dyDescent="0.25">
      <c r="A10763"/>
    </row>
    <row r="10764" spans="1:1" x14ac:dyDescent="0.25">
      <c r="A10764"/>
    </row>
    <row r="10765" spans="1:1" x14ac:dyDescent="0.25">
      <c r="A10765"/>
    </row>
    <row r="10766" spans="1:1" x14ac:dyDescent="0.25">
      <c r="A10766"/>
    </row>
    <row r="10767" spans="1:1" x14ac:dyDescent="0.25">
      <c r="A10767"/>
    </row>
    <row r="10768" spans="1:1" x14ac:dyDescent="0.25">
      <c r="A10768"/>
    </row>
    <row r="10769" spans="1:1" x14ac:dyDescent="0.25">
      <c r="A10769"/>
    </row>
    <row r="10770" spans="1:1" x14ac:dyDescent="0.25">
      <c r="A10770"/>
    </row>
    <row r="10771" spans="1:1" x14ac:dyDescent="0.25">
      <c r="A10771"/>
    </row>
    <row r="10772" spans="1:1" x14ac:dyDescent="0.25">
      <c r="A10772"/>
    </row>
    <row r="10773" spans="1:1" x14ac:dyDescent="0.25">
      <c r="A10773"/>
    </row>
    <row r="10774" spans="1:1" x14ac:dyDescent="0.25">
      <c r="A10774"/>
    </row>
    <row r="10775" spans="1:1" x14ac:dyDescent="0.25">
      <c r="A10775"/>
    </row>
    <row r="10776" spans="1:1" x14ac:dyDescent="0.25">
      <c r="A10776"/>
    </row>
    <row r="10777" spans="1:1" x14ac:dyDescent="0.25">
      <c r="A10777"/>
    </row>
    <row r="10778" spans="1:1" x14ac:dyDescent="0.25">
      <c r="A10778"/>
    </row>
    <row r="10779" spans="1:1" x14ac:dyDescent="0.25">
      <c r="A10779"/>
    </row>
    <row r="10780" spans="1:1" x14ac:dyDescent="0.25">
      <c r="A10780"/>
    </row>
    <row r="10781" spans="1:1" x14ac:dyDescent="0.25">
      <c r="A10781"/>
    </row>
    <row r="10782" spans="1:1" x14ac:dyDescent="0.25">
      <c r="A10782"/>
    </row>
    <row r="10783" spans="1:1" x14ac:dyDescent="0.25">
      <c r="A10783"/>
    </row>
    <row r="10784" spans="1:1" x14ac:dyDescent="0.25">
      <c r="A10784"/>
    </row>
    <row r="10785" spans="1:1" x14ac:dyDescent="0.25">
      <c r="A10785"/>
    </row>
    <row r="10786" spans="1:1" x14ac:dyDescent="0.25">
      <c r="A10786"/>
    </row>
    <row r="10787" spans="1:1" x14ac:dyDescent="0.25">
      <c r="A10787"/>
    </row>
    <row r="10788" spans="1:1" x14ac:dyDescent="0.25">
      <c r="A10788"/>
    </row>
    <row r="10789" spans="1:1" x14ac:dyDescent="0.25">
      <c r="A10789"/>
    </row>
    <row r="10790" spans="1:1" x14ac:dyDescent="0.25">
      <c r="A10790"/>
    </row>
    <row r="10791" spans="1:1" x14ac:dyDescent="0.25">
      <c r="A10791"/>
    </row>
    <row r="10792" spans="1:1" x14ac:dyDescent="0.25">
      <c r="A10792"/>
    </row>
    <row r="10793" spans="1:1" x14ac:dyDescent="0.25">
      <c r="A10793"/>
    </row>
    <row r="10794" spans="1:1" x14ac:dyDescent="0.25">
      <c r="A10794"/>
    </row>
    <row r="10795" spans="1:1" x14ac:dyDescent="0.25">
      <c r="A10795"/>
    </row>
    <row r="10796" spans="1:1" x14ac:dyDescent="0.25">
      <c r="A10796"/>
    </row>
    <row r="10797" spans="1:1" x14ac:dyDescent="0.25">
      <c r="A10797"/>
    </row>
    <row r="10798" spans="1:1" x14ac:dyDescent="0.25">
      <c r="A10798"/>
    </row>
    <row r="10799" spans="1:1" x14ac:dyDescent="0.25">
      <c r="A10799"/>
    </row>
    <row r="10800" spans="1:1" x14ac:dyDescent="0.25">
      <c r="A10800"/>
    </row>
    <row r="10801" spans="1:1" x14ac:dyDescent="0.25">
      <c r="A10801"/>
    </row>
    <row r="10802" spans="1:1" x14ac:dyDescent="0.25">
      <c r="A10802"/>
    </row>
    <row r="10803" spans="1:1" x14ac:dyDescent="0.25">
      <c r="A10803"/>
    </row>
    <row r="10804" spans="1:1" x14ac:dyDescent="0.25">
      <c r="A10804"/>
    </row>
    <row r="10805" spans="1:1" x14ac:dyDescent="0.25">
      <c r="A10805"/>
    </row>
    <row r="10806" spans="1:1" x14ac:dyDescent="0.25">
      <c r="A10806"/>
    </row>
    <row r="10807" spans="1:1" x14ac:dyDescent="0.25">
      <c r="A10807"/>
    </row>
    <row r="10808" spans="1:1" x14ac:dyDescent="0.25">
      <c r="A10808"/>
    </row>
    <row r="10809" spans="1:1" x14ac:dyDescent="0.25">
      <c r="A10809"/>
    </row>
    <row r="10810" spans="1:1" x14ac:dyDescent="0.25">
      <c r="A10810"/>
    </row>
    <row r="10811" spans="1:1" x14ac:dyDescent="0.25">
      <c r="A10811"/>
    </row>
    <row r="10812" spans="1:1" x14ac:dyDescent="0.25">
      <c r="A10812"/>
    </row>
    <row r="10813" spans="1:1" x14ac:dyDescent="0.25">
      <c r="A10813"/>
    </row>
    <row r="10814" spans="1:1" x14ac:dyDescent="0.25">
      <c r="A10814"/>
    </row>
    <row r="10815" spans="1:1" x14ac:dyDescent="0.25">
      <c r="A10815"/>
    </row>
    <row r="10816" spans="1:1" x14ac:dyDescent="0.25">
      <c r="A10816"/>
    </row>
    <row r="10817" spans="1:1" x14ac:dyDescent="0.25">
      <c r="A10817"/>
    </row>
    <row r="10818" spans="1:1" x14ac:dyDescent="0.25">
      <c r="A10818"/>
    </row>
    <row r="10819" spans="1:1" x14ac:dyDescent="0.25">
      <c r="A10819"/>
    </row>
    <row r="10820" spans="1:1" x14ac:dyDescent="0.25">
      <c r="A10820"/>
    </row>
    <row r="10821" spans="1:1" x14ac:dyDescent="0.25">
      <c r="A10821"/>
    </row>
    <row r="10822" spans="1:1" x14ac:dyDescent="0.25">
      <c r="A10822"/>
    </row>
    <row r="10823" spans="1:1" x14ac:dyDescent="0.25">
      <c r="A10823"/>
    </row>
    <row r="10824" spans="1:1" x14ac:dyDescent="0.25">
      <c r="A10824"/>
    </row>
    <row r="10825" spans="1:1" x14ac:dyDescent="0.25">
      <c r="A10825"/>
    </row>
    <row r="10826" spans="1:1" x14ac:dyDescent="0.25">
      <c r="A10826"/>
    </row>
    <row r="10827" spans="1:1" x14ac:dyDescent="0.25">
      <c r="A10827"/>
    </row>
    <row r="10828" spans="1:1" x14ac:dyDescent="0.25">
      <c r="A10828"/>
    </row>
    <row r="10829" spans="1:1" x14ac:dyDescent="0.25">
      <c r="A10829"/>
    </row>
    <row r="10830" spans="1:1" x14ac:dyDescent="0.25">
      <c r="A10830"/>
    </row>
    <row r="10831" spans="1:1" x14ac:dyDescent="0.25">
      <c r="A10831"/>
    </row>
    <row r="10832" spans="1:1" x14ac:dyDescent="0.25">
      <c r="A10832"/>
    </row>
    <row r="10833" spans="1:1" x14ac:dyDescent="0.25">
      <c r="A10833"/>
    </row>
    <row r="10834" spans="1:1" x14ac:dyDescent="0.25">
      <c r="A10834"/>
    </row>
    <row r="10835" spans="1:1" x14ac:dyDescent="0.25">
      <c r="A10835"/>
    </row>
    <row r="10836" spans="1:1" x14ac:dyDescent="0.25">
      <c r="A10836"/>
    </row>
    <row r="10837" spans="1:1" x14ac:dyDescent="0.25">
      <c r="A10837"/>
    </row>
    <row r="10838" spans="1:1" x14ac:dyDescent="0.25">
      <c r="A10838"/>
    </row>
    <row r="10839" spans="1:1" x14ac:dyDescent="0.25">
      <c r="A10839"/>
    </row>
    <row r="10840" spans="1:1" x14ac:dyDescent="0.25">
      <c r="A10840"/>
    </row>
    <row r="10841" spans="1:1" x14ac:dyDescent="0.25">
      <c r="A10841"/>
    </row>
    <row r="10842" spans="1:1" x14ac:dyDescent="0.25">
      <c r="A10842"/>
    </row>
    <row r="10843" spans="1:1" x14ac:dyDescent="0.25">
      <c r="A10843"/>
    </row>
    <row r="10844" spans="1:1" x14ac:dyDescent="0.25">
      <c r="A10844"/>
    </row>
    <row r="10845" spans="1:1" x14ac:dyDescent="0.25">
      <c r="A10845"/>
    </row>
    <row r="10846" spans="1:1" x14ac:dyDescent="0.25">
      <c r="A10846"/>
    </row>
    <row r="10847" spans="1:1" x14ac:dyDescent="0.25">
      <c r="A10847"/>
    </row>
    <row r="10848" spans="1:1" x14ac:dyDescent="0.25">
      <c r="A10848"/>
    </row>
    <row r="10849" spans="1:1" x14ac:dyDescent="0.25">
      <c r="A10849"/>
    </row>
    <row r="10850" spans="1:1" x14ac:dyDescent="0.25">
      <c r="A10850"/>
    </row>
    <row r="10851" spans="1:1" x14ac:dyDescent="0.25">
      <c r="A10851"/>
    </row>
    <row r="10852" spans="1:1" x14ac:dyDescent="0.25">
      <c r="A10852"/>
    </row>
    <row r="10853" spans="1:1" x14ac:dyDescent="0.25">
      <c r="A10853"/>
    </row>
    <row r="10854" spans="1:1" x14ac:dyDescent="0.25">
      <c r="A10854"/>
    </row>
    <row r="10855" spans="1:1" x14ac:dyDescent="0.25">
      <c r="A10855"/>
    </row>
    <row r="10856" spans="1:1" x14ac:dyDescent="0.25">
      <c r="A10856"/>
    </row>
    <row r="10857" spans="1:1" x14ac:dyDescent="0.25">
      <c r="A10857"/>
    </row>
    <row r="10858" spans="1:1" x14ac:dyDescent="0.25">
      <c r="A10858"/>
    </row>
    <row r="10859" spans="1:1" x14ac:dyDescent="0.25">
      <c r="A10859"/>
    </row>
    <row r="10860" spans="1:1" x14ac:dyDescent="0.25">
      <c r="A10860"/>
    </row>
    <row r="10861" spans="1:1" x14ac:dyDescent="0.25">
      <c r="A10861"/>
    </row>
    <row r="10862" spans="1:1" x14ac:dyDescent="0.25">
      <c r="A10862"/>
    </row>
    <row r="10863" spans="1:1" x14ac:dyDescent="0.25">
      <c r="A10863"/>
    </row>
    <row r="10864" spans="1:1" x14ac:dyDescent="0.25">
      <c r="A10864"/>
    </row>
    <row r="10865" spans="1:1" x14ac:dyDescent="0.25">
      <c r="A10865"/>
    </row>
    <row r="10866" spans="1:1" x14ac:dyDescent="0.25">
      <c r="A10866"/>
    </row>
    <row r="10867" spans="1:1" x14ac:dyDescent="0.25">
      <c r="A10867"/>
    </row>
    <row r="10868" spans="1:1" x14ac:dyDescent="0.25">
      <c r="A10868"/>
    </row>
    <row r="10869" spans="1:1" x14ac:dyDescent="0.25">
      <c r="A10869"/>
    </row>
    <row r="10870" spans="1:1" x14ac:dyDescent="0.25">
      <c r="A10870"/>
    </row>
    <row r="10871" spans="1:1" x14ac:dyDescent="0.25">
      <c r="A10871"/>
    </row>
    <row r="10872" spans="1:1" x14ac:dyDescent="0.25">
      <c r="A10872"/>
    </row>
    <row r="10873" spans="1:1" x14ac:dyDescent="0.25">
      <c r="A10873"/>
    </row>
    <row r="10874" spans="1:1" x14ac:dyDescent="0.25">
      <c r="A10874"/>
    </row>
    <row r="10875" spans="1:1" x14ac:dyDescent="0.25">
      <c r="A10875"/>
    </row>
    <row r="10876" spans="1:1" x14ac:dyDescent="0.25">
      <c r="A10876"/>
    </row>
    <row r="10877" spans="1:1" x14ac:dyDescent="0.25">
      <c r="A10877"/>
    </row>
    <row r="10878" spans="1:1" x14ac:dyDescent="0.25">
      <c r="A10878"/>
    </row>
    <row r="10879" spans="1:1" x14ac:dyDescent="0.25">
      <c r="A10879"/>
    </row>
    <row r="10880" spans="1:1" x14ac:dyDescent="0.25">
      <c r="A10880"/>
    </row>
    <row r="10881" spans="1:1" x14ac:dyDescent="0.25">
      <c r="A10881"/>
    </row>
    <row r="10882" spans="1:1" x14ac:dyDescent="0.25">
      <c r="A10882"/>
    </row>
    <row r="10883" spans="1:1" x14ac:dyDescent="0.25">
      <c r="A10883"/>
    </row>
    <row r="10884" spans="1:1" x14ac:dyDescent="0.25">
      <c r="A10884"/>
    </row>
    <row r="10885" spans="1:1" x14ac:dyDescent="0.25">
      <c r="A10885"/>
    </row>
    <row r="10886" spans="1:1" x14ac:dyDescent="0.25">
      <c r="A10886"/>
    </row>
    <row r="10887" spans="1:1" x14ac:dyDescent="0.25">
      <c r="A10887"/>
    </row>
    <row r="10888" spans="1:1" x14ac:dyDescent="0.25">
      <c r="A10888"/>
    </row>
    <row r="10889" spans="1:1" x14ac:dyDescent="0.25">
      <c r="A10889"/>
    </row>
    <row r="10890" spans="1:1" x14ac:dyDescent="0.25">
      <c r="A10890"/>
    </row>
    <row r="10891" spans="1:1" x14ac:dyDescent="0.25">
      <c r="A10891"/>
    </row>
    <row r="10892" spans="1:1" x14ac:dyDescent="0.25">
      <c r="A10892"/>
    </row>
    <row r="10893" spans="1:1" x14ac:dyDescent="0.25">
      <c r="A10893"/>
    </row>
    <row r="10894" spans="1:1" x14ac:dyDescent="0.25">
      <c r="A10894"/>
    </row>
    <row r="10895" spans="1:1" x14ac:dyDescent="0.25">
      <c r="A10895"/>
    </row>
    <row r="10896" spans="1:1" x14ac:dyDescent="0.25">
      <c r="A10896"/>
    </row>
    <row r="10897" spans="1:1" x14ac:dyDescent="0.25">
      <c r="A10897"/>
    </row>
    <row r="10898" spans="1:1" x14ac:dyDescent="0.25">
      <c r="A10898"/>
    </row>
    <row r="10899" spans="1:1" x14ac:dyDescent="0.25">
      <c r="A10899"/>
    </row>
    <row r="10900" spans="1:1" x14ac:dyDescent="0.25">
      <c r="A10900"/>
    </row>
    <row r="10901" spans="1:1" x14ac:dyDescent="0.25">
      <c r="A10901"/>
    </row>
    <row r="10902" spans="1:1" x14ac:dyDescent="0.25">
      <c r="A10902"/>
    </row>
    <row r="10903" spans="1:1" x14ac:dyDescent="0.25">
      <c r="A10903"/>
    </row>
    <row r="10904" spans="1:1" x14ac:dyDescent="0.25">
      <c r="A10904"/>
    </row>
    <row r="10905" spans="1:1" x14ac:dyDescent="0.25">
      <c r="A10905"/>
    </row>
    <row r="10906" spans="1:1" x14ac:dyDescent="0.25">
      <c r="A10906"/>
    </row>
    <row r="10907" spans="1:1" x14ac:dyDescent="0.25">
      <c r="A10907"/>
    </row>
    <row r="10908" spans="1:1" x14ac:dyDescent="0.25">
      <c r="A10908"/>
    </row>
    <row r="10909" spans="1:1" x14ac:dyDescent="0.25">
      <c r="A10909"/>
    </row>
    <row r="10910" spans="1:1" x14ac:dyDescent="0.25">
      <c r="A10910"/>
    </row>
    <row r="10911" spans="1:1" x14ac:dyDescent="0.25">
      <c r="A10911"/>
    </row>
    <row r="10912" spans="1:1" x14ac:dyDescent="0.25">
      <c r="A10912"/>
    </row>
    <row r="10913" spans="1:1" x14ac:dyDescent="0.25">
      <c r="A10913"/>
    </row>
    <row r="10914" spans="1:1" x14ac:dyDescent="0.25">
      <c r="A10914"/>
    </row>
    <row r="10915" spans="1:1" x14ac:dyDescent="0.25">
      <c r="A10915"/>
    </row>
    <row r="10916" spans="1:1" x14ac:dyDescent="0.25">
      <c r="A10916"/>
    </row>
    <row r="10917" spans="1:1" x14ac:dyDescent="0.25">
      <c r="A10917"/>
    </row>
    <row r="10918" spans="1:1" x14ac:dyDescent="0.25">
      <c r="A10918"/>
    </row>
    <row r="10919" spans="1:1" x14ac:dyDescent="0.25">
      <c r="A10919"/>
    </row>
    <row r="10920" spans="1:1" x14ac:dyDescent="0.25">
      <c r="A10920"/>
    </row>
    <row r="10921" spans="1:1" x14ac:dyDescent="0.25">
      <c r="A10921"/>
    </row>
    <row r="10922" spans="1:1" x14ac:dyDescent="0.25">
      <c r="A10922"/>
    </row>
    <row r="10923" spans="1:1" x14ac:dyDescent="0.25">
      <c r="A10923"/>
    </row>
    <row r="10924" spans="1:1" x14ac:dyDescent="0.25">
      <c r="A10924"/>
    </row>
    <row r="10925" spans="1:1" x14ac:dyDescent="0.25">
      <c r="A10925"/>
    </row>
    <row r="10926" spans="1:1" x14ac:dyDescent="0.25">
      <c r="A10926"/>
    </row>
    <row r="10927" spans="1:1" x14ac:dyDescent="0.25">
      <c r="A10927"/>
    </row>
    <row r="10928" spans="1:1" x14ac:dyDescent="0.25">
      <c r="A10928"/>
    </row>
    <row r="10929" spans="1:1" x14ac:dyDescent="0.25">
      <c r="A10929"/>
    </row>
    <row r="10930" spans="1:1" x14ac:dyDescent="0.25">
      <c r="A10930"/>
    </row>
    <row r="10931" spans="1:1" x14ac:dyDescent="0.25">
      <c r="A10931"/>
    </row>
    <row r="10932" spans="1:1" x14ac:dyDescent="0.25">
      <c r="A10932"/>
    </row>
    <row r="10933" spans="1:1" x14ac:dyDescent="0.25">
      <c r="A10933"/>
    </row>
    <row r="10934" spans="1:1" x14ac:dyDescent="0.25">
      <c r="A10934"/>
    </row>
    <row r="10935" spans="1:1" x14ac:dyDescent="0.25">
      <c r="A10935"/>
    </row>
    <row r="10936" spans="1:1" x14ac:dyDescent="0.25">
      <c r="A10936"/>
    </row>
    <row r="10937" spans="1:1" x14ac:dyDescent="0.25">
      <c r="A10937"/>
    </row>
    <row r="10938" spans="1:1" x14ac:dyDescent="0.25">
      <c r="A10938"/>
    </row>
    <row r="10939" spans="1:1" x14ac:dyDescent="0.25">
      <c r="A10939"/>
    </row>
    <row r="10940" spans="1:1" x14ac:dyDescent="0.25">
      <c r="A10940"/>
    </row>
    <row r="10941" spans="1:1" x14ac:dyDescent="0.25">
      <c r="A10941"/>
    </row>
    <row r="10942" spans="1:1" x14ac:dyDescent="0.25">
      <c r="A10942"/>
    </row>
    <row r="10943" spans="1:1" x14ac:dyDescent="0.25">
      <c r="A10943"/>
    </row>
    <row r="10944" spans="1:1" x14ac:dyDescent="0.25">
      <c r="A10944"/>
    </row>
    <row r="10945" spans="1:1" x14ac:dyDescent="0.25">
      <c r="A10945"/>
    </row>
    <row r="10946" spans="1:1" x14ac:dyDescent="0.25">
      <c r="A10946"/>
    </row>
    <row r="10947" spans="1:1" x14ac:dyDescent="0.25">
      <c r="A10947"/>
    </row>
    <row r="10948" spans="1:1" x14ac:dyDescent="0.25">
      <c r="A10948"/>
    </row>
    <row r="10949" spans="1:1" x14ac:dyDescent="0.25">
      <c r="A10949"/>
    </row>
    <row r="10950" spans="1:1" x14ac:dyDescent="0.25">
      <c r="A10950"/>
    </row>
    <row r="10951" spans="1:1" x14ac:dyDescent="0.25">
      <c r="A10951"/>
    </row>
    <row r="10952" spans="1:1" x14ac:dyDescent="0.25">
      <c r="A10952"/>
    </row>
    <row r="10953" spans="1:1" x14ac:dyDescent="0.25">
      <c r="A10953"/>
    </row>
    <row r="10954" spans="1:1" x14ac:dyDescent="0.25">
      <c r="A10954"/>
    </row>
    <row r="10955" spans="1:1" x14ac:dyDescent="0.25">
      <c r="A10955"/>
    </row>
    <row r="10956" spans="1:1" x14ac:dyDescent="0.25">
      <c r="A10956"/>
    </row>
    <row r="10957" spans="1:1" x14ac:dyDescent="0.25">
      <c r="A10957"/>
    </row>
    <row r="10958" spans="1:1" x14ac:dyDescent="0.25">
      <c r="A10958"/>
    </row>
    <row r="10959" spans="1:1" x14ac:dyDescent="0.25">
      <c r="A10959"/>
    </row>
    <row r="10960" spans="1:1" x14ac:dyDescent="0.25">
      <c r="A10960"/>
    </row>
    <row r="10961" spans="1:1" x14ac:dyDescent="0.25">
      <c r="A10961"/>
    </row>
    <row r="10962" spans="1:1" x14ac:dyDescent="0.25">
      <c r="A10962"/>
    </row>
    <row r="10963" spans="1:1" x14ac:dyDescent="0.25">
      <c r="A10963"/>
    </row>
    <row r="10964" spans="1:1" x14ac:dyDescent="0.25">
      <c r="A10964"/>
    </row>
    <row r="10965" spans="1:1" x14ac:dyDescent="0.25">
      <c r="A10965"/>
    </row>
    <row r="10966" spans="1:1" x14ac:dyDescent="0.25">
      <c r="A10966"/>
    </row>
    <row r="10967" spans="1:1" x14ac:dyDescent="0.25">
      <c r="A10967"/>
    </row>
    <row r="10968" spans="1:1" x14ac:dyDescent="0.25">
      <c r="A10968"/>
    </row>
    <row r="10969" spans="1:1" x14ac:dyDescent="0.25">
      <c r="A10969"/>
    </row>
    <row r="10970" spans="1:1" x14ac:dyDescent="0.25">
      <c r="A10970"/>
    </row>
    <row r="10971" spans="1:1" x14ac:dyDescent="0.25">
      <c r="A10971"/>
    </row>
    <row r="10972" spans="1:1" x14ac:dyDescent="0.25">
      <c r="A10972"/>
    </row>
    <row r="10973" spans="1:1" x14ac:dyDescent="0.25">
      <c r="A10973"/>
    </row>
    <row r="10974" spans="1:1" x14ac:dyDescent="0.25">
      <c r="A10974"/>
    </row>
    <row r="10975" spans="1:1" x14ac:dyDescent="0.25">
      <c r="A10975"/>
    </row>
    <row r="10976" spans="1:1" x14ac:dyDescent="0.25">
      <c r="A10976"/>
    </row>
    <row r="10977" spans="1:1" x14ac:dyDescent="0.25">
      <c r="A10977"/>
    </row>
    <row r="10978" spans="1:1" x14ac:dyDescent="0.25">
      <c r="A10978"/>
    </row>
    <row r="10979" spans="1:1" x14ac:dyDescent="0.25">
      <c r="A10979"/>
    </row>
    <row r="10980" spans="1:1" x14ac:dyDescent="0.25">
      <c r="A10980"/>
    </row>
    <row r="10981" spans="1:1" x14ac:dyDescent="0.25">
      <c r="A10981"/>
    </row>
    <row r="10982" spans="1:1" x14ac:dyDescent="0.25">
      <c r="A10982"/>
    </row>
    <row r="10983" spans="1:1" x14ac:dyDescent="0.25">
      <c r="A10983"/>
    </row>
    <row r="10984" spans="1:1" x14ac:dyDescent="0.25">
      <c r="A10984"/>
    </row>
    <row r="10985" spans="1:1" x14ac:dyDescent="0.25">
      <c r="A10985"/>
    </row>
    <row r="10986" spans="1:1" x14ac:dyDescent="0.25">
      <c r="A10986"/>
    </row>
    <row r="10987" spans="1:1" x14ac:dyDescent="0.25">
      <c r="A10987"/>
    </row>
    <row r="10988" spans="1:1" x14ac:dyDescent="0.25">
      <c r="A10988"/>
    </row>
    <row r="10989" spans="1:1" x14ac:dyDescent="0.25">
      <c r="A10989"/>
    </row>
    <row r="10990" spans="1:1" x14ac:dyDescent="0.25">
      <c r="A10990"/>
    </row>
    <row r="10991" spans="1:1" x14ac:dyDescent="0.25">
      <c r="A10991"/>
    </row>
    <row r="10992" spans="1:1" x14ac:dyDescent="0.25">
      <c r="A10992"/>
    </row>
    <row r="10993" spans="1:1" x14ac:dyDescent="0.25">
      <c r="A10993"/>
    </row>
    <row r="10994" spans="1:1" x14ac:dyDescent="0.25">
      <c r="A10994"/>
    </row>
    <row r="10995" spans="1:1" x14ac:dyDescent="0.25">
      <c r="A10995"/>
    </row>
    <row r="10996" spans="1:1" x14ac:dyDescent="0.25">
      <c r="A10996"/>
    </row>
    <row r="10997" spans="1:1" x14ac:dyDescent="0.25">
      <c r="A10997"/>
    </row>
    <row r="10998" spans="1:1" x14ac:dyDescent="0.25">
      <c r="A10998"/>
    </row>
    <row r="10999" spans="1:1" x14ac:dyDescent="0.25">
      <c r="A10999"/>
    </row>
    <row r="11000" spans="1:1" x14ac:dyDescent="0.25">
      <c r="A11000"/>
    </row>
    <row r="11001" spans="1:1" x14ac:dyDescent="0.25">
      <c r="A11001"/>
    </row>
    <row r="11002" spans="1:1" x14ac:dyDescent="0.25">
      <c r="A11002"/>
    </row>
    <row r="11003" spans="1:1" x14ac:dyDescent="0.25">
      <c r="A11003"/>
    </row>
    <row r="11004" spans="1:1" x14ac:dyDescent="0.25">
      <c r="A11004"/>
    </row>
    <row r="11005" spans="1:1" x14ac:dyDescent="0.25">
      <c r="A11005"/>
    </row>
    <row r="11006" spans="1:1" x14ac:dyDescent="0.25">
      <c r="A11006"/>
    </row>
    <row r="11007" spans="1:1" x14ac:dyDescent="0.25">
      <c r="A11007"/>
    </row>
    <row r="11008" spans="1:1" x14ac:dyDescent="0.25">
      <c r="A11008"/>
    </row>
    <row r="11009" spans="1:1" x14ac:dyDescent="0.25">
      <c r="A11009"/>
    </row>
    <row r="11010" spans="1:1" x14ac:dyDescent="0.25">
      <c r="A11010"/>
    </row>
    <row r="11011" spans="1:1" x14ac:dyDescent="0.25">
      <c r="A11011"/>
    </row>
    <row r="11012" spans="1:1" x14ac:dyDescent="0.25">
      <c r="A11012"/>
    </row>
    <row r="11013" spans="1:1" x14ac:dyDescent="0.25">
      <c r="A11013"/>
    </row>
    <row r="11014" spans="1:1" x14ac:dyDescent="0.25">
      <c r="A11014"/>
    </row>
    <row r="11015" spans="1:1" x14ac:dyDescent="0.25">
      <c r="A11015"/>
    </row>
    <row r="11016" spans="1:1" x14ac:dyDescent="0.25">
      <c r="A11016"/>
    </row>
    <row r="11017" spans="1:1" x14ac:dyDescent="0.25">
      <c r="A11017"/>
    </row>
    <row r="11018" spans="1:1" x14ac:dyDescent="0.25">
      <c r="A11018"/>
    </row>
    <row r="11019" spans="1:1" x14ac:dyDescent="0.25">
      <c r="A11019"/>
    </row>
    <row r="11020" spans="1:1" x14ac:dyDescent="0.25">
      <c r="A11020"/>
    </row>
    <row r="11021" spans="1:1" x14ac:dyDescent="0.25">
      <c r="A11021"/>
    </row>
    <row r="11022" spans="1:1" x14ac:dyDescent="0.25">
      <c r="A11022"/>
    </row>
    <row r="11023" spans="1:1" x14ac:dyDescent="0.25">
      <c r="A11023"/>
    </row>
    <row r="11024" spans="1:1" x14ac:dyDescent="0.25">
      <c r="A11024"/>
    </row>
    <row r="11025" spans="1:1" x14ac:dyDescent="0.25">
      <c r="A11025"/>
    </row>
    <row r="11026" spans="1:1" x14ac:dyDescent="0.25">
      <c r="A11026"/>
    </row>
    <row r="11027" spans="1:1" x14ac:dyDescent="0.25">
      <c r="A11027"/>
    </row>
    <row r="11028" spans="1:1" x14ac:dyDescent="0.25">
      <c r="A11028"/>
    </row>
    <row r="11029" spans="1:1" x14ac:dyDescent="0.25">
      <c r="A11029"/>
    </row>
    <row r="11030" spans="1:1" x14ac:dyDescent="0.25">
      <c r="A11030"/>
    </row>
    <row r="11031" spans="1:1" x14ac:dyDescent="0.25">
      <c r="A11031"/>
    </row>
    <row r="11032" spans="1:1" x14ac:dyDescent="0.25">
      <c r="A11032"/>
    </row>
    <row r="11033" spans="1:1" x14ac:dyDescent="0.25">
      <c r="A11033"/>
    </row>
    <row r="11034" spans="1:1" x14ac:dyDescent="0.25">
      <c r="A11034"/>
    </row>
    <row r="11035" spans="1:1" x14ac:dyDescent="0.25">
      <c r="A11035"/>
    </row>
    <row r="11036" spans="1:1" x14ac:dyDescent="0.25">
      <c r="A11036"/>
    </row>
    <row r="11037" spans="1:1" x14ac:dyDescent="0.25">
      <c r="A11037"/>
    </row>
    <row r="11038" spans="1:1" x14ac:dyDescent="0.25">
      <c r="A11038"/>
    </row>
    <row r="11039" spans="1:1" x14ac:dyDescent="0.25">
      <c r="A11039"/>
    </row>
    <row r="11040" spans="1:1" x14ac:dyDescent="0.25">
      <c r="A11040"/>
    </row>
    <row r="11041" spans="1:1" x14ac:dyDescent="0.25">
      <c r="A11041"/>
    </row>
    <row r="11042" spans="1:1" x14ac:dyDescent="0.25">
      <c r="A11042"/>
    </row>
    <row r="11043" spans="1:1" x14ac:dyDescent="0.25">
      <c r="A11043"/>
    </row>
    <row r="11044" spans="1:1" x14ac:dyDescent="0.25">
      <c r="A11044"/>
    </row>
    <row r="11045" spans="1:1" x14ac:dyDescent="0.25">
      <c r="A11045"/>
    </row>
    <row r="11046" spans="1:1" x14ac:dyDescent="0.25">
      <c r="A11046"/>
    </row>
    <row r="11047" spans="1:1" x14ac:dyDescent="0.25">
      <c r="A11047"/>
    </row>
    <row r="11048" spans="1:1" x14ac:dyDescent="0.25">
      <c r="A11048"/>
    </row>
    <row r="11049" spans="1:1" x14ac:dyDescent="0.25">
      <c r="A11049"/>
    </row>
    <row r="11050" spans="1:1" x14ac:dyDescent="0.25">
      <c r="A11050"/>
    </row>
    <row r="11051" spans="1:1" x14ac:dyDescent="0.25">
      <c r="A11051"/>
    </row>
    <row r="11052" spans="1:1" x14ac:dyDescent="0.25">
      <c r="A11052"/>
    </row>
    <row r="11053" spans="1:1" x14ac:dyDescent="0.25">
      <c r="A11053"/>
    </row>
    <row r="11054" spans="1:1" x14ac:dyDescent="0.25">
      <c r="A11054"/>
    </row>
    <row r="11055" spans="1:1" x14ac:dyDescent="0.25">
      <c r="A11055"/>
    </row>
    <row r="11056" spans="1:1" x14ac:dyDescent="0.25">
      <c r="A11056"/>
    </row>
    <row r="11057" spans="1:1" x14ac:dyDescent="0.25">
      <c r="A11057"/>
    </row>
    <row r="11058" spans="1:1" x14ac:dyDescent="0.25">
      <c r="A11058"/>
    </row>
    <row r="11059" spans="1:1" x14ac:dyDescent="0.25">
      <c r="A11059"/>
    </row>
    <row r="11060" spans="1:1" x14ac:dyDescent="0.25">
      <c r="A11060"/>
    </row>
    <row r="11061" spans="1:1" x14ac:dyDescent="0.25">
      <c r="A11061"/>
    </row>
    <row r="11062" spans="1:1" x14ac:dyDescent="0.25">
      <c r="A11062"/>
    </row>
    <row r="11063" spans="1:1" x14ac:dyDescent="0.25">
      <c r="A11063"/>
    </row>
    <row r="11064" spans="1:1" x14ac:dyDescent="0.25">
      <c r="A11064"/>
    </row>
    <row r="11065" spans="1:1" x14ac:dyDescent="0.25">
      <c r="A11065"/>
    </row>
    <row r="11066" spans="1:1" x14ac:dyDescent="0.25">
      <c r="A11066"/>
    </row>
    <row r="11067" spans="1:1" x14ac:dyDescent="0.25">
      <c r="A11067"/>
    </row>
    <row r="11068" spans="1:1" x14ac:dyDescent="0.25">
      <c r="A11068"/>
    </row>
    <row r="11069" spans="1:1" x14ac:dyDescent="0.25">
      <c r="A11069"/>
    </row>
    <row r="11070" spans="1:1" x14ac:dyDescent="0.25">
      <c r="A11070"/>
    </row>
    <row r="11071" spans="1:1" x14ac:dyDescent="0.25">
      <c r="A11071"/>
    </row>
    <row r="11072" spans="1:1" x14ac:dyDescent="0.25">
      <c r="A11072"/>
    </row>
    <row r="11073" spans="1:1" x14ac:dyDescent="0.25">
      <c r="A11073"/>
    </row>
    <row r="11074" spans="1:1" x14ac:dyDescent="0.25">
      <c r="A11074"/>
    </row>
    <row r="11075" spans="1:1" x14ac:dyDescent="0.25">
      <c r="A11075"/>
    </row>
    <row r="11076" spans="1:1" x14ac:dyDescent="0.25">
      <c r="A11076"/>
    </row>
    <row r="11077" spans="1:1" x14ac:dyDescent="0.25">
      <c r="A11077"/>
    </row>
    <row r="11078" spans="1:1" x14ac:dyDescent="0.25">
      <c r="A11078"/>
    </row>
    <row r="11079" spans="1:1" x14ac:dyDescent="0.25">
      <c r="A11079"/>
    </row>
    <row r="11080" spans="1:1" x14ac:dyDescent="0.25">
      <c r="A11080"/>
    </row>
    <row r="11081" spans="1:1" x14ac:dyDescent="0.25">
      <c r="A11081"/>
    </row>
    <row r="11082" spans="1:1" x14ac:dyDescent="0.25">
      <c r="A11082"/>
    </row>
    <row r="11083" spans="1:1" x14ac:dyDescent="0.25">
      <c r="A11083"/>
    </row>
    <row r="11084" spans="1:1" x14ac:dyDescent="0.25">
      <c r="A11084"/>
    </row>
    <row r="11085" spans="1:1" x14ac:dyDescent="0.25">
      <c r="A11085"/>
    </row>
    <row r="11086" spans="1:1" x14ac:dyDescent="0.25">
      <c r="A11086"/>
    </row>
    <row r="11087" spans="1:1" x14ac:dyDescent="0.25">
      <c r="A11087"/>
    </row>
    <row r="11088" spans="1:1" x14ac:dyDescent="0.25">
      <c r="A11088"/>
    </row>
    <row r="11089" spans="1:1" x14ac:dyDescent="0.25">
      <c r="A11089"/>
    </row>
    <row r="11090" spans="1:1" x14ac:dyDescent="0.25">
      <c r="A11090"/>
    </row>
    <row r="11091" spans="1:1" x14ac:dyDescent="0.25">
      <c r="A11091"/>
    </row>
    <row r="11092" spans="1:1" x14ac:dyDescent="0.25">
      <c r="A11092"/>
    </row>
    <row r="11093" spans="1:1" x14ac:dyDescent="0.25">
      <c r="A11093"/>
    </row>
    <row r="11094" spans="1:1" x14ac:dyDescent="0.25">
      <c r="A11094"/>
    </row>
    <row r="11095" spans="1:1" x14ac:dyDescent="0.25">
      <c r="A11095"/>
    </row>
    <row r="11096" spans="1:1" x14ac:dyDescent="0.25">
      <c r="A11096"/>
    </row>
    <row r="11097" spans="1:1" x14ac:dyDescent="0.25">
      <c r="A11097"/>
    </row>
    <row r="11098" spans="1:1" x14ac:dyDescent="0.25">
      <c r="A11098"/>
    </row>
    <row r="11099" spans="1:1" x14ac:dyDescent="0.25">
      <c r="A11099"/>
    </row>
    <row r="11100" spans="1:1" x14ac:dyDescent="0.25">
      <c r="A11100"/>
    </row>
    <row r="11101" spans="1:1" x14ac:dyDescent="0.25">
      <c r="A11101"/>
    </row>
    <row r="11102" spans="1:1" x14ac:dyDescent="0.25">
      <c r="A11102"/>
    </row>
    <row r="11103" spans="1:1" x14ac:dyDescent="0.25">
      <c r="A11103"/>
    </row>
    <row r="11104" spans="1:1" x14ac:dyDescent="0.25">
      <c r="A11104"/>
    </row>
    <row r="11105" spans="1:1" x14ac:dyDescent="0.25">
      <c r="A11105"/>
    </row>
    <row r="11106" spans="1:1" x14ac:dyDescent="0.25">
      <c r="A11106"/>
    </row>
    <row r="11107" spans="1:1" x14ac:dyDescent="0.25">
      <c r="A11107"/>
    </row>
    <row r="11108" spans="1:1" x14ac:dyDescent="0.25">
      <c r="A11108"/>
    </row>
    <row r="11109" spans="1:1" x14ac:dyDescent="0.25">
      <c r="A11109"/>
    </row>
    <row r="11110" spans="1:1" x14ac:dyDescent="0.25">
      <c r="A11110"/>
    </row>
    <row r="11111" spans="1:1" x14ac:dyDescent="0.25">
      <c r="A11111"/>
    </row>
    <row r="11112" spans="1:1" x14ac:dyDescent="0.25">
      <c r="A11112"/>
    </row>
    <row r="11113" spans="1:1" x14ac:dyDescent="0.25">
      <c r="A11113"/>
    </row>
    <row r="11114" spans="1:1" x14ac:dyDescent="0.25">
      <c r="A11114"/>
    </row>
    <row r="11115" spans="1:1" x14ac:dyDescent="0.25">
      <c r="A11115"/>
    </row>
    <row r="11116" spans="1:1" x14ac:dyDescent="0.25">
      <c r="A11116"/>
    </row>
    <row r="11117" spans="1:1" x14ac:dyDescent="0.25">
      <c r="A11117"/>
    </row>
    <row r="11118" spans="1:1" x14ac:dyDescent="0.25">
      <c r="A11118"/>
    </row>
    <row r="11119" spans="1:1" x14ac:dyDescent="0.25">
      <c r="A11119"/>
    </row>
    <row r="11120" spans="1:1" x14ac:dyDescent="0.25">
      <c r="A11120"/>
    </row>
    <row r="11121" spans="1:1" x14ac:dyDescent="0.25">
      <c r="A11121"/>
    </row>
    <row r="11122" spans="1:1" x14ac:dyDescent="0.25">
      <c r="A11122"/>
    </row>
    <row r="11123" spans="1:1" x14ac:dyDescent="0.25">
      <c r="A11123"/>
    </row>
    <row r="11124" spans="1:1" x14ac:dyDescent="0.25">
      <c r="A11124"/>
    </row>
    <row r="11125" spans="1:1" x14ac:dyDescent="0.25">
      <c r="A11125"/>
    </row>
    <row r="11126" spans="1:1" x14ac:dyDescent="0.25">
      <c r="A11126"/>
    </row>
    <row r="11127" spans="1:1" x14ac:dyDescent="0.25">
      <c r="A11127"/>
    </row>
    <row r="11128" spans="1:1" x14ac:dyDescent="0.25">
      <c r="A11128"/>
    </row>
    <row r="11129" spans="1:1" x14ac:dyDescent="0.25">
      <c r="A11129"/>
    </row>
    <row r="11130" spans="1:1" x14ac:dyDescent="0.25">
      <c r="A11130"/>
    </row>
    <row r="11131" spans="1:1" x14ac:dyDescent="0.25">
      <c r="A11131"/>
    </row>
    <row r="11132" spans="1:1" x14ac:dyDescent="0.25">
      <c r="A11132"/>
    </row>
    <row r="11133" spans="1:1" x14ac:dyDescent="0.25">
      <c r="A11133"/>
    </row>
    <row r="11134" spans="1:1" x14ac:dyDescent="0.25">
      <c r="A11134"/>
    </row>
    <row r="11135" spans="1:1" x14ac:dyDescent="0.25">
      <c r="A11135"/>
    </row>
    <row r="11136" spans="1:1" x14ac:dyDescent="0.25">
      <c r="A11136"/>
    </row>
    <row r="11137" spans="1:1" x14ac:dyDescent="0.25">
      <c r="A11137"/>
    </row>
    <row r="11138" spans="1:1" x14ac:dyDescent="0.25">
      <c r="A11138"/>
    </row>
    <row r="11139" spans="1:1" x14ac:dyDescent="0.25">
      <c r="A11139"/>
    </row>
    <row r="11140" spans="1:1" x14ac:dyDescent="0.25">
      <c r="A11140"/>
    </row>
    <row r="11141" spans="1:1" x14ac:dyDescent="0.25">
      <c r="A11141"/>
    </row>
    <row r="11142" spans="1:1" x14ac:dyDescent="0.25">
      <c r="A11142"/>
    </row>
    <row r="11143" spans="1:1" x14ac:dyDescent="0.25">
      <c r="A11143"/>
    </row>
    <row r="11144" spans="1:1" x14ac:dyDescent="0.25">
      <c r="A11144"/>
    </row>
    <row r="11145" spans="1:1" x14ac:dyDescent="0.25">
      <c r="A11145"/>
    </row>
    <row r="11146" spans="1:1" x14ac:dyDescent="0.25">
      <c r="A11146"/>
    </row>
    <row r="11147" spans="1:1" x14ac:dyDescent="0.25">
      <c r="A11147"/>
    </row>
    <row r="11148" spans="1:1" x14ac:dyDescent="0.25">
      <c r="A11148"/>
    </row>
    <row r="11149" spans="1:1" x14ac:dyDescent="0.25">
      <c r="A11149"/>
    </row>
    <row r="11150" spans="1:1" x14ac:dyDescent="0.25">
      <c r="A11150"/>
    </row>
    <row r="11151" spans="1:1" x14ac:dyDescent="0.25">
      <c r="A11151"/>
    </row>
    <row r="11152" spans="1:1" x14ac:dyDescent="0.25">
      <c r="A11152"/>
    </row>
    <row r="11153" spans="1:1" x14ac:dyDescent="0.25">
      <c r="A11153"/>
    </row>
    <row r="11154" spans="1:1" x14ac:dyDescent="0.25">
      <c r="A11154"/>
    </row>
    <row r="11155" spans="1:1" x14ac:dyDescent="0.25">
      <c r="A11155"/>
    </row>
    <row r="11156" spans="1:1" x14ac:dyDescent="0.25">
      <c r="A11156"/>
    </row>
    <row r="11157" spans="1:1" x14ac:dyDescent="0.25">
      <c r="A11157"/>
    </row>
    <row r="11158" spans="1:1" x14ac:dyDescent="0.25">
      <c r="A11158"/>
    </row>
    <row r="11159" spans="1:1" x14ac:dyDescent="0.25">
      <c r="A11159"/>
    </row>
    <row r="11160" spans="1:1" x14ac:dyDescent="0.25">
      <c r="A11160"/>
    </row>
    <row r="11161" spans="1:1" x14ac:dyDescent="0.25">
      <c r="A11161"/>
    </row>
    <row r="11162" spans="1:1" x14ac:dyDescent="0.25">
      <c r="A11162"/>
    </row>
    <row r="11163" spans="1:1" x14ac:dyDescent="0.25">
      <c r="A11163"/>
    </row>
    <row r="11164" spans="1:1" x14ac:dyDescent="0.25">
      <c r="A11164"/>
    </row>
    <row r="11165" spans="1:1" x14ac:dyDescent="0.25">
      <c r="A11165"/>
    </row>
    <row r="11166" spans="1:1" x14ac:dyDescent="0.25">
      <c r="A11166"/>
    </row>
    <row r="11167" spans="1:1" x14ac:dyDescent="0.25">
      <c r="A11167"/>
    </row>
    <row r="11168" spans="1:1" x14ac:dyDescent="0.25">
      <c r="A11168"/>
    </row>
    <row r="11169" spans="1:1" x14ac:dyDescent="0.25">
      <c r="A11169"/>
    </row>
    <row r="11170" spans="1:1" x14ac:dyDescent="0.25">
      <c r="A11170"/>
    </row>
    <row r="11171" spans="1:1" x14ac:dyDescent="0.25">
      <c r="A11171"/>
    </row>
    <row r="11172" spans="1:1" x14ac:dyDescent="0.25">
      <c r="A11172"/>
    </row>
    <row r="11173" spans="1:1" x14ac:dyDescent="0.25">
      <c r="A11173"/>
    </row>
    <row r="11174" spans="1:1" x14ac:dyDescent="0.25">
      <c r="A11174"/>
    </row>
    <row r="11175" spans="1:1" x14ac:dyDescent="0.25">
      <c r="A11175"/>
    </row>
    <row r="11176" spans="1:1" x14ac:dyDescent="0.25">
      <c r="A11176"/>
    </row>
    <row r="11177" spans="1:1" x14ac:dyDescent="0.25">
      <c r="A11177"/>
    </row>
    <row r="11178" spans="1:1" x14ac:dyDescent="0.25">
      <c r="A11178"/>
    </row>
    <row r="11179" spans="1:1" x14ac:dyDescent="0.25">
      <c r="A11179"/>
    </row>
    <row r="11180" spans="1:1" x14ac:dyDescent="0.25">
      <c r="A11180"/>
    </row>
    <row r="11181" spans="1:1" x14ac:dyDescent="0.25">
      <c r="A11181"/>
    </row>
    <row r="11182" spans="1:1" x14ac:dyDescent="0.25">
      <c r="A11182"/>
    </row>
    <row r="11183" spans="1:1" x14ac:dyDescent="0.25">
      <c r="A11183"/>
    </row>
    <row r="11184" spans="1:1" x14ac:dyDescent="0.25">
      <c r="A11184"/>
    </row>
    <row r="11185" spans="1:1" x14ac:dyDescent="0.25">
      <c r="A11185"/>
    </row>
    <row r="11186" spans="1:1" x14ac:dyDescent="0.25">
      <c r="A11186"/>
    </row>
    <row r="11187" spans="1:1" x14ac:dyDescent="0.25">
      <c r="A11187"/>
    </row>
    <row r="11188" spans="1:1" x14ac:dyDescent="0.25">
      <c r="A11188"/>
    </row>
    <row r="11189" spans="1:1" x14ac:dyDescent="0.25">
      <c r="A11189"/>
    </row>
    <row r="11190" spans="1:1" x14ac:dyDescent="0.25">
      <c r="A11190"/>
    </row>
    <row r="11191" spans="1:1" x14ac:dyDescent="0.25">
      <c r="A11191"/>
    </row>
    <row r="11192" spans="1:1" x14ac:dyDescent="0.25">
      <c r="A11192"/>
    </row>
    <row r="11193" spans="1:1" x14ac:dyDescent="0.25">
      <c r="A11193"/>
    </row>
    <row r="11194" spans="1:1" x14ac:dyDescent="0.25">
      <c r="A11194"/>
    </row>
    <row r="11195" spans="1:1" x14ac:dyDescent="0.25">
      <c r="A11195"/>
    </row>
    <row r="11196" spans="1:1" x14ac:dyDescent="0.25">
      <c r="A11196"/>
    </row>
    <row r="11197" spans="1:1" x14ac:dyDescent="0.25">
      <c r="A11197"/>
    </row>
    <row r="11198" spans="1:1" x14ac:dyDescent="0.25">
      <c r="A11198"/>
    </row>
    <row r="11199" spans="1:1" x14ac:dyDescent="0.25">
      <c r="A11199"/>
    </row>
    <row r="11200" spans="1:1" x14ac:dyDescent="0.25">
      <c r="A11200"/>
    </row>
    <row r="11201" spans="1:1" x14ac:dyDescent="0.25">
      <c r="A11201"/>
    </row>
    <row r="11202" spans="1:1" x14ac:dyDescent="0.25">
      <c r="A11202"/>
    </row>
    <row r="11203" spans="1:1" x14ac:dyDescent="0.25">
      <c r="A11203"/>
    </row>
    <row r="11204" spans="1:1" x14ac:dyDescent="0.25">
      <c r="A11204"/>
    </row>
    <row r="11205" spans="1:1" x14ac:dyDescent="0.25">
      <c r="A11205"/>
    </row>
    <row r="11206" spans="1:1" x14ac:dyDescent="0.25">
      <c r="A11206"/>
    </row>
    <row r="11207" spans="1:1" x14ac:dyDescent="0.25">
      <c r="A11207"/>
    </row>
    <row r="11208" spans="1:1" x14ac:dyDescent="0.25">
      <c r="A11208"/>
    </row>
    <row r="11209" spans="1:1" x14ac:dyDescent="0.25">
      <c r="A11209"/>
    </row>
    <row r="11210" spans="1:1" x14ac:dyDescent="0.25">
      <c r="A11210"/>
    </row>
    <row r="11211" spans="1:1" x14ac:dyDescent="0.25">
      <c r="A11211"/>
    </row>
    <row r="11212" spans="1:1" x14ac:dyDescent="0.25">
      <c r="A11212"/>
    </row>
    <row r="11213" spans="1:1" x14ac:dyDescent="0.25">
      <c r="A11213"/>
    </row>
    <row r="11214" spans="1:1" x14ac:dyDescent="0.25">
      <c r="A11214"/>
    </row>
    <row r="11215" spans="1:1" x14ac:dyDescent="0.25">
      <c r="A11215"/>
    </row>
    <row r="11216" spans="1:1" x14ac:dyDescent="0.25">
      <c r="A11216"/>
    </row>
    <row r="11217" spans="1:1" x14ac:dyDescent="0.25">
      <c r="A11217"/>
    </row>
    <row r="11218" spans="1:1" x14ac:dyDescent="0.25">
      <c r="A11218"/>
    </row>
    <row r="11219" spans="1:1" x14ac:dyDescent="0.25">
      <c r="A11219"/>
    </row>
    <row r="11220" spans="1:1" x14ac:dyDescent="0.25">
      <c r="A11220"/>
    </row>
    <row r="11221" spans="1:1" x14ac:dyDescent="0.25">
      <c r="A11221"/>
    </row>
    <row r="11222" spans="1:1" x14ac:dyDescent="0.25">
      <c r="A11222"/>
    </row>
    <row r="11223" spans="1:1" x14ac:dyDescent="0.25">
      <c r="A11223"/>
    </row>
    <row r="11224" spans="1:1" x14ac:dyDescent="0.25">
      <c r="A11224"/>
    </row>
    <row r="11225" spans="1:1" x14ac:dyDescent="0.25">
      <c r="A11225"/>
    </row>
    <row r="11226" spans="1:1" x14ac:dyDescent="0.25">
      <c r="A11226"/>
    </row>
    <row r="11227" spans="1:1" x14ac:dyDescent="0.25">
      <c r="A11227"/>
    </row>
    <row r="11228" spans="1:1" x14ac:dyDescent="0.25">
      <c r="A11228"/>
    </row>
    <row r="11229" spans="1:1" x14ac:dyDescent="0.25">
      <c r="A11229"/>
    </row>
    <row r="11230" spans="1:1" x14ac:dyDescent="0.25">
      <c r="A11230"/>
    </row>
    <row r="11231" spans="1:1" x14ac:dyDescent="0.25">
      <c r="A11231"/>
    </row>
    <row r="11232" spans="1:1" x14ac:dyDescent="0.25">
      <c r="A11232"/>
    </row>
    <row r="11233" spans="1:1" x14ac:dyDescent="0.25">
      <c r="A11233"/>
    </row>
    <row r="11234" spans="1:1" x14ac:dyDescent="0.25">
      <c r="A11234"/>
    </row>
    <row r="11235" spans="1:1" x14ac:dyDescent="0.25">
      <c r="A11235"/>
    </row>
    <row r="11236" spans="1:1" x14ac:dyDescent="0.25">
      <c r="A11236"/>
    </row>
    <row r="11237" spans="1:1" x14ac:dyDescent="0.25">
      <c r="A11237"/>
    </row>
    <row r="11238" spans="1:1" x14ac:dyDescent="0.25">
      <c r="A11238"/>
    </row>
    <row r="11239" spans="1:1" x14ac:dyDescent="0.25">
      <c r="A11239"/>
    </row>
    <row r="11240" spans="1:1" x14ac:dyDescent="0.25">
      <c r="A11240"/>
    </row>
    <row r="11241" spans="1:1" x14ac:dyDescent="0.25">
      <c r="A11241"/>
    </row>
    <row r="11242" spans="1:1" x14ac:dyDescent="0.25">
      <c r="A11242"/>
    </row>
    <row r="11243" spans="1:1" x14ac:dyDescent="0.25">
      <c r="A11243"/>
    </row>
    <row r="11244" spans="1:1" x14ac:dyDescent="0.25">
      <c r="A11244"/>
    </row>
    <row r="11245" spans="1:1" x14ac:dyDescent="0.25">
      <c r="A11245"/>
    </row>
    <row r="11246" spans="1:1" x14ac:dyDescent="0.25">
      <c r="A11246"/>
    </row>
    <row r="11247" spans="1:1" x14ac:dyDescent="0.25">
      <c r="A11247"/>
    </row>
    <row r="11248" spans="1:1" x14ac:dyDescent="0.25">
      <c r="A11248"/>
    </row>
    <row r="11249" spans="1:1" x14ac:dyDescent="0.25">
      <c r="A11249"/>
    </row>
    <row r="11250" spans="1:1" x14ac:dyDescent="0.25">
      <c r="A11250"/>
    </row>
    <row r="11251" spans="1:1" x14ac:dyDescent="0.25">
      <c r="A11251"/>
    </row>
    <row r="11252" spans="1:1" x14ac:dyDescent="0.25">
      <c r="A11252"/>
    </row>
    <row r="11253" spans="1:1" x14ac:dyDescent="0.25">
      <c r="A11253"/>
    </row>
    <row r="11254" spans="1:1" x14ac:dyDescent="0.25">
      <c r="A11254"/>
    </row>
    <row r="11255" spans="1:1" x14ac:dyDescent="0.25">
      <c r="A11255"/>
    </row>
    <row r="11256" spans="1:1" x14ac:dyDescent="0.25">
      <c r="A11256"/>
    </row>
    <row r="11257" spans="1:1" x14ac:dyDescent="0.25">
      <c r="A11257"/>
    </row>
    <row r="11258" spans="1:1" x14ac:dyDescent="0.25">
      <c r="A11258"/>
    </row>
    <row r="11259" spans="1:1" x14ac:dyDescent="0.25">
      <c r="A11259"/>
    </row>
    <row r="11260" spans="1:1" x14ac:dyDescent="0.25">
      <c r="A11260"/>
    </row>
    <row r="11261" spans="1:1" x14ac:dyDescent="0.25">
      <c r="A11261"/>
    </row>
    <row r="11262" spans="1:1" x14ac:dyDescent="0.25">
      <c r="A11262"/>
    </row>
    <row r="11263" spans="1:1" x14ac:dyDescent="0.25">
      <c r="A11263"/>
    </row>
    <row r="11264" spans="1:1" x14ac:dyDescent="0.25">
      <c r="A11264"/>
    </row>
    <row r="11265" spans="1:1" x14ac:dyDescent="0.25">
      <c r="A11265"/>
    </row>
    <row r="11266" spans="1:1" x14ac:dyDescent="0.25">
      <c r="A11266"/>
    </row>
    <row r="11267" spans="1:1" x14ac:dyDescent="0.25">
      <c r="A11267"/>
    </row>
    <row r="11268" spans="1:1" x14ac:dyDescent="0.25">
      <c r="A11268"/>
    </row>
    <row r="11269" spans="1:1" x14ac:dyDescent="0.25">
      <c r="A11269"/>
    </row>
    <row r="11270" spans="1:1" x14ac:dyDescent="0.25">
      <c r="A11270"/>
    </row>
    <row r="11271" spans="1:1" x14ac:dyDescent="0.25">
      <c r="A11271"/>
    </row>
    <row r="11272" spans="1:1" x14ac:dyDescent="0.25">
      <c r="A11272"/>
    </row>
    <row r="11273" spans="1:1" x14ac:dyDescent="0.25">
      <c r="A11273"/>
    </row>
    <row r="11274" spans="1:1" x14ac:dyDescent="0.25">
      <c r="A11274"/>
    </row>
    <row r="11275" spans="1:1" x14ac:dyDescent="0.25">
      <c r="A11275"/>
    </row>
    <row r="11276" spans="1:1" x14ac:dyDescent="0.25">
      <c r="A11276"/>
    </row>
    <row r="11277" spans="1:1" x14ac:dyDescent="0.25">
      <c r="A11277"/>
    </row>
    <row r="11278" spans="1:1" x14ac:dyDescent="0.25">
      <c r="A11278"/>
    </row>
    <row r="11279" spans="1:1" x14ac:dyDescent="0.25">
      <c r="A11279"/>
    </row>
    <row r="11280" spans="1:1" x14ac:dyDescent="0.25">
      <c r="A11280"/>
    </row>
    <row r="11281" spans="1:1" x14ac:dyDescent="0.25">
      <c r="A11281"/>
    </row>
    <row r="11282" spans="1:1" x14ac:dyDescent="0.25">
      <c r="A11282"/>
    </row>
    <row r="11283" spans="1:1" x14ac:dyDescent="0.25">
      <c r="A11283"/>
    </row>
    <row r="11284" spans="1:1" x14ac:dyDescent="0.25">
      <c r="A11284"/>
    </row>
    <row r="11285" spans="1:1" x14ac:dyDescent="0.25">
      <c r="A11285"/>
    </row>
    <row r="11286" spans="1:1" x14ac:dyDescent="0.25">
      <c r="A11286"/>
    </row>
    <row r="11287" spans="1:1" x14ac:dyDescent="0.25">
      <c r="A11287"/>
    </row>
    <row r="11288" spans="1:1" x14ac:dyDescent="0.25">
      <c r="A11288"/>
    </row>
    <row r="11289" spans="1:1" x14ac:dyDescent="0.25">
      <c r="A11289"/>
    </row>
    <row r="11290" spans="1:1" x14ac:dyDescent="0.25">
      <c r="A11290"/>
    </row>
    <row r="11291" spans="1:1" x14ac:dyDescent="0.25">
      <c r="A11291"/>
    </row>
    <row r="11292" spans="1:1" x14ac:dyDescent="0.25">
      <c r="A11292"/>
    </row>
    <row r="11293" spans="1:1" x14ac:dyDescent="0.25">
      <c r="A11293"/>
    </row>
    <row r="11294" spans="1:1" x14ac:dyDescent="0.25">
      <c r="A11294"/>
    </row>
    <row r="11295" spans="1:1" x14ac:dyDescent="0.25">
      <c r="A11295"/>
    </row>
    <row r="11296" spans="1:1" x14ac:dyDescent="0.25">
      <c r="A11296"/>
    </row>
    <row r="11297" spans="1:1" x14ac:dyDescent="0.25">
      <c r="A11297"/>
    </row>
    <row r="11298" spans="1:1" x14ac:dyDescent="0.25">
      <c r="A11298"/>
    </row>
    <row r="11299" spans="1:1" x14ac:dyDescent="0.25">
      <c r="A11299"/>
    </row>
    <row r="11300" spans="1:1" x14ac:dyDescent="0.25">
      <c r="A11300"/>
    </row>
    <row r="11301" spans="1:1" x14ac:dyDescent="0.25">
      <c r="A11301"/>
    </row>
    <row r="11302" spans="1:1" x14ac:dyDescent="0.25">
      <c r="A11302"/>
    </row>
    <row r="11303" spans="1:1" x14ac:dyDescent="0.25">
      <c r="A11303"/>
    </row>
    <row r="11304" spans="1:1" x14ac:dyDescent="0.25">
      <c r="A11304"/>
    </row>
    <row r="11305" spans="1:1" x14ac:dyDescent="0.25">
      <c r="A11305"/>
    </row>
    <row r="11306" spans="1:1" x14ac:dyDescent="0.25">
      <c r="A11306"/>
    </row>
    <row r="11307" spans="1:1" x14ac:dyDescent="0.25">
      <c r="A11307"/>
    </row>
    <row r="11308" spans="1:1" x14ac:dyDescent="0.25">
      <c r="A11308"/>
    </row>
    <row r="11309" spans="1:1" x14ac:dyDescent="0.25">
      <c r="A11309"/>
    </row>
    <row r="11310" spans="1:1" x14ac:dyDescent="0.25">
      <c r="A11310"/>
    </row>
    <row r="11311" spans="1:1" x14ac:dyDescent="0.25">
      <c r="A11311"/>
    </row>
    <row r="11312" spans="1:1" x14ac:dyDescent="0.25">
      <c r="A11312"/>
    </row>
    <row r="11313" spans="1:1" x14ac:dyDescent="0.25">
      <c r="A11313"/>
    </row>
    <row r="11314" spans="1:1" x14ac:dyDescent="0.25">
      <c r="A11314"/>
    </row>
    <row r="11315" spans="1:1" x14ac:dyDescent="0.25">
      <c r="A11315"/>
    </row>
    <row r="11316" spans="1:1" x14ac:dyDescent="0.25">
      <c r="A11316"/>
    </row>
    <row r="11317" spans="1:1" x14ac:dyDescent="0.25">
      <c r="A11317"/>
    </row>
    <row r="11318" spans="1:1" x14ac:dyDescent="0.25">
      <c r="A11318"/>
    </row>
    <row r="11319" spans="1:1" x14ac:dyDescent="0.25">
      <c r="A11319"/>
    </row>
    <row r="11320" spans="1:1" x14ac:dyDescent="0.25">
      <c r="A11320"/>
    </row>
    <row r="11321" spans="1:1" x14ac:dyDescent="0.25">
      <c r="A11321"/>
    </row>
    <row r="11322" spans="1:1" x14ac:dyDescent="0.25">
      <c r="A11322"/>
    </row>
    <row r="11323" spans="1:1" x14ac:dyDescent="0.25">
      <c r="A11323"/>
    </row>
    <row r="11324" spans="1:1" x14ac:dyDescent="0.25">
      <c r="A11324"/>
    </row>
    <row r="11325" spans="1:1" x14ac:dyDescent="0.25">
      <c r="A11325"/>
    </row>
    <row r="11326" spans="1:1" x14ac:dyDescent="0.25">
      <c r="A11326"/>
    </row>
    <row r="11327" spans="1:1" x14ac:dyDescent="0.25">
      <c r="A11327"/>
    </row>
    <row r="11328" spans="1:1" x14ac:dyDescent="0.25">
      <c r="A11328"/>
    </row>
    <row r="11329" spans="1:1" x14ac:dyDescent="0.25">
      <c r="A11329"/>
    </row>
    <row r="11330" spans="1:1" x14ac:dyDescent="0.25">
      <c r="A11330"/>
    </row>
    <row r="11331" spans="1:1" x14ac:dyDescent="0.25">
      <c r="A11331"/>
    </row>
    <row r="11332" spans="1:1" x14ac:dyDescent="0.25">
      <c r="A11332"/>
    </row>
    <row r="11333" spans="1:1" x14ac:dyDescent="0.25">
      <c r="A11333"/>
    </row>
    <row r="11334" spans="1:1" x14ac:dyDescent="0.25">
      <c r="A11334"/>
    </row>
    <row r="11335" spans="1:1" x14ac:dyDescent="0.25">
      <c r="A11335"/>
    </row>
    <row r="11336" spans="1:1" x14ac:dyDescent="0.25">
      <c r="A11336"/>
    </row>
    <row r="11337" spans="1:1" x14ac:dyDescent="0.25">
      <c r="A11337"/>
    </row>
    <row r="11338" spans="1:1" x14ac:dyDescent="0.25">
      <c r="A11338"/>
    </row>
    <row r="11339" spans="1:1" x14ac:dyDescent="0.25">
      <c r="A11339"/>
    </row>
    <row r="11340" spans="1:1" x14ac:dyDescent="0.25">
      <c r="A11340"/>
    </row>
    <row r="11341" spans="1:1" x14ac:dyDescent="0.25">
      <c r="A11341"/>
    </row>
    <row r="11342" spans="1:1" x14ac:dyDescent="0.25">
      <c r="A11342"/>
    </row>
    <row r="11343" spans="1:1" x14ac:dyDescent="0.25">
      <c r="A11343"/>
    </row>
    <row r="11344" spans="1:1" x14ac:dyDescent="0.25">
      <c r="A11344"/>
    </row>
    <row r="11345" spans="1:1" x14ac:dyDescent="0.25">
      <c r="A11345"/>
    </row>
    <row r="11346" spans="1:1" x14ac:dyDescent="0.25">
      <c r="A11346"/>
    </row>
    <row r="11347" spans="1:1" x14ac:dyDescent="0.25">
      <c r="A11347"/>
    </row>
    <row r="11348" spans="1:1" x14ac:dyDescent="0.25">
      <c r="A11348"/>
    </row>
    <row r="11349" spans="1:1" x14ac:dyDescent="0.25">
      <c r="A11349"/>
    </row>
    <row r="11350" spans="1:1" x14ac:dyDescent="0.25">
      <c r="A11350"/>
    </row>
    <row r="11351" spans="1:1" x14ac:dyDescent="0.25">
      <c r="A11351"/>
    </row>
    <row r="11352" spans="1:1" x14ac:dyDescent="0.25">
      <c r="A11352"/>
    </row>
    <row r="11353" spans="1:1" x14ac:dyDescent="0.25">
      <c r="A11353"/>
    </row>
    <row r="11354" spans="1:1" x14ac:dyDescent="0.25">
      <c r="A11354"/>
    </row>
    <row r="11355" spans="1:1" x14ac:dyDescent="0.25">
      <c r="A11355"/>
    </row>
    <row r="11356" spans="1:1" x14ac:dyDescent="0.25">
      <c r="A11356"/>
    </row>
    <row r="11357" spans="1:1" x14ac:dyDescent="0.25">
      <c r="A11357"/>
    </row>
    <row r="11358" spans="1:1" x14ac:dyDescent="0.25">
      <c r="A11358"/>
    </row>
    <row r="11359" spans="1:1" x14ac:dyDescent="0.25">
      <c r="A11359"/>
    </row>
    <row r="11360" spans="1:1" x14ac:dyDescent="0.25">
      <c r="A11360"/>
    </row>
    <row r="11361" spans="1:1" x14ac:dyDescent="0.25">
      <c r="A11361"/>
    </row>
    <row r="11362" spans="1:1" x14ac:dyDescent="0.25">
      <c r="A11362"/>
    </row>
    <row r="11363" spans="1:1" x14ac:dyDescent="0.25">
      <c r="A11363"/>
    </row>
    <row r="11364" spans="1:1" x14ac:dyDescent="0.25">
      <c r="A11364"/>
    </row>
    <row r="11365" spans="1:1" x14ac:dyDescent="0.25">
      <c r="A11365"/>
    </row>
    <row r="11366" spans="1:1" x14ac:dyDescent="0.25">
      <c r="A11366"/>
    </row>
    <row r="11367" spans="1:1" x14ac:dyDescent="0.25">
      <c r="A11367"/>
    </row>
    <row r="11368" spans="1:1" x14ac:dyDescent="0.25">
      <c r="A11368"/>
    </row>
    <row r="11369" spans="1:1" x14ac:dyDescent="0.25">
      <c r="A11369"/>
    </row>
    <row r="11370" spans="1:1" x14ac:dyDescent="0.25">
      <c r="A11370"/>
    </row>
    <row r="11371" spans="1:1" x14ac:dyDescent="0.25">
      <c r="A11371"/>
    </row>
    <row r="11372" spans="1:1" x14ac:dyDescent="0.25">
      <c r="A11372"/>
    </row>
    <row r="11373" spans="1:1" x14ac:dyDescent="0.25">
      <c r="A11373"/>
    </row>
    <row r="11374" spans="1:1" x14ac:dyDescent="0.25">
      <c r="A11374"/>
    </row>
    <row r="11375" spans="1:1" x14ac:dyDescent="0.25">
      <c r="A11375"/>
    </row>
    <row r="11376" spans="1:1" x14ac:dyDescent="0.25">
      <c r="A11376"/>
    </row>
    <row r="11377" spans="1:1" x14ac:dyDescent="0.25">
      <c r="A11377"/>
    </row>
    <row r="11378" spans="1:1" x14ac:dyDescent="0.25">
      <c r="A11378"/>
    </row>
    <row r="11379" spans="1:1" x14ac:dyDescent="0.25">
      <c r="A11379"/>
    </row>
    <row r="11380" spans="1:1" x14ac:dyDescent="0.25">
      <c r="A11380"/>
    </row>
    <row r="11381" spans="1:1" x14ac:dyDescent="0.25">
      <c r="A11381"/>
    </row>
    <row r="11382" spans="1:1" x14ac:dyDescent="0.25">
      <c r="A11382"/>
    </row>
    <row r="11383" spans="1:1" x14ac:dyDescent="0.25">
      <c r="A11383"/>
    </row>
    <row r="11384" spans="1:1" x14ac:dyDescent="0.25">
      <c r="A11384"/>
    </row>
    <row r="11385" spans="1:1" x14ac:dyDescent="0.25">
      <c r="A11385"/>
    </row>
    <row r="11386" spans="1:1" x14ac:dyDescent="0.25">
      <c r="A11386"/>
    </row>
    <row r="11387" spans="1:1" x14ac:dyDescent="0.25">
      <c r="A11387"/>
    </row>
    <row r="11388" spans="1:1" x14ac:dyDescent="0.25">
      <c r="A11388"/>
    </row>
    <row r="11389" spans="1:1" x14ac:dyDescent="0.25">
      <c r="A11389"/>
    </row>
    <row r="11390" spans="1:1" x14ac:dyDescent="0.25">
      <c r="A11390"/>
    </row>
    <row r="11391" spans="1:1" x14ac:dyDescent="0.25">
      <c r="A11391"/>
    </row>
    <row r="11392" spans="1:1" x14ac:dyDescent="0.25">
      <c r="A11392"/>
    </row>
    <row r="11393" spans="1:1" x14ac:dyDescent="0.25">
      <c r="A11393"/>
    </row>
    <row r="11394" spans="1:1" x14ac:dyDescent="0.25">
      <c r="A11394"/>
    </row>
    <row r="11395" spans="1:1" x14ac:dyDescent="0.25">
      <c r="A11395"/>
    </row>
    <row r="11396" spans="1:1" x14ac:dyDescent="0.25">
      <c r="A11396"/>
    </row>
    <row r="11397" spans="1:1" x14ac:dyDescent="0.25">
      <c r="A11397"/>
    </row>
    <row r="11398" spans="1:1" x14ac:dyDescent="0.25">
      <c r="A11398"/>
    </row>
    <row r="11399" spans="1:1" x14ac:dyDescent="0.25">
      <c r="A11399"/>
    </row>
    <row r="11400" spans="1:1" x14ac:dyDescent="0.25">
      <c r="A11400"/>
    </row>
    <row r="11401" spans="1:1" x14ac:dyDescent="0.25">
      <c r="A11401"/>
    </row>
    <row r="11402" spans="1:1" x14ac:dyDescent="0.25">
      <c r="A11402"/>
    </row>
    <row r="11403" spans="1:1" x14ac:dyDescent="0.25">
      <c r="A11403"/>
    </row>
    <row r="11404" spans="1:1" x14ac:dyDescent="0.25">
      <c r="A11404"/>
    </row>
    <row r="11405" spans="1:1" x14ac:dyDescent="0.25">
      <c r="A11405"/>
    </row>
    <row r="11406" spans="1:1" x14ac:dyDescent="0.25">
      <c r="A11406"/>
    </row>
    <row r="11407" spans="1:1" x14ac:dyDescent="0.25">
      <c r="A11407"/>
    </row>
    <row r="11408" spans="1:1" x14ac:dyDescent="0.25">
      <c r="A11408"/>
    </row>
    <row r="11409" spans="1:1" x14ac:dyDescent="0.25">
      <c r="A11409"/>
    </row>
    <row r="11410" spans="1:1" x14ac:dyDescent="0.25">
      <c r="A11410"/>
    </row>
    <row r="11411" spans="1:1" x14ac:dyDescent="0.25">
      <c r="A11411"/>
    </row>
    <row r="11412" spans="1:1" x14ac:dyDescent="0.25">
      <c r="A11412"/>
    </row>
    <row r="11413" spans="1:1" x14ac:dyDescent="0.25">
      <c r="A11413"/>
    </row>
    <row r="11414" spans="1:1" x14ac:dyDescent="0.25">
      <c r="A11414"/>
    </row>
    <row r="11415" spans="1:1" x14ac:dyDescent="0.25">
      <c r="A11415"/>
    </row>
    <row r="11416" spans="1:1" x14ac:dyDescent="0.25">
      <c r="A11416"/>
    </row>
    <row r="11417" spans="1:1" x14ac:dyDescent="0.25">
      <c r="A11417"/>
    </row>
    <row r="11418" spans="1:1" x14ac:dyDescent="0.25">
      <c r="A11418"/>
    </row>
    <row r="11419" spans="1:1" x14ac:dyDescent="0.25">
      <c r="A11419"/>
    </row>
    <row r="11420" spans="1:1" x14ac:dyDescent="0.25">
      <c r="A11420"/>
    </row>
    <row r="11421" spans="1:1" x14ac:dyDescent="0.25">
      <c r="A11421"/>
    </row>
    <row r="11422" spans="1:1" x14ac:dyDescent="0.25">
      <c r="A11422"/>
    </row>
    <row r="11423" spans="1:1" x14ac:dyDescent="0.25">
      <c r="A11423"/>
    </row>
    <row r="11424" spans="1:1" x14ac:dyDescent="0.25">
      <c r="A11424"/>
    </row>
    <row r="11425" spans="1:1" x14ac:dyDescent="0.25">
      <c r="A11425"/>
    </row>
    <row r="11426" spans="1:1" x14ac:dyDescent="0.25">
      <c r="A11426"/>
    </row>
    <row r="11427" spans="1:1" x14ac:dyDescent="0.25">
      <c r="A11427"/>
    </row>
    <row r="11428" spans="1:1" x14ac:dyDescent="0.25">
      <c r="A11428"/>
    </row>
    <row r="11429" spans="1:1" x14ac:dyDescent="0.25">
      <c r="A11429"/>
    </row>
    <row r="11430" spans="1:1" x14ac:dyDescent="0.25">
      <c r="A11430"/>
    </row>
    <row r="11431" spans="1:1" x14ac:dyDescent="0.25">
      <c r="A11431"/>
    </row>
    <row r="11432" spans="1:1" x14ac:dyDescent="0.25">
      <c r="A11432"/>
    </row>
    <row r="11433" spans="1:1" x14ac:dyDescent="0.25">
      <c r="A11433"/>
    </row>
    <row r="11434" spans="1:1" x14ac:dyDescent="0.25">
      <c r="A11434"/>
    </row>
    <row r="11435" spans="1:1" x14ac:dyDescent="0.25">
      <c r="A11435"/>
    </row>
    <row r="11436" spans="1:1" x14ac:dyDescent="0.25">
      <c r="A11436"/>
    </row>
    <row r="11437" spans="1:1" x14ac:dyDescent="0.25">
      <c r="A11437"/>
    </row>
    <row r="11438" spans="1:1" x14ac:dyDescent="0.25">
      <c r="A11438"/>
    </row>
    <row r="11439" spans="1:1" x14ac:dyDescent="0.25">
      <c r="A11439"/>
    </row>
    <row r="11440" spans="1:1" x14ac:dyDescent="0.25">
      <c r="A11440"/>
    </row>
    <row r="11441" spans="1:1" x14ac:dyDescent="0.25">
      <c r="A11441"/>
    </row>
    <row r="11442" spans="1:1" x14ac:dyDescent="0.25">
      <c r="A11442"/>
    </row>
    <row r="11443" spans="1:1" x14ac:dyDescent="0.25">
      <c r="A11443"/>
    </row>
    <row r="11444" spans="1:1" x14ac:dyDescent="0.25">
      <c r="A11444"/>
    </row>
    <row r="11445" spans="1:1" x14ac:dyDescent="0.25">
      <c r="A11445"/>
    </row>
    <row r="11446" spans="1:1" x14ac:dyDescent="0.25">
      <c r="A11446"/>
    </row>
    <row r="11447" spans="1:1" x14ac:dyDescent="0.25">
      <c r="A11447"/>
    </row>
    <row r="11448" spans="1:1" x14ac:dyDescent="0.25">
      <c r="A11448"/>
    </row>
    <row r="11449" spans="1:1" x14ac:dyDescent="0.25">
      <c r="A11449"/>
    </row>
    <row r="11450" spans="1:1" x14ac:dyDescent="0.25">
      <c r="A11450"/>
    </row>
    <row r="11451" spans="1:1" x14ac:dyDescent="0.25">
      <c r="A11451"/>
    </row>
    <row r="11452" spans="1:1" x14ac:dyDescent="0.25">
      <c r="A11452"/>
    </row>
    <row r="11453" spans="1:1" x14ac:dyDescent="0.25">
      <c r="A11453"/>
    </row>
    <row r="11454" spans="1:1" x14ac:dyDescent="0.25">
      <c r="A11454"/>
    </row>
    <row r="11455" spans="1:1" x14ac:dyDescent="0.25">
      <c r="A11455"/>
    </row>
    <row r="11456" spans="1:1" x14ac:dyDescent="0.25">
      <c r="A11456"/>
    </row>
    <row r="11457" spans="1:1" x14ac:dyDescent="0.25">
      <c r="A11457"/>
    </row>
    <row r="11458" spans="1:1" x14ac:dyDescent="0.25">
      <c r="A11458"/>
    </row>
    <row r="11459" spans="1:1" x14ac:dyDescent="0.25">
      <c r="A11459"/>
    </row>
    <row r="11460" spans="1:1" x14ac:dyDescent="0.25">
      <c r="A11460"/>
    </row>
    <row r="11461" spans="1:1" x14ac:dyDescent="0.25">
      <c r="A11461"/>
    </row>
    <row r="11462" spans="1:1" x14ac:dyDescent="0.25">
      <c r="A11462"/>
    </row>
    <row r="11463" spans="1:1" x14ac:dyDescent="0.25">
      <c r="A11463"/>
    </row>
    <row r="11464" spans="1:1" x14ac:dyDescent="0.25">
      <c r="A11464"/>
    </row>
    <row r="11465" spans="1:1" x14ac:dyDescent="0.25">
      <c r="A11465"/>
    </row>
    <row r="11466" spans="1:1" x14ac:dyDescent="0.25">
      <c r="A11466"/>
    </row>
    <row r="11467" spans="1:1" x14ac:dyDescent="0.25">
      <c r="A11467"/>
    </row>
    <row r="11468" spans="1:1" x14ac:dyDescent="0.25">
      <c r="A11468"/>
    </row>
    <row r="11469" spans="1:1" x14ac:dyDescent="0.25">
      <c r="A11469"/>
    </row>
    <row r="11470" spans="1:1" x14ac:dyDescent="0.25">
      <c r="A11470"/>
    </row>
    <row r="11471" spans="1:1" x14ac:dyDescent="0.25">
      <c r="A11471"/>
    </row>
    <row r="11472" spans="1:1" x14ac:dyDescent="0.25">
      <c r="A11472"/>
    </row>
    <row r="11473" spans="1:1" x14ac:dyDescent="0.25">
      <c r="A11473"/>
    </row>
    <row r="11474" spans="1:1" x14ac:dyDescent="0.25">
      <c r="A11474"/>
    </row>
    <row r="11475" spans="1:1" x14ac:dyDescent="0.25">
      <c r="A11475"/>
    </row>
    <row r="11476" spans="1:1" x14ac:dyDescent="0.25">
      <c r="A11476"/>
    </row>
    <row r="11477" spans="1:1" x14ac:dyDescent="0.25">
      <c r="A11477"/>
    </row>
    <row r="11478" spans="1:1" x14ac:dyDescent="0.25">
      <c r="A11478"/>
    </row>
    <row r="11479" spans="1:1" x14ac:dyDescent="0.25">
      <c r="A11479"/>
    </row>
    <row r="11480" spans="1:1" x14ac:dyDescent="0.25">
      <c r="A11480"/>
    </row>
    <row r="11481" spans="1:1" x14ac:dyDescent="0.25">
      <c r="A11481"/>
    </row>
    <row r="11482" spans="1:1" x14ac:dyDescent="0.25">
      <c r="A11482"/>
    </row>
    <row r="11483" spans="1:1" x14ac:dyDescent="0.25">
      <c r="A11483"/>
    </row>
    <row r="11484" spans="1:1" x14ac:dyDescent="0.25">
      <c r="A11484"/>
    </row>
    <row r="11485" spans="1:1" x14ac:dyDescent="0.25">
      <c r="A11485"/>
    </row>
    <row r="11486" spans="1:1" x14ac:dyDescent="0.25">
      <c r="A11486"/>
    </row>
    <row r="11487" spans="1:1" x14ac:dyDescent="0.25">
      <c r="A11487"/>
    </row>
    <row r="11488" spans="1:1" x14ac:dyDescent="0.25">
      <c r="A11488"/>
    </row>
    <row r="11489" spans="1:1" x14ac:dyDescent="0.25">
      <c r="A11489"/>
    </row>
    <row r="11490" spans="1:1" x14ac:dyDescent="0.25">
      <c r="A11490"/>
    </row>
    <row r="11491" spans="1:1" x14ac:dyDescent="0.25">
      <c r="A11491"/>
    </row>
    <row r="11492" spans="1:1" x14ac:dyDescent="0.25">
      <c r="A11492"/>
    </row>
    <row r="11493" spans="1:1" x14ac:dyDescent="0.25">
      <c r="A11493"/>
    </row>
    <row r="11494" spans="1:1" x14ac:dyDescent="0.25">
      <c r="A11494"/>
    </row>
    <row r="11495" spans="1:1" x14ac:dyDescent="0.25">
      <c r="A11495"/>
    </row>
    <row r="11496" spans="1:1" x14ac:dyDescent="0.25">
      <c r="A11496"/>
    </row>
    <row r="11497" spans="1:1" x14ac:dyDescent="0.25">
      <c r="A11497"/>
    </row>
    <row r="11498" spans="1:1" x14ac:dyDescent="0.25">
      <c r="A11498"/>
    </row>
    <row r="11499" spans="1:1" x14ac:dyDescent="0.25">
      <c r="A11499"/>
    </row>
    <row r="11500" spans="1:1" x14ac:dyDescent="0.25">
      <c r="A11500"/>
    </row>
    <row r="11501" spans="1:1" x14ac:dyDescent="0.25">
      <c r="A11501"/>
    </row>
    <row r="11502" spans="1:1" x14ac:dyDescent="0.25">
      <c r="A11502"/>
    </row>
    <row r="11503" spans="1:1" x14ac:dyDescent="0.25">
      <c r="A11503"/>
    </row>
    <row r="11504" spans="1:1" x14ac:dyDescent="0.25">
      <c r="A11504"/>
    </row>
    <row r="11505" spans="1:1" x14ac:dyDescent="0.25">
      <c r="A11505"/>
    </row>
    <row r="11506" spans="1:1" x14ac:dyDescent="0.25">
      <c r="A11506"/>
    </row>
    <row r="11507" spans="1:1" x14ac:dyDescent="0.25">
      <c r="A11507"/>
    </row>
    <row r="11508" spans="1:1" x14ac:dyDescent="0.25">
      <c r="A11508"/>
    </row>
    <row r="11509" spans="1:1" x14ac:dyDescent="0.25">
      <c r="A11509"/>
    </row>
    <row r="11510" spans="1:1" x14ac:dyDescent="0.25">
      <c r="A11510"/>
    </row>
    <row r="11511" spans="1:1" x14ac:dyDescent="0.25">
      <c r="A11511"/>
    </row>
    <row r="11512" spans="1:1" x14ac:dyDescent="0.25">
      <c r="A11512"/>
    </row>
    <row r="11513" spans="1:1" x14ac:dyDescent="0.25">
      <c r="A11513"/>
    </row>
    <row r="11514" spans="1:1" x14ac:dyDescent="0.25">
      <c r="A11514"/>
    </row>
    <row r="11515" spans="1:1" x14ac:dyDescent="0.25">
      <c r="A11515"/>
    </row>
    <row r="11516" spans="1:1" x14ac:dyDescent="0.25">
      <c r="A11516"/>
    </row>
    <row r="11517" spans="1:1" x14ac:dyDescent="0.25">
      <c r="A11517"/>
    </row>
    <row r="11518" spans="1:1" x14ac:dyDescent="0.25">
      <c r="A11518"/>
    </row>
    <row r="11519" spans="1:1" x14ac:dyDescent="0.25">
      <c r="A11519"/>
    </row>
    <row r="11520" spans="1:1" x14ac:dyDescent="0.25">
      <c r="A11520"/>
    </row>
    <row r="11521" spans="1:1" x14ac:dyDescent="0.25">
      <c r="A11521"/>
    </row>
    <row r="11522" spans="1:1" x14ac:dyDescent="0.25">
      <c r="A11522"/>
    </row>
    <row r="11523" spans="1:1" x14ac:dyDescent="0.25">
      <c r="A11523"/>
    </row>
    <row r="11524" spans="1:1" x14ac:dyDescent="0.25">
      <c r="A11524"/>
    </row>
    <row r="11525" spans="1:1" x14ac:dyDescent="0.25">
      <c r="A11525"/>
    </row>
    <row r="11526" spans="1:1" x14ac:dyDescent="0.25">
      <c r="A11526"/>
    </row>
    <row r="11527" spans="1:1" x14ac:dyDescent="0.25">
      <c r="A11527"/>
    </row>
    <row r="11528" spans="1:1" x14ac:dyDescent="0.25">
      <c r="A11528"/>
    </row>
    <row r="11529" spans="1:1" x14ac:dyDescent="0.25">
      <c r="A11529"/>
    </row>
    <row r="11530" spans="1:1" x14ac:dyDescent="0.25">
      <c r="A11530"/>
    </row>
    <row r="11531" spans="1:1" x14ac:dyDescent="0.25">
      <c r="A11531"/>
    </row>
    <row r="11532" spans="1:1" x14ac:dyDescent="0.25">
      <c r="A11532"/>
    </row>
    <row r="11533" spans="1:1" x14ac:dyDescent="0.25">
      <c r="A11533"/>
    </row>
    <row r="11534" spans="1:1" x14ac:dyDescent="0.25">
      <c r="A11534"/>
    </row>
    <row r="11535" spans="1:1" x14ac:dyDescent="0.25">
      <c r="A11535"/>
    </row>
    <row r="11536" spans="1:1" x14ac:dyDescent="0.25">
      <c r="A11536"/>
    </row>
    <row r="11537" spans="1:1" x14ac:dyDescent="0.25">
      <c r="A11537"/>
    </row>
    <row r="11538" spans="1:1" x14ac:dyDescent="0.25">
      <c r="A11538"/>
    </row>
    <row r="11539" spans="1:1" x14ac:dyDescent="0.25">
      <c r="A11539"/>
    </row>
    <row r="11540" spans="1:1" x14ac:dyDescent="0.25">
      <c r="A11540"/>
    </row>
    <row r="11541" spans="1:1" x14ac:dyDescent="0.25">
      <c r="A11541"/>
    </row>
    <row r="11542" spans="1:1" x14ac:dyDescent="0.25">
      <c r="A11542"/>
    </row>
    <row r="11543" spans="1:1" x14ac:dyDescent="0.25">
      <c r="A11543"/>
    </row>
    <row r="11544" spans="1:1" x14ac:dyDescent="0.25">
      <c r="A11544"/>
    </row>
    <row r="11545" spans="1:1" x14ac:dyDescent="0.25">
      <c r="A11545"/>
    </row>
    <row r="11546" spans="1:1" x14ac:dyDescent="0.25">
      <c r="A11546"/>
    </row>
    <row r="11547" spans="1:1" x14ac:dyDescent="0.25">
      <c r="A11547"/>
    </row>
    <row r="11548" spans="1:1" x14ac:dyDescent="0.25">
      <c r="A11548"/>
    </row>
    <row r="11549" spans="1:1" x14ac:dyDescent="0.25">
      <c r="A11549"/>
    </row>
    <row r="11550" spans="1:1" x14ac:dyDescent="0.25">
      <c r="A11550"/>
    </row>
    <row r="11551" spans="1:1" x14ac:dyDescent="0.25">
      <c r="A11551"/>
    </row>
    <row r="11552" spans="1:1" x14ac:dyDescent="0.25">
      <c r="A11552"/>
    </row>
    <row r="11553" spans="1:1" x14ac:dyDescent="0.25">
      <c r="A11553"/>
    </row>
    <row r="11554" spans="1:1" x14ac:dyDescent="0.25">
      <c r="A11554"/>
    </row>
    <row r="11555" spans="1:1" x14ac:dyDescent="0.25">
      <c r="A11555"/>
    </row>
    <row r="11556" spans="1:1" x14ac:dyDescent="0.25">
      <c r="A11556"/>
    </row>
    <row r="11557" spans="1:1" x14ac:dyDescent="0.25">
      <c r="A11557"/>
    </row>
    <row r="11558" spans="1:1" x14ac:dyDescent="0.25">
      <c r="A11558"/>
    </row>
    <row r="11559" spans="1:1" x14ac:dyDescent="0.25">
      <c r="A11559"/>
    </row>
    <row r="11560" spans="1:1" x14ac:dyDescent="0.25">
      <c r="A11560"/>
    </row>
    <row r="11561" spans="1:1" x14ac:dyDescent="0.25">
      <c r="A11561"/>
    </row>
    <row r="11562" spans="1:1" x14ac:dyDescent="0.25">
      <c r="A11562"/>
    </row>
    <row r="11563" spans="1:1" x14ac:dyDescent="0.25">
      <c r="A11563"/>
    </row>
    <row r="11564" spans="1:1" x14ac:dyDescent="0.25">
      <c r="A11564"/>
    </row>
    <row r="11565" spans="1:1" x14ac:dyDescent="0.25">
      <c r="A11565"/>
    </row>
    <row r="11566" spans="1:1" x14ac:dyDescent="0.25">
      <c r="A11566"/>
    </row>
    <row r="11567" spans="1:1" x14ac:dyDescent="0.25">
      <c r="A11567"/>
    </row>
    <row r="11568" spans="1:1" x14ac:dyDescent="0.25">
      <c r="A11568"/>
    </row>
    <row r="11569" spans="1:1" x14ac:dyDescent="0.25">
      <c r="A11569"/>
    </row>
    <row r="11570" spans="1:1" x14ac:dyDescent="0.25">
      <c r="A11570"/>
    </row>
    <row r="11571" spans="1:1" x14ac:dyDescent="0.25">
      <c r="A11571"/>
    </row>
    <row r="11572" spans="1:1" x14ac:dyDescent="0.25">
      <c r="A11572"/>
    </row>
    <row r="11573" spans="1:1" x14ac:dyDescent="0.25">
      <c r="A11573"/>
    </row>
    <row r="11574" spans="1:1" x14ac:dyDescent="0.25">
      <c r="A11574"/>
    </row>
    <row r="11575" spans="1:1" x14ac:dyDescent="0.25">
      <c r="A11575"/>
    </row>
    <row r="11576" spans="1:1" x14ac:dyDescent="0.25">
      <c r="A11576"/>
    </row>
    <row r="11577" spans="1:1" x14ac:dyDescent="0.25">
      <c r="A11577"/>
    </row>
    <row r="11578" spans="1:1" x14ac:dyDescent="0.25">
      <c r="A11578"/>
    </row>
    <row r="11579" spans="1:1" x14ac:dyDescent="0.25">
      <c r="A11579"/>
    </row>
    <row r="11580" spans="1:1" x14ac:dyDescent="0.25">
      <c r="A11580"/>
    </row>
    <row r="11581" spans="1:1" x14ac:dyDescent="0.25">
      <c r="A11581"/>
    </row>
    <row r="11582" spans="1:1" x14ac:dyDescent="0.25">
      <c r="A11582"/>
    </row>
    <row r="11583" spans="1:1" x14ac:dyDescent="0.25">
      <c r="A11583"/>
    </row>
    <row r="11584" spans="1:1" x14ac:dyDescent="0.25">
      <c r="A11584"/>
    </row>
    <row r="11585" spans="1:1" x14ac:dyDescent="0.25">
      <c r="A11585"/>
    </row>
    <row r="11586" spans="1:1" x14ac:dyDescent="0.25">
      <c r="A11586"/>
    </row>
    <row r="11587" spans="1:1" x14ac:dyDescent="0.25">
      <c r="A11587"/>
    </row>
    <row r="11588" spans="1:1" x14ac:dyDescent="0.25">
      <c r="A11588"/>
    </row>
    <row r="11589" spans="1:1" x14ac:dyDescent="0.25">
      <c r="A11589"/>
    </row>
    <row r="11590" spans="1:1" x14ac:dyDescent="0.25">
      <c r="A11590"/>
    </row>
    <row r="11591" spans="1:1" x14ac:dyDescent="0.25">
      <c r="A11591"/>
    </row>
    <row r="11592" spans="1:1" x14ac:dyDescent="0.25">
      <c r="A11592"/>
    </row>
    <row r="11593" spans="1:1" x14ac:dyDescent="0.25">
      <c r="A11593"/>
    </row>
    <row r="11594" spans="1:1" x14ac:dyDescent="0.25">
      <c r="A11594"/>
    </row>
    <row r="11595" spans="1:1" x14ac:dyDescent="0.25">
      <c r="A11595"/>
    </row>
    <row r="11596" spans="1:1" x14ac:dyDescent="0.25">
      <c r="A11596"/>
    </row>
    <row r="11597" spans="1:1" x14ac:dyDescent="0.25">
      <c r="A11597"/>
    </row>
    <row r="11598" spans="1:1" x14ac:dyDescent="0.25">
      <c r="A11598"/>
    </row>
    <row r="11599" spans="1:1" x14ac:dyDescent="0.25">
      <c r="A11599"/>
    </row>
    <row r="11600" spans="1:1" x14ac:dyDescent="0.25">
      <c r="A11600"/>
    </row>
    <row r="11601" spans="1:1" x14ac:dyDescent="0.25">
      <c r="A11601"/>
    </row>
    <row r="11602" spans="1:1" x14ac:dyDescent="0.25">
      <c r="A11602"/>
    </row>
    <row r="11603" spans="1:1" x14ac:dyDescent="0.25">
      <c r="A11603"/>
    </row>
    <row r="11604" spans="1:1" x14ac:dyDescent="0.25">
      <c r="A11604"/>
    </row>
    <row r="11605" spans="1:1" x14ac:dyDescent="0.25">
      <c r="A11605"/>
    </row>
    <row r="11606" spans="1:1" x14ac:dyDescent="0.25">
      <c r="A11606"/>
    </row>
    <row r="11607" spans="1:1" x14ac:dyDescent="0.25">
      <c r="A11607"/>
    </row>
    <row r="11608" spans="1:1" x14ac:dyDescent="0.25">
      <c r="A11608"/>
    </row>
    <row r="11609" spans="1:1" x14ac:dyDescent="0.25">
      <c r="A11609"/>
    </row>
    <row r="11610" spans="1:1" x14ac:dyDescent="0.25">
      <c r="A11610"/>
    </row>
    <row r="11611" spans="1:1" x14ac:dyDescent="0.25">
      <c r="A11611"/>
    </row>
    <row r="11612" spans="1:1" x14ac:dyDescent="0.25">
      <c r="A11612"/>
    </row>
    <row r="11613" spans="1:1" x14ac:dyDescent="0.25">
      <c r="A11613"/>
    </row>
    <row r="11614" spans="1:1" x14ac:dyDescent="0.25">
      <c r="A11614"/>
    </row>
    <row r="11615" spans="1:1" x14ac:dyDescent="0.25">
      <c r="A11615"/>
    </row>
    <row r="11616" spans="1:1" x14ac:dyDescent="0.25">
      <c r="A11616"/>
    </row>
    <row r="11617" spans="1:1" x14ac:dyDescent="0.25">
      <c r="A11617"/>
    </row>
    <row r="11618" spans="1:1" x14ac:dyDescent="0.25">
      <c r="A11618"/>
    </row>
    <row r="11619" spans="1:1" x14ac:dyDescent="0.25">
      <c r="A11619"/>
    </row>
    <row r="11620" spans="1:1" x14ac:dyDescent="0.25">
      <c r="A11620"/>
    </row>
    <row r="11621" spans="1:1" x14ac:dyDescent="0.25">
      <c r="A11621"/>
    </row>
    <row r="11622" spans="1:1" x14ac:dyDescent="0.25">
      <c r="A11622"/>
    </row>
    <row r="11623" spans="1:1" x14ac:dyDescent="0.25">
      <c r="A11623"/>
    </row>
    <row r="11624" spans="1:1" x14ac:dyDescent="0.25">
      <c r="A11624"/>
    </row>
    <row r="11625" spans="1:1" x14ac:dyDescent="0.25">
      <c r="A11625"/>
    </row>
    <row r="11626" spans="1:1" x14ac:dyDescent="0.25">
      <c r="A11626"/>
    </row>
    <row r="11627" spans="1:1" x14ac:dyDescent="0.25">
      <c r="A11627"/>
    </row>
    <row r="11628" spans="1:1" x14ac:dyDescent="0.25">
      <c r="A11628"/>
    </row>
    <row r="11629" spans="1:1" x14ac:dyDescent="0.25">
      <c r="A11629"/>
    </row>
    <row r="11630" spans="1:1" x14ac:dyDescent="0.25">
      <c r="A11630"/>
    </row>
    <row r="11631" spans="1:1" x14ac:dyDescent="0.25">
      <c r="A11631"/>
    </row>
    <row r="11632" spans="1:1" x14ac:dyDescent="0.25">
      <c r="A11632"/>
    </row>
    <row r="11633" spans="1:1" x14ac:dyDescent="0.25">
      <c r="A11633"/>
    </row>
    <row r="11634" spans="1:1" x14ac:dyDescent="0.25">
      <c r="A11634"/>
    </row>
    <row r="11635" spans="1:1" x14ac:dyDescent="0.25">
      <c r="A11635"/>
    </row>
    <row r="11636" spans="1:1" x14ac:dyDescent="0.25">
      <c r="A11636"/>
    </row>
    <row r="11637" spans="1:1" x14ac:dyDescent="0.25">
      <c r="A11637"/>
    </row>
    <row r="11638" spans="1:1" x14ac:dyDescent="0.25">
      <c r="A11638"/>
    </row>
    <row r="11639" spans="1:1" x14ac:dyDescent="0.25">
      <c r="A11639"/>
    </row>
    <row r="11640" spans="1:1" x14ac:dyDescent="0.25">
      <c r="A11640"/>
    </row>
    <row r="11641" spans="1:1" x14ac:dyDescent="0.25">
      <c r="A11641"/>
    </row>
    <row r="11642" spans="1:1" x14ac:dyDescent="0.25">
      <c r="A11642"/>
    </row>
    <row r="11643" spans="1:1" x14ac:dyDescent="0.25">
      <c r="A11643"/>
    </row>
    <row r="11644" spans="1:1" x14ac:dyDescent="0.25">
      <c r="A11644"/>
    </row>
    <row r="11645" spans="1:1" x14ac:dyDescent="0.25">
      <c r="A11645"/>
    </row>
    <row r="11646" spans="1:1" x14ac:dyDescent="0.25">
      <c r="A11646"/>
    </row>
    <row r="11647" spans="1:1" x14ac:dyDescent="0.25">
      <c r="A11647"/>
    </row>
    <row r="11648" spans="1:1" x14ac:dyDescent="0.25">
      <c r="A11648"/>
    </row>
    <row r="11649" spans="1:1" x14ac:dyDescent="0.25">
      <c r="A11649"/>
    </row>
    <row r="11650" spans="1:1" x14ac:dyDescent="0.25">
      <c r="A11650"/>
    </row>
    <row r="11651" spans="1:1" x14ac:dyDescent="0.25">
      <c r="A11651"/>
    </row>
    <row r="11652" spans="1:1" x14ac:dyDescent="0.25">
      <c r="A11652"/>
    </row>
    <row r="11653" spans="1:1" x14ac:dyDescent="0.25">
      <c r="A11653"/>
    </row>
    <row r="11654" spans="1:1" x14ac:dyDescent="0.25">
      <c r="A11654"/>
    </row>
    <row r="11655" spans="1:1" x14ac:dyDescent="0.25">
      <c r="A11655"/>
    </row>
    <row r="11656" spans="1:1" x14ac:dyDescent="0.25">
      <c r="A11656"/>
    </row>
    <row r="11657" spans="1:1" x14ac:dyDescent="0.25">
      <c r="A11657"/>
    </row>
    <row r="11658" spans="1:1" x14ac:dyDescent="0.25">
      <c r="A11658"/>
    </row>
    <row r="11659" spans="1:1" x14ac:dyDescent="0.25">
      <c r="A11659"/>
    </row>
    <row r="11660" spans="1:1" x14ac:dyDescent="0.25">
      <c r="A11660"/>
    </row>
    <row r="11661" spans="1:1" x14ac:dyDescent="0.25">
      <c r="A11661"/>
    </row>
    <row r="11662" spans="1:1" x14ac:dyDescent="0.25">
      <c r="A11662"/>
    </row>
    <row r="11663" spans="1:1" x14ac:dyDescent="0.25">
      <c r="A11663"/>
    </row>
    <row r="11664" spans="1:1" x14ac:dyDescent="0.25">
      <c r="A11664"/>
    </row>
    <row r="11665" spans="1:1" x14ac:dyDescent="0.25">
      <c r="A11665"/>
    </row>
    <row r="11666" spans="1:1" x14ac:dyDescent="0.25">
      <c r="A11666"/>
    </row>
    <row r="11667" spans="1:1" x14ac:dyDescent="0.25">
      <c r="A11667"/>
    </row>
    <row r="11668" spans="1:1" x14ac:dyDescent="0.25">
      <c r="A11668"/>
    </row>
    <row r="11669" spans="1:1" x14ac:dyDescent="0.25">
      <c r="A11669"/>
    </row>
    <row r="11670" spans="1:1" x14ac:dyDescent="0.25">
      <c r="A11670"/>
    </row>
    <row r="11671" spans="1:1" x14ac:dyDescent="0.25">
      <c r="A11671"/>
    </row>
    <row r="11672" spans="1:1" x14ac:dyDescent="0.25">
      <c r="A11672"/>
    </row>
    <row r="11673" spans="1:1" x14ac:dyDescent="0.25">
      <c r="A11673"/>
    </row>
    <row r="11674" spans="1:1" x14ac:dyDescent="0.25">
      <c r="A11674"/>
    </row>
    <row r="11675" spans="1:1" x14ac:dyDescent="0.25">
      <c r="A11675"/>
    </row>
    <row r="11676" spans="1:1" x14ac:dyDescent="0.25">
      <c r="A11676"/>
    </row>
    <row r="11677" spans="1:1" x14ac:dyDescent="0.25">
      <c r="A11677"/>
    </row>
    <row r="11678" spans="1:1" x14ac:dyDescent="0.25">
      <c r="A11678"/>
    </row>
    <row r="11679" spans="1:1" x14ac:dyDescent="0.25">
      <c r="A11679"/>
    </row>
    <row r="11680" spans="1:1" x14ac:dyDescent="0.25">
      <c r="A11680"/>
    </row>
    <row r="11681" spans="1:1" x14ac:dyDescent="0.25">
      <c r="A11681"/>
    </row>
    <row r="11682" spans="1:1" x14ac:dyDescent="0.25">
      <c r="A11682"/>
    </row>
    <row r="11683" spans="1:1" x14ac:dyDescent="0.25">
      <c r="A11683"/>
    </row>
    <row r="11684" spans="1:1" x14ac:dyDescent="0.25">
      <c r="A11684"/>
    </row>
    <row r="11685" spans="1:1" x14ac:dyDescent="0.25">
      <c r="A11685"/>
    </row>
    <row r="11686" spans="1:1" x14ac:dyDescent="0.25">
      <c r="A11686"/>
    </row>
    <row r="11687" spans="1:1" x14ac:dyDescent="0.25">
      <c r="A11687"/>
    </row>
    <row r="11688" spans="1:1" x14ac:dyDescent="0.25">
      <c r="A11688"/>
    </row>
    <row r="11689" spans="1:1" x14ac:dyDescent="0.25">
      <c r="A11689"/>
    </row>
    <row r="11690" spans="1:1" x14ac:dyDescent="0.25">
      <c r="A11690"/>
    </row>
    <row r="11691" spans="1:1" x14ac:dyDescent="0.25">
      <c r="A11691"/>
    </row>
    <row r="11692" spans="1:1" x14ac:dyDescent="0.25">
      <c r="A11692"/>
    </row>
    <row r="11693" spans="1:1" x14ac:dyDescent="0.25">
      <c r="A11693"/>
    </row>
    <row r="11694" spans="1:1" x14ac:dyDescent="0.25">
      <c r="A11694"/>
    </row>
    <row r="11695" spans="1:1" x14ac:dyDescent="0.25">
      <c r="A11695"/>
    </row>
    <row r="11696" spans="1:1" x14ac:dyDescent="0.25">
      <c r="A11696"/>
    </row>
    <row r="11697" spans="1:1" x14ac:dyDescent="0.25">
      <c r="A11697"/>
    </row>
    <row r="11698" spans="1:1" x14ac:dyDescent="0.25">
      <c r="A11698"/>
    </row>
    <row r="11699" spans="1:1" x14ac:dyDescent="0.25">
      <c r="A11699"/>
    </row>
    <row r="11700" spans="1:1" x14ac:dyDescent="0.25">
      <c r="A11700"/>
    </row>
    <row r="11701" spans="1:1" x14ac:dyDescent="0.25">
      <c r="A11701"/>
    </row>
    <row r="11702" spans="1:1" x14ac:dyDescent="0.25">
      <c r="A11702"/>
    </row>
    <row r="11703" spans="1:1" x14ac:dyDescent="0.25">
      <c r="A11703"/>
    </row>
    <row r="11704" spans="1:1" x14ac:dyDescent="0.25">
      <c r="A11704"/>
    </row>
    <row r="11705" spans="1:1" x14ac:dyDescent="0.25">
      <c r="A11705"/>
    </row>
    <row r="11706" spans="1:1" x14ac:dyDescent="0.25">
      <c r="A11706"/>
    </row>
    <row r="11707" spans="1:1" x14ac:dyDescent="0.25">
      <c r="A11707"/>
    </row>
    <row r="11708" spans="1:1" x14ac:dyDescent="0.25">
      <c r="A11708"/>
    </row>
    <row r="11709" spans="1:1" x14ac:dyDescent="0.25">
      <c r="A11709"/>
    </row>
    <row r="11710" spans="1:1" x14ac:dyDescent="0.25">
      <c r="A11710"/>
    </row>
    <row r="11711" spans="1:1" x14ac:dyDescent="0.25">
      <c r="A11711"/>
    </row>
    <row r="11712" spans="1:1" x14ac:dyDescent="0.25">
      <c r="A11712"/>
    </row>
    <row r="11713" spans="1:1" x14ac:dyDescent="0.25">
      <c r="A11713"/>
    </row>
    <row r="11714" spans="1:1" x14ac:dyDescent="0.25">
      <c r="A11714"/>
    </row>
    <row r="11715" spans="1:1" x14ac:dyDescent="0.25">
      <c r="A11715"/>
    </row>
    <row r="11716" spans="1:1" x14ac:dyDescent="0.25">
      <c r="A11716"/>
    </row>
    <row r="11717" spans="1:1" x14ac:dyDescent="0.25">
      <c r="A11717"/>
    </row>
    <row r="11718" spans="1:1" x14ac:dyDescent="0.25">
      <c r="A11718"/>
    </row>
    <row r="11719" spans="1:1" x14ac:dyDescent="0.25">
      <c r="A11719"/>
    </row>
    <row r="11720" spans="1:1" x14ac:dyDescent="0.25">
      <c r="A11720"/>
    </row>
    <row r="11721" spans="1:1" x14ac:dyDescent="0.25">
      <c r="A11721"/>
    </row>
    <row r="11722" spans="1:1" x14ac:dyDescent="0.25">
      <c r="A11722"/>
    </row>
    <row r="11723" spans="1:1" x14ac:dyDescent="0.25">
      <c r="A11723"/>
    </row>
    <row r="11724" spans="1:1" x14ac:dyDescent="0.25">
      <c r="A11724"/>
    </row>
    <row r="11725" spans="1:1" x14ac:dyDescent="0.25">
      <c r="A11725"/>
    </row>
    <row r="11726" spans="1:1" x14ac:dyDescent="0.25">
      <c r="A11726"/>
    </row>
    <row r="11727" spans="1:1" x14ac:dyDescent="0.25">
      <c r="A11727"/>
    </row>
    <row r="11728" spans="1:1" x14ac:dyDescent="0.25">
      <c r="A11728"/>
    </row>
    <row r="11729" spans="1:1" x14ac:dyDescent="0.25">
      <c r="A11729"/>
    </row>
    <row r="11730" spans="1:1" x14ac:dyDescent="0.25">
      <c r="A11730"/>
    </row>
    <row r="11731" spans="1:1" x14ac:dyDescent="0.25">
      <c r="A11731"/>
    </row>
    <row r="11732" spans="1:1" x14ac:dyDescent="0.25">
      <c r="A11732"/>
    </row>
    <row r="11733" spans="1:1" x14ac:dyDescent="0.25">
      <c r="A11733"/>
    </row>
    <row r="11734" spans="1:1" x14ac:dyDescent="0.25">
      <c r="A11734"/>
    </row>
    <row r="11735" spans="1:1" x14ac:dyDescent="0.25">
      <c r="A11735"/>
    </row>
    <row r="11736" spans="1:1" x14ac:dyDescent="0.25">
      <c r="A11736"/>
    </row>
    <row r="11737" spans="1:1" x14ac:dyDescent="0.25">
      <c r="A11737"/>
    </row>
    <row r="11738" spans="1:1" x14ac:dyDescent="0.25">
      <c r="A11738"/>
    </row>
    <row r="11739" spans="1:1" x14ac:dyDescent="0.25">
      <c r="A11739"/>
    </row>
    <row r="11740" spans="1:1" x14ac:dyDescent="0.25">
      <c r="A11740"/>
    </row>
    <row r="11741" spans="1:1" x14ac:dyDescent="0.25">
      <c r="A11741"/>
    </row>
    <row r="11742" spans="1:1" x14ac:dyDescent="0.25">
      <c r="A11742"/>
    </row>
    <row r="11743" spans="1:1" x14ac:dyDescent="0.25">
      <c r="A11743"/>
    </row>
    <row r="11744" spans="1:1" x14ac:dyDescent="0.25">
      <c r="A11744"/>
    </row>
    <row r="11745" spans="1:1" x14ac:dyDescent="0.25">
      <c r="A11745"/>
    </row>
    <row r="11746" spans="1:1" x14ac:dyDescent="0.25">
      <c r="A11746"/>
    </row>
    <row r="11747" spans="1:1" x14ac:dyDescent="0.25">
      <c r="A11747"/>
    </row>
    <row r="11748" spans="1:1" x14ac:dyDescent="0.25">
      <c r="A11748"/>
    </row>
    <row r="11749" spans="1:1" x14ac:dyDescent="0.25">
      <c r="A11749"/>
    </row>
    <row r="11750" spans="1:1" x14ac:dyDescent="0.25">
      <c r="A11750"/>
    </row>
    <row r="11751" spans="1:1" x14ac:dyDescent="0.25">
      <c r="A11751"/>
    </row>
    <row r="11752" spans="1:1" x14ac:dyDescent="0.25">
      <c r="A11752"/>
    </row>
    <row r="11753" spans="1:1" x14ac:dyDescent="0.25">
      <c r="A11753"/>
    </row>
    <row r="11754" spans="1:1" x14ac:dyDescent="0.25">
      <c r="A11754"/>
    </row>
    <row r="11755" spans="1:1" x14ac:dyDescent="0.25">
      <c r="A11755"/>
    </row>
    <row r="11756" spans="1:1" x14ac:dyDescent="0.25">
      <c r="A11756"/>
    </row>
    <row r="11757" spans="1:1" x14ac:dyDescent="0.25">
      <c r="A11757"/>
    </row>
    <row r="11758" spans="1:1" x14ac:dyDescent="0.25">
      <c r="A11758"/>
    </row>
    <row r="11759" spans="1:1" x14ac:dyDescent="0.25">
      <c r="A11759"/>
    </row>
    <row r="11760" spans="1:1" x14ac:dyDescent="0.25">
      <c r="A11760"/>
    </row>
    <row r="11761" spans="1:1" x14ac:dyDescent="0.25">
      <c r="A11761"/>
    </row>
    <row r="11762" spans="1:1" x14ac:dyDescent="0.25">
      <c r="A11762"/>
    </row>
    <row r="11763" spans="1:1" x14ac:dyDescent="0.25">
      <c r="A11763"/>
    </row>
    <row r="11764" spans="1:1" x14ac:dyDescent="0.25">
      <c r="A11764"/>
    </row>
    <row r="11765" spans="1:1" x14ac:dyDescent="0.25">
      <c r="A11765"/>
    </row>
    <row r="11766" spans="1:1" x14ac:dyDescent="0.25">
      <c r="A11766"/>
    </row>
    <row r="11767" spans="1:1" x14ac:dyDescent="0.25">
      <c r="A11767"/>
    </row>
    <row r="11768" spans="1:1" x14ac:dyDescent="0.25">
      <c r="A11768"/>
    </row>
    <row r="11769" spans="1:1" x14ac:dyDescent="0.25">
      <c r="A11769"/>
    </row>
    <row r="11770" spans="1:1" x14ac:dyDescent="0.25">
      <c r="A11770"/>
    </row>
    <row r="11771" spans="1:1" x14ac:dyDescent="0.25">
      <c r="A11771"/>
    </row>
    <row r="11772" spans="1:1" x14ac:dyDescent="0.25">
      <c r="A11772"/>
    </row>
    <row r="11773" spans="1:1" x14ac:dyDescent="0.25">
      <c r="A11773"/>
    </row>
    <row r="11774" spans="1:1" x14ac:dyDescent="0.25">
      <c r="A11774"/>
    </row>
    <row r="11775" spans="1:1" x14ac:dyDescent="0.25">
      <c r="A11775"/>
    </row>
    <row r="11776" spans="1:1" x14ac:dyDescent="0.25">
      <c r="A11776"/>
    </row>
    <row r="11777" spans="1:1" x14ac:dyDescent="0.25">
      <c r="A11777"/>
    </row>
    <row r="11778" spans="1:1" x14ac:dyDescent="0.25">
      <c r="A11778"/>
    </row>
    <row r="11779" spans="1:1" x14ac:dyDescent="0.25">
      <c r="A11779"/>
    </row>
    <row r="11780" spans="1:1" x14ac:dyDescent="0.25">
      <c r="A11780"/>
    </row>
    <row r="11781" spans="1:1" x14ac:dyDescent="0.25">
      <c r="A11781"/>
    </row>
    <row r="11782" spans="1:1" x14ac:dyDescent="0.25">
      <c r="A11782"/>
    </row>
    <row r="11783" spans="1:1" x14ac:dyDescent="0.25">
      <c r="A11783"/>
    </row>
    <row r="11784" spans="1:1" x14ac:dyDescent="0.25">
      <c r="A11784"/>
    </row>
    <row r="11785" spans="1:1" x14ac:dyDescent="0.25">
      <c r="A11785"/>
    </row>
    <row r="11786" spans="1:1" x14ac:dyDescent="0.25">
      <c r="A11786"/>
    </row>
    <row r="11787" spans="1:1" x14ac:dyDescent="0.25">
      <c r="A11787"/>
    </row>
    <row r="11788" spans="1:1" x14ac:dyDescent="0.25">
      <c r="A11788"/>
    </row>
    <row r="11789" spans="1:1" x14ac:dyDescent="0.25">
      <c r="A11789"/>
    </row>
    <row r="11790" spans="1:1" x14ac:dyDescent="0.25">
      <c r="A11790"/>
    </row>
    <row r="11791" spans="1:1" x14ac:dyDescent="0.25">
      <c r="A11791"/>
    </row>
    <row r="11792" spans="1:1" x14ac:dyDescent="0.25">
      <c r="A11792"/>
    </row>
    <row r="11793" spans="1:1" x14ac:dyDescent="0.25">
      <c r="A11793"/>
    </row>
    <row r="11794" spans="1:1" x14ac:dyDescent="0.25">
      <c r="A11794"/>
    </row>
    <row r="11795" spans="1:1" x14ac:dyDescent="0.25">
      <c r="A11795"/>
    </row>
    <row r="11796" spans="1:1" x14ac:dyDescent="0.25">
      <c r="A11796"/>
    </row>
    <row r="11797" spans="1:1" x14ac:dyDescent="0.25">
      <c r="A11797"/>
    </row>
    <row r="11798" spans="1:1" x14ac:dyDescent="0.25">
      <c r="A11798"/>
    </row>
    <row r="11799" spans="1:1" x14ac:dyDescent="0.25">
      <c r="A11799"/>
    </row>
    <row r="11800" spans="1:1" x14ac:dyDescent="0.25">
      <c r="A11800"/>
    </row>
    <row r="11801" spans="1:1" x14ac:dyDescent="0.25">
      <c r="A11801"/>
    </row>
    <row r="11802" spans="1:1" x14ac:dyDescent="0.25">
      <c r="A11802"/>
    </row>
    <row r="11803" spans="1:1" x14ac:dyDescent="0.25">
      <c r="A11803"/>
    </row>
    <row r="11804" spans="1:1" x14ac:dyDescent="0.25">
      <c r="A11804"/>
    </row>
    <row r="11805" spans="1:1" x14ac:dyDescent="0.25">
      <c r="A11805"/>
    </row>
    <row r="11806" spans="1:1" x14ac:dyDescent="0.25">
      <c r="A11806"/>
    </row>
    <row r="11807" spans="1:1" x14ac:dyDescent="0.25">
      <c r="A11807"/>
    </row>
    <row r="11808" spans="1:1" x14ac:dyDescent="0.25">
      <c r="A11808"/>
    </row>
    <row r="11809" spans="1:1" x14ac:dyDescent="0.25">
      <c r="A11809"/>
    </row>
    <row r="11810" spans="1:1" x14ac:dyDescent="0.25">
      <c r="A11810"/>
    </row>
    <row r="11811" spans="1:1" x14ac:dyDescent="0.25">
      <c r="A11811"/>
    </row>
    <row r="11812" spans="1:1" x14ac:dyDescent="0.25">
      <c r="A11812"/>
    </row>
    <row r="11813" spans="1:1" x14ac:dyDescent="0.25">
      <c r="A11813"/>
    </row>
    <row r="11814" spans="1:1" x14ac:dyDescent="0.25">
      <c r="A11814"/>
    </row>
    <row r="11815" spans="1:1" x14ac:dyDescent="0.25">
      <c r="A11815"/>
    </row>
    <row r="11816" spans="1:1" x14ac:dyDescent="0.25">
      <c r="A11816"/>
    </row>
    <row r="11817" spans="1:1" x14ac:dyDescent="0.25">
      <c r="A11817"/>
    </row>
    <row r="11818" spans="1:1" x14ac:dyDescent="0.25">
      <c r="A11818"/>
    </row>
    <row r="11819" spans="1:1" x14ac:dyDescent="0.25">
      <c r="A11819"/>
    </row>
    <row r="11820" spans="1:1" x14ac:dyDescent="0.25">
      <c r="A11820"/>
    </row>
    <row r="11821" spans="1:1" x14ac:dyDescent="0.25">
      <c r="A11821"/>
    </row>
    <row r="11822" spans="1:1" x14ac:dyDescent="0.25">
      <c r="A11822"/>
    </row>
    <row r="11823" spans="1:1" x14ac:dyDescent="0.25">
      <c r="A11823"/>
    </row>
    <row r="11824" spans="1:1" x14ac:dyDescent="0.25">
      <c r="A11824"/>
    </row>
    <row r="11825" spans="1:1" x14ac:dyDescent="0.25">
      <c r="A11825"/>
    </row>
    <row r="11826" spans="1:1" x14ac:dyDescent="0.25">
      <c r="A11826"/>
    </row>
    <row r="11827" spans="1:1" x14ac:dyDescent="0.25">
      <c r="A11827"/>
    </row>
    <row r="11828" spans="1:1" x14ac:dyDescent="0.25">
      <c r="A11828"/>
    </row>
    <row r="11829" spans="1:1" x14ac:dyDescent="0.25">
      <c r="A11829"/>
    </row>
    <row r="11830" spans="1:1" x14ac:dyDescent="0.25">
      <c r="A11830"/>
    </row>
    <row r="11831" spans="1:1" x14ac:dyDescent="0.25">
      <c r="A11831"/>
    </row>
    <row r="11832" spans="1:1" x14ac:dyDescent="0.25">
      <c r="A11832"/>
    </row>
    <row r="11833" spans="1:1" x14ac:dyDescent="0.25">
      <c r="A11833"/>
    </row>
    <row r="11834" spans="1:1" x14ac:dyDescent="0.25">
      <c r="A11834"/>
    </row>
    <row r="11835" spans="1:1" x14ac:dyDescent="0.25">
      <c r="A11835"/>
    </row>
    <row r="11836" spans="1:1" x14ac:dyDescent="0.25">
      <c r="A11836"/>
    </row>
    <row r="11837" spans="1:1" x14ac:dyDescent="0.25">
      <c r="A11837"/>
    </row>
    <row r="11838" spans="1:1" x14ac:dyDescent="0.25">
      <c r="A11838"/>
    </row>
    <row r="11839" spans="1:1" x14ac:dyDescent="0.25">
      <c r="A11839"/>
    </row>
    <row r="11840" spans="1:1" x14ac:dyDescent="0.25">
      <c r="A11840"/>
    </row>
    <row r="11841" spans="1:1" x14ac:dyDescent="0.25">
      <c r="A11841"/>
    </row>
    <row r="11842" spans="1:1" x14ac:dyDescent="0.25">
      <c r="A11842"/>
    </row>
    <row r="11843" spans="1:1" x14ac:dyDescent="0.25">
      <c r="A11843"/>
    </row>
    <row r="11844" spans="1:1" x14ac:dyDescent="0.25">
      <c r="A11844"/>
    </row>
    <row r="11845" spans="1:1" x14ac:dyDescent="0.25">
      <c r="A11845"/>
    </row>
    <row r="11846" spans="1:1" x14ac:dyDescent="0.25">
      <c r="A11846"/>
    </row>
    <row r="11847" spans="1:1" x14ac:dyDescent="0.25">
      <c r="A11847"/>
    </row>
    <row r="11848" spans="1:1" x14ac:dyDescent="0.25">
      <c r="A11848"/>
    </row>
    <row r="11849" spans="1:1" x14ac:dyDescent="0.25">
      <c r="A11849"/>
    </row>
    <row r="11850" spans="1:1" x14ac:dyDescent="0.25">
      <c r="A11850"/>
    </row>
    <row r="11851" spans="1:1" x14ac:dyDescent="0.25">
      <c r="A11851"/>
    </row>
    <row r="11852" spans="1:1" x14ac:dyDescent="0.25">
      <c r="A11852"/>
    </row>
    <row r="11853" spans="1:1" x14ac:dyDescent="0.25">
      <c r="A11853"/>
    </row>
    <row r="11854" spans="1:1" x14ac:dyDescent="0.25">
      <c r="A11854"/>
    </row>
    <row r="11855" spans="1:1" x14ac:dyDescent="0.25">
      <c r="A11855"/>
    </row>
    <row r="11856" spans="1:1" x14ac:dyDescent="0.25">
      <c r="A11856"/>
    </row>
    <row r="11857" spans="1:1" x14ac:dyDescent="0.25">
      <c r="A11857"/>
    </row>
    <row r="11858" spans="1:1" x14ac:dyDescent="0.25">
      <c r="A11858"/>
    </row>
    <row r="11859" spans="1:1" x14ac:dyDescent="0.25">
      <c r="A11859"/>
    </row>
    <row r="11860" spans="1:1" x14ac:dyDescent="0.25">
      <c r="A11860"/>
    </row>
    <row r="11861" spans="1:1" x14ac:dyDescent="0.25">
      <c r="A11861"/>
    </row>
    <row r="11862" spans="1:1" x14ac:dyDescent="0.25">
      <c r="A11862"/>
    </row>
    <row r="11863" spans="1:1" x14ac:dyDescent="0.25">
      <c r="A11863"/>
    </row>
    <row r="11864" spans="1:1" x14ac:dyDescent="0.25">
      <c r="A11864"/>
    </row>
    <row r="11865" spans="1:1" x14ac:dyDescent="0.25">
      <c r="A11865"/>
    </row>
    <row r="11866" spans="1:1" x14ac:dyDescent="0.25">
      <c r="A11866"/>
    </row>
    <row r="11867" spans="1:1" x14ac:dyDescent="0.25">
      <c r="A11867"/>
    </row>
    <row r="11868" spans="1:1" x14ac:dyDescent="0.25">
      <c r="A11868"/>
    </row>
    <row r="11869" spans="1:1" x14ac:dyDescent="0.25">
      <c r="A11869"/>
    </row>
    <row r="11870" spans="1:1" x14ac:dyDescent="0.25">
      <c r="A11870"/>
    </row>
    <row r="11871" spans="1:1" x14ac:dyDescent="0.25">
      <c r="A11871"/>
    </row>
    <row r="11872" spans="1:1" x14ac:dyDescent="0.25">
      <c r="A11872"/>
    </row>
    <row r="11873" spans="1:1" x14ac:dyDescent="0.25">
      <c r="A11873"/>
    </row>
    <row r="11874" spans="1:1" x14ac:dyDescent="0.25">
      <c r="A11874"/>
    </row>
    <row r="11875" spans="1:1" x14ac:dyDescent="0.25">
      <c r="A11875"/>
    </row>
    <row r="11876" spans="1:1" x14ac:dyDescent="0.25">
      <c r="A11876"/>
    </row>
    <row r="11877" spans="1:1" x14ac:dyDescent="0.25">
      <c r="A11877"/>
    </row>
    <row r="11878" spans="1:1" x14ac:dyDescent="0.25">
      <c r="A11878"/>
    </row>
    <row r="11879" spans="1:1" x14ac:dyDescent="0.25">
      <c r="A11879"/>
    </row>
    <row r="11880" spans="1:1" x14ac:dyDescent="0.25">
      <c r="A11880"/>
    </row>
    <row r="11881" spans="1:1" x14ac:dyDescent="0.25">
      <c r="A11881"/>
    </row>
    <row r="11882" spans="1:1" x14ac:dyDescent="0.25">
      <c r="A11882"/>
    </row>
    <row r="11883" spans="1:1" x14ac:dyDescent="0.25">
      <c r="A11883"/>
    </row>
    <row r="11884" spans="1:1" x14ac:dyDescent="0.25">
      <c r="A11884"/>
    </row>
    <row r="11885" spans="1:1" x14ac:dyDescent="0.25">
      <c r="A11885"/>
    </row>
    <row r="11886" spans="1:1" x14ac:dyDescent="0.25">
      <c r="A11886"/>
    </row>
    <row r="11887" spans="1:1" x14ac:dyDescent="0.25">
      <c r="A11887"/>
    </row>
    <row r="11888" spans="1:1" x14ac:dyDescent="0.25">
      <c r="A11888"/>
    </row>
    <row r="11889" spans="1:1" x14ac:dyDescent="0.25">
      <c r="A11889"/>
    </row>
    <row r="11890" spans="1:1" x14ac:dyDescent="0.25">
      <c r="A11890"/>
    </row>
    <row r="11891" spans="1:1" x14ac:dyDescent="0.25">
      <c r="A11891"/>
    </row>
    <row r="11892" spans="1:1" x14ac:dyDescent="0.25">
      <c r="A11892"/>
    </row>
    <row r="11893" spans="1:1" x14ac:dyDescent="0.25">
      <c r="A11893"/>
    </row>
    <row r="11894" spans="1:1" x14ac:dyDescent="0.25">
      <c r="A11894"/>
    </row>
    <row r="11895" spans="1:1" x14ac:dyDescent="0.25">
      <c r="A11895"/>
    </row>
    <row r="11896" spans="1:1" x14ac:dyDescent="0.25">
      <c r="A11896"/>
    </row>
    <row r="11897" spans="1:1" x14ac:dyDescent="0.25">
      <c r="A11897"/>
    </row>
    <row r="11898" spans="1:1" x14ac:dyDescent="0.25">
      <c r="A11898"/>
    </row>
    <row r="11899" spans="1:1" x14ac:dyDescent="0.25">
      <c r="A11899"/>
    </row>
    <row r="11900" spans="1:1" x14ac:dyDescent="0.25">
      <c r="A11900"/>
    </row>
    <row r="11901" spans="1:1" x14ac:dyDescent="0.25">
      <c r="A11901"/>
    </row>
    <row r="11902" spans="1:1" x14ac:dyDescent="0.25">
      <c r="A11902"/>
    </row>
    <row r="11903" spans="1:1" x14ac:dyDescent="0.25">
      <c r="A11903"/>
    </row>
    <row r="11904" spans="1:1" x14ac:dyDescent="0.25">
      <c r="A11904"/>
    </row>
    <row r="11905" spans="1:1" x14ac:dyDescent="0.25">
      <c r="A11905"/>
    </row>
    <row r="11906" spans="1:1" x14ac:dyDescent="0.25">
      <c r="A11906"/>
    </row>
    <row r="11907" spans="1:1" x14ac:dyDescent="0.25">
      <c r="A11907"/>
    </row>
    <row r="11908" spans="1:1" x14ac:dyDescent="0.25">
      <c r="A11908"/>
    </row>
    <row r="11909" spans="1:1" x14ac:dyDescent="0.25">
      <c r="A11909"/>
    </row>
    <row r="11910" spans="1:1" x14ac:dyDescent="0.25">
      <c r="A11910"/>
    </row>
    <row r="11911" spans="1:1" x14ac:dyDescent="0.25">
      <c r="A11911"/>
    </row>
    <row r="11912" spans="1:1" x14ac:dyDescent="0.25">
      <c r="A11912"/>
    </row>
    <row r="11913" spans="1:1" x14ac:dyDescent="0.25">
      <c r="A11913"/>
    </row>
    <row r="11914" spans="1:1" x14ac:dyDescent="0.25">
      <c r="A11914"/>
    </row>
    <row r="11915" spans="1:1" x14ac:dyDescent="0.25">
      <c r="A11915"/>
    </row>
    <row r="11916" spans="1:1" x14ac:dyDescent="0.25">
      <c r="A11916"/>
    </row>
    <row r="11917" spans="1:1" x14ac:dyDescent="0.25">
      <c r="A11917"/>
    </row>
    <row r="11918" spans="1:1" x14ac:dyDescent="0.25">
      <c r="A11918"/>
    </row>
    <row r="11919" spans="1:1" x14ac:dyDescent="0.25">
      <c r="A11919"/>
    </row>
    <row r="11920" spans="1:1" x14ac:dyDescent="0.25">
      <c r="A11920"/>
    </row>
    <row r="11921" spans="1:1" x14ac:dyDescent="0.25">
      <c r="A11921"/>
    </row>
    <row r="11922" spans="1:1" x14ac:dyDescent="0.25">
      <c r="A11922"/>
    </row>
    <row r="11923" spans="1:1" x14ac:dyDescent="0.25">
      <c r="A11923"/>
    </row>
    <row r="11924" spans="1:1" x14ac:dyDescent="0.25">
      <c r="A11924"/>
    </row>
    <row r="11925" spans="1:1" x14ac:dyDescent="0.25">
      <c r="A11925"/>
    </row>
    <row r="11926" spans="1:1" x14ac:dyDescent="0.25">
      <c r="A11926"/>
    </row>
    <row r="11927" spans="1:1" x14ac:dyDescent="0.25">
      <c r="A11927"/>
    </row>
    <row r="11928" spans="1:1" x14ac:dyDescent="0.25">
      <c r="A11928"/>
    </row>
    <row r="11929" spans="1:1" x14ac:dyDescent="0.25">
      <c r="A11929"/>
    </row>
    <row r="11930" spans="1:1" x14ac:dyDescent="0.25">
      <c r="A11930"/>
    </row>
    <row r="11931" spans="1:1" x14ac:dyDescent="0.25">
      <c r="A11931"/>
    </row>
    <row r="11932" spans="1:1" x14ac:dyDescent="0.25">
      <c r="A11932"/>
    </row>
    <row r="11933" spans="1:1" x14ac:dyDescent="0.25">
      <c r="A11933"/>
    </row>
    <row r="11934" spans="1:1" x14ac:dyDescent="0.25">
      <c r="A11934"/>
    </row>
    <row r="11935" spans="1:1" x14ac:dyDescent="0.25">
      <c r="A11935"/>
    </row>
    <row r="11936" spans="1:1" x14ac:dyDescent="0.25">
      <c r="A11936"/>
    </row>
    <row r="11937" spans="1:1" x14ac:dyDescent="0.25">
      <c r="A11937"/>
    </row>
    <row r="11938" spans="1:1" x14ac:dyDescent="0.25">
      <c r="A11938"/>
    </row>
    <row r="11939" spans="1:1" x14ac:dyDescent="0.25">
      <c r="A11939"/>
    </row>
    <row r="11940" spans="1:1" x14ac:dyDescent="0.25">
      <c r="A11940"/>
    </row>
    <row r="11941" spans="1:1" x14ac:dyDescent="0.25">
      <c r="A11941"/>
    </row>
    <row r="11942" spans="1:1" x14ac:dyDescent="0.25">
      <c r="A11942"/>
    </row>
    <row r="11943" spans="1:1" x14ac:dyDescent="0.25">
      <c r="A11943"/>
    </row>
    <row r="11944" spans="1:1" x14ac:dyDescent="0.25">
      <c r="A11944"/>
    </row>
    <row r="11945" spans="1:1" x14ac:dyDescent="0.25">
      <c r="A11945"/>
    </row>
    <row r="11946" spans="1:1" x14ac:dyDescent="0.25">
      <c r="A11946"/>
    </row>
    <row r="11947" spans="1:1" x14ac:dyDescent="0.25">
      <c r="A11947"/>
    </row>
    <row r="11948" spans="1:1" x14ac:dyDescent="0.25">
      <c r="A11948"/>
    </row>
    <row r="11949" spans="1:1" x14ac:dyDescent="0.25">
      <c r="A11949"/>
    </row>
    <row r="11950" spans="1:1" x14ac:dyDescent="0.25">
      <c r="A11950"/>
    </row>
    <row r="11951" spans="1:1" x14ac:dyDescent="0.25">
      <c r="A11951"/>
    </row>
    <row r="11952" spans="1:1" x14ac:dyDescent="0.25">
      <c r="A11952"/>
    </row>
    <row r="11953" spans="1:1" x14ac:dyDescent="0.25">
      <c r="A11953"/>
    </row>
    <row r="11954" spans="1:1" x14ac:dyDescent="0.25">
      <c r="A11954"/>
    </row>
    <row r="11955" spans="1:1" x14ac:dyDescent="0.25">
      <c r="A11955"/>
    </row>
    <row r="11956" spans="1:1" x14ac:dyDescent="0.25">
      <c r="A11956"/>
    </row>
    <row r="11957" spans="1:1" x14ac:dyDescent="0.25">
      <c r="A11957"/>
    </row>
    <row r="11958" spans="1:1" x14ac:dyDescent="0.25">
      <c r="A11958"/>
    </row>
    <row r="11959" spans="1:1" x14ac:dyDescent="0.25">
      <c r="A11959"/>
    </row>
    <row r="11960" spans="1:1" x14ac:dyDescent="0.25">
      <c r="A11960"/>
    </row>
    <row r="11961" spans="1:1" x14ac:dyDescent="0.25">
      <c r="A11961"/>
    </row>
    <row r="11962" spans="1:1" x14ac:dyDescent="0.25">
      <c r="A11962"/>
    </row>
    <row r="11963" spans="1:1" x14ac:dyDescent="0.25">
      <c r="A11963"/>
    </row>
    <row r="11964" spans="1:1" x14ac:dyDescent="0.25">
      <c r="A11964"/>
    </row>
    <row r="11965" spans="1:1" x14ac:dyDescent="0.25">
      <c r="A11965"/>
    </row>
    <row r="11966" spans="1:1" x14ac:dyDescent="0.25">
      <c r="A11966"/>
    </row>
    <row r="11967" spans="1:1" x14ac:dyDescent="0.25">
      <c r="A11967"/>
    </row>
    <row r="11968" spans="1:1" x14ac:dyDescent="0.25">
      <c r="A11968"/>
    </row>
    <row r="11969" spans="1:1" x14ac:dyDescent="0.25">
      <c r="A11969"/>
    </row>
    <row r="11970" spans="1:1" x14ac:dyDescent="0.25">
      <c r="A11970"/>
    </row>
    <row r="11971" spans="1:1" x14ac:dyDescent="0.25">
      <c r="A11971"/>
    </row>
    <row r="11972" spans="1:1" x14ac:dyDescent="0.25">
      <c r="A11972"/>
    </row>
    <row r="11973" spans="1:1" x14ac:dyDescent="0.25">
      <c r="A11973"/>
    </row>
    <row r="11974" spans="1:1" x14ac:dyDescent="0.25">
      <c r="A11974"/>
    </row>
    <row r="11975" spans="1:1" x14ac:dyDescent="0.25">
      <c r="A11975"/>
    </row>
    <row r="11976" spans="1:1" x14ac:dyDescent="0.25">
      <c r="A11976"/>
    </row>
    <row r="11977" spans="1:1" x14ac:dyDescent="0.25">
      <c r="A11977"/>
    </row>
    <row r="11978" spans="1:1" x14ac:dyDescent="0.25">
      <c r="A11978"/>
    </row>
    <row r="11979" spans="1:1" x14ac:dyDescent="0.25">
      <c r="A11979"/>
    </row>
    <row r="11980" spans="1:1" x14ac:dyDescent="0.25">
      <c r="A11980"/>
    </row>
    <row r="11981" spans="1:1" x14ac:dyDescent="0.25">
      <c r="A11981"/>
    </row>
    <row r="11982" spans="1:1" x14ac:dyDescent="0.25">
      <c r="A11982"/>
    </row>
    <row r="11983" spans="1:1" x14ac:dyDescent="0.25">
      <c r="A11983"/>
    </row>
    <row r="11984" spans="1:1" x14ac:dyDescent="0.25">
      <c r="A11984"/>
    </row>
    <row r="11985" spans="1:1" x14ac:dyDescent="0.25">
      <c r="A11985"/>
    </row>
    <row r="11986" spans="1:1" x14ac:dyDescent="0.25">
      <c r="A11986"/>
    </row>
    <row r="11987" spans="1:1" x14ac:dyDescent="0.25">
      <c r="A11987"/>
    </row>
    <row r="11988" spans="1:1" x14ac:dyDescent="0.25">
      <c r="A11988"/>
    </row>
    <row r="11989" spans="1:1" x14ac:dyDescent="0.25">
      <c r="A11989"/>
    </row>
    <row r="11990" spans="1:1" x14ac:dyDescent="0.25">
      <c r="A11990"/>
    </row>
    <row r="11991" spans="1:1" x14ac:dyDescent="0.25">
      <c r="A11991"/>
    </row>
    <row r="11992" spans="1:1" x14ac:dyDescent="0.25">
      <c r="A11992"/>
    </row>
    <row r="11993" spans="1:1" x14ac:dyDescent="0.25">
      <c r="A11993"/>
    </row>
    <row r="11994" spans="1:1" x14ac:dyDescent="0.25">
      <c r="A11994"/>
    </row>
    <row r="11995" spans="1:1" x14ac:dyDescent="0.25">
      <c r="A11995"/>
    </row>
    <row r="11996" spans="1:1" x14ac:dyDescent="0.25">
      <c r="A11996"/>
    </row>
    <row r="11997" spans="1:1" x14ac:dyDescent="0.25">
      <c r="A11997"/>
    </row>
    <row r="11998" spans="1:1" x14ac:dyDescent="0.25">
      <c r="A11998"/>
    </row>
    <row r="11999" spans="1:1" x14ac:dyDescent="0.25">
      <c r="A11999"/>
    </row>
    <row r="12000" spans="1:1" x14ac:dyDescent="0.25">
      <c r="A12000"/>
    </row>
    <row r="12001" spans="1:1" x14ac:dyDescent="0.25">
      <c r="A12001"/>
    </row>
    <row r="12002" spans="1:1" x14ac:dyDescent="0.25">
      <c r="A12002"/>
    </row>
    <row r="12003" spans="1:1" x14ac:dyDescent="0.25">
      <c r="A12003"/>
    </row>
    <row r="12004" spans="1:1" x14ac:dyDescent="0.25">
      <c r="A12004"/>
    </row>
    <row r="12005" spans="1:1" x14ac:dyDescent="0.25">
      <c r="A12005"/>
    </row>
    <row r="12006" spans="1:1" x14ac:dyDescent="0.25">
      <c r="A12006"/>
    </row>
    <row r="12007" spans="1:1" x14ac:dyDescent="0.25">
      <c r="A12007"/>
    </row>
    <row r="12008" spans="1:1" x14ac:dyDescent="0.25">
      <c r="A12008"/>
    </row>
    <row r="12009" spans="1:1" x14ac:dyDescent="0.25">
      <c r="A12009"/>
    </row>
    <row r="12010" spans="1:1" x14ac:dyDescent="0.25">
      <c r="A12010"/>
    </row>
    <row r="12011" spans="1:1" x14ac:dyDescent="0.25">
      <c r="A12011"/>
    </row>
    <row r="12012" spans="1:1" x14ac:dyDescent="0.25">
      <c r="A12012"/>
    </row>
    <row r="12013" spans="1:1" x14ac:dyDescent="0.25">
      <c r="A12013"/>
    </row>
    <row r="12014" spans="1:1" x14ac:dyDescent="0.25">
      <c r="A12014"/>
    </row>
    <row r="12015" spans="1:1" x14ac:dyDescent="0.25">
      <c r="A12015"/>
    </row>
    <row r="12016" spans="1:1" x14ac:dyDescent="0.25">
      <c r="A12016"/>
    </row>
    <row r="12017" spans="1:1" x14ac:dyDescent="0.25">
      <c r="A12017"/>
    </row>
    <row r="12018" spans="1:1" x14ac:dyDescent="0.25">
      <c r="A12018"/>
    </row>
    <row r="12019" spans="1:1" x14ac:dyDescent="0.25">
      <c r="A12019"/>
    </row>
    <row r="12020" spans="1:1" x14ac:dyDescent="0.25">
      <c r="A12020"/>
    </row>
    <row r="12021" spans="1:1" x14ac:dyDescent="0.25">
      <c r="A12021"/>
    </row>
    <row r="12022" spans="1:1" x14ac:dyDescent="0.25">
      <c r="A12022"/>
    </row>
    <row r="12023" spans="1:1" x14ac:dyDescent="0.25">
      <c r="A12023"/>
    </row>
    <row r="12024" spans="1:1" x14ac:dyDescent="0.25">
      <c r="A12024"/>
    </row>
    <row r="12025" spans="1:1" x14ac:dyDescent="0.25">
      <c r="A12025"/>
    </row>
    <row r="12026" spans="1:1" x14ac:dyDescent="0.25">
      <c r="A12026"/>
    </row>
    <row r="12027" spans="1:1" x14ac:dyDescent="0.25">
      <c r="A12027"/>
    </row>
    <row r="12028" spans="1:1" x14ac:dyDescent="0.25">
      <c r="A12028"/>
    </row>
    <row r="12029" spans="1:1" x14ac:dyDescent="0.25">
      <c r="A12029"/>
    </row>
    <row r="12030" spans="1:1" x14ac:dyDescent="0.25">
      <c r="A12030"/>
    </row>
    <row r="12031" spans="1:1" x14ac:dyDescent="0.25">
      <c r="A12031"/>
    </row>
    <row r="12032" spans="1:1" x14ac:dyDescent="0.25">
      <c r="A12032"/>
    </row>
    <row r="12033" spans="1:1" x14ac:dyDescent="0.25">
      <c r="A12033"/>
    </row>
    <row r="12034" spans="1:1" x14ac:dyDescent="0.25">
      <c r="A12034"/>
    </row>
    <row r="12035" spans="1:1" x14ac:dyDescent="0.25">
      <c r="A12035"/>
    </row>
    <row r="12036" spans="1:1" x14ac:dyDescent="0.25">
      <c r="A12036"/>
    </row>
    <row r="12037" spans="1:1" x14ac:dyDescent="0.25">
      <c r="A12037"/>
    </row>
    <row r="12038" spans="1:1" x14ac:dyDescent="0.25">
      <c r="A12038"/>
    </row>
    <row r="12039" spans="1:1" x14ac:dyDescent="0.25">
      <c r="A12039"/>
    </row>
    <row r="12040" spans="1:1" x14ac:dyDescent="0.25">
      <c r="A12040"/>
    </row>
    <row r="12041" spans="1:1" x14ac:dyDescent="0.25">
      <c r="A12041"/>
    </row>
    <row r="12042" spans="1:1" x14ac:dyDescent="0.25">
      <c r="A12042"/>
    </row>
    <row r="12043" spans="1:1" x14ac:dyDescent="0.25">
      <c r="A12043"/>
    </row>
    <row r="12044" spans="1:1" x14ac:dyDescent="0.25">
      <c r="A12044"/>
    </row>
    <row r="12045" spans="1:1" x14ac:dyDescent="0.25">
      <c r="A12045"/>
    </row>
    <row r="12046" spans="1:1" x14ac:dyDescent="0.25">
      <c r="A12046"/>
    </row>
    <row r="12047" spans="1:1" x14ac:dyDescent="0.25">
      <c r="A12047"/>
    </row>
    <row r="12048" spans="1:1" x14ac:dyDescent="0.25">
      <c r="A12048"/>
    </row>
    <row r="12049" spans="1:1" x14ac:dyDescent="0.25">
      <c r="A12049"/>
    </row>
    <row r="12050" spans="1:1" x14ac:dyDescent="0.25">
      <c r="A12050"/>
    </row>
    <row r="12051" spans="1:1" x14ac:dyDescent="0.25">
      <c r="A12051"/>
    </row>
    <row r="12052" spans="1:1" x14ac:dyDescent="0.25">
      <c r="A12052"/>
    </row>
    <row r="12053" spans="1:1" x14ac:dyDescent="0.25">
      <c r="A12053"/>
    </row>
    <row r="12054" spans="1:1" x14ac:dyDescent="0.25">
      <c r="A12054"/>
    </row>
    <row r="12055" spans="1:1" x14ac:dyDescent="0.25">
      <c r="A12055"/>
    </row>
    <row r="12056" spans="1:1" x14ac:dyDescent="0.25">
      <c r="A12056"/>
    </row>
    <row r="12057" spans="1:1" x14ac:dyDescent="0.25">
      <c r="A12057"/>
    </row>
    <row r="12058" spans="1:1" x14ac:dyDescent="0.25">
      <c r="A12058"/>
    </row>
    <row r="12059" spans="1:1" x14ac:dyDescent="0.25">
      <c r="A12059"/>
    </row>
    <row r="12060" spans="1:1" x14ac:dyDescent="0.25">
      <c r="A12060"/>
    </row>
    <row r="12061" spans="1:1" x14ac:dyDescent="0.25">
      <c r="A12061"/>
    </row>
    <row r="12062" spans="1:1" x14ac:dyDescent="0.25">
      <c r="A12062"/>
    </row>
    <row r="12063" spans="1:1" x14ac:dyDescent="0.25">
      <c r="A12063"/>
    </row>
    <row r="12064" spans="1:1" x14ac:dyDescent="0.25">
      <c r="A12064"/>
    </row>
    <row r="12065" spans="1:1" x14ac:dyDescent="0.25">
      <c r="A12065"/>
    </row>
    <row r="12066" spans="1:1" x14ac:dyDescent="0.25">
      <c r="A12066"/>
    </row>
    <row r="12067" spans="1:1" x14ac:dyDescent="0.25">
      <c r="A12067"/>
    </row>
    <row r="12068" spans="1:1" x14ac:dyDescent="0.25">
      <c r="A12068"/>
    </row>
    <row r="12069" spans="1:1" x14ac:dyDescent="0.25">
      <c r="A12069"/>
    </row>
    <row r="12070" spans="1:1" x14ac:dyDescent="0.25">
      <c r="A12070"/>
    </row>
    <row r="12071" spans="1:1" x14ac:dyDescent="0.25">
      <c r="A12071"/>
    </row>
    <row r="12072" spans="1:1" x14ac:dyDescent="0.25">
      <c r="A12072"/>
    </row>
    <row r="12073" spans="1:1" x14ac:dyDescent="0.25">
      <c r="A12073"/>
    </row>
    <row r="12074" spans="1:1" x14ac:dyDescent="0.25">
      <c r="A12074"/>
    </row>
    <row r="12075" spans="1:1" x14ac:dyDescent="0.25">
      <c r="A12075"/>
    </row>
    <row r="12076" spans="1:1" x14ac:dyDescent="0.25">
      <c r="A12076"/>
    </row>
    <row r="12077" spans="1:1" x14ac:dyDescent="0.25">
      <c r="A12077"/>
    </row>
    <row r="12078" spans="1:1" x14ac:dyDescent="0.25">
      <c r="A12078"/>
    </row>
    <row r="12079" spans="1:1" x14ac:dyDescent="0.25">
      <c r="A12079"/>
    </row>
    <row r="12080" spans="1:1" x14ac:dyDescent="0.25">
      <c r="A12080"/>
    </row>
    <row r="12081" spans="1:1" x14ac:dyDescent="0.25">
      <c r="A12081"/>
    </row>
    <row r="12082" spans="1:1" x14ac:dyDescent="0.25">
      <c r="A12082"/>
    </row>
    <row r="12083" spans="1:1" x14ac:dyDescent="0.25">
      <c r="A12083"/>
    </row>
    <row r="12084" spans="1:1" x14ac:dyDescent="0.25">
      <c r="A12084"/>
    </row>
    <row r="12085" spans="1:1" x14ac:dyDescent="0.25">
      <c r="A12085"/>
    </row>
    <row r="12086" spans="1:1" x14ac:dyDescent="0.25">
      <c r="A12086"/>
    </row>
    <row r="12087" spans="1:1" x14ac:dyDescent="0.25">
      <c r="A12087"/>
    </row>
    <row r="12088" spans="1:1" x14ac:dyDescent="0.25">
      <c r="A12088"/>
    </row>
    <row r="12089" spans="1:1" x14ac:dyDescent="0.25">
      <c r="A12089"/>
    </row>
    <row r="12090" spans="1:1" x14ac:dyDescent="0.25">
      <c r="A12090"/>
    </row>
    <row r="12091" spans="1:1" x14ac:dyDescent="0.25">
      <c r="A12091"/>
    </row>
    <row r="12092" spans="1:1" x14ac:dyDescent="0.25">
      <c r="A12092"/>
    </row>
    <row r="12093" spans="1:1" x14ac:dyDescent="0.25">
      <c r="A12093"/>
    </row>
    <row r="12094" spans="1:1" x14ac:dyDescent="0.25">
      <c r="A12094"/>
    </row>
    <row r="12095" spans="1:1" x14ac:dyDescent="0.25">
      <c r="A12095"/>
    </row>
    <row r="12096" spans="1:1" x14ac:dyDescent="0.25">
      <c r="A12096"/>
    </row>
    <row r="12097" spans="1:1" x14ac:dyDescent="0.25">
      <c r="A12097"/>
    </row>
    <row r="12098" spans="1:1" x14ac:dyDescent="0.25">
      <c r="A12098"/>
    </row>
    <row r="12099" spans="1:1" x14ac:dyDescent="0.25">
      <c r="A12099"/>
    </row>
    <row r="12100" spans="1:1" x14ac:dyDescent="0.25">
      <c r="A12100"/>
    </row>
    <row r="12101" spans="1:1" x14ac:dyDescent="0.25">
      <c r="A12101"/>
    </row>
    <row r="12102" spans="1:1" x14ac:dyDescent="0.25">
      <c r="A12102"/>
    </row>
    <row r="12103" spans="1:1" x14ac:dyDescent="0.25">
      <c r="A12103"/>
    </row>
    <row r="12104" spans="1:1" x14ac:dyDescent="0.25">
      <c r="A12104"/>
    </row>
    <row r="12105" spans="1:1" x14ac:dyDescent="0.25">
      <c r="A12105"/>
    </row>
    <row r="12106" spans="1:1" x14ac:dyDescent="0.25">
      <c r="A12106"/>
    </row>
    <row r="12107" spans="1:1" x14ac:dyDescent="0.25">
      <c r="A12107"/>
    </row>
    <row r="12108" spans="1:1" x14ac:dyDescent="0.25">
      <c r="A12108"/>
    </row>
    <row r="12109" spans="1:1" x14ac:dyDescent="0.25">
      <c r="A12109"/>
    </row>
    <row r="12110" spans="1:1" x14ac:dyDescent="0.25">
      <c r="A12110"/>
    </row>
    <row r="12111" spans="1:1" x14ac:dyDescent="0.25">
      <c r="A12111"/>
    </row>
    <row r="12112" spans="1:1" x14ac:dyDescent="0.25">
      <c r="A12112"/>
    </row>
    <row r="12113" spans="1:1" x14ac:dyDescent="0.25">
      <c r="A12113"/>
    </row>
    <row r="12114" spans="1:1" x14ac:dyDescent="0.25">
      <c r="A12114"/>
    </row>
    <row r="12115" spans="1:1" x14ac:dyDescent="0.25">
      <c r="A12115"/>
    </row>
    <row r="12116" spans="1:1" x14ac:dyDescent="0.25">
      <c r="A12116"/>
    </row>
    <row r="12117" spans="1:1" x14ac:dyDescent="0.25">
      <c r="A12117"/>
    </row>
    <row r="12118" spans="1:1" x14ac:dyDescent="0.25">
      <c r="A12118"/>
    </row>
    <row r="12119" spans="1:1" x14ac:dyDescent="0.25">
      <c r="A12119"/>
    </row>
    <row r="12120" spans="1:1" x14ac:dyDescent="0.25">
      <c r="A12120"/>
    </row>
    <row r="12121" spans="1:1" x14ac:dyDescent="0.25">
      <c r="A12121"/>
    </row>
    <row r="12122" spans="1:1" x14ac:dyDescent="0.25">
      <c r="A12122"/>
    </row>
    <row r="12123" spans="1:1" x14ac:dyDescent="0.25">
      <c r="A12123"/>
    </row>
    <row r="12124" spans="1:1" x14ac:dyDescent="0.25">
      <c r="A12124"/>
    </row>
    <row r="12125" spans="1:1" x14ac:dyDescent="0.25">
      <c r="A12125"/>
    </row>
    <row r="12126" spans="1:1" x14ac:dyDescent="0.25">
      <c r="A12126"/>
    </row>
    <row r="12127" spans="1:1" x14ac:dyDescent="0.25">
      <c r="A12127"/>
    </row>
    <row r="12128" spans="1:1" x14ac:dyDescent="0.25">
      <c r="A12128"/>
    </row>
    <row r="12129" spans="1:1" x14ac:dyDescent="0.25">
      <c r="A12129"/>
    </row>
    <row r="12130" spans="1:1" x14ac:dyDescent="0.25">
      <c r="A12130"/>
    </row>
    <row r="12131" spans="1:1" x14ac:dyDescent="0.25">
      <c r="A12131"/>
    </row>
    <row r="12132" spans="1:1" x14ac:dyDescent="0.25">
      <c r="A12132"/>
    </row>
    <row r="12133" spans="1:1" x14ac:dyDescent="0.25">
      <c r="A12133"/>
    </row>
    <row r="12134" spans="1:1" x14ac:dyDescent="0.25">
      <c r="A12134"/>
    </row>
    <row r="12135" spans="1:1" x14ac:dyDescent="0.25">
      <c r="A12135"/>
    </row>
    <row r="12136" spans="1:1" x14ac:dyDescent="0.25">
      <c r="A12136"/>
    </row>
    <row r="12137" spans="1:1" x14ac:dyDescent="0.25">
      <c r="A12137"/>
    </row>
    <row r="12138" spans="1:1" x14ac:dyDescent="0.25">
      <c r="A12138"/>
    </row>
    <row r="12139" spans="1:1" x14ac:dyDescent="0.25">
      <c r="A12139"/>
    </row>
    <row r="12140" spans="1:1" x14ac:dyDescent="0.25">
      <c r="A12140"/>
    </row>
    <row r="12141" spans="1:1" x14ac:dyDescent="0.25">
      <c r="A12141"/>
    </row>
    <row r="12142" spans="1:1" x14ac:dyDescent="0.25">
      <c r="A12142"/>
    </row>
    <row r="12143" spans="1:1" x14ac:dyDescent="0.25">
      <c r="A12143"/>
    </row>
    <row r="12144" spans="1:1" x14ac:dyDescent="0.25">
      <c r="A12144"/>
    </row>
    <row r="12145" spans="1:1" x14ac:dyDescent="0.25">
      <c r="A12145"/>
    </row>
    <row r="12146" spans="1:1" x14ac:dyDescent="0.25">
      <c r="A12146"/>
    </row>
    <row r="12147" spans="1:1" x14ac:dyDescent="0.25">
      <c r="A12147"/>
    </row>
    <row r="12148" spans="1:1" x14ac:dyDescent="0.25">
      <c r="A12148"/>
    </row>
    <row r="12149" spans="1:1" x14ac:dyDescent="0.25">
      <c r="A12149"/>
    </row>
    <row r="12150" spans="1:1" x14ac:dyDescent="0.25">
      <c r="A12150"/>
    </row>
    <row r="12151" spans="1:1" x14ac:dyDescent="0.25">
      <c r="A12151"/>
    </row>
    <row r="12152" spans="1:1" x14ac:dyDescent="0.25">
      <c r="A12152"/>
    </row>
    <row r="12153" spans="1:1" x14ac:dyDescent="0.25">
      <c r="A12153"/>
    </row>
    <row r="12154" spans="1:1" x14ac:dyDescent="0.25">
      <c r="A12154"/>
    </row>
    <row r="12155" spans="1:1" x14ac:dyDescent="0.25">
      <c r="A12155"/>
    </row>
    <row r="12156" spans="1:1" x14ac:dyDescent="0.25">
      <c r="A12156"/>
    </row>
    <row r="12157" spans="1:1" x14ac:dyDescent="0.25">
      <c r="A12157"/>
    </row>
    <row r="12158" spans="1:1" x14ac:dyDescent="0.25">
      <c r="A12158"/>
    </row>
    <row r="12159" spans="1:1" x14ac:dyDescent="0.25">
      <c r="A12159"/>
    </row>
    <row r="12160" spans="1:1" x14ac:dyDescent="0.25">
      <c r="A12160"/>
    </row>
    <row r="12161" spans="1:1" x14ac:dyDescent="0.25">
      <c r="A12161"/>
    </row>
    <row r="12162" spans="1:1" x14ac:dyDescent="0.25">
      <c r="A12162"/>
    </row>
    <row r="12163" spans="1:1" x14ac:dyDescent="0.25">
      <c r="A12163"/>
    </row>
    <row r="12164" spans="1:1" x14ac:dyDescent="0.25">
      <c r="A12164"/>
    </row>
    <row r="12165" spans="1:1" x14ac:dyDescent="0.25">
      <c r="A12165"/>
    </row>
    <row r="12166" spans="1:1" x14ac:dyDescent="0.25">
      <c r="A12166"/>
    </row>
    <row r="12167" spans="1:1" x14ac:dyDescent="0.25">
      <c r="A12167"/>
    </row>
    <row r="12168" spans="1:1" x14ac:dyDescent="0.25">
      <c r="A12168"/>
    </row>
    <row r="12169" spans="1:1" x14ac:dyDescent="0.25">
      <c r="A12169"/>
    </row>
    <row r="12170" spans="1:1" x14ac:dyDescent="0.25">
      <c r="A12170"/>
    </row>
    <row r="12171" spans="1:1" x14ac:dyDescent="0.25">
      <c r="A12171"/>
    </row>
    <row r="12172" spans="1:1" x14ac:dyDescent="0.25">
      <c r="A12172"/>
    </row>
    <row r="12173" spans="1:1" x14ac:dyDescent="0.25">
      <c r="A12173"/>
    </row>
    <row r="12174" spans="1:1" x14ac:dyDescent="0.25">
      <c r="A12174"/>
    </row>
    <row r="12175" spans="1:1" x14ac:dyDescent="0.25">
      <c r="A12175"/>
    </row>
    <row r="12176" spans="1:1" x14ac:dyDescent="0.25">
      <c r="A12176"/>
    </row>
    <row r="12177" spans="1:1" x14ac:dyDescent="0.25">
      <c r="A12177"/>
    </row>
    <row r="12178" spans="1:1" x14ac:dyDescent="0.25">
      <c r="A12178"/>
    </row>
    <row r="12179" spans="1:1" x14ac:dyDescent="0.25">
      <c r="A12179"/>
    </row>
    <row r="12180" spans="1:1" x14ac:dyDescent="0.25">
      <c r="A12180"/>
    </row>
    <row r="12181" spans="1:1" x14ac:dyDescent="0.25">
      <c r="A12181"/>
    </row>
    <row r="12182" spans="1:1" x14ac:dyDescent="0.25">
      <c r="A12182"/>
    </row>
    <row r="12183" spans="1:1" x14ac:dyDescent="0.25">
      <c r="A12183"/>
    </row>
    <row r="12184" spans="1:1" x14ac:dyDescent="0.25">
      <c r="A12184"/>
    </row>
    <row r="12185" spans="1:1" x14ac:dyDescent="0.25">
      <c r="A12185"/>
    </row>
    <row r="12186" spans="1:1" x14ac:dyDescent="0.25">
      <c r="A12186"/>
    </row>
    <row r="12187" spans="1:1" x14ac:dyDescent="0.25">
      <c r="A12187"/>
    </row>
    <row r="12188" spans="1:1" x14ac:dyDescent="0.25">
      <c r="A12188"/>
    </row>
    <row r="12189" spans="1:1" x14ac:dyDescent="0.25">
      <c r="A12189"/>
    </row>
    <row r="12190" spans="1:1" x14ac:dyDescent="0.25">
      <c r="A12190"/>
    </row>
    <row r="12191" spans="1:1" x14ac:dyDescent="0.25">
      <c r="A12191"/>
    </row>
    <row r="12192" spans="1:1" x14ac:dyDescent="0.25">
      <c r="A12192"/>
    </row>
    <row r="12193" spans="1:1" x14ac:dyDescent="0.25">
      <c r="A12193"/>
    </row>
    <row r="12194" spans="1:1" x14ac:dyDescent="0.25">
      <c r="A12194"/>
    </row>
    <row r="12195" spans="1:1" x14ac:dyDescent="0.25">
      <c r="A12195"/>
    </row>
    <row r="12196" spans="1:1" x14ac:dyDescent="0.25">
      <c r="A12196"/>
    </row>
    <row r="12197" spans="1:1" x14ac:dyDescent="0.25">
      <c r="A12197"/>
    </row>
    <row r="12198" spans="1:1" x14ac:dyDescent="0.25">
      <c r="A12198"/>
    </row>
    <row r="12199" spans="1:1" x14ac:dyDescent="0.25">
      <c r="A12199"/>
    </row>
    <row r="12200" spans="1:1" x14ac:dyDescent="0.25">
      <c r="A12200"/>
    </row>
    <row r="12201" spans="1:1" x14ac:dyDescent="0.25">
      <c r="A12201"/>
    </row>
    <row r="12202" spans="1:1" x14ac:dyDescent="0.25">
      <c r="A12202"/>
    </row>
    <row r="12203" spans="1:1" x14ac:dyDescent="0.25">
      <c r="A12203"/>
    </row>
    <row r="12204" spans="1:1" x14ac:dyDescent="0.25">
      <c r="A12204"/>
    </row>
    <row r="12205" spans="1:1" x14ac:dyDescent="0.25">
      <c r="A12205"/>
    </row>
    <row r="12206" spans="1:1" x14ac:dyDescent="0.25">
      <c r="A12206"/>
    </row>
    <row r="12207" spans="1:1" x14ac:dyDescent="0.25">
      <c r="A12207"/>
    </row>
    <row r="12208" spans="1:1" x14ac:dyDescent="0.25">
      <c r="A12208"/>
    </row>
    <row r="12209" spans="1:1" x14ac:dyDescent="0.25">
      <c r="A12209"/>
    </row>
    <row r="12210" spans="1:1" x14ac:dyDescent="0.25">
      <c r="A12210"/>
    </row>
    <row r="12211" spans="1:1" x14ac:dyDescent="0.25">
      <c r="A12211"/>
    </row>
    <row r="12212" spans="1:1" x14ac:dyDescent="0.25">
      <c r="A12212"/>
    </row>
    <row r="12213" spans="1:1" x14ac:dyDescent="0.25">
      <c r="A12213"/>
    </row>
    <row r="12214" spans="1:1" x14ac:dyDescent="0.25">
      <c r="A12214"/>
    </row>
    <row r="12215" spans="1:1" x14ac:dyDescent="0.25">
      <c r="A12215"/>
    </row>
    <row r="12216" spans="1:1" x14ac:dyDescent="0.25">
      <c r="A12216"/>
    </row>
    <row r="12217" spans="1:1" x14ac:dyDescent="0.25">
      <c r="A12217"/>
    </row>
    <row r="12218" spans="1:1" x14ac:dyDescent="0.25">
      <c r="A12218"/>
    </row>
    <row r="12219" spans="1:1" x14ac:dyDescent="0.25">
      <c r="A12219"/>
    </row>
    <row r="12220" spans="1:1" x14ac:dyDescent="0.25">
      <c r="A12220"/>
    </row>
    <row r="12221" spans="1:1" x14ac:dyDescent="0.25">
      <c r="A12221"/>
    </row>
    <row r="12222" spans="1:1" x14ac:dyDescent="0.25">
      <c r="A12222"/>
    </row>
    <row r="12223" spans="1:1" x14ac:dyDescent="0.25">
      <c r="A12223"/>
    </row>
    <row r="12224" spans="1:1" x14ac:dyDescent="0.25">
      <c r="A12224"/>
    </row>
    <row r="12225" spans="1:1" x14ac:dyDescent="0.25">
      <c r="A12225"/>
    </row>
    <row r="12226" spans="1:1" x14ac:dyDescent="0.25">
      <c r="A12226"/>
    </row>
    <row r="12227" spans="1:1" x14ac:dyDescent="0.25">
      <c r="A12227"/>
    </row>
    <row r="12228" spans="1:1" x14ac:dyDescent="0.25">
      <c r="A12228"/>
    </row>
    <row r="12229" spans="1:1" x14ac:dyDescent="0.25">
      <c r="A12229"/>
    </row>
    <row r="12230" spans="1:1" x14ac:dyDescent="0.25">
      <c r="A12230"/>
    </row>
    <row r="12231" spans="1:1" x14ac:dyDescent="0.25">
      <c r="A12231"/>
    </row>
    <row r="12232" spans="1:1" x14ac:dyDescent="0.25">
      <c r="A12232"/>
    </row>
    <row r="12233" spans="1:1" x14ac:dyDescent="0.25">
      <c r="A12233"/>
    </row>
    <row r="12234" spans="1:1" x14ac:dyDescent="0.25">
      <c r="A12234"/>
    </row>
    <row r="12235" spans="1:1" x14ac:dyDescent="0.25">
      <c r="A12235"/>
    </row>
    <row r="12236" spans="1:1" x14ac:dyDescent="0.25">
      <c r="A12236"/>
    </row>
    <row r="12237" spans="1:1" x14ac:dyDescent="0.25">
      <c r="A12237"/>
    </row>
    <row r="12238" spans="1:1" x14ac:dyDescent="0.25">
      <c r="A12238"/>
    </row>
    <row r="12239" spans="1:1" x14ac:dyDescent="0.25">
      <c r="A12239"/>
    </row>
    <row r="12240" spans="1:1" x14ac:dyDescent="0.25">
      <c r="A12240"/>
    </row>
    <row r="12241" spans="1:1" x14ac:dyDescent="0.25">
      <c r="A12241"/>
    </row>
    <row r="12242" spans="1:1" x14ac:dyDescent="0.25">
      <c r="A12242"/>
    </row>
    <row r="12243" spans="1:1" x14ac:dyDescent="0.25">
      <c r="A12243"/>
    </row>
    <row r="12244" spans="1:1" x14ac:dyDescent="0.25">
      <c r="A12244"/>
    </row>
    <row r="12245" spans="1:1" x14ac:dyDescent="0.25">
      <c r="A12245"/>
    </row>
    <row r="12246" spans="1:1" x14ac:dyDescent="0.25">
      <c r="A12246"/>
    </row>
    <row r="12247" spans="1:1" x14ac:dyDescent="0.25">
      <c r="A12247"/>
    </row>
    <row r="12248" spans="1:1" x14ac:dyDescent="0.25">
      <c r="A12248"/>
    </row>
    <row r="12249" spans="1:1" x14ac:dyDescent="0.25">
      <c r="A12249"/>
    </row>
    <row r="12250" spans="1:1" x14ac:dyDescent="0.25">
      <c r="A12250"/>
    </row>
    <row r="12251" spans="1:1" x14ac:dyDescent="0.25">
      <c r="A12251"/>
    </row>
    <row r="12252" spans="1:1" x14ac:dyDescent="0.25">
      <c r="A12252"/>
    </row>
    <row r="12253" spans="1:1" x14ac:dyDescent="0.25">
      <c r="A12253"/>
    </row>
    <row r="12254" spans="1:1" x14ac:dyDescent="0.25">
      <c r="A12254"/>
    </row>
    <row r="12255" spans="1:1" x14ac:dyDescent="0.25">
      <c r="A12255"/>
    </row>
    <row r="12256" spans="1:1" x14ac:dyDescent="0.25">
      <c r="A12256"/>
    </row>
    <row r="12257" spans="1:1" x14ac:dyDescent="0.25">
      <c r="A12257"/>
    </row>
    <row r="12258" spans="1:1" x14ac:dyDescent="0.25">
      <c r="A12258"/>
    </row>
    <row r="12259" spans="1:1" x14ac:dyDescent="0.25">
      <c r="A12259"/>
    </row>
    <row r="12260" spans="1:1" x14ac:dyDescent="0.25">
      <c r="A12260"/>
    </row>
    <row r="12261" spans="1:1" x14ac:dyDescent="0.25">
      <c r="A12261"/>
    </row>
    <row r="12262" spans="1:1" x14ac:dyDescent="0.25">
      <c r="A12262"/>
    </row>
    <row r="12263" spans="1:1" x14ac:dyDescent="0.25">
      <c r="A12263"/>
    </row>
    <row r="12264" spans="1:1" x14ac:dyDescent="0.25">
      <c r="A12264"/>
    </row>
    <row r="12265" spans="1:1" x14ac:dyDescent="0.25">
      <c r="A12265"/>
    </row>
    <row r="12266" spans="1:1" x14ac:dyDescent="0.25">
      <c r="A12266"/>
    </row>
    <row r="12267" spans="1:1" x14ac:dyDescent="0.25">
      <c r="A12267"/>
    </row>
    <row r="12268" spans="1:1" x14ac:dyDescent="0.25">
      <c r="A12268"/>
    </row>
    <row r="12269" spans="1:1" x14ac:dyDescent="0.25">
      <c r="A12269"/>
    </row>
    <row r="12270" spans="1:1" x14ac:dyDescent="0.25">
      <c r="A12270"/>
    </row>
    <row r="12271" spans="1:1" x14ac:dyDescent="0.25">
      <c r="A12271"/>
    </row>
    <row r="12272" spans="1:1" x14ac:dyDescent="0.25">
      <c r="A12272"/>
    </row>
    <row r="12273" spans="1:1" x14ac:dyDescent="0.25">
      <c r="A12273"/>
    </row>
    <row r="12274" spans="1:1" x14ac:dyDescent="0.25">
      <c r="A12274"/>
    </row>
    <row r="12275" spans="1:1" x14ac:dyDescent="0.25">
      <c r="A12275"/>
    </row>
    <row r="12276" spans="1:1" x14ac:dyDescent="0.25">
      <c r="A12276"/>
    </row>
    <row r="12277" spans="1:1" x14ac:dyDescent="0.25">
      <c r="A12277"/>
    </row>
    <row r="12278" spans="1:1" x14ac:dyDescent="0.25">
      <c r="A12278"/>
    </row>
    <row r="12279" spans="1:1" x14ac:dyDescent="0.25">
      <c r="A12279"/>
    </row>
    <row r="12280" spans="1:1" x14ac:dyDescent="0.25">
      <c r="A12280"/>
    </row>
    <row r="12281" spans="1:1" x14ac:dyDescent="0.25">
      <c r="A12281"/>
    </row>
    <row r="12282" spans="1:1" x14ac:dyDescent="0.25">
      <c r="A12282"/>
    </row>
    <row r="12283" spans="1:1" x14ac:dyDescent="0.25">
      <c r="A12283"/>
    </row>
    <row r="12284" spans="1:1" x14ac:dyDescent="0.25">
      <c r="A12284"/>
    </row>
    <row r="12285" spans="1:1" x14ac:dyDescent="0.25">
      <c r="A12285"/>
    </row>
    <row r="12286" spans="1:1" x14ac:dyDescent="0.25">
      <c r="A12286"/>
    </row>
    <row r="12287" spans="1:1" x14ac:dyDescent="0.25">
      <c r="A12287"/>
    </row>
    <row r="12288" spans="1:1" x14ac:dyDescent="0.25">
      <c r="A12288"/>
    </row>
    <row r="12289" spans="1:1" x14ac:dyDescent="0.25">
      <c r="A12289"/>
    </row>
    <row r="12290" spans="1:1" x14ac:dyDescent="0.25">
      <c r="A12290"/>
    </row>
    <row r="12291" spans="1:1" x14ac:dyDescent="0.25">
      <c r="A12291"/>
    </row>
    <row r="12292" spans="1:1" x14ac:dyDescent="0.25">
      <c r="A12292"/>
    </row>
    <row r="12293" spans="1:1" x14ac:dyDescent="0.25">
      <c r="A12293"/>
    </row>
    <row r="12294" spans="1:1" x14ac:dyDescent="0.25">
      <c r="A12294"/>
    </row>
    <row r="12295" spans="1:1" x14ac:dyDescent="0.25">
      <c r="A12295"/>
    </row>
    <row r="12296" spans="1:1" x14ac:dyDescent="0.25">
      <c r="A12296"/>
    </row>
    <row r="12297" spans="1:1" x14ac:dyDescent="0.25">
      <c r="A12297"/>
    </row>
    <row r="12298" spans="1:1" x14ac:dyDescent="0.25">
      <c r="A12298"/>
    </row>
    <row r="12299" spans="1:1" x14ac:dyDescent="0.25">
      <c r="A12299"/>
    </row>
    <row r="12300" spans="1:1" x14ac:dyDescent="0.25">
      <c r="A12300"/>
    </row>
    <row r="12301" spans="1:1" x14ac:dyDescent="0.25">
      <c r="A12301"/>
    </row>
    <row r="12302" spans="1:1" x14ac:dyDescent="0.25">
      <c r="A12302"/>
    </row>
    <row r="12303" spans="1:1" x14ac:dyDescent="0.25">
      <c r="A12303"/>
    </row>
    <row r="12304" spans="1:1" x14ac:dyDescent="0.25">
      <c r="A12304"/>
    </row>
    <row r="12305" spans="1:1" x14ac:dyDescent="0.25">
      <c r="A12305"/>
    </row>
    <row r="12306" spans="1:1" x14ac:dyDescent="0.25">
      <c r="A12306"/>
    </row>
    <row r="12307" spans="1:1" x14ac:dyDescent="0.25">
      <c r="A12307"/>
    </row>
    <row r="12308" spans="1:1" x14ac:dyDescent="0.25">
      <c r="A12308"/>
    </row>
    <row r="12309" spans="1:1" x14ac:dyDescent="0.25">
      <c r="A12309"/>
    </row>
    <row r="12310" spans="1:1" x14ac:dyDescent="0.25">
      <c r="A12310"/>
    </row>
    <row r="12311" spans="1:1" x14ac:dyDescent="0.25">
      <c r="A12311"/>
    </row>
    <row r="12312" spans="1:1" x14ac:dyDescent="0.25">
      <c r="A12312"/>
    </row>
    <row r="12313" spans="1:1" x14ac:dyDescent="0.25">
      <c r="A12313"/>
    </row>
    <row r="12314" spans="1:1" x14ac:dyDescent="0.25">
      <c r="A12314"/>
    </row>
    <row r="12315" spans="1:1" x14ac:dyDescent="0.25">
      <c r="A12315"/>
    </row>
    <row r="12316" spans="1:1" x14ac:dyDescent="0.25">
      <c r="A12316"/>
    </row>
    <row r="12317" spans="1:1" x14ac:dyDescent="0.25">
      <c r="A12317"/>
    </row>
    <row r="12318" spans="1:1" x14ac:dyDescent="0.25">
      <c r="A12318"/>
    </row>
    <row r="12319" spans="1:1" x14ac:dyDescent="0.25">
      <c r="A12319"/>
    </row>
    <row r="12320" spans="1:1" x14ac:dyDescent="0.25">
      <c r="A12320"/>
    </row>
    <row r="12321" spans="1:1" x14ac:dyDescent="0.25">
      <c r="A12321"/>
    </row>
    <row r="12322" spans="1:1" x14ac:dyDescent="0.25">
      <c r="A12322"/>
    </row>
    <row r="12323" spans="1:1" x14ac:dyDescent="0.25">
      <c r="A12323"/>
    </row>
    <row r="12324" spans="1:1" x14ac:dyDescent="0.25">
      <c r="A12324"/>
    </row>
    <row r="12325" spans="1:1" x14ac:dyDescent="0.25">
      <c r="A12325"/>
    </row>
    <row r="12326" spans="1:1" x14ac:dyDescent="0.25">
      <c r="A12326"/>
    </row>
    <row r="12327" spans="1:1" x14ac:dyDescent="0.25">
      <c r="A12327"/>
    </row>
    <row r="12328" spans="1:1" x14ac:dyDescent="0.25">
      <c r="A12328"/>
    </row>
    <row r="12329" spans="1:1" x14ac:dyDescent="0.25">
      <c r="A12329"/>
    </row>
    <row r="12330" spans="1:1" x14ac:dyDescent="0.25">
      <c r="A12330"/>
    </row>
    <row r="12331" spans="1:1" x14ac:dyDescent="0.25">
      <c r="A12331"/>
    </row>
    <row r="12332" spans="1:1" x14ac:dyDescent="0.25">
      <c r="A12332"/>
    </row>
    <row r="12333" spans="1:1" x14ac:dyDescent="0.25">
      <c r="A12333"/>
    </row>
    <row r="12334" spans="1:1" x14ac:dyDescent="0.25">
      <c r="A12334"/>
    </row>
    <row r="12335" spans="1:1" x14ac:dyDescent="0.25">
      <c r="A12335"/>
    </row>
    <row r="12336" spans="1:1" x14ac:dyDescent="0.25">
      <c r="A12336"/>
    </row>
    <row r="12337" spans="1:1" x14ac:dyDescent="0.25">
      <c r="A12337"/>
    </row>
    <row r="12338" spans="1:1" x14ac:dyDescent="0.25">
      <c r="A12338"/>
    </row>
    <row r="12339" spans="1:1" x14ac:dyDescent="0.25">
      <c r="A12339"/>
    </row>
    <row r="12340" spans="1:1" x14ac:dyDescent="0.25">
      <c r="A12340"/>
    </row>
    <row r="12341" spans="1:1" x14ac:dyDescent="0.25">
      <c r="A12341"/>
    </row>
    <row r="12342" spans="1:1" x14ac:dyDescent="0.25">
      <c r="A12342"/>
    </row>
    <row r="12343" spans="1:1" x14ac:dyDescent="0.25">
      <c r="A12343"/>
    </row>
    <row r="12344" spans="1:1" x14ac:dyDescent="0.25">
      <c r="A12344"/>
    </row>
    <row r="12345" spans="1:1" x14ac:dyDescent="0.25">
      <c r="A12345"/>
    </row>
    <row r="12346" spans="1:1" x14ac:dyDescent="0.25">
      <c r="A12346"/>
    </row>
    <row r="12347" spans="1:1" x14ac:dyDescent="0.25">
      <c r="A12347"/>
    </row>
    <row r="12348" spans="1:1" x14ac:dyDescent="0.25">
      <c r="A12348"/>
    </row>
    <row r="12349" spans="1:1" x14ac:dyDescent="0.25">
      <c r="A12349"/>
    </row>
    <row r="12350" spans="1:1" x14ac:dyDescent="0.25">
      <c r="A12350"/>
    </row>
    <row r="12351" spans="1:1" x14ac:dyDescent="0.25">
      <c r="A12351"/>
    </row>
    <row r="12352" spans="1:1" x14ac:dyDescent="0.25">
      <c r="A12352"/>
    </row>
    <row r="12353" spans="1:1" x14ac:dyDescent="0.25">
      <c r="A12353"/>
    </row>
    <row r="12354" spans="1:1" x14ac:dyDescent="0.25">
      <c r="A12354"/>
    </row>
    <row r="12355" spans="1:1" x14ac:dyDescent="0.25">
      <c r="A12355"/>
    </row>
    <row r="12356" spans="1:1" x14ac:dyDescent="0.25">
      <c r="A12356"/>
    </row>
    <row r="12357" spans="1:1" x14ac:dyDescent="0.25">
      <c r="A12357"/>
    </row>
    <row r="12358" spans="1:1" x14ac:dyDescent="0.25">
      <c r="A12358"/>
    </row>
    <row r="12359" spans="1:1" x14ac:dyDescent="0.25">
      <c r="A12359"/>
    </row>
    <row r="12360" spans="1:1" x14ac:dyDescent="0.25">
      <c r="A12360"/>
    </row>
    <row r="12361" spans="1:1" x14ac:dyDescent="0.25">
      <c r="A12361"/>
    </row>
    <row r="12362" spans="1:1" x14ac:dyDescent="0.25">
      <c r="A12362"/>
    </row>
    <row r="12363" spans="1:1" x14ac:dyDescent="0.25">
      <c r="A12363"/>
    </row>
    <row r="12364" spans="1:1" x14ac:dyDescent="0.25">
      <c r="A12364"/>
    </row>
    <row r="12365" spans="1:1" x14ac:dyDescent="0.25">
      <c r="A12365"/>
    </row>
    <row r="12366" spans="1:1" x14ac:dyDescent="0.25">
      <c r="A12366"/>
    </row>
    <row r="12367" spans="1:1" x14ac:dyDescent="0.25">
      <c r="A12367"/>
    </row>
    <row r="12368" spans="1:1" x14ac:dyDescent="0.25">
      <c r="A12368"/>
    </row>
    <row r="12369" spans="1:1" x14ac:dyDescent="0.25">
      <c r="A12369"/>
    </row>
    <row r="12370" spans="1:1" x14ac:dyDescent="0.25">
      <c r="A12370"/>
    </row>
    <row r="12371" spans="1:1" x14ac:dyDescent="0.25">
      <c r="A12371"/>
    </row>
    <row r="12372" spans="1:1" x14ac:dyDescent="0.25">
      <c r="A12372"/>
    </row>
    <row r="12373" spans="1:1" x14ac:dyDescent="0.25">
      <c r="A12373"/>
    </row>
    <row r="12374" spans="1:1" x14ac:dyDescent="0.25">
      <c r="A12374"/>
    </row>
    <row r="12375" spans="1:1" x14ac:dyDescent="0.25">
      <c r="A12375"/>
    </row>
    <row r="12376" spans="1:1" x14ac:dyDescent="0.25">
      <c r="A12376"/>
    </row>
    <row r="12377" spans="1:1" x14ac:dyDescent="0.25">
      <c r="A12377"/>
    </row>
    <row r="12378" spans="1:1" x14ac:dyDescent="0.25">
      <c r="A12378"/>
    </row>
    <row r="12379" spans="1:1" x14ac:dyDescent="0.25">
      <c r="A12379"/>
    </row>
    <row r="12380" spans="1:1" x14ac:dyDescent="0.25">
      <c r="A12380"/>
    </row>
    <row r="12381" spans="1:1" x14ac:dyDescent="0.25">
      <c r="A12381"/>
    </row>
    <row r="12382" spans="1:1" x14ac:dyDescent="0.25">
      <c r="A12382"/>
    </row>
    <row r="12383" spans="1:1" x14ac:dyDescent="0.25">
      <c r="A12383"/>
    </row>
    <row r="12384" spans="1:1" x14ac:dyDescent="0.25">
      <c r="A12384"/>
    </row>
    <row r="12385" spans="1:1" x14ac:dyDescent="0.25">
      <c r="A12385"/>
    </row>
    <row r="12386" spans="1:1" x14ac:dyDescent="0.25">
      <c r="A12386"/>
    </row>
    <row r="12387" spans="1:1" x14ac:dyDescent="0.25">
      <c r="A12387"/>
    </row>
    <row r="12388" spans="1:1" x14ac:dyDescent="0.25">
      <c r="A12388"/>
    </row>
    <row r="12389" spans="1:1" x14ac:dyDescent="0.25">
      <c r="A12389"/>
    </row>
    <row r="12390" spans="1:1" x14ac:dyDescent="0.25">
      <c r="A12390"/>
    </row>
    <row r="12391" spans="1:1" x14ac:dyDescent="0.25">
      <c r="A12391"/>
    </row>
    <row r="12392" spans="1:1" x14ac:dyDescent="0.25">
      <c r="A12392"/>
    </row>
    <row r="12393" spans="1:1" x14ac:dyDescent="0.25">
      <c r="A12393"/>
    </row>
    <row r="12394" spans="1:1" x14ac:dyDescent="0.25">
      <c r="A12394"/>
    </row>
    <row r="12395" spans="1:1" x14ac:dyDescent="0.25">
      <c r="A12395"/>
    </row>
    <row r="12396" spans="1:1" x14ac:dyDescent="0.25">
      <c r="A12396"/>
    </row>
    <row r="12397" spans="1:1" x14ac:dyDescent="0.25">
      <c r="A12397"/>
    </row>
    <row r="12398" spans="1:1" x14ac:dyDescent="0.25">
      <c r="A12398"/>
    </row>
    <row r="12399" spans="1:1" x14ac:dyDescent="0.25">
      <c r="A12399"/>
    </row>
    <row r="12400" spans="1:1" x14ac:dyDescent="0.25">
      <c r="A12400"/>
    </row>
    <row r="12401" spans="1:1" x14ac:dyDescent="0.25">
      <c r="A12401"/>
    </row>
    <row r="12402" spans="1:1" x14ac:dyDescent="0.25">
      <c r="A12402"/>
    </row>
    <row r="12403" spans="1:1" x14ac:dyDescent="0.25">
      <c r="A12403"/>
    </row>
    <row r="12404" spans="1:1" x14ac:dyDescent="0.25">
      <c r="A12404"/>
    </row>
    <row r="12405" spans="1:1" x14ac:dyDescent="0.25">
      <c r="A12405"/>
    </row>
    <row r="12406" spans="1:1" x14ac:dyDescent="0.25">
      <c r="A12406"/>
    </row>
    <row r="12407" spans="1:1" x14ac:dyDescent="0.25">
      <c r="A12407"/>
    </row>
    <row r="12408" spans="1:1" x14ac:dyDescent="0.25">
      <c r="A12408"/>
    </row>
    <row r="12409" spans="1:1" x14ac:dyDescent="0.25">
      <c r="A12409"/>
    </row>
    <row r="12410" spans="1:1" x14ac:dyDescent="0.25">
      <c r="A12410"/>
    </row>
    <row r="12411" spans="1:1" x14ac:dyDescent="0.25">
      <c r="A12411"/>
    </row>
    <row r="12412" spans="1:1" x14ac:dyDescent="0.25">
      <c r="A12412"/>
    </row>
    <row r="12413" spans="1:1" x14ac:dyDescent="0.25">
      <c r="A12413"/>
    </row>
    <row r="12414" spans="1:1" x14ac:dyDescent="0.25">
      <c r="A12414"/>
    </row>
    <row r="12415" spans="1:1" x14ac:dyDescent="0.25">
      <c r="A12415"/>
    </row>
    <row r="12416" spans="1:1" x14ac:dyDescent="0.25">
      <c r="A12416"/>
    </row>
    <row r="12417" spans="1:1" x14ac:dyDescent="0.25">
      <c r="A12417"/>
    </row>
    <row r="12418" spans="1:1" x14ac:dyDescent="0.25">
      <c r="A12418"/>
    </row>
    <row r="12419" spans="1:1" x14ac:dyDescent="0.25">
      <c r="A12419"/>
    </row>
    <row r="12420" spans="1:1" x14ac:dyDescent="0.25">
      <c r="A12420"/>
    </row>
    <row r="12421" spans="1:1" x14ac:dyDescent="0.25">
      <c r="A12421"/>
    </row>
    <row r="12422" spans="1:1" x14ac:dyDescent="0.25">
      <c r="A12422"/>
    </row>
    <row r="12423" spans="1:1" x14ac:dyDescent="0.25">
      <c r="A12423"/>
    </row>
    <row r="12424" spans="1:1" x14ac:dyDescent="0.25">
      <c r="A12424"/>
    </row>
    <row r="12425" spans="1:1" x14ac:dyDescent="0.25">
      <c r="A12425"/>
    </row>
    <row r="12426" spans="1:1" x14ac:dyDescent="0.25">
      <c r="A12426"/>
    </row>
    <row r="12427" spans="1:1" x14ac:dyDescent="0.25">
      <c r="A12427"/>
    </row>
    <row r="12428" spans="1:1" x14ac:dyDescent="0.25">
      <c r="A12428"/>
    </row>
    <row r="12429" spans="1:1" x14ac:dyDescent="0.25">
      <c r="A12429"/>
    </row>
    <row r="12430" spans="1:1" x14ac:dyDescent="0.25">
      <c r="A12430"/>
    </row>
    <row r="12431" spans="1:1" x14ac:dyDescent="0.25">
      <c r="A12431"/>
    </row>
    <row r="12432" spans="1:1" x14ac:dyDescent="0.25">
      <c r="A12432"/>
    </row>
    <row r="12433" spans="1:1" x14ac:dyDescent="0.25">
      <c r="A12433"/>
    </row>
    <row r="12434" spans="1:1" x14ac:dyDescent="0.25">
      <c r="A12434"/>
    </row>
    <row r="12435" spans="1:1" x14ac:dyDescent="0.25">
      <c r="A12435"/>
    </row>
    <row r="12436" spans="1:1" x14ac:dyDescent="0.25">
      <c r="A12436"/>
    </row>
    <row r="12437" spans="1:1" x14ac:dyDescent="0.25">
      <c r="A12437"/>
    </row>
    <row r="12438" spans="1:1" x14ac:dyDescent="0.25">
      <c r="A12438"/>
    </row>
    <row r="12439" spans="1:1" x14ac:dyDescent="0.25">
      <c r="A12439"/>
    </row>
    <row r="12440" spans="1:1" x14ac:dyDescent="0.25">
      <c r="A12440"/>
    </row>
    <row r="12441" spans="1:1" x14ac:dyDescent="0.25">
      <c r="A12441"/>
    </row>
    <row r="12442" spans="1:1" x14ac:dyDescent="0.25">
      <c r="A12442"/>
    </row>
    <row r="12443" spans="1:1" x14ac:dyDescent="0.25">
      <c r="A12443"/>
    </row>
    <row r="12444" spans="1:1" x14ac:dyDescent="0.25">
      <c r="A12444"/>
    </row>
    <row r="12445" spans="1:1" x14ac:dyDescent="0.25">
      <c r="A12445"/>
    </row>
    <row r="12446" spans="1:1" x14ac:dyDescent="0.25">
      <c r="A12446"/>
    </row>
    <row r="12447" spans="1:1" x14ac:dyDescent="0.25">
      <c r="A12447"/>
    </row>
    <row r="12448" spans="1:1" x14ac:dyDescent="0.25">
      <c r="A12448"/>
    </row>
    <row r="12449" spans="1:1" x14ac:dyDescent="0.25">
      <c r="A12449"/>
    </row>
    <row r="12450" spans="1:1" x14ac:dyDescent="0.25">
      <c r="A12450"/>
    </row>
    <row r="12451" spans="1:1" x14ac:dyDescent="0.25">
      <c r="A12451"/>
    </row>
    <row r="12452" spans="1:1" x14ac:dyDescent="0.25">
      <c r="A12452"/>
    </row>
    <row r="12453" spans="1:1" x14ac:dyDescent="0.25">
      <c r="A12453"/>
    </row>
    <row r="12454" spans="1:1" x14ac:dyDescent="0.25">
      <c r="A12454"/>
    </row>
    <row r="12455" spans="1:1" x14ac:dyDescent="0.25">
      <c r="A12455"/>
    </row>
    <row r="12456" spans="1:1" x14ac:dyDescent="0.25">
      <c r="A12456"/>
    </row>
    <row r="12457" spans="1:1" x14ac:dyDescent="0.25">
      <c r="A12457"/>
    </row>
    <row r="12458" spans="1:1" x14ac:dyDescent="0.25">
      <c r="A12458"/>
    </row>
    <row r="12459" spans="1:1" x14ac:dyDescent="0.25">
      <c r="A12459"/>
    </row>
    <row r="12460" spans="1:1" x14ac:dyDescent="0.25">
      <c r="A12460"/>
    </row>
    <row r="12461" spans="1:1" x14ac:dyDescent="0.25">
      <c r="A12461"/>
    </row>
    <row r="12462" spans="1:1" x14ac:dyDescent="0.25">
      <c r="A12462"/>
    </row>
    <row r="12463" spans="1:1" x14ac:dyDescent="0.25">
      <c r="A12463"/>
    </row>
    <row r="12464" spans="1:1" x14ac:dyDescent="0.25">
      <c r="A12464"/>
    </row>
    <row r="12465" spans="1:1" x14ac:dyDescent="0.25">
      <c r="A12465"/>
    </row>
    <row r="12466" spans="1:1" x14ac:dyDescent="0.25">
      <c r="A12466"/>
    </row>
    <row r="12467" spans="1:1" x14ac:dyDescent="0.25">
      <c r="A12467"/>
    </row>
    <row r="12468" spans="1:1" x14ac:dyDescent="0.25">
      <c r="A12468"/>
    </row>
    <row r="12469" spans="1:1" x14ac:dyDescent="0.25">
      <c r="A12469"/>
    </row>
    <row r="12470" spans="1:1" x14ac:dyDescent="0.25">
      <c r="A12470"/>
    </row>
    <row r="12471" spans="1:1" x14ac:dyDescent="0.25">
      <c r="A12471"/>
    </row>
    <row r="12472" spans="1:1" x14ac:dyDescent="0.25">
      <c r="A12472"/>
    </row>
    <row r="12473" spans="1:1" x14ac:dyDescent="0.25">
      <c r="A12473"/>
    </row>
    <row r="12474" spans="1:1" x14ac:dyDescent="0.25">
      <c r="A12474"/>
    </row>
    <row r="12475" spans="1:1" x14ac:dyDescent="0.25">
      <c r="A12475"/>
    </row>
    <row r="12476" spans="1:1" x14ac:dyDescent="0.25">
      <c r="A12476"/>
    </row>
    <row r="12477" spans="1:1" x14ac:dyDescent="0.25">
      <c r="A12477"/>
    </row>
    <row r="12478" spans="1:1" x14ac:dyDescent="0.25">
      <c r="A12478"/>
    </row>
    <row r="12479" spans="1:1" x14ac:dyDescent="0.25">
      <c r="A12479"/>
    </row>
    <row r="12480" spans="1:1" x14ac:dyDescent="0.25">
      <c r="A12480"/>
    </row>
    <row r="12481" spans="1:1" x14ac:dyDescent="0.25">
      <c r="A12481"/>
    </row>
    <row r="12482" spans="1:1" x14ac:dyDescent="0.25">
      <c r="A12482"/>
    </row>
    <row r="12483" spans="1:1" x14ac:dyDescent="0.25">
      <c r="A12483"/>
    </row>
    <row r="12484" spans="1:1" x14ac:dyDescent="0.25">
      <c r="A12484"/>
    </row>
    <row r="12485" spans="1:1" x14ac:dyDescent="0.25">
      <c r="A12485"/>
    </row>
    <row r="12486" spans="1:1" x14ac:dyDescent="0.25">
      <c r="A12486"/>
    </row>
    <row r="12487" spans="1:1" x14ac:dyDescent="0.25">
      <c r="A12487"/>
    </row>
    <row r="12488" spans="1:1" x14ac:dyDescent="0.25">
      <c r="A12488"/>
    </row>
    <row r="12489" spans="1:1" x14ac:dyDescent="0.25">
      <c r="A12489"/>
    </row>
    <row r="12490" spans="1:1" x14ac:dyDescent="0.25">
      <c r="A12490"/>
    </row>
    <row r="12491" spans="1:1" x14ac:dyDescent="0.25">
      <c r="A12491"/>
    </row>
    <row r="12492" spans="1:1" x14ac:dyDescent="0.25">
      <c r="A12492"/>
    </row>
    <row r="12493" spans="1:1" x14ac:dyDescent="0.25">
      <c r="A12493"/>
    </row>
    <row r="12494" spans="1:1" x14ac:dyDescent="0.25">
      <c r="A12494"/>
    </row>
    <row r="12495" spans="1:1" x14ac:dyDescent="0.25">
      <c r="A12495"/>
    </row>
    <row r="12496" spans="1:1" x14ac:dyDescent="0.25">
      <c r="A12496"/>
    </row>
    <row r="12497" spans="1:1" x14ac:dyDescent="0.25">
      <c r="A12497"/>
    </row>
    <row r="12498" spans="1:1" x14ac:dyDescent="0.25">
      <c r="A12498"/>
    </row>
    <row r="12499" spans="1:1" x14ac:dyDescent="0.25">
      <c r="A12499"/>
    </row>
    <row r="12500" spans="1:1" x14ac:dyDescent="0.25">
      <c r="A12500"/>
    </row>
    <row r="12501" spans="1:1" x14ac:dyDescent="0.25">
      <c r="A12501"/>
    </row>
    <row r="12502" spans="1:1" x14ac:dyDescent="0.25">
      <c r="A12502"/>
    </row>
    <row r="12503" spans="1:1" x14ac:dyDescent="0.25">
      <c r="A12503"/>
    </row>
    <row r="12504" spans="1:1" x14ac:dyDescent="0.25">
      <c r="A12504"/>
    </row>
    <row r="12505" spans="1:1" x14ac:dyDescent="0.25">
      <c r="A12505"/>
    </row>
    <row r="12506" spans="1:1" x14ac:dyDescent="0.25">
      <c r="A12506"/>
    </row>
    <row r="12507" spans="1:1" x14ac:dyDescent="0.25">
      <c r="A12507"/>
    </row>
    <row r="12508" spans="1:1" x14ac:dyDescent="0.25">
      <c r="A12508"/>
    </row>
    <row r="12509" spans="1:1" x14ac:dyDescent="0.25">
      <c r="A12509"/>
    </row>
    <row r="12510" spans="1:1" x14ac:dyDescent="0.25">
      <c r="A12510"/>
    </row>
    <row r="12511" spans="1:1" x14ac:dyDescent="0.25">
      <c r="A12511"/>
    </row>
    <row r="12512" spans="1:1" x14ac:dyDescent="0.25">
      <c r="A12512"/>
    </row>
    <row r="12513" spans="1:1" x14ac:dyDescent="0.25">
      <c r="A12513"/>
    </row>
    <row r="12514" spans="1:1" x14ac:dyDescent="0.25">
      <c r="A12514"/>
    </row>
    <row r="12515" spans="1:1" x14ac:dyDescent="0.25">
      <c r="A12515"/>
    </row>
    <row r="12516" spans="1:1" x14ac:dyDescent="0.25">
      <c r="A12516"/>
    </row>
    <row r="12517" spans="1:1" x14ac:dyDescent="0.25">
      <c r="A12517"/>
    </row>
    <row r="12518" spans="1:1" x14ac:dyDescent="0.25">
      <c r="A12518"/>
    </row>
    <row r="12519" spans="1:1" x14ac:dyDescent="0.25">
      <c r="A12519"/>
    </row>
    <row r="12520" spans="1:1" x14ac:dyDescent="0.25">
      <c r="A12520"/>
    </row>
    <row r="12521" spans="1:1" x14ac:dyDescent="0.25">
      <c r="A12521"/>
    </row>
    <row r="12522" spans="1:1" x14ac:dyDescent="0.25">
      <c r="A12522"/>
    </row>
    <row r="12523" spans="1:1" x14ac:dyDescent="0.25">
      <c r="A12523"/>
    </row>
    <row r="12524" spans="1:1" x14ac:dyDescent="0.25">
      <c r="A12524"/>
    </row>
    <row r="12525" spans="1:1" x14ac:dyDescent="0.25">
      <c r="A12525"/>
    </row>
    <row r="12526" spans="1:1" x14ac:dyDescent="0.25">
      <c r="A12526"/>
    </row>
    <row r="12527" spans="1:1" x14ac:dyDescent="0.25">
      <c r="A12527"/>
    </row>
    <row r="12528" spans="1:1" x14ac:dyDescent="0.25">
      <c r="A12528"/>
    </row>
    <row r="12529" spans="1:1" x14ac:dyDescent="0.25">
      <c r="A12529"/>
    </row>
    <row r="12530" spans="1:1" x14ac:dyDescent="0.25">
      <c r="A12530"/>
    </row>
    <row r="12531" spans="1:1" x14ac:dyDescent="0.25">
      <c r="A12531"/>
    </row>
    <row r="12532" spans="1:1" x14ac:dyDescent="0.25">
      <c r="A12532"/>
    </row>
    <row r="12533" spans="1:1" x14ac:dyDescent="0.25">
      <c r="A12533"/>
    </row>
    <row r="12534" spans="1:1" x14ac:dyDescent="0.25">
      <c r="A12534"/>
    </row>
    <row r="12535" spans="1:1" x14ac:dyDescent="0.25">
      <c r="A12535"/>
    </row>
    <row r="12536" spans="1:1" x14ac:dyDescent="0.25">
      <c r="A12536"/>
    </row>
    <row r="12537" spans="1:1" x14ac:dyDescent="0.25">
      <c r="A12537"/>
    </row>
    <row r="12538" spans="1:1" x14ac:dyDescent="0.25">
      <c r="A12538"/>
    </row>
    <row r="12539" spans="1:1" x14ac:dyDescent="0.25">
      <c r="A12539"/>
    </row>
    <row r="12540" spans="1:1" x14ac:dyDescent="0.25">
      <c r="A12540"/>
    </row>
    <row r="12541" spans="1:1" x14ac:dyDescent="0.25">
      <c r="A12541"/>
    </row>
    <row r="12542" spans="1:1" x14ac:dyDescent="0.25">
      <c r="A12542"/>
    </row>
    <row r="12543" spans="1:1" x14ac:dyDescent="0.25">
      <c r="A12543"/>
    </row>
    <row r="12544" spans="1:1" x14ac:dyDescent="0.25">
      <c r="A12544"/>
    </row>
    <row r="12545" spans="1:1" x14ac:dyDescent="0.25">
      <c r="A12545"/>
    </row>
    <row r="12546" spans="1:1" x14ac:dyDescent="0.25">
      <c r="A12546"/>
    </row>
    <row r="12547" spans="1:1" x14ac:dyDescent="0.25">
      <c r="A12547"/>
    </row>
    <row r="12548" spans="1:1" x14ac:dyDescent="0.25">
      <c r="A12548"/>
    </row>
    <row r="12549" spans="1:1" x14ac:dyDescent="0.25">
      <c r="A12549"/>
    </row>
    <row r="12550" spans="1:1" x14ac:dyDescent="0.25">
      <c r="A12550"/>
    </row>
    <row r="12551" spans="1:1" x14ac:dyDescent="0.25">
      <c r="A12551"/>
    </row>
    <row r="12552" spans="1:1" x14ac:dyDescent="0.25">
      <c r="A12552"/>
    </row>
    <row r="12553" spans="1:1" x14ac:dyDescent="0.25">
      <c r="A12553"/>
    </row>
    <row r="12554" spans="1:1" x14ac:dyDescent="0.25">
      <c r="A12554"/>
    </row>
    <row r="12555" spans="1:1" x14ac:dyDescent="0.25">
      <c r="A12555"/>
    </row>
    <row r="12556" spans="1:1" x14ac:dyDescent="0.25">
      <c r="A12556"/>
    </row>
    <row r="12557" spans="1:1" x14ac:dyDescent="0.25">
      <c r="A12557"/>
    </row>
    <row r="12558" spans="1:1" x14ac:dyDescent="0.25">
      <c r="A12558"/>
    </row>
    <row r="12559" spans="1:1" x14ac:dyDescent="0.25">
      <c r="A12559"/>
    </row>
    <row r="12560" spans="1:1" x14ac:dyDescent="0.25">
      <c r="A12560"/>
    </row>
    <row r="12561" spans="1:1" x14ac:dyDescent="0.25">
      <c r="A12561"/>
    </row>
    <row r="12562" spans="1:1" x14ac:dyDescent="0.25">
      <c r="A12562"/>
    </row>
    <row r="12563" spans="1:1" x14ac:dyDescent="0.25">
      <c r="A12563"/>
    </row>
    <row r="12564" spans="1:1" x14ac:dyDescent="0.25">
      <c r="A12564"/>
    </row>
    <row r="12565" spans="1:1" x14ac:dyDescent="0.25">
      <c r="A12565"/>
    </row>
    <row r="12566" spans="1:1" x14ac:dyDescent="0.25">
      <c r="A12566"/>
    </row>
    <row r="12567" spans="1:1" x14ac:dyDescent="0.25">
      <c r="A12567"/>
    </row>
    <row r="12568" spans="1:1" x14ac:dyDescent="0.25">
      <c r="A12568"/>
    </row>
    <row r="12569" spans="1:1" x14ac:dyDescent="0.25">
      <c r="A12569"/>
    </row>
    <row r="12570" spans="1:1" x14ac:dyDescent="0.25">
      <c r="A12570"/>
    </row>
    <row r="12571" spans="1:1" x14ac:dyDescent="0.25">
      <c r="A12571"/>
    </row>
    <row r="12572" spans="1:1" x14ac:dyDescent="0.25">
      <c r="A12572"/>
    </row>
    <row r="12573" spans="1:1" x14ac:dyDescent="0.25">
      <c r="A12573"/>
    </row>
    <row r="12574" spans="1:1" x14ac:dyDescent="0.25">
      <c r="A12574"/>
    </row>
    <row r="12575" spans="1:1" x14ac:dyDescent="0.25">
      <c r="A12575"/>
    </row>
    <row r="12576" spans="1:1" x14ac:dyDescent="0.25">
      <c r="A12576"/>
    </row>
    <row r="12577" spans="1:1" x14ac:dyDescent="0.25">
      <c r="A12577"/>
    </row>
    <row r="12578" spans="1:1" x14ac:dyDescent="0.25">
      <c r="A12578"/>
    </row>
    <row r="12579" spans="1:1" x14ac:dyDescent="0.25">
      <c r="A12579"/>
    </row>
    <row r="12580" spans="1:1" x14ac:dyDescent="0.25">
      <c r="A12580"/>
    </row>
    <row r="12581" spans="1:1" x14ac:dyDescent="0.25">
      <c r="A12581"/>
    </row>
    <row r="12582" spans="1:1" x14ac:dyDescent="0.25">
      <c r="A12582"/>
    </row>
    <row r="12583" spans="1:1" x14ac:dyDescent="0.25">
      <c r="A12583"/>
    </row>
    <row r="12584" spans="1:1" x14ac:dyDescent="0.25">
      <c r="A12584"/>
    </row>
    <row r="12585" spans="1:1" x14ac:dyDescent="0.25">
      <c r="A12585"/>
    </row>
    <row r="12586" spans="1:1" x14ac:dyDescent="0.25">
      <c r="A12586"/>
    </row>
    <row r="12587" spans="1:1" x14ac:dyDescent="0.25">
      <c r="A12587"/>
    </row>
    <row r="12588" spans="1:1" x14ac:dyDescent="0.25">
      <c r="A12588"/>
    </row>
    <row r="12589" spans="1:1" x14ac:dyDescent="0.25">
      <c r="A12589"/>
    </row>
    <row r="12590" spans="1:1" x14ac:dyDescent="0.25">
      <c r="A12590"/>
    </row>
    <row r="12591" spans="1:1" x14ac:dyDescent="0.25">
      <c r="A12591"/>
    </row>
    <row r="12592" spans="1:1" x14ac:dyDescent="0.25">
      <c r="A12592"/>
    </row>
    <row r="12593" spans="1:1" x14ac:dyDescent="0.25">
      <c r="A12593"/>
    </row>
    <row r="12594" spans="1:1" x14ac:dyDescent="0.25">
      <c r="A12594"/>
    </row>
    <row r="12595" spans="1:1" x14ac:dyDescent="0.25">
      <c r="A12595"/>
    </row>
    <row r="12596" spans="1:1" x14ac:dyDescent="0.25">
      <c r="A12596"/>
    </row>
    <row r="12597" spans="1:1" x14ac:dyDescent="0.25">
      <c r="A12597"/>
    </row>
    <row r="12598" spans="1:1" x14ac:dyDescent="0.25">
      <c r="A12598"/>
    </row>
    <row r="12599" spans="1:1" x14ac:dyDescent="0.25">
      <c r="A12599"/>
    </row>
    <row r="12600" spans="1:1" x14ac:dyDescent="0.25">
      <c r="A12600"/>
    </row>
    <row r="12601" spans="1:1" x14ac:dyDescent="0.25">
      <c r="A12601"/>
    </row>
    <row r="12602" spans="1:1" x14ac:dyDescent="0.25">
      <c r="A12602"/>
    </row>
    <row r="12603" spans="1:1" x14ac:dyDescent="0.25">
      <c r="A12603"/>
    </row>
    <row r="12604" spans="1:1" x14ac:dyDescent="0.25">
      <c r="A12604"/>
    </row>
    <row r="12605" spans="1:1" x14ac:dyDescent="0.25">
      <c r="A12605"/>
    </row>
    <row r="12606" spans="1:1" x14ac:dyDescent="0.25">
      <c r="A12606"/>
    </row>
    <row r="12607" spans="1:1" x14ac:dyDescent="0.25">
      <c r="A12607"/>
    </row>
    <row r="12608" spans="1:1" x14ac:dyDescent="0.25">
      <c r="A12608"/>
    </row>
    <row r="12609" spans="1:1" x14ac:dyDescent="0.25">
      <c r="A12609"/>
    </row>
    <row r="12610" spans="1:1" x14ac:dyDescent="0.25">
      <c r="A12610"/>
    </row>
    <row r="12611" spans="1:1" x14ac:dyDescent="0.25">
      <c r="A12611"/>
    </row>
    <row r="12612" spans="1:1" x14ac:dyDescent="0.25">
      <c r="A12612"/>
    </row>
    <row r="12613" spans="1:1" x14ac:dyDescent="0.25">
      <c r="A12613"/>
    </row>
    <row r="12614" spans="1:1" x14ac:dyDescent="0.25">
      <c r="A12614"/>
    </row>
    <row r="12615" spans="1:1" x14ac:dyDescent="0.25">
      <c r="A12615"/>
    </row>
    <row r="12616" spans="1:1" x14ac:dyDescent="0.25">
      <c r="A12616"/>
    </row>
    <row r="12617" spans="1:1" x14ac:dyDescent="0.25">
      <c r="A12617"/>
    </row>
    <row r="12618" spans="1:1" x14ac:dyDescent="0.25">
      <c r="A12618"/>
    </row>
    <row r="12619" spans="1:1" x14ac:dyDescent="0.25">
      <c r="A12619"/>
    </row>
    <row r="12620" spans="1:1" x14ac:dyDescent="0.25">
      <c r="A12620"/>
    </row>
    <row r="12621" spans="1:1" x14ac:dyDescent="0.25">
      <c r="A12621"/>
    </row>
    <row r="12622" spans="1:1" x14ac:dyDescent="0.25">
      <c r="A12622"/>
    </row>
    <row r="12623" spans="1:1" x14ac:dyDescent="0.25">
      <c r="A12623"/>
    </row>
    <row r="12624" spans="1:1" x14ac:dyDescent="0.25">
      <c r="A12624"/>
    </row>
    <row r="12625" spans="1:1" x14ac:dyDescent="0.25">
      <c r="A12625"/>
    </row>
    <row r="12626" spans="1:1" x14ac:dyDescent="0.25">
      <c r="A12626"/>
    </row>
    <row r="12627" spans="1:1" x14ac:dyDescent="0.25">
      <c r="A12627"/>
    </row>
    <row r="12628" spans="1:1" x14ac:dyDescent="0.25">
      <c r="A12628"/>
    </row>
    <row r="12629" spans="1:1" x14ac:dyDescent="0.25">
      <c r="A12629"/>
    </row>
    <row r="12630" spans="1:1" x14ac:dyDescent="0.25">
      <c r="A12630"/>
    </row>
    <row r="12631" spans="1:1" x14ac:dyDescent="0.25">
      <c r="A12631"/>
    </row>
    <row r="12632" spans="1:1" x14ac:dyDescent="0.25">
      <c r="A12632"/>
    </row>
    <row r="12633" spans="1:1" x14ac:dyDescent="0.25">
      <c r="A12633"/>
    </row>
    <row r="12634" spans="1:1" x14ac:dyDescent="0.25">
      <c r="A12634"/>
    </row>
    <row r="12635" spans="1:1" x14ac:dyDescent="0.25">
      <c r="A12635"/>
    </row>
    <row r="12636" spans="1:1" x14ac:dyDescent="0.25">
      <c r="A12636"/>
    </row>
    <row r="12637" spans="1:1" x14ac:dyDescent="0.25">
      <c r="A12637"/>
    </row>
    <row r="12638" spans="1:1" x14ac:dyDescent="0.25">
      <c r="A12638"/>
    </row>
    <row r="12639" spans="1:1" x14ac:dyDescent="0.25">
      <c r="A12639"/>
    </row>
    <row r="12640" spans="1:1" x14ac:dyDescent="0.25">
      <c r="A12640"/>
    </row>
    <row r="12641" spans="1:1" x14ac:dyDescent="0.25">
      <c r="A12641"/>
    </row>
    <row r="12642" spans="1:1" x14ac:dyDescent="0.25">
      <c r="A12642"/>
    </row>
    <row r="12643" spans="1:1" x14ac:dyDescent="0.25">
      <c r="A12643"/>
    </row>
    <row r="12644" spans="1:1" x14ac:dyDescent="0.25">
      <c r="A12644"/>
    </row>
    <row r="12645" spans="1:1" x14ac:dyDescent="0.25">
      <c r="A12645"/>
    </row>
    <row r="12646" spans="1:1" x14ac:dyDescent="0.25">
      <c r="A12646"/>
    </row>
    <row r="12647" spans="1:1" x14ac:dyDescent="0.25">
      <c r="A12647"/>
    </row>
    <row r="12648" spans="1:1" x14ac:dyDescent="0.25">
      <c r="A12648"/>
    </row>
    <row r="12649" spans="1:1" x14ac:dyDescent="0.25">
      <c r="A12649"/>
    </row>
    <row r="12650" spans="1:1" x14ac:dyDescent="0.25">
      <c r="A12650"/>
    </row>
    <row r="12651" spans="1:1" x14ac:dyDescent="0.25">
      <c r="A12651"/>
    </row>
    <row r="12652" spans="1:1" x14ac:dyDescent="0.25">
      <c r="A12652"/>
    </row>
    <row r="12653" spans="1:1" x14ac:dyDescent="0.25">
      <c r="A12653"/>
    </row>
    <row r="12654" spans="1:1" x14ac:dyDescent="0.25">
      <c r="A12654"/>
    </row>
    <row r="12655" spans="1:1" x14ac:dyDescent="0.25">
      <c r="A12655"/>
    </row>
    <row r="12656" spans="1:1" x14ac:dyDescent="0.25">
      <c r="A12656"/>
    </row>
    <row r="12657" spans="1:1" x14ac:dyDescent="0.25">
      <c r="A12657"/>
    </row>
    <row r="12658" spans="1:1" x14ac:dyDescent="0.25">
      <c r="A12658"/>
    </row>
    <row r="12659" spans="1:1" x14ac:dyDescent="0.25">
      <c r="A12659"/>
    </row>
    <row r="12660" spans="1:1" x14ac:dyDescent="0.25">
      <c r="A12660"/>
    </row>
    <row r="12661" spans="1:1" x14ac:dyDescent="0.25">
      <c r="A12661"/>
    </row>
    <row r="12662" spans="1:1" x14ac:dyDescent="0.25">
      <c r="A12662"/>
    </row>
    <row r="12663" spans="1:1" x14ac:dyDescent="0.25">
      <c r="A12663"/>
    </row>
    <row r="12664" spans="1:1" x14ac:dyDescent="0.25">
      <c r="A12664"/>
    </row>
    <row r="12665" spans="1:1" x14ac:dyDescent="0.25">
      <c r="A12665"/>
    </row>
    <row r="12666" spans="1:1" x14ac:dyDescent="0.25">
      <c r="A12666"/>
    </row>
    <row r="12667" spans="1:1" x14ac:dyDescent="0.25">
      <c r="A12667"/>
    </row>
    <row r="12668" spans="1:1" x14ac:dyDescent="0.25">
      <c r="A12668"/>
    </row>
    <row r="12669" spans="1:1" x14ac:dyDescent="0.25">
      <c r="A12669"/>
    </row>
    <row r="12670" spans="1:1" x14ac:dyDescent="0.25">
      <c r="A12670"/>
    </row>
    <row r="12671" spans="1:1" x14ac:dyDescent="0.25">
      <c r="A12671"/>
    </row>
    <row r="12672" spans="1:1" x14ac:dyDescent="0.25">
      <c r="A12672"/>
    </row>
    <row r="12673" spans="1:1" x14ac:dyDescent="0.25">
      <c r="A12673"/>
    </row>
    <row r="12674" spans="1:1" x14ac:dyDescent="0.25">
      <c r="A12674"/>
    </row>
    <row r="12675" spans="1:1" x14ac:dyDescent="0.25">
      <c r="A12675"/>
    </row>
    <row r="12676" spans="1:1" x14ac:dyDescent="0.25">
      <c r="A12676"/>
    </row>
    <row r="12677" spans="1:1" x14ac:dyDescent="0.25">
      <c r="A12677"/>
    </row>
    <row r="12678" spans="1:1" x14ac:dyDescent="0.25">
      <c r="A12678"/>
    </row>
    <row r="12679" spans="1:1" x14ac:dyDescent="0.25">
      <c r="A12679"/>
    </row>
    <row r="12680" spans="1:1" x14ac:dyDescent="0.25">
      <c r="A12680"/>
    </row>
    <row r="12681" spans="1:1" x14ac:dyDescent="0.25">
      <c r="A12681"/>
    </row>
    <row r="12682" spans="1:1" x14ac:dyDescent="0.25">
      <c r="A12682"/>
    </row>
    <row r="12683" spans="1:1" x14ac:dyDescent="0.25">
      <c r="A12683"/>
    </row>
    <row r="12684" spans="1:1" x14ac:dyDescent="0.25">
      <c r="A12684"/>
    </row>
    <row r="12685" spans="1:1" x14ac:dyDescent="0.25">
      <c r="A12685"/>
    </row>
    <row r="12686" spans="1:1" x14ac:dyDescent="0.25">
      <c r="A12686"/>
    </row>
    <row r="12687" spans="1:1" x14ac:dyDescent="0.25">
      <c r="A12687"/>
    </row>
    <row r="12688" spans="1:1" x14ac:dyDescent="0.25">
      <c r="A12688"/>
    </row>
    <row r="12689" spans="1:1" x14ac:dyDescent="0.25">
      <c r="A12689"/>
    </row>
    <row r="12690" spans="1:1" x14ac:dyDescent="0.25">
      <c r="A12690"/>
    </row>
    <row r="12691" spans="1:1" x14ac:dyDescent="0.25">
      <c r="A12691"/>
    </row>
    <row r="12692" spans="1:1" x14ac:dyDescent="0.25">
      <c r="A12692"/>
    </row>
    <row r="12693" spans="1:1" x14ac:dyDescent="0.25">
      <c r="A12693"/>
    </row>
    <row r="12694" spans="1:1" x14ac:dyDescent="0.25">
      <c r="A12694"/>
    </row>
    <row r="12695" spans="1:1" x14ac:dyDescent="0.25">
      <c r="A12695"/>
    </row>
    <row r="12696" spans="1:1" x14ac:dyDescent="0.25">
      <c r="A12696"/>
    </row>
    <row r="12697" spans="1:1" x14ac:dyDescent="0.25">
      <c r="A12697"/>
    </row>
    <row r="12698" spans="1:1" x14ac:dyDescent="0.25">
      <c r="A12698"/>
    </row>
    <row r="12699" spans="1:1" x14ac:dyDescent="0.25">
      <c r="A12699"/>
    </row>
    <row r="12700" spans="1:1" x14ac:dyDescent="0.25">
      <c r="A12700"/>
    </row>
    <row r="12701" spans="1:1" x14ac:dyDescent="0.25">
      <c r="A12701"/>
    </row>
    <row r="12702" spans="1:1" x14ac:dyDescent="0.25">
      <c r="A12702"/>
    </row>
    <row r="12703" spans="1:1" x14ac:dyDescent="0.25">
      <c r="A12703"/>
    </row>
    <row r="12704" spans="1:1" x14ac:dyDescent="0.25">
      <c r="A12704"/>
    </row>
    <row r="12705" spans="1:1" x14ac:dyDescent="0.25">
      <c r="A12705"/>
    </row>
    <row r="12706" spans="1:1" x14ac:dyDescent="0.25">
      <c r="A12706"/>
    </row>
    <row r="12707" spans="1:1" x14ac:dyDescent="0.25">
      <c r="A12707"/>
    </row>
    <row r="12708" spans="1:1" x14ac:dyDescent="0.25">
      <c r="A12708"/>
    </row>
    <row r="12709" spans="1:1" x14ac:dyDescent="0.25">
      <c r="A12709"/>
    </row>
    <row r="12710" spans="1:1" x14ac:dyDescent="0.25">
      <c r="A12710"/>
    </row>
    <row r="12711" spans="1:1" x14ac:dyDescent="0.25">
      <c r="A12711"/>
    </row>
    <row r="12712" spans="1:1" x14ac:dyDescent="0.25">
      <c r="A12712"/>
    </row>
    <row r="12713" spans="1:1" x14ac:dyDescent="0.25">
      <c r="A12713"/>
    </row>
    <row r="12714" spans="1:1" x14ac:dyDescent="0.25">
      <c r="A12714"/>
    </row>
    <row r="12715" spans="1:1" x14ac:dyDescent="0.25">
      <c r="A12715"/>
    </row>
    <row r="12716" spans="1:1" x14ac:dyDescent="0.25">
      <c r="A12716"/>
    </row>
    <row r="12717" spans="1:1" x14ac:dyDescent="0.25">
      <c r="A12717"/>
    </row>
    <row r="12718" spans="1:1" x14ac:dyDescent="0.25">
      <c r="A12718"/>
    </row>
    <row r="12719" spans="1:1" x14ac:dyDescent="0.25">
      <c r="A12719"/>
    </row>
    <row r="12720" spans="1:1" x14ac:dyDescent="0.25">
      <c r="A12720"/>
    </row>
    <row r="12721" spans="1:1" x14ac:dyDescent="0.25">
      <c r="A12721"/>
    </row>
    <row r="12722" spans="1:1" x14ac:dyDescent="0.25">
      <c r="A12722"/>
    </row>
    <row r="12723" spans="1:1" x14ac:dyDescent="0.25">
      <c r="A12723"/>
    </row>
    <row r="12724" spans="1:1" x14ac:dyDescent="0.25">
      <c r="A12724"/>
    </row>
    <row r="12725" spans="1:1" x14ac:dyDescent="0.25">
      <c r="A12725"/>
    </row>
    <row r="12726" spans="1:1" x14ac:dyDescent="0.25">
      <c r="A12726"/>
    </row>
    <row r="12727" spans="1:1" x14ac:dyDescent="0.25">
      <c r="A12727"/>
    </row>
    <row r="12728" spans="1:1" x14ac:dyDescent="0.25">
      <c r="A12728"/>
    </row>
    <row r="12729" spans="1:1" x14ac:dyDescent="0.25">
      <c r="A12729"/>
    </row>
    <row r="12730" spans="1:1" x14ac:dyDescent="0.25">
      <c r="A12730"/>
    </row>
    <row r="12731" spans="1:1" x14ac:dyDescent="0.25">
      <c r="A12731"/>
    </row>
    <row r="12732" spans="1:1" x14ac:dyDescent="0.25">
      <c r="A12732"/>
    </row>
    <row r="12733" spans="1:1" x14ac:dyDescent="0.25">
      <c r="A12733"/>
    </row>
    <row r="12734" spans="1:1" x14ac:dyDescent="0.25">
      <c r="A12734"/>
    </row>
    <row r="12735" spans="1:1" x14ac:dyDescent="0.25">
      <c r="A12735"/>
    </row>
    <row r="12736" spans="1:1" x14ac:dyDescent="0.25">
      <c r="A12736"/>
    </row>
    <row r="12737" spans="1:1" x14ac:dyDescent="0.25">
      <c r="A12737"/>
    </row>
    <row r="12738" spans="1:1" x14ac:dyDescent="0.25">
      <c r="A12738"/>
    </row>
    <row r="12739" spans="1:1" x14ac:dyDescent="0.25">
      <c r="A12739"/>
    </row>
    <row r="12740" spans="1:1" x14ac:dyDescent="0.25">
      <c r="A12740"/>
    </row>
    <row r="12741" spans="1:1" x14ac:dyDescent="0.25">
      <c r="A12741"/>
    </row>
    <row r="12742" spans="1:1" x14ac:dyDescent="0.25">
      <c r="A12742"/>
    </row>
    <row r="12743" spans="1:1" x14ac:dyDescent="0.25">
      <c r="A12743"/>
    </row>
    <row r="12744" spans="1:1" x14ac:dyDescent="0.25">
      <c r="A12744"/>
    </row>
    <row r="12745" spans="1:1" x14ac:dyDescent="0.25">
      <c r="A12745"/>
    </row>
    <row r="12746" spans="1:1" x14ac:dyDescent="0.25">
      <c r="A12746"/>
    </row>
    <row r="12747" spans="1:1" x14ac:dyDescent="0.25">
      <c r="A12747"/>
    </row>
    <row r="12748" spans="1:1" x14ac:dyDescent="0.25">
      <c r="A12748"/>
    </row>
    <row r="12749" spans="1:1" x14ac:dyDescent="0.25">
      <c r="A12749"/>
    </row>
    <row r="12750" spans="1:1" x14ac:dyDescent="0.25">
      <c r="A12750"/>
    </row>
    <row r="12751" spans="1:1" x14ac:dyDescent="0.25">
      <c r="A12751"/>
    </row>
    <row r="12752" spans="1:1" x14ac:dyDescent="0.25">
      <c r="A12752"/>
    </row>
    <row r="12753" spans="1:1" x14ac:dyDescent="0.25">
      <c r="A12753"/>
    </row>
    <row r="12754" spans="1:1" x14ac:dyDescent="0.25">
      <c r="A12754"/>
    </row>
    <row r="12755" spans="1:1" x14ac:dyDescent="0.25">
      <c r="A12755"/>
    </row>
    <row r="12756" spans="1:1" x14ac:dyDescent="0.25">
      <c r="A12756"/>
    </row>
    <row r="12757" spans="1:1" x14ac:dyDescent="0.25">
      <c r="A12757"/>
    </row>
    <row r="12758" spans="1:1" x14ac:dyDescent="0.25">
      <c r="A12758"/>
    </row>
    <row r="12759" spans="1:1" x14ac:dyDescent="0.25">
      <c r="A12759"/>
    </row>
    <row r="12760" spans="1:1" x14ac:dyDescent="0.25">
      <c r="A12760"/>
    </row>
    <row r="12761" spans="1:1" x14ac:dyDescent="0.25">
      <c r="A12761"/>
    </row>
    <row r="12762" spans="1:1" x14ac:dyDescent="0.25">
      <c r="A12762"/>
    </row>
    <row r="12763" spans="1:1" x14ac:dyDescent="0.25">
      <c r="A12763"/>
    </row>
    <row r="12764" spans="1:1" x14ac:dyDescent="0.25">
      <c r="A12764"/>
    </row>
    <row r="12765" spans="1:1" x14ac:dyDescent="0.25">
      <c r="A12765"/>
    </row>
    <row r="12766" spans="1:1" x14ac:dyDescent="0.25">
      <c r="A12766"/>
    </row>
    <row r="12767" spans="1:1" x14ac:dyDescent="0.25">
      <c r="A12767"/>
    </row>
    <row r="12768" spans="1:1" x14ac:dyDescent="0.25">
      <c r="A12768"/>
    </row>
    <row r="12769" spans="1:1" x14ac:dyDescent="0.25">
      <c r="A12769"/>
    </row>
    <row r="12770" spans="1:1" x14ac:dyDescent="0.25">
      <c r="A12770"/>
    </row>
    <row r="12771" spans="1:1" x14ac:dyDescent="0.25">
      <c r="A12771"/>
    </row>
    <row r="12772" spans="1:1" x14ac:dyDescent="0.25">
      <c r="A12772"/>
    </row>
    <row r="12773" spans="1:1" x14ac:dyDescent="0.25">
      <c r="A12773"/>
    </row>
    <row r="12774" spans="1:1" x14ac:dyDescent="0.25">
      <c r="A12774"/>
    </row>
    <row r="12775" spans="1:1" x14ac:dyDescent="0.25">
      <c r="A12775"/>
    </row>
    <row r="12776" spans="1:1" x14ac:dyDescent="0.25">
      <c r="A12776"/>
    </row>
    <row r="12777" spans="1:1" x14ac:dyDescent="0.25">
      <c r="A12777"/>
    </row>
    <row r="12778" spans="1:1" x14ac:dyDescent="0.25">
      <c r="A12778"/>
    </row>
    <row r="12779" spans="1:1" x14ac:dyDescent="0.25">
      <c r="A12779"/>
    </row>
    <row r="12780" spans="1:1" x14ac:dyDescent="0.25">
      <c r="A12780"/>
    </row>
    <row r="12781" spans="1:1" x14ac:dyDescent="0.25">
      <c r="A12781"/>
    </row>
    <row r="12782" spans="1:1" x14ac:dyDescent="0.25">
      <c r="A12782"/>
    </row>
    <row r="12783" spans="1:1" x14ac:dyDescent="0.25">
      <c r="A12783"/>
    </row>
    <row r="12784" spans="1:1" x14ac:dyDescent="0.25">
      <c r="A12784"/>
    </row>
    <row r="12785" spans="1:1" x14ac:dyDescent="0.25">
      <c r="A12785"/>
    </row>
    <row r="12786" spans="1:1" x14ac:dyDescent="0.25">
      <c r="A12786"/>
    </row>
    <row r="12787" spans="1:1" x14ac:dyDescent="0.25">
      <c r="A12787"/>
    </row>
    <row r="12788" spans="1:1" x14ac:dyDescent="0.25">
      <c r="A12788"/>
    </row>
    <row r="12789" spans="1:1" x14ac:dyDescent="0.25">
      <c r="A12789"/>
    </row>
    <row r="12790" spans="1:1" x14ac:dyDescent="0.25">
      <c r="A12790"/>
    </row>
    <row r="12791" spans="1:1" x14ac:dyDescent="0.25">
      <c r="A12791"/>
    </row>
    <row r="12792" spans="1:1" x14ac:dyDescent="0.25">
      <c r="A12792"/>
    </row>
    <row r="12793" spans="1:1" x14ac:dyDescent="0.25">
      <c r="A12793"/>
    </row>
    <row r="12794" spans="1:1" x14ac:dyDescent="0.25">
      <c r="A12794"/>
    </row>
    <row r="12795" spans="1:1" x14ac:dyDescent="0.25">
      <c r="A12795"/>
    </row>
    <row r="12796" spans="1:1" x14ac:dyDescent="0.25">
      <c r="A12796"/>
    </row>
    <row r="12797" spans="1:1" x14ac:dyDescent="0.25">
      <c r="A12797"/>
    </row>
    <row r="12798" spans="1:1" x14ac:dyDescent="0.25">
      <c r="A12798"/>
    </row>
    <row r="12799" spans="1:1" x14ac:dyDescent="0.25">
      <c r="A12799"/>
    </row>
    <row r="12800" spans="1:1" x14ac:dyDescent="0.25">
      <c r="A12800"/>
    </row>
    <row r="12801" spans="1:1" x14ac:dyDescent="0.25">
      <c r="A12801"/>
    </row>
    <row r="12802" spans="1:1" x14ac:dyDescent="0.25">
      <c r="A12802"/>
    </row>
    <row r="12803" spans="1:1" x14ac:dyDescent="0.25">
      <c r="A12803"/>
    </row>
    <row r="12804" spans="1:1" x14ac:dyDescent="0.25">
      <c r="A12804"/>
    </row>
    <row r="12805" spans="1:1" x14ac:dyDescent="0.25">
      <c r="A12805"/>
    </row>
    <row r="12806" spans="1:1" x14ac:dyDescent="0.25">
      <c r="A12806"/>
    </row>
    <row r="12807" spans="1:1" x14ac:dyDescent="0.25">
      <c r="A12807"/>
    </row>
    <row r="12808" spans="1:1" x14ac:dyDescent="0.25">
      <c r="A12808"/>
    </row>
    <row r="12809" spans="1:1" x14ac:dyDescent="0.25">
      <c r="A12809"/>
    </row>
    <row r="12810" spans="1:1" x14ac:dyDescent="0.25">
      <c r="A12810"/>
    </row>
    <row r="12811" spans="1:1" x14ac:dyDescent="0.25">
      <c r="A12811"/>
    </row>
    <row r="12812" spans="1:1" x14ac:dyDescent="0.25">
      <c r="A12812"/>
    </row>
    <row r="12813" spans="1:1" x14ac:dyDescent="0.25">
      <c r="A12813"/>
    </row>
    <row r="12814" spans="1:1" x14ac:dyDescent="0.25">
      <c r="A12814"/>
    </row>
    <row r="12815" spans="1:1" x14ac:dyDescent="0.25">
      <c r="A12815"/>
    </row>
    <row r="12816" spans="1:1" x14ac:dyDescent="0.25">
      <c r="A12816"/>
    </row>
    <row r="12817" spans="1:1" x14ac:dyDescent="0.25">
      <c r="A12817"/>
    </row>
    <row r="12818" spans="1:1" x14ac:dyDescent="0.25">
      <c r="A12818"/>
    </row>
    <row r="12819" spans="1:1" x14ac:dyDescent="0.25">
      <c r="A12819"/>
    </row>
    <row r="12820" spans="1:1" x14ac:dyDescent="0.25">
      <c r="A12820"/>
    </row>
    <row r="12821" spans="1:1" x14ac:dyDescent="0.25">
      <c r="A12821"/>
    </row>
    <row r="12822" spans="1:1" x14ac:dyDescent="0.25">
      <c r="A12822"/>
    </row>
    <row r="12823" spans="1:1" x14ac:dyDescent="0.25">
      <c r="A12823"/>
    </row>
    <row r="12824" spans="1:1" x14ac:dyDescent="0.25">
      <c r="A12824"/>
    </row>
    <row r="12825" spans="1:1" x14ac:dyDescent="0.25">
      <c r="A12825"/>
    </row>
    <row r="12826" spans="1:1" x14ac:dyDescent="0.25">
      <c r="A12826"/>
    </row>
    <row r="12827" spans="1:1" x14ac:dyDescent="0.25">
      <c r="A12827"/>
    </row>
    <row r="12828" spans="1:1" x14ac:dyDescent="0.25">
      <c r="A12828"/>
    </row>
    <row r="12829" spans="1:1" x14ac:dyDescent="0.25">
      <c r="A12829"/>
    </row>
    <row r="12830" spans="1:1" x14ac:dyDescent="0.25">
      <c r="A12830"/>
    </row>
    <row r="12831" spans="1:1" x14ac:dyDescent="0.25">
      <c r="A12831"/>
    </row>
    <row r="12832" spans="1:1" x14ac:dyDescent="0.25">
      <c r="A12832"/>
    </row>
    <row r="12833" spans="1:1" x14ac:dyDescent="0.25">
      <c r="A12833"/>
    </row>
    <row r="12834" spans="1:1" x14ac:dyDescent="0.25">
      <c r="A12834"/>
    </row>
    <row r="12835" spans="1:1" x14ac:dyDescent="0.25">
      <c r="A12835"/>
    </row>
    <row r="12836" spans="1:1" x14ac:dyDescent="0.25">
      <c r="A12836"/>
    </row>
    <row r="12837" spans="1:1" x14ac:dyDescent="0.25">
      <c r="A12837"/>
    </row>
    <row r="12838" spans="1:1" x14ac:dyDescent="0.25">
      <c r="A12838"/>
    </row>
    <row r="12839" spans="1:1" x14ac:dyDescent="0.25">
      <c r="A12839"/>
    </row>
    <row r="12840" spans="1:1" x14ac:dyDescent="0.25">
      <c r="A12840"/>
    </row>
    <row r="12841" spans="1:1" x14ac:dyDescent="0.25">
      <c r="A12841"/>
    </row>
    <row r="12842" spans="1:1" x14ac:dyDescent="0.25">
      <c r="A12842"/>
    </row>
    <row r="12843" spans="1:1" x14ac:dyDescent="0.25">
      <c r="A12843"/>
    </row>
    <row r="12844" spans="1:1" x14ac:dyDescent="0.25">
      <c r="A12844"/>
    </row>
    <row r="12845" spans="1:1" x14ac:dyDescent="0.25">
      <c r="A12845"/>
    </row>
    <row r="12846" spans="1:1" x14ac:dyDescent="0.25">
      <c r="A12846"/>
    </row>
    <row r="12847" spans="1:1" x14ac:dyDescent="0.25">
      <c r="A12847"/>
    </row>
    <row r="12848" spans="1:1" x14ac:dyDescent="0.25">
      <c r="A12848"/>
    </row>
    <row r="12849" spans="1:1" x14ac:dyDescent="0.25">
      <c r="A12849"/>
    </row>
    <row r="12850" spans="1:1" x14ac:dyDescent="0.25">
      <c r="A12850"/>
    </row>
    <row r="12851" spans="1:1" x14ac:dyDescent="0.25">
      <c r="A12851"/>
    </row>
    <row r="12852" spans="1:1" x14ac:dyDescent="0.25">
      <c r="A12852"/>
    </row>
    <row r="12853" spans="1:1" x14ac:dyDescent="0.25">
      <c r="A12853"/>
    </row>
    <row r="12854" spans="1:1" x14ac:dyDescent="0.25">
      <c r="A12854"/>
    </row>
    <row r="12855" spans="1:1" x14ac:dyDescent="0.25">
      <c r="A12855"/>
    </row>
    <row r="12856" spans="1:1" x14ac:dyDescent="0.25">
      <c r="A12856"/>
    </row>
    <row r="12857" spans="1:1" x14ac:dyDescent="0.25">
      <c r="A12857"/>
    </row>
    <row r="12858" spans="1:1" x14ac:dyDescent="0.25">
      <c r="A12858"/>
    </row>
    <row r="12859" spans="1:1" x14ac:dyDescent="0.25">
      <c r="A12859"/>
    </row>
    <row r="12860" spans="1:1" x14ac:dyDescent="0.25">
      <c r="A12860"/>
    </row>
    <row r="12861" spans="1:1" x14ac:dyDescent="0.25">
      <c r="A12861"/>
    </row>
    <row r="12862" spans="1:1" x14ac:dyDescent="0.25">
      <c r="A12862"/>
    </row>
    <row r="12863" spans="1:1" x14ac:dyDescent="0.25">
      <c r="A12863"/>
    </row>
    <row r="12864" spans="1:1" x14ac:dyDescent="0.25">
      <c r="A12864"/>
    </row>
    <row r="12865" spans="1:1" x14ac:dyDescent="0.25">
      <c r="A12865"/>
    </row>
    <row r="12866" spans="1:1" x14ac:dyDescent="0.25">
      <c r="A12866"/>
    </row>
    <row r="12867" spans="1:1" x14ac:dyDescent="0.25">
      <c r="A12867"/>
    </row>
    <row r="12868" spans="1:1" x14ac:dyDescent="0.25">
      <c r="A12868"/>
    </row>
    <row r="12869" spans="1:1" x14ac:dyDescent="0.25">
      <c r="A12869"/>
    </row>
    <row r="12870" spans="1:1" x14ac:dyDescent="0.25">
      <c r="A12870"/>
    </row>
    <row r="12871" spans="1:1" x14ac:dyDescent="0.25">
      <c r="A12871"/>
    </row>
    <row r="12872" spans="1:1" x14ac:dyDescent="0.25">
      <c r="A12872"/>
    </row>
    <row r="12873" spans="1:1" x14ac:dyDescent="0.25">
      <c r="A12873"/>
    </row>
    <row r="12874" spans="1:1" x14ac:dyDescent="0.25">
      <c r="A12874"/>
    </row>
    <row r="12875" spans="1:1" x14ac:dyDescent="0.25">
      <c r="A12875"/>
    </row>
    <row r="12876" spans="1:1" x14ac:dyDescent="0.25">
      <c r="A12876"/>
    </row>
    <row r="12877" spans="1:1" x14ac:dyDescent="0.25">
      <c r="A12877"/>
    </row>
    <row r="12878" spans="1:1" x14ac:dyDescent="0.25">
      <c r="A12878"/>
    </row>
    <row r="12879" spans="1:1" x14ac:dyDescent="0.25">
      <c r="A12879"/>
    </row>
    <row r="12880" spans="1:1" x14ac:dyDescent="0.25">
      <c r="A12880"/>
    </row>
    <row r="12881" spans="1:1" x14ac:dyDescent="0.25">
      <c r="A12881"/>
    </row>
    <row r="12882" spans="1:1" x14ac:dyDescent="0.25">
      <c r="A12882"/>
    </row>
    <row r="12883" spans="1:1" x14ac:dyDescent="0.25">
      <c r="A12883"/>
    </row>
    <row r="12884" spans="1:1" x14ac:dyDescent="0.25">
      <c r="A12884"/>
    </row>
    <row r="12885" spans="1:1" x14ac:dyDescent="0.25">
      <c r="A12885"/>
    </row>
    <row r="12886" spans="1:1" x14ac:dyDescent="0.25">
      <c r="A12886"/>
    </row>
    <row r="12887" spans="1:1" x14ac:dyDescent="0.25">
      <c r="A12887"/>
    </row>
    <row r="12888" spans="1:1" x14ac:dyDescent="0.25">
      <c r="A12888"/>
    </row>
    <row r="12889" spans="1:1" x14ac:dyDescent="0.25">
      <c r="A12889"/>
    </row>
    <row r="12890" spans="1:1" x14ac:dyDescent="0.25">
      <c r="A12890"/>
    </row>
    <row r="12891" spans="1:1" x14ac:dyDescent="0.25">
      <c r="A12891"/>
    </row>
    <row r="12892" spans="1:1" x14ac:dyDescent="0.25">
      <c r="A12892"/>
    </row>
    <row r="12893" spans="1:1" x14ac:dyDescent="0.25">
      <c r="A12893"/>
    </row>
    <row r="12894" spans="1:1" x14ac:dyDescent="0.25">
      <c r="A12894"/>
    </row>
    <row r="12895" spans="1:1" x14ac:dyDescent="0.25">
      <c r="A12895"/>
    </row>
    <row r="12896" spans="1:1" x14ac:dyDescent="0.25">
      <c r="A12896"/>
    </row>
    <row r="12897" spans="1:1" x14ac:dyDescent="0.25">
      <c r="A12897"/>
    </row>
    <row r="12898" spans="1:1" x14ac:dyDescent="0.25">
      <c r="A12898"/>
    </row>
    <row r="12899" spans="1:1" x14ac:dyDescent="0.25">
      <c r="A12899"/>
    </row>
    <row r="12900" spans="1:1" x14ac:dyDescent="0.25">
      <c r="A12900"/>
    </row>
    <row r="12901" spans="1:1" x14ac:dyDescent="0.25">
      <c r="A12901"/>
    </row>
    <row r="12902" spans="1:1" x14ac:dyDescent="0.25">
      <c r="A12902"/>
    </row>
    <row r="12903" spans="1:1" x14ac:dyDescent="0.25">
      <c r="A12903"/>
    </row>
    <row r="12904" spans="1:1" x14ac:dyDescent="0.25">
      <c r="A12904"/>
    </row>
    <row r="12905" spans="1:1" x14ac:dyDescent="0.25">
      <c r="A12905"/>
    </row>
    <row r="12906" spans="1:1" x14ac:dyDescent="0.25">
      <c r="A12906"/>
    </row>
    <row r="12907" spans="1:1" x14ac:dyDescent="0.25">
      <c r="A12907"/>
    </row>
    <row r="12908" spans="1:1" x14ac:dyDescent="0.25">
      <c r="A12908"/>
    </row>
    <row r="12909" spans="1:1" x14ac:dyDescent="0.25">
      <c r="A12909"/>
    </row>
    <row r="12910" spans="1:1" x14ac:dyDescent="0.25">
      <c r="A12910"/>
    </row>
    <row r="12911" spans="1:1" x14ac:dyDescent="0.25">
      <c r="A12911"/>
    </row>
    <row r="12912" spans="1:1" x14ac:dyDescent="0.25">
      <c r="A12912"/>
    </row>
    <row r="12913" spans="1:1" x14ac:dyDescent="0.25">
      <c r="A12913"/>
    </row>
    <row r="12914" spans="1:1" x14ac:dyDescent="0.25">
      <c r="A12914"/>
    </row>
    <row r="12915" spans="1:1" x14ac:dyDescent="0.25">
      <c r="A12915"/>
    </row>
    <row r="12916" spans="1:1" x14ac:dyDescent="0.25">
      <c r="A12916"/>
    </row>
    <row r="12917" spans="1:1" x14ac:dyDescent="0.25">
      <c r="A12917"/>
    </row>
    <row r="12918" spans="1:1" x14ac:dyDescent="0.25">
      <c r="A12918"/>
    </row>
    <row r="12919" spans="1:1" x14ac:dyDescent="0.25">
      <c r="A12919"/>
    </row>
    <row r="12920" spans="1:1" x14ac:dyDescent="0.25">
      <c r="A12920"/>
    </row>
    <row r="12921" spans="1:1" x14ac:dyDescent="0.25">
      <c r="A12921"/>
    </row>
    <row r="12922" spans="1:1" x14ac:dyDescent="0.25">
      <c r="A12922"/>
    </row>
    <row r="12923" spans="1:1" x14ac:dyDescent="0.25">
      <c r="A12923"/>
    </row>
    <row r="12924" spans="1:1" x14ac:dyDescent="0.25">
      <c r="A12924"/>
    </row>
    <row r="12925" spans="1:1" x14ac:dyDescent="0.25">
      <c r="A12925"/>
    </row>
    <row r="12926" spans="1:1" x14ac:dyDescent="0.25">
      <c r="A12926"/>
    </row>
    <row r="12927" spans="1:1" x14ac:dyDescent="0.25">
      <c r="A12927"/>
    </row>
    <row r="12928" spans="1:1" x14ac:dyDescent="0.25">
      <c r="A12928"/>
    </row>
    <row r="12929" spans="1:1" x14ac:dyDescent="0.25">
      <c r="A12929"/>
    </row>
    <row r="12930" spans="1:1" x14ac:dyDescent="0.25">
      <c r="A12930"/>
    </row>
    <row r="12931" spans="1:1" x14ac:dyDescent="0.25">
      <c r="A12931"/>
    </row>
    <row r="12932" spans="1:1" x14ac:dyDescent="0.25">
      <c r="A12932"/>
    </row>
    <row r="12933" spans="1:1" x14ac:dyDescent="0.25">
      <c r="A12933"/>
    </row>
    <row r="12934" spans="1:1" x14ac:dyDescent="0.25">
      <c r="A12934"/>
    </row>
    <row r="12935" spans="1:1" x14ac:dyDescent="0.25">
      <c r="A12935"/>
    </row>
    <row r="12936" spans="1:1" x14ac:dyDescent="0.25">
      <c r="A12936"/>
    </row>
    <row r="12937" spans="1:1" x14ac:dyDescent="0.25">
      <c r="A12937"/>
    </row>
    <row r="12938" spans="1:1" x14ac:dyDescent="0.25">
      <c r="A12938"/>
    </row>
    <row r="12939" spans="1:1" x14ac:dyDescent="0.25">
      <c r="A12939"/>
    </row>
    <row r="12940" spans="1:1" x14ac:dyDescent="0.25">
      <c r="A12940"/>
    </row>
    <row r="12941" spans="1:1" x14ac:dyDescent="0.25">
      <c r="A12941"/>
    </row>
    <row r="12942" spans="1:1" x14ac:dyDescent="0.25">
      <c r="A12942"/>
    </row>
    <row r="12943" spans="1:1" x14ac:dyDescent="0.25">
      <c r="A12943"/>
    </row>
    <row r="12944" spans="1:1" x14ac:dyDescent="0.25">
      <c r="A12944"/>
    </row>
    <row r="12945" spans="1:1" x14ac:dyDescent="0.25">
      <c r="A12945"/>
    </row>
    <row r="12946" spans="1:1" x14ac:dyDescent="0.25">
      <c r="A12946"/>
    </row>
    <row r="12947" spans="1:1" x14ac:dyDescent="0.25">
      <c r="A12947"/>
    </row>
    <row r="12948" spans="1:1" x14ac:dyDescent="0.25">
      <c r="A12948"/>
    </row>
    <row r="12949" spans="1:1" x14ac:dyDescent="0.25">
      <c r="A12949"/>
    </row>
    <row r="12950" spans="1:1" x14ac:dyDescent="0.25">
      <c r="A12950"/>
    </row>
    <row r="12951" spans="1:1" x14ac:dyDescent="0.25">
      <c r="A12951"/>
    </row>
    <row r="12952" spans="1:1" x14ac:dyDescent="0.25">
      <c r="A12952"/>
    </row>
    <row r="12953" spans="1:1" x14ac:dyDescent="0.25">
      <c r="A12953"/>
    </row>
    <row r="12954" spans="1:1" x14ac:dyDescent="0.25">
      <c r="A12954"/>
    </row>
    <row r="12955" spans="1:1" x14ac:dyDescent="0.25">
      <c r="A12955"/>
    </row>
    <row r="12956" spans="1:1" x14ac:dyDescent="0.25">
      <c r="A12956"/>
    </row>
    <row r="12957" spans="1:1" x14ac:dyDescent="0.25">
      <c r="A12957"/>
    </row>
    <row r="12958" spans="1:1" x14ac:dyDescent="0.25">
      <c r="A12958"/>
    </row>
    <row r="12959" spans="1:1" x14ac:dyDescent="0.25">
      <c r="A12959"/>
    </row>
    <row r="12960" spans="1:1" x14ac:dyDescent="0.25">
      <c r="A12960"/>
    </row>
    <row r="12961" spans="1:1" x14ac:dyDescent="0.25">
      <c r="A12961"/>
    </row>
    <row r="12962" spans="1:1" x14ac:dyDescent="0.25">
      <c r="A12962"/>
    </row>
    <row r="12963" spans="1:1" x14ac:dyDescent="0.25">
      <c r="A12963"/>
    </row>
    <row r="12964" spans="1:1" x14ac:dyDescent="0.25">
      <c r="A12964"/>
    </row>
    <row r="12965" spans="1:1" x14ac:dyDescent="0.25">
      <c r="A12965"/>
    </row>
    <row r="12966" spans="1:1" x14ac:dyDescent="0.25">
      <c r="A12966"/>
    </row>
    <row r="12967" spans="1:1" x14ac:dyDescent="0.25">
      <c r="A12967"/>
    </row>
    <row r="12968" spans="1:1" x14ac:dyDescent="0.25">
      <c r="A12968"/>
    </row>
    <row r="12969" spans="1:1" x14ac:dyDescent="0.25">
      <c r="A12969"/>
    </row>
    <row r="12970" spans="1:1" x14ac:dyDescent="0.25">
      <c r="A12970"/>
    </row>
    <row r="12971" spans="1:1" x14ac:dyDescent="0.25">
      <c r="A12971"/>
    </row>
    <row r="12972" spans="1:1" x14ac:dyDescent="0.25">
      <c r="A12972"/>
    </row>
    <row r="12973" spans="1:1" x14ac:dyDescent="0.25">
      <c r="A12973"/>
    </row>
    <row r="12974" spans="1:1" x14ac:dyDescent="0.25">
      <c r="A12974"/>
    </row>
    <row r="12975" spans="1:1" x14ac:dyDescent="0.25">
      <c r="A12975"/>
    </row>
    <row r="12976" spans="1:1" x14ac:dyDescent="0.25">
      <c r="A12976"/>
    </row>
    <row r="12977" spans="1:1" x14ac:dyDescent="0.25">
      <c r="A12977"/>
    </row>
    <row r="12978" spans="1:1" x14ac:dyDescent="0.25">
      <c r="A12978"/>
    </row>
    <row r="12979" spans="1:1" x14ac:dyDescent="0.25">
      <c r="A12979"/>
    </row>
    <row r="12980" spans="1:1" x14ac:dyDescent="0.25">
      <c r="A12980"/>
    </row>
    <row r="12981" spans="1:1" x14ac:dyDescent="0.25">
      <c r="A12981"/>
    </row>
    <row r="12982" spans="1:1" x14ac:dyDescent="0.25">
      <c r="A12982"/>
    </row>
    <row r="12983" spans="1:1" x14ac:dyDescent="0.25">
      <c r="A12983"/>
    </row>
    <row r="12984" spans="1:1" x14ac:dyDescent="0.25">
      <c r="A12984"/>
    </row>
    <row r="12985" spans="1:1" x14ac:dyDescent="0.25">
      <c r="A12985"/>
    </row>
    <row r="12986" spans="1:1" x14ac:dyDescent="0.25">
      <c r="A12986"/>
    </row>
    <row r="12987" spans="1:1" x14ac:dyDescent="0.25">
      <c r="A12987"/>
    </row>
    <row r="12988" spans="1:1" x14ac:dyDescent="0.25">
      <c r="A12988"/>
    </row>
    <row r="12989" spans="1:1" x14ac:dyDescent="0.25">
      <c r="A12989"/>
    </row>
    <row r="12990" spans="1:1" x14ac:dyDescent="0.25">
      <c r="A12990"/>
    </row>
    <row r="12991" spans="1:1" x14ac:dyDescent="0.25">
      <c r="A12991"/>
    </row>
    <row r="12992" spans="1:1" x14ac:dyDescent="0.25">
      <c r="A12992"/>
    </row>
    <row r="12993" spans="1:1" x14ac:dyDescent="0.25">
      <c r="A12993"/>
    </row>
    <row r="12994" spans="1:1" x14ac:dyDescent="0.25">
      <c r="A12994"/>
    </row>
    <row r="12995" spans="1:1" x14ac:dyDescent="0.25">
      <c r="A12995"/>
    </row>
    <row r="12996" spans="1:1" x14ac:dyDescent="0.25">
      <c r="A12996"/>
    </row>
    <row r="12997" spans="1:1" x14ac:dyDescent="0.25">
      <c r="A12997"/>
    </row>
    <row r="12998" spans="1:1" x14ac:dyDescent="0.25">
      <c r="A12998"/>
    </row>
    <row r="12999" spans="1:1" x14ac:dyDescent="0.25">
      <c r="A12999"/>
    </row>
    <row r="13000" spans="1:1" x14ac:dyDescent="0.25">
      <c r="A13000"/>
    </row>
    <row r="13001" spans="1:1" x14ac:dyDescent="0.25">
      <c r="A13001"/>
    </row>
    <row r="13002" spans="1:1" x14ac:dyDescent="0.25">
      <c r="A13002"/>
    </row>
    <row r="13003" spans="1:1" x14ac:dyDescent="0.25">
      <c r="A13003"/>
    </row>
    <row r="13004" spans="1:1" x14ac:dyDescent="0.25">
      <c r="A13004"/>
    </row>
    <row r="13005" spans="1:1" x14ac:dyDescent="0.25">
      <c r="A13005"/>
    </row>
    <row r="13006" spans="1:1" x14ac:dyDescent="0.25">
      <c r="A13006"/>
    </row>
    <row r="13007" spans="1:1" x14ac:dyDescent="0.25">
      <c r="A13007"/>
    </row>
    <row r="13008" spans="1:1" x14ac:dyDescent="0.25">
      <c r="A13008"/>
    </row>
    <row r="13009" spans="1:1" x14ac:dyDescent="0.25">
      <c r="A13009"/>
    </row>
    <row r="13010" spans="1:1" x14ac:dyDescent="0.25">
      <c r="A13010"/>
    </row>
    <row r="13011" spans="1:1" x14ac:dyDescent="0.25">
      <c r="A13011"/>
    </row>
    <row r="13012" spans="1:1" x14ac:dyDescent="0.25">
      <c r="A13012"/>
    </row>
    <row r="13013" spans="1:1" x14ac:dyDescent="0.25">
      <c r="A13013"/>
    </row>
    <row r="13014" spans="1:1" x14ac:dyDescent="0.25">
      <c r="A13014"/>
    </row>
    <row r="13015" spans="1:1" x14ac:dyDescent="0.25">
      <c r="A13015"/>
    </row>
    <row r="13016" spans="1:1" x14ac:dyDescent="0.25">
      <c r="A13016"/>
    </row>
    <row r="13017" spans="1:1" x14ac:dyDescent="0.25">
      <c r="A13017"/>
    </row>
    <row r="13018" spans="1:1" x14ac:dyDescent="0.25">
      <c r="A13018"/>
    </row>
    <row r="13019" spans="1:1" x14ac:dyDescent="0.25">
      <c r="A13019"/>
    </row>
    <row r="13020" spans="1:1" x14ac:dyDescent="0.25">
      <c r="A13020"/>
    </row>
    <row r="13021" spans="1:1" x14ac:dyDescent="0.25">
      <c r="A13021"/>
    </row>
    <row r="13022" spans="1:1" x14ac:dyDescent="0.25">
      <c r="A13022"/>
    </row>
    <row r="13023" spans="1:1" x14ac:dyDescent="0.25">
      <c r="A13023"/>
    </row>
    <row r="13024" spans="1:1" x14ac:dyDescent="0.25">
      <c r="A13024"/>
    </row>
    <row r="13025" spans="1:1" x14ac:dyDescent="0.25">
      <c r="A13025"/>
    </row>
    <row r="13026" spans="1:1" x14ac:dyDescent="0.25">
      <c r="A13026"/>
    </row>
    <row r="13027" spans="1:1" x14ac:dyDescent="0.25">
      <c r="A13027"/>
    </row>
    <row r="13028" spans="1:1" x14ac:dyDescent="0.25">
      <c r="A13028"/>
    </row>
    <row r="13029" spans="1:1" x14ac:dyDescent="0.25">
      <c r="A13029"/>
    </row>
    <row r="13030" spans="1:1" x14ac:dyDescent="0.25">
      <c r="A13030"/>
    </row>
    <row r="13031" spans="1:1" x14ac:dyDescent="0.25">
      <c r="A13031"/>
    </row>
    <row r="13032" spans="1:1" x14ac:dyDescent="0.25">
      <c r="A13032"/>
    </row>
    <row r="13033" spans="1:1" x14ac:dyDescent="0.25">
      <c r="A13033"/>
    </row>
    <row r="13034" spans="1:1" x14ac:dyDescent="0.25">
      <c r="A13034"/>
    </row>
    <row r="13035" spans="1:1" x14ac:dyDescent="0.25">
      <c r="A13035"/>
    </row>
    <row r="13036" spans="1:1" x14ac:dyDescent="0.25">
      <c r="A13036"/>
    </row>
    <row r="13037" spans="1:1" x14ac:dyDescent="0.25">
      <c r="A13037"/>
    </row>
    <row r="13038" spans="1:1" x14ac:dyDescent="0.25">
      <c r="A13038"/>
    </row>
    <row r="13039" spans="1:1" x14ac:dyDescent="0.25">
      <c r="A13039"/>
    </row>
    <row r="13040" spans="1:1" x14ac:dyDescent="0.25">
      <c r="A13040"/>
    </row>
    <row r="13041" spans="1:1" x14ac:dyDescent="0.25">
      <c r="A13041"/>
    </row>
    <row r="13042" spans="1:1" x14ac:dyDescent="0.25">
      <c r="A13042"/>
    </row>
    <row r="13043" spans="1:1" x14ac:dyDescent="0.25">
      <c r="A13043"/>
    </row>
    <row r="13044" spans="1:1" x14ac:dyDescent="0.25">
      <c r="A13044"/>
    </row>
    <row r="13045" spans="1:1" x14ac:dyDescent="0.25">
      <c r="A13045"/>
    </row>
    <row r="13046" spans="1:1" x14ac:dyDescent="0.25">
      <c r="A13046"/>
    </row>
    <row r="13047" spans="1:1" x14ac:dyDescent="0.25">
      <c r="A13047"/>
    </row>
    <row r="13048" spans="1:1" x14ac:dyDescent="0.25">
      <c r="A13048"/>
    </row>
    <row r="13049" spans="1:1" x14ac:dyDescent="0.25">
      <c r="A13049"/>
    </row>
    <row r="13050" spans="1:1" x14ac:dyDescent="0.25">
      <c r="A13050"/>
    </row>
    <row r="13051" spans="1:1" x14ac:dyDescent="0.25">
      <c r="A13051"/>
    </row>
    <row r="13052" spans="1:1" x14ac:dyDescent="0.25">
      <c r="A13052"/>
    </row>
    <row r="13053" spans="1:1" x14ac:dyDescent="0.25">
      <c r="A13053"/>
    </row>
    <row r="13054" spans="1:1" x14ac:dyDescent="0.25">
      <c r="A13054"/>
    </row>
    <row r="13055" spans="1:1" x14ac:dyDescent="0.25">
      <c r="A13055"/>
    </row>
    <row r="13056" spans="1:1" x14ac:dyDescent="0.25">
      <c r="A13056"/>
    </row>
    <row r="13057" spans="1:1" x14ac:dyDescent="0.25">
      <c r="A13057"/>
    </row>
    <row r="13058" spans="1:1" x14ac:dyDescent="0.25">
      <c r="A13058"/>
    </row>
    <row r="13059" spans="1:1" x14ac:dyDescent="0.25">
      <c r="A13059"/>
    </row>
    <row r="13060" spans="1:1" x14ac:dyDescent="0.25">
      <c r="A13060"/>
    </row>
    <row r="13061" spans="1:1" x14ac:dyDescent="0.25">
      <c r="A13061"/>
    </row>
    <row r="13062" spans="1:1" x14ac:dyDescent="0.25">
      <c r="A13062"/>
    </row>
    <row r="13063" spans="1:1" x14ac:dyDescent="0.25">
      <c r="A13063"/>
    </row>
    <row r="13064" spans="1:1" x14ac:dyDescent="0.25">
      <c r="A13064"/>
    </row>
    <row r="13065" spans="1:1" x14ac:dyDescent="0.25">
      <c r="A13065"/>
    </row>
    <row r="13066" spans="1:1" x14ac:dyDescent="0.25">
      <c r="A13066"/>
    </row>
    <row r="13067" spans="1:1" x14ac:dyDescent="0.25">
      <c r="A13067"/>
    </row>
    <row r="13068" spans="1:1" x14ac:dyDescent="0.25">
      <c r="A13068"/>
    </row>
    <row r="13069" spans="1:1" x14ac:dyDescent="0.25">
      <c r="A13069"/>
    </row>
    <row r="13070" spans="1:1" x14ac:dyDescent="0.25">
      <c r="A13070"/>
    </row>
    <row r="13071" spans="1:1" x14ac:dyDescent="0.25">
      <c r="A13071"/>
    </row>
    <row r="13072" spans="1:1" x14ac:dyDescent="0.25">
      <c r="A13072"/>
    </row>
    <row r="13073" spans="1:1" x14ac:dyDescent="0.25">
      <c r="A13073"/>
    </row>
    <row r="13074" spans="1:1" x14ac:dyDescent="0.25">
      <c r="A13074"/>
    </row>
    <row r="13075" spans="1:1" x14ac:dyDescent="0.25">
      <c r="A13075"/>
    </row>
    <row r="13076" spans="1:1" x14ac:dyDescent="0.25">
      <c r="A13076"/>
    </row>
    <row r="13077" spans="1:1" x14ac:dyDescent="0.25">
      <c r="A13077"/>
    </row>
    <row r="13078" spans="1:1" x14ac:dyDescent="0.25">
      <c r="A13078"/>
    </row>
    <row r="13079" spans="1:1" x14ac:dyDescent="0.25">
      <c r="A13079"/>
    </row>
    <row r="13080" spans="1:1" x14ac:dyDescent="0.25">
      <c r="A13080"/>
    </row>
    <row r="13081" spans="1:1" x14ac:dyDescent="0.25">
      <c r="A13081"/>
    </row>
    <row r="13082" spans="1:1" x14ac:dyDescent="0.25">
      <c r="A13082"/>
    </row>
    <row r="13083" spans="1:1" x14ac:dyDescent="0.25">
      <c r="A13083"/>
    </row>
    <row r="13084" spans="1:1" x14ac:dyDescent="0.25">
      <c r="A13084"/>
    </row>
    <row r="13085" spans="1:1" x14ac:dyDescent="0.25">
      <c r="A13085"/>
    </row>
    <row r="13086" spans="1:1" x14ac:dyDescent="0.25">
      <c r="A13086"/>
    </row>
    <row r="13087" spans="1:1" x14ac:dyDescent="0.25">
      <c r="A13087"/>
    </row>
    <row r="13088" spans="1:1" x14ac:dyDescent="0.25">
      <c r="A13088"/>
    </row>
    <row r="13089" spans="1:1" x14ac:dyDescent="0.25">
      <c r="A13089"/>
    </row>
    <row r="13090" spans="1:1" x14ac:dyDescent="0.25">
      <c r="A13090"/>
    </row>
    <row r="13091" spans="1:1" x14ac:dyDescent="0.25">
      <c r="A13091"/>
    </row>
    <row r="13092" spans="1:1" x14ac:dyDescent="0.25">
      <c r="A13092"/>
    </row>
    <row r="13093" spans="1:1" x14ac:dyDescent="0.25">
      <c r="A13093"/>
    </row>
    <row r="13094" spans="1:1" x14ac:dyDescent="0.25">
      <c r="A13094"/>
    </row>
    <row r="13095" spans="1:1" x14ac:dyDescent="0.25">
      <c r="A13095"/>
    </row>
    <row r="13096" spans="1:1" x14ac:dyDescent="0.25">
      <c r="A13096"/>
    </row>
    <row r="13097" spans="1:1" x14ac:dyDescent="0.25">
      <c r="A13097"/>
    </row>
    <row r="13098" spans="1:1" x14ac:dyDescent="0.25">
      <c r="A13098"/>
    </row>
    <row r="13099" spans="1:1" x14ac:dyDescent="0.25">
      <c r="A13099"/>
    </row>
    <row r="13100" spans="1:1" x14ac:dyDescent="0.25">
      <c r="A13100"/>
    </row>
    <row r="13101" spans="1:1" x14ac:dyDescent="0.25">
      <c r="A13101"/>
    </row>
    <row r="13102" spans="1:1" x14ac:dyDescent="0.25">
      <c r="A13102"/>
    </row>
    <row r="13103" spans="1:1" x14ac:dyDescent="0.25">
      <c r="A13103"/>
    </row>
    <row r="13104" spans="1:1" x14ac:dyDescent="0.25">
      <c r="A13104"/>
    </row>
    <row r="13105" spans="1:1" x14ac:dyDescent="0.25">
      <c r="A13105"/>
    </row>
    <row r="13106" spans="1:1" x14ac:dyDescent="0.25">
      <c r="A13106"/>
    </row>
    <row r="13107" spans="1:1" x14ac:dyDescent="0.25">
      <c r="A13107"/>
    </row>
    <row r="13108" spans="1:1" x14ac:dyDescent="0.25">
      <c r="A13108"/>
    </row>
    <row r="13109" spans="1:1" x14ac:dyDescent="0.25">
      <c r="A13109"/>
    </row>
    <row r="13110" spans="1:1" x14ac:dyDescent="0.25">
      <c r="A13110"/>
    </row>
    <row r="13111" spans="1:1" x14ac:dyDescent="0.25">
      <c r="A13111"/>
    </row>
    <row r="13112" spans="1:1" x14ac:dyDescent="0.25">
      <c r="A13112"/>
    </row>
    <row r="13113" spans="1:1" x14ac:dyDescent="0.25">
      <c r="A13113"/>
    </row>
    <row r="13114" spans="1:1" x14ac:dyDescent="0.25">
      <c r="A13114"/>
    </row>
    <row r="13115" spans="1:1" x14ac:dyDescent="0.25">
      <c r="A13115"/>
    </row>
    <row r="13116" spans="1:1" x14ac:dyDescent="0.25">
      <c r="A13116"/>
    </row>
    <row r="13117" spans="1:1" x14ac:dyDescent="0.25">
      <c r="A13117"/>
    </row>
    <row r="13118" spans="1:1" x14ac:dyDescent="0.25">
      <c r="A13118"/>
    </row>
    <row r="13119" spans="1:1" x14ac:dyDescent="0.25">
      <c r="A13119"/>
    </row>
    <row r="13120" spans="1:1" x14ac:dyDescent="0.25">
      <c r="A13120"/>
    </row>
    <row r="13121" spans="1:1" x14ac:dyDescent="0.25">
      <c r="A13121"/>
    </row>
    <row r="13122" spans="1:1" x14ac:dyDescent="0.25">
      <c r="A13122"/>
    </row>
    <row r="13123" spans="1:1" x14ac:dyDescent="0.25">
      <c r="A13123"/>
    </row>
    <row r="13124" spans="1:1" x14ac:dyDescent="0.25">
      <c r="A13124"/>
    </row>
    <row r="13125" spans="1:1" x14ac:dyDescent="0.25">
      <c r="A13125"/>
    </row>
    <row r="13126" spans="1:1" x14ac:dyDescent="0.25">
      <c r="A13126"/>
    </row>
    <row r="13127" spans="1:1" x14ac:dyDescent="0.25">
      <c r="A13127"/>
    </row>
    <row r="13128" spans="1:1" x14ac:dyDescent="0.25">
      <c r="A13128"/>
    </row>
    <row r="13129" spans="1:1" x14ac:dyDescent="0.25">
      <c r="A13129"/>
    </row>
    <row r="13130" spans="1:1" x14ac:dyDescent="0.25">
      <c r="A13130"/>
    </row>
    <row r="13131" spans="1:1" x14ac:dyDescent="0.25">
      <c r="A13131"/>
    </row>
    <row r="13132" spans="1:1" x14ac:dyDescent="0.25">
      <c r="A13132"/>
    </row>
    <row r="13133" spans="1:1" x14ac:dyDescent="0.25">
      <c r="A13133"/>
    </row>
    <row r="13134" spans="1:1" x14ac:dyDescent="0.25">
      <c r="A13134"/>
    </row>
    <row r="13135" spans="1:1" x14ac:dyDescent="0.25">
      <c r="A13135"/>
    </row>
    <row r="13136" spans="1:1" x14ac:dyDescent="0.25">
      <c r="A13136"/>
    </row>
    <row r="13137" spans="1:1" x14ac:dyDescent="0.25">
      <c r="A13137"/>
    </row>
    <row r="13138" spans="1:1" x14ac:dyDescent="0.25">
      <c r="A13138"/>
    </row>
    <row r="13139" spans="1:1" x14ac:dyDescent="0.25">
      <c r="A13139"/>
    </row>
    <row r="13140" spans="1:1" x14ac:dyDescent="0.25">
      <c r="A13140"/>
    </row>
    <row r="13141" spans="1:1" x14ac:dyDescent="0.25">
      <c r="A13141"/>
    </row>
    <row r="13142" spans="1:1" x14ac:dyDescent="0.25">
      <c r="A13142"/>
    </row>
    <row r="13143" spans="1:1" x14ac:dyDescent="0.25">
      <c r="A13143"/>
    </row>
    <row r="13144" spans="1:1" x14ac:dyDescent="0.25">
      <c r="A13144"/>
    </row>
    <row r="13145" spans="1:1" x14ac:dyDescent="0.25">
      <c r="A13145"/>
    </row>
    <row r="13146" spans="1:1" x14ac:dyDescent="0.25">
      <c r="A13146"/>
    </row>
    <row r="13147" spans="1:1" x14ac:dyDescent="0.25">
      <c r="A13147"/>
    </row>
    <row r="13148" spans="1:1" x14ac:dyDescent="0.25">
      <c r="A13148"/>
    </row>
    <row r="13149" spans="1:1" x14ac:dyDescent="0.25">
      <c r="A13149"/>
    </row>
    <row r="13150" spans="1:1" x14ac:dyDescent="0.25">
      <c r="A13150"/>
    </row>
    <row r="13151" spans="1:1" x14ac:dyDescent="0.25">
      <c r="A13151"/>
    </row>
    <row r="13152" spans="1:1" x14ac:dyDescent="0.25">
      <c r="A13152"/>
    </row>
    <row r="13153" spans="1:1" x14ac:dyDescent="0.25">
      <c r="A13153"/>
    </row>
    <row r="13154" spans="1:1" x14ac:dyDescent="0.25">
      <c r="A13154"/>
    </row>
    <row r="13155" spans="1:1" x14ac:dyDescent="0.25">
      <c r="A13155"/>
    </row>
    <row r="13156" spans="1:1" x14ac:dyDescent="0.25">
      <c r="A13156"/>
    </row>
    <row r="13157" spans="1:1" x14ac:dyDescent="0.25">
      <c r="A13157"/>
    </row>
    <row r="13158" spans="1:1" x14ac:dyDescent="0.25">
      <c r="A13158"/>
    </row>
    <row r="13159" spans="1:1" x14ac:dyDescent="0.25">
      <c r="A13159"/>
    </row>
    <row r="13160" spans="1:1" x14ac:dyDescent="0.25">
      <c r="A13160"/>
    </row>
    <row r="13161" spans="1:1" x14ac:dyDescent="0.25">
      <c r="A13161"/>
    </row>
    <row r="13162" spans="1:1" x14ac:dyDescent="0.25">
      <c r="A13162"/>
    </row>
    <row r="13163" spans="1:1" x14ac:dyDescent="0.25">
      <c r="A13163"/>
    </row>
    <row r="13164" spans="1:1" x14ac:dyDescent="0.25">
      <c r="A13164"/>
    </row>
    <row r="13165" spans="1:1" x14ac:dyDescent="0.25">
      <c r="A13165"/>
    </row>
    <row r="13166" spans="1:1" x14ac:dyDescent="0.25">
      <c r="A13166"/>
    </row>
    <row r="13167" spans="1:1" x14ac:dyDescent="0.25">
      <c r="A13167"/>
    </row>
    <row r="13168" spans="1:1" x14ac:dyDescent="0.25">
      <c r="A13168"/>
    </row>
    <row r="13169" spans="1:1" x14ac:dyDescent="0.25">
      <c r="A13169"/>
    </row>
    <row r="13170" spans="1:1" x14ac:dyDescent="0.25">
      <c r="A13170"/>
    </row>
    <row r="13171" spans="1:1" x14ac:dyDescent="0.25">
      <c r="A13171"/>
    </row>
    <row r="13172" spans="1:1" x14ac:dyDescent="0.25">
      <c r="A13172"/>
    </row>
    <row r="13173" spans="1:1" x14ac:dyDescent="0.25">
      <c r="A13173"/>
    </row>
    <row r="13174" spans="1:1" x14ac:dyDescent="0.25">
      <c r="A13174"/>
    </row>
    <row r="13175" spans="1:1" x14ac:dyDescent="0.25">
      <c r="A13175"/>
    </row>
    <row r="13176" spans="1:1" x14ac:dyDescent="0.25">
      <c r="A13176"/>
    </row>
    <row r="13177" spans="1:1" x14ac:dyDescent="0.25">
      <c r="A13177"/>
    </row>
    <row r="13178" spans="1:1" x14ac:dyDescent="0.25">
      <c r="A13178"/>
    </row>
    <row r="13179" spans="1:1" x14ac:dyDescent="0.25">
      <c r="A13179"/>
    </row>
    <row r="13180" spans="1:1" x14ac:dyDescent="0.25">
      <c r="A13180"/>
    </row>
    <row r="13181" spans="1:1" x14ac:dyDescent="0.25">
      <c r="A13181"/>
    </row>
    <row r="13182" spans="1:1" x14ac:dyDescent="0.25">
      <c r="A13182"/>
    </row>
    <row r="13183" spans="1:1" x14ac:dyDescent="0.25">
      <c r="A13183"/>
    </row>
    <row r="13184" spans="1:1" x14ac:dyDescent="0.25">
      <c r="A13184"/>
    </row>
    <row r="13185" spans="1:1" x14ac:dyDescent="0.25">
      <c r="A13185"/>
    </row>
    <row r="13186" spans="1:1" x14ac:dyDescent="0.25">
      <c r="A13186"/>
    </row>
    <row r="13187" spans="1:1" x14ac:dyDescent="0.25">
      <c r="A13187"/>
    </row>
    <row r="13188" spans="1:1" x14ac:dyDescent="0.25">
      <c r="A13188"/>
    </row>
    <row r="13189" spans="1:1" x14ac:dyDescent="0.25">
      <c r="A13189"/>
    </row>
    <row r="13190" spans="1:1" x14ac:dyDescent="0.25">
      <c r="A13190"/>
    </row>
    <row r="13191" spans="1:1" x14ac:dyDescent="0.25">
      <c r="A13191"/>
    </row>
    <row r="13192" spans="1:1" x14ac:dyDescent="0.25">
      <c r="A13192"/>
    </row>
    <row r="13193" spans="1:1" x14ac:dyDescent="0.25">
      <c r="A13193"/>
    </row>
    <row r="13194" spans="1:1" x14ac:dyDescent="0.25">
      <c r="A13194"/>
    </row>
    <row r="13195" spans="1:1" x14ac:dyDescent="0.25">
      <c r="A13195"/>
    </row>
    <row r="13196" spans="1:1" x14ac:dyDescent="0.25">
      <c r="A13196"/>
    </row>
    <row r="13197" spans="1:1" x14ac:dyDescent="0.25">
      <c r="A13197"/>
    </row>
    <row r="13198" spans="1:1" x14ac:dyDescent="0.25">
      <c r="A13198"/>
    </row>
    <row r="13199" spans="1:1" x14ac:dyDescent="0.25">
      <c r="A13199"/>
    </row>
    <row r="13200" spans="1:1" x14ac:dyDescent="0.25">
      <c r="A13200"/>
    </row>
    <row r="13201" spans="1:1" x14ac:dyDescent="0.25">
      <c r="A13201"/>
    </row>
    <row r="13202" spans="1:1" x14ac:dyDescent="0.25">
      <c r="A13202"/>
    </row>
    <row r="13203" spans="1:1" x14ac:dyDescent="0.25">
      <c r="A13203"/>
    </row>
    <row r="13204" spans="1:1" x14ac:dyDescent="0.25">
      <c r="A13204"/>
    </row>
    <row r="13205" spans="1:1" x14ac:dyDescent="0.25">
      <c r="A13205"/>
    </row>
    <row r="13206" spans="1:1" x14ac:dyDescent="0.25">
      <c r="A13206"/>
    </row>
    <row r="13207" spans="1:1" x14ac:dyDescent="0.25">
      <c r="A13207"/>
    </row>
    <row r="13208" spans="1:1" x14ac:dyDescent="0.25">
      <c r="A13208"/>
    </row>
    <row r="13209" spans="1:1" x14ac:dyDescent="0.25">
      <c r="A13209"/>
    </row>
    <row r="13210" spans="1:1" x14ac:dyDescent="0.25">
      <c r="A13210"/>
    </row>
    <row r="13211" spans="1:1" x14ac:dyDescent="0.25">
      <c r="A13211"/>
    </row>
    <row r="13212" spans="1:1" x14ac:dyDescent="0.25">
      <c r="A13212"/>
    </row>
    <row r="13213" spans="1:1" x14ac:dyDescent="0.25">
      <c r="A13213"/>
    </row>
    <row r="13214" spans="1:1" x14ac:dyDescent="0.25">
      <c r="A13214"/>
    </row>
    <row r="13215" spans="1:1" x14ac:dyDescent="0.25">
      <c r="A13215"/>
    </row>
    <row r="13216" spans="1:1" x14ac:dyDescent="0.25">
      <c r="A13216"/>
    </row>
    <row r="13217" spans="1:1" x14ac:dyDescent="0.25">
      <c r="A13217"/>
    </row>
    <row r="13218" spans="1:1" x14ac:dyDescent="0.25">
      <c r="A13218"/>
    </row>
    <row r="13219" spans="1:1" x14ac:dyDescent="0.25">
      <c r="A13219"/>
    </row>
    <row r="13220" spans="1:1" x14ac:dyDescent="0.25">
      <c r="A13220"/>
    </row>
    <row r="13221" spans="1:1" x14ac:dyDescent="0.25">
      <c r="A13221"/>
    </row>
    <row r="13222" spans="1:1" x14ac:dyDescent="0.25">
      <c r="A13222"/>
    </row>
    <row r="13223" spans="1:1" x14ac:dyDescent="0.25">
      <c r="A13223"/>
    </row>
    <row r="13224" spans="1:1" x14ac:dyDescent="0.25">
      <c r="A13224"/>
    </row>
    <row r="13225" spans="1:1" x14ac:dyDescent="0.25">
      <c r="A13225"/>
    </row>
    <row r="13226" spans="1:1" x14ac:dyDescent="0.25">
      <c r="A13226"/>
    </row>
    <row r="13227" spans="1:1" x14ac:dyDescent="0.25">
      <c r="A13227"/>
    </row>
    <row r="13228" spans="1:1" x14ac:dyDescent="0.25">
      <c r="A13228"/>
    </row>
    <row r="13229" spans="1:1" x14ac:dyDescent="0.25">
      <c r="A13229"/>
    </row>
    <row r="13230" spans="1:1" x14ac:dyDescent="0.25">
      <c r="A13230"/>
    </row>
    <row r="13231" spans="1:1" x14ac:dyDescent="0.25">
      <c r="A13231"/>
    </row>
    <row r="13232" spans="1:1" x14ac:dyDescent="0.25">
      <c r="A13232"/>
    </row>
    <row r="13233" spans="1:1" x14ac:dyDescent="0.25">
      <c r="A13233"/>
    </row>
    <row r="13234" spans="1:1" x14ac:dyDescent="0.25">
      <c r="A13234"/>
    </row>
    <row r="13235" spans="1:1" x14ac:dyDescent="0.25">
      <c r="A13235"/>
    </row>
    <row r="13236" spans="1:1" x14ac:dyDescent="0.25">
      <c r="A13236"/>
    </row>
    <row r="13237" spans="1:1" x14ac:dyDescent="0.25">
      <c r="A13237"/>
    </row>
    <row r="13238" spans="1:1" x14ac:dyDescent="0.25">
      <c r="A13238"/>
    </row>
    <row r="13239" spans="1:1" x14ac:dyDescent="0.25">
      <c r="A13239"/>
    </row>
    <row r="13240" spans="1:1" x14ac:dyDescent="0.25">
      <c r="A13240"/>
    </row>
    <row r="13241" spans="1:1" x14ac:dyDescent="0.25">
      <c r="A13241"/>
    </row>
    <row r="13242" spans="1:1" x14ac:dyDescent="0.25">
      <c r="A13242"/>
    </row>
    <row r="13243" spans="1:1" x14ac:dyDescent="0.25">
      <c r="A13243"/>
    </row>
    <row r="13244" spans="1:1" x14ac:dyDescent="0.25">
      <c r="A13244"/>
    </row>
    <row r="13245" spans="1:1" x14ac:dyDescent="0.25">
      <c r="A13245"/>
    </row>
    <row r="13246" spans="1:1" x14ac:dyDescent="0.25">
      <c r="A13246"/>
    </row>
    <row r="13247" spans="1:1" x14ac:dyDescent="0.25">
      <c r="A13247"/>
    </row>
    <row r="13248" spans="1:1" x14ac:dyDescent="0.25">
      <c r="A13248"/>
    </row>
    <row r="13249" spans="1:1" x14ac:dyDescent="0.25">
      <c r="A13249"/>
    </row>
    <row r="13250" spans="1:1" x14ac:dyDescent="0.25">
      <c r="A13250"/>
    </row>
    <row r="13251" spans="1:1" x14ac:dyDescent="0.25">
      <c r="A13251"/>
    </row>
    <row r="13252" spans="1:1" x14ac:dyDescent="0.25">
      <c r="A13252"/>
    </row>
    <row r="13253" spans="1:1" x14ac:dyDescent="0.25">
      <c r="A13253"/>
    </row>
    <row r="13254" spans="1:1" x14ac:dyDescent="0.25">
      <c r="A13254"/>
    </row>
    <row r="13255" spans="1:1" x14ac:dyDescent="0.25">
      <c r="A13255"/>
    </row>
    <row r="13256" spans="1:1" x14ac:dyDescent="0.25">
      <c r="A13256"/>
    </row>
    <row r="13257" spans="1:1" x14ac:dyDescent="0.25">
      <c r="A13257"/>
    </row>
    <row r="13258" spans="1:1" x14ac:dyDescent="0.25">
      <c r="A13258"/>
    </row>
    <row r="13259" spans="1:1" x14ac:dyDescent="0.25">
      <c r="A13259"/>
    </row>
    <row r="13260" spans="1:1" x14ac:dyDescent="0.25">
      <c r="A13260"/>
    </row>
    <row r="13261" spans="1:1" x14ac:dyDescent="0.25">
      <c r="A13261"/>
    </row>
    <row r="13262" spans="1:1" x14ac:dyDescent="0.25">
      <c r="A13262"/>
    </row>
    <row r="13263" spans="1:1" x14ac:dyDescent="0.25">
      <c r="A13263"/>
    </row>
    <row r="13264" spans="1:1" x14ac:dyDescent="0.25">
      <c r="A13264"/>
    </row>
    <row r="13265" spans="1:1" x14ac:dyDescent="0.25">
      <c r="A13265"/>
    </row>
    <row r="13266" spans="1:1" x14ac:dyDescent="0.25">
      <c r="A13266"/>
    </row>
    <row r="13267" spans="1:1" x14ac:dyDescent="0.25">
      <c r="A13267"/>
    </row>
    <row r="13268" spans="1:1" x14ac:dyDescent="0.25">
      <c r="A13268"/>
    </row>
    <row r="13269" spans="1:1" x14ac:dyDescent="0.25">
      <c r="A13269"/>
    </row>
    <row r="13270" spans="1:1" x14ac:dyDescent="0.25">
      <c r="A13270"/>
    </row>
    <row r="13271" spans="1:1" x14ac:dyDescent="0.25">
      <c r="A13271"/>
    </row>
    <row r="13272" spans="1:1" x14ac:dyDescent="0.25">
      <c r="A13272"/>
    </row>
    <row r="13273" spans="1:1" x14ac:dyDescent="0.25">
      <c r="A13273"/>
    </row>
    <row r="13274" spans="1:1" x14ac:dyDescent="0.25">
      <c r="A13274"/>
    </row>
    <row r="13275" spans="1:1" x14ac:dyDescent="0.25">
      <c r="A13275"/>
    </row>
    <row r="13276" spans="1:1" x14ac:dyDescent="0.25">
      <c r="A13276"/>
    </row>
    <row r="13277" spans="1:1" x14ac:dyDescent="0.25">
      <c r="A13277"/>
    </row>
    <row r="13278" spans="1:1" x14ac:dyDescent="0.25">
      <c r="A13278"/>
    </row>
    <row r="13279" spans="1:1" x14ac:dyDescent="0.25">
      <c r="A13279"/>
    </row>
    <row r="13280" spans="1:1" x14ac:dyDescent="0.25">
      <c r="A13280"/>
    </row>
    <row r="13281" spans="1:1" x14ac:dyDescent="0.25">
      <c r="A13281"/>
    </row>
    <row r="13282" spans="1:1" x14ac:dyDescent="0.25">
      <c r="A13282"/>
    </row>
    <row r="13283" spans="1:1" x14ac:dyDescent="0.25">
      <c r="A13283"/>
    </row>
    <row r="13284" spans="1:1" x14ac:dyDescent="0.25">
      <c r="A13284"/>
    </row>
    <row r="13285" spans="1:1" x14ac:dyDescent="0.25">
      <c r="A13285"/>
    </row>
    <row r="13286" spans="1:1" x14ac:dyDescent="0.25">
      <c r="A13286"/>
    </row>
    <row r="13287" spans="1:1" x14ac:dyDescent="0.25">
      <c r="A13287"/>
    </row>
    <row r="13288" spans="1:1" x14ac:dyDescent="0.25">
      <c r="A13288"/>
    </row>
    <row r="13289" spans="1:1" x14ac:dyDescent="0.25">
      <c r="A13289"/>
    </row>
    <row r="13290" spans="1:1" x14ac:dyDescent="0.25">
      <c r="A13290"/>
    </row>
    <row r="13291" spans="1:1" x14ac:dyDescent="0.25">
      <c r="A13291"/>
    </row>
    <row r="13292" spans="1:1" x14ac:dyDescent="0.25">
      <c r="A13292"/>
    </row>
    <row r="13293" spans="1:1" x14ac:dyDescent="0.25">
      <c r="A13293"/>
    </row>
    <row r="13294" spans="1:1" x14ac:dyDescent="0.25">
      <c r="A13294"/>
    </row>
    <row r="13295" spans="1:1" x14ac:dyDescent="0.25">
      <c r="A13295"/>
    </row>
    <row r="13296" spans="1:1" x14ac:dyDescent="0.25">
      <c r="A13296"/>
    </row>
    <row r="13297" spans="1:1" x14ac:dyDescent="0.25">
      <c r="A13297"/>
    </row>
    <row r="13298" spans="1:1" x14ac:dyDescent="0.25">
      <c r="A13298"/>
    </row>
    <row r="13299" spans="1:1" x14ac:dyDescent="0.25">
      <c r="A13299"/>
    </row>
    <row r="13300" spans="1:1" x14ac:dyDescent="0.25">
      <c r="A13300"/>
    </row>
    <row r="13301" spans="1:1" x14ac:dyDescent="0.25">
      <c r="A13301"/>
    </row>
    <row r="13302" spans="1:1" x14ac:dyDescent="0.25">
      <c r="A13302"/>
    </row>
    <row r="13303" spans="1:1" x14ac:dyDescent="0.25">
      <c r="A13303"/>
    </row>
    <row r="13304" spans="1:1" x14ac:dyDescent="0.25">
      <c r="A13304"/>
    </row>
    <row r="13305" spans="1:1" x14ac:dyDescent="0.25">
      <c r="A13305"/>
    </row>
    <row r="13306" spans="1:1" x14ac:dyDescent="0.25">
      <c r="A13306"/>
    </row>
    <row r="13307" spans="1:1" x14ac:dyDescent="0.25">
      <c r="A13307"/>
    </row>
    <row r="13308" spans="1:1" x14ac:dyDescent="0.25">
      <c r="A13308"/>
    </row>
    <row r="13309" spans="1:1" x14ac:dyDescent="0.25">
      <c r="A13309"/>
    </row>
    <row r="13310" spans="1:1" x14ac:dyDescent="0.25">
      <c r="A13310"/>
    </row>
    <row r="13311" spans="1:1" x14ac:dyDescent="0.25">
      <c r="A13311"/>
    </row>
    <row r="13312" spans="1:1" x14ac:dyDescent="0.25">
      <c r="A13312"/>
    </row>
    <row r="13313" spans="1:1" x14ac:dyDescent="0.25">
      <c r="A13313"/>
    </row>
    <row r="13314" spans="1:1" x14ac:dyDescent="0.25">
      <c r="A13314"/>
    </row>
    <row r="13315" spans="1:1" x14ac:dyDescent="0.25">
      <c r="A13315"/>
    </row>
    <row r="13316" spans="1:1" x14ac:dyDescent="0.25">
      <c r="A13316"/>
    </row>
    <row r="13317" spans="1:1" x14ac:dyDescent="0.25">
      <c r="A13317"/>
    </row>
    <row r="13318" spans="1:1" x14ac:dyDescent="0.25">
      <c r="A13318"/>
    </row>
    <row r="13319" spans="1:1" x14ac:dyDescent="0.25">
      <c r="A13319"/>
    </row>
    <row r="13320" spans="1:1" x14ac:dyDescent="0.25">
      <c r="A13320"/>
    </row>
    <row r="13321" spans="1:1" x14ac:dyDescent="0.25">
      <c r="A13321"/>
    </row>
    <row r="13322" spans="1:1" x14ac:dyDescent="0.25">
      <c r="A13322"/>
    </row>
    <row r="13323" spans="1:1" x14ac:dyDescent="0.25">
      <c r="A13323"/>
    </row>
    <row r="13324" spans="1:1" x14ac:dyDescent="0.25">
      <c r="A13324"/>
    </row>
    <row r="13325" spans="1:1" x14ac:dyDescent="0.25">
      <c r="A13325"/>
    </row>
    <row r="13326" spans="1:1" x14ac:dyDescent="0.25">
      <c r="A13326"/>
    </row>
    <row r="13327" spans="1:1" x14ac:dyDescent="0.25">
      <c r="A13327"/>
    </row>
    <row r="13328" spans="1:1" x14ac:dyDescent="0.25">
      <c r="A13328"/>
    </row>
    <row r="13329" spans="1:1" x14ac:dyDescent="0.25">
      <c r="A13329"/>
    </row>
    <row r="13330" spans="1:1" x14ac:dyDescent="0.25">
      <c r="A13330"/>
    </row>
    <row r="13331" spans="1:1" x14ac:dyDescent="0.25">
      <c r="A13331"/>
    </row>
    <row r="13332" spans="1:1" x14ac:dyDescent="0.25">
      <c r="A13332"/>
    </row>
    <row r="13333" spans="1:1" x14ac:dyDescent="0.25">
      <c r="A13333"/>
    </row>
    <row r="13334" spans="1:1" x14ac:dyDescent="0.25">
      <c r="A13334"/>
    </row>
    <row r="13335" spans="1:1" x14ac:dyDescent="0.25">
      <c r="A13335"/>
    </row>
    <row r="13336" spans="1:1" x14ac:dyDescent="0.25">
      <c r="A13336"/>
    </row>
    <row r="13337" spans="1:1" x14ac:dyDescent="0.25">
      <c r="A13337"/>
    </row>
    <row r="13338" spans="1:1" x14ac:dyDescent="0.25">
      <c r="A13338"/>
    </row>
    <row r="13339" spans="1:1" x14ac:dyDescent="0.25">
      <c r="A13339"/>
    </row>
    <row r="13340" spans="1:1" x14ac:dyDescent="0.25">
      <c r="A13340"/>
    </row>
    <row r="13341" spans="1:1" x14ac:dyDescent="0.25">
      <c r="A13341"/>
    </row>
    <row r="13342" spans="1:1" x14ac:dyDescent="0.25">
      <c r="A13342"/>
    </row>
    <row r="13343" spans="1:1" x14ac:dyDescent="0.25">
      <c r="A13343"/>
    </row>
    <row r="13344" spans="1:1" x14ac:dyDescent="0.25">
      <c r="A13344"/>
    </row>
    <row r="13345" spans="1:1" x14ac:dyDescent="0.25">
      <c r="A13345"/>
    </row>
    <row r="13346" spans="1:1" x14ac:dyDescent="0.25">
      <c r="A13346"/>
    </row>
    <row r="13347" spans="1:1" x14ac:dyDescent="0.25">
      <c r="A13347"/>
    </row>
    <row r="13348" spans="1:1" x14ac:dyDescent="0.25">
      <c r="A13348"/>
    </row>
    <row r="13349" spans="1:1" x14ac:dyDescent="0.25">
      <c r="A13349"/>
    </row>
    <row r="13350" spans="1:1" x14ac:dyDescent="0.25">
      <c r="A13350"/>
    </row>
    <row r="13351" spans="1:1" x14ac:dyDescent="0.25">
      <c r="A13351"/>
    </row>
    <row r="13352" spans="1:1" x14ac:dyDescent="0.25">
      <c r="A13352"/>
    </row>
    <row r="13353" spans="1:1" x14ac:dyDescent="0.25">
      <c r="A13353"/>
    </row>
    <row r="13354" spans="1:1" x14ac:dyDescent="0.25">
      <c r="A13354"/>
    </row>
    <row r="13355" spans="1:1" x14ac:dyDescent="0.25">
      <c r="A13355"/>
    </row>
    <row r="13356" spans="1:1" x14ac:dyDescent="0.25">
      <c r="A13356"/>
    </row>
    <row r="13357" spans="1:1" x14ac:dyDescent="0.25">
      <c r="A13357"/>
    </row>
    <row r="13358" spans="1:1" x14ac:dyDescent="0.25">
      <c r="A13358"/>
    </row>
    <row r="13359" spans="1:1" x14ac:dyDescent="0.25">
      <c r="A13359"/>
    </row>
    <row r="13360" spans="1:1" x14ac:dyDescent="0.25">
      <c r="A13360"/>
    </row>
    <row r="13361" spans="1:1" x14ac:dyDescent="0.25">
      <c r="A13361"/>
    </row>
    <row r="13362" spans="1:1" x14ac:dyDescent="0.25">
      <c r="A13362"/>
    </row>
    <row r="13363" spans="1:1" x14ac:dyDescent="0.25">
      <c r="A13363"/>
    </row>
    <row r="13364" spans="1:1" x14ac:dyDescent="0.25">
      <c r="A13364"/>
    </row>
    <row r="13365" spans="1:1" x14ac:dyDescent="0.25">
      <c r="A13365"/>
    </row>
    <row r="13366" spans="1:1" x14ac:dyDescent="0.25">
      <c r="A13366"/>
    </row>
    <row r="13367" spans="1:1" x14ac:dyDescent="0.25">
      <c r="A13367"/>
    </row>
    <row r="13368" spans="1:1" x14ac:dyDescent="0.25">
      <c r="A13368"/>
    </row>
    <row r="13369" spans="1:1" x14ac:dyDescent="0.25">
      <c r="A13369"/>
    </row>
    <row r="13370" spans="1:1" x14ac:dyDescent="0.25">
      <c r="A13370"/>
    </row>
    <row r="13371" spans="1:1" x14ac:dyDescent="0.25">
      <c r="A13371"/>
    </row>
    <row r="13372" spans="1:1" x14ac:dyDescent="0.25">
      <c r="A13372"/>
    </row>
    <row r="13373" spans="1:1" x14ac:dyDescent="0.25">
      <c r="A13373"/>
    </row>
    <row r="13374" spans="1:1" x14ac:dyDescent="0.25">
      <c r="A13374"/>
    </row>
    <row r="13375" spans="1:1" x14ac:dyDescent="0.25">
      <c r="A13375"/>
    </row>
    <row r="13376" spans="1:1" x14ac:dyDescent="0.25">
      <c r="A13376"/>
    </row>
    <row r="13377" spans="1:1" x14ac:dyDescent="0.25">
      <c r="A13377"/>
    </row>
    <row r="13378" spans="1:1" x14ac:dyDescent="0.25">
      <c r="A13378"/>
    </row>
    <row r="13379" spans="1:1" x14ac:dyDescent="0.25">
      <c r="A13379"/>
    </row>
    <row r="13380" spans="1:1" x14ac:dyDescent="0.25">
      <c r="A13380"/>
    </row>
    <row r="13381" spans="1:1" x14ac:dyDescent="0.25">
      <c r="A13381"/>
    </row>
    <row r="13382" spans="1:1" x14ac:dyDescent="0.25">
      <c r="A13382"/>
    </row>
    <row r="13383" spans="1:1" x14ac:dyDescent="0.25">
      <c r="A13383"/>
    </row>
    <row r="13384" spans="1:1" x14ac:dyDescent="0.25">
      <c r="A13384"/>
    </row>
    <row r="13385" spans="1:1" x14ac:dyDescent="0.25">
      <c r="A13385"/>
    </row>
    <row r="13386" spans="1:1" x14ac:dyDescent="0.25">
      <c r="A13386"/>
    </row>
    <row r="13387" spans="1:1" x14ac:dyDescent="0.25">
      <c r="A13387"/>
    </row>
    <row r="13388" spans="1:1" x14ac:dyDescent="0.25">
      <c r="A13388"/>
    </row>
    <row r="13389" spans="1:1" x14ac:dyDescent="0.25">
      <c r="A13389"/>
    </row>
    <row r="13390" spans="1:1" x14ac:dyDescent="0.25">
      <c r="A13390"/>
    </row>
    <row r="13391" spans="1:1" x14ac:dyDescent="0.25">
      <c r="A13391"/>
    </row>
    <row r="13392" spans="1:1" x14ac:dyDescent="0.25">
      <c r="A13392"/>
    </row>
    <row r="13393" spans="1:1" x14ac:dyDescent="0.25">
      <c r="A13393"/>
    </row>
    <row r="13394" spans="1:1" x14ac:dyDescent="0.25">
      <c r="A13394"/>
    </row>
    <row r="13395" spans="1:1" x14ac:dyDescent="0.25">
      <c r="A13395"/>
    </row>
    <row r="13396" spans="1:1" x14ac:dyDescent="0.25">
      <c r="A13396"/>
    </row>
    <row r="13397" spans="1:1" x14ac:dyDescent="0.25">
      <c r="A13397"/>
    </row>
    <row r="13398" spans="1:1" x14ac:dyDescent="0.25">
      <c r="A13398"/>
    </row>
    <row r="13399" spans="1:1" x14ac:dyDescent="0.25">
      <c r="A13399"/>
    </row>
    <row r="13400" spans="1:1" x14ac:dyDescent="0.25">
      <c r="A13400"/>
    </row>
    <row r="13401" spans="1:1" x14ac:dyDescent="0.25">
      <c r="A13401"/>
    </row>
    <row r="13402" spans="1:1" x14ac:dyDescent="0.25">
      <c r="A13402"/>
    </row>
    <row r="13403" spans="1:1" x14ac:dyDescent="0.25">
      <c r="A13403"/>
    </row>
    <row r="13404" spans="1:1" x14ac:dyDescent="0.25">
      <c r="A13404"/>
    </row>
    <row r="13405" spans="1:1" x14ac:dyDescent="0.25">
      <c r="A13405"/>
    </row>
    <row r="13406" spans="1:1" x14ac:dyDescent="0.25">
      <c r="A13406"/>
    </row>
    <row r="13407" spans="1:1" x14ac:dyDescent="0.25">
      <c r="A13407"/>
    </row>
    <row r="13408" spans="1:1" x14ac:dyDescent="0.25">
      <c r="A13408"/>
    </row>
    <row r="13409" spans="1:1" x14ac:dyDescent="0.25">
      <c r="A13409"/>
    </row>
    <row r="13410" spans="1:1" x14ac:dyDescent="0.25">
      <c r="A13410"/>
    </row>
    <row r="13411" spans="1:1" x14ac:dyDescent="0.25">
      <c r="A13411"/>
    </row>
    <row r="13412" spans="1:1" x14ac:dyDescent="0.25">
      <c r="A13412"/>
    </row>
    <row r="13413" spans="1:1" x14ac:dyDescent="0.25">
      <c r="A13413"/>
    </row>
    <row r="13414" spans="1:1" x14ac:dyDescent="0.25">
      <c r="A13414"/>
    </row>
    <row r="13415" spans="1:1" x14ac:dyDescent="0.25">
      <c r="A13415"/>
    </row>
    <row r="13416" spans="1:1" x14ac:dyDescent="0.25">
      <c r="A13416"/>
    </row>
    <row r="13417" spans="1:1" x14ac:dyDescent="0.25">
      <c r="A13417"/>
    </row>
    <row r="13418" spans="1:1" x14ac:dyDescent="0.25">
      <c r="A13418"/>
    </row>
    <row r="13419" spans="1:1" x14ac:dyDescent="0.25">
      <c r="A13419"/>
    </row>
    <row r="13420" spans="1:1" x14ac:dyDescent="0.25">
      <c r="A13420"/>
    </row>
    <row r="13421" spans="1:1" x14ac:dyDescent="0.25">
      <c r="A13421"/>
    </row>
    <row r="13422" spans="1:1" x14ac:dyDescent="0.25">
      <c r="A13422"/>
    </row>
    <row r="13423" spans="1:1" x14ac:dyDescent="0.25">
      <c r="A13423"/>
    </row>
    <row r="13424" spans="1:1" x14ac:dyDescent="0.25">
      <c r="A13424"/>
    </row>
    <row r="13425" spans="1:1" x14ac:dyDescent="0.25">
      <c r="A13425"/>
    </row>
    <row r="13426" spans="1:1" x14ac:dyDescent="0.25">
      <c r="A13426"/>
    </row>
    <row r="13427" spans="1:1" x14ac:dyDescent="0.25">
      <c r="A13427"/>
    </row>
    <row r="13428" spans="1:1" x14ac:dyDescent="0.25">
      <c r="A13428"/>
    </row>
    <row r="13429" spans="1:1" x14ac:dyDescent="0.25">
      <c r="A13429"/>
    </row>
    <row r="13430" spans="1:1" x14ac:dyDescent="0.25">
      <c r="A13430"/>
    </row>
    <row r="13431" spans="1:1" x14ac:dyDescent="0.25">
      <c r="A13431"/>
    </row>
    <row r="13432" spans="1:1" x14ac:dyDescent="0.25">
      <c r="A13432"/>
    </row>
    <row r="13433" spans="1:1" x14ac:dyDescent="0.25">
      <c r="A13433"/>
    </row>
    <row r="13434" spans="1:1" x14ac:dyDescent="0.25">
      <c r="A13434"/>
    </row>
    <row r="13435" spans="1:1" x14ac:dyDescent="0.25">
      <c r="A13435"/>
    </row>
    <row r="13436" spans="1:1" x14ac:dyDescent="0.25">
      <c r="A13436"/>
    </row>
    <row r="13437" spans="1:1" x14ac:dyDescent="0.25">
      <c r="A13437"/>
    </row>
    <row r="13438" spans="1:1" x14ac:dyDescent="0.25">
      <c r="A13438"/>
    </row>
    <row r="13439" spans="1:1" x14ac:dyDescent="0.25">
      <c r="A13439"/>
    </row>
    <row r="13440" spans="1:1" x14ac:dyDescent="0.25">
      <c r="A13440"/>
    </row>
    <row r="13441" spans="1:1" x14ac:dyDescent="0.25">
      <c r="A13441"/>
    </row>
    <row r="13442" spans="1:1" x14ac:dyDescent="0.25">
      <c r="A13442"/>
    </row>
    <row r="13443" spans="1:1" x14ac:dyDescent="0.25">
      <c r="A13443"/>
    </row>
    <row r="13444" spans="1:1" x14ac:dyDescent="0.25">
      <c r="A13444"/>
    </row>
    <row r="13445" spans="1:1" x14ac:dyDescent="0.25">
      <c r="A13445"/>
    </row>
    <row r="13446" spans="1:1" x14ac:dyDescent="0.25">
      <c r="A13446"/>
    </row>
    <row r="13447" spans="1:1" x14ac:dyDescent="0.25">
      <c r="A13447"/>
    </row>
    <row r="13448" spans="1:1" x14ac:dyDescent="0.25">
      <c r="A13448"/>
    </row>
    <row r="13449" spans="1:1" x14ac:dyDescent="0.25">
      <c r="A13449"/>
    </row>
    <row r="13450" spans="1:1" x14ac:dyDescent="0.25">
      <c r="A13450"/>
    </row>
    <row r="13451" spans="1:1" x14ac:dyDescent="0.25">
      <c r="A13451"/>
    </row>
    <row r="13452" spans="1:1" x14ac:dyDescent="0.25">
      <c r="A13452"/>
    </row>
    <row r="13453" spans="1:1" x14ac:dyDescent="0.25">
      <c r="A13453"/>
    </row>
    <row r="13454" spans="1:1" x14ac:dyDescent="0.25">
      <c r="A13454"/>
    </row>
    <row r="13455" spans="1:1" x14ac:dyDescent="0.25">
      <c r="A13455"/>
    </row>
    <row r="13456" spans="1:1" x14ac:dyDescent="0.25">
      <c r="A13456"/>
    </row>
    <row r="13457" spans="1:1" x14ac:dyDescent="0.25">
      <c r="A13457"/>
    </row>
    <row r="13458" spans="1:1" x14ac:dyDescent="0.25">
      <c r="A13458"/>
    </row>
    <row r="13459" spans="1:1" x14ac:dyDescent="0.25">
      <c r="A13459"/>
    </row>
    <row r="13460" spans="1:1" x14ac:dyDescent="0.25">
      <c r="A13460"/>
    </row>
    <row r="13461" spans="1:1" x14ac:dyDescent="0.25">
      <c r="A13461"/>
    </row>
    <row r="13462" spans="1:1" x14ac:dyDescent="0.25">
      <c r="A13462"/>
    </row>
    <row r="13463" spans="1:1" x14ac:dyDescent="0.25">
      <c r="A13463"/>
    </row>
    <row r="13464" spans="1:1" x14ac:dyDescent="0.25">
      <c r="A13464"/>
    </row>
    <row r="13465" spans="1:1" x14ac:dyDescent="0.25">
      <c r="A13465"/>
    </row>
    <row r="13466" spans="1:1" x14ac:dyDescent="0.25">
      <c r="A13466"/>
    </row>
    <row r="13467" spans="1:1" x14ac:dyDescent="0.25">
      <c r="A13467"/>
    </row>
    <row r="13468" spans="1:1" x14ac:dyDescent="0.25">
      <c r="A13468"/>
    </row>
    <row r="13469" spans="1:1" x14ac:dyDescent="0.25">
      <c r="A13469"/>
    </row>
    <row r="13470" spans="1:1" x14ac:dyDescent="0.25">
      <c r="A13470"/>
    </row>
    <row r="13471" spans="1:1" x14ac:dyDescent="0.25">
      <c r="A13471"/>
    </row>
    <row r="13472" spans="1:1" x14ac:dyDescent="0.25">
      <c r="A13472"/>
    </row>
    <row r="13473" spans="1:1" x14ac:dyDescent="0.25">
      <c r="A13473"/>
    </row>
    <row r="13474" spans="1:1" x14ac:dyDescent="0.25">
      <c r="A13474"/>
    </row>
    <row r="13475" spans="1:1" x14ac:dyDescent="0.25">
      <c r="A13475"/>
    </row>
    <row r="13476" spans="1:1" x14ac:dyDescent="0.25">
      <c r="A13476"/>
    </row>
    <row r="13477" spans="1:1" x14ac:dyDescent="0.25">
      <c r="A13477"/>
    </row>
    <row r="13478" spans="1:1" x14ac:dyDescent="0.25">
      <c r="A13478"/>
    </row>
    <row r="13479" spans="1:1" x14ac:dyDescent="0.25">
      <c r="A13479"/>
    </row>
    <row r="13480" spans="1:1" x14ac:dyDescent="0.25">
      <c r="A13480"/>
    </row>
    <row r="13481" spans="1:1" x14ac:dyDescent="0.25">
      <c r="A13481"/>
    </row>
    <row r="13482" spans="1:1" x14ac:dyDescent="0.25">
      <c r="A13482"/>
    </row>
    <row r="13483" spans="1:1" x14ac:dyDescent="0.25">
      <c r="A13483"/>
    </row>
    <row r="13484" spans="1:1" x14ac:dyDescent="0.25">
      <c r="A13484"/>
    </row>
    <row r="13485" spans="1:1" x14ac:dyDescent="0.25">
      <c r="A13485"/>
    </row>
    <row r="13486" spans="1:1" x14ac:dyDescent="0.25">
      <c r="A13486"/>
    </row>
    <row r="13487" spans="1:1" x14ac:dyDescent="0.25">
      <c r="A13487"/>
    </row>
    <row r="13488" spans="1:1" x14ac:dyDescent="0.25">
      <c r="A13488"/>
    </row>
    <row r="13489" spans="1:1" x14ac:dyDescent="0.25">
      <c r="A13489"/>
    </row>
    <row r="13490" spans="1:1" x14ac:dyDescent="0.25">
      <c r="A13490"/>
    </row>
    <row r="13491" spans="1:1" x14ac:dyDescent="0.25">
      <c r="A13491"/>
    </row>
    <row r="13492" spans="1:1" x14ac:dyDescent="0.25">
      <c r="A13492"/>
    </row>
    <row r="13493" spans="1:1" x14ac:dyDescent="0.25">
      <c r="A13493"/>
    </row>
    <row r="13494" spans="1:1" x14ac:dyDescent="0.25">
      <c r="A13494"/>
    </row>
    <row r="13495" spans="1:1" x14ac:dyDescent="0.25">
      <c r="A13495"/>
    </row>
    <row r="13496" spans="1:1" x14ac:dyDescent="0.25">
      <c r="A13496"/>
    </row>
    <row r="13497" spans="1:1" x14ac:dyDescent="0.25">
      <c r="A13497"/>
    </row>
    <row r="13498" spans="1:1" x14ac:dyDescent="0.25">
      <c r="A13498"/>
    </row>
    <row r="13499" spans="1:1" x14ac:dyDescent="0.25">
      <c r="A13499"/>
    </row>
    <row r="13500" spans="1:1" x14ac:dyDescent="0.25">
      <c r="A13500"/>
    </row>
    <row r="13501" spans="1:1" x14ac:dyDescent="0.25">
      <c r="A13501"/>
    </row>
    <row r="13502" spans="1:1" x14ac:dyDescent="0.25">
      <c r="A13502"/>
    </row>
    <row r="13503" spans="1:1" x14ac:dyDescent="0.25">
      <c r="A13503"/>
    </row>
    <row r="13504" spans="1:1" x14ac:dyDescent="0.25">
      <c r="A13504"/>
    </row>
    <row r="13505" spans="1:1" x14ac:dyDescent="0.25">
      <c r="A13505"/>
    </row>
    <row r="13506" spans="1:1" x14ac:dyDescent="0.25">
      <c r="A13506"/>
    </row>
    <row r="13507" spans="1:1" x14ac:dyDescent="0.25">
      <c r="A13507"/>
    </row>
    <row r="13508" spans="1:1" x14ac:dyDescent="0.25">
      <c r="A13508"/>
    </row>
    <row r="13509" spans="1:1" x14ac:dyDescent="0.25">
      <c r="A13509"/>
    </row>
    <row r="13510" spans="1:1" x14ac:dyDescent="0.25">
      <c r="A13510"/>
    </row>
    <row r="13511" spans="1:1" x14ac:dyDescent="0.25">
      <c r="A13511"/>
    </row>
    <row r="13512" spans="1:1" x14ac:dyDescent="0.25">
      <c r="A13512"/>
    </row>
    <row r="13513" spans="1:1" x14ac:dyDescent="0.25">
      <c r="A13513"/>
    </row>
    <row r="13514" spans="1:1" x14ac:dyDescent="0.25">
      <c r="A13514"/>
    </row>
    <row r="13515" spans="1:1" x14ac:dyDescent="0.25">
      <c r="A13515"/>
    </row>
    <row r="13516" spans="1:1" x14ac:dyDescent="0.25">
      <c r="A13516"/>
    </row>
    <row r="13517" spans="1:1" x14ac:dyDescent="0.25">
      <c r="A13517"/>
    </row>
    <row r="13518" spans="1:1" x14ac:dyDescent="0.25">
      <c r="A13518"/>
    </row>
    <row r="13519" spans="1:1" x14ac:dyDescent="0.25">
      <c r="A13519"/>
    </row>
    <row r="13520" spans="1:1" x14ac:dyDescent="0.25">
      <c r="A13520"/>
    </row>
    <row r="13521" spans="1:1" x14ac:dyDescent="0.25">
      <c r="A13521"/>
    </row>
    <row r="13522" spans="1:1" x14ac:dyDescent="0.25">
      <c r="A13522"/>
    </row>
    <row r="13523" spans="1:1" x14ac:dyDescent="0.25">
      <c r="A13523"/>
    </row>
    <row r="13524" spans="1:1" x14ac:dyDescent="0.25">
      <c r="A13524"/>
    </row>
    <row r="13525" spans="1:1" x14ac:dyDescent="0.25">
      <c r="A13525"/>
    </row>
    <row r="13526" spans="1:1" x14ac:dyDescent="0.25">
      <c r="A13526"/>
    </row>
    <row r="13527" spans="1:1" x14ac:dyDescent="0.25">
      <c r="A13527"/>
    </row>
    <row r="13528" spans="1:1" x14ac:dyDescent="0.25">
      <c r="A13528"/>
    </row>
    <row r="13529" spans="1:1" x14ac:dyDescent="0.25">
      <c r="A13529"/>
    </row>
    <row r="13530" spans="1:1" x14ac:dyDescent="0.25">
      <c r="A13530"/>
    </row>
    <row r="13531" spans="1:1" x14ac:dyDescent="0.25">
      <c r="A13531"/>
    </row>
    <row r="13532" spans="1:1" x14ac:dyDescent="0.25">
      <c r="A13532"/>
    </row>
    <row r="13533" spans="1:1" x14ac:dyDescent="0.25">
      <c r="A13533"/>
    </row>
    <row r="13534" spans="1:1" x14ac:dyDescent="0.25">
      <c r="A13534"/>
    </row>
    <row r="13535" spans="1:1" x14ac:dyDescent="0.25">
      <c r="A13535"/>
    </row>
    <row r="13536" spans="1:1" x14ac:dyDescent="0.25">
      <c r="A13536"/>
    </row>
    <row r="13537" spans="1:1" x14ac:dyDescent="0.25">
      <c r="A13537"/>
    </row>
    <row r="13538" spans="1:1" x14ac:dyDescent="0.25">
      <c r="A13538"/>
    </row>
    <row r="13539" spans="1:1" x14ac:dyDescent="0.25">
      <c r="A13539"/>
    </row>
    <row r="13540" spans="1:1" x14ac:dyDescent="0.25">
      <c r="A13540"/>
    </row>
    <row r="13541" spans="1:1" x14ac:dyDescent="0.25">
      <c r="A13541"/>
    </row>
    <row r="13542" spans="1:1" x14ac:dyDescent="0.25">
      <c r="A13542"/>
    </row>
    <row r="13543" spans="1:1" x14ac:dyDescent="0.25">
      <c r="A13543"/>
    </row>
    <row r="13544" spans="1:1" x14ac:dyDescent="0.25">
      <c r="A13544"/>
    </row>
    <row r="13545" spans="1:1" x14ac:dyDescent="0.25">
      <c r="A13545"/>
    </row>
    <row r="13546" spans="1:1" x14ac:dyDescent="0.25">
      <c r="A13546"/>
    </row>
    <row r="13547" spans="1:1" x14ac:dyDescent="0.25">
      <c r="A13547"/>
    </row>
    <row r="13548" spans="1:1" x14ac:dyDescent="0.25">
      <c r="A13548"/>
    </row>
    <row r="13549" spans="1:1" x14ac:dyDescent="0.25">
      <c r="A13549"/>
    </row>
    <row r="13550" spans="1:1" x14ac:dyDescent="0.25">
      <c r="A13550"/>
    </row>
    <row r="13551" spans="1:1" x14ac:dyDescent="0.25">
      <c r="A13551"/>
    </row>
    <row r="13552" spans="1:1" x14ac:dyDescent="0.25">
      <c r="A13552"/>
    </row>
    <row r="13553" spans="1:1" x14ac:dyDescent="0.25">
      <c r="A13553"/>
    </row>
    <row r="13554" spans="1:1" x14ac:dyDescent="0.25">
      <c r="A13554"/>
    </row>
    <row r="13555" spans="1:1" x14ac:dyDescent="0.25">
      <c r="A13555"/>
    </row>
    <row r="13556" spans="1:1" x14ac:dyDescent="0.25">
      <c r="A13556"/>
    </row>
    <row r="13557" spans="1:1" x14ac:dyDescent="0.25">
      <c r="A13557"/>
    </row>
    <row r="13558" spans="1:1" x14ac:dyDescent="0.25">
      <c r="A13558"/>
    </row>
    <row r="13559" spans="1:1" x14ac:dyDescent="0.25">
      <c r="A13559"/>
    </row>
    <row r="13560" spans="1:1" x14ac:dyDescent="0.25">
      <c r="A13560"/>
    </row>
    <row r="13561" spans="1:1" x14ac:dyDescent="0.25">
      <c r="A13561"/>
    </row>
    <row r="13562" spans="1:1" x14ac:dyDescent="0.25">
      <c r="A13562"/>
    </row>
    <row r="13563" spans="1:1" x14ac:dyDescent="0.25">
      <c r="A13563"/>
    </row>
    <row r="13564" spans="1:1" x14ac:dyDescent="0.25">
      <c r="A13564"/>
    </row>
    <row r="13565" spans="1:1" x14ac:dyDescent="0.25">
      <c r="A13565"/>
    </row>
    <row r="13566" spans="1:1" x14ac:dyDescent="0.25">
      <c r="A13566"/>
    </row>
    <row r="13567" spans="1:1" x14ac:dyDescent="0.25">
      <c r="A13567"/>
    </row>
    <row r="13568" spans="1:1" x14ac:dyDescent="0.25">
      <c r="A13568"/>
    </row>
    <row r="13569" spans="1:1" x14ac:dyDescent="0.25">
      <c r="A13569"/>
    </row>
    <row r="13570" spans="1:1" x14ac:dyDescent="0.25">
      <c r="A13570"/>
    </row>
    <row r="13571" spans="1:1" x14ac:dyDescent="0.25">
      <c r="A13571"/>
    </row>
    <row r="13572" spans="1:1" x14ac:dyDescent="0.25">
      <c r="A13572"/>
    </row>
    <row r="13573" spans="1:1" x14ac:dyDescent="0.25">
      <c r="A13573"/>
    </row>
    <row r="13574" spans="1:1" x14ac:dyDescent="0.25">
      <c r="A13574"/>
    </row>
    <row r="13575" spans="1:1" x14ac:dyDescent="0.25">
      <c r="A13575"/>
    </row>
    <row r="13576" spans="1:1" x14ac:dyDescent="0.25">
      <c r="A13576"/>
    </row>
    <row r="13577" spans="1:1" x14ac:dyDescent="0.25">
      <c r="A13577"/>
    </row>
    <row r="13578" spans="1:1" x14ac:dyDescent="0.25">
      <c r="A13578"/>
    </row>
    <row r="13579" spans="1:1" x14ac:dyDescent="0.25">
      <c r="A13579"/>
    </row>
    <row r="13580" spans="1:1" x14ac:dyDescent="0.25">
      <c r="A13580"/>
    </row>
    <row r="13581" spans="1:1" x14ac:dyDescent="0.25">
      <c r="A13581"/>
    </row>
    <row r="13582" spans="1:1" x14ac:dyDescent="0.25">
      <c r="A13582"/>
    </row>
    <row r="13583" spans="1:1" x14ac:dyDescent="0.25">
      <c r="A13583"/>
    </row>
    <row r="13584" spans="1:1" x14ac:dyDescent="0.25">
      <c r="A13584"/>
    </row>
    <row r="13585" spans="1:1" x14ac:dyDescent="0.25">
      <c r="A13585"/>
    </row>
    <row r="13586" spans="1:1" x14ac:dyDescent="0.25">
      <c r="A13586"/>
    </row>
    <row r="13587" spans="1:1" x14ac:dyDescent="0.25">
      <c r="A13587"/>
    </row>
    <row r="13588" spans="1:1" x14ac:dyDescent="0.25">
      <c r="A13588"/>
    </row>
    <row r="13589" spans="1:1" x14ac:dyDescent="0.25">
      <c r="A13589"/>
    </row>
    <row r="13590" spans="1:1" x14ac:dyDescent="0.25">
      <c r="A13590"/>
    </row>
    <row r="13591" spans="1:1" x14ac:dyDescent="0.25">
      <c r="A13591"/>
    </row>
    <row r="13592" spans="1:1" x14ac:dyDescent="0.25">
      <c r="A13592"/>
    </row>
    <row r="13593" spans="1:1" x14ac:dyDescent="0.25">
      <c r="A13593"/>
    </row>
    <row r="13594" spans="1:1" x14ac:dyDescent="0.25">
      <c r="A13594"/>
    </row>
    <row r="13595" spans="1:1" x14ac:dyDescent="0.25">
      <c r="A13595"/>
    </row>
    <row r="13596" spans="1:1" x14ac:dyDescent="0.25">
      <c r="A13596"/>
    </row>
    <row r="13597" spans="1:1" x14ac:dyDescent="0.25">
      <c r="A13597"/>
    </row>
    <row r="13598" spans="1:1" x14ac:dyDescent="0.25">
      <c r="A13598"/>
    </row>
    <row r="13599" spans="1:1" x14ac:dyDescent="0.25">
      <c r="A13599"/>
    </row>
    <row r="13600" spans="1:1" x14ac:dyDescent="0.25">
      <c r="A13600"/>
    </row>
    <row r="13601" spans="1:1" x14ac:dyDescent="0.25">
      <c r="A13601"/>
    </row>
    <row r="13602" spans="1:1" x14ac:dyDescent="0.25">
      <c r="A13602"/>
    </row>
    <row r="13603" spans="1:1" x14ac:dyDescent="0.25">
      <c r="A13603"/>
    </row>
    <row r="13604" spans="1:1" x14ac:dyDescent="0.25">
      <c r="A13604"/>
    </row>
    <row r="13605" spans="1:1" x14ac:dyDescent="0.25">
      <c r="A13605"/>
    </row>
    <row r="13606" spans="1:1" x14ac:dyDescent="0.25">
      <c r="A13606"/>
    </row>
    <row r="13607" spans="1:1" x14ac:dyDescent="0.25">
      <c r="A13607"/>
    </row>
    <row r="13608" spans="1:1" x14ac:dyDescent="0.25">
      <c r="A13608"/>
    </row>
    <row r="13609" spans="1:1" x14ac:dyDescent="0.25">
      <c r="A13609"/>
    </row>
    <row r="13610" spans="1:1" x14ac:dyDescent="0.25">
      <c r="A13610"/>
    </row>
    <row r="13611" spans="1:1" x14ac:dyDescent="0.25">
      <c r="A13611"/>
    </row>
    <row r="13612" spans="1:1" x14ac:dyDescent="0.25">
      <c r="A13612"/>
    </row>
    <row r="13613" spans="1:1" x14ac:dyDescent="0.25">
      <c r="A13613"/>
    </row>
    <row r="13614" spans="1:1" x14ac:dyDescent="0.25">
      <c r="A13614"/>
    </row>
    <row r="13615" spans="1:1" x14ac:dyDescent="0.25">
      <c r="A13615"/>
    </row>
    <row r="13616" spans="1:1" x14ac:dyDescent="0.25">
      <c r="A13616"/>
    </row>
    <row r="13617" spans="1:1" x14ac:dyDescent="0.25">
      <c r="A13617"/>
    </row>
    <row r="13618" spans="1:1" x14ac:dyDescent="0.25">
      <c r="A13618"/>
    </row>
    <row r="13619" spans="1:1" x14ac:dyDescent="0.25">
      <c r="A13619"/>
    </row>
    <row r="13620" spans="1:1" x14ac:dyDescent="0.25">
      <c r="A13620"/>
    </row>
    <row r="13621" spans="1:1" x14ac:dyDescent="0.25">
      <c r="A13621"/>
    </row>
    <row r="13622" spans="1:1" x14ac:dyDescent="0.25">
      <c r="A13622"/>
    </row>
    <row r="13623" spans="1:1" x14ac:dyDescent="0.25">
      <c r="A13623"/>
    </row>
    <row r="13624" spans="1:1" x14ac:dyDescent="0.25">
      <c r="A13624"/>
    </row>
    <row r="13625" spans="1:1" x14ac:dyDescent="0.25">
      <c r="A13625"/>
    </row>
    <row r="13626" spans="1:1" x14ac:dyDescent="0.25">
      <c r="A13626"/>
    </row>
    <row r="13627" spans="1:1" x14ac:dyDescent="0.25">
      <c r="A13627"/>
    </row>
    <row r="13628" spans="1:1" x14ac:dyDescent="0.25">
      <c r="A13628"/>
    </row>
    <row r="13629" spans="1:1" x14ac:dyDescent="0.25">
      <c r="A13629"/>
    </row>
    <row r="13630" spans="1:1" x14ac:dyDescent="0.25">
      <c r="A13630"/>
    </row>
    <row r="13631" spans="1:1" x14ac:dyDescent="0.25">
      <c r="A13631"/>
    </row>
    <row r="13632" spans="1:1" x14ac:dyDescent="0.25">
      <c r="A13632"/>
    </row>
    <row r="13633" spans="1:1" x14ac:dyDescent="0.25">
      <c r="A13633"/>
    </row>
    <row r="13634" spans="1:1" x14ac:dyDescent="0.25">
      <c r="A13634"/>
    </row>
    <row r="13635" spans="1:1" x14ac:dyDescent="0.25">
      <c r="A13635"/>
    </row>
    <row r="13636" spans="1:1" x14ac:dyDescent="0.25">
      <c r="A13636"/>
    </row>
    <row r="13637" spans="1:1" x14ac:dyDescent="0.25">
      <c r="A13637"/>
    </row>
    <row r="13638" spans="1:1" x14ac:dyDescent="0.25">
      <c r="A13638"/>
    </row>
    <row r="13639" spans="1:1" x14ac:dyDescent="0.25">
      <c r="A13639"/>
    </row>
    <row r="13640" spans="1:1" x14ac:dyDescent="0.25">
      <c r="A13640"/>
    </row>
    <row r="13641" spans="1:1" x14ac:dyDescent="0.25">
      <c r="A13641"/>
    </row>
    <row r="13642" spans="1:1" x14ac:dyDescent="0.25">
      <c r="A13642"/>
    </row>
    <row r="13643" spans="1:1" x14ac:dyDescent="0.25">
      <c r="A13643"/>
    </row>
    <row r="13644" spans="1:1" x14ac:dyDescent="0.25">
      <c r="A13644"/>
    </row>
    <row r="13645" spans="1:1" x14ac:dyDescent="0.25">
      <c r="A13645"/>
    </row>
    <row r="13646" spans="1:1" x14ac:dyDescent="0.25">
      <c r="A13646"/>
    </row>
    <row r="13647" spans="1:1" x14ac:dyDescent="0.25">
      <c r="A13647"/>
    </row>
    <row r="13648" spans="1:1" x14ac:dyDescent="0.25">
      <c r="A13648"/>
    </row>
    <row r="13649" spans="1:1" x14ac:dyDescent="0.25">
      <c r="A13649"/>
    </row>
    <row r="13650" spans="1:1" x14ac:dyDescent="0.25">
      <c r="A13650"/>
    </row>
    <row r="13651" spans="1:1" x14ac:dyDescent="0.25">
      <c r="A13651"/>
    </row>
    <row r="13652" spans="1:1" x14ac:dyDescent="0.25">
      <c r="A13652"/>
    </row>
    <row r="13653" spans="1:1" x14ac:dyDescent="0.25">
      <c r="A13653"/>
    </row>
    <row r="13654" spans="1:1" x14ac:dyDescent="0.25">
      <c r="A13654"/>
    </row>
    <row r="13655" spans="1:1" x14ac:dyDescent="0.25">
      <c r="A13655"/>
    </row>
    <row r="13656" spans="1:1" x14ac:dyDescent="0.25">
      <c r="A13656"/>
    </row>
    <row r="13657" spans="1:1" x14ac:dyDescent="0.25">
      <c r="A13657"/>
    </row>
    <row r="13658" spans="1:1" x14ac:dyDescent="0.25">
      <c r="A13658"/>
    </row>
    <row r="13659" spans="1:1" x14ac:dyDescent="0.25">
      <c r="A13659"/>
    </row>
    <row r="13660" spans="1:1" x14ac:dyDescent="0.25">
      <c r="A13660"/>
    </row>
    <row r="13661" spans="1:1" x14ac:dyDescent="0.25">
      <c r="A13661"/>
    </row>
    <row r="13662" spans="1:1" x14ac:dyDescent="0.25">
      <c r="A13662"/>
    </row>
    <row r="13663" spans="1:1" x14ac:dyDescent="0.25">
      <c r="A13663"/>
    </row>
    <row r="13664" spans="1:1" x14ac:dyDescent="0.25">
      <c r="A13664"/>
    </row>
    <row r="13665" spans="1:1" x14ac:dyDescent="0.25">
      <c r="A13665"/>
    </row>
    <row r="13666" spans="1:1" x14ac:dyDescent="0.25">
      <c r="A13666"/>
    </row>
    <row r="13667" spans="1:1" x14ac:dyDescent="0.25">
      <c r="A13667"/>
    </row>
    <row r="13668" spans="1:1" x14ac:dyDescent="0.25">
      <c r="A13668"/>
    </row>
    <row r="13669" spans="1:1" x14ac:dyDescent="0.25">
      <c r="A13669"/>
    </row>
    <row r="13670" spans="1:1" x14ac:dyDescent="0.25">
      <c r="A13670"/>
    </row>
    <row r="13671" spans="1:1" x14ac:dyDescent="0.25">
      <c r="A13671"/>
    </row>
    <row r="13672" spans="1:1" x14ac:dyDescent="0.25">
      <c r="A13672"/>
    </row>
    <row r="13673" spans="1:1" x14ac:dyDescent="0.25">
      <c r="A13673"/>
    </row>
    <row r="13674" spans="1:1" x14ac:dyDescent="0.25">
      <c r="A13674"/>
    </row>
    <row r="13675" spans="1:1" x14ac:dyDescent="0.25">
      <c r="A13675"/>
    </row>
    <row r="13676" spans="1:1" x14ac:dyDescent="0.25">
      <c r="A13676"/>
    </row>
    <row r="13677" spans="1:1" x14ac:dyDescent="0.25">
      <c r="A13677"/>
    </row>
    <row r="13678" spans="1:1" x14ac:dyDescent="0.25">
      <c r="A13678"/>
    </row>
    <row r="13679" spans="1:1" x14ac:dyDescent="0.25">
      <c r="A13679"/>
    </row>
    <row r="13680" spans="1:1" x14ac:dyDescent="0.25">
      <c r="A13680"/>
    </row>
    <row r="13681" spans="1:1" x14ac:dyDescent="0.25">
      <c r="A13681"/>
    </row>
    <row r="13682" spans="1:1" x14ac:dyDescent="0.25">
      <c r="A13682"/>
    </row>
    <row r="13683" spans="1:1" x14ac:dyDescent="0.25">
      <c r="A13683"/>
    </row>
    <row r="13684" spans="1:1" x14ac:dyDescent="0.25">
      <c r="A13684"/>
    </row>
    <row r="13685" spans="1:1" x14ac:dyDescent="0.25">
      <c r="A13685"/>
    </row>
    <row r="13686" spans="1:1" x14ac:dyDescent="0.25">
      <c r="A13686"/>
    </row>
    <row r="13687" spans="1:1" x14ac:dyDescent="0.25">
      <c r="A13687"/>
    </row>
    <row r="13688" spans="1:1" x14ac:dyDescent="0.25">
      <c r="A13688"/>
    </row>
    <row r="13689" spans="1:1" x14ac:dyDescent="0.25">
      <c r="A13689"/>
    </row>
    <row r="13690" spans="1:1" x14ac:dyDescent="0.25">
      <c r="A13690"/>
    </row>
    <row r="13691" spans="1:1" x14ac:dyDescent="0.25">
      <c r="A13691"/>
    </row>
    <row r="13692" spans="1:1" x14ac:dyDescent="0.25">
      <c r="A13692"/>
    </row>
    <row r="13693" spans="1:1" x14ac:dyDescent="0.25">
      <c r="A13693"/>
    </row>
    <row r="13694" spans="1:1" x14ac:dyDescent="0.25">
      <c r="A13694"/>
    </row>
    <row r="13695" spans="1:1" x14ac:dyDescent="0.25">
      <c r="A13695"/>
    </row>
    <row r="13696" spans="1:1" x14ac:dyDescent="0.25">
      <c r="A13696"/>
    </row>
    <row r="13697" spans="1:1" x14ac:dyDescent="0.25">
      <c r="A13697"/>
    </row>
    <row r="13698" spans="1:1" x14ac:dyDescent="0.25">
      <c r="A13698"/>
    </row>
    <row r="13699" spans="1:1" x14ac:dyDescent="0.25">
      <c r="A13699"/>
    </row>
    <row r="13700" spans="1:1" x14ac:dyDescent="0.25">
      <c r="A13700"/>
    </row>
    <row r="13701" spans="1:1" x14ac:dyDescent="0.25">
      <c r="A13701"/>
    </row>
    <row r="13702" spans="1:1" x14ac:dyDescent="0.25">
      <c r="A13702"/>
    </row>
    <row r="13703" spans="1:1" x14ac:dyDescent="0.25">
      <c r="A13703"/>
    </row>
    <row r="13704" spans="1:1" x14ac:dyDescent="0.25">
      <c r="A13704"/>
    </row>
    <row r="13705" spans="1:1" x14ac:dyDescent="0.25">
      <c r="A13705"/>
    </row>
    <row r="13706" spans="1:1" x14ac:dyDescent="0.25">
      <c r="A13706"/>
    </row>
    <row r="13707" spans="1:1" x14ac:dyDescent="0.25">
      <c r="A13707"/>
    </row>
    <row r="13708" spans="1:1" x14ac:dyDescent="0.25">
      <c r="A13708"/>
    </row>
    <row r="13709" spans="1:1" x14ac:dyDescent="0.25">
      <c r="A13709"/>
    </row>
    <row r="13710" spans="1:1" x14ac:dyDescent="0.25">
      <c r="A13710"/>
    </row>
    <row r="13711" spans="1:1" x14ac:dyDescent="0.25">
      <c r="A13711"/>
    </row>
    <row r="13712" spans="1:1" x14ac:dyDescent="0.25">
      <c r="A13712"/>
    </row>
    <row r="13713" spans="1:1" x14ac:dyDescent="0.25">
      <c r="A13713"/>
    </row>
    <row r="13714" spans="1:1" x14ac:dyDescent="0.25">
      <c r="A13714"/>
    </row>
    <row r="13715" spans="1:1" x14ac:dyDescent="0.25">
      <c r="A13715"/>
    </row>
    <row r="13716" spans="1:1" x14ac:dyDescent="0.25">
      <c r="A13716"/>
    </row>
    <row r="13717" spans="1:1" x14ac:dyDescent="0.25">
      <c r="A13717"/>
    </row>
    <row r="13718" spans="1:1" x14ac:dyDescent="0.25">
      <c r="A13718"/>
    </row>
    <row r="13719" spans="1:1" x14ac:dyDescent="0.25">
      <c r="A13719"/>
    </row>
    <row r="13720" spans="1:1" x14ac:dyDescent="0.25">
      <c r="A13720"/>
    </row>
    <row r="13721" spans="1:1" x14ac:dyDescent="0.25">
      <c r="A13721"/>
    </row>
    <row r="13722" spans="1:1" x14ac:dyDescent="0.25">
      <c r="A13722"/>
    </row>
    <row r="13723" spans="1:1" x14ac:dyDescent="0.25">
      <c r="A13723"/>
    </row>
    <row r="13724" spans="1:1" x14ac:dyDescent="0.25">
      <c r="A13724"/>
    </row>
    <row r="13725" spans="1:1" x14ac:dyDescent="0.25">
      <c r="A13725"/>
    </row>
    <row r="13726" spans="1:1" x14ac:dyDescent="0.25">
      <c r="A13726"/>
    </row>
    <row r="13727" spans="1:1" x14ac:dyDescent="0.25">
      <c r="A13727"/>
    </row>
    <row r="13728" spans="1:1" x14ac:dyDescent="0.25">
      <c r="A13728"/>
    </row>
    <row r="13729" spans="1:1" x14ac:dyDescent="0.25">
      <c r="A13729"/>
    </row>
    <row r="13730" spans="1:1" x14ac:dyDescent="0.25">
      <c r="A13730"/>
    </row>
    <row r="13731" spans="1:1" x14ac:dyDescent="0.25">
      <c r="A13731"/>
    </row>
    <row r="13732" spans="1:1" x14ac:dyDescent="0.25">
      <c r="A13732"/>
    </row>
    <row r="13733" spans="1:1" x14ac:dyDescent="0.25">
      <c r="A13733"/>
    </row>
    <row r="13734" spans="1:1" x14ac:dyDescent="0.25">
      <c r="A13734"/>
    </row>
    <row r="13735" spans="1:1" x14ac:dyDescent="0.25">
      <c r="A13735"/>
    </row>
    <row r="13736" spans="1:1" x14ac:dyDescent="0.25">
      <c r="A13736"/>
    </row>
    <row r="13737" spans="1:1" x14ac:dyDescent="0.25">
      <c r="A13737"/>
    </row>
    <row r="13738" spans="1:1" x14ac:dyDescent="0.25">
      <c r="A13738"/>
    </row>
    <row r="13739" spans="1:1" x14ac:dyDescent="0.25">
      <c r="A13739"/>
    </row>
    <row r="13740" spans="1:1" x14ac:dyDescent="0.25">
      <c r="A13740"/>
    </row>
    <row r="13741" spans="1:1" x14ac:dyDescent="0.25">
      <c r="A13741"/>
    </row>
    <row r="13742" spans="1:1" x14ac:dyDescent="0.25">
      <c r="A13742"/>
    </row>
    <row r="13743" spans="1:1" x14ac:dyDescent="0.25">
      <c r="A13743"/>
    </row>
    <row r="13744" spans="1:1" x14ac:dyDescent="0.25">
      <c r="A13744"/>
    </row>
    <row r="13745" spans="1:1" x14ac:dyDescent="0.25">
      <c r="A13745"/>
    </row>
    <row r="13746" spans="1:1" x14ac:dyDescent="0.25">
      <c r="A13746"/>
    </row>
    <row r="13747" spans="1:1" x14ac:dyDescent="0.25">
      <c r="A13747"/>
    </row>
    <row r="13748" spans="1:1" x14ac:dyDescent="0.25">
      <c r="A13748"/>
    </row>
    <row r="13749" spans="1:1" x14ac:dyDescent="0.25">
      <c r="A13749"/>
    </row>
    <row r="13750" spans="1:1" x14ac:dyDescent="0.25">
      <c r="A13750"/>
    </row>
    <row r="13751" spans="1:1" x14ac:dyDescent="0.25">
      <c r="A13751"/>
    </row>
    <row r="13752" spans="1:1" x14ac:dyDescent="0.25">
      <c r="A13752"/>
    </row>
    <row r="13753" spans="1:1" x14ac:dyDescent="0.25">
      <c r="A13753"/>
    </row>
    <row r="13754" spans="1:1" x14ac:dyDescent="0.25">
      <c r="A13754"/>
    </row>
    <row r="13755" spans="1:1" x14ac:dyDescent="0.25">
      <c r="A13755"/>
    </row>
    <row r="13756" spans="1:1" x14ac:dyDescent="0.25">
      <c r="A13756"/>
    </row>
    <row r="13757" spans="1:1" x14ac:dyDescent="0.25">
      <c r="A13757"/>
    </row>
    <row r="13758" spans="1:1" x14ac:dyDescent="0.25">
      <c r="A13758"/>
    </row>
    <row r="13759" spans="1:1" x14ac:dyDescent="0.25">
      <c r="A13759"/>
    </row>
    <row r="13760" spans="1:1" x14ac:dyDescent="0.25">
      <c r="A13760"/>
    </row>
    <row r="13761" spans="1:1" x14ac:dyDescent="0.25">
      <c r="A13761"/>
    </row>
    <row r="13762" spans="1:1" x14ac:dyDescent="0.25">
      <c r="A13762"/>
    </row>
    <row r="13763" spans="1:1" x14ac:dyDescent="0.25">
      <c r="A13763"/>
    </row>
    <row r="13764" spans="1:1" x14ac:dyDescent="0.25">
      <c r="A13764"/>
    </row>
    <row r="13765" spans="1:1" x14ac:dyDescent="0.25">
      <c r="A13765"/>
    </row>
    <row r="13766" spans="1:1" x14ac:dyDescent="0.25">
      <c r="A13766"/>
    </row>
    <row r="13767" spans="1:1" x14ac:dyDescent="0.25">
      <c r="A13767"/>
    </row>
    <row r="13768" spans="1:1" x14ac:dyDescent="0.25">
      <c r="A13768"/>
    </row>
    <row r="13769" spans="1:1" x14ac:dyDescent="0.25">
      <c r="A13769"/>
    </row>
    <row r="13770" spans="1:1" x14ac:dyDescent="0.25">
      <c r="A13770"/>
    </row>
    <row r="13771" spans="1:1" x14ac:dyDescent="0.25">
      <c r="A13771"/>
    </row>
    <row r="13772" spans="1:1" x14ac:dyDescent="0.25">
      <c r="A13772"/>
    </row>
    <row r="13773" spans="1:1" x14ac:dyDescent="0.25">
      <c r="A13773"/>
    </row>
    <row r="13774" spans="1:1" x14ac:dyDescent="0.25">
      <c r="A13774"/>
    </row>
    <row r="13775" spans="1:1" x14ac:dyDescent="0.25">
      <c r="A13775"/>
    </row>
    <row r="13776" spans="1:1" x14ac:dyDescent="0.25">
      <c r="A13776"/>
    </row>
    <row r="13777" spans="1:1" x14ac:dyDescent="0.25">
      <c r="A13777"/>
    </row>
    <row r="13778" spans="1:1" x14ac:dyDescent="0.25">
      <c r="A13778"/>
    </row>
    <row r="13779" spans="1:1" x14ac:dyDescent="0.25">
      <c r="A13779"/>
    </row>
    <row r="13780" spans="1:1" x14ac:dyDescent="0.25">
      <c r="A13780"/>
    </row>
    <row r="13781" spans="1:1" x14ac:dyDescent="0.25">
      <c r="A13781"/>
    </row>
    <row r="13782" spans="1:1" x14ac:dyDescent="0.25">
      <c r="A13782"/>
    </row>
    <row r="13783" spans="1:1" x14ac:dyDescent="0.25">
      <c r="A13783"/>
    </row>
    <row r="13784" spans="1:1" x14ac:dyDescent="0.25">
      <c r="A13784"/>
    </row>
    <row r="13785" spans="1:1" x14ac:dyDescent="0.25">
      <c r="A13785"/>
    </row>
    <row r="13786" spans="1:1" x14ac:dyDescent="0.25">
      <c r="A13786"/>
    </row>
    <row r="13787" spans="1:1" x14ac:dyDescent="0.25">
      <c r="A13787"/>
    </row>
    <row r="13788" spans="1:1" x14ac:dyDescent="0.25">
      <c r="A13788"/>
    </row>
    <row r="13789" spans="1:1" x14ac:dyDescent="0.25">
      <c r="A13789"/>
    </row>
    <row r="13790" spans="1:1" x14ac:dyDescent="0.25">
      <c r="A13790"/>
    </row>
    <row r="13791" spans="1:1" x14ac:dyDescent="0.25">
      <c r="A13791"/>
    </row>
    <row r="13792" spans="1:1" x14ac:dyDescent="0.25">
      <c r="A13792"/>
    </row>
    <row r="13793" spans="1:1" x14ac:dyDescent="0.25">
      <c r="A13793"/>
    </row>
    <row r="13794" spans="1:1" x14ac:dyDescent="0.25">
      <c r="A13794"/>
    </row>
    <row r="13795" spans="1:1" x14ac:dyDescent="0.25">
      <c r="A13795"/>
    </row>
    <row r="13796" spans="1:1" x14ac:dyDescent="0.25">
      <c r="A13796"/>
    </row>
    <row r="13797" spans="1:1" x14ac:dyDescent="0.25">
      <c r="A13797"/>
    </row>
    <row r="13798" spans="1:1" x14ac:dyDescent="0.25">
      <c r="A13798"/>
    </row>
    <row r="13799" spans="1:1" x14ac:dyDescent="0.25">
      <c r="A13799"/>
    </row>
    <row r="13800" spans="1:1" x14ac:dyDescent="0.25">
      <c r="A13800"/>
    </row>
    <row r="13801" spans="1:1" x14ac:dyDescent="0.25">
      <c r="A13801"/>
    </row>
    <row r="13802" spans="1:1" x14ac:dyDescent="0.25">
      <c r="A13802"/>
    </row>
    <row r="13803" spans="1:1" x14ac:dyDescent="0.25">
      <c r="A13803"/>
    </row>
    <row r="13804" spans="1:1" x14ac:dyDescent="0.25">
      <c r="A13804"/>
    </row>
    <row r="13805" spans="1:1" x14ac:dyDescent="0.25">
      <c r="A13805"/>
    </row>
    <row r="13806" spans="1:1" x14ac:dyDescent="0.25">
      <c r="A13806"/>
    </row>
    <row r="13807" spans="1:1" x14ac:dyDescent="0.25">
      <c r="A13807"/>
    </row>
    <row r="13808" spans="1:1" x14ac:dyDescent="0.25">
      <c r="A13808"/>
    </row>
    <row r="13809" spans="1:1" x14ac:dyDescent="0.25">
      <c r="A13809"/>
    </row>
    <row r="13810" spans="1:1" x14ac:dyDescent="0.25">
      <c r="A13810"/>
    </row>
    <row r="13811" spans="1:1" x14ac:dyDescent="0.25">
      <c r="A13811"/>
    </row>
    <row r="13812" spans="1:1" x14ac:dyDescent="0.25">
      <c r="A13812"/>
    </row>
    <row r="13813" spans="1:1" x14ac:dyDescent="0.25">
      <c r="A13813"/>
    </row>
    <row r="13814" spans="1:1" x14ac:dyDescent="0.25">
      <c r="A13814"/>
    </row>
    <row r="13815" spans="1:1" x14ac:dyDescent="0.25">
      <c r="A13815"/>
    </row>
    <row r="13816" spans="1:1" x14ac:dyDescent="0.25">
      <c r="A13816"/>
    </row>
    <row r="13817" spans="1:1" x14ac:dyDescent="0.25">
      <c r="A13817"/>
    </row>
    <row r="13818" spans="1:1" x14ac:dyDescent="0.25">
      <c r="A13818"/>
    </row>
    <row r="13819" spans="1:1" x14ac:dyDescent="0.25">
      <c r="A13819"/>
    </row>
    <row r="13820" spans="1:1" x14ac:dyDescent="0.25">
      <c r="A13820"/>
    </row>
    <row r="13821" spans="1:1" x14ac:dyDescent="0.25">
      <c r="A13821"/>
    </row>
    <row r="13822" spans="1:1" x14ac:dyDescent="0.25">
      <c r="A13822"/>
    </row>
    <row r="13823" spans="1:1" x14ac:dyDescent="0.25">
      <c r="A13823"/>
    </row>
    <row r="13824" spans="1:1" x14ac:dyDescent="0.25">
      <c r="A13824"/>
    </row>
    <row r="13825" spans="1:1" x14ac:dyDescent="0.25">
      <c r="A13825"/>
    </row>
    <row r="13826" spans="1:1" x14ac:dyDescent="0.25">
      <c r="A13826"/>
    </row>
    <row r="13827" spans="1:1" x14ac:dyDescent="0.25">
      <c r="A13827"/>
    </row>
    <row r="13828" spans="1:1" x14ac:dyDescent="0.25">
      <c r="A13828"/>
    </row>
    <row r="13829" spans="1:1" x14ac:dyDescent="0.25">
      <c r="A13829"/>
    </row>
    <row r="13830" spans="1:1" x14ac:dyDescent="0.25">
      <c r="A13830"/>
    </row>
    <row r="13831" spans="1:1" x14ac:dyDescent="0.25">
      <c r="A13831"/>
    </row>
    <row r="13832" spans="1:1" x14ac:dyDescent="0.25">
      <c r="A13832"/>
    </row>
    <row r="13833" spans="1:1" x14ac:dyDescent="0.25">
      <c r="A13833"/>
    </row>
    <row r="13834" spans="1:1" x14ac:dyDescent="0.25">
      <c r="A13834"/>
    </row>
    <row r="13835" spans="1:1" x14ac:dyDescent="0.25">
      <c r="A13835"/>
    </row>
    <row r="13836" spans="1:1" x14ac:dyDescent="0.25">
      <c r="A13836"/>
    </row>
    <row r="13837" spans="1:1" x14ac:dyDescent="0.25">
      <c r="A13837"/>
    </row>
    <row r="13838" spans="1:1" x14ac:dyDescent="0.25">
      <c r="A13838"/>
    </row>
    <row r="13839" spans="1:1" x14ac:dyDescent="0.25">
      <c r="A13839"/>
    </row>
    <row r="13840" spans="1:1" x14ac:dyDescent="0.25">
      <c r="A13840"/>
    </row>
    <row r="13841" spans="1:1" x14ac:dyDescent="0.25">
      <c r="A13841"/>
    </row>
    <row r="13842" spans="1:1" x14ac:dyDescent="0.25">
      <c r="A13842"/>
    </row>
    <row r="13843" spans="1:1" x14ac:dyDescent="0.25">
      <c r="A13843"/>
    </row>
    <row r="13844" spans="1:1" x14ac:dyDescent="0.25">
      <c r="A13844"/>
    </row>
    <row r="13845" spans="1:1" x14ac:dyDescent="0.25">
      <c r="A13845"/>
    </row>
    <row r="13846" spans="1:1" x14ac:dyDescent="0.25">
      <c r="A13846"/>
    </row>
    <row r="13847" spans="1:1" x14ac:dyDescent="0.25">
      <c r="A13847"/>
    </row>
    <row r="13848" spans="1:1" x14ac:dyDescent="0.25">
      <c r="A13848"/>
    </row>
    <row r="13849" spans="1:1" x14ac:dyDescent="0.25">
      <c r="A13849"/>
    </row>
    <row r="13850" spans="1:1" x14ac:dyDescent="0.25">
      <c r="A13850"/>
    </row>
    <row r="13851" spans="1:1" x14ac:dyDescent="0.25">
      <c r="A13851"/>
    </row>
    <row r="13852" spans="1:1" x14ac:dyDescent="0.25">
      <c r="A13852"/>
    </row>
    <row r="13853" spans="1:1" x14ac:dyDescent="0.25">
      <c r="A13853"/>
    </row>
    <row r="13854" spans="1:1" x14ac:dyDescent="0.25">
      <c r="A13854"/>
    </row>
    <row r="13855" spans="1:1" x14ac:dyDescent="0.25">
      <c r="A13855"/>
    </row>
    <row r="13856" spans="1:1" x14ac:dyDescent="0.25">
      <c r="A13856"/>
    </row>
    <row r="13857" spans="1:1" x14ac:dyDescent="0.25">
      <c r="A13857"/>
    </row>
    <row r="13858" spans="1:1" x14ac:dyDescent="0.25">
      <c r="A13858"/>
    </row>
    <row r="13859" spans="1:1" x14ac:dyDescent="0.25">
      <c r="A13859"/>
    </row>
    <row r="13860" spans="1:1" x14ac:dyDescent="0.25">
      <c r="A13860"/>
    </row>
    <row r="13861" spans="1:1" x14ac:dyDescent="0.25">
      <c r="A13861"/>
    </row>
    <row r="13862" spans="1:1" x14ac:dyDescent="0.25">
      <c r="A13862"/>
    </row>
    <row r="13863" spans="1:1" x14ac:dyDescent="0.25">
      <c r="A13863"/>
    </row>
    <row r="13864" spans="1:1" x14ac:dyDescent="0.25">
      <c r="A13864"/>
    </row>
    <row r="13865" spans="1:1" x14ac:dyDescent="0.25">
      <c r="A13865"/>
    </row>
    <row r="13866" spans="1:1" x14ac:dyDescent="0.25">
      <c r="A13866"/>
    </row>
    <row r="13867" spans="1:1" x14ac:dyDescent="0.25">
      <c r="A13867"/>
    </row>
    <row r="13868" spans="1:1" x14ac:dyDescent="0.25">
      <c r="A13868"/>
    </row>
    <row r="13869" spans="1:1" x14ac:dyDescent="0.25">
      <c r="A13869"/>
    </row>
    <row r="13870" spans="1:1" x14ac:dyDescent="0.25">
      <c r="A13870"/>
    </row>
    <row r="13871" spans="1:1" x14ac:dyDescent="0.25">
      <c r="A13871"/>
    </row>
    <row r="13872" spans="1:1" x14ac:dyDescent="0.25">
      <c r="A13872"/>
    </row>
    <row r="13873" spans="1:1" x14ac:dyDescent="0.25">
      <c r="A13873"/>
    </row>
    <row r="13874" spans="1:1" x14ac:dyDescent="0.25">
      <c r="A13874"/>
    </row>
    <row r="13875" spans="1:1" x14ac:dyDescent="0.25">
      <c r="A13875"/>
    </row>
    <row r="13876" spans="1:1" x14ac:dyDescent="0.25">
      <c r="A13876"/>
    </row>
    <row r="13877" spans="1:1" x14ac:dyDescent="0.25">
      <c r="A13877"/>
    </row>
    <row r="13878" spans="1:1" x14ac:dyDescent="0.25">
      <c r="A13878"/>
    </row>
    <row r="13879" spans="1:1" x14ac:dyDescent="0.25">
      <c r="A13879"/>
    </row>
    <row r="13880" spans="1:1" x14ac:dyDescent="0.25">
      <c r="A13880"/>
    </row>
    <row r="13881" spans="1:1" x14ac:dyDescent="0.25">
      <c r="A13881"/>
    </row>
    <row r="13882" spans="1:1" x14ac:dyDescent="0.25">
      <c r="A13882"/>
    </row>
    <row r="13883" spans="1:1" x14ac:dyDescent="0.25">
      <c r="A13883"/>
    </row>
    <row r="13884" spans="1:1" x14ac:dyDescent="0.25">
      <c r="A13884"/>
    </row>
    <row r="13885" spans="1:1" x14ac:dyDescent="0.25">
      <c r="A13885"/>
    </row>
    <row r="13886" spans="1:1" x14ac:dyDescent="0.25">
      <c r="A13886"/>
    </row>
    <row r="13887" spans="1:1" x14ac:dyDescent="0.25">
      <c r="A13887"/>
    </row>
    <row r="13888" spans="1:1" x14ac:dyDescent="0.25">
      <c r="A13888"/>
    </row>
    <row r="13889" spans="1:1" x14ac:dyDescent="0.25">
      <c r="A13889"/>
    </row>
    <row r="13890" spans="1:1" x14ac:dyDescent="0.25">
      <c r="A13890"/>
    </row>
    <row r="13891" spans="1:1" x14ac:dyDescent="0.25">
      <c r="A13891"/>
    </row>
    <row r="13892" spans="1:1" x14ac:dyDescent="0.25">
      <c r="A13892"/>
    </row>
    <row r="13893" spans="1:1" x14ac:dyDescent="0.25">
      <c r="A13893"/>
    </row>
    <row r="13894" spans="1:1" x14ac:dyDescent="0.25">
      <c r="A13894"/>
    </row>
    <row r="13895" spans="1:1" x14ac:dyDescent="0.25">
      <c r="A13895"/>
    </row>
    <row r="13896" spans="1:1" x14ac:dyDescent="0.25">
      <c r="A13896"/>
    </row>
    <row r="13897" spans="1:1" x14ac:dyDescent="0.25">
      <c r="A13897"/>
    </row>
    <row r="13898" spans="1:1" x14ac:dyDescent="0.25">
      <c r="A13898"/>
    </row>
    <row r="13899" spans="1:1" x14ac:dyDescent="0.25">
      <c r="A13899"/>
    </row>
    <row r="13900" spans="1:1" x14ac:dyDescent="0.25">
      <c r="A13900"/>
    </row>
    <row r="13901" spans="1:1" x14ac:dyDescent="0.25">
      <c r="A13901"/>
    </row>
    <row r="13902" spans="1:1" x14ac:dyDescent="0.25">
      <c r="A13902"/>
    </row>
    <row r="13903" spans="1:1" x14ac:dyDescent="0.25">
      <c r="A13903"/>
    </row>
    <row r="13904" spans="1:1" x14ac:dyDescent="0.25">
      <c r="A13904"/>
    </row>
    <row r="13905" spans="1:1" x14ac:dyDescent="0.25">
      <c r="A13905"/>
    </row>
    <row r="13906" spans="1:1" x14ac:dyDescent="0.25">
      <c r="A13906"/>
    </row>
    <row r="13907" spans="1:1" x14ac:dyDescent="0.25">
      <c r="A13907"/>
    </row>
    <row r="13908" spans="1:1" x14ac:dyDescent="0.25">
      <c r="A13908"/>
    </row>
    <row r="13909" spans="1:1" x14ac:dyDescent="0.25">
      <c r="A13909"/>
    </row>
    <row r="13910" spans="1:1" x14ac:dyDescent="0.25">
      <c r="A13910"/>
    </row>
    <row r="13911" spans="1:1" x14ac:dyDescent="0.25">
      <c r="A13911"/>
    </row>
    <row r="13912" spans="1:1" x14ac:dyDescent="0.25">
      <c r="A13912"/>
    </row>
    <row r="13913" spans="1:1" x14ac:dyDescent="0.25">
      <c r="A13913"/>
    </row>
    <row r="13914" spans="1:1" x14ac:dyDescent="0.25">
      <c r="A13914"/>
    </row>
    <row r="13915" spans="1:1" x14ac:dyDescent="0.25">
      <c r="A13915"/>
    </row>
    <row r="13916" spans="1:1" x14ac:dyDescent="0.25">
      <c r="A13916"/>
    </row>
    <row r="13917" spans="1:1" x14ac:dyDescent="0.25">
      <c r="A13917"/>
    </row>
    <row r="13918" spans="1:1" x14ac:dyDescent="0.25">
      <c r="A13918"/>
    </row>
    <row r="13919" spans="1:1" x14ac:dyDescent="0.25">
      <c r="A13919"/>
    </row>
    <row r="13920" spans="1:1" x14ac:dyDescent="0.25">
      <c r="A13920"/>
    </row>
    <row r="13921" spans="1:1" x14ac:dyDescent="0.25">
      <c r="A13921"/>
    </row>
    <row r="13922" spans="1:1" x14ac:dyDescent="0.25">
      <c r="A13922"/>
    </row>
    <row r="13923" spans="1:1" x14ac:dyDescent="0.25">
      <c r="A13923"/>
    </row>
    <row r="13924" spans="1:1" x14ac:dyDescent="0.25">
      <c r="A13924"/>
    </row>
    <row r="13925" spans="1:1" x14ac:dyDescent="0.25">
      <c r="A13925"/>
    </row>
    <row r="13926" spans="1:1" x14ac:dyDescent="0.25">
      <c r="A13926"/>
    </row>
    <row r="13927" spans="1:1" x14ac:dyDescent="0.25">
      <c r="A13927"/>
    </row>
    <row r="13928" spans="1:1" x14ac:dyDescent="0.25">
      <c r="A13928"/>
    </row>
    <row r="13929" spans="1:1" x14ac:dyDescent="0.25">
      <c r="A13929"/>
    </row>
    <row r="13930" spans="1:1" x14ac:dyDescent="0.25">
      <c r="A13930"/>
    </row>
    <row r="13931" spans="1:1" x14ac:dyDescent="0.25">
      <c r="A13931"/>
    </row>
    <row r="13932" spans="1:1" x14ac:dyDescent="0.25">
      <c r="A13932"/>
    </row>
    <row r="13933" spans="1:1" x14ac:dyDescent="0.25">
      <c r="A13933"/>
    </row>
    <row r="13934" spans="1:1" x14ac:dyDescent="0.25">
      <c r="A13934"/>
    </row>
    <row r="13935" spans="1:1" x14ac:dyDescent="0.25">
      <c r="A13935"/>
    </row>
    <row r="13936" spans="1:1" x14ac:dyDescent="0.25">
      <c r="A13936"/>
    </row>
    <row r="13937" spans="1:1" x14ac:dyDescent="0.25">
      <c r="A13937"/>
    </row>
    <row r="13938" spans="1:1" x14ac:dyDescent="0.25">
      <c r="A13938"/>
    </row>
    <row r="13939" spans="1:1" x14ac:dyDescent="0.25">
      <c r="A13939"/>
    </row>
    <row r="13940" spans="1:1" x14ac:dyDescent="0.25">
      <c r="A13940"/>
    </row>
    <row r="13941" spans="1:1" x14ac:dyDescent="0.25">
      <c r="A13941"/>
    </row>
    <row r="13942" spans="1:1" x14ac:dyDescent="0.25">
      <c r="A13942"/>
    </row>
    <row r="13943" spans="1:1" x14ac:dyDescent="0.25">
      <c r="A13943"/>
    </row>
    <row r="13944" spans="1:1" x14ac:dyDescent="0.25">
      <c r="A13944"/>
    </row>
    <row r="13945" spans="1:1" x14ac:dyDescent="0.25">
      <c r="A13945"/>
    </row>
    <row r="13946" spans="1:1" x14ac:dyDescent="0.25">
      <c r="A13946"/>
    </row>
    <row r="13947" spans="1:1" x14ac:dyDescent="0.25">
      <c r="A13947"/>
    </row>
    <row r="13948" spans="1:1" x14ac:dyDescent="0.25">
      <c r="A13948"/>
    </row>
    <row r="13949" spans="1:1" x14ac:dyDescent="0.25">
      <c r="A13949"/>
    </row>
    <row r="13950" spans="1:1" x14ac:dyDescent="0.25">
      <c r="A13950"/>
    </row>
    <row r="13951" spans="1:1" x14ac:dyDescent="0.25">
      <c r="A13951"/>
    </row>
    <row r="13952" spans="1:1" x14ac:dyDescent="0.25">
      <c r="A13952"/>
    </row>
    <row r="13953" spans="1:1" x14ac:dyDescent="0.25">
      <c r="A13953"/>
    </row>
    <row r="13954" spans="1:1" x14ac:dyDescent="0.25">
      <c r="A13954"/>
    </row>
    <row r="13955" spans="1:1" x14ac:dyDescent="0.25">
      <c r="A13955"/>
    </row>
    <row r="13956" spans="1:1" x14ac:dyDescent="0.25">
      <c r="A13956"/>
    </row>
    <row r="13957" spans="1:1" x14ac:dyDescent="0.25">
      <c r="A13957"/>
    </row>
    <row r="13958" spans="1:1" x14ac:dyDescent="0.25">
      <c r="A13958"/>
    </row>
    <row r="13959" spans="1:1" x14ac:dyDescent="0.25">
      <c r="A13959"/>
    </row>
    <row r="13960" spans="1:1" x14ac:dyDescent="0.25">
      <c r="A13960"/>
    </row>
    <row r="13961" spans="1:1" x14ac:dyDescent="0.25">
      <c r="A13961"/>
    </row>
    <row r="13962" spans="1:1" x14ac:dyDescent="0.25">
      <c r="A13962"/>
    </row>
    <row r="13963" spans="1:1" x14ac:dyDescent="0.25">
      <c r="A13963"/>
    </row>
    <row r="13964" spans="1:1" x14ac:dyDescent="0.25">
      <c r="A13964"/>
    </row>
    <row r="13965" spans="1:1" x14ac:dyDescent="0.25">
      <c r="A13965"/>
    </row>
    <row r="13966" spans="1:1" x14ac:dyDescent="0.25">
      <c r="A13966"/>
    </row>
    <row r="13967" spans="1:1" x14ac:dyDescent="0.25">
      <c r="A13967"/>
    </row>
    <row r="13968" spans="1:1" x14ac:dyDescent="0.25">
      <c r="A13968"/>
    </row>
    <row r="13969" spans="1:1" x14ac:dyDescent="0.25">
      <c r="A13969"/>
    </row>
    <row r="13970" spans="1:1" x14ac:dyDescent="0.25">
      <c r="A13970"/>
    </row>
    <row r="13971" spans="1:1" x14ac:dyDescent="0.25">
      <c r="A13971"/>
    </row>
    <row r="13972" spans="1:1" x14ac:dyDescent="0.25">
      <c r="A13972"/>
    </row>
    <row r="13973" spans="1:1" x14ac:dyDescent="0.25">
      <c r="A13973"/>
    </row>
    <row r="13974" spans="1:1" x14ac:dyDescent="0.25">
      <c r="A13974"/>
    </row>
    <row r="13975" spans="1:1" x14ac:dyDescent="0.25">
      <c r="A13975"/>
    </row>
    <row r="13976" spans="1:1" x14ac:dyDescent="0.25">
      <c r="A13976"/>
    </row>
    <row r="13977" spans="1:1" x14ac:dyDescent="0.25">
      <c r="A13977"/>
    </row>
    <row r="13978" spans="1:1" x14ac:dyDescent="0.25">
      <c r="A13978"/>
    </row>
    <row r="13979" spans="1:1" x14ac:dyDescent="0.25">
      <c r="A13979"/>
    </row>
    <row r="13980" spans="1:1" x14ac:dyDescent="0.25">
      <c r="A13980"/>
    </row>
    <row r="13981" spans="1:1" x14ac:dyDescent="0.25">
      <c r="A13981"/>
    </row>
    <row r="13982" spans="1:1" x14ac:dyDescent="0.25">
      <c r="A13982"/>
    </row>
    <row r="13983" spans="1:1" x14ac:dyDescent="0.25">
      <c r="A13983"/>
    </row>
    <row r="13984" spans="1:1" x14ac:dyDescent="0.25">
      <c r="A13984"/>
    </row>
    <row r="13985" spans="1:1" x14ac:dyDescent="0.25">
      <c r="A13985"/>
    </row>
    <row r="13986" spans="1:1" x14ac:dyDescent="0.25">
      <c r="A13986"/>
    </row>
    <row r="13987" spans="1:1" x14ac:dyDescent="0.25">
      <c r="A13987"/>
    </row>
    <row r="13988" spans="1:1" x14ac:dyDescent="0.25">
      <c r="A13988"/>
    </row>
    <row r="13989" spans="1:1" x14ac:dyDescent="0.25">
      <c r="A13989"/>
    </row>
    <row r="13990" spans="1:1" x14ac:dyDescent="0.25">
      <c r="A13990"/>
    </row>
    <row r="13991" spans="1:1" x14ac:dyDescent="0.25">
      <c r="A13991"/>
    </row>
    <row r="13992" spans="1:1" x14ac:dyDescent="0.25">
      <c r="A13992"/>
    </row>
    <row r="13993" spans="1:1" x14ac:dyDescent="0.25">
      <c r="A13993"/>
    </row>
    <row r="13994" spans="1:1" x14ac:dyDescent="0.25">
      <c r="A13994"/>
    </row>
    <row r="13995" spans="1:1" x14ac:dyDescent="0.25">
      <c r="A13995"/>
    </row>
    <row r="13996" spans="1:1" x14ac:dyDescent="0.25">
      <c r="A13996"/>
    </row>
    <row r="13997" spans="1:1" x14ac:dyDescent="0.25">
      <c r="A13997"/>
    </row>
    <row r="13998" spans="1:1" x14ac:dyDescent="0.25">
      <c r="A13998"/>
    </row>
    <row r="13999" spans="1:1" x14ac:dyDescent="0.25">
      <c r="A13999"/>
    </row>
    <row r="14000" spans="1:1" x14ac:dyDescent="0.25">
      <c r="A14000"/>
    </row>
    <row r="14001" spans="1:1" x14ac:dyDescent="0.25">
      <c r="A14001"/>
    </row>
    <row r="14002" spans="1:1" x14ac:dyDescent="0.25">
      <c r="A14002"/>
    </row>
    <row r="14003" spans="1:1" x14ac:dyDescent="0.25">
      <c r="A14003"/>
    </row>
    <row r="14004" spans="1:1" x14ac:dyDescent="0.25">
      <c r="A14004"/>
    </row>
    <row r="14005" spans="1:1" x14ac:dyDescent="0.25">
      <c r="A14005"/>
    </row>
    <row r="14006" spans="1:1" x14ac:dyDescent="0.25">
      <c r="A14006"/>
    </row>
    <row r="14007" spans="1:1" x14ac:dyDescent="0.25">
      <c r="A14007"/>
    </row>
    <row r="14008" spans="1:1" x14ac:dyDescent="0.25">
      <c r="A14008"/>
    </row>
    <row r="14009" spans="1:1" x14ac:dyDescent="0.25">
      <c r="A14009"/>
    </row>
    <row r="14010" spans="1:1" x14ac:dyDescent="0.25">
      <c r="A14010"/>
    </row>
    <row r="14011" spans="1:1" x14ac:dyDescent="0.25">
      <c r="A14011"/>
    </row>
    <row r="14012" spans="1:1" x14ac:dyDescent="0.25">
      <c r="A14012"/>
    </row>
    <row r="14013" spans="1:1" x14ac:dyDescent="0.25">
      <c r="A14013"/>
    </row>
    <row r="14014" spans="1:1" x14ac:dyDescent="0.25">
      <c r="A14014"/>
    </row>
    <row r="14015" spans="1:1" x14ac:dyDescent="0.25">
      <c r="A14015"/>
    </row>
    <row r="14016" spans="1:1" x14ac:dyDescent="0.25">
      <c r="A14016"/>
    </row>
    <row r="14017" spans="1:1" x14ac:dyDescent="0.25">
      <c r="A14017"/>
    </row>
    <row r="14018" spans="1:1" x14ac:dyDescent="0.25">
      <c r="A14018"/>
    </row>
    <row r="14019" spans="1:1" x14ac:dyDescent="0.25">
      <c r="A14019"/>
    </row>
    <row r="14020" spans="1:1" x14ac:dyDescent="0.25">
      <c r="A14020"/>
    </row>
    <row r="14021" spans="1:1" x14ac:dyDescent="0.25">
      <c r="A14021"/>
    </row>
    <row r="14022" spans="1:1" x14ac:dyDescent="0.25">
      <c r="A14022"/>
    </row>
    <row r="14023" spans="1:1" x14ac:dyDescent="0.25">
      <c r="A14023"/>
    </row>
    <row r="14024" spans="1:1" x14ac:dyDescent="0.25">
      <c r="A14024"/>
    </row>
    <row r="14025" spans="1:1" x14ac:dyDescent="0.25">
      <c r="A14025"/>
    </row>
    <row r="14026" spans="1:1" x14ac:dyDescent="0.25">
      <c r="A14026"/>
    </row>
    <row r="14027" spans="1:1" x14ac:dyDescent="0.25">
      <c r="A14027"/>
    </row>
    <row r="14028" spans="1:1" x14ac:dyDescent="0.25">
      <c r="A14028"/>
    </row>
    <row r="14029" spans="1:1" x14ac:dyDescent="0.25">
      <c r="A14029"/>
    </row>
    <row r="14030" spans="1:1" x14ac:dyDescent="0.25">
      <c r="A14030"/>
    </row>
    <row r="14031" spans="1:1" x14ac:dyDescent="0.25">
      <c r="A14031"/>
    </row>
    <row r="14032" spans="1:1" x14ac:dyDescent="0.25">
      <c r="A14032"/>
    </row>
    <row r="14033" spans="1:1" x14ac:dyDescent="0.25">
      <c r="A14033"/>
    </row>
    <row r="14034" spans="1:1" x14ac:dyDescent="0.25">
      <c r="A14034"/>
    </row>
    <row r="14035" spans="1:1" x14ac:dyDescent="0.25">
      <c r="A14035"/>
    </row>
    <row r="14036" spans="1:1" x14ac:dyDescent="0.25">
      <c r="A14036"/>
    </row>
    <row r="14037" spans="1:1" x14ac:dyDescent="0.25">
      <c r="A14037"/>
    </row>
    <row r="14038" spans="1:1" x14ac:dyDescent="0.25">
      <c r="A14038"/>
    </row>
    <row r="14039" spans="1:1" x14ac:dyDescent="0.25">
      <c r="A14039"/>
    </row>
    <row r="14040" spans="1:1" x14ac:dyDescent="0.25">
      <c r="A14040"/>
    </row>
    <row r="14041" spans="1:1" x14ac:dyDescent="0.25">
      <c r="A14041"/>
    </row>
    <row r="14042" spans="1:1" x14ac:dyDescent="0.25">
      <c r="A14042"/>
    </row>
    <row r="14043" spans="1:1" x14ac:dyDescent="0.25">
      <c r="A14043"/>
    </row>
    <row r="14044" spans="1:1" x14ac:dyDescent="0.25">
      <c r="A14044"/>
    </row>
    <row r="14045" spans="1:1" x14ac:dyDescent="0.25">
      <c r="A14045"/>
    </row>
    <row r="14046" spans="1:1" x14ac:dyDescent="0.25">
      <c r="A14046"/>
    </row>
    <row r="14047" spans="1:1" x14ac:dyDescent="0.25">
      <c r="A14047"/>
    </row>
    <row r="14048" spans="1:1" x14ac:dyDescent="0.25">
      <c r="A14048"/>
    </row>
    <row r="14049" spans="1:1" x14ac:dyDescent="0.25">
      <c r="A14049"/>
    </row>
    <row r="14050" spans="1:1" x14ac:dyDescent="0.25">
      <c r="A14050"/>
    </row>
    <row r="14051" spans="1:1" x14ac:dyDescent="0.25">
      <c r="A14051"/>
    </row>
    <row r="14052" spans="1:1" x14ac:dyDescent="0.25">
      <c r="A14052"/>
    </row>
    <row r="14053" spans="1:1" x14ac:dyDescent="0.25">
      <c r="A14053"/>
    </row>
    <row r="14054" spans="1:1" x14ac:dyDescent="0.25">
      <c r="A14054"/>
    </row>
    <row r="14055" spans="1:1" x14ac:dyDescent="0.25">
      <c r="A14055"/>
    </row>
    <row r="14056" spans="1:1" x14ac:dyDescent="0.25">
      <c r="A14056"/>
    </row>
    <row r="14057" spans="1:1" x14ac:dyDescent="0.25">
      <c r="A14057"/>
    </row>
    <row r="14058" spans="1:1" x14ac:dyDescent="0.25">
      <c r="A14058"/>
    </row>
    <row r="14059" spans="1:1" x14ac:dyDescent="0.25">
      <c r="A14059"/>
    </row>
    <row r="14060" spans="1:1" x14ac:dyDescent="0.25">
      <c r="A14060"/>
    </row>
    <row r="14061" spans="1:1" x14ac:dyDescent="0.25">
      <c r="A14061"/>
    </row>
    <row r="14062" spans="1:1" x14ac:dyDescent="0.25">
      <c r="A14062"/>
    </row>
    <row r="14063" spans="1:1" x14ac:dyDescent="0.25">
      <c r="A14063"/>
    </row>
    <row r="14064" spans="1:1" x14ac:dyDescent="0.25">
      <c r="A14064"/>
    </row>
    <row r="14065" spans="1:1" x14ac:dyDescent="0.25">
      <c r="A14065"/>
    </row>
    <row r="14066" spans="1:1" x14ac:dyDescent="0.25">
      <c r="A14066"/>
    </row>
    <row r="14067" spans="1:1" x14ac:dyDescent="0.25">
      <c r="A14067"/>
    </row>
    <row r="14068" spans="1:1" x14ac:dyDescent="0.25">
      <c r="A14068"/>
    </row>
    <row r="14069" spans="1:1" x14ac:dyDescent="0.25">
      <c r="A14069"/>
    </row>
    <row r="14070" spans="1:1" x14ac:dyDescent="0.25">
      <c r="A14070"/>
    </row>
    <row r="14071" spans="1:1" x14ac:dyDescent="0.25">
      <c r="A14071"/>
    </row>
    <row r="14072" spans="1:1" x14ac:dyDescent="0.25">
      <c r="A14072"/>
    </row>
    <row r="14073" spans="1:1" x14ac:dyDescent="0.25">
      <c r="A14073"/>
    </row>
    <row r="14074" spans="1:1" x14ac:dyDescent="0.25">
      <c r="A14074"/>
    </row>
    <row r="14075" spans="1:1" x14ac:dyDescent="0.25">
      <c r="A14075"/>
    </row>
    <row r="14076" spans="1:1" x14ac:dyDescent="0.25">
      <c r="A14076"/>
    </row>
    <row r="14077" spans="1:1" x14ac:dyDescent="0.25">
      <c r="A14077"/>
    </row>
    <row r="14078" spans="1:1" x14ac:dyDescent="0.25">
      <c r="A14078"/>
    </row>
    <row r="14079" spans="1:1" x14ac:dyDescent="0.25">
      <c r="A14079"/>
    </row>
    <row r="14080" spans="1:1" x14ac:dyDescent="0.25">
      <c r="A14080"/>
    </row>
    <row r="14081" spans="1:1" x14ac:dyDescent="0.25">
      <c r="A14081"/>
    </row>
    <row r="14082" spans="1:1" x14ac:dyDescent="0.25">
      <c r="A14082"/>
    </row>
    <row r="14083" spans="1:1" x14ac:dyDescent="0.25">
      <c r="A14083"/>
    </row>
    <row r="14084" spans="1:1" x14ac:dyDescent="0.25">
      <c r="A14084"/>
    </row>
    <row r="14085" spans="1:1" x14ac:dyDescent="0.25">
      <c r="A14085"/>
    </row>
    <row r="14086" spans="1:1" x14ac:dyDescent="0.25">
      <c r="A14086"/>
    </row>
    <row r="14087" spans="1:1" x14ac:dyDescent="0.25">
      <c r="A14087"/>
    </row>
    <row r="14088" spans="1:1" x14ac:dyDescent="0.25">
      <c r="A14088"/>
    </row>
    <row r="14089" spans="1:1" x14ac:dyDescent="0.25">
      <c r="A14089"/>
    </row>
    <row r="14090" spans="1:1" x14ac:dyDescent="0.25">
      <c r="A14090"/>
    </row>
    <row r="14091" spans="1:1" x14ac:dyDescent="0.25">
      <c r="A14091"/>
    </row>
    <row r="14092" spans="1:1" x14ac:dyDescent="0.25">
      <c r="A14092"/>
    </row>
    <row r="14093" spans="1:1" x14ac:dyDescent="0.25">
      <c r="A14093"/>
    </row>
    <row r="14094" spans="1:1" x14ac:dyDescent="0.25">
      <c r="A14094"/>
    </row>
    <row r="14095" spans="1:1" x14ac:dyDescent="0.25">
      <c r="A14095"/>
    </row>
    <row r="14096" spans="1:1" x14ac:dyDescent="0.25">
      <c r="A14096"/>
    </row>
    <row r="14097" spans="1:1" x14ac:dyDescent="0.25">
      <c r="A14097"/>
    </row>
    <row r="14098" spans="1:1" x14ac:dyDescent="0.25">
      <c r="A14098"/>
    </row>
    <row r="14099" spans="1:1" x14ac:dyDescent="0.25">
      <c r="A14099"/>
    </row>
    <row r="14100" spans="1:1" x14ac:dyDescent="0.25">
      <c r="A14100"/>
    </row>
    <row r="14101" spans="1:1" x14ac:dyDescent="0.25">
      <c r="A14101"/>
    </row>
    <row r="14102" spans="1:1" x14ac:dyDescent="0.25">
      <c r="A14102"/>
    </row>
    <row r="14103" spans="1:1" x14ac:dyDescent="0.25">
      <c r="A14103"/>
    </row>
    <row r="14104" spans="1:1" x14ac:dyDescent="0.25">
      <c r="A14104"/>
    </row>
    <row r="14105" spans="1:1" x14ac:dyDescent="0.25">
      <c r="A14105"/>
    </row>
    <row r="14106" spans="1:1" x14ac:dyDescent="0.25">
      <c r="A14106"/>
    </row>
    <row r="14107" spans="1:1" x14ac:dyDescent="0.25">
      <c r="A14107"/>
    </row>
    <row r="14108" spans="1:1" x14ac:dyDescent="0.25">
      <c r="A14108"/>
    </row>
    <row r="14109" spans="1:1" x14ac:dyDescent="0.25">
      <c r="A14109"/>
    </row>
    <row r="14110" spans="1:1" x14ac:dyDescent="0.25">
      <c r="A14110"/>
    </row>
    <row r="14111" spans="1:1" x14ac:dyDescent="0.25">
      <c r="A14111"/>
    </row>
    <row r="14112" spans="1:1" x14ac:dyDescent="0.25">
      <c r="A14112"/>
    </row>
    <row r="14113" spans="1:1" x14ac:dyDescent="0.25">
      <c r="A14113"/>
    </row>
    <row r="14114" spans="1:1" x14ac:dyDescent="0.25">
      <c r="A14114"/>
    </row>
    <row r="14115" spans="1:1" x14ac:dyDescent="0.25">
      <c r="A14115"/>
    </row>
    <row r="14116" spans="1:1" x14ac:dyDescent="0.25">
      <c r="A14116"/>
    </row>
    <row r="14117" spans="1:1" x14ac:dyDescent="0.25">
      <c r="A14117"/>
    </row>
    <row r="14118" spans="1:1" x14ac:dyDescent="0.25">
      <c r="A14118"/>
    </row>
    <row r="14119" spans="1:1" x14ac:dyDescent="0.25">
      <c r="A14119"/>
    </row>
    <row r="14120" spans="1:1" x14ac:dyDescent="0.25">
      <c r="A14120"/>
    </row>
    <row r="14121" spans="1:1" x14ac:dyDescent="0.25">
      <c r="A14121"/>
    </row>
    <row r="14122" spans="1:1" x14ac:dyDescent="0.25">
      <c r="A14122"/>
    </row>
    <row r="14123" spans="1:1" x14ac:dyDescent="0.25">
      <c r="A14123"/>
    </row>
    <row r="14124" spans="1:1" x14ac:dyDescent="0.25">
      <c r="A14124"/>
    </row>
    <row r="14125" spans="1:1" x14ac:dyDescent="0.25">
      <c r="A14125"/>
    </row>
    <row r="14126" spans="1:1" x14ac:dyDescent="0.25">
      <c r="A14126"/>
    </row>
    <row r="14127" spans="1:1" x14ac:dyDescent="0.25">
      <c r="A14127"/>
    </row>
    <row r="14128" spans="1:1" x14ac:dyDescent="0.25">
      <c r="A14128"/>
    </row>
    <row r="14129" spans="1:1" x14ac:dyDescent="0.25">
      <c r="A14129"/>
    </row>
    <row r="14130" spans="1:1" x14ac:dyDescent="0.25">
      <c r="A14130"/>
    </row>
    <row r="14131" spans="1:1" x14ac:dyDescent="0.25">
      <c r="A14131"/>
    </row>
    <row r="14132" spans="1:1" x14ac:dyDescent="0.25">
      <c r="A14132"/>
    </row>
    <row r="14133" spans="1:1" x14ac:dyDescent="0.25">
      <c r="A14133"/>
    </row>
    <row r="14134" spans="1:1" x14ac:dyDescent="0.25">
      <c r="A14134"/>
    </row>
    <row r="14135" spans="1:1" x14ac:dyDescent="0.25">
      <c r="A14135"/>
    </row>
    <row r="14136" spans="1:1" x14ac:dyDescent="0.25">
      <c r="A14136"/>
    </row>
    <row r="14137" spans="1:1" x14ac:dyDescent="0.25">
      <c r="A14137"/>
    </row>
    <row r="14138" spans="1:1" x14ac:dyDescent="0.25">
      <c r="A14138"/>
    </row>
    <row r="14139" spans="1:1" x14ac:dyDescent="0.25">
      <c r="A14139"/>
    </row>
    <row r="14140" spans="1:1" x14ac:dyDescent="0.25">
      <c r="A14140"/>
    </row>
    <row r="14141" spans="1:1" x14ac:dyDescent="0.25">
      <c r="A14141"/>
    </row>
    <row r="14142" spans="1:1" x14ac:dyDescent="0.25">
      <c r="A14142"/>
    </row>
    <row r="14143" spans="1:1" x14ac:dyDescent="0.25">
      <c r="A14143"/>
    </row>
    <row r="14144" spans="1:1" x14ac:dyDescent="0.25">
      <c r="A14144"/>
    </row>
    <row r="14145" spans="1:1" x14ac:dyDescent="0.25">
      <c r="A14145"/>
    </row>
    <row r="14146" spans="1:1" x14ac:dyDescent="0.25">
      <c r="A14146"/>
    </row>
    <row r="14147" spans="1:1" x14ac:dyDescent="0.25">
      <c r="A14147"/>
    </row>
    <row r="14148" spans="1:1" x14ac:dyDescent="0.25">
      <c r="A14148"/>
    </row>
    <row r="14149" spans="1:1" x14ac:dyDescent="0.25">
      <c r="A14149"/>
    </row>
    <row r="14150" spans="1:1" x14ac:dyDescent="0.25">
      <c r="A14150"/>
    </row>
    <row r="14151" spans="1:1" x14ac:dyDescent="0.25">
      <c r="A14151"/>
    </row>
    <row r="14152" spans="1:1" x14ac:dyDescent="0.25">
      <c r="A14152"/>
    </row>
    <row r="14153" spans="1:1" x14ac:dyDescent="0.25">
      <c r="A14153"/>
    </row>
    <row r="14154" spans="1:1" x14ac:dyDescent="0.25">
      <c r="A14154"/>
    </row>
    <row r="14155" spans="1:1" x14ac:dyDescent="0.25">
      <c r="A14155"/>
    </row>
    <row r="14156" spans="1:1" x14ac:dyDescent="0.25">
      <c r="A14156"/>
    </row>
    <row r="14157" spans="1:1" x14ac:dyDescent="0.25">
      <c r="A14157"/>
    </row>
    <row r="14158" spans="1:1" x14ac:dyDescent="0.25">
      <c r="A14158"/>
    </row>
    <row r="14159" spans="1:1" x14ac:dyDescent="0.25">
      <c r="A14159"/>
    </row>
    <row r="14160" spans="1:1" x14ac:dyDescent="0.25">
      <c r="A14160"/>
    </row>
    <row r="14161" spans="1:1" x14ac:dyDescent="0.25">
      <c r="A14161"/>
    </row>
    <row r="14162" spans="1:1" x14ac:dyDescent="0.25">
      <c r="A14162"/>
    </row>
    <row r="14163" spans="1:1" x14ac:dyDescent="0.25">
      <c r="A14163"/>
    </row>
    <row r="14164" spans="1:1" x14ac:dyDescent="0.25">
      <c r="A14164"/>
    </row>
    <row r="14165" spans="1:1" x14ac:dyDescent="0.25">
      <c r="A14165"/>
    </row>
    <row r="14166" spans="1:1" x14ac:dyDescent="0.25">
      <c r="A14166"/>
    </row>
    <row r="14167" spans="1:1" x14ac:dyDescent="0.25">
      <c r="A14167"/>
    </row>
    <row r="14168" spans="1:1" x14ac:dyDescent="0.25">
      <c r="A14168"/>
    </row>
    <row r="14169" spans="1:1" x14ac:dyDescent="0.25">
      <c r="A14169"/>
    </row>
    <row r="14170" spans="1:1" x14ac:dyDescent="0.25">
      <c r="A14170"/>
    </row>
    <row r="14171" spans="1:1" x14ac:dyDescent="0.25">
      <c r="A14171"/>
    </row>
    <row r="14172" spans="1:1" x14ac:dyDescent="0.25">
      <c r="A14172"/>
    </row>
    <row r="14173" spans="1:1" x14ac:dyDescent="0.25">
      <c r="A14173"/>
    </row>
    <row r="14174" spans="1:1" x14ac:dyDescent="0.25">
      <c r="A14174"/>
    </row>
    <row r="14175" spans="1:1" x14ac:dyDescent="0.25">
      <c r="A14175"/>
    </row>
    <row r="14176" spans="1:1" x14ac:dyDescent="0.25">
      <c r="A14176"/>
    </row>
    <row r="14177" spans="1:1" x14ac:dyDescent="0.25">
      <c r="A14177"/>
    </row>
    <row r="14178" spans="1:1" x14ac:dyDescent="0.25">
      <c r="A14178"/>
    </row>
    <row r="14179" spans="1:1" x14ac:dyDescent="0.25">
      <c r="A14179"/>
    </row>
    <row r="14180" spans="1:1" x14ac:dyDescent="0.25">
      <c r="A14180"/>
    </row>
    <row r="14181" spans="1:1" x14ac:dyDescent="0.25">
      <c r="A14181"/>
    </row>
    <row r="14182" spans="1:1" x14ac:dyDescent="0.25">
      <c r="A14182"/>
    </row>
    <row r="14183" spans="1:1" x14ac:dyDescent="0.25">
      <c r="A14183"/>
    </row>
    <row r="14184" spans="1:1" x14ac:dyDescent="0.25">
      <c r="A14184"/>
    </row>
    <row r="14185" spans="1:1" x14ac:dyDescent="0.25">
      <c r="A14185"/>
    </row>
    <row r="14186" spans="1:1" x14ac:dyDescent="0.25">
      <c r="A14186"/>
    </row>
    <row r="14187" spans="1:1" x14ac:dyDescent="0.25">
      <c r="A14187"/>
    </row>
    <row r="14188" spans="1:1" x14ac:dyDescent="0.25">
      <c r="A14188"/>
    </row>
    <row r="14189" spans="1:1" x14ac:dyDescent="0.25">
      <c r="A14189"/>
    </row>
    <row r="14190" spans="1:1" x14ac:dyDescent="0.25">
      <c r="A14190"/>
    </row>
    <row r="14191" spans="1:1" x14ac:dyDescent="0.25">
      <c r="A14191"/>
    </row>
    <row r="14192" spans="1:1" x14ac:dyDescent="0.25">
      <c r="A14192"/>
    </row>
    <row r="14193" spans="1:1" x14ac:dyDescent="0.25">
      <c r="A14193"/>
    </row>
    <row r="14194" spans="1:1" x14ac:dyDescent="0.25">
      <c r="A14194"/>
    </row>
    <row r="14195" spans="1:1" x14ac:dyDescent="0.25">
      <c r="A14195"/>
    </row>
    <row r="14196" spans="1:1" x14ac:dyDescent="0.25">
      <c r="A14196"/>
    </row>
    <row r="14197" spans="1:1" x14ac:dyDescent="0.25">
      <c r="A14197"/>
    </row>
    <row r="14198" spans="1:1" x14ac:dyDescent="0.25">
      <c r="A14198"/>
    </row>
    <row r="14199" spans="1:1" x14ac:dyDescent="0.25">
      <c r="A14199"/>
    </row>
    <row r="14200" spans="1:1" x14ac:dyDescent="0.25">
      <c r="A14200"/>
    </row>
    <row r="14201" spans="1:1" x14ac:dyDescent="0.25">
      <c r="A14201"/>
    </row>
    <row r="14202" spans="1:1" x14ac:dyDescent="0.25">
      <c r="A14202"/>
    </row>
    <row r="14203" spans="1:1" x14ac:dyDescent="0.25">
      <c r="A14203"/>
    </row>
    <row r="14204" spans="1:1" x14ac:dyDescent="0.25">
      <c r="A14204"/>
    </row>
    <row r="14205" spans="1:1" x14ac:dyDescent="0.25">
      <c r="A14205"/>
    </row>
    <row r="14206" spans="1:1" x14ac:dyDescent="0.25">
      <c r="A14206"/>
    </row>
    <row r="14207" spans="1:1" x14ac:dyDescent="0.25">
      <c r="A14207"/>
    </row>
    <row r="14208" spans="1:1" x14ac:dyDescent="0.25">
      <c r="A14208"/>
    </row>
    <row r="14209" spans="1:1" x14ac:dyDescent="0.25">
      <c r="A14209"/>
    </row>
    <row r="14210" spans="1:1" x14ac:dyDescent="0.25">
      <c r="A14210"/>
    </row>
    <row r="14211" spans="1:1" x14ac:dyDescent="0.25">
      <c r="A14211"/>
    </row>
    <row r="14212" spans="1:1" x14ac:dyDescent="0.25">
      <c r="A14212"/>
    </row>
    <row r="14213" spans="1:1" x14ac:dyDescent="0.25">
      <c r="A14213"/>
    </row>
    <row r="14214" spans="1:1" x14ac:dyDescent="0.25">
      <c r="A14214"/>
    </row>
    <row r="14215" spans="1:1" x14ac:dyDescent="0.25">
      <c r="A14215"/>
    </row>
    <row r="14216" spans="1:1" x14ac:dyDescent="0.25">
      <c r="A14216"/>
    </row>
    <row r="14217" spans="1:1" x14ac:dyDescent="0.25">
      <c r="A14217"/>
    </row>
    <row r="14218" spans="1:1" x14ac:dyDescent="0.25">
      <c r="A14218"/>
    </row>
    <row r="14219" spans="1:1" x14ac:dyDescent="0.25">
      <c r="A14219"/>
    </row>
    <row r="14220" spans="1:1" x14ac:dyDescent="0.25">
      <c r="A14220"/>
    </row>
    <row r="14221" spans="1:1" x14ac:dyDescent="0.25">
      <c r="A14221"/>
    </row>
    <row r="14222" spans="1:1" x14ac:dyDescent="0.25">
      <c r="A14222"/>
    </row>
    <row r="14223" spans="1:1" x14ac:dyDescent="0.25">
      <c r="A14223"/>
    </row>
    <row r="14224" spans="1:1" x14ac:dyDescent="0.25">
      <c r="A14224"/>
    </row>
    <row r="14225" spans="1:1" x14ac:dyDescent="0.25">
      <c r="A14225"/>
    </row>
    <row r="14226" spans="1:1" x14ac:dyDescent="0.25">
      <c r="A14226"/>
    </row>
    <row r="14227" spans="1:1" x14ac:dyDescent="0.25">
      <c r="A14227"/>
    </row>
    <row r="14228" spans="1:1" x14ac:dyDescent="0.25">
      <c r="A14228"/>
    </row>
    <row r="14229" spans="1:1" x14ac:dyDescent="0.25">
      <c r="A14229"/>
    </row>
    <row r="14230" spans="1:1" x14ac:dyDescent="0.25">
      <c r="A14230"/>
    </row>
    <row r="14231" spans="1:1" x14ac:dyDescent="0.25">
      <c r="A14231"/>
    </row>
    <row r="14232" spans="1:1" x14ac:dyDescent="0.25">
      <c r="A14232"/>
    </row>
    <row r="14233" spans="1:1" x14ac:dyDescent="0.25">
      <c r="A14233"/>
    </row>
    <row r="14234" spans="1:1" x14ac:dyDescent="0.25">
      <c r="A14234"/>
    </row>
    <row r="14235" spans="1:1" x14ac:dyDescent="0.25">
      <c r="A14235"/>
    </row>
    <row r="14236" spans="1:1" x14ac:dyDescent="0.25">
      <c r="A14236"/>
    </row>
    <row r="14237" spans="1:1" x14ac:dyDescent="0.25">
      <c r="A14237"/>
    </row>
    <row r="14238" spans="1:1" x14ac:dyDescent="0.25">
      <c r="A14238"/>
    </row>
    <row r="14239" spans="1:1" x14ac:dyDescent="0.25">
      <c r="A14239"/>
    </row>
    <row r="14240" spans="1:1" x14ac:dyDescent="0.25">
      <c r="A14240"/>
    </row>
    <row r="14241" spans="1:1" x14ac:dyDescent="0.25">
      <c r="A14241"/>
    </row>
    <row r="14242" spans="1:1" x14ac:dyDescent="0.25">
      <c r="A14242"/>
    </row>
    <row r="14243" spans="1:1" x14ac:dyDescent="0.25">
      <c r="A14243"/>
    </row>
    <row r="14244" spans="1:1" x14ac:dyDescent="0.25">
      <c r="A14244"/>
    </row>
    <row r="14245" spans="1:1" x14ac:dyDescent="0.25">
      <c r="A14245"/>
    </row>
    <row r="14246" spans="1:1" x14ac:dyDescent="0.25">
      <c r="A14246"/>
    </row>
    <row r="14247" spans="1:1" x14ac:dyDescent="0.25">
      <c r="A14247"/>
    </row>
    <row r="14248" spans="1:1" x14ac:dyDescent="0.25">
      <c r="A14248"/>
    </row>
    <row r="14249" spans="1:1" x14ac:dyDescent="0.25">
      <c r="A14249"/>
    </row>
    <row r="14250" spans="1:1" x14ac:dyDescent="0.25">
      <c r="A14250"/>
    </row>
    <row r="14251" spans="1:1" x14ac:dyDescent="0.25">
      <c r="A14251"/>
    </row>
    <row r="14252" spans="1:1" x14ac:dyDescent="0.25">
      <c r="A14252"/>
    </row>
    <row r="14253" spans="1:1" x14ac:dyDescent="0.25">
      <c r="A14253"/>
    </row>
    <row r="14254" spans="1:1" x14ac:dyDescent="0.25">
      <c r="A14254"/>
    </row>
    <row r="14255" spans="1:1" x14ac:dyDescent="0.25">
      <c r="A14255"/>
    </row>
    <row r="14256" spans="1:1" x14ac:dyDescent="0.25">
      <c r="A14256"/>
    </row>
    <row r="14257" spans="1:1" x14ac:dyDescent="0.25">
      <c r="A14257"/>
    </row>
    <row r="14258" spans="1:1" x14ac:dyDescent="0.25">
      <c r="A14258"/>
    </row>
    <row r="14259" spans="1:1" x14ac:dyDescent="0.25">
      <c r="A14259"/>
    </row>
    <row r="14260" spans="1:1" x14ac:dyDescent="0.25">
      <c r="A14260"/>
    </row>
    <row r="14261" spans="1:1" x14ac:dyDescent="0.25">
      <c r="A14261"/>
    </row>
    <row r="14262" spans="1:1" x14ac:dyDescent="0.25">
      <c r="A14262"/>
    </row>
    <row r="14263" spans="1:1" x14ac:dyDescent="0.25">
      <c r="A14263"/>
    </row>
    <row r="14264" spans="1:1" x14ac:dyDescent="0.25">
      <c r="A14264"/>
    </row>
    <row r="14265" spans="1:1" x14ac:dyDescent="0.25">
      <c r="A14265"/>
    </row>
    <row r="14266" spans="1:1" x14ac:dyDescent="0.25">
      <c r="A14266"/>
    </row>
    <row r="14267" spans="1:1" x14ac:dyDescent="0.25">
      <c r="A14267"/>
    </row>
    <row r="14268" spans="1:1" x14ac:dyDescent="0.25">
      <c r="A14268"/>
    </row>
    <row r="14269" spans="1:1" x14ac:dyDescent="0.25">
      <c r="A14269"/>
    </row>
    <row r="14270" spans="1:1" x14ac:dyDescent="0.25">
      <c r="A14270"/>
    </row>
    <row r="14271" spans="1:1" x14ac:dyDescent="0.25">
      <c r="A14271"/>
    </row>
    <row r="14272" spans="1:1" x14ac:dyDescent="0.25">
      <c r="A14272"/>
    </row>
    <row r="14273" spans="1:1" x14ac:dyDescent="0.25">
      <c r="A14273"/>
    </row>
    <row r="14274" spans="1:1" x14ac:dyDescent="0.25">
      <c r="A14274"/>
    </row>
    <row r="14275" spans="1:1" x14ac:dyDescent="0.25">
      <c r="A14275"/>
    </row>
    <row r="14276" spans="1:1" x14ac:dyDescent="0.25">
      <c r="A14276"/>
    </row>
    <row r="14277" spans="1:1" x14ac:dyDescent="0.25">
      <c r="A14277"/>
    </row>
    <row r="14278" spans="1:1" x14ac:dyDescent="0.25">
      <c r="A14278"/>
    </row>
    <row r="14279" spans="1:1" x14ac:dyDescent="0.25">
      <c r="A14279"/>
    </row>
    <row r="14280" spans="1:1" x14ac:dyDescent="0.25">
      <c r="A14280"/>
    </row>
    <row r="14281" spans="1:1" x14ac:dyDescent="0.25">
      <c r="A14281"/>
    </row>
    <row r="14282" spans="1:1" x14ac:dyDescent="0.25">
      <c r="A14282"/>
    </row>
    <row r="14283" spans="1:1" x14ac:dyDescent="0.25">
      <c r="A14283"/>
    </row>
    <row r="14284" spans="1:1" x14ac:dyDescent="0.25">
      <c r="A14284"/>
    </row>
    <row r="14285" spans="1:1" x14ac:dyDescent="0.25">
      <c r="A14285"/>
    </row>
    <row r="14286" spans="1:1" x14ac:dyDescent="0.25">
      <c r="A14286"/>
    </row>
    <row r="14287" spans="1:1" x14ac:dyDescent="0.25">
      <c r="A14287"/>
    </row>
    <row r="14288" spans="1:1" x14ac:dyDescent="0.25">
      <c r="A14288"/>
    </row>
    <row r="14289" spans="1:1" x14ac:dyDescent="0.25">
      <c r="A14289"/>
    </row>
    <row r="14290" spans="1:1" x14ac:dyDescent="0.25">
      <c r="A14290"/>
    </row>
    <row r="14291" spans="1:1" x14ac:dyDescent="0.25">
      <c r="A14291"/>
    </row>
    <row r="14292" spans="1:1" x14ac:dyDescent="0.25">
      <c r="A14292"/>
    </row>
    <row r="14293" spans="1:1" x14ac:dyDescent="0.25">
      <c r="A14293"/>
    </row>
    <row r="14294" spans="1:1" x14ac:dyDescent="0.25">
      <c r="A14294"/>
    </row>
    <row r="14295" spans="1:1" x14ac:dyDescent="0.25">
      <c r="A14295"/>
    </row>
    <row r="14296" spans="1:1" x14ac:dyDescent="0.25">
      <c r="A14296"/>
    </row>
    <row r="14297" spans="1:1" x14ac:dyDescent="0.25">
      <c r="A14297"/>
    </row>
    <row r="14298" spans="1:1" x14ac:dyDescent="0.25">
      <c r="A14298"/>
    </row>
    <row r="14299" spans="1:1" x14ac:dyDescent="0.25">
      <c r="A14299"/>
    </row>
    <row r="14300" spans="1:1" x14ac:dyDescent="0.25">
      <c r="A14300"/>
    </row>
    <row r="14301" spans="1:1" x14ac:dyDescent="0.25">
      <c r="A14301"/>
    </row>
    <row r="14302" spans="1:1" x14ac:dyDescent="0.25">
      <c r="A14302"/>
    </row>
    <row r="14303" spans="1:1" x14ac:dyDescent="0.25">
      <c r="A14303"/>
    </row>
    <row r="14304" spans="1:1" x14ac:dyDescent="0.25">
      <c r="A14304"/>
    </row>
    <row r="14305" spans="1:1" x14ac:dyDescent="0.25">
      <c r="A14305"/>
    </row>
    <row r="14306" spans="1:1" x14ac:dyDescent="0.25">
      <c r="A14306"/>
    </row>
    <row r="14307" spans="1:1" x14ac:dyDescent="0.25">
      <c r="A14307"/>
    </row>
    <row r="14308" spans="1:1" x14ac:dyDescent="0.25">
      <c r="A14308"/>
    </row>
    <row r="14309" spans="1:1" x14ac:dyDescent="0.25">
      <c r="A14309"/>
    </row>
    <row r="14310" spans="1:1" x14ac:dyDescent="0.25">
      <c r="A14310"/>
    </row>
    <row r="14311" spans="1:1" x14ac:dyDescent="0.25">
      <c r="A14311"/>
    </row>
    <row r="14312" spans="1:1" x14ac:dyDescent="0.25">
      <c r="A14312"/>
    </row>
    <row r="14313" spans="1:1" x14ac:dyDescent="0.25">
      <c r="A14313"/>
    </row>
    <row r="14314" spans="1:1" x14ac:dyDescent="0.25">
      <c r="A14314"/>
    </row>
    <row r="14315" spans="1:1" x14ac:dyDescent="0.25">
      <c r="A14315"/>
    </row>
    <row r="14316" spans="1:1" x14ac:dyDescent="0.25">
      <c r="A14316"/>
    </row>
    <row r="14317" spans="1:1" x14ac:dyDescent="0.25">
      <c r="A14317"/>
    </row>
    <row r="14318" spans="1:1" x14ac:dyDescent="0.25">
      <c r="A14318"/>
    </row>
    <row r="14319" spans="1:1" x14ac:dyDescent="0.25">
      <c r="A14319"/>
    </row>
    <row r="14320" spans="1:1" x14ac:dyDescent="0.25">
      <c r="A14320"/>
    </row>
    <row r="14321" spans="1:1" x14ac:dyDescent="0.25">
      <c r="A14321"/>
    </row>
    <row r="14322" spans="1:1" x14ac:dyDescent="0.25">
      <c r="A14322"/>
    </row>
    <row r="14323" spans="1:1" x14ac:dyDescent="0.25">
      <c r="A14323"/>
    </row>
    <row r="14324" spans="1:1" x14ac:dyDescent="0.25">
      <c r="A14324"/>
    </row>
    <row r="14325" spans="1:1" x14ac:dyDescent="0.25">
      <c r="A14325"/>
    </row>
    <row r="14326" spans="1:1" x14ac:dyDescent="0.25">
      <c r="A14326"/>
    </row>
    <row r="14327" spans="1:1" x14ac:dyDescent="0.25">
      <c r="A14327"/>
    </row>
    <row r="14328" spans="1:1" x14ac:dyDescent="0.25">
      <c r="A14328"/>
    </row>
    <row r="14329" spans="1:1" x14ac:dyDescent="0.25">
      <c r="A14329"/>
    </row>
    <row r="14330" spans="1:1" x14ac:dyDescent="0.25">
      <c r="A14330"/>
    </row>
    <row r="14331" spans="1:1" x14ac:dyDescent="0.25">
      <c r="A14331"/>
    </row>
    <row r="14332" spans="1:1" x14ac:dyDescent="0.25">
      <c r="A14332"/>
    </row>
    <row r="14333" spans="1:1" x14ac:dyDescent="0.25">
      <c r="A14333"/>
    </row>
    <row r="14334" spans="1:1" x14ac:dyDescent="0.25">
      <c r="A14334"/>
    </row>
    <row r="14335" spans="1:1" x14ac:dyDescent="0.25">
      <c r="A14335"/>
    </row>
    <row r="14336" spans="1:1" x14ac:dyDescent="0.25">
      <c r="A14336"/>
    </row>
    <row r="14337" spans="1:1" x14ac:dyDescent="0.25">
      <c r="A14337"/>
    </row>
    <row r="14338" spans="1:1" x14ac:dyDescent="0.25">
      <c r="A14338"/>
    </row>
    <row r="14339" spans="1:1" x14ac:dyDescent="0.25">
      <c r="A14339"/>
    </row>
    <row r="14340" spans="1:1" x14ac:dyDescent="0.25">
      <c r="A14340"/>
    </row>
    <row r="14341" spans="1:1" x14ac:dyDescent="0.25">
      <c r="A14341"/>
    </row>
    <row r="14342" spans="1:1" x14ac:dyDescent="0.25">
      <c r="A14342"/>
    </row>
    <row r="14343" spans="1:1" x14ac:dyDescent="0.25">
      <c r="A14343"/>
    </row>
    <row r="14344" spans="1:1" x14ac:dyDescent="0.25">
      <c r="A14344"/>
    </row>
    <row r="14345" spans="1:1" x14ac:dyDescent="0.25">
      <c r="A14345"/>
    </row>
    <row r="14346" spans="1:1" x14ac:dyDescent="0.25">
      <c r="A14346"/>
    </row>
    <row r="14347" spans="1:1" x14ac:dyDescent="0.25">
      <c r="A14347"/>
    </row>
    <row r="14348" spans="1:1" x14ac:dyDescent="0.25">
      <c r="A14348"/>
    </row>
    <row r="14349" spans="1:1" x14ac:dyDescent="0.25">
      <c r="A14349"/>
    </row>
    <row r="14350" spans="1:1" x14ac:dyDescent="0.25">
      <c r="A14350"/>
    </row>
    <row r="14351" spans="1:1" x14ac:dyDescent="0.25">
      <c r="A14351"/>
    </row>
    <row r="14352" spans="1:1" x14ac:dyDescent="0.25">
      <c r="A14352"/>
    </row>
    <row r="14353" spans="1:1" x14ac:dyDescent="0.25">
      <c r="A14353"/>
    </row>
    <row r="14354" spans="1:1" x14ac:dyDescent="0.25">
      <c r="A14354"/>
    </row>
    <row r="14355" spans="1:1" x14ac:dyDescent="0.25">
      <c r="A14355"/>
    </row>
    <row r="14356" spans="1:1" x14ac:dyDescent="0.25">
      <c r="A14356"/>
    </row>
    <row r="14357" spans="1:1" x14ac:dyDescent="0.25">
      <c r="A14357"/>
    </row>
    <row r="14358" spans="1:1" x14ac:dyDescent="0.25">
      <c r="A14358"/>
    </row>
    <row r="14359" spans="1:1" x14ac:dyDescent="0.25">
      <c r="A14359"/>
    </row>
    <row r="14360" spans="1:1" x14ac:dyDescent="0.25">
      <c r="A14360"/>
    </row>
    <row r="14361" spans="1:1" x14ac:dyDescent="0.25">
      <c r="A14361"/>
    </row>
    <row r="14362" spans="1:1" x14ac:dyDescent="0.25">
      <c r="A14362"/>
    </row>
    <row r="14363" spans="1:1" x14ac:dyDescent="0.25">
      <c r="A14363"/>
    </row>
    <row r="14364" spans="1:1" x14ac:dyDescent="0.25">
      <c r="A14364"/>
    </row>
    <row r="14365" spans="1:1" x14ac:dyDescent="0.25">
      <c r="A14365"/>
    </row>
    <row r="14366" spans="1:1" x14ac:dyDescent="0.25">
      <c r="A14366"/>
    </row>
    <row r="14367" spans="1:1" x14ac:dyDescent="0.25">
      <c r="A14367"/>
    </row>
    <row r="14368" spans="1:1" x14ac:dyDescent="0.25">
      <c r="A14368"/>
    </row>
    <row r="14369" spans="1:1" x14ac:dyDescent="0.25">
      <c r="A14369"/>
    </row>
    <row r="14370" spans="1:1" x14ac:dyDescent="0.25">
      <c r="A14370"/>
    </row>
    <row r="14371" spans="1:1" x14ac:dyDescent="0.25">
      <c r="A14371"/>
    </row>
    <row r="14372" spans="1:1" x14ac:dyDescent="0.25">
      <c r="A14372"/>
    </row>
    <row r="14373" spans="1:1" x14ac:dyDescent="0.25">
      <c r="A14373"/>
    </row>
    <row r="14374" spans="1:1" x14ac:dyDescent="0.25">
      <c r="A14374"/>
    </row>
    <row r="14375" spans="1:1" x14ac:dyDescent="0.25">
      <c r="A14375"/>
    </row>
    <row r="14376" spans="1:1" x14ac:dyDescent="0.25">
      <c r="A14376"/>
    </row>
    <row r="14377" spans="1:1" x14ac:dyDescent="0.25">
      <c r="A14377"/>
    </row>
    <row r="14378" spans="1:1" x14ac:dyDescent="0.25">
      <c r="A14378"/>
    </row>
    <row r="14379" spans="1:1" x14ac:dyDescent="0.25">
      <c r="A14379"/>
    </row>
    <row r="14380" spans="1:1" x14ac:dyDescent="0.25">
      <c r="A14380"/>
    </row>
    <row r="14381" spans="1:1" x14ac:dyDescent="0.25">
      <c r="A14381"/>
    </row>
    <row r="14382" spans="1:1" x14ac:dyDescent="0.25">
      <c r="A14382"/>
    </row>
    <row r="14383" spans="1:1" x14ac:dyDescent="0.25">
      <c r="A14383"/>
    </row>
    <row r="14384" spans="1:1" x14ac:dyDescent="0.25">
      <c r="A14384"/>
    </row>
    <row r="14385" spans="1:1" x14ac:dyDescent="0.25">
      <c r="A14385"/>
    </row>
    <row r="14386" spans="1:1" x14ac:dyDescent="0.25">
      <c r="A14386"/>
    </row>
    <row r="14387" spans="1:1" x14ac:dyDescent="0.25">
      <c r="A14387"/>
    </row>
    <row r="14388" spans="1:1" x14ac:dyDescent="0.25">
      <c r="A14388"/>
    </row>
    <row r="14389" spans="1:1" x14ac:dyDescent="0.25">
      <c r="A14389"/>
    </row>
    <row r="14390" spans="1:1" x14ac:dyDescent="0.25">
      <c r="A14390"/>
    </row>
    <row r="14391" spans="1:1" x14ac:dyDescent="0.25">
      <c r="A14391"/>
    </row>
    <row r="14392" spans="1:1" x14ac:dyDescent="0.25">
      <c r="A14392"/>
    </row>
    <row r="14393" spans="1:1" x14ac:dyDescent="0.25">
      <c r="A14393"/>
    </row>
    <row r="14394" spans="1:1" x14ac:dyDescent="0.25">
      <c r="A14394"/>
    </row>
    <row r="14395" spans="1:1" x14ac:dyDescent="0.25">
      <c r="A14395"/>
    </row>
    <row r="14396" spans="1:1" x14ac:dyDescent="0.25">
      <c r="A14396"/>
    </row>
    <row r="14397" spans="1:1" x14ac:dyDescent="0.25">
      <c r="A14397"/>
    </row>
    <row r="14398" spans="1:1" x14ac:dyDescent="0.25">
      <c r="A14398"/>
    </row>
    <row r="14399" spans="1:1" x14ac:dyDescent="0.25">
      <c r="A14399"/>
    </row>
    <row r="14400" spans="1:1" x14ac:dyDescent="0.25">
      <c r="A14400"/>
    </row>
    <row r="14401" spans="1:1" x14ac:dyDescent="0.25">
      <c r="A14401"/>
    </row>
    <row r="14402" spans="1:1" x14ac:dyDescent="0.25">
      <c r="A14402"/>
    </row>
    <row r="14403" spans="1:1" x14ac:dyDescent="0.25">
      <c r="A14403"/>
    </row>
    <row r="14404" spans="1:1" x14ac:dyDescent="0.25">
      <c r="A14404"/>
    </row>
    <row r="14405" spans="1:1" x14ac:dyDescent="0.25">
      <c r="A14405"/>
    </row>
    <row r="14406" spans="1:1" x14ac:dyDescent="0.25">
      <c r="A14406"/>
    </row>
    <row r="14407" spans="1:1" x14ac:dyDescent="0.25">
      <c r="A14407"/>
    </row>
    <row r="14408" spans="1:1" x14ac:dyDescent="0.25">
      <c r="A14408"/>
    </row>
    <row r="14409" spans="1:1" x14ac:dyDescent="0.25">
      <c r="A14409"/>
    </row>
    <row r="14410" spans="1:1" x14ac:dyDescent="0.25">
      <c r="A14410"/>
    </row>
    <row r="14411" spans="1:1" x14ac:dyDescent="0.25">
      <c r="A14411"/>
    </row>
    <row r="14412" spans="1:1" x14ac:dyDescent="0.25">
      <c r="A14412"/>
    </row>
    <row r="14413" spans="1:1" x14ac:dyDescent="0.25">
      <c r="A14413"/>
    </row>
    <row r="14414" spans="1:1" x14ac:dyDescent="0.25">
      <c r="A14414"/>
    </row>
    <row r="14415" spans="1:1" x14ac:dyDescent="0.25">
      <c r="A14415"/>
    </row>
    <row r="14416" spans="1:1" x14ac:dyDescent="0.25">
      <c r="A14416"/>
    </row>
    <row r="14417" spans="1:1" x14ac:dyDescent="0.25">
      <c r="A14417"/>
    </row>
    <row r="14418" spans="1:1" x14ac:dyDescent="0.25">
      <c r="A14418"/>
    </row>
    <row r="14419" spans="1:1" x14ac:dyDescent="0.25">
      <c r="A14419"/>
    </row>
    <row r="14420" spans="1:1" x14ac:dyDescent="0.25">
      <c r="A14420"/>
    </row>
    <row r="14421" spans="1:1" x14ac:dyDescent="0.25">
      <c r="A14421"/>
    </row>
    <row r="14422" spans="1:1" x14ac:dyDescent="0.25">
      <c r="A14422"/>
    </row>
    <row r="14423" spans="1:1" x14ac:dyDescent="0.25">
      <c r="A14423"/>
    </row>
    <row r="14424" spans="1:1" x14ac:dyDescent="0.25">
      <c r="A14424"/>
    </row>
    <row r="14425" spans="1:1" x14ac:dyDescent="0.25">
      <c r="A14425"/>
    </row>
    <row r="14426" spans="1:1" x14ac:dyDescent="0.25">
      <c r="A14426"/>
    </row>
    <row r="14427" spans="1:1" x14ac:dyDescent="0.25">
      <c r="A14427"/>
    </row>
    <row r="14428" spans="1:1" x14ac:dyDescent="0.25">
      <c r="A14428"/>
    </row>
    <row r="14429" spans="1:1" x14ac:dyDescent="0.25">
      <c r="A14429"/>
    </row>
    <row r="14430" spans="1:1" x14ac:dyDescent="0.25">
      <c r="A14430"/>
    </row>
    <row r="14431" spans="1:1" x14ac:dyDescent="0.25">
      <c r="A14431"/>
    </row>
    <row r="14432" spans="1:1" x14ac:dyDescent="0.25">
      <c r="A14432"/>
    </row>
    <row r="14433" spans="1:1" x14ac:dyDescent="0.25">
      <c r="A14433"/>
    </row>
    <row r="14434" spans="1:1" x14ac:dyDescent="0.25">
      <c r="A14434"/>
    </row>
    <row r="14435" spans="1:1" x14ac:dyDescent="0.25">
      <c r="A14435"/>
    </row>
    <row r="14436" spans="1:1" x14ac:dyDescent="0.25">
      <c r="A14436"/>
    </row>
    <row r="14437" spans="1:1" x14ac:dyDescent="0.25">
      <c r="A14437"/>
    </row>
    <row r="14438" spans="1:1" x14ac:dyDescent="0.25">
      <c r="A14438"/>
    </row>
    <row r="14439" spans="1:1" x14ac:dyDescent="0.25">
      <c r="A14439"/>
    </row>
    <row r="14440" spans="1:1" x14ac:dyDescent="0.25">
      <c r="A14440"/>
    </row>
    <row r="14441" spans="1:1" x14ac:dyDescent="0.25">
      <c r="A14441"/>
    </row>
    <row r="14442" spans="1:1" x14ac:dyDescent="0.25">
      <c r="A14442"/>
    </row>
    <row r="14443" spans="1:1" x14ac:dyDescent="0.25">
      <c r="A14443"/>
    </row>
    <row r="14444" spans="1:1" x14ac:dyDescent="0.25">
      <c r="A14444"/>
    </row>
    <row r="14445" spans="1:1" x14ac:dyDescent="0.25">
      <c r="A14445"/>
    </row>
    <row r="14446" spans="1:1" x14ac:dyDescent="0.25">
      <c r="A14446"/>
    </row>
    <row r="14447" spans="1:1" x14ac:dyDescent="0.25">
      <c r="A14447"/>
    </row>
    <row r="14448" spans="1:1" x14ac:dyDescent="0.25">
      <c r="A14448"/>
    </row>
    <row r="14449" spans="1:1" x14ac:dyDescent="0.25">
      <c r="A14449"/>
    </row>
    <row r="14450" spans="1:1" x14ac:dyDescent="0.25">
      <c r="A14450"/>
    </row>
    <row r="14451" spans="1:1" x14ac:dyDescent="0.25">
      <c r="A14451"/>
    </row>
    <row r="14452" spans="1:1" x14ac:dyDescent="0.25">
      <c r="A14452"/>
    </row>
    <row r="14453" spans="1:1" x14ac:dyDescent="0.25">
      <c r="A14453"/>
    </row>
    <row r="14454" spans="1:1" x14ac:dyDescent="0.25">
      <c r="A14454"/>
    </row>
    <row r="14455" spans="1:1" x14ac:dyDescent="0.25">
      <c r="A14455"/>
    </row>
    <row r="14456" spans="1:1" x14ac:dyDescent="0.25">
      <c r="A14456"/>
    </row>
    <row r="14457" spans="1:1" x14ac:dyDescent="0.25">
      <c r="A14457"/>
    </row>
    <row r="14458" spans="1:1" x14ac:dyDescent="0.25">
      <c r="A14458"/>
    </row>
    <row r="14459" spans="1:1" x14ac:dyDescent="0.25">
      <c r="A14459"/>
    </row>
    <row r="14460" spans="1:1" x14ac:dyDescent="0.25">
      <c r="A14460"/>
    </row>
    <row r="14461" spans="1:1" x14ac:dyDescent="0.25">
      <c r="A14461"/>
    </row>
    <row r="14462" spans="1:1" x14ac:dyDescent="0.25">
      <c r="A14462"/>
    </row>
    <row r="14463" spans="1:1" x14ac:dyDescent="0.25">
      <c r="A14463"/>
    </row>
    <row r="14464" spans="1:1" x14ac:dyDescent="0.25">
      <c r="A14464"/>
    </row>
    <row r="14465" spans="1:1" x14ac:dyDescent="0.25">
      <c r="A14465"/>
    </row>
    <row r="14466" spans="1:1" x14ac:dyDescent="0.25">
      <c r="A14466"/>
    </row>
    <row r="14467" spans="1:1" x14ac:dyDescent="0.25">
      <c r="A14467"/>
    </row>
    <row r="14468" spans="1:1" x14ac:dyDescent="0.25">
      <c r="A14468"/>
    </row>
    <row r="14469" spans="1:1" x14ac:dyDescent="0.25">
      <c r="A14469"/>
    </row>
    <row r="14470" spans="1:1" x14ac:dyDescent="0.25">
      <c r="A14470"/>
    </row>
    <row r="14471" spans="1:1" x14ac:dyDescent="0.25">
      <c r="A14471"/>
    </row>
    <row r="14472" spans="1:1" x14ac:dyDescent="0.25">
      <c r="A14472"/>
    </row>
    <row r="14473" spans="1:1" x14ac:dyDescent="0.25">
      <c r="A14473"/>
    </row>
    <row r="14474" spans="1:1" x14ac:dyDescent="0.25">
      <c r="A14474"/>
    </row>
    <row r="14475" spans="1:1" x14ac:dyDescent="0.25">
      <c r="A14475"/>
    </row>
    <row r="14476" spans="1:1" x14ac:dyDescent="0.25">
      <c r="A14476"/>
    </row>
    <row r="14477" spans="1:1" x14ac:dyDescent="0.25">
      <c r="A14477"/>
    </row>
    <row r="14478" spans="1:1" x14ac:dyDescent="0.25">
      <c r="A14478"/>
    </row>
    <row r="14479" spans="1:1" x14ac:dyDescent="0.25">
      <c r="A14479"/>
    </row>
    <row r="14480" spans="1:1" x14ac:dyDescent="0.25">
      <c r="A14480"/>
    </row>
    <row r="14481" spans="1:1" x14ac:dyDescent="0.25">
      <c r="A14481"/>
    </row>
    <row r="14482" spans="1:1" x14ac:dyDescent="0.25">
      <c r="A14482"/>
    </row>
    <row r="14483" spans="1:1" x14ac:dyDescent="0.25">
      <c r="A14483"/>
    </row>
    <row r="14484" spans="1:1" x14ac:dyDescent="0.25">
      <c r="A14484"/>
    </row>
    <row r="14485" spans="1:1" x14ac:dyDescent="0.25">
      <c r="A14485"/>
    </row>
    <row r="14486" spans="1:1" x14ac:dyDescent="0.25">
      <c r="A14486"/>
    </row>
    <row r="14487" spans="1:1" x14ac:dyDescent="0.25">
      <c r="A14487"/>
    </row>
    <row r="14488" spans="1:1" x14ac:dyDescent="0.25">
      <c r="A14488"/>
    </row>
    <row r="14489" spans="1:1" x14ac:dyDescent="0.25">
      <c r="A14489"/>
    </row>
    <row r="14490" spans="1:1" x14ac:dyDescent="0.25">
      <c r="A14490"/>
    </row>
    <row r="14491" spans="1:1" x14ac:dyDescent="0.25">
      <c r="A14491"/>
    </row>
    <row r="14492" spans="1:1" x14ac:dyDescent="0.25">
      <c r="A14492"/>
    </row>
    <row r="14493" spans="1:1" x14ac:dyDescent="0.25">
      <c r="A14493"/>
    </row>
    <row r="14494" spans="1:1" x14ac:dyDescent="0.25">
      <c r="A14494"/>
    </row>
    <row r="14495" spans="1:1" x14ac:dyDescent="0.25">
      <c r="A14495"/>
    </row>
    <row r="14496" spans="1:1" x14ac:dyDescent="0.25">
      <c r="A14496"/>
    </row>
    <row r="14497" spans="1:1" x14ac:dyDescent="0.25">
      <c r="A14497"/>
    </row>
    <row r="14498" spans="1:1" x14ac:dyDescent="0.25">
      <c r="A14498"/>
    </row>
    <row r="14499" spans="1:1" x14ac:dyDescent="0.25">
      <c r="A14499"/>
    </row>
    <row r="14500" spans="1:1" x14ac:dyDescent="0.25">
      <c r="A14500"/>
    </row>
    <row r="14501" spans="1:1" x14ac:dyDescent="0.25">
      <c r="A14501"/>
    </row>
    <row r="14502" spans="1:1" x14ac:dyDescent="0.25">
      <c r="A14502"/>
    </row>
    <row r="14503" spans="1:1" x14ac:dyDescent="0.25">
      <c r="A14503"/>
    </row>
    <row r="14504" spans="1:1" x14ac:dyDescent="0.25">
      <c r="A14504"/>
    </row>
    <row r="14505" spans="1:1" x14ac:dyDescent="0.25">
      <c r="A14505"/>
    </row>
    <row r="14506" spans="1:1" x14ac:dyDescent="0.25">
      <c r="A14506"/>
    </row>
    <row r="14507" spans="1:1" x14ac:dyDescent="0.25">
      <c r="A14507"/>
    </row>
    <row r="14508" spans="1:1" x14ac:dyDescent="0.25">
      <c r="A14508"/>
    </row>
    <row r="14509" spans="1:1" x14ac:dyDescent="0.25">
      <c r="A14509"/>
    </row>
    <row r="14510" spans="1:1" x14ac:dyDescent="0.25">
      <c r="A14510"/>
    </row>
    <row r="14511" spans="1:1" x14ac:dyDescent="0.25">
      <c r="A14511"/>
    </row>
    <row r="14512" spans="1:1" x14ac:dyDescent="0.25">
      <c r="A14512"/>
    </row>
    <row r="14513" spans="1:1" x14ac:dyDescent="0.25">
      <c r="A14513"/>
    </row>
    <row r="14514" spans="1:1" x14ac:dyDescent="0.25">
      <c r="A14514"/>
    </row>
    <row r="14515" spans="1:1" x14ac:dyDescent="0.25">
      <c r="A14515"/>
    </row>
    <row r="14516" spans="1:1" x14ac:dyDescent="0.25">
      <c r="A14516"/>
    </row>
    <row r="14517" spans="1:1" x14ac:dyDescent="0.25">
      <c r="A14517"/>
    </row>
    <row r="14518" spans="1:1" x14ac:dyDescent="0.25">
      <c r="A14518"/>
    </row>
    <row r="14519" spans="1:1" x14ac:dyDescent="0.25">
      <c r="A14519"/>
    </row>
    <row r="14520" spans="1:1" x14ac:dyDescent="0.25">
      <c r="A14520"/>
    </row>
    <row r="14521" spans="1:1" x14ac:dyDescent="0.25">
      <c r="A14521"/>
    </row>
    <row r="14522" spans="1:1" x14ac:dyDescent="0.25">
      <c r="A14522"/>
    </row>
    <row r="14523" spans="1:1" x14ac:dyDescent="0.25">
      <c r="A14523"/>
    </row>
    <row r="14524" spans="1:1" x14ac:dyDescent="0.25">
      <c r="A14524"/>
    </row>
    <row r="14525" spans="1:1" x14ac:dyDescent="0.25">
      <c r="A14525"/>
    </row>
    <row r="14526" spans="1:1" x14ac:dyDescent="0.25">
      <c r="A14526"/>
    </row>
    <row r="14527" spans="1:1" x14ac:dyDescent="0.25">
      <c r="A14527"/>
    </row>
    <row r="14528" spans="1:1" x14ac:dyDescent="0.25">
      <c r="A14528"/>
    </row>
    <row r="14529" spans="1:1" x14ac:dyDescent="0.25">
      <c r="A14529"/>
    </row>
    <row r="14530" spans="1:1" x14ac:dyDescent="0.25">
      <c r="A14530"/>
    </row>
    <row r="14531" spans="1:1" x14ac:dyDescent="0.25">
      <c r="A14531"/>
    </row>
    <row r="14532" spans="1:1" x14ac:dyDescent="0.25">
      <c r="A14532"/>
    </row>
    <row r="14533" spans="1:1" x14ac:dyDescent="0.25">
      <c r="A14533"/>
    </row>
    <row r="14534" spans="1:1" x14ac:dyDescent="0.25">
      <c r="A14534"/>
    </row>
    <row r="14535" spans="1:1" x14ac:dyDescent="0.25">
      <c r="A14535"/>
    </row>
    <row r="14536" spans="1:1" x14ac:dyDescent="0.25">
      <c r="A14536"/>
    </row>
    <row r="14537" spans="1:1" x14ac:dyDescent="0.25">
      <c r="A14537"/>
    </row>
    <row r="14538" spans="1:1" x14ac:dyDescent="0.25">
      <c r="A14538"/>
    </row>
    <row r="14539" spans="1:1" x14ac:dyDescent="0.25">
      <c r="A14539"/>
    </row>
    <row r="14540" spans="1:1" x14ac:dyDescent="0.25">
      <c r="A14540"/>
    </row>
    <row r="14541" spans="1:1" x14ac:dyDescent="0.25">
      <c r="A14541"/>
    </row>
    <row r="14542" spans="1:1" x14ac:dyDescent="0.25">
      <c r="A14542"/>
    </row>
    <row r="14543" spans="1:1" x14ac:dyDescent="0.25">
      <c r="A14543"/>
    </row>
    <row r="14544" spans="1:1" x14ac:dyDescent="0.25">
      <c r="A14544"/>
    </row>
    <row r="14545" spans="1:1" x14ac:dyDescent="0.25">
      <c r="A14545"/>
    </row>
    <row r="14546" spans="1:1" x14ac:dyDescent="0.25">
      <c r="A14546"/>
    </row>
    <row r="14547" spans="1:1" x14ac:dyDescent="0.25">
      <c r="A14547"/>
    </row>
    <row r="14548" spans="1:1" x14ac:dyDescent="0.25">
      <c r="A14548"/>
    </row>
    <row r="14549" spans="1:1" x14ac:dyDescent="0.25">
      <c r="A14549"/>
    </row>
    <row r="14550" spans="1:1" x14ac:dyDescent="0.25">
      <c r="A14550"/>
    </row>
    <row r="14551" spans="1:1" x14ac:dyDescent="0.25">
      <c r="A14551"/>
    </row>
    <row r="14552" spans="1:1" x14ac:dyDescent="0.25">
      <c r="A14552"/>
    </row>
    <row r="14553" spans="1:1" x14ac:dyDescent="0.25">
      <c r="A14553"/>
    </row>
    <row r="14554" spans="1:1" x14ac:dyDescent="0.25">
      <c r="A14554"/>
    </row>
    <row r="14555" spans="1:1" x14ac:dyDescent="0.25">
      <c r="A14555"/>
    </row>
    <row r="14556" spans="1:1" x14ac:dyDescent="0.25">
      <c r="A14556"/>
    </row>
    <row r="14557" spans="1:1" x14ac:dyDescent="0.25">
      <c r="A14557"/>
    </row>
    <row r="14558" spans="1:1" x14ac:dyDescent="0.25">
      <c r="A14558"/>
    </row>
    <row r="14559" spans="1:1" x14ac:dyDescent="0.25">
      <c r="A14559"/>
    </row>
    <row r="14560" spans="1:1" x14ac:dyDescent="0.25">
      <c r="A14560"/>
    </row>
    <row r="14561" spans="1:1" x14ac:dyDescent="0.25">
      <c r="A14561"/>
    </row>
    <row r="14562" spans="1:1" x14ac:dyDescent="0.25">
      <c r="A14562"/>
    </row>
    <row r="14563" spans="1:1" x14ac:dyDescent="0.25">
      <c r="A14563"/>
    </row>
    <row r="14564" spans="1:1" x14ac:dyDescent="0.25">
      <c r="A14564"/>
    </row>
    <row r="14565" spans="1:1" x14ac:dyDescent="0.25">
      <c r="A14565"/>
    </row>
    <row r="14566" spans="1:1" x14ac:dyDescent="0.25">
      <c r="A14566"/>
    </row>
    <row r="14567" spans="1:1" x14ac:dyDescent="0.25">
      <c r="A14567"/>
    </row>
    <row r="14568" spans="1:1" x14ac:dyDescent="0.25">
      <c r="A14568"/>
    </row>
    <row r="14569" spans="1:1" x14ac:dyDescent="0.25">
      <c r="A14569"/>
    </row>
    <row r="14570" spans="1:1" x14ac:dyDescent="0.25">
      <c r="A14570"/>
    </row>
    <row r="14571" spans="1:1" x14ac:dyDescent="0.25">
      <c r="A14571"/>
    </row>
    <row r="14572" spans="1:1" x14ac:dyDescent="0.25">
      <c r="A14572"/>
    </row>
    <row r="14573" spans="1:1" x14ac:dyDescent="0.25">
      <c r="A14573"/>
    </row>
    <row r="14574" spans="1:1" x14ac:dyDescent="0.25">
      <c r="A14574"/>
    </row>
    <row r="14575" spans="1:1" x14ac:dyDescent="0.25">
      <c r="A14575"/>
    </row>
    <row r="14576" spans="1:1" x14ac:dyDescent="0.25">
      <c r="A14576"/>
    </row>
    <row r="14577" spans="1:1" x14ac:dyDescent="0.25">
      <c r="A14577"/>
    </row>
    <row r="14578" spans="1:1" x14ac:dyDescent="0.25">
      <c r="A14578"/>
    </row>
    <row r="14579" spans="1:1" x14ac:dyDescent="0.25">
      <c r="A14579"/>
    </row>
    <row r="14580" spans="1:1" x14ac:dyDescent="0.25">
      <c r="A14580"/>
    </row>
    <row r="14581" spans="1:1" x14ac:dyDescent="0.25">
      <c r="A14581"/>
    </row>
    <row r="14582" spans="1:1" x14ac:dyDescent="0.25">
      <c r="A14582"/>
    </row>
    <row r="14583" spans="1:1" x14ac:dyDescent="0.25">
      <c r="A14583"/>
    </row>
    <row r="14584" spans="1:1" x14ac:dyDescent="0.25">
      <c r="A14584"/>
    </row>
    <row r="14585" spans="1:1" x14ac:dyDescent="0.25">
      <c r="A14585"/>
    </row>
    <row r="14586" spans="1:1" x14ac:dyDescent="0.25">
      <c r="A14586"/>
    </row>
    <row r="14587" spans="1:1" x14ac:dyDescent="0.25">
      <c r="A14587"/>
    </row>
    <row r="14588" spans="1:1" x14ac:dyDescent="0.25">
      <c r="A14588"/>
    </row>
    <row r="14589" spans="1:1" x14ac:dyDescent="0.25">
      <c r="A14589"/>
    </row>
    <row r="14590" spans="1:1" x14ac:dyDescent="0.25">
      <c r="A14590"/>
    </row>
    <row r="14591" spans="1:1" x14ac:dyDescent="0.25">
      <c r="A14591"/>
    </row>
    <row r="14592" spans="1:1" x14ac:dyDescent="0.25">
      <c r="A14592"/>
    </row>
    <row r="14593" spans="1:1" x14ac:dyDescent="0.25">
      <c r="A14593"/>
    </row>
    <row r="14594" spans="1:1" x14ac:dyDescent="0.25">
      <c r="A14594"/>
    </row>
    <row r="14595" spans="1:1" x14ac:dyDescent="0.25">
      <c r="A14595"/>
    </row>
    <row r="14596" spans="1:1" x14ac:dyDescent="0.25">
      <c r="A14596"/>
    </row>
    <row r="14597" spans="1:1" x14ac:dyDescent="0.25">
      <c r="A14597"/>
    </row>
    <row r="14598" spans="1:1" x14ac:dyDescent="0.25">
      <c r="A14598"/>
    </row>
    <row r="14599" spans="1:1" x14ac:dyDescent="0.25">
      <c r="A14599"/>
    </row>
    <row r="14600" spans="1:1" x14ac:dyDescent="0.25">
      <c r="A14600"/>
    </row>
    <row r="14601" spans="1:1" x14ac:dyDescent="0.25">
      <c r="A14601"/>
    </row>
    <row r="14602" spans="1:1" x14ac:dyDescent="0.25">
      <c r="A14602"/>
    </row>
    <row r="14603" spans="1:1" x14ac:dyDescent="0.25">
      <c r="A14603"/>
    </row>
    <row r="14604" spans="1:1" x14ac:dyDescent="0.25">
      <c r="A14604"/>
    </row>
    <row r="14605" spans="1:1" x14ac:dyDescent="0.25">
      <c r="A14605"/>
    </row>
    <row r="14606" spans="1:1" x14ac:dyDescent="0.25">
      <c r="A14606"/>
    </row>
    <row r="14607" spans="1:1" x14ac:dyDescent="0.25">
      <c r="A14607"/>
    </row>
    <row r="14608" spans="1:1" x14ac:dyDescent="0.25">
      <c r="A14608"/>
    </row>
    <row r="14609" spans="1:1" x14ac:dyDescent="0.25">
      <c r="A14609"/>
    </row>
    <row r="14610" spans="1:1" x14ac:dyDescent="0.25">
      <c r="A14610"/>
    </row>
    <row r="14611" spans="1:1" x14ac:dyDescent="0.25">
      <c r="A14611"/>
    </row>
    <row r="14612" spans="1:1" x14ac:dyDescent="0.25">
      <c r="A14612"/>
    </row>
    <row r="14613" spans="1:1" x14ac:dyDescent="0.25">
      <c r="A14613"/>
    </row>
    <row r="14614" spans="1:1" x14ac:dyDescent="0.25">
      <c r="A14614"/>
    </row>
    <row r="14615" spans="1:1" x14ac:dyDescent="0.25">
      <c r="A14615"/>
    </row>
    <row r="14616" spans="1:1" x14ac:dyDescent="0.25">
      <c r="A14616"/>
    </row>
    <row r="14617" spans="1:1" x14ac:dyDescent="0.25">
      <c r="A14617"/>
    </row>
    <row r="14618" spans="1:1" x14ac:dyDescent="0.25">
      <c r="A14618"/>
    </row>
    <row r="14619" spans="1:1" x14ac:dyDescent="0.25">
      <c r="A14619"/>
    </row>
    <row r="14620" spans="1:1" x14ac:dyDescent="0.25">
      <c r="A14620"/>
    </row>
    <row r="14621" spans="1:1" x14ac:dyDescent="0.25">
      <c r="A14621"/>
    </row>
    <row r="14622" spans="1:1" x14ac:dyDescent="0.25">
      <c r="A14622"/>
    </row>
    <row r="14623" spans="1:1" x14ac:dyDescent="0.25">
      <c r="A14623"/>
    </row>
    <row r="14624" spans="1:1" x14ac:dyDescent="0.25">
      <c r="A14624"/>
    </row>
    <row r="14625" spans="1:1" x14ac:dyDescent="0.25">
      <c r="A14625"/>
    </row>
    <row r="14626" spans="1:1" x14ac:dyDescent="0.25">
      <c r="A14626"/>
    </row>
    <row r="14627" spans="1:1" x14ac:dyDescent="0.25">
      <c r="A14627"/>
    </row>
    <row r="14628" spans="1:1" x14ac:dyDescent="0.25">
      <c r="A14628"/>
    </row>
    <row r="14629" spans="1:1" x14ac:dyDescent="0.25">
      <c r="A14629"/>
    </row>
    <row r="14630" spans="1:1" x14ac:dyDescent="0.25">
      <c r="A14630"/>
    </row>
    <row r="14631" spans="1:1" x14ac:dyDescent="0.25">
      <c r="A14631"/>
    </row>
    <row r="14632" spans="1:1" x14ac:dyDescent="0.25">
      <c r="A14632"/>
    </row>
    <row r="14633" spans="1:1" x14ac:dyDescent="0.25">
      <c r="A14633"/>
    </row>
    <row r="14634" spans="1:1" x14ac:dyDescent="0.25">
      <c r="A14634"/>
    </row>
    <row r="14635" spans="1:1" x14ac:dyDescent="0.25">
      <c r="A14635"/>
    </row>
    <row r="14636" spans="1:1" x14ac:dyDescent="0.25">
      <c r="A14636"/>
    </row>
    <row r="14637" spans="1:1" x14ac:dyDescent="0.25">
      <c r="A14637"/>
    </row>
    <row r="14638" spans="1:1" x14ac:dyDescent="0.25">
      <c r="A14638"/>
    </row>
    <row r="14639" spans="1:1" x14ac:dyDescent="0.25">
      <c r="A14639"/>
    </row>
    <row r="14640" spans="1:1" x14ac:dyDescent="0.25">
      <c r="A14640"/>
    </row>
    <row r="14641" spans="1:1" x14ac:dyDescent="0.25">
      <c r="A14641"/>
    </row>
    <row r="14642" spans="1:1" x14ac:dyDescent="0.25">
      <c r="A14642"/>
    </row>
    <row r="14643" spans="1:1" x14ac:dyDescent="0.25">
      <c r="A14643"/>
    </row>
    <row r="14644" spans="1:1" x14ac:dyDescent="0.25">
      <c r="A14644"/>
    </row>
    <row r="14645" spans="1:1" x14ac:dyDescent="0.25">
      <c r="A14645"/>
    </row>
    <row r="14646" spans="1:1" x14ac:dyDescent="0.25">
      <c r="A14646"/>
    </row>
    <row r="14647" spans="1:1" x14ac:dyDescent="0.25">
      <c r="A14647"/>
    </row>
    <row r="14648" spans="1:1" x14ac:dyDescent="0.25">
      <c r="A14648"/>
    </row>
    <row r="14649" spans="1:1" x14ac:dyDescent="0.25">
      <c r="A14649"/>
    </row>
    <row r="14650" spans="1:1" x14ac:dyDescent="0.25">
      <c r="A14650"/>
    </row>
    <row r="14651" spans="1:1" x14ac:dyDescent="0.25">
      <c r="A14651"/>
    </row>
    <row r="14652" spans="1:1" x14ac:dyDescent="0.25">
      <c r="A14652"/>
    </row>
    <row r="14653" spans="1:1" x14ac:dyDescent="0.25">
      <c r="A14653"/>
    </row>
    <row r="14654" spans="1:1" x14ac:dyDescent="0.25">
      <c r="A14654"/>
    </row>
    <row r="14655" spans="1:1" x14ac:dyDescent="0.25">
      <c r="A14655"/>
    </row>
    <row r="14656" spans="1:1" x14ac:dyDescent="0.25">
      <c r="A14656"/>
    </row>
    <row r="14657" spans="1:1" x14ac:dyDescent="0.25">
      <c r="A14657"/>
    </row>
    <row r="14658" spans="1:1" x14ac:dyDescent="0.25">
      <c r="A14658"/>
    </row>
    <row r="14659" spans="1:1" x14ac:dyDescent="0.25">
      <c r="A14659"/>
    </row>
    <row r="14660" spans="1:1" x14ac:dyDescent="0.25">
      <c r="A14660"/>
    </row>
    <row r="14661" spans="1:1" x14ac:dyDescent="0.25">
      <c r="A14661"/>
    </row>
    <row r="14662" spans="1:1" x14ac:dyDescent="0.25">
      <c r="A14662"/>
    </row>
    <row r="14663" spans="1:1" x14ac:dyDescent="0.25">
      <c r="A14663"/>
    </row>
    <row r="14664" spans="1:1" x14ac:dyDescent="0.25">
      <c r="A14664"/>
    </row>
    <row r="14665" spans="1:1" x14ac:dyDescent="0.25">
      <c r="A14665"/>
    </row>
    <row r="14666" spans="1:1" x14ac:dyDescent="0.25">
      <c r="A14666"/>
    </row>
    <row r="14667" spans="1:1" x14ac:dyDescent="0.25">
      <c r="A14667"/>
    </row>
    <row r="14668" spans="1:1" x14ac:dyDescent="0.25">
      <c r="A14668"/>
    </row>
    <row r="14669" spans="1:1" x14ac:dyDescent="0.25">
      <c r="A14669"/>
    </row>
    <row r="14670" spans="1:1" x14ac:dyDescent="0.25">
      <c r="A14670"/>
    </row>
    <row r="14671" spans="1:1" x14ac:dyDescent="0.25">
      <c r="A14671"/>
    </row>
    <row r="14672" spans="1:1" x14ac:dyDescent="0.25">
      <c r="A14672"/>
    </row>
    <row r="14673" spans="1:1" x14ac:dyDescent="0.25">
      <c r="A14673"/>
    </row>
    <row r="14674" spans="1:1" x14ac:dyDescent="0.25">
      <c r="A14674"/>
    </row>
    <row r="14675" spans="1:1" x14ac:dyDescent="0.25">
      <c r="A14675"/>
    </row>
    <row r="14676" spans="1:1" x14ac:dyDescent="0.25">
      <c r="A14676"/>
    </row>
    <row r="14677" spans="1:1" x14ac:dyDescent="0.25">
      <c r="A14677"/>
    </row>
    <row r="14678" spans="1:1" x14ac:dyDescent="0.25">
      <c r="A14678"/>
    </row>
    <row r="14679" spans="1:1" x14ac:dyDescent="0.25">
      <c r="A14679"/>
    </row>
    <row r="14680" spans="1:1" x14ac:dyDescent="0.25">
      <c r="A14680"/>
    </row>
    <row r="14681" spans="1:1" x14ac:dyDescent="0.25">
      <c r="A14681"/>
    </row>
    <row r="14682" spans="1:1" x14ac:dyDescent="0.25">
      <c r="A14682"/>
    </row>
    <row r="14683" spans="1:1" x14ac:dyDescent="0.25">
      <c r="A14683"/>
    </row>
    <row r="14684" spans="1:1" x14ac:dyDescent="0.25">
      <c r="A14684"/>
    </row>
    <row r="14685" spans="1:1" x14ac:dyDescent="0.25">
      <c r="A14685"/>
    </row>
    <row r="14686" spans="1:1" x14ac:dyDescent="0.25">
      <c r="A14686"/>
    </row>
    <row r="14687" spans="1:1" x14ac:dyDescent="0.25">
      <c r="A14687"/>
    </row>
    <row r="14688" spans="1:1" x14ac:dyDescent="0.25">
      <c r="A14688"/>
    </row>
    <row r="14689" spans="1:1" x14ac:dyDescent="0.25">
      <c r="A14689"/>
    </row>
    <row r="14690" spans="1:1" x14ac:dyDescent="0.25">
      <c r="A14690"/>
    </row>
    <row r="14691" spans="1:1" x14ac:dyDescent="0.25">
      <c r="A14691"/>
    </row>
    <row r="14692" spans="1:1" x14ac:dyDescent="0.25">
      <c r="A14692"/>
    </row>
    <row r="14693" spans="1:1" x14ac:dyDescent="0.25">
      <c r="A14693"/>
    </row>
    <row r="14694" spans="1:1" x14ac:dyDescent="0.25">
      <c r="A14694"/>
    </row>
    <row r="14695" spans="1:1" x14ac:dyDescent="0.25">
      <c r="A14695"/>
    </row>
    <row r="14696" spans="1:1" x14ac:dyDescent="0.25">
      <c r="A14696"/>
    </row>
    <row r="14697" spans="1:1" x14ac:dyDescent="0.25">
      <c r="A14697"/>
    </row>
    <row r="14698" spans="1:1" x14ac:dyDescent="0.25">
      <c r="A14698"/>
    </row>
    <row r="14699" spans="1:1" x14ac:dyDescent="0.25">
      <c r="A14699"/>
    </row>
    <row r="14700" spans="1:1" x14ac:dyDescent="0.25">
      <c r="A14700"/>
    </row>
    <row r="14701" spans="1:1" x14ac:dyDescent="0.25">
      <c r="A14701"/>
    </row>
    <row r="14702" spans="1:1" x14ac:dyDescent="0.25">
      <c r="A14702"/>
    </row>
    <row r="14703" spans="1:1" x14ac:dyDescent="0.25">
      <c r="A14703"/>
    </row>
    <row r="14704" spans="1:1" x14ac:dyDescent="0.25">
      <c r="A14704"/>
    </row>
    <row r="14705" spans="1:1" x14ac:dyDescent="0.25">
      <c r="A14705"/>
    </row>
    <row r="14706" spans="1:1" x14ac:dyDescent="0.25">
      <c r="A14706"/>
    </row>
    <row r="14707" spans="1:1" x14ac:dyDescent="0.25">
      <c r="A14707"/>
    </row>
    <row r="14708" spans="1:1" x14ac:dyDescent="0.25">
      <c r="A14708"/>
    </row>
    <row r="14709" spans="1:1" x14ac:dyDescent="0.25">
      <c r="A14709"/>
    </row>
    <row r="14710" spans="1:1" x14ac:dyDescent="0.25">
      <c r="A14710"/>
    </row>
    <row r="14711" spans="1:1" x14ac:dyDescent="0.25">
      <c r="A14711"/>
    </row>
    <row r="14712" spans="1:1" x14ac:dyDescent="0.25">
      <c r="A14712"/>
    </row>
    <row r="14713" spans="1:1" x14ac:dyDescent="0.25">
      <c r="A14713"/>
    </row>
    <row r="14714" spans="1:1" x14ac:dyDescent="0.25">
      <c r="A14714"/>
    </row>
    <row r="14715" spans="1:1" x14ac:dyDescent="0.25">
      <c r="A14715"/>
    </row>
    <row r="14716" spans="1:1" x14ac:dyDescent="0.25">
      <c r="A14716"/>
    </row>
    <row r="14717" spans="1:1" x14ac:dyDescent="0.25">
      <c r="A14717"/>
    </row>
    <row r="14718" spans="1:1" x14ac:dyDescent="0.25">
      <c r="A14718"/>
    </row>
    <row r="14719" spans="1:1" x14ac:dyDescent="0.25">
      <c r="A14719"/>
    </row>
    <row r="14720" spans="1:1" x14ac:dyDescent="0.25">
      <c r="A14720"/>
    </row>
    <row r="14721" spans="1:1" x14ac:dyDescent="0.25">
      <c r="A14721"/>
    </row>
    <row r="14722" spans="1:1" x14ac:dyDescent="0.25">
      <c r="A14722"/>
    </row>
    <row r="14723" spans="1:1" x14ac:dyDescent="0.25">
      <c r="A14723"/>
    </row>
    <row r="14724" spans="1:1" x14ac:dyDescent="0.25">
      <c r="A14724"/>
    </row>
    <row r="14725" spans="1:1" x14ac:dyDescent="0.25">
      <c r="A14725"/>
    </row>
    <row r="14726" spans="1:1" x14ac:dyDescent="0.25">
      <c r="A14726"/>
    </row>
    <row r="14727" spans="1:1" x14ac:dyDescent="0.25">
      <c r="A14727"/>
    </row>
    <row r="14728" spans="1:1" x14ac:dyDescent="0.25">
      <c r="A14728"/>
    </row>
    <row r="14729" spans="1:1" x14ac:dyDescent="0.25">
      <c r="A14729"/>
    </row>
    <row r="14730" spans="1:1" x14ac:dyDescent="0.25">
      <c r="A14730"/>
    </row>
    <row r="14731" spans="1:1" x14ac:dyDescent="0.25">
      <c r="A14731"/>
    </row>
    <row r="14732" spans="1:1" x14ac:dyDescent="0.25">
      <c r="A14732"/>
    </row>
    <row r="14733" spans="1:1" x14ac:dyDescent="0.25">
      <c r="A14733"/>
    </row>
    <row r="14734" spans="1:1" x14ac:dyDescent="0.25">
      <c r="A14734"/>
    </row>
    <row r="14735" spans="1:1" x14ac:dyDescent="0.25">
      <c r="A14735"/>
    </row>
    <row r="14736" spans="1:1" x14ac:dyDescent="0.25">
      <c r="A14736"/>
    </row>
    <row r="14737" spans="1:1" x14ac:dyDescent="0.25">
      <c r="A14737"/>
    </row>
    <row r="14738" spans="1:1" x14ac:dyDescent="0.25">
      <c r="A14738"/>
    </row>
    <row r="14739" spans="1:1" x14ac:dyDescent="0.25">
      <c r="A14739"/>
    </row>
    <row r="14740" spans="1:1" x14ac:dyDescent="0.25">
      <c r="A14740"/>
    </row>
    <row r="14741" spans="1:1" x14ac:dyDescent="0.25">
      <c r="A14741"/>
    </row>
    <row r="14742" spans="1:1" x14ac:dyDescent="0.25">
      <c r="A14742"/>
    </row>
    <row r="14743" spans="1:1" x14ac:dyDescent="0.25">
      <c r="A14743"/>
    </row>
    <row r="14744" spans="1:1" x14ac:dyDescent="0.25">
      <c r="A14744"/>
    </row>
    <row r="14745" spans="1:1" x14ac:dyDescent="0.25">
      <c r="A14745"/>
    </row>
    <row r="14746" spans="1:1" x14ac:dyDescent="0.25">
      <c r="A14746"/>
    </row>
    <row r="14747" spans="1:1" x14ac:dyDescent="0.25">
      <c r="A14747"/>
    </row>
    <row r="14748" spans="1:1" x14ac:dyDescent="0.25">
      <c r="A14748"/>
    </row>
    <row r="14749" spans="1:1" x14ac:dyDescent="0.25">
      <c r="A14749"/>
    </row>
    <row r="14750" spans="1:1" x14ac:dyDescent="0.25">
      <c r="A14750"/>
    </row>
    <row r="14751" spans="1:1" x14ac:dyDescent="0.25">
      <c r="A14751"/>
    </row>
    <row r="14752" spans="1:1" x14ac:dyDescent="0.25">
      <c r="A14752"/>
    </row>
    <row r="14753" spans="1:1" x14ac:dyDescent="0.25">
      <c r="A14753"/>
    </row>
    <row r="14754" spans="1:1" x14ac:dyDescent="0.25">
      <c r="A14754"/>
    </row>
    <row r="14755" spans="1:1" x14ac:dyDescent="0.25">
      <c r="A14755"/>
    </row>
    <row r="14756" spans="1:1" x14ac:dyDescent="0.25">
      <c r="A14756"/>
    </row>
    <row r="14757" spans="1:1" x14ac:dyDescent="0.25">
      <c r="A14757"/>
    </row>
    <row r="14758" spans="1:1" x14ac:dyDescent="0.25">
      <c r="A14758"/>
    </row>
    <row r="14759" spans="1:1" x14ac:dyDescent="0.25">
      <c r="A14759"/>
    </row>
    <row r="14760" spans="1:1" x14ac:dyDescent="0.25">
      <c r="A14760"/>
    </row>
    <row r="14761" spans="1:1" x14ac:dyDescent="0.25">
      <c r="A14761"/>
    </row>
    <row r="14762" spans="1:1" x14ac:dyDescent="0.25">
      <c r="A14762"/>
    </row>
    <row r="14763" spans="1:1" x14ac:dyDescent="0.25">
      <c r="A14763"/>
    </row>
    <row r="14764" spans="1:1" x14ac:dyDescent="0.25">
      <c r="A14764"/>
    </row>
    <row r="14765" spans="1:1" x14ac:dyDescent="0.25">
      <c r="A14765"/>
    </row>
    <row r="14766" spans="1:1" x14ac:dyDescent="0.25">
      <c r="A14766"/>
    </row>
    <row r="14767" spans="1:1" x14ac:dyDescent="0.25">
      <c r="A14767"/>
    </row>
    <row r="14768" spans="1:1" x14ac:dyDescent="0.25">
      <c r="A14768"/>
    </row>
    <row r="14769" spans="1:1" x14ac:dyDescent="0.25">
      <c r="A14769"/>
    </row>
    <row r="14770" spans="1:1" x14ac:dyDescent="0.25">
      <c r="A14770"/>
    </row>
    <row r="14771" spans="1:1" x14ac:dyDescent="0.25">
      <c r="A14771"/>
    </row>
    <row r="14772" spans="1:1" x14ac:dyDescent="0.25">
      <c r="A14772"/>
    </row>
    <row r="14773" spans="1:1" x14ac:dyDescent="0.25">
      <c r="A14773"/>
    </row>
    <row r="14774" spans="1:1" x14ac:dyDescent="0.25">
      <c r="A14774"/>
    </row>
    <row r="14775" spans="1:1" x14ac:dyDescent="0.25">
      <c r="A14775"/>
    </row>
    <row r="14776" spans="1:1" x14ac:dyDescent="0.25">
      <c r="A14776"/>
    </row>
    <row r="14777" spans="1:1" x14ac:dyDescent="0.25">
      <c r="A14777"/>
    </row>
    <row r="14778" spans="1:1" x14ac:dyDescent="0.25">
      <c r="A14778"/>
    </row>
    <row r="14779" spans="1:1" x14ac:dyDescent="0.25">
      <c r="A14779"/>
    </row>
    <row r="14780" spans="1:1" x14ac:dyDescent="0.25">
      <c r="A14780"/>
    </row>
    <row r="14781" spans="1:1" x14ac:dyDescent="0.25">
      <c r="A14781"/>
    </row>
    <row r="14782" spans="1:1" x14ac:dyDescent="0.25">
      <c r="A14782"/>
    </row>
    <row r="14783" spans="1:1" x14ac:dyDescent="0.25">
      <c r="A14783"/>
    </row>
    <row r="14784" spans="1:1" x14ac:dyDescent="0.25">
      <c r="A14784"/>
    </row>
    <row r="14785" spans="1:1" x14ac:dyDescent="0.25">
      <c r="A14785"/>
    </row>
    <row r="14786" spans="1:1" x14ac:dyDescent="0.25">
      <c r="A14786"/>
    </row>
    <row r="14787" spans="1:1" x14ac:dyDescent="0.25">
      <c r="A14787"/>
    </row>
    <row r="14788" spans="1:1" x14ac:dyDescent="0.25">
      <c r="A14788"/>
    </row>
    <row r="14789" spans="1:1" x14ac:dyDescent="0.25">
      <c r="A14789"/>
    </row>
    <row r="14790" spans="1:1" x14ac:dyDescent="0.25">
      <c r="A14790"/>
    </row>
    <row r="14791" spans="1:1" x14ac:dyDescent="0.25">
      <c r="A14791"/>
    </row>
    <row r="14792" spans="1:1" x14ac:dyDescent="0.25">
      <c r="A14792"/>
    </row>
    <row r="14793" spans="1:1" x14ac:dyDescent="0.25">
      <c r="A14793"/>
    </row>
    <row r="14794" spans="1:1" x14ac:dyDescent="0.25">
      <c r="A14794"/>
    </row>
    <row r="14795" spans="1:1" x14ac:dyDescent="0.25">
      <c r="A14795"/>
    </row>
    <row r="14796" spans="1:1" x14ac:dyDescent="0.25">
      <c r="A14796"/>
    </row>
    <row r="14797" spans="1:1" x14ac:dyDescent="0.25">
      <c r="A14797"/>
    </row>
    <row r="14798" spans="1:1" x14ac:dyDescent="0.25">
      <c r="A14798"/>
    </row>
    <row r="14799" spans="1:1" x14ac:dyDescent="0.25">
      <c r="A14799"/>
    </row>
    <row r="14800" spans="1:1" x14ac:dyDescent="0.25">
      <c r="A14800"/>
    </row>
    <row r="14801" spans="1:1" x14ac:dyDescent="0.25">
      <c r="A14801"/>
    </row>
    <row r="14802" spans="1:1" x14ac:dyDescent="0.25">
      <c r="A14802"/>
    </row>
    <row r="14803" spans="1:1" x14ac:dyDescent="0.25">
      <c r="A14803"/>
    </row>
    <row r="14804" spans="1:1" x14ac:dyDescent="0.25">
      <c r="A14804"/>
    </row>
    <row r="14805" spans="1:1" x14ac:dyDescent="0.25">
      <c r="A14805"/>
    </row>
    <row r="14806" spans="1:1" x14ac:dyDescent="0.25">
      <c r="A14806"/>
    </row>
    <row r="14807" spans="1:1" x14ac:dyDescent="0.25">
      <c r="A14807"/>
    </row>
    <row r="14808" spans="1:1" x14ac:dyDescent="0.25">
      <c r="A14808"/>
    </row>
    <row r="14809" spans="1:1" x14ac:dyDescent="0.25">
      <c r="A14809"/>
    </row>
    <row r="14810" spans="1:1" x14ac:dyDescent="0.25">
      <c r="A14810"/>
    </row>
    <row r="14811" spans="1:1" x14ac:dyDescent="0.25">
      <c r="A14811"/>
    </row>
    <row r="14812" spans="1:1" x14ac:dyDescent="0.25">
      <c r="A14812"/>
    </row>
    <row r="14813" spans="1:1" x14ac:dyDescent="0.25">
      <c r="A14813"/>
    </row>
    <row r="14814" spans="1:1" x14ac:dyDescent="0.25">
      <c r="A14814"/>
    </row>
    <row r="14815" spans="1:1" x14ac:dyDescent="0.25">
      <c r="A14815"/>
    </row>
    <row r="14816" spans="1:1" x14ac:dyDescent="0.25">
      <c r="A14816"/>
    </row>
    <row r="14817" spans="1:1" x14ac:dyDescent="0.25">
      <c r="A14817"/>
    </row>
    <row r="14818" spans="1:1" x14ac:dyDescent="0.25">
      <c r="A14818"/>
    </row>
    <row r="14819" spans="1:1" x14ac:dyDescent="0.25">
      <c r="A14819"/>
    </row>
    <row r="14820" spans="1:1" x14ac:dyDescent="0.25">
      <c r="A14820"/>
    </row>
    <row r="14821" spans="1:1" x14ac:dyDescent="0.25">
      <c r="A14821"/>
    </row>
    <row r="14822" spans="1:1" x14ac:dyDescent="0.25">
      <c r="A14822"/>
    </row>
    <row r="14823" spans="1:1" x14ac:dyDescent="0.25">
      <c r="A14823"/>
    </row>
    <row r="14824" spans="1:1" x14ac:dyDescent="0.25">
      <c r="A14824"/>
    </row>
    <row r="14825" spans="1:1" x14ac:dyDescent="0.25">
      <c r="A14825"/>
    </row>
    <row r="14826" spans="1:1" x14ac:dyDescent="0.25">
      <c r="A14826"/>
    </row>
    <row r="14827" spans="1:1" x14ac:dyDescent="0.25">
      <c r="A14827"/>
    </row>
    <row r="14828" spans="1:1" x14ac:dyDescent="0.25">
      <c r="A14828"/>
    </row>
    <row r="14829" spans="1:1" x14ac:dyDescent="0.25">
      <c r="A14829"/>
    </row>
    <row r="14830" spans="1:1" x14ac:dyDescent="0.25">
      <c r="A14830"/>
    </row>
    <row r="14831" spans="1:1" x14ac:dyDescent="0.25">
      <c r="A14831"/>
    </row>
    <row r="14832" spans="1:1" x14ac:dyDescent="0.25">
      <c r="A14832"/>
    </row>
    <row r="14833" spans="1:1" x14ac:dyDescent="0.25">
      <c r="A14833"/>
    </row>
    <row r="14834" spans="1:1" x14ac:dyDescent="0.25">
      <c r="A14834"/>
    </row>
    <row r="14835" spans="1:1" x14ac:dyDescent="0.25">
      <c r="A14835"/>
    </row>
    <row r="14836" spans="1:1" x14ac:dyDescent="0.25">
      <c r="A14836"/>
    </row>
    <row r="14837" spans="1:1" x14ac:dyDescent="0.25">
      <c r="A14837"/>
    </row>
    <row r="14838" spans="1:1" x14ac:dyDescent="0.25">
      <c r="A14838"/>
    </row>
    <row r="14839" spans="1:1" x14ac:dyDescent="0.25">
      <c r="A14839"/>
    </row>
    <row r="14840" spans="1:1" x14ac:dyDescent="0.25">
      <c r="A14840"/>
    </row>
    <row r="14841" spans="1:1" x14ac:dyDescent="0.25">
      <c r="A14841"/>
    </row>
    <row r="14842" spans="1:1" x14ac:dyDescent="0.25">
      <c r="A14842"/>
    </row>
    <row r="14843" spans="1:1" x14ac:dyDescent="0.25">
      <c r="A14843"/>
    </row>
    <row r="14844" spans="1:1" x14ac:dyDescent="0.25">
      <c r="A14844"/>
    </row>
    <row r="14845" spans="1:1" x14ac:dyDescent="0.25">
      <c r="A14845"/>
    </row>
    <row r="14846" spans="1:1" x14ac:dyDescent="0.25">
      <c r="A14846"/>
    </row>
    <row r="14847" spans="1:1" x14ac:dyDescent="0.25">
      <c r="A14847"/>
    </row>
    <row r="14848" spans="1:1" x14ac:dyDescent="0.25">
      <c r="A14848"/>
    </row>
    <row r="14849" spans="1:1" x14ac:dyDescent="0.25">
      <c r="A14849"/>
    </row>
    <row r="14850" spans="1:1" x14ac:dyDescent="0.25">
      <c r="A14850"/>
    </row>
    <row r="14851" spans="1:1" x14ac:dyDescent="0.25">
      <c r="A14851"/>
    </row>
    <row r="14852" spans="1:1" x14ac:dyDescent="0.25">
      <c r="A14852"/>
    </row>
    <row r="14853" spans="1:1" x14ac:dyDescent="0.25">
      <c r="A14853"/>
    </row>
    <row r="14854" spans="1:1" x14ac:dyDescent="0.25">
      <c r="A14854"/>
    </row>
    <row r="14855" spans="1:1" x14ac:dyDescent="0.25">
      <c r="A14855"/>
    </row>
    <row r="14856" spans="1:1" x14ac:dyDescent="0.25">
      <c r="A14856"/>
    </row>
    <row r="14857" spans="1:1" x14ac:dyDescent="0.25">
      <c r="A14857"/>
    </row>
    <row r="14858" spans="1:1" x14ac:dyDescent="0.25">
      <c r="A14858"/>
    </row>
    <row r="14859" spans="1:1" x14ac:dyDescent="0.25">
      <c r="A14859"/>
    </row>
    <row r="14860" spans="1:1" x14ac:dyDescent="0.25">
      <c r="A14860"/>
    </row>
    <row r="14861" spans="1:1" x14ac:dyDescent="0.25">
      <c r="A14861"/>
    </row>
    <row r="14862" spans="1:1" x14ac:dyDescent="0.25">
      <c r="A14862"/>
    </row>
    <row r="14863" spans="1:1" x14ac:dyDescent="0.25">
      <c r="A14863"/>
    </row>
    <row r="14864" spans="1:1" x14ac:dyDescent="0.25">
      <c r="A14864"/>
    </row>
    <row r="14865" spans="1:1" x14ac:dyDescent="0.25">
      <c r="A14865"/>
    </row>
    <row r="14866" spans="1:1" x14ac:dyDescent="0.25">
      <c r="A14866"/>
    </row>
    <row r="14867" spans="1:1" x14ac:dyDescent="0.25">
      <c r="A14867"/>
    </row>
    <row r="14868" spans="1:1" x14ac:dyDescent="0.25">
      <c r="A14868"/>
    </row>
    <row r="14869" spans="1:1" x14ac:dyDescent="0.25">
      <c r="A14869"/>
    </row>
    <row r="14870" spans="1:1" x14ac:dyDescent="0.25">
      <c r="A14870"/>
    </row>
    <row r="14871" spans="1:1" x14ac:dyDescent="0.25">
      <c r="A14871"/>
    </row>
    <row r="14872" spans="1:1" x14ac:dyDescent="0.25">
      <c r="A14872"/>
    </row>
    <row r="14873" spans="1:1" x14ac:dyDescent="0.25">
      <c r="A14873"/>
    </row>
    <row r="14874" spans="1:1" x14ac:dyDescent="0.25">
      <c r="A14874"/>
    </row>
    <row r="14875" spans="1:1" x14ac:dyDescent="0.25">
      <c r="A14875"/>
    </row>
    <row r="14876" spans="1:1" x14ac:dyDescent="0.25">
      <c r="A14876"/>
    </row>
    <row r="14877" spans="1:1" x14ac:dyDescent="0.25">
      <c r="A14877"/>
    </row>
    <row r="14878" spans="1:1" x14ac:dyDescent="0.25">
      <c r="A14878"/>
    </row>
    <row r="14879" spans="1:1" x14ac:dyDescent="0.25">
      <c r="A14879"/>
    </row>
    <row r="14880" spans="1:1" x14ac:dyDescent="0.25">
      <c r="A14880"/>
    </row>
    <row r="14881" spans="1:1" x14ac:dyDescent="0.25">
      <c r="A14881"/>
    </row>
    <row r="14882" spans="1:1" x14ac:dyDescent="0.25">
      <c r="A14882"/>
    </row>
    <row r="14883" spans="1:1" x14ac:dyDescent="0.25">
      <c r="A14883"/>
    </row>
    <row r="14884" spans="1:1" x14ac:dyDescent="0.25">
      <c r="A14884"/>
    </row>
    <row r="14885" spans="1:1" x14ac:dyDescent="0.25">
      <c r="A14885"/>
    </row>
    <row r="14886" spans="1:1" x14ac:dyDescent="0.25">
      <c r="A14886"/>
    </row>
    <row r="14887" spans="1:1" x14ac:dyDescent="0.25">
      <c r="A14887"/>
    </row>
    <row r="14888" spans="1:1" x14ac:dyDescent="0.25">
      <c r="A14888"/>
    </row>
    <row r="14889" spans="1:1" x14ac:dyDescent="0.25">
      <c r="A14889"/>
    </row>
    <row r="14890" spans="1:1" x14ac:dyDescent="0.25">
      <c r="A14890"/>
    </row>
    <row r="14891" spans="1:1" x14ac:dyDescent="0.25">
      <c r="A14891"/>
    </row>
    <row r="14892" spans="1:1" x14ac:dyDescent="0.25">
      <c r="A14892"/>
    </row>
    <row r="14893" spans="1:1" x14ac:dyDescent="0.25">
      <c r="A14893"/>
    </row>
    <row r="14894" spans="1:1" x14ac:dyDescent="0.25">
      <c r="A14894"/>
    </row>
    <row r="14895" spans="1:1" x14ac:dyDescent="0.25">
      <c r="A14895"/>
    </row>
    <row r="14896" spans="1:1" x14ac:dyDescent="0.25">
      <c r="A14896"/>
    </row>
    <row r="14897" spans="1:1" x14ac:dyDescent="0.25">
      <c r="A14897"/>
    </row>
    <row r="14898" spans="1:1" x14ac:dyDescent="0.25">
      <c r="A14898"/>
    </row>
    <row r="14899" spans="1:1" x14ac:dyDescent="0.25">
      <c r="A14899"/>
    </row>
    <row r="14900" spans="1:1" x14ac:dyDescent="0.25">
      <c r="A14900"/>
    </row>
    <row r="14901" spans="1:1" x14ac:dyDescent="0.25">
      <c r="A14901"/>
    </row>
    <row r="14902" spans="1:1" x14ac:dyDescent="0.25">
      <c r="A14902"/>
    </row>
    <row r="14903" spans="1:1" x14ac:dyDescent="0.25">
      <c r="A14903"/>
    </row>
    <row r="14904" spans="1:1" x14ac:dyDescent="0.25">
      <c r="A14904"/>
    </row>
    <row r="14905" spans="1:1" x14ac:dyDescent="0.25">
      <c r="A14905"/>
    </row>
    <row r="14906" spans="1:1" x14ac:dyDescent="0.25">
      <c r="A14906"/>
    </row>
    <row r="14907" spans="1:1" x14ac:dyDescent="0.25">
      <c r="A14907"/>
    </row>
    <row r="14908" spans="1:1" x14ac:dyDescent="0.25">
      <c r="A14908"/>
    </row>
    <row r="14909" spans="1:1" x14ac:dyDescent="0.25">
      <c r="A14909"/>
    </row>
    <row r="14910" spans="1:1" x14ac:dyDescent="0.25">
      <c r="A14910"/>
    </row>
    <row r="14911" spans="1:1" x14ac:dyDescent="0.25">
      <c r="A14911"/>
    </row>
    <row r="14912" spans="1:1" x14ac:dyDescent="0.25">
      <c r="A14912"/>
    </row>
    <row r="14913" spans="1:1" x14ac:dyDescent="0.25">
      <c r="A14913"/>
    </row>
    <row r="14914" spans="1:1" x14ac:dyDescent="0.25">
      <c r="A14914"/>
    </row>
    <row r="14915" spans="1:1" x14ac:dyDescent="0.25">
      <c r="A14915"/>
    </row>
    <row r="14916" spans="1:1" x14ac:dyDescent="0.25">
      <c r="A14916"/>
    </row>
    <row r="14917" spans="1:1" x14ac:dyDescent="0.25">
      <c r="A14917"/>
    </row>
    <row r="14918" spans="1:1" x14ac:dyDescent="0.25">
      <c r="A14918"/>
    </row>
    <row r="14919" spans="1:1" x14ac:dyDescent="0.25">
      <c r="A14919"/>
    </row>
    <row r="14920" spans="1:1" x14ac:dyDescent="0.25">
      <c r="A14920"/>
    </row>
    <row r="14921" spans="1:1" x14ac:dyDescent="0.25">
      <c r="A14921"/>
    </row>
    <row r="14922" spans="1:1" x14ac:dyDescent="0.25">
      <c r="A14922"/>
    </row>
    <row r="14923" spans="1:1" x14ac:dyDescent="0.25">
      <c r="A14923"/>
    </row>
    <row r="14924" spans="1:1" x14ac:dyDescent="0.25">
      <c r="A14924"/>
    </row>
    <row r="14925" spans="1:1" x14ac:dyDescent="0.25">
      <c r="A14925"/>
    </row>
    <row r="14926" spans="1:1" x14ac:dyDescent="0.25">
      <c r="A14926"/>
    </row>
    <row r="14927" spans="1:1" x14ac:dyDescent="0.25">
      <c r="A14927"/>
    </row>
    <row r="14928" spans="1:1" x14ac:dyDescent="0.25">
      <c r="A14928"/>
    </row>
    <row r="14929" spans="1:1" x14ac:dyDescent="0.25">
      <c r="A14929"/>
    </row>
    <row r="14930" spans="1:1" x14ac:dyDescent="0.25">
      <c r="A14930"/>
    </row>
    <row r="14931" spans="1:1" x14ac:dyDescent="0.25">
      <c r="A14931"/>
    </row>
    <row r="14932" spans="1:1" x14ac:dyDescent="0.25">
      <c r="A14932"/>
    </row>
    <row r="14933" spans="1:1" x14ac:dyDescent="0.25">
      <c r="A14933"/>
    </row>
    <row r="14934" spans="1:1" x14ac:dyDescent="0.25">
      <c r="A14934"/>
    </row>
    <row r="14935" spans="1:1" x14ac:dyDescent="0.25">
      <c r="A14935"/>
    </row>
    <row r="14936" spans="1:1" x14ac:dyDescent="0.25">
      <c r="A14936"/>
    </row>
    <row r="14937" spans="1:1" x14ac:dyDescent="0.25">
      <c r="A14937"/>
    </row>
    <row r="14938" spans="1:1" x14ac:dyDescent="0.25">
      <c r="A14938"/>
    </row>
    <row r="14939" spans="1:1" x14ac:dyDescent="0.25">
      <c r="A14939"/>
    </row>
    <row r="14940" spans="1:1" x14ac:dyDescent="0.25">
      <c r="A14940"/>
    </row>
    <row r="14941" spans="1:1" x14ac:dyDescent="0.25">
      <c r="A14941"/>
    </row>
    <row r="14942" spans="1:1" x14ac:dyDescent="0.25">
      <c r="A14942"/>
    </row>
    <row r="14943" spans="1:1" x14ac:dyDescent="0.25">
      <c r="A14943"/>
    </row>
    <row r="14944" spans="1:1" x14ac:dyDescent="0.25">
      <c r="A14944"/>
    </row>
    <row r="14945" spans="1:1" x14ac:dyDescent="0.25">
      <c r="A14945"/>
    </row>
    <row r="14946" spans="1:1" x14ac:dyDescent="0.25">
      <c r="A14946"/>
    </row>
    <row r="14947" spans="1:1" x14ac:dyDescent="0.25">
      <c r="A14947"/>
    </row>
    <row r="14948" spans="1:1" x14ac:dyDescent="0.25">
      <c r="A14948"/>
    </row>
    <row r="14949" spans="1:1" x14ac:dyDescent="0.25">
      <c r="A14949"/>
    </row>
    <row r="14950" spans="1:1" x14ac:dyDescent="0.25">
      <c r="A14950"/>
    </row>
    <row r="14951" spans="1:1" x14ac:dyDescent="0.25">
      <c r="A14951"/>
    </row>
    <row r="14952" spans="1:1" x14ac:dyDescent="0.25">
      <c r="A14952"/>
    </row>
    <row r="14953" spans="1:1" x14ac:dyDescent="0.25">
      <c r="A14953"/>
    </row>
    <row r="14954" spans="1:1" x14ac:dyDescent="0.25">
      <c r="A14954"/>
    </row>
    <row r="14955" spans="1:1" x14ac:dyDescent="0.25">
      <c r="A14955"/>
    </row>
    <row r="14956" spans="1:1" x14ac:dyDescent="0.25">
      <c r="A14956"/>
    </row>
    <row r="14957" spans="1:1" x14ac:dyDescent="0.25">
      <c r="A14957"/>
    </row>
    <row r="14958" spans="1:1" x14ac:dyDescent="0.25">
      <c r="A14958"/>
    </row>
    <row r="14959" spans="1:1" x14ac:dyDescent="0.25">
      <c r="A14959"/>
    </row>
    <row r="14960" spans="1:1" x14ac:dyDescent="0.25">
      <c r="A14960"/>
    </row>
    <row r="14961" spans="1:1" x14ac:dyDescent="0.25">
      <c r="A14961"/>
    </row>
    <row r="14962" spans="1:1" x14ac:dyDescent="0.25">
      <c r="A14962"/>
    </row>
    <row r="14963" spans="1:1" x14ac:dyDescent="0.25">
      <c r="A14963"/>
    </row>
    <row r="14964" spans="1:1" x14ac:dyDescent="0.25">
      <c r="A14964"/>
    </row>
    <row r="14965" spans="1:1" x14ac:dyDescent="0.25">
      <c r="A14965"/>
    </row>
    <row r="14966" spans="1:1" x14ac:dyDescent="0.25">
      <c r="A14966"/>
    </row>
    <row r="14967" spans="1:1" x14ac:dyDescent="0.25">
      <c r="A14967"/>
    </row>
    <row r="14968" spans="1:1" x14ac:dyDescent="0.25">
      <c r="A14968"/>
    </row>
    <row r="14969" spans="1:1" x14ac:dyDescent="0.25">
      <c r="A14969"/>
    </row>
    <row r="14970" spans="1:1" x14ac:dyDescent="0.25">
      <c r="A14970"/>
    </row>
    <row r="14971" spans="1:1" x14ac:dyDescent="0.25">
      <c r="A14971"/>
    </row>
    <row r="14972" spans="1:1" x14ac:dyDescent="0.25">
      <c r="A14972"/>
    </row>
    <row r="14973" spans="1:1" x14ac:dyDescent="0.25">
      <c r="A14973"/>
    </row>
    <row r="14974" spans="1:1" x14ac:dyDescent="0.25">
      <c r="A14974"/>
    </row>
    <row r="14975" spans="1:1" x14ac:dyDescent="0.25">
      <c r="A14975"/>
    </row>
    <row r="14976" spans="1:1" x14ac:dyDescent="0.25">
      <c r="A14976"/>
    </row>
    <row r="14977" spans="1:1" x14ac:dyDescent="0.25">
      <c r="A14977"/>
    </row>
    <row r="14978" spans="1:1" x14ac:dyDescent="0.25">
      <c r="A14978"/>
    </row>
    <row r="14979" spans="1:1" x14ac:dyDescent="0.25">
      <c r="A14979"/>
    </row>
    <row r="14980" spans="1:1" x14ac:dyDescent="0.25">
      <c r="A14980"/>
    </row>
    <row r="14981" spans="1:1" x14ac:dyDescent="0.25">
      <c r="A14981"/>
    </row>
    <row r="14982" spans="1:1" x14ac:dyDescent="0.25">
      <c r="A14982"/>
    </row>
    <row r="14983" spans="1:1" x14ac:dyDescent="0.25">
      <c r="A14983"/>
    </row>
    <row r="14984" spans="1:1" x14ac:dyDescent="0.25">
      <c r="A14984"/>
    </row>
    <row r="14985" spans="1:1" x14ac:dyDescent="0.25">
      <c r="A14985"/>
    </row>
    <row r="14986" spans="1:1" x14ac:dyDescent="0.25">
      <c r="A14986"/>
    </row>
    <row r="14987" spans="1:1" x14ac:dyDescent="0.25">
      <c r="A14987"/>
    </row>
    <row r="14988" spans="1:1" x14ac:dyDescent="0.25">
      <c r="A14988"/>
    </row>
    <row r="14989" spans="1:1" x14ac:dyDescent="0.25">
      <c r="A14989"/>
    </row>
    <row r="14990" spans="1:1" x14ac:dyDescent="0.25">
      <c r="A14990"/>
    </row>
    <row r="14991" spans="1:1" x14ac:dyDescent="0.25">
      <c r="A14991"/>
    </row>
    <row r="14992" spans="1:1" x14ac:dyDescent="0.25">
      <c r="A14992"/>
    </row>
    <row r="14993" spans="1:1" x14ac:dyDescent="0.25">
      <c r="A14993"/>
    </row>
    <row r="14994" spans="1:1" x14ac:dyDescent="0.25">
      <c r="A14994"/>
    </row>
    <row r="14995" spans="1:1" x14ac:dyDescent="0.25">
      <c r="A14995"/>
    </row>
    <row r="14996" spans="1:1" x14ac:dyDescent="0.25">
      <c r="A14996"/>
    </row>
    <row r="14997" spans="1:1" x14ac:dyDescent="0.25">
      <c r="A14997"/>
    </row>
    <row r="14998" spans="1:1" x14ac:dyDescent="0.25">
      <c r="A14998"/>
    </row>
    <row r="14999" spans="1:1" x14ac:dyDescent="0.25">
      <c r="A14999"/>
    </row>
    <row r="15000" spans="1:1" x14ac:dyDescent="0.25">
      <c r="A15000"/>
    </row>
    <row r="15001" spans="1:1" x14ac:dyDescent="0.25">
      <c r="A15001"/>
    </row>
    <row r="15002" spans="1:1" x14ac:dyDescent="0.25">
      <c r="A15002"/>
    </row>
    <row r="15003" spans="1:1" x14ac:dyDescent="0.25">
      <c r="A15003"/>
    </row>
    <row r="15004" spans="1:1" x14ac:dyDescent="0.25">
      <c r="A15004"/>
    </row>
    <row r="15005" spans="1:1" x14ac:dyDescent="0.25">
      <c r="A15005"/>
    </row>
    <row r="15006" spans="1:1" x14ac:dyDescent="0.25">
      <c r="A15006"/>
    </row>
    <row r="15007" spans="1:1" x14ac:dyDescent="0.25">
      <c r="A15007"/>
    </row>
    <row r="15008" spans="1:1" x14ac:dyDescent="0.25">
      <c r="A15008"/>
    </row>
    <row r="15009" spans="1:1" x14ac:dyDescent="0.25">
      <c r="A15009"/>
    </row>
    <row r="15010" spans="1:1" x14ac:dyDescent="0.25">
      <c r="A15010"/>
    </row>
    <row r="15011" spans="1:1" x14ac:dyDescent="0.25">
      <c r="A15011"/>
    </row>
    <row r="15012" spans="1:1" x14ac:dyDescent="0.25">
      <c r="A15012"/>
    </row>
    <row r="15013" spans="1:1" x14ac:dyDescent="0.25">
      <c r="A15013"/>
    </row>
    <row r="15014" spans="1:1" x14ac:dyDescent="0.25">
      <c r="A15014"/>
    </row>
    <row r="15015" spans="1:1" x14ac:dyDescent="0.25">
      <c r="A15015"/>
    </row>
    <row r="15016" spans="1:1" x14ac:dyDescent="0.25">
      <c r="A15016"/>
    </row>
    <row r="15017" spans="1:1" x14ac:dyDescent="0.25">
      <c r="A15017"/>
    </row>
    <row r="15018" spans="1:1" x14ac:dyDescent="0.25">
      <c r="A15018"/>
    </row>
    <row r="15019" spans="1:1" x14ac:dyDescent="0.25">
      <c r="A15019"/>
    </row>
    <row r="15020" spans="1:1" x14ac:dyDescent="0.25">
      <c r="A15020"/>
    </row>
    <row r="15021" spans="1:1" x14ac:dyDescent="0.25">
      <c r="A15021"/>
    </row>
    <row r="15022" spans="1:1" x14ac:dyDescent="0.25">
      <c r="A15022"/>
    </row>
    <row r="15023" spans="1:1" x14ac:dyDescent="0.25">
      <c r="A15023"/>
    </row>
    <row r="15024" spans="1:1" x14ac:dyDescent="0.25">
      <c r="A15024"/>
    </row>
    <row r="15025" spans="1:1" x14ac:dyDescent="0.25">
      <c r="A15025"/>
    </row>
    <row r="15026" spans="1:1" x14ac:dyDescent="0.25">
      <c r="A15026"/>
    </row>
    <row r="15027" spans="1:1" x14ac:dyDescent="0.25">
      <c r="A15027"/>
    </row>
    <row r="15028" spans="1:1" x14ac:dyDescent="0.25">
      <c r="A15028"/>
    </row>
    <row r="15029" spans="1:1" x14ac:dyDescent="0.25">
      <c r="A15029"/>
    </row>
    <row r="15030" spans="1:1" x14ac:dyDescent="0.25">
      <c r="A15030"/>
    </row>
    <row r="15031" spans="1:1" x14ac:dyDescent="0.25">
      <c r="A15031"/>
    </row>
    <row r="15032" spans="1:1" x14ac:dyDescent="0.25">
      <c r="A15032"/>
    </row>
    <row r="15033" spans="1:1" x14ac:dyDescent="0.25">
      <c r="A15033"/>
    </row>
    <row r="15034" spans="1:1" x14ac:dyDescent="0.25">
      <c r="A15034"/>
    </row>
    <row r="15035" spans="1:1" x14ac:dyDescent="0.25">
      <c r="A15035"/>
    </row>
    <row r="15036" spans="1:1" x14ac:dyDescent="0.25">
      <c r="A15036"/>
    </row>
    <row r="15037" spans="1:1" x14ac:dyDescent="0.25">
      <c r="A15037"/>
    </row>
    <row r="15038" spans="1:1" x14ac:dyDescent="0.25">
      <c r="A15038"/>
    </row>
    <row r="15039" spans="1:1" x14ac:dyDescent="0.25">
      <c r="A15039"/>
    </row>
    <row r="15040" spans="1:1" x14ac:dyDescent="0.25">
      <c r="A15040"/>
    </row>
    <row r="15041" spans="1:1" x14ac:dyDescent="0.25">
      <c r="A15041"/>
    </row>
    <row r="15042" spans="1:1" x14ac:dyDescent="0.25">
      <c r="A15042"/>
    </row>
    <row r="15043" spans="1:1" x14ac:dyDescent="0.25">
      <c r="A15043"/>
    </row>
    <row r="15044" spans="1:1" x14ac:dyDescent="0.25">
      <c r="A15044"/>
    </row>
    <row r="15045" spans="1:1" x14ac:dyDescent="0.25">
      <c r="A15045"/>
    </row>
    <row r="15046" spans="1:1" x14ac:dyDescent="0.25">
      <c r="A15046"/>
    </row>
    <row r="15047" spans="1:1" x14ac:dyDescent="0.25">
      <c r="A15047"/>
    </row>
    <row r="15048" spans="1:1" x14ac:dyDescent="0.25">
      <c r="A15048"/>
    </row>
    <row r="15049" spans="1:1" x14ac:dyDescent="0.25">
      <c r="A15049"/>
    </row>
    <row r="15050" spans="1:1" x14ac:dyDescent="0.25">
      <c r="A15050"/>
    </row>
    <row r="15051" spans="1:1" x14ac:dyDescent="0.25">
      <c r="A15051"/>
    </row>
    <row r="15052" spans="1:1" x14ac:dyDescent="0.25">
      <c r="A15052"/>
    </row>
    <row r="15053" spans="1:1" x14ac:dyDescent="0.25">
      <c r="A15053"/>
    </row>
    <row r="15054" spans="1:1" x14ac:dyDescent="0.25">
      <c r="A15054"/>
    </row>
    <row r="15055" spans="1:1" x14ac:dyDescent="0.25">
      <c r="A15055"/>
    </row>
    <row r="15056" spans="1:1" x14ac:dyDescent="0.25">
      <c r="A15056"/>
    </row>
    <row r="15057" spans="1:1" x14ac:dyDescent="0.25">
      <c r="A15057"/>
    </row>
    <row r="15058" spans="1:1" x14ac:dyDescent="0.25">
      <c r="A15058"/>
    </row>
    <row r="15059" spans="1:1" x14ac:dyDescent="0.25">
      <c r="A15059"/>
    </row>
    <row r="15060" spans="1:1" x14ac:dyDescent="0.25">
      <c r="A15060"/>
    </row>
    <row r="15061" spans="1:1" x14ac:dyDescent="0.25">
      <c r="A15061"/>
    </row>
    <row r="15062" spans="1:1" x14ac:dyDescent="0.25">
      <c r="A15062"/>
    </row>
    <row r="15063" spans="1:1" x14ac:dyDescent="0.25">
      <c r="A15063"/>
    </row>
    <row r="15064" spans="1:1" x14ac:dyDescent="0.25">
      <c r="A15064"/>
    </row>
    <row r="15065" spans="1:1" x14ac:dyDescent="0.25">
      <c r="A15065"/>
    </row>
    <row r="15066" spans="1:1" x14ac:dyDescent="0.25">
      <c r="A15066"/>
    </row>
    <row r="15067" spans="1:1" x14ac:dyDescent="0.25">
      <c r="A15067"/>
    </row>
    <row r="15068" spans="1:1" x14ac:dyDescent="0.25">
      <c r="A15068"/>
    </row>
    <row r="15069" spans="1:1" x14ac:dyDescent="0.25">
      <c r="A15069"/>
    </row>
    <row r="15070" spans="1:1" x14ac:dyDescent="0.25">
      <c r="A15070"/>
    </row>
    <row r="15071" spans="1:1" x14ac:dyDescent="0.25">
      <c r="A15071"/>
    </row>
    <row r="15072" spans="1:1" x14ac:dyDescent="0.25">
      <c r="A15072"/>
    </row>
    <row r="15073" spans="1:1" x14ac:dyDescent="0.25">
      <c r="A15073"/>
    </row>
    <row r="15074" spans="1:1" x14ac:dyDescent="0.25">
      <c r="A15074"/>
    </row>
    <row r="15075" spans="1:1" x14ac:dyDescent="0.25">
      <c r="A15075"/>
    </row>
    <row r="15076" spans="1:1" x14ac:dyDescent="0.25">
      <c r="A15076"/>
    </row>
    <row r="15077" spans="1:1" x14ac:dyDescent="0.25">
      <c r="A15077"/>
    </row>
    <row r="15078" spans="1:1" x14ac:dyDescent="0.25">
      <c r="A15078"/>
    </row>
    <row r="15079" spans="1:1" x14ac:dyDescent="0.25">
      <c r="A15079"/>
    </row>
    <row r="15080" spans="1:1" x14ac:dyDescent="0.25">
      <c r="A15080"/>
    </row>
    <row r="15081" spans="1:1" x14ac:dyDescent="0.25">
      <c r="A15081"/>
    </row>
    <row r="15082" spans="1:1" x14ac:dyDescent="0.25">
      <c r="A15082"/>
    </row>
    <row r="15083" spans="1:1" x14ac:dyDescent="0.25">
      <c r="A15083"/>
    </row>
    <row r="15084" spans="1:1" x14ac:dyDescent="0.25">
      <c r="A15084"/>
    </row>
    <row r="15085" spans="1:1" x14ac:dyDescent="0.25">
      <c r="A15085"/>
    </row>
    <row r="15086" spans="1:1" x14ac:dyDescent="0.25">
      <c r="A15086"/>
    </row>
    <row r="15087" spans="1:1" x14ac:dyDescent="0.25">
      <c r="A15087"/>
    </row>
    <row r="15088" spans="1:1" x14ac:dyDescent="0.25">
      <c r="A15088"/>
    </row>
    <row r="15089" spans="1:1" x14ac:dyDescent="0.25">
      <c r="A15089"/>
    </row>
    <row r="15090" spans="1:1" x14ac:dyDescent="0.25">
      <c r="A15090"/>
    </row>
    <row r="15091" spans="1:1" x14ac:dyDescent="0.25">
      <c r="A15091"/>
    </row>
    <row r="15092" spans="1:1" x14ac:dyDescent="0.25">
      <c r="A15092"/>
    </row>
    <row r="15093" spans="1:1" x14ac:dyDescent="0.25">
      <c r="A15093"/>
    </row>
    <row r="15094" spans="1:1" x14ac:dyDescent="0.25">
      <c r="A15094"/>
    </row>
    <row r="15095" spans="1:1" x14ac:dyDescent="0.25">
      <c r="A15095"/>
    </row>
    <row r="15096" spans="1:1" x14ac:dyDescent="0.25">
      <c r="A15096"/>
    </row>
    <row r="15097" spans="1:1" x14ac:dyDescent="0.25">
      <c r="A15097"/>
    </row>
    <row r="15098" spans="1:1" x14ac:dyDescent="0.25">
      <c r="A15098"/>
    </row>
    <row r="15099" spans="1:1" x14ac:dyDescent="0.25">
      <c r="A15099"/>
    </row>
    <row r="15100" spans="1:1" x14ac:dyDescent="0.25">
      <c r="A15100"/>
    </row>
    <row r="15101" spans="1:1" x14ac:dyDescent="0.25">
      <c r="A15101"/>
    </row>
    <row r="15102" spans="1:1" x14ac:dyDescent="0.25">
      <c r="A15102"/>
    </row>
    <row r="15103" spans="1:1" x14ac:dyDescent="0.25">
      <c r="A15103"/>
    </row>
    <row r="15104" spans="1:1" x14ac:dyDescent="0.25">
      <c r="A15104"/>
    </row>
    <row r="15105" spans="1:1" x14ac:dyDescent="0.25">
      <c r="A15105"/>
    </row>
    <row r="15106" spans="1:1" x14ac:dyDescent="0.25">
      <c r="A15106"/>
    </row>
    <row r="15107" spans="1:1" x14ac:dyDescent="0.25">
      <c r="A15107"/>
    </row>
    <row r="15108" spans="1:1" x14ac:dyDescent="0.25">
      <c r="A15108"/>
    </row>
    <row r="15109" spans="1:1" x14ac:dyDescent="0.25">
      <c r="A15109"/>
    </row>
    <row r="15110" spans="1:1" x14ac:dyDescent="0.25">
      <c r="A15110"/>
    </row>
    <row r="15111" spans="1:1" x14ac:dyDescent="0.25">
      <c r="A15111"/>
    </row>
    <row r="15112" spans="1:1" x14ac:dyDescent="0.25">
      <c r="A15112"/>
    </row>
    <row r="15113" spans="1:1" x14ac:dyDescent="0.25">
      <c r="A15113"/>
    </row>
    <row r="15114" spans="1:1" x14ac:dyDescent="0.25">
      <c r="A15114"/>
    </row>
    <row r="15115" spans="1:1" x14ac:dyDescent="0.25">
      <c r="A15115"/>
    </row>
    <row r="15116" spans="1:1" x14ac:dyDescent="0.25">
      <c r="A15116"/>
    </row>
    <row r="15117" spans="1:1" x14ac:dyDescent="0.25">
      <c r="A15117"/>
    </row>
    <row r="15118" spans="1:1" x14ac:dyDescent="0.25">
      <c r="A15118"/>
    </row>
    <row r="15119" spans="1:1" x14ac:dyDescent="0.25">
      <c r="A15119"/>
    </row>
    <row r="15120" spans="1:1" x14ac:dyDescent="0.25">
      <c r="A15120"/>
    </row>
    <row r="15121" spans="1:1" x14ac:dyDescent="0.25">
      <c r="A15121"/>
    </row>
    <row r="15122" spans="1:1" x14ac:dyDescent="0.25">
      <c r="A15122"/>
    </row>
    <row r="15123" spans="1:1" x14ac:dyDescent="0.25">
      <c r="A15123"/>
    </row>
    <row r="15124" spans="1:1" x14ac:dyDescent="0.25">
      <c r="A15124"/>
    </row>
    <row r="15125" spans="1:1" x14ac:dyDescent="0.25">
      <c r="A15125"/>
    </row>
    <row r="15126" spans="1:1" x14ac:dyDescent="0.25">
      <c r="A15126"/>
    </row>
    <row r="15127" spans="1:1" x14ac:dyDescent="0.25">
      <c r="A15127"/>
    </row>
    <row r="15128" spans="1:1" x14ac:dyDescent="0.25">
      <c r="A15128"/>
    </row>
    <row r="15129" spans="1:1" x14ac:dyDescent="0.25">
      <c r="A15129"/>
    </row>
    <row r="15130" spans="1:1" x14ac:dyDescent="0.25">
      <c r="A15130"/>
    </row>
    <row r="15131" spans="1:1" x14ac:dyDescent="0.25">
      <c r="A15131"/>
    </row>
    <row r="15132" spans="1:1" x14ac:dyDescent="0.25">
      <c r="A15132"/>
    </row>
    <row r="15133" spans="1:1" x14ac:dyDescent="0.25">
      <c r="A15133"/>
    </row>
    <row r="15134" spans="1:1" x14ac:dyDescent="0.25">
      <c r="A15134"/>
    </row>
    <row r="15135" spans="1:1" x14ac:dyDescent="0.25">
      <c r="A15135"/>
    </row>
    <row r="15136" spans="1:1" x14ac:dyDescent="0.25">
      <c r="A15136"/>
    </row>
    <row r="15137" spans="1:1" x14ac:dyDescent="0.25">
      <c r="A15137"/>
    </row>
    <row r="15138" spans="1:1" x14ac:dyDescent="0.25">
      <c r="A15138"/>
    </row>
    <row r="15139" spans="1:1" x14ac:dyDescent="0.25">
      <c r="A15139"/>
    </row>
    <row r="15140" spans="1:1" x14ac:dyDescent="0.25">
      <c r="A15140"/>
    </row>
    <row r="15141" spans="1:1" x14ac:dyDescent="0.25">
      <c r="A15141"/>
    </row>
    <row r="15142" spans="1:1" x14ac:dyDescent="0.25">
      <c r="A15142"/>
    </row>
    <row r="15143" spans="1:1" x14ac:dyDescent="0.25">
      <c r="A15143"/>
    </row>
    <row r="15144" spans="1:1" x14ac:dyDescent="0.25">
      <c r="A15144"/>
    </row>
    <row r="15145" spans="1:1" x14ac:dyDescent="0.25">
      <c r="A15145"/>
    </row>
    <row r="15146" spans="1:1" x14ac:dyDescent="0.25">
      <c r="A15146"/>
    </row>
    <row r="15147" spans="1:1" x14ac:dyDescent="0.25">
      <c r="A15147"/>
    </row>
    <row r="15148" spans="1:1" x14ac:dyDescent="0.25">
      <c r="A15148"/>
    </row>
    <row r="15149" spans="1:1" x14ac:dyDescent="0.25">
      <c r="A15149"/>
    </row>
    <row r="15150" spans="1:1" x14ac:dyDescent="0.25">
      <c r="A15150"/>
    </row>
    <row r="15151" spans="1:1" x14ac:dyDescent="0.25">
      <c r="A15151"/>
    </row>
    <row r="15152" spans="1:1" x14ac:dyDescent="0.25">
      <c r="A15152"/>
    </row>
    <row r="15153" spans="1:1" x14ac:dyDescent="0.25">
      <c r="A15153"/>
    </row>
    <row r="15154" spans="1:1" x14ac:dyDescent="0.25">
      <c r="A15154"/>
    </row>
    <row r="15155" spans="1:1" x14ac:dyDescent="0.25">
      <c r="A15155"/>
    </row>
    <row r="15156" spans="1:1" x14ac:dyDescent="0.25">
      <c r="A15156"/>
    </row>
    <row r="15157" spans="1:1" x14ac:dyDescent="0.25">
      <c r="A15157"/>
    </row>
    <row r="15158" spans="1:1" x14ac:dyDescent="0.25">
      <c r="A15158"/>
    </row>
    <row r="15159" spans="1:1" x14ac:dyDescent="0.25">
      <c r="A15159"/>
    </row>
    <row r="15160" spans="1:1" x14ac:dyDescent="0.25">
      <c r="A15160"/>
    </row>
    <row r="15161" spans="1:1" x14ac:dyDescent="0.25">
      <c r="A15161"/>
    </row>
    <row r="15162" spans="1:1" x14ac:dyDescent="0.25">
      <c r="A15162"/>
    </row>
    <row r="15163" spans="1:1" x14ac:dyDescent="0.25">
      <c r="A15163"/>
    </row>
    <row r="15164" spans="1:1" x14ac:dyDescent="0.25">
      <c r="A15164"/>
    </row>
    <row r="15165" spans="1:1" x14ac:dyDescent="0.25">
      <c r="A15165"/>
    </row>
    <row r="15166" spans="1:1" x14ac:dyDescent="0.25">
      <c r="A15166"/>
    </row>
    <row r="15167" spans="1:1" x14ac:dyDescent="0.25">
      <c r="A15167"/>
    </row>
    <row r="15168" spans="1:1" x14ac:dyDescent="0.25">
      <c r="A15168"/>
    </row>
    <row r="15169" spans="1:1" x14ac:dyDescent="0.25">
      <c r="A15169"/>
    </row>
    <row r="15170" spans="1:1" x14ac:dyDescent="0.25">
      <c r="A15170"/>
    </row>
    <row r="15171" spans="1:1" x14ac:dyDescent="0.25">
      <c r="A15171"/>
    </row>
    <row r="15172" spans="1:1" x14ac:dyDescent="0.25">
      <c r="A15172"/>
    </row>
    <row r="15173" spans="1:1" x14ac:dyDescent="0.25">
      <c r="A15173"/>
    </row>
    <row r="15174" spans="1:1" x14ac:dyDescent="0.25">
      <c r="A15174"/>
    </row>
    <row r="15175" spans="1:1" x14ac:dyDescent="0.25">
      <c r="A15175"/>
    </row>
    <row r="15176" spans="1:1" x14ac:dyDescent="0.25">
      <c r="A15176"/>
    </row>
    <row r="15177" spans="1:1" x14ac:dyDescent="0.25">
      <c r="A15177"/>
    </row>
    <row r="15178" spans="1:1" x14ac:dyDescent="0.25">
      <c r="A15178"/>
    </row>
    <row r="15179" spans="1:1" x14ac:dyDescent="0.25">
      <c r="A15179"/>
    </row>
    <row r="15180" spans="1:1" x14ac:dyDescent="0.25">
      <c r="A15180"/>
    </row>
    <row r="15181" spans="1:1" x14ac:dyDescent="0.25">
      <c r="A15181"/>
    </row>
    <row r="15182" spans="1:1" x14ac:dyDescent="0.25">
      <c r="A15182"/>
    </row>
    <row r="15183" spans="1:1" x14ac:dyDescent="0.25">
      <c r="A15183"/>
    </row>
    <row r="15184" spans="1:1" x14ac:dyDescent="0.25">
      <c r="A15184"/>
    </row>
    <row r="15185" spans="1:1" x14ac:dyDescent="0.25">
      <c r="A15185"/>
    </row>
    <row r="15186" spans="1:1" x14ac:dyDescent="0.25">
      <c r="A15186"/>
    </row>
    <row r="15187" spans="1:1" x14ac:dyDescent="0.25">
      <c r="A15187"/>
    </row>
    <row r="15188" spans="1:1" x14ac:dyDescent="0.25">
      <c r="A15188"/>
    </row>
    <row r="15189" spans="1:1" x14ac:dyDescent="0.25">
      <c r="A15189"/>
    </row>
    <row r="15190" spans="1:1" x14ac:dyDescent="0.25">
      <c r="A15190"/>
    </row>
    <row r="15191" spans="1:1" x14ac:dyDescent="0.25">
      <c r="A15191"/>
    </row>
    <row r="15192" spans="1:1" x14ac:dyDescent="0.25">
      <c r="A15192"/>
    </row>
    <row r="15193" spans="1:1" x14ac:dyDescent="0.25">
      <c r="A15193"/>
    </row>
    <row r="15194" spans="1:1" x14ac:dyDescent="0.25">
      <c r="A15194"/>
    </row>
    <row r="15195" spans="1:1" x14ac:dyDescent="0.25">
      <c r="A15195"/>
    </row>
    <row r="15196" spans="1:1" x14ac:dyDescent="0.25">
      <c r="A15196"/>
    </row>
    <row r="15197" spans="1:1" x14ac:dyDescent="0.25">
      <c r="A15197"/>
    </row>
    <row r="15198" spans="1:1" x14ac:dyDescent="0.25">
      <c r="A15198"/>
    </row>
    <row r="15199" spans="1:1" x14ac:dyDescent="0.25">
      <c r="A15199"/>
    </row>
    <row r="15200" spans="1:1" x14ac:dyDescent="0.25">
      <c r="A15200"/>
    </row>
    <row r="15201" spans="1:1" x14ac:dyDescent="0.25">
      <c r="A15201"/>
    </row>
    <row r="15202" spans="1:1" x14ac:dyDescent="0.25">
      <c r="A15202"/>
    </row>
    <row r="15203" spans="1:1" x14ac:dyDescent="0.25">
      <c r="A15203"/>
    </row>
    <row r="15204" spans="1:1" x14ac:dyDescent="0.25">
      <c r="A15204"/>
    </row>
    <row r="15205" spans="1:1" x14ac:dyDescent="0.25">
      <c r="A15205"/>
    </row>
    <row r="15206" spans="1:1" x14ac:dyDescent="0.25">
      <c r="A15206"/>
    </row>
    <row r="15207" spans="1:1" x14ac:dyDescent="0.25">
      <c r="A15207"/>
    </row>
    <row r="15208" spans="1:1" x14ac:dyDescent="0.25">
      <c r="A15208"/>
    </row>
    <row r="15209" spans="1:1" x14ac:dyDescent="0.25">
      <c r="A15209"/>
    </row>
    <row r="15210" spans="1:1" x14ac:dyDescent="0.25">
      <c r="A15210"/>
    </row>
    <row r="15211" spans="1:1" x14ac:dyDescent="0.25">
      <c r="A15211"/>
    </row>
    <row r="15212" spans="1:1" x14ac:dyDescent="0.25">
      <c r="A15212"/>
    </row>
    <row r="15213" spans="1:1" x14ac:dyDescent="0.25">
      <c r="A15213"/>
    </row>
    <row r="15214" spans="1:1" x14ac:dyDescent="0.25">
      <c r="A15214"/>
    </row>
    <row r="15215" spans="1:1" x14ac:dyDescent="0.25">
      <c r="A15215"/>
    </row>
    <row r="15216" spans="1:1" x14ac:dyDescent="0.25">
      <c r="A15216"/>
    </row>
    <row r="15217" spans="1:1" x14ac:dyDescent="0.25">
      <c r="A15217"/>
    </row>
    <row r="15218" spans="1:1" x14ac:dyDescent="0.25">
      <c r="A15218"/>
    </row>
    <row r="15219" spans="1:1" x14ac:dyDescent="0.25">
      <c r="A15219"/>
    </row>
    <row r="15220" spans="1:1" x14ac:dyDescent="0.25">
      <c r="A15220"/>
    </row>
    <row r="15221" spans="1:1" x14ac:dyDescent="0.25">
      <c r="A15221"/>
    </row>
    <row r="15222" spans="1:1" x14ac:dyDescent="0.25">
      <c r="A15222"/>
    </row>
    <row r="15223" spans="1:1" x14ac:dyDescent="0.25">
      <c r="A15223"/>
    </row>
    <row r="15224" spans="1:1" x14ac:dyDescent="0.25">
      <c r="A15224"/>
    </row>
    <row r="15225" spans="1:1" x14ac:dyDescent="0.25">
      <c r="A15225"/>
    </row>
    <row r="15226" spans="1:1" x14ac:dyDescent="0.25">
      <c r="A15226"/>
    </row>
    <row r="15227" spans="1:1" x14ac:dyDescent="0.25">
      <c r="A15227"/>
    </row>
    <row r="15228" spans="1:1" x14ac:dyDescent="0.25">
      <c r="A15228"/>
    </row>
    <row r="15229" spans="1:1" x14ac:dyDescent="0.25">
      <c r="A15229"/>
    </row>
    <row r="15230" spans="1:1" x14ac:dyDescent="0.25">
      <c r="A15230"/>
    </row>
    <row r="15231" spans="1:1" x14ac:dyDescent="0.25">
      <c r="A15231"/>
    </row>
    <row r="15232" spans="1:1" x14ac:dyDescent="0.25">
      <c r="A15232"/>
    </row>
    <row r="15233" spans="1:1" x14ac:dyDescent="0.25">
      <c r="A15233"/>
    </row>
    <row r="15234" spans="1:1" x14ac:dyDescent="0.25">
      <c r="A15234"/>
    </row>
    <row r="15235" spans="1:1" x14ac:dyDescent="0.25">
      <c r="A15235"/>
    </row>
    <row r="15236" spans="1:1" x14ac:dyDescent="0.25">
      <c r="A15236"/>
    </row>
    <row r="15237" spans="1:1" x14ac:dyDescent="0.25">
      <c r="A15237"/>
    </row>
    <row r="15238" spans="1:1" x14ac:dyDescent="0.25">
      <c r="A15238"/>
    </row>
    <row r="15239" spans="1:1" x14ac:dyDescent="0.25">
      <c r="A15239"/>
    </row>
    <row r="15240" spans="1:1" x14ac:dyDescent="0.25">
      <c r="A15240"/>
    </row>
    <row r="15241" spans="1:1" x14ac:dyDescent="0.25">
      <c r="A15241"/>
    </row>
    <row r="15242" spans="1:1" x14ac:dyDescent="0.25">
      <c r="A15242"/>
    </row>
    <row r="15243" spans="1:1" x14ac:dyDescent="0.25">
      <c r="A15243"/>
    </row>
    <row r="15244" spans="1:1" x14ac:dyDescent="0.25">
      <c r="A15244"/>
    </row>
    <row r="15245" spans="1:1" x14ac:dyDescent="0.25">
      <c r="A15245"/>
    </row>
    <row r="15246" spans="1:1" x14ac:dyDescent="0.25">
      <c r="A15246"/>
    </row>
    <row r="15247" spans="1:1" x14ac:dyDescent="0.25">
      <c r="A15247"/>
    </row>
    <row r="15248" spans="1:1" x14ac:dyDescent="0.25">
      <c r="A15248"/>
    </row>
    <row r="15249" spans="1:1" x14ac:dyDescent="0.25">
      <c r="A15249"/>
    </row>
    <row r="15250" spans="1:1" x14ac:dyDescent="0.25">
      <c r="A15250"/>
    </row>
    <row r="15251" spans="1:1" x14ac:dyDescent="0.25">
      <c r="A15251"/>
    </row>
    <row r="15252" spans="1:1" x14ac:dyDescent="0.25">
      <c r="A15252"/>
    </row>
    <row r="15253" spans="1:1" x14ac:dyDescent="0.25">
      <c r="A15253"/>
    </row>
    <row r="15254" spans="1:1" x14ac:dyDescent="0.25">
      <c r="A15254"/>
    </row>
    <row r="15255" spans="1:1" x14ac:dyDescent="0.25">
      <c r="A15255"/>
    </row>
    <row r="15256" spans="1:1" x14ac:dyDescent="0.25">
      <c r="A15256"/>
    </row>
    <row r="15257" spans="1:1" x14ac:dyDescent="0.25">
      <c r="A15257"/>
    </row>
    <row r="15258" spans="1:1" x14ac:dyDescent="0.25">
      <c r="A15258"/>
    </row>
    <row r="15259" spans="1:1" x14ac:dyDescent="0.25">
      <c r="A15259"/>
    </row>
    <row r="15260" spans="1:1" x14ac:dyDescent="0.25">
      <c r="A15260"/>
    </row>
    <row r="15261" spans="1:1" x14ac:dyDescent="0.25">
      <c r="A15261"/>
    </row>
    <row r="15262" spans="1:1" x14ac:dyDescent="0.25">
      <c r="A15262"/>
    </row>
    <row r="15263" spans="1:1" x14ac:dyDescent="0.25">
      <c r="A15263"/>
    </row>
    <row r="15264" spans="1:1" x14ac:dyDescent="0.25">
      <c r="A15264"/>
    </row>
    <row r="15265" spans="1:1" x14ac:dyDescent="0.25">
      <c r="A15265"/>
    </row>
    <row r="15266" spans="1:1" x14ac:dyDescent="0.25">
      <c r="A15266"/>
    </row>
    <row r="15267" spans="1:1" x14ac:dyDescent="0.25">
      <c r="A15267"/>
    </row>
    <row r="15268" spans="1:1" x14ac:dyDescent="0.25">
      <c r="A15268"/>
    </row>
    <row r="15269" spans="1:1" x14ac:dyDescent="0.25">
      <c r="A15269"/>
    </row>
    <row r="15270" spans="1:1" x14ac:dyDescent="0.25">
      <c r="A15270"/>
    </row>
    <row r="15271" spans="1:1" x14ac:dyDescent="0.25">
      <c r="A15271"/>
    </row>
    <row r="15272" spans="1:1" x14ac:dyDescent="0.25">
      <c r="A15272"/>
    </row>
    <row r="15273" spans="1:1" x14ac:dyDescent="0.25">
      <c r="A15273"/>
    </row>
    <row r="15274" spans="1:1" x14ac:dyDescent="0.25">
      <c r="A15274"/>
    </row>
    <row r="15275" spans="1:1" x14ac:dyDescent="0.25">
      <c r="A15275"/>
    </row>
    <row r="15276" spans="1:1" x14ac:dyDescent="0.25">
      <c r="A15276"/>
    </row>
    <row r="15277" spans="1:1" x14ac:dyDescent="0.25">
      <c r="A15277"/>
    </row>
    <row r="15278" spans="1:1" x14ac:dyDescent="0.25">
      <c r="A15278"/>
    </row>
    <row r="15279" spans="1:1" x14ac:dyDescent="0.25">
      <c r="A15279"/>
    </row>
    <row r="15280" spans="1:1" x14ac:dyDescent="0.25">
      <c r="A15280"/>
    </row>
    <row r="15281" spans="1:1" x14ac:dyDescent="0.25">
      <c r="A15281"/>
    </row>
    <row r="15282" spans="1:1" x14ac:dyDescent="0.25">
      <c r="A15282"/>
    </row>
    <row r="15283" spans="1:1" x14ac:dyDescent="0.25">
      <c r="A15283"/>
    </row>
    <row r="15284" spans="1:1" x14ac:dyDescent="0.25">
      <c r="A15284"/>
    </row>
    <row r="15285" spans="1:1" x14ac:dyDescent="0.25">
      <c r="A15285"/>
    </row>
    <row r="15286" spans="1:1" x14ac:dyDescent="0.25">
      <c r="A15286"/>
    </row>
    <row r="15287" spans="1:1" x14ac:dyDescent="0.25">
      <c r="A15287"/>
    </row>
    <row r="15288" spans="1:1" x14ac:dyDescent="0.25">
      <c r="A15288"/>
    </row>
    <row r="15289" spans="1:1" x14ac:dyDescent="0.25">
      <c r="A15289"/>
    </row>
    <row r="15290" spans="1:1" x14ac:dyDescent="0.25">
      <c r="A15290"/>
    </row>
    <row r="15291" spans="1:1" x14ac:dyDescent="0.25">
      <c r="A15291"/>
    </row>
    <row r="15292" spans="1:1" x14ac:dyDescent="0.25">
      <c r="A15292"/>
    </row>
    <row r="15293" spans="1:1" x14ac:dyDescent="0.25">
      <c r="A15293"/>
    </row>
    <row r="15294" spans="1:1" x14ac:dyDescent="0.25">
      <c r="A15294"/>
    </row>
    <row r="15295" spans="1:1" x14ac:dyDescent="0.25">
      <c r="A15295"/>
    </row>
    <row r="15296" spans="1:1" x14ac:dyDescent="0.25">
      <c r="A15296"/>
    </row>
    <row r="15297" spans="1:1" x14ac:dyDescent="0.25">
      <c r="A15297"/>
    </row>
    <row r="15298" spans="1:1" x14ac:dyDescent="0.25">
      <c r="A15298"/>
    </row>
    <row r="15299" spans="1:1" x14ac:dyDescent="0.25">
      <c r="A15299"/>
    </row>
    <row r="15300" spans="1:1" x14ac:dyDescent="0.25">
      <c r="A15300"/>
    </row>
    <row r="15301" spans="1:1" x14ac:dyDescent="0.25">
      <c r="A15301"/>
    </row>
    <row r="15302" spans="1:1" x14ac:dyDescent="0.25">
      <c r="A15302"/>
    </row>
    <row r="15303" spans="1:1" x14ac:dyDescent="0.25">
      <c r="A15303"/>
    </row>
    <row r="15304" spans="1:1" x14ac:dyDescent="0.25">
      <c r="A15304"/>
    </row>
    <row r="15305" spans="1:1" x14ac:dyDescent="0.25">
      <c r="A15305"/>
    </row>
    <row r="15306" spans="1:1" x14ac:dyDescent="0.25">
      <c r="A15306"/>
    </row>
    <row r="15307" spans="1:1" x14ac:dyDescent="0.25">
      <c r="A15307"/>
    </row>
    <row r="15308" spans="1:1" x14ac:dyDescent="0.25">
      <c r="A15308"/>
    </row>
    <row r="15309" spans="1:1" x14ac:dyDescent="0.25">
      <c r="A15309"/>
    </row>
    <row r="15310" spans="1:1" x14ac:dyDescent="0.25">
      <c r="A15310"/>
    </row>
    <row r="15311" spans="1:1" x14ac:dyDescent="0.25">
      <c r="A15311"/>
    </row>
    <row r="15312" spans="1:1" x14ac:dyDescent="0.25">
      <c r="A15312"/>
    </row>
    <row r="15313" spans="1:1" x14ac:dyDescent="0.25">
      <c r="A15313"/>
    </row>
    <row r="15314" spans="1:1" x14ac:dyDescent="0.25">
      <c r="A15314"/>
    </row>
    <row r="15315" spans="1:1" x14ac:dyDescent="0.25">
      <c r="A15315"/>
    </row>
    <row r="15316" spans="1:1" x14ac:dyDescent="0.25">
      <c r="A15316"/>
    </row>
    <row r="15317" spans="1:1" x14ac:dyDescent="0.25">
      <c r="A15317"/>
    </row>
    <row r="15318" spans="1:1" x14ac:dyDescent="0.25">
      <c r="A15318"/>
    </row>
    <row r="15319" spans="1:1" x14ac:dyDescent="0.25">
      <c r="A15319"/>
    </row>
    <row r="15320" spans="1:1" x14ac:dyDescent="0.25">
      <c r="A15320"/>
    </row>
    <row r="15321" spans="1:1" x14ac:dyDescent="0.25">
      <c r="A15321"/>
    </row>
    <row r="15322" spans="1:1" x14ac:dyDescent="0.25">
      <c r="A15322"/>
    </row>
    <row r="15323" spans="1:1" x14ac:dyDescent="0.25">
      <c r="A15323"/>
    </row>
    <row r="15324" spans="1:1" x14ac:dyDescent="0.25">
      <c r="A15324"/>
    </row>
    <row r="15325" spans="1:1" x14ac:dyDescent="0.25">
      <c r="A15325"/>
    </row>
    <row r="15326" spans="1:1" x14ac:dyDescent="0.25">
      <c r="A15326"/>
    </row>
    <row r="15327" spans="1:1" x14ac:dyDescent="0.25">
      <c r="A15327"/>
    </row>
    <row r="15328" spans="1:1" x14ac:dyDescent="0.25">
      <c r="A15328"/>
    </row>
    <row r="15329" spans="1:1" x14ac:dyDescent="0.25">
      <c r="A15329"/>
    </row>
    <row r="15330" spans="1:1" x14ac:dyDescent="0.25">
      <c r="A15330"/>
    </row>
    <row r="15331" spans="1:1" x14ac:dyDescent="0.25">
      <c r="A15331"/>
    </row>
    <row r="15332" spans="1:1" x14ac:dyDescent="0.25">
      <c r="A15332"/>
    </row>
    <row r="15333" spans="1:1" x14ac:dyDescent="0.25">
      <c r="A15333"/>
    </row>
    <row r="15334" spans="1:1" x14ac:dyDescent="0.25">
      <c r="A15334"/>
    </row>
    <row r="15335" spans="1:1" x14ac:dyDescent="0.25">
      <c r="A15335"/>
    </row>
    <row r="15336" spans="1:1" x14ac:dyDescent="0.25">
      <c r="A15336"/>
    </row>
    <row r="15337" spans="1:1" x14ac:dyDescent="0.25">
      <c r="A15337"/>
    </row>
    <row r="15338" spans="1:1" x14ac:dyDescent="0.25">
      <c r="A15338"/>
    </row>
    <row r="15339" spans="1:1" x14ac:dyDescent="0.25">
      <c r="A15339"/>
    </row>
    <row r="15340" spans="1:1" x14ac:dyDescent="0.25">
      <c r="A15340"/>
    </row>
    <row r="15341" spans="1:1" x14ac:dyDescent="0.25">
      <c r="A15341"/>
    </row>
    <row r="15342" spans="1:1" x14ac:dyDescent="0.25">
      <c r="A15342"/>
    </row>
    <row r="15343" spans="1:1" x14ac:dyDescent="0.25">
      <c r="A15343"/>
    </row>
    <row r="15344" spans="1:1" x14ac:dyDescent="0.25">
      <c r="A15344"/>
    </row>
    <row r="15345" spans="1:1" x14ac:dyDescent="0.25">
      <c r="A15345"/>
    </row>
    <row r="15346" spans="1:1" x14ac:dyDescent="0.25">
      <c r="A15346"/>
    </row>
    <row r="15347" spans="1:1" x14ac:dyDescent="0.25">
      <c r="A15347"/>
    </row>
    <row r="15348" spans="1:1" x14ac:dyDescent="0.25">
      <c r="A15348"/>
    </row>
    <row r="15349" spans="1:1" x14ac:dyDescent="0.25">
      <c r="A15349"/>
    </row>
    <row r="15350" spans="1:1" x14ac:dyDescent="0.25">
      <c r="A15350"/>
    </row>
    <row r="15351" spans="1:1" x14ac:dyDescent="0.25">
      <c r="A15351"/>
    </row>
    <row r="15352" spans="1:1" x14ac:dyDescent="0.25">
      <c r="A15352"/>
    </row>
    <row r="15353" spans="1:1" x14ac:dyDescent="0.25">
      <c r="A15353"/>
    </row>
    <row r="15354" spans="1:1" x14ac:dyDescent="0.25">
      <c r="A15354"/>
    </row>
    <row r="15355" spans="1:1" x14ac:dyDescent="0.25">
      <c r="A15355"/>
    </row>
    <row r="15356" spans="1:1" x14ac:dyDescent="0.25">
      <c r="A15356"/>
    </row>
    <row r="15357" spans="1:1" x14ac:dyDescent="0.25">
      <c r="A15357"/>
    </row>
    <row r="15358" spans="1:1" x14ac:dyDescent="0.25">
      <c r="A15358"/>
    </row>
    <row r="15359" spans="1:1" x14ac:dyDescent="0.25">
      <c r="A15359"/>
    </row>
    <row r="15360" spans="1:1" x14ac:dyDescent="0.25">
      <c r="A15360"/>
    </row>
    <row r="15361" spans="1:1" x14ac:dyDescent="0.25">
      <c r="A15361"/>
    </row>
    <row r="15362" spans="1:1" x14ac:dyDescent="0.25">
      <c r="A15362"/>
    </row>
    <row r="15363" spans="1:1" x14ac:dyDescent="0.25">
      <c r="A15363"/>
    </row>
    <row r="15364" spans="1:1" x14ac:dyDescent="0.25">
      <c r="A15364"/>
    </row>
    <row r="15365" spans="1:1" x14ac:dyDescent="0.25">
      <c r="A15365"/>
    </row>
    <row r="15366" spans="1:1" x14ac:dyDescent="0.25">
      <c r="A15366"/>
    </row>
    <row r="15367" spans="1:1" x14ac:dyDescent="0.25">
      <c r="A15367"/>
    </row>
    <row r="15368" spans="1:1" x14ac:dyDescent="0.25">
      <c r="A15368"/>
    </row>
    <row r="15369" spans="1:1" x14ac:dyDescent="0.25">
      <c r="A15369"/>
    </row>
    <row r="15370" spans="1:1" x14ac:dyDescent="0.25">
      <c r="A15370"/>
    </row>
    <row r="15371" spans="1:1" x14ac:dyDescent="0.25">
      <c r="A15371"/>
    </row>
    <row r="15372" spans="1:1" x14ac:dyDescent="0.25">
      <c r="A15372"/>
    </row>
    <row r="15373" spans="1:1" x14ac:dyDescent="0.25">
      <c r="A15373"/>
    </row>
    <row r="15374" spans="1:1" x14ac:dyDescent="0.25">
      <c r="A15374"/>
    </row>
    <row r="15375" spans="1:1" x14ac:dyDescent="0.25">
      <c r="A15375"/>
    </row>
    <row r="15376" spans="1:1" x14ac:dyDescent="0.25">
      <c r="A15376"/>
    </row>
    <row r="15377" spans="1:1" x14ac:dyDescent="0.25">
      <c r="A15377"/>
    </row>
    <row r="15378" spans="1:1" x14ac:dyDescent="0.25">
      <c r="A15378"/>
    </row>
    <row r="15379" spans="1:1" x14ac:dyDescent="0.25">
      <c r="A15379"/>
    </row>
    <row r="15380" spans="1:1" x14ac:dyDescent="0.25">
      <c r="A15380"/>
    </row>
    <row r="15381" spans="1:1" x14ac:dyDescent="0.25">
      <c r="A15381"/>
    </row>
    <row r="15382" spans="1:1" x14ac:dyDescent="0.25">
      <c r="A15382"/>
    </row>
    <row r="15383" spans="1:1" x14ac:dyDescent="0.25">
      <c r="A15383"/>
    </row>
    <row r="15384" spans="1:1" x14ac:dyDescent="0.25">
      <c r="A15384"/>
    </row>
    <row r="15385" spans="1:1" x14ac:dyDescent="0.25">
      <c r="A15385"/>
    </row>
    <row r="15386" spans="1:1" x14ac:dyDescent="0.25">
      <c r="A15386"/>
    </row>
    <row r="15387" spans="1:1" x14ac:dyDescent="0.25">
      <c r="A15387"/>
    </row>
    <row r="15388" spans="1:1" x14ac:dyDescent="0.25">
      <c r="A15388"/>
    </row>
    <row r="15389" spans="1:1" x14ac:dyDescent="0.25">
      <c r="A15389"/>
    </row>
    <row r="15390" spans="1:1" x14ac:dyDescent="0.25">
      <c r="A15390"/>
    </row>
    <row r="15391" spans="1:1" x14ac:dyDescent="0.25">
      <c r="A15391"/>
    </row>
    <row r="15392" spans="1:1" x14ac:dyDescent="0.25">
      <c r="A15392"/>
    </row>
    <row r="15393" spans="1:1" x14ac:dyDescent="0.25">
      <c r="A15393"/>
    </row>
    <row r="15394" spans="1:1" x14ac:dyDescent="0.25">
      <c r="A15394"/>
    </row>
    <row r="15395" spans="1:1" x14ac:dyDescent="0.25">
      <c r="A15395"/>
    </row>
    <row r="15396" spans="1:1" x14ac:dyDescent="0.25">
      <c r="A15396"/>
    </row>
    <row r="15397" spans="1:1" x14ac:dyDescent="0.25">
      <c r="A15397"/>
    </row>
    <row r="15398" spans="1:1" x14ac:dyDescent="0.25">
      <c r="A15398"/>
    </row>
    <row r="15399" spans="1:1" x14ac:dyDescent="0.25">
      <c r="A15399"/>
    </row>
    <row r="15400" spans="1:1" x14ac:dyDescent="0.25">
      <c r="A15400"/>
    </row>
    <row r="15401" spans="1:1" x14ac:dyDescent="0.25">
      <c r="A15401"/>
    </row>
    <row r="15402" spans="1:1" x14ac:dyDescent="0.25">
      <c r="A15402"/>
    </row>
    <row r="15403" spans="1:1" x14ac:dyDescent="0.25">
      <c r="A15403"/>
    </row>
    <row r="15404" spans="1:1" x14ac:dyDescent="0.25">
      <c r="A15404"/>
    </row>
    <row r="15405" spans="1:1" x14ac:dyDescent="0.25">
      <c r="A15405"/>
    </row>
    <row r="15406" spans="1:1" x14ac:dyDescent="0.25">
      <c r="A15406"/>
    </row>
    <row r="15407" spans="1:1" x14ac:dyDescent="0.25">
      <c r="A15407"/>
    </row>
    <row r="15408" spans="1:1" x14ac:dyDescent="0.25">
      <c r="A15408"/>
    </row>
    <row r="15409" spans="1:1" x14ac:dyDescent="0.25">
      <c r="A15409"/>
    </row>
    <row r="15410" spans="1:1" x14ac:dyDescent="0.25">
      <c r="A15410"/>
    </row>
    <row r="15411" spans="1:1" x14ac:dyDescent="0.25">
      <c r="A15411"/>
    </row>
    <row r="15412" spans="1:1" x14ac:dyDescent="0.25">
      <c r="A15412"/>
    </row>
    <row r="15413" spans="1:1" x14ac:dyDescent="0.25">
      <c r="A15413"/>
    </row>
    <row r="15414" spans="1:1" x14ac:dyDescent="0.25">
      <c r="A15414"/>
    </row>
    <row r="15415" spans="1:1" x14ac:dyDescent="0.25">
      <c r="A15415"/>
    </row>
    <row r="15416" spans="1:1" x14ac:dyDescent="0.25">
      <c r="A15416"/>
    </row>
    <row r="15417" spans="1:1" x14ac:dyDescent="0.25">
      <c r="A15417"/>
    </row>
    <row r="15418" spans="1:1" x14ac:dyDescent="0.25">
      <c r="A15418"/>
    </row>
    <row r="15419" spans="1:1" x14ac:dyDescent="0.25">
      <c r="A15419"/>
    </row>
    <row r="15420" spans="1:1" x14ac:dyDescent="0.25">
      <c r="A15420"/>
    </row>
    <row r="15421" spans="1:1" x14ac:dyDescent="0.25">
      <c r="A15421"/>
    </row>
    <row r="15422" spans="1:1" x14ac:dyDescent="0.25">
      <c r="A15422"/>
    </row>
    <row r="15423" spans="1:1" x14ac:dyDescent="0.25">
      <c r="A15423"/>
    </row>
    <row r="15424" spans="1:1" x14ac:dyDescent="0.25">
      <c r="A15424"/>
    </row>
    <row r="15425" spans="1:1" x14ac:dyDescent="0.25">
      <c r="A15425"/>
    </row>
    <row r="15426" spans="1:1" x14ac:dyDescent="0.25">
      <c r="A15426"/>
    </row>
    <row r="15427" spans="1:1" x14ac:dyDescent="0.25">
      <c r="A15427"/>
    </row>
    <row r="15428" spans="1:1" x14ac:dyDescent="0.25">
      <c r="A15428"/>
    </row>
    <row r="15429" spans="1:1" x14ac:dyDescent="0.25">
      <c r="A15429"/>
    </row>
    <row r="15430" spans="1:1" x14ac:dyDescent="0.25">
      <c r="A15430"/>
    </row>
    <row r="15431" spans="1:1" x14ac:dyDescent="0.25">
      <c r="A15431"/>
    </row>
    <row r="15432" spans="1:1" x14ac:dyDescent="0.25">
      <c r="A15432"/>
    </row>
    <row r="15433" spans="1:1" x14ac:dyDescent="0.25">
      <c r="A15433"/>
    </row>
    <row r="15434" spans="1:1" x14ac:dyDescent="0.25">
      <c r="A15434"/>
    </row>
    <row r="15435" spans="1:1" x14ac:dyDescent="0.25">
      <c r="A15435"/>
    </row>
    <row r="15436" spans="1:1" x14ac:dyDescent="0.25">
      <c r="A15436"/>
    </row>
    <row r="15437" spans="1:1" x14ac:dyDescent="0.25">
      <c r="A15437"/>
    </row>
    <row r="15438" spans="1:1" x14ac:dyDescent="0.25">
      <c r="A15438"/>
    </row>
    <row r="15439" spans="1:1" x14ac:dyDescent="0.25">
      <c r="A15439"/>
    </row>
    <row r="15440" spans="1:1" x14ac:dyDescent="0.25">
      <c r="A15440"/>
    </row>
    <row r="15441" spans="1:1" x14ac:dyDescent="0.25">
      <c r="A15441"/>
    </row>
    <row r="15442" spans="1:1" x14ac:dyDescent="0.25">
      <c r="A15442"/>
    </row>
    <row r="15443" spans="1:1" x14ac:dyDescent="0.25">
      <c r="A15443"/>
    </row>
    <row r="15444" spans="1:1" x14ac:dyDescent="0.25">
      <c r="A15444"/>
    </row>
    <row r="15445" spans="1:1" x14ac:dyDescent="0.25">
      <c r="A15445"/>
    </row>
    <row r="15446" spans="1:1" x14ac:dyDescent="0.25">
      <c r="A15446"/>
    </row>
    <row r="15447" spans="1:1" x14ac:dyDescent="0.25">
      <c r="A15447"/>
    </row>
    <row r="15448" spans="1:1" x14ac:dyDescent="0.25">
      <c r="A15448"/>
    </row>
    <row r="15449" spans="1:1" x14ac:dyDescent="0.25">
      <c r="A15449"/>
    </row>
    <row r="15450" spans="1:1" x14ac:dyDescent="0.25">
      <c r="A15450"/>
    </row>
    <row r="15451" spans="1:1" x14ac:dyDescent="0.25">
      <c r="A15451"/>
    </row>
    <row r="15452" spans="1:1" x14ac:dyDescent="0.25">
      <c r="A15452"/>
    </row>
    <row r="15453" spans="1:1" x14ac:dyDescent="0.25">
      <c r="A15453"/>
    </row>
    <row r="15454" spans="1:1" x14ac:dyDescent="0.25">
      <c r="A15454"/>
    </row>
    <row r="15455" spans="1:1" x14ac:dyDescent="0.25">
      <c r="A15455"/>
    </row>
    <row r="15456" spans="1:1" x14ac:dyDescent="0.25">
      <c r="A15456"/>
    </row>
    <row r="15457" spans="1:1" x14ac:dyDescent="0.25">
      <c r="A15457"/>
    </row>
    <row r="15458" spans="1:1" x14ac:dyDescent="0.25">
      <c r="A15458"/>
    </row>
    <row r="15459" spans="1:1" x14ac:dyDescent="0.25">
      <c r="A15459"/>
    </row>
    <row r="15460" spans="1:1" x14ac:dyDescent="0.25">
      <c r="A15460"/>
    </row>
    <row r="15461" spans="1:1" x14ac:dyDescent="0.25">
      <c r="A15461"/>
    </row>
    <row r="15462" spans="1:1" x14ac:dyDescent="0.25">
      <c r="A15462"/>
    </row>
    <row r="15463" spans="1:1" x14ac:dyDescent="0.25">
      <c r="A15463"/>
    </row>
    <row r="15464" spans="1:1" x14ac:dyDescent="0.25">
      <c r="A15464"/>
    </row>
    <row r="15465" spans="1:1" x14ac:dyDescent="0.25">
      <c r="A15465"/>
    </row>
    <row r="15466" spans="1:1" x14ac:dyDescent="0.25">
      <c r="A15466"/>
    </row>
    <row r="15467" spans="1:1" x14ac:dyDescent="0.25">
      <c r="A15467"/>
    </row>
    <row r="15468" spans="1:1" x14ac:dyDescent="0.25">
      <c r="A15468"/>
    </row>
    <row r="15469" spans="1:1" x14ac:dyDescent="0.25">
      <c r="A15469"/>
    </row>
    <row r="15470" spans="1:1" x14ac:dyDescent="0.25">
      <c r="A15470"/>
    </row>
    <row r="15471" spans="1:1" x14ac:dyDescent="0.25">
      <c r="A15471"/>
    </row>
    <row r="15472" spans="1:1" x14ac:dyDescent="0.25">
      <c r="A15472"/>
    </row>
    <row r="15473" spans="1:1" x14ac:dyDescent="0.25">
      <c r="A15473"/>
    </row>
    <row r="15474" spans="1:1" x14ac:dyDescent="0.25">
      <c r="A15474"/>
    </row>
    <row r="15475" spans="1:1" x14ac:dyDescent="0.25">
      <c r="A15475"/>
    </row>
    <row r="15476" spans="1:1" x14ac:dyDescent="0.25">
      <c r="A15476"/>
    </row>
    <row r="15477" spans="1:1" x14ac:dyDescent="0.25">
      <c r="A15477"/>
    </row>
    <row r="15478" spans="1:1" x14ac:dyDescent="0.25">
      <c r="A15478"/>
    </row>
    <row r="15479" spans="1:1" x14ac:dyDescent="0.25">
      <c r="A15479"/>
    </row>
    <row r="15480" spans="1:1" x14ac:dyDescent="0.25">
      <c r="A15480"/>
    </row>
    <row r="15481" spans="1:1" x14ac:dyDescent="0.25">
      <c r="A15481"/>
    </row>
    <row r="15482" spans="1:1" x14ac:dyDescent="0.25">
      <c r="A15482"/>
    </row>
    <row r="15483" spans="1:1" x14ac:dyDescent="0.25">
      <c r="A15483"/>
    </row>
    <row r="15484" spans="1:1" x14ac:dyDescent="0.25">
      <c r="A15484"/>
    </row>
    <row r="15485" spans="1:1" x14ac:dyDescent="0.25">
      <c r="A15485"/>
    </row>
    <row r="15486" spans="1:1" x14ac:dyDescent="0.25">
      <c r="A15486"/>
    </row>
    <row r="15487" spans="1:1" x14ac:dyDescent="0.25">
      <c r="A15487"/>
    </row>
    <row r="15488" spans="1:1" x14ac:dyDescent="0.25">
      <c r="A15488"/>
    </row>
    <row r="15489" spans="1:1" x14ac:dyDescent="0.25">
      <c r="A15489"/>
    </row>
    <row r="15490" spans="1:1" x14ac:dyDescent="0.25">
      <c r="A15490"/>
    </row>
    <row r="15491" spans="1:1" x14ac:dyDescent="0.25">
      <c r="A15491"/>
    </row>
    <row r="15492" spans="1:1" x14ac:dyDescent="0.25">
      <c r="A15492"/>
    </row>
    <row r="15493" spans="1:1" x14ac:dyDescent="0.25">
      <c r="A15493"/>
    </row>
    <row r="15494" spans="1:1" x14ac:dyDescent="0.25">
      <c r="A15494"/>
    </row>
    <row r="15495" spans="1:1" x14ac:dyDescent="0.25">
      <c r="A15495"/>
    </row>
    <row r="15496" spans="1:1" x14ac:dyDescent="0.25">
      <c r="A15496"/>
    </row>
    <row r="15497" spans="1:1" x14ac:dyDescent="0.25">
      <c r="A15497"/>
    </row>
    <row r="15498" spans="1:1" x14ac:dyDescent="0.25">
      <c r="A15498"/>
    </row>
    <row r="15499" spans="1:1" x14ac:dyDescent="0.25">
      <c r="A15499"/>
    </row>
    <row r="15500" spans="1:1" x14ac:dyDescent="0.25">
      <c r="A15500"/>
    </row>
    <row r="15501" spans="1:1" x14ac:dyDescent="0.25">
      <c r="A15501"/>
    </row>
    <row r="15502" spans="1:1" x14ac:dyDescent="0.25">
      <c r="A15502"/>
    </row>
    <row r="15503" spans="1:1" x14ac:dyDescent="0.25">
      <c r="A15503"/>
    </row>
    <row r="15504" spans="1:1" x14ac:dyDescent="0.25">
      <c r="A15504"/>
    </row>
    <row r="15505" spans="1:1" x14ac:dyDescent="0.25">
      <c r="A15505"/>
    </row>
    <row r="15506" spans="1:1" x14ac:dyDescent="0.25">
      <c r="A15506"/>
    </row>
    <row r="15507" spans="1:1" x14ac:dyDescent="0.25">
      <c r="A15507"/>
    </row>
    <row r="15508" spans="1:1" x14ac:dyDescent="0.25">
      <c r="A15508"/>
    </row>
    <row r="15509" spans="1:1" x14ac:dyDescent="0.25">
      <c r="A15509"/>
    </row>
    <row r="15510" spans="1:1" x14ac:dyDescent="0.25">
      <c r="A15510"/>
    </row>
    <row r="15511" spans="1:1" x14ac:dyDescent="0.25">
      <c r="A15511"/>
    </row>
    <row r="15512" spans="1:1" x14ac:dyDescent="0.25">
      <c r="A15512"/>
    </row>
    <row r="15513" spans="1:1" x14ac:dyDescent="0.25">
      <c r="A15513"/>
    </row>
    <row r="15514" spans="1:1" x14ac:dyDescent="0.25">
      <c r="A15514"/>
    </row>
    <row r="15515" spans="1:1" x14ac:dyDescent="0.25">
      <c r="A15515"/>
    </row>
    <row r="15516" spans="1:1" x14ac:dyDescent="0.25">
      <c r="A15516"/>
    </row>
    <row r="15517" spans="1:1" x14ac:dyDescent="0.25">
      <c r="A15517"/>
    </row>
    <row r="15518" spans="1:1" x14ac:dyDescent="0.25">
      <c r="A15518"/>
    </row>
    <row r="15519" spans="1:1" x14ac:dyDescent="0.25">
      <c r="A15519"/>
    </row>
    <row r="15520" spans="1:1" x14ac:dyDescent="0.25">
      <c r="A15520"/>
    </row>
    <row r="15521" spans="1:1" x14ac:dyDescent="0.25">
      <c r="A15521"/>
    </row>
    <row r="15522" spans="1:1" x14ac:dyDescent="0.25">
      <c r="A15522"/>
    </row>
    <row r="15523" spans="1:1" x14ac:dyDescent="0.25">
      <c r="A15523"/>
    </row>
    <row r="15524" spans="1:1" x14ac:dyDescent="0.25">
      <c r="A15524"/>
    </row>
    <row r="15525" spans="1:1" x14ac:dyDescent="0.25">
      <c r="A15525"/>
    </row>
    <row r="15526" spans="1:1" x14ac:dyDescent="0.25">
      <c r="A15526"/>
    </row>
    <row r="15527" spans="1:1" x14ac:dyDescent="0.25">
      <c r="A15527"/>
    </row>
    <row r="15528" spans="1:1" x14ac:dyDescent="0.25">
      <c r="A15528"/>
    </row>
    <row r="15529" spans="1:1" x14ac:dyDescent="0.25">
      <c r="A15529"/>
    </row>
    <row r="15530" spans="1:1" x14ac:dyDescent="0.25">
      <c r="A15530"/>
    </row>
    <row r="15531" spans="1:1" x14ac:dyDescent="0.25">
      <c r="A15531"/>
    </row>
    <row r="15532" spans="1:1" x14ac:dyDescent="0.25">
      <c r="A15532"/>
    </row>
    <row r="15533" spans="1:1" x14ac:dyDescent="0.25">
      <c r="A15533"/>
    </row>
    <row r="15534" spans="1:1" x14ac:dyDescent="0.25">
      <c r="A15534"/>
    </row>
    <row r="15535" spans="1:1" x14ac:dyDescent="0.25">
      <c r="A15535"/>
    </row>
    <row r="15536" spans="1:1" x14ac:dyDescent="0.25">
      <c r="A15536"/>
    </row>
    <row r="15537" spans="1:1" x14ac:dyDescent="0.25">
      <c r="A15537"/>
    </row>
    <row r="15538" spans="1:1" x14ac:dyDescent="0.25">
      <c r="A15538"/>
    </row>
    <row r="15539" spans="1:1" x14ac:dyDescent="0.25">
      <c r="A15539"/>
    </row>
    <row r="15540" spans="1:1" x14ac:dyDescent="0.25">
      <c r="A15540"/>
    </row>
    <row r="15541" spans="1:1" x14ac:dyDescent="0.25">
      <c r="A15541"/>
    </row>
    <row r="15542" spans="1:1" x14ac:dyDescent="0.25">
      <c r="A15542"/>
    </row>
    <row r="15543" spans="1:1" x14ac:dyDescent="0.25">
      <c r="A15543"/>
    </row>
    <row r="15544" spans="1:1" x14ac:dyDescent="0.25">
      <c r="A15544"/>
    </row>
    <row r="15545" spans="1:1" x14ac:dyDescent="0.25">
      <c r="A15545"/>
    </row>
    <row r="15546" spans="1:1" x14ac:dyDescent="0.25">
      <c r="A15546"/>
    </row>
    <row r="15547" spans="1:1" x14ac:dyDescent="0.25">
      <c r="A15547"/>
    </row>
    <row r="15548" spans="1:1" x14ac:dyDescent="0.25">
      <c r="A15548"/>
    </row>
    <row r="15549" spans="1:1" x14ac:dyDescent="0.25">
      <c r="A15549"/>
    </row>
    <row r="15550" spans="1:1" x14ac:dyDescent="0.25">
      <c r="A15550"/>
    </row>
    <row r="15551" spans="1:1" x14ac:dyDescent="0.25">
      <c r="A15551"/>
    </row>
    <row r="15552" spans="1:1" x14ac:dyDescent="0.25">
      <c r="A15552"/>
    </row>
    <row r="15553" spans="1:1" x14ac:dyDescent="0.25">
      <c r="A15553"/>
    </row>
    <row r="15554" spans="1:1" x14ac:dyDescent="0.25">
      <c r="A15554"/>
    </row>
    <row r="15555" spans="1:1" x14ac:dyDescent="0.25">
      <c r="A15555"/>
    </row>
    <row r="15556" spans="1:1" x14ac:dyDescent="0.25">
      <c r="A15556"/>
    </row>
    <row r="15557" spans="1:1" x14ac:dyDescent="0.25">
      <c r="A15557"/>
    </row>
    <row r="15558" spans="1:1" x14ac:dyDescent="0.25">
      <c r="A15558"/>
    </row>
    <row r="15559" spans="1:1" x14ac:dyDescent="0.25">
      <c r="A15559"/>
    </row>
    <row r="15560" spans="1:1" x14ac:dyDescent="0.25">
      <c r="A15560"/>
    </row>
    <row r="15561" spans="1:1" x14ac:dyDescent="0.25">
      <c r="A15561"/>
    </row>
    <row r="15562" spans="1:1" x14ac:dyDescent="0.25">
      <c r="A15562"/>
    </row>
    <row r="15563" spans="1:1" x14ac:dyDescent="0.25">
      <c r="A15563"/>
    </row>
    <row r="15564" spans="1:1" x14ac:dyDescent="0.25">
      <c r="A15564"/>
    </row>
    <row r="15565" spans="1:1" x14ac:dyDescent="0.25">
      <c r="A15565"/>
    </row>
    <row r="15566" spans="1:1" x14ac:dyDescent="0.25">
      <c r="A15566"/>
    </row>
    <row r="15567" spans="1:1" x14ac:dyDescent="0.25">
      <c r="A15567"/>
    </row>
    <row r="15568" spans="1:1" x14ac:dyDescent="0.25">
      <c r="A15568"/>
    </row>
    <row r="15569" spans="1:1" x14ac:dyDescent="0.25">
      <c r="A15569"/>
    </row>
    <row r="15570" spans="1:1" x14ac:dyDescent="0.25">
      <c r="A15570"/>
    </row>
    <row r="15571" spans="1:1" x14ac:dyDescent="0.25">
      <c r="A15571"/>
    </row>
    <row r="15572" spans="1:1" x14ac:dyDescent="0.25">
      <c r="A15572"/>
    </row>
    <row r="15573" spans="1:1" x14ac:dyDescent="0.25">
      <c r="A15573"/>
    </row>
    <row r="15574" spans="1:1" x14ac:dyDescent="0.25">
      <c r="A15574"/>
    </row>
    <row r="15575" spans="1:1" x14ac:dyDescent="0.25">
      <c r="A15575"/>
    </row>
    <row r="15576" spans="1:1" x14ac:dyDescent="0.25">
      <c r="A15576"/>
    </row>
    <row r="15577" spans="1:1" x14ac:dyDescent="0.25">
      <c r="A15577"/>
    </row>
    <row r="15578" spans="1:1" x14ac:dyDescent="0.25">
      <c r="A15578"/>
    </row>
    <row r="15579" spans="1:1" x14ac:dyDescent="0.25">
      <c r="A15579"/>
    </row>
    <row r="15580" spans="1:1" x14ac:dyDescent="0.25">
      <c r="A15580"/>
    </row>
    <row r="15581" spans="1:1" x14ac:dyDescent="0.25">
      <c r="A15581"/>
    </row>
    <row r="15582" spans="1:1" x14ac:dyDescent="0.25">
      <c r="A15582"/>
    </row>
    <row r="15583" spans="1:1" x14ac:dyDescent="0.25">
      <c r="A15583"/>
    </row>
    <row r="15584" spans="1:1" x14ac:dyDescent="0.25">
      <c r="A15584"/>
    </row>
    <row r="15585" spans="1:1" x14ac:dyDescent="0.25">
      <c r="A15585"/>
    </row>
    <row r="15586" spans="1:1" x14ac:dyDescent="0.25">
      <c r="A15586"/>
    </row>
    <row r="15587" spans="1:1" x14ac:dyDescent="0.25">
      <c r="A15587"/>
    </row>
    <row r="15588" spans="1:1" x14ac:dyDescent="0.25">
      <c r="A15588"/>
    </row>
    <row r="15589" spans="1:1" x14ac:dyDescent="0.25">
      <c r="A15589"/>
    </row>
    <row r="15590" spans="1:1" x14ac:dyDescent="0.25">
      <c r="A15590"/>
    </row>
    <row r="15591" spans="1:1" x14ac:dyDescent="0.25">
      <c r="A15591"/>
    </row>
    <row r="15592" spans="1:1" x14ac:dyDescent="0.25">
      <c r="A15592"/>
    </row>
    <row r="15593" spans="1:1" x14ac:dyDescent="0.25">
      <c r="A15593"/>
    </row>
    <row r="15594" spans="1:1" x14ac:dyDescent="0.25">
      <c r="A15594"/>
    </row>
    <row r="15595" spans="1:1" x14ac:dyDescent="0.25">
      <c r="A15595"/>
    </row>
    <row r="15596" spans="1:1" x14ac:dyDescent="0.25">
      <c r="A15596"/>
    </row>
    <row r="15597" spans="1:1" x14ac:dyDescent="0.25">
      <c r="A15597"/>
    </row>
    <row r="15598" spans="1:1" x14ac:dyDescent="0.25">
      <c r="A15598"/>
    </row>
    <row r="15599" spans="1:1" x14ac:dyDescent="0.25">
      <c r="A15599"/>
    </row>
    <row r="15600" spans="1:1" x14ac:dyDescent="0.25">
      <c r="A15600"/>
    </row>
    <row r="15601" spans="1:1" x14ac:dyDescent="0.25">
      <c r="A15601"/>
    </row>
    <row r="15602" spans="1:1" x14ac:dyDescent="0.25">
      <c r="A15602"/>
    </row>
    <row r="15603" spans="1:1" x14ac:dyDescent="0.25">
      <c r="A15603"/>
    </row>
    <row r="15604" spans="1:1" x14ac:dyDescent="0.25">
      <c r="A15604"/>
    </row>
    <row r="15605" spans="1:1" x14ac:dyDescent="0.25">
      <c r="A15605"/>
    </row>
    <row r="15606" spans="1:1" x14ac:dyDescent="0.25">
      <c r="A15606"/>
    </row>
    <row r="15607" spans="1:1" x14ac:dyDescent="0.25">
      <c r="A15607"/>
    </row>
    <row r="15608" spans="1:1" x14ac:dyDescent="0.25">
      <c r="A15608"/>
    </row>
    <row r="15609" spans="1:1" x14ac:dyDescent="0.25">
      <c r="A15609"/>
    </row>
    <row r="15610" spans="1:1" x14ac:dyDescent="0.25">
      <c r="A15610"/>
    </row>
    <row r="15611" spans="1:1" x14ac:dyDescent="0.25">
      <c r="A15611"/>
    </row>
    <row r="15612" spans="1:1" x14ac:dyDescent="0.25">
      <c r="A15612"/>
    </row>
    <row r="15613" spans="1:1" x14ac:dyDescent="0.25">
      <c r="A15613"/>
    </row>
    <row r="15614" spans="1:1" x14ac:dyDescent="0.25">
      <c r="A15614"/>
    </row>
    <row r="15615" spans="1:1" x14ac:dyDescent="0.25">
      <c r="A15615"/>
    </row>
    <row r="15616" spans="1:1" x14ac:dyDescent="0.25">
      <c r="A15616"/>
    </row>
    <row r="15617" spans="1:1" x14ac:dyDescent="0.25">
      <c r="A15617"/>
    </row>
    <row r="15618" spans="1:1" x14ac:dyDescent="0.25">
      <c r="A15618"/>
    </row>
    <row r="15619" spans="1:1" x14ac:dyDescent="0.25">
      <c r="A15619"/>
    </row>
    <row r="15620" spans="1:1" x14ac:dyDescent="0.25">
      <c r="A15620"/>
    </row>
    <row r="15621" spans="1:1" x14ac:dyDescent="0.25">
      <c r="A15621"/>
    </row>
    <row r="15622" spans="1:1" x14ac:dyDescent="0.25">
      <c r="A15622"/>
    </row>
    <row r="15623" spans="1:1" x14ac:dyDescent="0.25">
      <c r="A15623"/>
    </row>
    <row r="15624" spans="1:1" x14ac:dyDescent="0.25">
      <c r="A15624"/>
    </row>
    <row r="15625" spans="1:1" x14ac:dyDescent="0.25">
      <c r="A15625"/>
    </row>
    <row r="15626" spans="1:1" x14ac:dyDescent="0.25">
      <c r="A15626"/>
    </row>
    <row r="15627" spans="1:1" x14ac:dyDescent="0.25">
      <c r="A15627"/>
    </row>
    <row r="15628" spans="1:1" x14ac:dyDescent="0.25">
      <c r="A15628"/>
    </row>
    <row r="15629" spans="1:1" x14ac:dyDescent="0.25">
      <c r="A15629"/>
    </row>
    <row r="15630" spans="1:1" x14ac:dyDescent="0.25">
      <c r="A15630"/>
    </row>
    <row r="15631" spans="1:1" x14ac:dyDescent="0.25">
      <c r="A15631"/>
    </row>
    <row r="15632" spans="1:1" x14ac:dyDescent="0.25">
      <c r="A15632"/>
    </row>
    <row r="15633" spans="1:1" x14ac:dyDescent="0.25">
      <c r="A15633"/>
    </row>
    <row r="15634" spans="1:1" x14ac:dyDescent="0.25">
      <c r="A15634"/>
    </row>
    <row r="15635" spans="1:1" x14ac:dyDescent="0.25">
      <c r="A15635"/>
    </row>
    <row r="15636" spans="1:1" x14ac:dyDescent="0.25">
      <c r="A15636"/>
    </row>
    <row r="15637" spans="1:1" x14ac:dyDescent="0.25">
      <c r="A15637"/>
    </row>
    <row r="15638" spans="1:1" x14ac:dyDescent="0.25">
      <c r="A15638"/>
    </row>
    <row r="15639" spans="1:1" x14ac:dyDescent="0.25">
      <c r="A15639"/>
    </row>
    <row r="15640" spans="1:1" x14ac:dyDescent="0.25">
      <c r="A15640"/>
    </row>
    <row r="15641" spans="1:1" x14ac:dyDescent="0.25">
      <c r="A15641"/>
    </row>
    <row r="15642" spans="1:1" x14ac:dyDescent="0.25">
      <c r="A15642"/>
    </row>
    <row r="15643" spans="1:1" x14ac:dyDescent="0.25">
      <c r="A15643"/>
    </row>
    <row r="15644" spans="1:1" x14ac:dyDescent="0.25">
      <c r="A15644"/>
    </row>
    <row r="15645" spans="1:1" x14ac:dyDescent="0.25">
      <c r="A15645"/>
    </row>
    <row r="15646" spans="1:1" x14ac:dyDescent="0.25">
      <c r="A15646"/>
    </row>
    <row r="15647" spans="1:1" x14ac:dyDescent="0.25">
      <c r="A15647"/>
    </row>
    <row r="15648" spans="1:1" x14ac:dyDescent="0.25">
      <c r="A15648"/>
    </row>
    <row r="15649" spans="1:1" x14ac:dyDescent="0.25">
      <c r="A15649"/>
    </row>
    <row r="15650" spans="1:1" x14ac:dyDescent="0.25">
      <c r="A15650"/>
    </row>
    <row r="15651" spans="1:1" x14ac:dyDescent="0.25">
      <c r="A15651"/>
    </row>
    <row r="15652" spans="1:1" x14ac:dyDescent="0.25">
      <c r="A15652"/>
    </row>
    <row r="15653" spans="1:1" x14ac:dyDescent="0.25">
      <c r="A15653"/>
    </row>
    <row r="15654" spans="1:1" x14ac:dyDescent="0.25">
      <c r="A15654"/>
    </row>
    <row r="15655" spans="1:1" x14ac:dyDescent="0.25">
      <c r="A15655"/>
    </row>
    <row r="15656" spans="1:1" x14ac:dyDescent="0.25">
      <c r="A15656"/>
    </row>
    <row r="15657" spans="1:1" x14ac:dyDescent="0.25">
      <c r="A15657"/>
    </row>
    <row r="15658" spans="1:1" x14ac:dyDescent="0.25">
      <c r="A15658"/>
    </row>
    <row r="15659" spans="1:1" x14ac:dyDescent="0.25">
      <c r="A15659"/>
    </row>
    <row r="15660" spans="1:1" x14ac:dyDescent="0.25">
      <c r="A15660"/>
    </row>
    <row r="15661" spans="1:1" x14ac:dyDescent="0.25">
      <c r="A15661"/>
    </row>
    <row r="15662" spans="1:1" x14ac:dyDescent="0.25">
      <c r="A15662"/>
    </row>
    <row r="15663" spans="1:1" x14ac:dyDescent="0.25">
      <c r="A15663"/>
    </row>
    <row r="15664" spans="1:1" x14ac:dyDescent="0.25">
      <c r="A15664"/>
    </row>
    <row r="15665" spans="1:1" x14ac:dyDescent="0.25">
      <c r="A15665"/>
    </row>
    <row r="15666" spans="1:1" x14ac:dyDescent="0.25">
      <c r="A15666"/>
    </row>
    <row r="15667" spans="1:1" x14ac:dyDescent="0.25">
      <c r="A15667"/>
    </row>
    <row r="15668" spans="1:1" x14ac:dyDescent="0.25">
      <c r="A15668"/>
    </row>
    <row r="15669" spans="1:1" x14ac:dyDescent="0.25">
      <c r="A15669"/>
    </row>
    <row r="15670" spans="1:1" x14ac:dyDescent="0.25">
      <c r="A15670"/>
    </row>
    <row r="15671" spans="1:1" x14ac:dyDescent="0.25">
      <c r="A15671"/>
    </row>
    <row r="15672" spans="1:1" x14ac:dyDescent="0.25">
      <c r="A15672"/>
    </row>
    <row r="15673" spans="1:1" x14ac:dyDescent="0.25">
      <c r="A15673"/>
    </row>
    <row r="15674" spans="1:1" x14ac:dyDescent="0.25">
      <c r="A15674"/>
    </row>
    <row r="15675" spans="1:1" x14ac:dyDescent="0.25">
      <c r="A15675"/>
    </row>
    <row r="15676" spans="1:1" x14ac:dyDescent="0.25">
      <c r="A15676"/>
    </row>
    <row r="15677" spans="1:1" x14ac:dyDescent="0.25">
      <c r="A15677"/>
    </row>
    <row r="15678" spans="1:1" x14ac:dyDescent="0.25">
      <c r="A15678"/>
    </row>
    <row r="15679" spans="1:1" x14ac:dyDescent="0.25">
      <c r="A15679"/>
    </row>
    <row r="15680" spans="1:1" x14ac:dyDescent="0.25">
      <c r="A15680"/>
    </row>
    <row r="15681" spans="1:1" x14ac:dyDescent="0.25">
      <c r="A15681"/>
    </row>
    <row r="15682" spans="1:1" x14ac:dyDescent="0.25">
      <c r="A15682"/>
    </row>
    <row r="15683" spans="1:1" x14ac:dyDescent="0.25">
      <c r="A15683"/>
    </row>
    <row r="15684" spans="1:1" x14ac:dyDescent="0.25">
      <c r="A15684"/>
    </row>
    <row r="15685" spans="1:1" x14ac:dyDescent="0.25">
      <c r="A15685"/>
    </row>
    <row r="15686" spans="1:1" x14ac:dyDescent="0.25">
      <c r="A15686"/>
    </row>
    <row r="15687" spans="1:1" x14ac:dyDescent="0.25">
      <c r="A15687"/>
    </row>
    <row r="15688" spans="1:1" x14ac:dyDescent="0.25">
      <c r="A15688"/>
    </row>
    <row r="15689" spans="1:1" x14ac:dyDescent="0.25">
      <c r="A15689"/>
    </row>
    <row r="15690" spans="1:1" x14ac:dyDescent="0.25">
      <c r="A15690"/>
    </row>
    <row r="15691" spans="1:1" x14ac:dyDescent="0.25">
      <c r="A15691"/>
    </row>
    <row r="15692" spans="1:1" x14ac:dyDescent="0.25">
      <c r="A15692"/>
    </row>
    <row r="15693" spans="1:1" x14ac:dyDescent="0.25">
      <c r="A15693"/>
    </row>
    <row r="15694" spans="1:1" x14ac:dyDescent="0.25">
      <c r="A15694"/>
    </row>
    <row r="15695" spans="1:1" x14ac:dyDescent="0.25">
      <c r="A15695"/>
    </row>
    <row r="15696" spans="1:1" x14ac:dyDescent="0.25">
      <c r="A15696"/>
    </row>
    <row r="15697" spans="1:1" x14ac:dyDescent="0.25">
      <c r="A15697"/>
    </row>
    <row r="15698" spans="1:1" x14ac:dyDescent="0.25">
      <c r="A15698"/>
    </row>
    <row r="15699" spans="1:1" x14ac:dyDescent="0.25">
      <c r="A15699"/>
    </row>
    <row r="15700" spans="1:1" x14ac:dyDescent="0.25">
      <c r="A15700"/>
    </row>
    <row r="15701" spans="1:1" x14ac:dyDescent="0.25">
      <c r="A15701"/>
    </row>
    <row r="15702" spans="1:1" x14ac:dyDescent="0.25">
      <c r="A15702"/>
    </row>
    <row r="15703" spans="1:1" x14ac:dyDescent="0.25">
      <c r="A15703"/>
    </row>
    <row r="15704" spans="1:1" x14ac:dyDescent="0.25">
      <c r="A15704"/>
    </row>
    <row r="15705" spans="1:1" x14ac:dyDescent="0.25">
      <c r="A15705"/>
    </row>
    <row r="15706" spans="1:1" x14ac:dyDescent="0.25">
      <c r="A15706"/>
    </row>
    <row r="15707" spans="1:1" x14ac:dyDescent="0.25">
      <c r="A15707"/>
    </row>
    <row r="15708" spans="1:1" x14ac:dyDescent="0.25">
      <c r="A15708"/>
    </row>
    <row r="15709" spans="1:1" x14ac:dyDescent="0.25">
      <c r="A15709"/>
    </row>
    <row r="15710" spans="1:1" x14ac:dyDescent="0.25">
      <c r="A15710"/>
    </row>
    <row r="15711" spans="1:1" x14ac:dyDescent="0.25">
      <c r="A15711"/>
    </row>
    <row r="15712" spans="1:1" x14ac:dyDescent="0.25">
      <c r="A15712"/>
    </row>
    <row r="15713" spans="1:1" x14ac:dyDescent="0.25">
      <c r="A15713"/>
    </row>
    <row r="15714" spans="1:1" x14ac:dyDescent="0.25">
      <c r="A15714"/>
    </row>
    <row r="15715" spans="1:1" x14ac:dyDescent="0.25">
      <c r="A15715"/>
    </row>
    <row r="15716" spans="1:1" x14ac:dyDescent="0.25">
      <c r="A15716"/>
    </row>
    <row r="15717" spans="1:1" x14ac:dyDescent="0.25">
      <c r="A15717"/>
    </row>
    <row r="15718" spans="1:1" x14ac:dyDescent="0.25">
      <c r="A15718"/>
    </row>
    <row r="15719" spans="1:1" x14ac:dyDescent="0.25">
      <c r="A15719"/>
    </row>
    <row r="15720" spans="1:1" x14ac:dyDescent="0.25">
      <c r="A15720"/>
    </row>
    <row r="15721" spans="1:1" x14ac:dyDescent="0.25">
      <c r="A15721"/>
    </row>
    <row r="15722" spans="1:1" x14ac:dyDescent="0.25">
      <c r="A15722"/>
    </row>
    <row r="15723" spans="1:1" x14ac:dyDescent="0.25">
      <c r="A15723"/>
    </row>
    <row r="15724" spans="1:1" x14ac:dyDescent="0.25">
      <c r="A15724"/>
    </row>
    <row r="15725" spans="1:1" x14ac:dyDescent="0.25">
      <c r="A15725"/>
    </row>
    <row r="15726" spans="1:1" x14ac:dyDescent="0.25">
      <c r="A15726"/>
    </row>
    <row r="15727" spans="1:1" x14ac:dyDescent="0.25">
      <c r="A15727"/>
    </row>
    <row r="15728" spans="1:1" x14ac:dyDescent="0.25">
      <c r="A15728"/>
    </row>
    <row r="15729" spans="1:1" x14ac:dyDescent="0.25">
      <c r="A15729"/>
    </row>
    <row r="15730" spans="1:1" x14ac:dyDescent="0.25">
      <c r="A15730"/>
    </row>
    <row r="15731" spans="1:1" x14ac:dyDescent="0.25">
      <c r="A15731"/>
    </row>
    <row r="15732" spans="1:1" x14ac:dyDescent="0.25">
      <c r="A15732"/>
    </row>
    <row r="15733" spans="1:1" x14ac:dyDescent="0.25">
      <c r="A15733"/>
    </row>
    <row r="15734" spans="1:1" x14ac:dyDescent="0.25">
      <c r="A15734"/>
    </row>
    <row r="15735" spans="1:1" x14ac:dyDescent="0.25">
      <c r="A15735"/>
    </row>
    <row r="15736" spans="1:1" x14ac:dyDescent="0.25">
      <c r="A15736"/>
    </row>
    <row r="15737" spans="1:1" x14ac:dyDescent="0.25">
      <c r="A15737"/>
    </row>
    <row r="15738" spans="1:1" x14ac:dyDescent="0.25">
      <c r="A15738"/>
    </row>
    <row r="15739" spans="1:1" x14ac:dyDescent="0.25">
      <c r="A15739"/>
    </row>
    <row r="15740" spans="1:1" x14ac:dyDescent="0.25">
      <c r="A15740"/>
    </row>
    <row r="15741" spans="1:1" x14ac:dyDescent="0.25">
      <c r="A15741"/>
    </row>
    <row r="15742" spans="1:1" x14ac:dyDescent="0.25">
      <c r="A15742"/>
    </row>
    <row r="15743" spans="1:1" x14ac:dyDescent="0.25">
      <c r="A15743"/>
    </row>
    <row r="15744" spans="1:1" x14ac:dyDescent="0.25">
      <c r="A15744"/>
    </row>
    <row r="15745" spans="1:1" x14ac:dyDescent="0.25">
      <c r="A15745"/>
    </row>
    <row r="15746" spans="1:1" x14ac:dyDescent="0.25">
      <c r="A15746"/>
    </row>
    <row r="15747" spans="1:1" x14ac:dyDescent="0.25">
      <c r="A15747"/>
    </row>
    <row r="15748" spans="1:1" x14ac:dyDescent="0.25">
      <c r="A15748"/>
    </row>
    <row r="15749" spans="1:1" x14ac:dyDescent="0.25">
      <c r="A15749"/>
    </row>
    <row r="15750" spans="1:1" x14ac:dyDescent="0.25">
      <c r="A15750"/>
    </row>
    <row r="15751" spans="1:1" x14ac:dyDescent="0.25">
      <c r="A15751"/>
    </row>
    <row r="15752" spans="1:1" x14ac:dyDescent="0.25">
      <c r="A15752"/>
    </row>
    <row r="15753" spans="1:1" x14ac:dyDescent="0.25">
      <c r="A15753"/>
    </row>
    <row r="15754" spans="1:1" x14ac:dyDescent="0.25">
      <c r="A15754"/>
    </row>
    <row r="15755" spans="1:1" x14ac:dyDescent="0.25">
      <c r="A15755"/>
    </row>
    <row r="15756" spans="1:1" x14ac:dyDescent="0.25">
      <c r="A15756"/>
    </row>
    <row r="15757" spans="1:1" x14ac:dyDescent="0.25">
      <c r="A15757"/>
    </row>
    <row r="15758" spans="1:1" x14ac:dyDescent="0.25">
      <c r="A15758"/>
    </row>
    <row r="15759" spans="1:1" x14ac:dyDescent="0.25">
      <c r="A15759"/>
    </row>
    <row r="15760" spans="1:1" x14ac:dyDescent="0.25">
      <c r="A15760"/>
    </row>
    <row r="15761" spans="1:1" x14ac:dyDescent="0.25">
      <c r="A15761"/>
    </row>
    <row r="15762" spans="1:1" x14ac:dyDescent="0.25">
      <c r="A15762"/>
    </row>
    <row r="15763" spans="1:1" x14ac:dyDescent="0.25">
      <c r="A15763"/>
    </row>
    <row r="15764" spans="1:1" x14ac:dyDescent="0.25">
      <c r="A15764"/>
    </row>
    <row r="15765" spans="1:1" x14ac:dyDescent="0.25">
      <c r="A15765"/>
    </row>
    <row r="15766" spans="1:1" x14ac:dyDescent="0.25">
      <c r="A15766"/>
    </row>
    <row r="15767" spans="1:1" x14ac:dyDescent="0.25">
      <c r="A15767"/>
    </row>
    <row r="15768" spans="1:1" x14ac:dyDescent="0.25">
      <c r="A15768"/>
    </row>
    <row r="15769" spans="1:1" x14ac:dyDescent="0.25">
      <c r="A15769"/>
    </row>
    <row r="15770" spans="1:1" x14ac:dyDescent="0.25">
      <c r="A15770"/>
    </row>
    <row r="15771" spans="1:1" x14ac:dyDescent="0.25">
      <c r="A15771"/>
    </row>
    <row r="15772" spans="1:1" x14ac:dyDescent="0.25">
      <c r="A15772"/>
    </row>
    <row r="15773" spans="1:1" x14ac:dyDescent="0.25">
      <c r="A15773"/>
    </row>
    <row r="15774" spans="1:1" x14ac:dyDescent="0.25">
      <c r="A15774"/>
    </row>
    <row r="15775" spans="1:1" x14ac:dyDescent="0.25">
      <c r="A15775"/>
    </row>
    <row r="15776" spans="1:1" x14ac:dyDescent="0.25">
      <c r="A15776"/>
    </row>
    <row r="15777" spans="1:1" x14ac:dyDescent="0.25">
      <c r="A15777"/>
    </row>
    <row r="15778" spans="1:1" x14ac:dyDescent="0.25">
      <c r="A15778"/>
    </row>
    <row r="15779" spans="1:1" x14ac:dyDescent="0.25">
      <c r="A15779"/>
    </row>
    <row r="15780" spans="1:1" x14ac:dyDescent="0.25">
      <c r="A15780"/>
    </row>
    <row r="15781" spans="1:1" x14ac:dyDescent="0.25">
      <c r="A15781"/>
    </row>
    <row r="15782" spans="1:1" x14ac:dyDescent="0.25">
      <c r="A15782"/>
    </row>
    <row r="15783" spans="1:1" x14ac:dyDescent="0.25">
      <c r="A15783"/>
    </row>
    <row r="15784" spans="1:1" x14ac:dyDescent="0.25">
      <c r="A15784"/>
    </row>
    <row r="15785" spans="1:1" x14ac:dyDescent="0.25">
      <c r="A15785"/>
    </row>
    <row r="15786" spans="1:1" x14ac:dyDescent="0.25">
      <c r="A15786"/>
    </row>
    <row r="15787" spans="1:1" x14ac:dyDescent="0.25">
      <c r="A15787"/>
    </row>
    <row r="15788" spans="1:1" x14ac:dyDescent="0.25">
      <c r="A15788"/>
    </row>
    <row r="15789" spans="1:1" x14ac:dyDescent="0.25">
      <c r="A15789"/>
    </row>
    <row r="15790" spans="1:1" x14ac:dyDescent="0.25">
      <c r="A15790"/>
    </row>
    <row r="15791" spans="1:1" x14ac:dyDescent="0.25">
      <c r="A15791"/>
    </row>
    <row r="15792" spans="1:1" x14ac:dyDescent="0.25">
      <c r="A15792"/>
    </row>
    <row r="15793" spans="1:1" x14ac:dyDescent="0.25">
      <c r="A15793"/>
    </row>
    <row r="15794" spans="1:1" x14ac:dyDescent="0.25">
      <c r="A15794"/>
    </row>
    <row r="15795" spans="1:1" x14ac:dyDescent="0.25">
      <c r="A15795"/>
    </row>
    <row r="15796" spans="1:1" x14ac:dyDescent="0.25">
      <c r="A15796"/>
    </row>
    <row r="15797" spans="1:1" x14ac:dyDescent="0.25">
      <c r="A15797"/>
    </row>
    <row r="15798" spans="1:1" x14ac:dyDescent="0.25">
      <c r="A15798"/>
    </row>
    <row r="15799" spans="1:1" x14ac:dyDescent="0.25">
      <c r="A15799"/>
    </row>
    <row r="15800" spans="1:1" x14ac:dyDescent="0.25">
      <c r="A15800"/>
    </row>
    <row r="15801" spans="1:1" x14ac:dyDescent="0.25">
      <c r="A15801"/>
    </row>
    <row r="15802" spans="1:1" x14ac:dyDescent="0.25">
      <c r="A15802"/>
    </row>
    <row r="15803" spans="1:1" x14ac:dyDescent="0.25">
      <c r="A15803"/>
    </row>
    <row r="15804" spans="1:1" x14ac:dyDescent="0.25">
      <c r="A15804"/>
    </row>
    <row r="15805" spans="1:1" x14ac:dyDescent="0.25">
      <c r="A15805"/>
    </row>
    <row r="15806" spans="1:1" x14ac:dyDescent="0.25">
      <c r="A15806"/>
    </row>
    <row r="15807" spans="1:1" x14ac:dyDescent="0.25">
      <c r="A15807"/>
    </row>
    <row r="15808" spans="1:1" x14ac:dyDescent="0.25">
      <c r="A15808"/>
    </row>
    <row r="15809" spans="1:1" x14ac:dyDescent="0.25">
      <c r="A15809"/>
    </row>
    <row r="15810" spans="1:1" x14ac:dyDescent="0.25">
      <c r="A15810"/>
    </row>
    <row r="15811" spans="1:1" x14ac:dyDescent="0.25">
      <c r="A15811"/>
    </row>
    <row r="15812" spans="1:1" x14ac:dyDescent="0.25">
      <c r="A15812"/>
    </row>
    <row r="15813" spans="1:1" x14ac:dyDescent="0.25">
      <c r="A15813"/>
    </row>
    <row r="15814" spans="1:1" x14ac:dyDescent="0.25">
      <c r="A15814"/>
    </row>
    <row r="15815" spans="1:1" x14ac:dyDescent="0.25">
      <c r="A15815"/>
    </row>
    <row r="15816" spans="1:1" x14ac:dyDescent="0.25">
      <c r="A15816"/>
    </row>
    <row r="15817" spans="1:1" x14ac:dyDescent="0.25">
      <c r="A15817"/>
    </row>
    <row r="15818" spans="1:1" x14ac:dyDescent="0.25">
      <c r="A15818"/>
    </row>
    <row r="15819" spans="1:1" x14ac:dyDescent="0.25">
      <c r="A15819"/>
    </row>
    <row r="15820" spans="1:1" x14ac:dyDescent="0.25">
      <c r="A15820"/>
    </row>
    <row r="15821" spans="1:1" x14ac:dyDescent="0.25">
      <c r="A15821"/>
    </row>
    <row r="15822" spans="1:1" x14ac:dyDescent="0.25">
      <c r="A15822"/>
    </row>
    <row r="15823" spans="1:1" x14ac:dyDescent="0.25">
      <c r="A15823"/>
    </row>
    <row r="15824" spans="1:1" x14ac:dyDescent="0.25">
      <c r="A15824"/>
    </row>
    <row r="15825" spans="1:1" x14ac:dyDescent="0.25">
      <c r="A15825"/>
    </row>
    <row r="15826" spans="1:1" x14ac:dyDescent="0.25">
      <c r="A15826"/>
    </row>
    <row r="15827" spans="1:1" x14ac:dyDescent="0.25">
      <c r="A15827"/>
    </row>
    <row r="15828" spans="1:1" x14ac:dyDescent="0.25">
      <c r="A15828"/>
    </row>
    <row r="15829" spans="1:1" x14ac:dyDescent="0.25">
      <c r="A15829"/>
    </row>
    <row r="15830" spans="1:1" x14ac:dyDescent="0.25">
      <c r="A15830"/>
    </row>
    <row r="15831" spans="1:1" x14ac:dyDescent="0.25">
      <c r="A15831"/>
    </row>
    <row r="15832" spans="1:1" x14ac:dyDescent="0.25">
      <c r="A15832"/>
    </row>
    <row r="15833" spans="1:1" x14ac:dyDescent="0.25">
      <c r="A15833"/>
    </row>
    <row r="15834" spans="1:1" x14ac:dyDescent="0.25">
      <c r="A15834"/>
    </row>
    <row r="15835" spans="1:1" x14ac:dyDescent="0.25">
      <c r="A15835"/>
    </row>
    <row r="15836" spans="1:1" x14ac:dyDescent="0.25">
      <c r="A15836"/>
    </row>
    <row r="15837" spans="1:1" x14ac:dyDescent="0.25">
      <c r="A15837"/>
    </row>
    <row r="15838" spans="1:1" x14ac:dyDescent="0.25">
      <c r="A15838"/>
    </row>
    <row r="15839" spans="1:1" x14ac:dyDescent="0.25">
      <c r="A15839"/>
    </row>
    <row r="15840" spans="1:1" x14ac:dyDescent="0.25">
      <c r="A15840"/>
    </row>
    <row r="15841" spans="1:1" x14ac:dyDescent="0.25">
      <c r="A15841"/>
    </row>
    <row r="15842" spans="1:1" x14ac:dyDescent="0.25">
      <c r="A15842"/>
    </row>
    <row r="15843" spans="1:1" x14ac:dyDescent="0.25">
      <c r="A15843"/>
    </row>
    <row r="15844" spans="1:1" x14ac:dyDescent="0.25">
      <c r="A15844"/>
    </row>
    <row r="15845" spans="1:1" x14ac:dyDescent="0.25">
      <c r="A15845"/>
    </row>
    <row r="15846" spans="1:1" x14ac:dyDescent="0.25">
      <c r="A15846"/>
    </row>
    <row r="15847" spans="1:1" x14ac:dyDescent="0.25">
      <c r="A15847"/>
    </row>
    <row r="15848" spans="1:1" x14ac:dyDescent="0.25">
      <c r="A15848"/>
    </row>
    <row r="15849" spans="1:1" x14ac:dyDescent="0.25">
      <c r="A15849"/>
    </row>
    <row r="15850" spans="1:1" x14ac:dyDescent="0.25">
      <c r="A15850"/>
    </row>
    <row r="15851" spans="1:1" x14ac:dyDescent="0.25">
      <c r="A15851"/>
    </row>
    <row r="15852" spans="1:1" x14ac:dyDescent="0.25">
      <c r="A15852"/>
    </row>
    <row r="15853" spans="1:1" x14ac:dyDescent="0.25">
      <c r="A15853"/>
    </row>
    <row r="15854" spans="1:1" x14ac:dyDescent="0.25">
      <c r="A15854"/>
    </row>
    <row r="15855" spans="1:1" x14ac:dyDescent="0.25">
      <c r="A15855"/>
    </row>
    <row r="15856" spans="1:1" x14ac:dyDescent="0.25">
      <c r="A15856"/>
    </row>
    <row r="15857" spans="1:1" x14ac:dyDescent="0.25">
      <c r="A15857"/>
    </row>
    <row r="15858" spans="1:1" x14ac:dyDescent="0.25">
      <c r="A15858"/>
    </row>
    <row r="15859" spans="1:1" x14ac:dyDescent="0.25">
      <c r="A15859"/>
    </row>
    <row r="15860" spans="1:1" x14ac:dyDescent="0.25">
      <c r="A15860"/>
    </row>
    <row r="15861" spans="1:1" x14ac:dyDescent="0.25">
      <c r="A15861"/>
    </row>
    <row r="15862" spans="1:1" x14ac:dyDescent="0.25">
      <c r="A15862"/>
    </row>
    <row r="15863" spans="1:1" x14ac:dyDescent="0.25">
      <c r="A15863"/>
    </row>
    <row r="15864" spans="1:1" x14ac:dyDescent="0.25">
      <c r="A15864"/>
    </row>
    <row r="15865" spans="1:1" x14ac:dyDescent="0.25">
      <c r="A15865"/>
    </row>
    <row r="15866" spans="1:1" x14ac:dyDescent="0.25">
      <c r="A15866"/>
    </row>
    <row r="15867" spans="1:1" x14ac:dyDescent="0.25">
      <c r="A15867"/>
    </row>
    <row r="15868" spans="1:1" x14ac:dyDescent="0.25">
      <c r="A15868"/>
    </row>
    <row r="15869" spans="1:1" x14ac:dyDescent="0.25">
      <c r="A15869"/>
    </row>
    <row r="15870" spans="1:1" x14ac:dyDescent="0.25">
      <c r="A15870"/>
    </row>
    <row r="15871" spans="1:1" x14ac:dyDescent="0.25">
      <c r="A15871"/>
    </row>
    <row r="15872" spans="1:1" x14ac:dyDescent="0.25">
      <c r="A15872"/>
    </row>
    <row r="15873" spans="1:1" x14ac:dyDescent="0.25">
      <c r="A15873"/>
    </row>
    <row r="15874" spans="1:1" x14ac:dyDescent="0.25">
      <c r="A15874"/>
    </row>
    <row r="15875" spans="1:1" x14ac:dyDescent="0.25">
      <c r="A15875"/>
    </row>
    <row r="15876" spans="1:1" x14ac:dyDescent="0.25">
      <c r="A15876"/>
    </row>
    <row r="15877" spans="1:1" x14ac:dyDescent="0.25">
      <c r="A15877"/>
    </row>
    <row r="15878" spans="1:1" x14ac:dyDescent="0.25">
      <c r="A15878"/>
    </row>
    <row r="15879" spans="1:1" x14ac:dyDescent="0.25">
      <c r="A15879"/>
    </row>
    <row r="15880" spans="1:1" x14ac:dyDescent="0.25">
      <c r="A15880"/>
    </row>
    <row r="15881" spans="1:1" x14ac:dyDescent="0.25">
      <c r="A15881"/>
    </row>
    <row r="15882" spans="1:1" x14ac:dyDescent="0.25">
      <c r="A15882"/>
    </row>
    <row r="15883" spans="1:1" x14ac:dyDescent="0.25">
      <c r="A15883"/>
    </row>
    <row r="15884" spans="1:1" x14ac:dyDescent="0.25">
      <c r="A15884"/>
    </row>
    <row r="15885" spans="1:1" x14ac:dyDescent="0.25">
      <c r="A15885"/>
    </row>
    <row r="15886" spans="1:1" x14ac:dyDescent="0.25">
      <c r="A15886"/>
    </row>
    <row r="15887" spans="1:1" x14ac:dyDescent="0.25">
      <c r="A15887"/>
    </row>
    <row r="15888" spans="1:1" x14ac:dyDescent="0.25">
      <c r="A15888"/>
    </row>
    <row r="15889" spans="1:1" x14ac:dyDescent="0.25">
      <c r="A15889"/>
    </row>
    <row r="15890" spans="1:1" x14ac:dyDescent="0.25">
      <c r="A15890"/>
    </row>
    <row r="15891" spans="1:1" x14ac:dyDescent="0.25">
      <c r="A15891"/>
    </row>
    <row r="15892" spans="1:1" x14ac:dyDescent="0.25">
      <c r="A15892"/>
    </row>
    <row r="15893" spans="1:1" x14ac:dyDescent="0.25">
      <c r="A15893"/>
    </row>
    <row r="15894" spans="1:1" x14ac:dyDescent="0.25">
      <c r="A15894"/>
    </row>
    <row r="15895" spans="1:1" x14ac:dyDescent="0.25">
      <c r="A15895"/>
    </row>
    <row r="15896" spans="1:1" x14ac:dyDescent="0.25">
      <c r="A15896"/>
    </row>
    <row r="15897" spans="1:1" x14ac:dyDescent="0.25">
      <c r="A15897"/>
    </row>
    <row r="15898" spans="1:1" x14ac:dyDescent="0.25">
      <c r="A15898"/>
    </row>
    <row r="15899" spans="1:1" x14ac:dyDescent="0.25">
      <c r="A15899"/>
    </row>
    <row r="15900" spans="1:1" x14ac:dyDescent="0.25">
      <c r="A15900"/>
    </row>
    <row r="15901" spans="1:1" x14ac:dyDescent="0.25">
      <c r="A15901"/>
    </row>
    <row r="15902" spans="1:1" x14ac:dyDescent="0.25">
      <c r="A15902"/>
    </row>
    <row r="15903" spans="1:1" x14ac:dyDescent="0.25">
      <c r="A15903"/>
    </row>
    <row r="15904" spans="1:1" x14ac:dyDescent="0.25">
      <c r="A15904"/>
    </row>
    <row r="15905" spans="1:1" x14ac:dyDescent="0.25">
      <c r="A15905"/>
    </row>
    <row r="15906" spans="1:1" x14ac:dyDescent="0.25">
      <c r="A15906"/>
    </row>
    <row r="15907" spans="1:1" x14ac:dyDescent="0.25">
      <c r="A15907"/>
    </row>
    <row r="15908" spans="1:1" x14ac:dyDescent="0.25">
      <c r="A15908"/>
    </row>
    <row r="15909" spans="1:1" x14ac:dyDescent="0.25">
      <c r="A15909"/>
    </row>
    <row r="15910" spans="1:1" x14ac:dyDescent="0.25">
      <c r="A15910"/>
    </row>
    <row r="15911" spans="1:1" x14ac:dyDescent="0.25">
      <c r="A15911"/>
    </row>
    <row r="15912" spans="1:1" x14ac:dyDescent="0.25">
      <c r="A15912"/>
    </row>
    <row r="15913" spans="1:1" x14ac:dyDescent="0.25">
      <c r="A15913"/>
    </row>
    <row r="15914" spans="1:1" x14ac:dyDescent="0.25">
      <c r="A15914"/>
    </row>
    <row r="15915" spans="1:1" x14ac:dyDescent="0.25">
      <c r="A15915"/>
    </row>
    <row r="15916" spans="1:1" x14ac:dyDescent="0.25">
      <c r="A15916"/>
    </row>
    <row r="15917" spans="1:1" x14ac:dyDescent="0.25">
      <c r="A15917"/>
    </row>
    <row r="15918" spans="1:1" x14ac:dyDescent="0.25">
      <c r="A15918"/>
    </row>
    <row r="15919" spans="1:1" x14ac:dyDescent="0.25">
      <c r="A15919"/>
    </row>
    <row r="15920" spans="1:1" x14ac:dyDescent="0.25">
      <c r="A15920"/>
    </row>
    <row r="15921" spans="1:1" x14ac:dyDescent="0.25">
      <c r="A15921"/>
    </row>
    <row r="15922" spans="1:1" x14ac:dyDescent="0.25">
      <c r="A15922"/>
    </row>
    <row r="15923" spans="1:1" x14ac:dyDescent="0.25">
      <c r="A15923"/>
    </row>
    <row r="15924" spans="1:1" x14ac:dyDescent="0.25">
      <c r="A15924"/>
    </row>
    <row r="15925" spans="1:1" x14ac:dyDescent="0.25">
      <c r="A15925"/>
    </row>
    <row r="15926" spans="1:1" x14ac:dyDescent="0.25">
      <c r="A15926"/>
    </row>
    <row r="15927" spans="1:1" x14ac:dyDescent="0.25">
      <c r="A15927"/>
    </row>
    <row r="15928" spans="1:1" x14ac:dyDescent="0.25">
      <c r="A15928"/>
    </row>
    <row r="15929" spans="1:1" x14ac:dyDescent="0.25">
      <c r="A15929"/>
    </row>
    <row r="15930" spans="1:1" x14ac:dyDescent="0.25">
      <c r="A15930"/>
    </row>
    <row r="15931" spans="1:1" x14ac:dyDescent="0.25">
      <c r="A15931"/>
    </row>
    <row r="15932" spans="1:1" x14ac:dyDescent="0.25">
      <c r="A15932"/>
    </row>
    <row r="15933" spans="1:1" x14ac:dyDescent="0.25">
      <c r="A15933"/>
    </row>
    <row r="15934" spans="1:1" x14ac:dyDescent="0.25">
      <c r="A15934"/>
    </row>
    <row r="15935" spans="1:1" x14ac:dyDescent="0.25">
      <c r="A15935"/>
    </row>
    <row r="15936" spans="1:1" x14ac:dyDescent="0.25">
      <c r="A15936"/>
    </row>
    <row r="15937" spans="1:1" x14ac:dyDescent="0.25">
      <c r="A15937"/>
    </row>
    <row r="15938" spans="1:1" x14ac:dyDescent="0.25">
      <c r="A15938"/>
    </row>
    <row r="15939" spans="1:1" x14ac:dyDescent="0.25">
      <c r="A15939"/>
    </row>
    <row r="15940" spans="1:1" x14ac:dyDescent="0.25">
      <c r="A15940"/>
    </row>
    <row r="15941" spans="1:1" x14ac:dyDescent="0.25">
      <c r="A15941"/>
    </row>
    <row r="15942" spans="1:1" x14ac:dyDescent="0.25">
      <c r="A15942"/>
    </row>
    <row r="15943" spans="1:1" x14ac:dyDescent="0.25">
      <c r="A15943"/>
    </row>
    <row r="15944" spans="1:1" x14ac:dyDescent="0.25">
      <c r="A15944"/>
    </row>
    <row r="15945" spans="1:1" x14ac:dyDescent="0.25">
      <c r="A15945"/>
    </row>
    <row r="15946" spans="1:1" x14ac:dyDescent="0.25">
      <c r="A15946"/>
    </row>
    <row r="15947" spans="1:1" x14ac:dyDescent="0.25">
      <c r="A15947"/>
    </row>
    <row r="15948" spans="1:1" x14ac:dyDescent="0.25">
      <c r="A15948"/>
    </row>
    <row r="15949" spans="1:1" x14ac:dyDescent="0.25">
      <c r="A15949"/>
    </row>
    <row r="15950" spans="1:1" x14ac:dyDescent="0.25">
      <c r="A15950"/>
    </row>
    <row r="15951" spans="1:1" x14ac:dyDescent="0.25">
      <c r="A15951"/>
    </row>
    <row r="15952" spans="1:1" x14ac:dyDescent="0.25">
      <c r="A15952"/>
    </row>
    <row r="15953" spans="1:1" x14ac:dyDescent="0.25">
      <c r="A15953"/>
    </row>
    <row r="15954" spans="1:1" x14ac:dyDescent="0.25">
      <c r="A15954"/>
    </row>
    <row r="15955" spans="1:1" x14ac:dyDescent="0.25">
      <c r="A15955"/>
    </row>
    <row r="15956" spans="1:1" x14ac:dyDescent="0.25">
      <c r="A15956"/>
    </row>
    <row r="15957" spans="1:1" x14ac:dyDescent="0.25">
      <c r="A15957"/>
    </row>
    <row r="15958" spans="1:1" x14ac:dyDescent="0.25">
      <c r="A15958"/>
    </row>
    <row r="15959" spans="1:1" x14ac:dyDescent="0.25">
      <c r="A15959"/>
    </row>
    <row r="15960" spans="1:1" x14ac:dyDescent="0.25">
      <c r="A15960"/>
    </row>
    <row r="15961" spans="1:1" x14ac:dyDescent="0.25">
      <c r="A15961"/>
    </row>
    <row r="15962" spans="1:1" x14ac:dyDescent="0.25">
      <c r="A15962"/>
    </row>
    <row r="15963" spans="1:1" x14ac:dyDescent="0.25">
      <c r="A15963"/>
    </row>
    <row r="15964" spans="1:1" x14ac:dyDescent="0.25">
      <c r="A15964"/>
    </row>
    <row r="15965" spans="1:1" x14ac:dyDescent="0.25">
      <c r="A15965"/>
    </row>
    <row r="15966" spans="1:1" x14ac:dyDescent="0.25">
      <c r="A15966"/>
    </row>
    <row r="15967" spans="1:1" x14ac:dyDescent="0.25">
      <c r="A15967"/>
    </row>
    <row r="15968" spans="1:1" x14ac:dyDescent="0.25">
      <c r="A15968"/>
    </row>
    <row r="15969" spans="1:1" x14ac:dyDescent="0.25">
      <c r="A15969"/>
    </row>
    <row r="15970" spans="1:1" x14ac:dyDescent="0.25">
      <c r="A15970"/>
    </row>
    <row r="15971" spans="1:1" x14ac:dyDescent="0.25">
      <c r="A15971"/>
    </row>
    <row r="15972" spans="1:1" x14ac:dyDescent="0.25">
      <c r="A15972"/>
    </row>
    <row r="15973" spans="1:1" x14ac:dyDescent="0.25">
      <c r="A15973"/>
    </row>
    <row r="15974" spans="1:1" x14ac:dyDescent="0.25">
      <c r="A15974"/>
    </row>
    <row r="15975" spans="1:1" x14ac:dyDescent="0.25">
      <c r="A15975"/>
    </row>
    <row r="15976" spans="1:1" x14ac:dyDescent="0.25">
      <c r="A15976"/>
    </row>
    <row r="15977" spans="1:1" x14ac:dyDescent="0.25">
      <c r="A15977"/>
    </row>
    <row r="15978" spans="1:1" x14ac:dyDescent="0.25">
      <c r="A15978"/>
    </row>
    <row r="15979" spans="1:1" x14ac:dyDescent="0.25">
      <c r="A15979"/>
    </row>
    <row r="15980" spans="1:1" x14ac:dyDescent="0.25">
      <c r="A15980"/>
    </row>
    <row r="15981" spans="1:1" x14ac:dyDescent="0.25">
      <c r="A15981"/>
    </row>
    <row r="15982" spans="1:1" x14ac:dyDescent="0.25">
      <c r="A15982"/>
    </row>
    <row r="15983" spans="1:1" x14ac:dyDescent="0.25">
      <c r="A15983"/>
    </row>
    <row r="15984" spans="1:1" x14ac:dyDescent="0.25">
      <c r="A15984"/>
    </row>
    <row r="15985" spans="1:1" x14ac:dyDescent="0.25">
      <c r="A15985"/>
    </row>
    <row r="15986" spans="1:1" x14ac:dyDescent="0.25">
      <c r="A15986"/>
    </row>
    <row r="15987" spans="1:1" x14ac:dyDescent="0.25">
      <c r="A15987"/>
    </row>
    <row r="15988" spans="1:1" x14ac:dyDescent="0.25">
      <c r="A15988"/>
    </row>
    <row r="15989" spans="1:1" x14ac:dyDescent="0.25">
      <c r="A15989"/>
    </row>
    <row r="15990" spans="1:1" x14ac:dyDescent="0.25">
      <c r="A15990"/>
    </row>
    <row r="15991" spans="1:1" x14ac:dyDescent="0.25">
      <c r="A15991"/>
    </row>
    <row r="15992" spans="1:1" x14ac:dyDescent="0.25">
      <c r="A15992"/>
    </row>
    <row r="15993" spans="1:1" x14ac:dyDescent="0.25">
      <c r="A15993"/>
    </row>
    <row r="15994" spans="1:1" x14ac:dyDescent="0.25">
      <c r="A15994"/>
    </row>
    <row r="15995" spans="1:1" x14ac:dyDescent="0.25">
      <c r="A15995"/>
    </row>
    <row r="15996" spans="1:1" x14ac:dyDescent="0.25">
      <c r="A15996"/>
    </row>
    <row r="15997" spans="1:1" x14ac:dyDescent="0.25">
      <c r="A15997"/>
    </row>
    <row r="15998" spans="1:1" x14ac:dyDescent="0.25">
      <c r="A15998"/>
    </row>
    <row r="15999" spans="1:1" x14ac:dyDescent="0.25">
      <c r="A15999"/>
    </row>
    <row r="16000" spans="1:1" x14ac:dyDescent="0.25">
      <c r="A16000"/>
    </row>
    <row r="16001" spans="1:1" x14ac:dyDescent="0.25">
      <c r="A16001"/>
    </row>
    <row r="16002" spans="1:1" x14ac:dyDescent="0.25">
      <c r="A16002"/>
    </row>
    <row r="16003" spans="1:1" x14ac:dyDescent="0.25">
      <c r="A16003"/>
    </row>
    <row r="16004" spans="1:1" x14ac:dyDescent="0.25">
      <c r="A16004"/>
    </row>
    <row r="16005" spans="1:1" x14ac:dyDescent="0.25">
      <c r="A16005"/>
    </row>
    <row r="16006" spans="1:1" x14ac:dyDescent="0.25">
      <c r="A16006"/>
    </row>
    <row r="16007" spans="1:1" x14ac:dyDescent="0.25">
      <c r="A16007"/>
    </row>
    <row r="16008" spans="1:1" x14ac:dyDescent="0.25">
      <c r="A16008"/>
    </row>
    <row r="16009" spans="1:1" x14ac:dyDescent="0.25">
      <c r="A16009"/>
    </row>
    <row r="16010" spans="1:1" x14ac:dyDescent="0.25">
      <c r="A16010"/>
    </row>
    <row r="16011" spans="1:1" x14ac:dyDescent="0.25">
      <c r="A16011"/>
    </row>
    <row r="16012" spans="1:1" x14ac:dyDescent="0.25">
      <c r="A16012"/>
    </row>
    <row r="16013" spans="1:1" x14ac:dyDescent="0.25">
      <c r="A16013"/>
    </row>
    <row r="16014" spans="1:1" x14ac:dyDescent="0.25">
      <c r="A16014"/>
    </row>
    <row r="16015" spans="1:1" x14ac:dyDescent="0.25">
      <c r="A16015"/>
    </row>
    <row r="16016" spans="1:1" x14ac:dyDescent="0.25">
      <c r="A16016"/>
    </row>
    <row r="16017" spans="1:1" x14ac:dyDescent="0.25">
      <c r="A16017"/>
    </row>
    <row r="16018" spans="1:1" x14ac:dyDescent="0.25">
      <c r="A16018"/>
    </row>
    <row r="16019" spans="1:1" x14ac:dyDescent="0.25">
      <c r="A16019"/>
    </row>
    <row r="16020" spans="1:1" x14ac:dyDescent="0.25">
      <c r="A16020"/>
    </row>
    <row r="16021" spans="1:1" x14ac:dyDescent="0.25">
      <c r="A16021"/>
    </row>
    <row r="16022" spans="1:1" x14ac:dyDescent="0.25">
      <c r="A16022"/>
    </row>
    <row r="16023" spans="1:1" x14ac:dyDescent="0.25">
      <c r="A16023"/>
    </row>
    <row r="16024" spans="1:1" x14ac:dyDescent="0.25">
      <c r="A16024"/>
    </row>
    <row r="16025" spans="1:1" x14ac:dyDescent="0.25">
      <c r="A16025"/>
    </row>
    <row r="16026" spans="1:1" x14ac:dyDescent="0.25">
      <c r="A16026"/>
    </row>
    <row r="16027" spans="1:1" x14ac:dyDescent="0.25">
      <c r="A16027"/>
    </row>
    <row r="16028" spans="1:1" x14ac:dyDescent="0.25">
      <c r="A16028"/>
    </row>
    <row r="16029" spans="1:1" x14ac:dyDescent="0.25">
      <c r="A16029"/>
    </row>
    <row r="16030" spans="1:1" x14ac:dyDescent="0.25">
      <c r="A16030"/>
    </row>
    <row r="16031" spans="1:1" x14ac:dyDescent="0.25">
      <c r="A16031"/>
    </row>
    <row r="16032" spans="1:1" x14ac:dyDescent="0.25">
      <c r="A16032"/>
    </row>
    <row r="16033" spans="1:1" x14ac:dyDescent="0.25">
      <c r="A16033"/>
    </row>
    <row r="16034" spans="1:1" x14ac:dyDescent="0.25">
      <c r="A16034"/>
    </row>
    <row r="16035" spans="1:1" x14ac:dyDescent="0.25">
      <c r="A16035"/>
    </row>
    <row r="16036" spans="1:1" x14ac:dyDescent="0.25">
      <c r="A16036"/>
    </row>
    <row r="16037" spans="1:1" x14ac:dyDescent="0.25">
      <c r="A16037"/>
    </row>
    <row r="16038" spans="1:1" x14ac:dyDescent="0.25">
      <c r="A16038"/>
    </row>
    <row r="16039" spans="1:1" x14ac:dyDescent="0.25">
      <c r="A16039"/>
    </row>
    <row r="16040" spans="1:1" x14ac:dyDescent="0.25">
      <c r="A16040"/>
    </row>
    <row r="16041" spans="1:1" x14ac:dyDescent="0.25">
      <c r="A16041"/>
    </row>
    <row r="16042" spans="1:1" x14ac:dyDescent="0.25">
      <c r="A16042"/>
    </row>
    <row r="16043" spans="1:1" x14ac:dyDescent="0.25">
      <c r="A16043"/>
    </row>
    <row r="16044" spans="1:1" x14ac:dyDescent="0.25">
      <c r="A16044"/>
    </row>
    <row r="16045" spans="1:1" x14ac:dyDescent="0.25">
      <c r="A16045"/>
    </row>
    <row r="16046" spans="1:1" x14ac:dyDescent="0.25">
      <c r="A16046"/>
    </row>
    <row r="16047" spans="1:1" x14ac:dyDescent="0.25">
      <c r="A16047"/>
    </row>
    <row r="16048" spans="1:1" x14ac:dyDescent="0.25">
      <c r="A16048"/>
    </row>
    <row r="16049" spans="1:1" x14ac:dyDescent="0.25">
      <c r="A16049"/>
    </row>
    <row r="16050" spans="1:1" x14ac:dyDescent="0.25">
      <c r="A16050"/>
    </row>
    <row r="16051" spans="1:1" x14ac:dyDescent="0.25">
      <c r="A16051"/>
    </row>
    <row r="16052" spans="1:1" x14ac:dyDescent="0.25">
      <c r="A16052"/>
    </row>
    <row r="16053" spans="1:1" x14ac:dyDescent="0.25">
      <c r="A16053"/>
    </row>
    <row r="16054" spans="1:1" x14ac:dyDescent="0.25">
      <c r="A16054"/>
    </row>
    <row r="16055" spans="1:1" x14ac:dyDescent="0.25">
      <c r="A16055"/>
    </row>
    <row r="16056" spans="1:1" x14ac:dyDescent="0.25">
      <c r="A16056"/>
    </row>
    <row r="16057" spans="1:1" x14ac:dyDescent="0.25">
      <c r="A16057"/>
    </row>
    <row r="16058" spans="1:1" x14ac:dyDescent="0.25">
      <c r="A16058"/>
    </row>
    <row r="16059" spans="1:1" x14ac:dyDescent="0.25">
      <c r="A16059"/>
    </row>
    <row r="16060" spans="1:1" x14ac:dyDescent="0.25">
      <c r="A16060"/>
    </row>
    <row r="16061" spans="1:1" x14ac:dyDescent="0.25">
      <c r="A16061"/>
    </row>
    <row r="16062" spans="1:1" x14ac:dyDescent="0.25">
      <c r="A16062"/>
    </row>
    <row r="16063" spans="1:1" x14ac:dyDescent="0.25">
      <c r="A16063"/>
    </row>
    <row r="16064" spans="1:1" x14ac:dyDescent="0.25">
      <c r="A16064"/>
    </row>
    <row r="16065" spans="1:1" x14ac:dyDescent="0.25">
      <c r="A16065"/>
    </row>
    <row r="16066" spans="1:1" x14ac:dyDescent="0.25">
      <c r="A16066"/>
    </row>
    <row r="16067" spans="1:1" x14ac:dyDescent="0.25">
      <c r="A16067"/>
    </row>
    <row r="16068" spans="1:1" x14ac:dyDescent="0.25">
      <c r="A16068"/>
    </row>
    <row r="16069" spans="1:1" x14ac:dyDescent="0.25">
      <c r="A16069"/>
    </row>
    <row r="16070" spans="1:1" x14ac:dyDescent="0.25">
      <c r="A16070"/>
    </row>
    <row r="16071" spans="1:1" x14ac:dyDescent="0.25">
      <c r="A16071"/>
    </row>
    <row r="16072" spans="1:1" x14ac:dyDescent="0.25">
      <c r="A16072"/>
    </row>
    <row r="16073" spans="1:1" x14ac:dyDescent="0.25">
      <c r="A16073"/>
    </row>
    <row r="16074" spans="1:1" x14ac:dyDescent="0.25">
      <c r="A16074"/>
    </row>
    <row r="16075" spans="1:1" x14ac:dyDescent="0.25">
      <c r="A16075"/>
    </row>
    <row r="16076" spans="1:1" x14ac:dyDescent="0.25">
      <c r="A16076"/>
    </row>
    <row r="16077" spans="1:1" x14ac:dyDescent="0.25">
      <c r="A16077"/>
    </row>
    <row r="16078" spans="1:1" x14ac:dyDescent="0.25">
      <c r="A16078"/>
    </row>
    <row r="16079" spans="1:1" x14ac:dyDescent="0.25">
      <c r="A16079"/>
    </row>
    <row r="16080" spans="1:1" x14ac:dyDescent="0.25">
      <c r="A16080"/>
    </row>
    <row r="16081" spans="1:1" x14ac:dyDescent="0.25">
      <c r="A16081"/>
    </row>
    <row r="16082" spans="1:1" x14ac:dyDescent="0.25">
      <c r="A16082"/>
    </row>
    <row r="16083" spans="1:1" x14ac:dyDescent="0.25">
      <c r="A16083"/>
    </row>
    <row r="16084" spans="1:1" x14ac:dyDescent="0.25">
      <c r="A16084"/>
    </row>
    <row r="16085" spans="1:1" x14ac:dyDescent="0.25">
      <c r="A16085"/>
    </row>
    <row r="16086" spans="1:1" x14ac:dyDescent="0.25">
      <c r="A16086"/>
    </row>
    <row r="16087" spans="1:1" x14ac:dyDescent="0.25">
      <c r="A16087"/>
    </row>
    <row r="16088" spans="1:1" x14ac:dyDescent="0.25">
      <c r="A16088"/>
    </row>
    <row r="16089" spans="1:1" x14ac:dyDescent="0.25">
      <c r="A16089"/>
    </row>
    <row r="16090" spans="1:1" x14ac:dyDescent="0.25">
      <c r="A16090"/>
    </row>
    <row r="16091" spans="1:1" x14ac:dyDescent="0.25">
      <c r="A16091"/>
    </row>
    <row r="16092" spans="1:1" x14ac:dyDescent="0.25">
      <c r="A16092"/>
    </row>
    <row r="16093" spans="1:1" x14ac:dyDescent="0.25">
      <c r="A16093"/>
    </row>
    <row r="16094" spans="1:1" x14ac:dyDescent="0.25">
      <c r="A16094"/>
    </row>
    <row r="16095" spans="1:1" x14ac:dyDescent="0.25">
      <c r="A16095"/>
    </row>
    <row r="16096" spans="1:1" x14ac:dyDescent="0.25">
      <c r="A16096"/>
    </row>
    <row r="16097" spans="1:1" x14ac:dyDescent="0.25">
      <c r="A16097"/>
    </row>
    <row r="16098" spans="1:1" x14ac:dyDescent="0.25">
      <c r="A16098"/>
    </row>
    <row r="16099" spans="1:1" x14ac:dyDescent="0.25">
      <c r="A16099"/>
    </row>
    <row r="16100" spans="1:1" x14ac:dyDescent="0.25">
      <c r="A16100"/>
    </row>
    <row r="16101" spans="1:1" x14ac:dyDescent="0.25">
      <c r="A16101"/>
    </row>
    <row r="16102" spans="1:1" x14ac:dyDescent="0.25">
      <c r="A16102"/>
    </row>
    <row r="16103" spans="1:1" x14ac:dyDescent="0.25">
      <c r="A16103"/>
    </row>
    <row r="16104" spans="1:1" x14ac:dyDescent="0.25">
      <c r="A16104"/>
    </row>
    <row r="16105" spans="1:1" x14ac:dyDescent="0.25">
      <c r="A16105"/>
    </row>
    <row r="16106" spans="1:1" x14ac:dyDescent="0.25">
      <c r="A16106"/>
    </row>
    <row r="16107" spans="1:1" x14ac:dyDescent="0.25">
      <c r="A16107"/>
    </row>
    <row r="16108" spans="1:1" x14ac:dyDescent="0.25">
      <c r="A16108"/>
    </row>
    <row r="16109" spans="1:1" x14ac:dyDescent="0.25">
      <c r="A16109"/>
    </row>
    <row r="16110" spans="1:1" x14ac:dyDescent="0.25">
      <c r="A16110"/>
    </row>
    <row r="16111" spans="1:1" x14ac:dyDescent="0.25">
      <c r="A16111"/>
    </row>
    <row r="16112" spans="1:1" x14ac:dyDescent="0.25">
      <c r="A16112"/>
    </row>
    <row r="16113" spans="1:1" x14ac:dyDescent="0.25">
      <c r="A16113"/>
    </row>
    <row r="16114" spans="1:1" x14ac:dyDescent="0.25">
      <c r="A16114"/>
    </row>
    <row r="16115" spans="1:1" x14ac:dyDescent="0.25">
      <c r="A16115"/>
    </row>
    <row r="16116" spans="1:1" x14ac:dyDescent="0.25">
      <c r="A16116"/>
    </row>
    <row r="16117" spans="1:1" x14ac:dyDescent="0.25">
      <c r="A16117"/>
    </row>
    <row r="16118" spans="1:1" x14ac:dyDescent="0.25">
      <c r="A16118"/>
    </row>
    <row r="16119" spans="1:1" x14ac:dyDescent="0.25">
      <c r="A16119"/>
    </row>
    <row r="16120" spans="1:1" x14ac:dyDescent="0.25">
      <c r="A16120"/>
    </row>
    <row r="16121" spans="1:1" x14ac:dyDescent="0.25">
      <c r="A16121"/>
    </row>
    <row r="16122" spans="1:1" x14ac:dyDescent="0.25">
      <c r="A16122"/>
    </row>
    <row r="16123" spans="1:1" x14ac:dyDescent="0.25">
      <c r="A16123"/>
    </row>
    <row r="16124" spans="1:1" x14ac:dyDescent="0.25">
      <c r="A16124"/>
    </row>
    <row r="16125" spans="1:1" x14ac:dyDescent="0.25">
      <c r="A16125"/>
    </row>
    <row r="16126" spans="1:1" x14ac:dyDescent="0.25">
      <c r="A16126"/>
    </row>
    <row r="16127" spans="1:1" x14ac:dyDescent="0.25">
      <c r="A16127"/>
    </row>
    <row r="16128" spans="1:1" x14ac:dyDescent="0.25">
      <c r="A16128"/>
    </row>
    <row r="16129" spans="1:1" x14ac:dyDescent="0.25">
      <c r="A16129"/>
    </row>
    <row r="16130" spans="1:1" x14ac:dyDescent="0.25">
      <c r="A16130"/>
    </row>
    <row r="16131" spans="1:1" x14ac:dyDescent="0.25">
      <c r="A16131"/>
    </row>
    <row r="16132" spans="1:1" x14ac:dyDescent="0.25">
      <c r="A16132"/>
    </row>
    <row r="16133" spans="1:1" x14ac:dyDescent="0.25">
      <c r="A16133"/>
    </row>
    <row r="16134" spans="1:1" x14ac:dyDescent="0.25">
      <c r="A16134"/>
    </row>
    <row r="16135" spans="1:1" x14ac:dyDescent="0.25">
      <c r="A16135"/>
    </row>
    <row r="16136" spans="1:1" x14ac:dyDescent="0.25">
      <c r="A16136"/>
    </row>
    <row r="16137" spans="1:1" x14ac:dyDescent="0.25">
      <c r="A16137"/>
    </row>
    <row r="16138" spans="1:1" x14ac:dyDescent="0.25">
      <c r="A16138"/>
    </row>
    <row r="16139" spans="1:1" x14ac:dyDescent="0.25">
      <c r="A16139"/>
    </row>
    <row r="16140" spans="1:1" x14ac:dyDescent="0.25">
      <c r="A16140"/>
    </row>
    <row r="16141" spans="1:1" x14ac:dyDescent="0.25">
      <c r="A16141"/>
    </row>
    <row r="16142" spans="1:1" x14ac:dyDescent="0.25">
      <c r="A16142"/>
    </row>
    <row r="16143" spans="1:1" x14ac:dyDescent="0.25">
      <c r="A16143"/>
    </row>
    <row r="16144" spans="1:1" x14ac:dyDescent="0.25">
      <c r="A16144"/>
    </row>
    <row r="16145" spans="1:1" x14ac:dyDescent="0.25">
      <c r="A16145"/>
    </row>
    <row r="16146" spans="1:1" x14ac:dyDescent="0.25">
      <c r="A16146"/>
    </row>
    <row r="16147" spans="1:1" x14ac:dyDescent="0.25">
      <c r="A16147"/>
    </row>
    <row r="16148" spans="1:1" x14ac:dyDescent="0.25">
      <c r="A16148"/>
    </row>
    <row r="16149" spans="1:1" x14ac:dyDescent="0.25">
      <c r="A16149"/>
    </row>
    <row r="16150" spans="1:1" x14ac:dyDescent="0.25">
      <c r="A16150"/>
    </row>
    <row r="16151" spans="1:1" x14ac:dyDescent="0.25">
      <c r="A16151"/>
    </row>
    <row r="16152" spans="1:1" x14ac:dyDescent="0.25">
      <c r="A16152"/>
    </row>
    <row r="16153" spans="1:1" x14ac:dyDescent="0.25">
      <c r="A16153"/>
    </row>
    <row r="16154" spans="1:1" x14ac:dyDescent="0.25">
      <c r="A16154"/>
    </row>
    <row r="16155" spans="1:1" x14ac:dyDescent="0.25">
      <c r="A16155"/>
    </row>
    <row r="16156" spans="1:1" x14ac:dyDescent="0.25">
      <c r="A16156"/>
    </row>
    <row r="16157" spans="1:1" x14ac:dyDescent="0.25">
      <c r="A16157"/>
    </row>
    <row r="16158" spans="1:1" x14ac:dyDescent="0.25">
      <c r="A16158"/>
    </row>
    <row r="16159" spans="1:1" x14ac:dyDescent="0.25">
      <c r="A16159"/>
    </row>
    <row r="16160" spans="1:1" x14ac:dyDescent="0.25">
      <c r="A16160"/>
    </row>
    <row r="16161" spans="1:1" x14ac:dyDescent="0.25">
      <c r="A16161"/>
    </row>
    <row r="16162" spans="1:1" x14ac:dyDescent="0.25">
      <c r="A16162"/>
    </row>
    <row r="16163" spans="1:1" x14ac:dyDescent="0.25">
      <c r="A16163"/>
    </row>
    <row r="16164" spans="1:1" x14ac:dyDescent="0.25">
      <c r="A16164"/>
    </row>
    <row r="16165" spans="1:1" x14ac:dyDescent="0.25">
      <c r="A16165"/>
    </row>
    <row r="16166" spans="1:1" x14ac:dyDescent="0.25">
      <c r="A16166"/>
    </row>
    <row r="16167" spans="1:1" x14ac:dyDescent="0.25">
      <c r="A16167"/>
    </row>
    <row r="16168" spans="1:1" x14ac:dyDescent="0.25">
      <c r="A16168"/>
    </row>
    <row r="16169" spans="1:1" x14ac:dyDescent="0.25">
      <c r="A16169"/>
    </row>
    <row r="16170" spans="1:1" x14ac:dyDescent="0.25">
      <c r="A16170"/>
    </row>
    <row r="16171" spans="1:1" x14ac:dyDescent="0.25">
      <c r="A16171"/>
    </row>
    <row r="16172" spans="1:1" x14ac:dyDescent="0.25">
      <c r="A16172"/>
    </row>
    <row r="16173" spans="1:1" x14ac:dyDescent="0.25">
      <c r="A16173"/>
    </row>
    <row r="16174" spans="1:1" x14ac:dyDescent="0.25">
      <c r="A16174"/>
    </row>
    <row r="16175" spans="1:1" x14ac:dyDescent="0.25">
      <c r="A16175"/>
    </row>
    <row r="16176" spans="1:1" x14ac:dyDescent="0.25">
      <c r="A16176"/>
    </row>
    <row r="16177" spans="1:1" x14ac:dyDescent="0.25">
      <c r="A16177"/>
    </row>
    <row r="16178" spans="1:1" x14ac:dyDescent="0.25">
      <c r="A16178"/>
    </row>
    <row r="16179" spans="1:1" x14ac:dyDescent="0.25">
      <c r="A16179"/>
    </row>
    <row r="16180" spans="1:1" x14ac:dyDescent="0.25">
      <c r="A16180"/>
    </row>
    <row r="16181" spans="1:1" x14ac:dyDescent="0.25">
      <c r="A16181"/>
    </row>
    <row r="16182" spans="1:1" x14ac:dyDescent="0.25">
      <c r="A16182"/>
    </row>
    <row r="16183" spans="1:1" x14ac:dyDescent="0.25">
      <c r="A16183"/>
    </row>
    <row r="16184" spans="1:1" x14ac:dyDescent="0.25">
      <c r="A16184"/>
    </row>
    <row r="16185" spans="1:1" x14ac:dyDescent="0.25">
      <c r="A16185"/>
    </row>
    <row r="16186" spans="1:1" x14ac:dyDescent="0.25">
      <c r="A16186"/>
    </row>
    <row r="16187" spans="1:1" x14ac:dyDescent="0.25">
      <c r="A16187"/>
    </row>
    <row r="16188" spans="1:1" x14ac:dyDescent="0.25">
      <c r="A16188"/>
    </row>
    <row r="16189" spans="1:1" x14ac:dyDescent="0.25">
      <c r="A16189"/>
    </row>
    <row r="16190" spans="1:1" x14ac:dyDescent="0.25">
      <c r="A16190"/>
    </row>
    <row r="16191" spans="1:1" x14ac:dyDescent="0.25">
      <c r="A16191"/>
    </row>
    <row r="16192" spans="1:1" x14ac:dyDescent="0.25">
      <c r="A16192"/>
    </row>
    <row r="16193" spans="1:1" x14ac:dyDescent="0.25">
      <c r="A16193"/>
    </row>
    <row r="16194" spans="1:1" x14ac:dyDescent="0.25">
      <c r="A16194"/>
    </row>
    <row r="16195" spans="1:1" x14ac:dyDescent="0.25">
      <c r="A16195"/>
    </row>
    <row r="16196" spans="1:1" x14ac:dyDescent="0.25">
      <c r="A16196"/>
    </row>
    <row r="16197" spans="1:1" x14ac:dyDescent="0.25">
      <c r="A16197"/>
    </row>
    <row r="16198" spans="1:1" x14ac:dyDescent="0.25">
      <c r="A16198"/>
    </row>
    <row r="16199" spans="1:1" x14ac:dyDescent="0.25">
      <c r="A16199"/>
    </row>
    <row r="16200" spans="1:1" x14ac:dyDescent="0.25">
      <c r="A16200"/>
    </row>
    <row r="16201" spans="1:1" x14ac:dyDescent="0.25">
      <c r="A16201"/>
    </row>
    <row r="16202" spans="1:1" x14ac:dyDescent="0.25">
      <c r="A16202"/>
    </row>
    <row r="16203" spans="1:1" x14ac:dyDescent="0.25">
      <c r="A16203"/>
    </row>
    <row r="16204" spans="1:1" x14ac:dyDescent="0.25">
      <c r="A16204"/>
    </row>
    <row r="16205" spans="1:1" x14ac:dyDescent="0.25">
      <c r="A16205"/>
    </row>
    <row r="16206" spans="1:1" x14ac:dyDescent="0.25">
      <c r="A16206"/>
    </row>
    <row r="16207" spans="1:1" x14ac:dyDescent="0.25">
      <c r="A16207"/>
    </row>
    <row r="16208" spans="1:1" x14ac:dyDescent="0.25">
      <c r="A16208"/>
    </row>
    <row r="16209" spans="1:1" x14ac:dyDescent="0.25">
      <c r="A16209"/>
    </row>
    <row r="16210" spans="1:1" x14ac:dyDescent="0.25">
      <c r="A16210"/>
    </row>
    <row r="16211" spans="1:1" x14ac:dyDescent="0.25">
      <c r="A16211"/>
    </row>
    <row r="16212" spans="1:1" x14ac:dyDescent="0.25">
      <c r="A16212"/>
    </row>
    <row r="16213" spans="1:1" x14ac:dyDescent="0.25">
      <c r="A16213"/>
    </row>
    <row r="16214" spans="1:1" x14ac:dyDescent="0.25">
      <c r="A16214"/>
    </row>
    <row r="16215" spans="1:1" x14ac:dyDescent="0.25">
      <c r="A16215"/>
    </row>
    <row r="16216" spans="1:1" x14ac:dyDescent="0.25">
      <c r="A16216"/>
    </row>
    <row r="16217" spans="1:1" x14ac:dyDescent="0.25">
      <c r="A16217"/>
    </row>
    <row r="16218" spans="1:1" x14ac:dyDescent="0.25">
      <c r="A16218"/>
    </row>
    <row r="16219" spans="1:1" x14ac:dyDescent="0.25">
      <c r="A16219"/>
    </row>
    <row r="16220" spans="1:1" x14ac:dyDescent="0.25">
      <c r="A16220"/>
    </row>
    <row r="16221" spans="1:1" x14ac:dyDescent="0.25">
      <c r="A16221"/>
    </row>
    <row r="16222" spans="1:1" x14ac:dyDescent="0.25">
      <c r="A16222"/>
    </row>
    <row r="16223" spans="1:1" x14ac:dyDescent="0.25">
      <c r="A16223"/>
    </row>
    <row r="16224" spans="1:1" x14ac:dyDescent="0.25">
      <c r="A16224"/>
    </row>
    <row r="16225" spans="1:1" x14ac:dyDescent="0.25">
      <c r="A16225"/>
    </row>
    <row r="16226" spans="1:1" x14ac:dyDescent="0.25">
      <c r="A16226"/>
    </row>
    <row r="16227" spans="1:1" x14ac:dyDescent="0.25">
      <c r="A16227"/>
    </row>
    <row r="16228" spans="1:1" x14ac:dyDescent="0.25">
      <c r="A16228"/>
    </row>
    <row r="16229" spans="1:1" x14ac:dyDescent="0.25">
      <c r="A16229"/>
    </row>
    <row r="16230" spans="1:1" x14ac:dyDescent="0.25">
      <c r="A16230"/>
    </row>
    <row r="16231" spans="1:1" x14ac:dyDescent="0.25">
      <c r="A16231"/>
    </row>
    <row r="16232" spans="1:1" x14ac:dyDescent="0.25">
      <c r="A16232"/>
    </row>
    <row r="16233" spans="1:1" x14ac:dyDescent="0.25">
      <c r="A16233"/>
    </row>
    <row r="16234" spans="1:1" x14ac:dyDescent="0.25">
      <c r="A16234"/>
    </row>
    <row r="16235" spans="1:1" x14ac:dyDescent="0.25">
      <c r="A16235"/>
    </row>
    <row r="16236" spans="1:1" x14ac:dyDescent="0.25">
      <c r="A16236"/>
    </row>
    <row r="16237" spans="1:1" x14ac:dyDescent="0.25">
      <c r="A16237"/>
    </row>
    <row r="16238" spans="1:1" x14ac:dyDescent="0.25">
      <c r="A16238"/>
    </row>
    <row r="16239" spans="1:1" x14ac:dyDescent="0.25">
      <c r="A16239"/>
    </row>
    <row r="16240" spans="1:1" x14ac:dyDescent="0.25">
      <c r="A16240"/>
    </row>
    <row r="16241" spans="1:1" x14ac:dyDescent="0.25">
      <c r="A16241"/>
    </row>
    <row r="16242" spans="1:1" x14ac:dyDescent="0.25">
      <c r="A16242"/>
    </row>
    <row r="16243" spans="1:1" x14ac:dyDescent="0.25">
      <c r="A16243"/>
    </row>
    <row r="16244" spans="1:1" x14ac:dyDescent="0.25">
      <c r="A16244"/>
    </row>
    <row r="16245" spans="1:1" x14ac:dyDescent="0.25">
      <c r="A16245"/>
    </row>
    <row r="16246" spans="1:1" x14ac:dyDescent="0.25">
      <c r="A16246"/>
    </row>
    <row r="16247" spans="1:1" x14ac:dyDescent="0.25">
      <c r="A16247"/>
    </row>
    <row r="16248" spans="1:1" x14ac:dyDescent="0.25">
      <c r="A16248"/>
    </row>
    <row r="16249" spans="1:1" x14ac:dyDescent="0.25">
      <c r="A16249"/>
    </row>
    <row r="16250" spans="1:1" x14ac:dyDescent="0.25">
      <c r="A16250"/>
    </row>
    <row r="16251" spans="1:1" x14ac:dyDescent="0.25">
      <c r="A16251"/>
    </row>
    <row r="16252" spans="1:1" x14ac:dyDescent="0.25">
      <c r="A16252"/>
    </row>
    <row r="16253" spans="1:1" x14ac:dyDescent="0.25">
      <c r="A16253"/>
    </row>
    <row r="16254" spans="1:1" x14ac:dyDescent="0.25">
      <c r="A16254"/>
    </row>
    <row r="16255" spans="1:1" x14ac:dyDescent="0.25">
      <c r="A16255"/>
    </row>
    <row r="16256" spans="1:1" x14ac:dyDescent="0.25">
      <c r="A16256"/>
    </row>
    <row r="16257" spans="1:1" x14ac:dyDescent="0.25">
      <c r="A16257"/>
    </row>
    <row r="16258" spans="1:1" x14ac:dyDescent="0.25">
      <c r="A16258"/>
    </row>
    <row r="16259" spans="1:1" x14ac:dyDescent="0.25">
      <c r="A16259"/>
    </row>
    <row r="16260" spans="1:1" x14ac:dyDescent="0.25">
      <c r="A16260"/>
    </row>
    <row r="16261" spans="1:1" x14ac:dyDescent="0.25">
      <c r="A16261"/>
    </row>
    <row r="16262" spans="1:1" x14ac:dyDescent="0.25">
      <c r="A16262"/>
    </row>
    <row r="16263" spans="1:1" x14ac:dyDescent="0.25">
      <c r="A16263"/>
    </row>
    <row r="16264" spans="1:1" x14ac:dyDescent="0.25">
      <c r="A16264"/>
    </row>
    <row r="16265" spans="1:1" x14ac:dyDescent="0.25">
      <c r="A16265"/>
    </row>
    <row r="16266" spans="1:1" x14ac:dyDescent="0.25">
      <c r="A16266"/>
    </row>
    <row r="16267" spans="1:1" x14ac:dyDescent="0.25">
      <c r="A16267"/>
    </row>
    <row r="16268" spans="1:1" x14ac:dyDescent="0.25">
      <c r="A16268"/>
    </row>
    <row r="16269" spans="1:1" x14ac:dyDescent="0.25">
      <c r="A16269"/>
    </row>
    <row r="16270" spans="1:1" x14ac:dyDescent="0.25">
      <c r="A16270"/>
    </row>
    <row r="16271" spans="1:1" x14ac:dyDescent="0.25">
      <c r="A16271"/>
    </row>
    <row r="16272" spans="1:1" x14ac:dyDescent="0.25">
      <c r="A16272"/>
    </row>
    <row r="16273" spans="1:1" x14ac:dyDescent="0.25">
      <c r="A16273"/>
    </row>
    <row r="16274" spans="1:1" x14ac:dyDescent="0.25">
      <c r="A16274"/>
    </row>
    <row r="16275" spans="1:1" x14ac:dyDescent="0.25">
      <c r="A16275"/>
    </row>
    <row r="16276" spans="1:1" x14ac:dyDescent="0.25">
      <c r="A16276"/>
    </row>
    <row r="16277" spans="1:1" x14ac:dyDescent="0.25">
      <c r="A16277"/>
    </row>
    <row r="16278" spans="1:1" x14ac:dyDescent="0.25">
      <c r="A16278"/>
    </row>
    <row r="16279" spans="1:1" x14ac:dyDescent="0.25">
      <c r="A16279"/>
    </row>
    <row r="16280" spans="1:1" x14ac:dyDescent="0.25">
      <c r="A16280"/>
    </row>
    <row r="16281" spans="1:1" x14ac:dyDescent="0.25">
      <c r="A16281"/>
    </row>
    <row r="16282" spans="1:1" x14ac:dyDescent="0.25">
      <c r="A16282"/>
    </row>
    <row r="16283" spans="1:1" x14ac:dyDescent="0.25">
      <c r="A16283"/>
    </row>
    <row r="16284" spans="1:1" x14ac:dyDescent="0.25">
      <c r="A16284"/>
    </row>
    <row r="16285" spans="1:1" x14ac:dyDescent="0.25">
      <c r="A16285"/>
    </row>
    <row r="16286" spans="1:1" x14ac:dyDescent="0.25">
      <c r="A16286"/>
    </row>
    <row r="16287" spans="1:1" x14ac:dyDescent="0.25">
      <c r="A16287"/>
    </row>
    <row r="16288" spans="1:1" x14ac:dyDescent="0.25">
      <c r="A16288"/>
    </row>
    <row r="16289" spans="1:1" x14ac:dyDescent="0.25">
      <c r="A16289"/>
    </row>
    <row r="16290" spans="1:1" x14ac:dyDescent="0.25">
      <c r="A16290"/>
    </row>
    <row r="16291" spans="1:1" x14ac:dyDescent="0.25">
      <c r="A16291"/>
    </row>
    <row r="16292" spans="1:1" x14ac:dyDescent="0.25">
      <c r="A16292"/>
    </row>
    <row r="16293" spans="1:1" x14ac:dyDescent="0.25">
      <c r="A16293"/>
    </row>
    <row r="16294" spans="1:1" x14ac:dyDescent="0.25">
      <c r="A16294"/>
    </row>
    <row r="16295" spans="1:1" x14ac:dyDescent="0.25">
      <c r="A16295"/>
    </row>
    <row r="16296" spans="1:1" x14ac:dyDescent="0.25">
      <c r="A16296"/>
    </row>
    <row r="16297" spans="1:1" x14ac:dyDescent="0.25">
      <c r="A16297"/>
    </row>
    <row r="16298" spans="1:1" x14ac:dyDescent="0.25">
      <c r="A16298"/>
    </row>
    <row r="16299" spans="1:1" x14ac:dyDescent="0.25">
      <c r="A16299"/>
    </row>
    <row r="16300" spans="1:1" x14ac:dyDescent="0.25">
      <c r="A16300"/>
    </row>
    <row r="16301" spans="1:1" x14ac:dyDescent="0.25">
      <c r="A16301"/>
    </row>
    <row r="16302" spans="1:1" x14ac:dyDescent="0.25">
      <c r="A16302"/>
    </row>
    <row r="16303" spans="1:1" x14ac:dyDescent="0.25">
      <c r="A16303"/>
    </row>
    <row r="16304" spans="1:1" x14ac:dyDescent="0.25">
      <c r="A16304"/>
    </row>
    <row r="16305" spans="1:1" x14ac:dyDescent="0.25">
      <c r="A16305"/>
    </row>
    <row r="16306" spans="1:1" x14ac:dyDescent="0.25">
      <c r="A16306"/>
    </row>
    <row r="16307" spans="1:1" x14ac:dyDescent="0.25">
      <c r="A16307"/>
    </row>
    <row r="16308" spans="1:1" x14ac:dyDescent="0.25">
      <c r="A16308"/>
    </row>
    <row r="16309" spans="1:1" x14ac:dyDescent="0.25">
      <c r="A16309"/>
    </row>
    <row r="16310" spans="1:1" x14ac:dyDescent="0.25">
      <c r="A16310"/>
    </row>
    <row r="16311" spans="1:1" x14ac:dyDescent="0.25">
      <c r="A16311"/>
    </row>
    <row r="16312" spans="1:1" x14ac:dyDescent="0.25">
      <c r="A16312"/>
    </row>
    <row r="16313" spans="1:1" x14ac:dyDescent="0.25">
      <c r="A16313"/>
    </row>
    <row r="16314" spans="1:1" x14ac:dyDescent="0.25">
      <c r="A16314"/>
    </row>
    <row r="16315" spans="1:1" x14ac:dyDescent="0.25">
      <c r="A16315"/>
    </row>
    <row r="16316" spans="1:1" x14ac:dyDescent="0.25">
      <c r="A16316"/>
    </row>
    <row r="16317" spans="1:1" x14ac:dyDescent="0.25">
      <c r="A16317"/>
    </row>
    <row r="16318" spans="1:1" x14ac:dyDescent="0.25">
      <c r="A16318"/>
    </row>
    <row r="16319" spans="1:1" x14ac:dyDescent="0.25">
      <c r="A16319"/>
    </row>
    <row r="16320" spans="1:1" x14ac:dyDescent="0.25">
      <c r="A16320"/>
    </row>
    <row r="16321" spans="1:1" x14ac:dyDescent="0.25">
      <c r="A16321"/>
    </row>
    <row r="16322" spans="1:1" x14ac:dyDescent="0.25">
      <c r="A16322"/>
    </row>
    <row r="16323" spans="1:1" x14ac:dyDescent="0.25">
      <c r="A16323"/>
    </row>
    <row r="16324" spans="1:1" x14ac:dyDescent="0.25">
      <c r="A16324"/>
    </row>
    <row r="16325" spans="1:1" x14ac:dyDescent="0.25">
      <c r="A16325"/>
    </row>
    <row r="16326" spans="1:1" x14ac:dyDescent="0.25">
      <c r="A16326"/>
    </row>
    <row r="16327" spans="1:1" x14ac:dyDescent="0.25">
      <c r="A16327"/>
    </row>
    <row r="16328" spans="1:1" x14ac:dyDescent="0.25">
      <c r="A16328"/>
    </row>
    <row r="16329" spans="1:1" x14ac:dyDescent="0.25">
      <c r="A16329"/>
    </row>
    <row r="16330" spans="1:1" x14ac:dyDescent="0.25">
      <c r="A16330"/>
    </row>
    <row r="16331" spans="1:1" x14ac:dyDescent="0.25">
      <c r="A16331"/>
    </row>
    <row r="16332" spans="1:1" x14ac:dyDescent="0.25">
      <c r="A16332"/>
    </row>
    <row r="16333" spans="1:1" x14ac:dyDescent="0.25">
      <c r="A16333"/>
    </row>
    <row r="16334" spans="1:1" x14ac:dyDescent="0.25">
      <c r="A16334"/>
    </row>
    <row r="16335" spans="1:1" x14ac:dyDescent="0.25">
      <c r="A16335"/>
    </row>
    <row r="16336" spans="1:1" x14ac:dyDescent="0.25">
      <c r="A16336"/>
    </row>
    <row r="16337" spans="1:1" x14ac:dyDescent="0.25">
      <c r="A16337"/>
    </row>
    <row r="16338" spans="1:1" x14ac:dyDescent="0.25">
      <c r="A16338"/>
    </row>
    <row r="16339" spans="1:1" x14ac:dyDescent="0.25">
      <c r="A16339"/>
    </row>
    <row r="16340" spans="1:1" x14ac:dyDescent="0.25">
      <c r="A16340"/>
    </row>
    <row r="16341" spans="1:1" x14ac:dyDescent="0.25">
      <c r="A16341"/>
    </row>
    <row r="16342" spans="1:1" x14ac:dyDescent="0.25">
      <c r="A16342"/>
    </row>
    <row r="16343" spans="1:1" x14ac:dyDescent="0.25">
      <c r="A16343"/>
    </row>
    <row r="16344" spans="1:1" x14ac:dyDescent="0.25">
      <c r="A16344"/>
    </row>
    <row r="16345" spans="1:1" x14ac:dyDescent="0.25">
      <c r="A16345"/>
    </row>
    <row r="16346" spans="1:1" x14ac:dyDescent="0.25">
      <c r="A16346"/>
    </row>
    <row r="16347" spans="1:1" x14ac:dyDescent="0.25">
      <c r="A16347"/>
    </row>
    <row r="16348" spans="1:1" x14ac:dyDescent="0.25">
      <c r="A16348"/>
    </row>
    <row r="16349" spans="1:1" x14ac:dyDescent="0.25">
      <c r="A16349"/>
    </row>
    <row r="16350" spans="1:1" x14ac:dyDescent="0.25">
      <c r="A16350"/>
    </row>
    <row r="16351" spans="1:1" x14ac:dyDescent="0.25">
      <c r="A16351"/>
    </row>
    <row r="16352" spans="1:1" x14ac:dyDescent="0.25">
      <c r="A16352"/>
    </row>
    <row r="16353" spans="1:1" x14ac:dyDescent="0.25">
      <c r="A16353"/>
    </row>
    <row r="16354" spans="1:1" x14ac:dyDescent="0.25">
      <c r="A16354"/>
    </row>
    <row r="16355" spans="1:1" x14ac:dyDescent="0.25">
      <c r="A16355"/>
    </row>
    <row r="16356" spans="1:1" x14ac:dyDescent="0.25">
      <c r="A16356"/>
    </row>
    <row r="16357" spans="1:1" x14ac:dyDescent="0.25">
      <c r="A16357"/>
    </row>
    <row r="16358" spans="1:1" x14ac:dyDescent="0.25">
      <c r="A16358"/>
    </row>
    <row r="16359" spans="1:1" x14ac:dyDescent="0.25">
      <c r="A16359"/>
    </row>
    <row r="16360" spans="1:1" x14ac:dyDescent="0.25">
      <c r="A16360"/>
    </row>
    <row r="16361" spans="1:1" x14ac:dyDescent="0.25">
      <c r="A16361"/>
    </row>
    <row r="16362" spans="1:1" x14ac:dyDescent="0.25">
      <c r="A16362"/>
    </row>
    <row r="16363" spans="1:1" x14ac:dyDescent="0.25">
      <c r="A16363"/>
    </row>
    <row r="16364" spans="1:1" x14ac:dyDescent="0.25">
      <c r="A16364"/>
    </row>
    <row r="16365" spans="1:1" x14ac:dyDescent="0.25">
      <c r="A16365"/>
    </row>
    <row r="16366" spans="1:1" x14ac:dyDescent="0.25">
      <c r="A16366"/>
    </row>
    <row r="16367" spans="1:1" x14ac:dyDescent="0.25">
      <c r="A16367"/>
    </row>
    <row r="16368" spans="1:1" x14ac:dyDescent="0.25">
      <c r="A16368"/>
    </row>
    <row r="16369" spans="1:1" x14ac:dyDescent="0.25">
      <c r="A16369"/>
    </row>
    <row r="16370" spans="1:1" x14ac:dyDescent="0.25">
      <c r="A16370"/>
    </row>
    <row r="16371" spans="1:1" x14ac:dyDescent="0.25">
      <c r="A16371"/>
    </row>
    <row r="16372" spans="1:1" x14ac:dyDescent="0.25">
      <c r="A16372"/>
    </row>
    <row r="16373" spans="1:1" x14ac:dyDescent="0.25">
      <c r="A16373"/>
    </row>
    <row r="16374" spans="1:1" x14ac:dyDescent="0.25">
      <c r="A16374"/>
    </row>
    <row r="16375" spans="1:1" x14ac:dyDescent="0.25">
      <c r="A16375"/>
    </row>
    <row r="16376" spans="1:1" x14ac:dyDescent="0.25">
      <c r="A16376"/>
    </row>
    <row r="16377" spans="1:1" x14ac:dyDescent="0.25">
      <c r="A16377"/>
    </row>
    <row r="16378" spans="1:1" x14ac:dyDescent="0.25">
      <c r="A16378"/>
    </row>
    <row r="16379" spans="1:1" x14ac:dyDescent="0.25">
      <c r="A16379"/>
    </row>
    <row r="16380" spans="1:1" x14ac:dyDescent="0.25">
      <c r="A16380"/>
    </row>
    <row r="16381" spans="1:1" x14ac:dyDescent="0.25">
      <c r="A16381"/>
    </row>
    <row r="16382" spans="1:1" x14ac:dyDescent="0.25">
      <c r="A16382"/>
    </row>
    <row r="16383" spans="1:1" x14ac:dyDescent="0.25">
      <c r="A16383"/>
    </row>
    <row r="16384" spans="1:1" x14ac:dyDescent="0.25">
      <c r="A16384"/>
    </row>
    <row r="16385" spans="1:1" x14ac:dyDescent="0.25">
      <c r="A16385"/>
    </row>
    <row r="16386" spans="1:1" x14ac:dyDescent="0.25">
      <c r="A16386"/>
    </row>
    <row r="16387" spans="1:1" x14ac:dyDescent="0.25">
      <c r="A16387"/>
    </row>
    <row r="16388" spans="1:1" x14ac:dyDescent="0.25">
      <c r="A16388"/>
    </row>
    <row r="16389" spans="1:1" x14ac:dyDescent="0.25">
      <c r="A16389"/>
    </row>
    <row r="16390" spans="1:1" x14ac:dyDescent="0.25">
      <c r="A16390"/>
    </row>
    <row r="16391" spans="1:1" x14ac:dyDescent="0.25">
      <c r="A16391"/>
    </row>
    <row r="16392" spans="1:1" x14ac:dyDescent="0.25">
      <c r="A16392"/>
    </row>
    <row r="16393" spans="1:1" x14ac:dyDescent="0.25">
      <c r="A16393"/>
    </row>
    <row r="16394" spans="1:1" x14ac:dyDescent="0.25">
      <c r="A16394"/>
    </row>
    <row r="16395" spans="1:1" x14ac:dyDescent="0.25">
      <c r="A16395"/>
    </row>
    <row r="16396" spans="1:1" x14ac:dyDescent="0.25">
      <c r="A16396"/>
    </row>
    <row r="16397" spans="1:1" x14ac:dyDescent="0.25">
      <c r="A16397"/>
    </row>
    <row r="16398" spans="1:1" x14ac:dyDescent="0.25">
      <c r="A16398"/>
    </row>
    <row r="16399" spans="1:1" x14ac:dyDescent="0.25">
      <c r="A16399"/>
    </row>
    <row r="16400" spans="1:1" x14ac:dyDescent="0.25">
      <c r="A16400"/>
    </row>
    <row r="16401" spans="1:1" x14ac:dyDescent="0.25">
      <c r="A16401"/>
    </row>
    <row r="16402" spans="1:1" x14ac:dyDescent="0.25">
      <c r="A16402"/>
    </row>
    <row r="16403" spans="1:1" x14ac:dyDescent="0.25">
      <c r="A16403"/>
    </row>
    <row r="16404" spans="1:1" x14ac:dyDescent="0.25">
      <c r="A16404"/>
    </row>
    <row r="16405" spans="1:1" x14ac:dyDescent="0.25">
      <c r="A16405"/>
    </row>
    <row r="16406" spans="1:1" x14ac:dyDescent="0.25">
      <c r="A16406"/>
    </row>
    <row r="16407" spans="1:1" x14ac:dyDescent="0.25">
      <c r="A16407"/>
    </row>
    <row r="16408" spans="1:1" x14ac:dyDescent="0.25">
      <c r="A16408"/>
    </row>
    <row r="16409" spans="1:1" x14ac:dyDescent="0.25">
      <c r="A16409"/>
    </row>
    <row r="16410" spans="1:1" x14ac:dyDescent="0.25">
      <c r="A16410"/>
    </row>
    <row r="16411" spans="1:1" x14ac:dyDescent="0.25">
      <c r="A16411"/>
    </row>
    <row r="16412" spans="1:1" x14ac:dyDescent="0.25">
      <c r="A16412"/>
    </row>
    <row r="16413" spans="1:1" x14ac:dyDescent="0.25">
      <c r="A16413"/>
    </row>
    <row r="16414" spans="1:1" x14ac:dyDescent="0.25">
      <c r="A16414"/>
    </row>
    <row r="16415" spans="1:1" x14ac:dyDescent="0.25">
      <c r="A16415"/>
    </row>
    <row r="16416" spans="1:1" x14ac:dyDescent="0.25">
      <c r="A16416"/>
    </row>
    <row r="16417" spans="1:1" x14ac:dyDescent="0.25">
      <c r="A16417"/>
    </row>
    <row r="16418" spans="1:1" x14ac:dyDescent="0.25">
      <c r="A16418"/>
    </row>
    <row r="16419" spans="1:1" x14ac:dyDescent="0.25">
      <c r="A16419"/>
    </row>
    <row r="16420" spans="1:1" x14ac:dyDescent="0.25">
      <c r="A16420"/>
    </row>
    <row r="16421" spans="1:1" x14ac:dyDescent="0.25">
      <c r="A16421"/>
    </row>
    <row r="16422" spans="1:1" x14ac:dyDescent="0.25">
      <c r="A16422"/>
    </row>
    <row r="16423" spans="1:1" x14ac:dyDescent="0.25">
      <c r="A16423"/>
    </row>
    <row r="16424" spans="1:1" x14ac:dyDescent="0.25">
      <c r="A16424"/>
    </row>
    <row r="16425" spans="1:1" x14ac:dyDescent="0.25">
      <c r="A16425"/>
    </row>
    <row r="16426" spans="1:1" x14ac:dyDescent="0.25">
      <c r="A16426"/>
    </row>
    <row r="16427" spans="1:1" x14ac:dyDescent="0.25">
      <c r="A16427"/>
    </row>
    <row r="16428" spans="1:1" x14ac:dyDescent="0.25">
      <c r="A16428"/>
    </row>
    <row r="16429" spans="1:1" x14ac:dyDescent="0.25">
      <c r="A16429"/>
    </row>
    <row r="16430" spans="1:1" x14ac:dyDescent="0.25">
      <c r="A16430"/>
    </row>
    <row r="16431" spans="1:1" x14ac:dyDescent="0.25">
      <c r="A16431"/>
    </row>
    <row r="16432" spans="1:1" x14ac:dyDescent="0.25">
      <c r="A16432"/>
    </row>
    <row r="16433" spans="1:1" x14ac:dyDescent="0.25">
      <c r="A16433"/>
    </row>
    <row r="16434" spans="1:1" x14ac:dyDescent="0.25">
      <c r="A16434"/>
    </row>
    <row r="16435" spans="1:1" x14ac:dyDescent="0.25">
      <c r="A16435"/>
    </row>
    <row r="16436" spans="1:1" x14ac:dyDescent="0.25">
      <c r="A16436"/>
    </row>
    <row r="16437" spans="1:1" x14ac:dyDescent="0.25">
      <c r="A16437"/>
    </row>
    <row r="16438" spans="1:1" x14ac:dyDescent="0.25">
      <c r="A16438"/>
    </row>
    <row r="16439" spans="1:1" x14ac:dyDescent="0.25">
      <c r="A16439"/>
    </row>
    <row r="16440" spans="1:1" x14ac:dyDescent="0.25">
      <c r="A16440"/>
    </row>
    <row r="16441" spans="1:1" x14ac:dyDescent="0.25">
      <c r="A16441"/>
    </row>
    <row r="16442" spans="1:1" x14ac:dyDescent="0.25">
      <c r="A16442"/>
    </row>
    <row r="16443" spans="1:1" x14ac:dyDescent="0.25">
      <c r="A16443"/>
    </row>
    <row r="16444" spans="1:1" x14ac:dyDescent="0.25">
      <c r="A16444"/>
    </row>
    <row r="16445" spans="1:1" x14ac:dyDescent="0.25">
      <c r="A16445"/>
    </row>
    <row r="16446" spans="1:1" x14ac:dyDescent="0.25">
      <c r="A16446"/>
    </row>
    <row r="16447" spans="1:1" x14ac:dyDescent="0.25">
      <c r="A16447"/>
    </row>
    <row r="16448" spans="1:1" x14ac:dyDescent="0.25">
      <c r="A16448"/>
    </row>
    <row r="16449" spans="1:1" x14ac:dyDescent="0.25">
      <c r="A16449"/>
    </row>
    <row r="16450" spans="1:1" x14ac:dyDescent="0.25">
      <c r="A16450"/>
    </row>
    <row r="16451" spans="1:1" x14ac:dyDescent="0.25">
      <c r="A16451"/>
    </row>
    <row r="16452" spans="1:1" x14ac:dyDescent="0.25">
      <c r="A16452"/>
    </row>
    <row r="16453" spans="1:1" x14ac:dyDescent="0.25">
      <c r="A16453"/>
    </row>
    <row r="16454" spans="1:1" x14ac:dyDescent="0.25">
      <c r="A16454"/>
    </row>
    <row r="16455" spans="1:1" x14ac:dyDescent="0.25">
      <c r="A16455"/>
    </row>
    <row r="16456" spans="1:1" x14ac:dyDescent="0.25">
      <c r="A16456"/>
    </row>
    <row r="16457" spans="1:1" x14ac:dyDescent="0.25">
      <c r="A16457"/>
    </row>
    <row r="16458" spans="1:1" x14ac:dyDescent="0.25">
      <c r="A16458"/>
    </row>
    <row r="16459" spans="1:1" x14ac:dyDescent="0.25">
      <c r="A16459"/>
    </row>
    <row r="16460" spans="1:1" x14ac:dyDescent="0.25">
      <c r="A16460"/>
    </row>
    <row r="16461" spans="1:1" x14ac:dyDescent="0.25">
      <c r="A16461"/>
    </row>
    <row r="16462" spans="1:1" x14ac:dyDescent="0.25">
      <c r="A16462"/>
    </row>
    <row r="16463" spans="1:1" x14ac:dyDescent="0.25">
      <c r="A16463"/>
    </row>
    <row r="16464" spans="1:1" x14ac:dyDescent="0.25">
      <c r="A16464"/>
    </row>
    <row r="16465" spans="1:1" x14ac:dyDescent="0.25">
      <c r="A16465"/>
    </row>
    <row r="16466" spans="1:1" x14ac:dyDescent="0.25">
      <c r="A16466"/>
    </row>
    <row r="16467" spans="1:1" x14ac:dyDescent="0.25">
      <c r="A16467"/>
    </row>
    <row r="16468" spans="1:1" x14ac:dyDescent="0.25">
      <c r="A16468"/>
    </row>
    <row r="16469" spans="1:1" x14ac:dyDescent="0.25">
      <c r="A16469"/>
    </row>
    <row r="16470" spans="1:1" x14ac:dyDescent="0.25">
      <c r="A16470"/>
    </row>
    <row r="16471" spans="1:1" x14ac:dyDescent="0.25">
      <c r="A16471"/>
    </row>
    <row r="16472" spans="1:1" x14ac:dyDescent="0.25">
      <c r="A16472"/>
    </row>
    <row r="16473" spans="1:1" x14ac:dyDescent="0.25">
      <c r="A16473"/>
    </row>
    <row r="16474" spans="1:1" x14ac:dyDescent="0.25">
      <c r="A16474"/>
    </row>
    <row r="16475" spans="1:1" x14ac:dyDescent="0.25">
      <c r="A16475"/>
    </row>
    <row r="16476" spans="1:1" x14ac:dyDescent="0.25">
      <c r="A16476"/>
    </row>
    <row r="16477" spans="1:1" x14ac:dyDescent="0.25">
      <c r="A16477"/>
    </row>
    <row r="16478" spans="1:1" x14ac:dyDescent="0.25">
      <c r="A16478"/>
    </row>
    <row r="16479" spans="1:1" x14ac:dyDescent="0.25">
      <c r="A16479"/>
    </row>
    <row r="16480" spans="1:1" x14ac:dyDescent="0.25">
      <c r="A16480"/>
    </row>
    <row r="16481" spans="1:1" x14ac:dyDescent="0.25">
      <c r="A16481"/>
    </row>
    <row r="16482" spans="1:1" x14ac:dyDescent="0.25">
      <c r="A16482"/>
    </row>
    <row r="16483" spans="1:1" x14ac:dyDescent="0.25">
      <c r="A16483"/>
    </row>
    <row r="16484" spans="1:1" x14ac:dyDescent="0.25">
      <c r="A16484"/>
    </row>
    <row r="16485" spans="1:1" x14ac:dyDescent="0.25">
      <c r="A16485"/>
    </row>
    <row r="16486" spans="1:1" x14ac:dyDescent="0.25">
      <c r="A16486"/>
    </row>
    <row r="16487" spans="1:1" x14ac:dyDescent="0.25">
      <c r="A16487"/>
    </row>
    <row r="16488" spans="1:1" x14ac:dyDescent="0.25">
      <c r="A16488"/>
    </row>
    <row r="16489" spans="1:1" x14ac:dyDescent="0.25">
      <c r="A16489"/>
    </row>
    <row r="16490" spans="1:1" x14ac:dyDescent="0.25">
      <c r="A16490"/>
    </row>
    <row r="16491" spans="1:1" x14ac:dyDescent="0.25">
      <c r="A16491"/>
    </row>
    <row r="16492" spans="1:1" x14ac:dyDescent="0.25">
      <c r="A16492"/>
    </row>
    <row r="16493" spans="1:1" x14ac:dyDescent="0.25">
      <c r="A16493"/>
    </row>
    <row r="16494" spans="1:1" x14ac:dyDescent="0.25">
      <c r="A16494"/>
    </row>
    <row r="16495" spans="1:1" x14ac:dyDescent="0.25">
      <c r="A16495"/>
    </row>
    <row r="16496" spans="1:1" x14ac:dyDescent="0.25">
      <c r="A16496"/>
    </row>
    <row r="16497" spans="1:1" x14ac:dyDescent="0.25">
      <c r="A16497"/>
    </row>
    <row r="16498" spans="1:1" x14ac:dyDescent="0.25">
      <c r="A16498"/>
    </row>
    <row r="16499" spans="1:1" x14ac:dyDescent="0.25">
      <c r="A16499"/>
    </row>
    <row r="16500" spans="1:1" x14ac:dyDescent="0.25">
      <c r="A16500"/>
    </row>
    <row r="16501" spans="1:1" x14ac:dyDescent="0.25">
      <c r="A16501"/>
    </row>
    <row r="16502" spans="1:1" x14ac:dyDescent="0.25">
      <c r="A16502"/>
    </row>
    <row r="16503" spans="1:1" x14ac:dyDescent="0.25">
      <c r="A16503"/>
    </row>
    <row r="16504" spans="1:1" x14ac:dyDescent="0.25">
      <c r="A16504"/>
    </row>
    <row r="16505" spans="1:1" x14ac:dyDescent="0.25">
      <c r="A16505"/>
    </row>
    <row r="16506" spans="1:1" x14ac:dyDescent="0.25">
      <c r="A16506"/>
    </row>
    <row r="16507" spans="1:1" x14ac:dyDescent="0.25">
      <c r="A16507"/>
    </row>
    <row r="16508" spans="1:1" x14ac:dyDescent="0.25">
      <c r="A16508"/>
    </row>
    <row r="16509" spans="1:1" x14ac:dyDescent="0.25">
      <c r="A16509"/>
    </row>
    <row r="16510" spans="1:1" x14ac:dyDescent="0.25">
      <c r="A16510"/>
    </row>
    <row r="16511" spans="1:1" x14ac:dyDescent="0.25">
      <c r="A16511"/>
    </row>
    <row r="16512" spans="1:1" x14ac:dyDescent="0.25">
      <c r="A16512"/>
    </row>
    <row r="16513" spans="1:1" x14ac:dyDescent="0.25">
      <c r="A16513"/>
    </row>
    <row r="16514" spans="1:1" x14ac:dyDescent="0.25">
      <c r="A16514"/>
    </row>
    <row r="16515" spans="1:1" x14ac:dyDescent="0.25">
      <c r="A16515"/>
    </row>
    <row r="16516" spans="1:1" x14ac:dyDescent="0.25">
      <c r="A16516"/>
    </row>
    <row r="16517" spans="1:1" x14ac:dyDescent="0.25">
      <c r="A16517"/>
    </row>
    <row r="16518" spans="1:1" x14ac:dyDescent="0.25">
      <c r="A16518"/>
    </row>
    <row r="16519" spans="1:1" x14ac:dyDescent="0.25">
      <c r="A16519"/>
    </row>
    <row r="16520" spans="1:1" x14ac:dyDescent="0.25">
      <c r="A16520"/>
    </row>
    <row r="16521" spans="1:1" x14ac:dyDescent="0.25">
      <c r="A16521"/>
    </row>
    <row r="16522" spans="1:1" x14ac:dyDescent="0.25">
      <c r="A16522"/>
    </row>
    <row r="16523" spans="1:1" x14ac:dyDescent="0.25">
      <c r="A16523"/>
    </row>
    <row r="16524" spans="1:1" x14ac:dyDescent="0.25">
      <c r="A16524"/>
    </row>
    <row r="16525" spans="1:1" x14ac:dyDescent="0.25">
      <c r="A16525"/>
    </row>
    <row r="16526" spans="1:1" x14ac:dyDescent="0.25">
      <c r="A16526"/>
    </row>
    <row r="16527" spans="1:1" x14ac:dyDescent="0.25">
      <c r="A16527"/>
    </row>
    <row r="16528" spans="1:1" x14ac:dyDescent="0.25">
      <c r="A16528"/>
    </row>
    <row r="16529" spans="1:1" x14ac:dyDescent="0.25">
      <c r="A16529"/>
    </row>
    <row r="16530" spans="1:1" x14ac:dyDescent="0.25">
      <c r="A16530"/>
    </row>
    <row r="16531" spans="1:1" x14ac:dyDescent="0.25">
      <c r="A16531"/>
    </row>
    <row r="16532" spans="1:1" x14ac:dyDescent="0.25">
      <c r="A16532"/>
    </row>
    <row r="16533" spans="1:1" x14ac:dyDescent="0.25">
      <c r="A16533"/>
    </row>
    <row r="16534" spans="1:1" x14ac:dyDescent="0.25">
      <c r="A16534"/>
    </row>
    <row r="16535" spans="1:1" x14ac:dyDescent="0.25">
      <c r="A16535"/>
    </row>
    <row r="16536" spans="1:1" x14ac:dyDescent="0.25">
      <c r="A16536"/>
    </row>
    <row r="16537" spans="1:1" x14ac:dyDescent="0.25">
      <c r="A16537"/>
    </row>
    <row r="16538" spans="1:1" x14ac:dyDescent="0.25">
      <c r="A16538"/>
    </row>
    <row r="16539" spans="1:1" x14ac:dyDescent="0.25">
      <c r="A16539"/>
    </row>
    <row r="16540" spans="1:1" x14ac:dyDescent="0.25">
      <c r="A16540"/>
    </row>
    <row r="16541" spans="1:1" x14ac:dyDescent="0.25">
      <c r="A16541"/>
    </row>
    <row r="16542" spans="1:1" x14ac:dyDescent="0.25">
      <c r="A16542"/>
    </row>
    <row r="16543" spans="1:1" x14ac:dyDescent="0.25">
      <c r="A16543"/>
    </row>
    <row r="16544" spans="1:1" x14ac:dyDescent="0.25">
      <c r="A16544"/>
    </row>
    <row r="16545" spans="1:1" x14ac:dyDescent="0.25">
      <c r="A16545"/>
    </row>
    <row r="16546" spans="1:1" x14ac:dyDescent="0.25">
      <c r="A16546"/>
    </row>
    <row r="16547" spans="1:1" x14ac:dyDescent="0.25">
      <c r="A16547"/>
    </row>
    <row r="16548" spans="1:1" x14ac:dyDescent="0.25">
      <c r="A16548"/>
    </row>
    <row r="16549" spans="1:1" x14ac:dyDescent="0.25">
      <c r="A16549"/>
    </row>
    <row r="16550" spans="1:1" x14ac:dyDescent="0.25">
      <c r="A16550"/>
    </row>
    <row r="16551" spans="1:1" x14ac:dyDescent="0.25">
      <c r="A16551"/>
    </row>
    <row r="16552" spans="1:1" x14ac:dyDescent="0.25">
      <c r="A16552"/>
    </row>
    <row r="16553" spans="1:1" x14ac:dyDescent="0.25">
      <c r="A16553"/>
    </row>
    <row r="16554" spans="1:1" x14ac:dyDescent="0.25">
      <c r="A16554"/>
    </row>
    <row r="16555" spans="1:1" x14ac:dyDescent="0.25">
      <c r="A16555"/>
    </row>
    <row r="16556" spans="1:1" x14ac:dyDescent="0.25">
      <c r="A16556"/>
    </row>
    <row r="16557" spans="1:1" x14ac:dyDescent="0.25">
      <c r="A16557"/>
    </row>
    <row r="16558" spans="1:1" x14ac:dyDescent="0.25">
      <c r="A16558"/>
    </row>
    <row r="16559" spans="1:1" x14ac:dyDescent="0.25">
      <c r="A16559"/>
    </row>
    <row r="16560" spans="1:1" x14ac:dyDescent="0.25">
      <c r="A16560"/>
    </row>
    <row r="16561" spans="1:1" x14ac:dyDescent="0.25">
      <c r="A16561"/>
    </row>
    <row r="16562" spans="1:1" x14ac:dyDescent="0.25">
      <c r="A16562"/>
    </row>
    <row r="16563" spans="1:1" x14ac:dyDescent="0.25">
      <c r="A16563"/>
    </row>
    <row r="16564" spans="1:1" x14ac:dyDescent="0.25">
      <c r="A16564"/>
    </row>
    <row r="16565" spans="1:1" x14ac:dyDescent="0.25">
      <c r="A16565"/>
    </row>
    <row r="16566" spans="1:1" x14ac:dyDescent="0.25">
      <c r="A16566"/>
    </row>
    <row r="16567" spans="1:1" x14ac:dyDescent="0.25">
      <c r="A16567"/>
    </row>
    <row r="16568" spans="1:1" x14ac:dyDescent="0.25">
      <c r="A16568"/>
    </row>
    <row r="16569" spans="1:1" x14ac:dyDescent="0.25">
      <c r="A16569"/>
    </row>
    <row r="16570" spans="1:1" x14ac:dyDescent="0.25">
      <c r="A16570"/>
    </row>
    <row r="16571" spans="1:1" x14ac:dyDescent="0.25">
      <c r="A16571"/>
    </row>
    <row r="16572" spans="1:1" x14ac:dyDescent="0.25">
      <c r="A16572"/>
    </row>
    <row r="16573" spans="1:1" x14ac:dyDescent="0.25">
      <c r="A16573"/>
    </row>
    <row r="16574" spans="1:1" x14ac:dyDescent="0.25">
      <c r="A16574"/>
    </row>
    <row r="16575" spans="1:1" x14ac:dyDescent="0.25">
      <c r="A16575"/>
    </row>
    <row r="16576" spans="1:1" x14ac:dyDescent="0.25">
      <c r="A16576"/>
    </row>
    <row r="16577" spans="1:1" x14ac:dyDescent="0.25">
      <c r="A16577"/>
    </row>
    <row r="16578" spans="1:1" x14ac:dyDescent="0.25">
      <c r="A16578"/>
    </row>
    <row r="16579" spans="1:1" x14ac:dyDescent="0.25">
      <c r="A16579"/>
    </row>
    <row r="16580" spans="1:1" x14ac:dyDescent="0.25">
      <c r="A16580"/>
    </row>
    <row r="16581" spans="1:1" x14ac:dyDescent="0.25">
      <c r="A16581"/>
    </row>
    <row r="16582" spans="1:1" x14ac:dyDescent="0.25">
      <c r="A16582"/>
    </row>
    <row r="16583" spans="1:1" x14ac:dyDescent="0.25">
      <c r="A16583"/>
    </row>
    <row r="16584" spans="1:1" x14ac:dyDescent="0.25">
      <c r="A16584"/>
    </row>
    <row r="16585" spans="1:1" x14ac:dyDescent="0.25">
      <c r="A16585"/>
    </row>
    <row r="16586" spans="1:1" x14ac:dyDescent="0.25">
      <c r="A16586"/>
    </row>
    <row r="16587" spans="1:1" x14ac:dyDescent="0.25">
      <c r="A16587"/>
    </row>
    <row r="16588" spans="1:1" x14ac:dyDescent="0.25">
      <c r="A16588"/>
    </row>
    <row r="16589" spans="1:1" x14ac:dyDescent="0.25">
      <c r="A16589"/>
    </row>
    <row r="16590" spans="1:1" x14ac:dyDescent="0.25">
      <c r="A16590"/>
    </row>
    <row r="16591" spans="1:1" x14ac:dyDescent="0.25">
      <c r="A16591"/>
    </row>
    <row r="16592" spans="1:1" x14ac:dyDescent="0.25">
      <c r="A16592"/>
    </row>
    <row r="16593" spans="1:1" x14ac:dyDescent="0.25">
      <c r="A16593"/>
    </row>
    <row r="16594" spans="1:1" x14ac:dyDescent="0.25">
      <c r="A16594"/>
    </row>
    <row r="16595" spans="1:1" x14ac:dyDescent="0.25">
      <c r="A16595"/>
    </row>
    <row r="16596" spans="1:1" x14ac:dyDescent="0.25">
      <c r="A16596"/>
    </row>
    <row r="16597" spans="1:1" x14ac:dyDescent="0.25">
      <c r="A16597"/>
    </row>
    <row r="16598" spans="1:1" x14ac:dyDescent="0.25">
      <c r="A16598"/>
    </row>
    <row r="16599" spans="1:1" x14ac:dyDescent="0.25">
      <c r="A16599"/>
    </row>
    <row r="16600" spans="1:1" x14ac:dyDescent="0.25">
      <c r="A16600"/>
    </row>
    <row r="16601" spans="1:1" x14ac:dyDescent="0.25">
      <c r="A16601"/>
    </row>
    <row r="16602" spans="1:1" x14ac:dyDescent="0.25">
      <c r="A16602"/>
    </row>
    <row r="16603" spans="1:1" x14ac:dyDescent="0.25">
      <c r="A16603"/>
    </row>
    <row r="16604" spans="1:1" x14ac:dyDescent="0.25">
      <c r="A16604"/>
    </row>
    <row r="16605" spans="1:1" x14ac:dyDescent="0.25">
      <c r="A16605"/>
    </row>
    <row r="16606" spans="1:1" x14ac:dyDescent="0.25">
      <c r="A16606"/>
    </row>
    <row r="16607" spans="1:1" x14ac:dyDescent="0.25">
      <c r="A16607"/>
    </row>
    <row r="16608" spans="1:1" x14ac:dyDescent="0.25">
      <c r="A16608"/>
    </row>
    <row r="16609" spans="1:1" x14ac:dyDescent="0.25">
      <c r="A16609"/>
    </row>
    <row r="16610" spans="1:1" x14ac:dyDescent="0.25">
      <c r="A16610"/>
    </row>
    <row r="16611" spans="1:1" x14ac:dyDescent="0.25">
      <c r="A16611"/>
    </row>
    <row r="16612" spans="1:1" x14ac:dyDescent="0.25">
      <c r="A16612"/>
    </row>
    <row r="16613" spans="1:1" x14ac:dyDescent="0.25">
      <c r="A16613"/>
    </row>
    <row r="16614" spans="1:1" x14ac:dyDescent="0.25">
      <c r="A16614"/>
    </row>
    <row r="16615" spans="1:1" x14ac:dyDescent="0.25">
      <c r="A16615"/>
    </row>
    <row r="16616" spans="1:1" x14ac:dyDescent="0.25">
      <c r="A16616"/>
    </row>
    <row r="16617" spans="1:1" x14ac:dyDescent="0.25">
      <c r="A16617"/>
    </row>
    <row r="16618" spans="1:1" x14ac:dyDescent="0.25">
      <c r="A16618"/>
    </row>
    <row r="16619" spans="1:1" x14ac:dyDescent="0.25">
      <c r="A16619"/>
    </row>
    <row r="16620" spans="1:1" x14ac:dyDescent="0.25">
      <c r="A16620"/>
    </row>
    <row r="16621" spans="1:1" x14ac:dyDescent="0.25">
      <c r="A16621"/>
    </row>
    <row r="16622" spans="1:1" x14ac:dyDescent="0.25">
      <c r="A16622"/>
    </row>
    <row r="16623" spans="1:1" x14ac:dyDescent="0.25">
      <c r="A16623"/>
    </row>
    <row r="16624" spans="1:1" x14ac:dyDescent="0.25">
      <c r="A16624"/>
    </row>
    <row r="16625" spans="1:1" x14ac:dyDescent="0.25">
      <c r="A16625"/>
    </row>
    <row r="16626" spans="1:1" x14ac:dyDescent="0.25">
      <c r="A16626"/>
    </row>
    <row r="16627" spans="1:1" x14ac:dyDescent="0.25">
      <c r="A16627"/>
    </row>
    <row r="16628" spans="1:1" x14ac:dyDescent="0.25">
      <c r="A16628"/>
    </row>
    <row r="16629" spans="1:1" x14ac:dyDescent="0.25">
      <c r="A16629"/>
    </row>
    <row r="16630" spans="1:1" x14ac:dyDescent="0.25">
      <c r="A16630"/>
    </row>
    <row r="16631" spans="1:1" x14ac:dyDescent="0.25">
      <c r="A16631"/>
    </row>
    <row r="16632" spans="1:1" x14ac:dyDescent="0.25">
      <c r="A16632"/>
    </row>
    <row r="16633" spans="1:1" x14ac:dyDescent="0.25">
      <c r="A16633"/>
    </row>
    <row r="16634" spans="1:1" x14ac:dyDescent="0.25">
      <c r="A16634"/>
    </row>
    <row r="16635" spans="1:1" x14ac:dyDescent="0.25">
      <c r="A16635"/>
    </row>
    <row r="16636" spans="1:1" x14ac:dyDescent="0.25">
      <c r="A16636"/>
    </row>
    <row r="16637" spans="1:1" x14ac:dyDescent="0.25">
      <c r="A16637"/>
    </row>
    <row r="16638" spans="1:1" x14ac:dyDescent="0.25">
      <c r="A16638"/>
    </row>
    <row r="16639" spans="1:1" x14ac:dyDescent="0.25">
      <c r="A16639"/>
    </row>
    <row r="16640" spans="1:1" x14ac:dyDescent="0.25">
      <c r="A16640"/>
    </row>
    <row r="16641" spans="1:1" x14ac:dyDescent="0.25">
      <c r="A16641"/>
    </row>
    <row r="16642" spans="1:1" x14ac:dyDescent="0.25">
      <c r="A16642"/>
    </row>
    <row r="16643" spans="1:1" x14ac:dyDescent="0.25">
      <c r="A16643"/>
    </row>
    <row r="16644" spans="1:1" x14ac:dyDescent="0.25">
      <c r="A16644"/>
    </row>
    <row r="16645" spans="1:1" x14ac:dyDescent="0.25">
      <c r="A16645"/>
    </row>
    <row r="16646" spans="1:1" x14ac:dyDescent="0.25">
      <c r="A16646"/>
    </row>
    <row r="16647" spans="1:1" x14ac:dyDescent="0.25">
      <c r="A16647"/>
    </row>
    <row r="16648" spans="1:1" x14ac:dyDescent="0.25">
      <c r="A16648"/>
    </row>
    <row r="16649" spans="1:1" x14ac:dyDescent="0.25">
      <c r="A16649"/>
    </row>
    <row r="16650" spans="1:1" x14ac:dyDescent="0.25">
      <c r="A16650"/>
    </row>
    <row r="16651" spans="1:1" x14ac:dyDescent="0.25">
      <c r="A16651"/>
    </row>
    <row r="16652" spans="1:1" x14ac:dyDescent="0.25">
      <c r="A16652"/>
    </row>
    <row r="16653" spans="1:1" x14ac:dyDescent="0.25">
      <c r="A16653"/>
    </row>
    <row r="16654" spans="1:1" x14ac:dyDescent="0.25">
      <c r="A16654"/>
    </row>
    <row r="16655" spans="1:1" x14ac:dyDescent="0.25">
      <c r="A16655"/>
    </row>
    <row r="16656" spans="1:1" x14ac:dyDescent="0.25">
      <c r="A16656"/>
    </row>
    <row r="16657" spans="1:1" x14ac:dyDescent="0.25">
      <c r="A16657"/>
    </row>
    <row r="16658" spans="1:1" x14ac:dyDescent="0.25">
      <c r="A16658"/>
    </row>
    <row r="16659" spans="1:1" x14ac:dyDescent="0.25">
      <c r="A16659"/>
    </row>
    <row r="16660" spans="1:1" x14ac:dyDescent="0.25">
      <c r="A16660"/>
    </row>
    <row r="16661" spans="1:1" x14ac:dyDescent="0.25">
      <c r="A16661"/>
    </row>
    <row r="16662" spans="1:1" x14ac:dyDescent="0.25">
      <c r="A16662"/>
    </row>
    <row r="16663" spans="1:1" x14ac:dyDescent="0.25">
      <c r="A16663"/>
    </row>
    <row r="16664" spans="1:1" x14ac:dyDescent="0.25">
      <c r="A16664"/>
    </row>
    <row r="16665" spans="1:1" x14ac:dyDescent="0.25">
      <c r="A16665"/>
    </row>
    <row r="16666" spans="1:1" x14ac:dyDescent="0.25">
      <c r="A16666"/>
    </row>
    <row r="16667" spans="1:1" x14ac:dyDescent="0.25">
      <c r="A16667"/>
    </row>
    <row r="16668" spans="1:1" x14ac:dyDescent="0.25">
      <c r="A16668"/>
    </row>
    <row r="16669" spans="1:1" x14ac:dyDescent="0.25">
      <c r="A16669"/>
    </row>
    <row r="16670" spans="1:1" x14ac:dyDescent="0.25">
      <c r="A16670"/>
    </row>
    <row r="16671" spans="1:1" x14ac:dyDescent="0.25">
      <c r="A16671"/>
    </row>
    <row r="16672" spans="1:1" x14ac:dyDescent="0.25">
      <c r="A16672"/>
    </row>
    <row r="16673" spans="1:1" x14ac:dyDescent="0.25">
      <c r="A16673"/>
    </row>
    <row r="16674" spans="1:1" x14ac:dyDescent="0.25">
      <c r="A16674"/>
    </row>
    <row r="16675" spans="1:1" x14ac:dyDescent="0.25">
      <c r="A16675"/>
    </row>
    <row r="16676" spans="1:1" x14ac:dyDescent="0.25">
      <c r="A16676"/>
    </row>
    <row r="16677" spans="1:1" x14ac:dyDescent="0.25">
      <c r="A16677"/>
    </row>
    <row r="16678" spans="1:1" x14ac:dyDescent="0.25">
      <c r="A16678"/>
    </row>
    <row r="16679" spans="1:1" x14ac:dyDescent="0.25">
      <c r="A16679"/>
    </row>
    <row r="16680" spans="1:1" x14ac:dyDescent="0.25">
      <c r="A16680"/>
    </row>
    <row r="16681" spans="1:1" x14ac:dyDescent="0.25">
      <c r="A16681"/>
    </row>
    <row r="16682" spans="1:1" x14ac:dyDescent="0.25">
      <c r="A16682"/>
    </row>
    <row r="16683" spans="1:1" x14ac:dyDescent="0.25">
      <c r="A16683"/>
    </row>
    <row r="16684" spans="1:1" x14ac:dyDescent="0.25">
      <c r="A16684"/>
    </row>
    <row r="16685" spans="1:1" x14ac:dyDescent="0.25">
      <c r="A16685"/>
    </row>
    <row r="16686" spans="1:1" x14ac:dyDescent="0.25">
      <c r="A16686"/>
    </row>
    <row r="16687" spans="1:1" x14ac:dyDescent="0.25">
      <c r="A16687"/>
    </row>
    <row r="16688" spans="1:1" x14ac:dyDescent="0.25">
      <c r="A16688"/>
    </row>
    <row r="16689" spans="1:1" x14ac:dyDescent="0.25">
      <c r="A16689"/>
    </row>
    <row r="16690" spans="1:1" x14ac:dyDescent="0.25">
      <c r="A16690"/>
    </row>
    <row r="16691" spans="1:1" x14ac:dyDescent="0.25">
      <c r="A16691"/>
    </row>
    <row r="16692" spans="1:1" x14ac:dyDescent="0.25">
      <c r="A16692"/>
    </row>
    <row r="16693" spans="1:1" x14ac:dyDescent="0.25">
      <c r="A16693"/>
    </row>
    <row r="16694" spans="1:1" x14ac:dyDescent="0.25">
      <c r="A16694"/>
    </row>
    <row r="16695" spans="1:1" x14ac:dyDescent="0.25">
      <c r="A16695"/>
    </row>
    <row r="16696" spans="1:1" x14ac:dyDescent="0.25">
      <c r="A16696"/>
    </row>
    <row r="16697" spans="1:1" x14ac:dyDescent="0.25">
      <c r="A16697"/>
    </row>
    <row r="16698" spans="1:1" x14ac:dyDescent="0.25">
      <c r="A16698"/>
    </row>
    <row r="16699" spans="1:1" x14ac:dyDescent="0.25">
      <c r="A16699"/>
    </row>
    <row r="16700" spans="1:1" x14ac:dyDescent="0.25">
      <c r="A16700"/>
    </row>
    <row r="16701" spans="1:1" x14ac:dyDescent="0.25">
      <c r="A16701"/>
    </row>
    <row r="16702" spans="1:1" x14ac:dyDescent="0.25">
      <c r="A16702"/>
    </row>
    <row r="16703" spans="1:1" x14ac:dyDescent="0.25">
      <c r="A16703"/>
    </row>
    <row r="16704" spans="1:1" x14ac:dyDescent="0.25">
      <c r="A16704"/>
    </row>
    <row r="16705" spans="1:1" x14ac:dyDescent="0.25">
      <c r="A16705"/>
    </row>
    <row r="16706" spans="1:1" x14ac:dyDescent="0.25">
      <c r="A16706"/>
    </row>
    <row r="16707" spans="1:1" x14ac:dyDescent="0.25">
      <c r="A16707"/>
    </row>
    <row r="16708" spans="1:1" x14ac:dyDescent="0.25">
      <c r="A16708"/>
    </row>
    <row r="16709" spans="1:1" x14ac:dyDescent="0.25">
      <c r="A16709"/>
    </row>
    <row r="16710" spans="1:1" x14ac:dyDescent="0.25">
      <c r="A16710"/>
    </row>
    <row r="16711" spans="1:1" x14ac:dyDescent="0.25">
      <c r="A16711"/>
    </row>
    <row r="16712" spans="1:1" x14ac:dyDescent="0.25">
      <c r="A16712"/>
    </row>
    <row r="16713" spans="1:1" x14ac:dyDescent="0.25">
      <c r="A16713"/>
    </row>
    <row r="16714" spans="1:1" x14ac:dyDescent="0.25">
      <c r="A16714"/>
    </row>
    <row r="16715" spans="1:1" x14ac:dyDescent="0.25">
      <c r="A16715"/>
    </row>
    <row r="16716" spans="1:1" x14ac:dyDescent="0.25">
      <c r="A16716"/>
    </row>
    <row r="16717" spans="1:1" x14ac:dyDescent="0.25">
      <c r="A16717"/>
    </row>
    <row r="16718" spans="1:1" x14ac:dyDescent="0.25">
      <c r="A16718"/>
    </row>
    <row r="16719" spans="1:1" x14ac:dyDescent="0.25">
      <c r="A16719"/>
    </row>
    <row r="16720" spans="1:1" x14ac:dyDescent="0.25">
      <c r="A16720"/>
    </row>
    <row r="16721" spans="1:1" x14ac:dyDescent="0.25">
      <c r="A16721"/>
    </row>
    <row r="16722" spans="1:1" x14ac:dyDescent="0.25">
      <c r="A16722"/>
    </row>
    <row r="16723" spans="1:1" x14ac:dyDescent="0.25">
      <c r="A16723"/>
    </row>
    <row r="16724" spans="1:1" x14ac:dyDescent="0.25">
      <c r="A16724"/>
    </row>
    <row r="16725" spans="1:1" x14ac:dyDescent="0.25">
      <c r="A16725"/>
    </row>
    <row r="16726" spans="1:1" x14ac:dyDescent="0.25">
      <c r="A16726"/>
    </row>
    <row r="16727" spans="1:1" x14ac:dyDescent="0.25">
      <c r="A16727"/>
    </row>
    <row r="16728" spans="1:1" x14ac:dyDescent="0.25">
      <c r="A16728"/>
    </row>
    <row r="16729" spans="1:1" x14ac:dyDescent="0.25">
      <c r="A16729"/>
    </row>
    <row r="16730" spans="1:1" x14ac:dyDescent="0.25">
      <c r="A16730"/>
    </row>
    <row r="16731" spans="1:1" x14ac:dyDescent="0.25">
      <c r="A16731"/>
    </row>
    <row r="16732" spans="1:1" x14ac:dyDescent="0.25">
      <c r="A16732"/>
    </row>
    <row r="16733" spans="1:1" x14ac:dyDescent="0.25">
      <c r="A16733"/>
    </row>
    <row r="16734" spans="1:1" x14ac:dyDescent="0.25">
      <c r="A16734"/>
    </row>
    <row r="16735" spans="1:1" x14ac:dyDescent="0.25">
      <c r="A16735"/>
    </row>
    <row r="16736" spans="1:1" x14ac:dyDescent="0.25">
      <c r="A16736"/>
    </row>
    <row r="16737" spans="1:1" x14ac:dyDescent="0.25">
      <c r="A16737"/>
    </row>
    <row r="16738" spans="1:1" x14ac:dyDescent="0.25">
      <c r="A16738"/>
    </row>
    <row r="16739" spans="1:1" x14ac:dyDescent="0.25">
      <c r="A16739"/>
    </row>
    <row r="16740" spans="1:1" x14ac:dyDescent="0.25">
      <c r="A16740"/>
    </row>
    <row r="16741" spans="1:1" x14ac:dyDescent="0.25">
      <c r="A16741"/>
    </row>
    <row r="16742" spans="1:1" x14ac:dyDescent="0.25">
      <c r="A16742"/>
    </row>
    <row r="16743" spans="1:1" x14ac:dyDescent="0.25">
      <c r="A16743"/>
    </row>
    <row r="16744" spans="1:1" x14ac:dyDescent="0.25">
      <c r="A16744"/>
    </row>
    <row r="16745" spans="1:1" x14ac:dyDescent="0.25">
      <c r="A16745"/>
    </row>
    <row r="16746" spans="1:1" x14ac:dyDescent="0.25">
      <c r="A16746"/>
    </row>
    <row r="16747" spans="1:1" x14ac:dyDescent="0.25">
      <c r="A16747"/>
    </row>
    <row r="16748" spans="1:1" x14ac:dyDescent="0.25">
      <c r="A16748"/>
    </row>
    <row r="16749" spans="1:1" x14ac:dyDescent="0.25">
      <c r="A16749"/>
    </row>
    <row r="16750" spans="1:1" x14ac:dyDescent="0.25">
      <c r="A16750"/>
    </row>
    <row r="16751" spans="1:1" x14ac:dyDescent="0.25">
      <c r="A16751"/>
    </row>
    <row r="16752" spans="1:1" x14ac:dyDescent="0.25">
      <c r="A16752"/>
    </row>
    <row r="16753" spans="1:1" x14ac:dyDescent="0.25">
      <c r="A16753"/>
    </row>
    <row r="16754" spans="1:1" x14ac:dyDescent="0.25">
      <c r="A16754"/>
    </row>
    <row r="16755" spans="1:1" x14ac:dyDescent="0.25">
      <c r="A16755"/>
    </row>
    <row r="16756" spans="1:1" x14ac:dyDescent="0.25">
      <c r="A16756"/>
    </row>
    <row r="16757" spans="1:1" x14ac:dyDescent="0.25">
      <c r="A16757"/>
    </row>
    <row r="16758" spans="1:1" x14ac:dyDescent="0.25">
      <c r="A16758"/>
    </row>
    <row r="16759" spans="1:1" x14ac:dyDescent="0.25">
      <c r="A16759"/>
    </row>
    <row r="16760" spans="1:1" x14ac:dyDescent="0.25">
      <c r="A16760"/>
    </row>
    <row r="16761" spans="1:1" x14ac:dyDescent="0.25">
      <c r="A16761"/>
    </row>
    <row r="16762" spans="1:1" x14ac:dyDescent="0.25">
      <c r="A16762"/>
    </row>
    <row r="16763" spans="1:1" x14ac:dyDescent="0.25">
      <c r="A16763"/>
    </row>
    <row r="16764" spans="1:1" x14ac:dyDescent="0.25">
      <c r="A16764"/>
    </row>
    <row r="16765" spans="1:1" x14ac:dyDescent="0.25">
      <c r="A16765"/>
    </row>
    <row r="16766" spans="1:1" x14ac:dyDescent="0.25">
      <c r="A16766"/>
    </row>
    <row r="16767" spans="1:1" x14ac:dyDescent="0.25">
      <c r="A16767"/>
    </row>
    <row r="16768" spans="1:1" x14ac:dyDescent="0.25">
      <c r="A16768"/>
    </row>
    <row r="16769" spans="1:1" x14ac:dyDescent="0.25">
      <c r="A16769"/>
    </row>
    <row r="16770" spans="1:1" x14ac:dyDescent="0.25">
      <c r="A16770"/>
    </row>
    <row r="16771" spans="1:1" x14ac:dyDescent="0.25">
      <c r="A16771"/>
    </row>
    <row r="16772" spans="1:1" x14ac:dyDescent="0.25">
      <c r="A16772"/>
    </row>
    <row r="16773" spans="1:1" x14ac:dyDescent="0.25">
      <c r="A16773"/>
    </row>
    <row r="16774" spans="1:1" x14ac:dyDescent="0.25">
      <c r="A16774"/>
    </row>
    <row r="16775" spans="1:1" x14ac:dyDescent="0.25">
      <c r="A16775"/>
    </row>
    <row r="16776" spans="1:1" x14ac:dyDescent="0.25">
      <c r="A16776"/>
    </row>
    <row r="16777" spans="1:1" x14ac:dyDescent="0.25">
      <c r="A16777"/>
    </row>
    <row r="16778" spans="1:1" x14ac:dyDescent="0.25">
      <c r="A16778"/>
    </row>
    <row r="16779" spans="1:1" x14ac:dyDescent="0.25">
      <c r="A16779"/>
    </row>
    <row r="16780" spans="1:1" x14ac:dyDescent="0.25">
      <c r="A16780"/>
    </row>
    <row r="16781" spans="1:1" x14ac:dyDescent="0.25">
      <c r="A16781"/>
    </row>
    <row r="16782" spans="1:1" x14ac:dyDescent="0.25">
      <c r="A16782"/>
    </row>
    <row r="16783" spans="1:1" x14ac:dyDescent="0.25">
      <c r="A16783"/>
    </row>
    <row r="16784" spans="1:1" x14ac:dyDescent="0.25">
      <c r="A16784"/>
    </row>
    <row r="16785" spans="1:1" x14ac:dyDescent="0.25">
      <c r="A16785"/>
    </row>
    <row r="16786" spans="1:1" x14ac:dyDescent="0.25">
      <c r="A16786"/>
    </row>
    <row r="16787" spans="1:1" x14ac:dyDescent="0.25">
      <c r="A16787"/>
    </row>
    <row r="16788" spans="1:1" x14ac:dyDescent="0.25">
      <c r="A16788"/>
    </row>
    <row r="16789" spans="1:1" x14ac:dyDescent="0.25">
      <c r="A16789"/>
    </row>
    <row r="16790" spans="1:1" x14ac:dyDescent="0.25">
      <c r="A16790"/>
    </row>
    <row r="16791" spans="1:1" x14ac:dyDescent="0.25">
      <c r="A16791"/>
    </row>
    <row r="16792" spans="1:1" x14ac:dyDescent="0.25">
      <c r="A16792"/>
    </row>
    <row r="16793" spans="1:1" x14ac:dyDescent="0.25">
      <c r="A16793"/>
    </row>
    <row r="16794" spans="1:1" x14ac:dyDescent="0.25">
      <c r="A16794"/>
    </row>
    <row r="16795" spans="1:1" x14ac:dyDescent="0.25">
      <c r="A16795"/>
    </row>
    <row r="16796" spans="1:1" x14ac:dyDescent="0.25">
      <c r="A16796"/>
    </row>
    <row r="16797" spans="1:1" x14ac:dyDescent="0.25">
      <c r="A16797"/>
    </row>
    <row r="16798" spans="1:1" x14ac:dyDescent="0.25">
      <c r="A16798"/>
    </row>
    <row r="16799" spans="1:1" x14ac:dyDescent="0.25">
      <c r="A16799"/>
    </row>
    <row r="16800" spans="1:1" x14ac:dyDescent="0.25">
      <c r="A16800"/>
    </row>
    <row r="16801" spans="1:1" x14ac:dyDescent="0.25">
      <c r="A16801"/>
    </row>
    <row r="16802" spans="1:1" x14ac:dyDescent="0.25">
      <c r="A16802"/>
    </row>
    <row r="16803" spans="1:1" x14ac:dyDescent="0.25">
      <c r="A16803"/>
    </row>
    <row r="16804" spans="1:1" x14ac:dyDescent="0.25">
      <c r="A16804"/>
    </row>
    <row r="16805" spans="1:1" x14ac:dyDescent="0.25">
      <c r="A16805"/>
    </row>
    <row r="16806" spans="1:1" x14ac:dyDescent="0.25">
      <c r="A16806"/>
    </row>
    <row r="16807" spans="1:1" x14ac:dyDescent="0.25">
      <c r="A16807"/>
    </row>
    <row r="16808" spans="1:1" x14ac:dyDescent="0.25">
      <c r="A16808"/>
    </row>
    <row r="16809" spans="1:1" x14ac:dyDescent="0.25">
      <c r="A16809"/>
    </row>
    <row r="16810" spans="1:1" x14ac:dyDescent="0.25">
      <c r="A16810"/>
    </row>
    <row r="16811" spans="1:1" x14ac:dyDescent="0.25">
      <c r="A16811"/>
    </row>
    <row r="16812" spans="1:1" x14ac:dyDescent="0.25">
      <c r="A16812"/>
    </row>
    <row r="16813" spans="1:1" x14ac:dyDescent="0.25">
      <c r="A16813"/>
    </row>
    <row r="16814" spans="1:1" x14ac:dyDescent="0.25">
      <c r="A16814"/>
    </row>
    <row r="16815" spans="1:1" x14ac:dyDescent="0.25">
      <c r="A16815"/>
    </row>
    <row r="16816" spans="1:1" x14ac:dyDescent="0.25">
      <c r="A16816"/>
    </row>
    <row r="16817" spans="1:1" x14ac:dyDescent="0.25">
      <c r="A16817"/>
    </row>
    <row r="16818" spans="1:1" x14ac:dyDescent="0.25">
      <c r="A16818"/>
    </row>
    <row r="16819" spans="1:1" x14ac:dyDescent="0.25">
      <c r="A16819"/>
    </row>
    <row r="16820" spans="1:1" x14ac:dyDescent="0.25">
      <c r="A16820"/>
    </row>
    <row r="16821" spans="1:1" x14ac:dyDescent="0.25">
      <c r="A16821"/>
    </row>
    <row r="16822" spans="1:1" x14ac:dyDescent="0.25">
      <c r="A16822"/>
    </row>
    <row r="16823" spans="1:1" x14ac:dyDescent="0.25">
      <c r="A16823"/>
    </row>
    <row r="16824" spans="1:1" x14ac:dyDescent="0.25">
      <c r="A16824"/>
    </row>
    <row r="16825" spans="1:1" x14ac:dyDescent="0.25">
      <c r="A16825"/>
    </row>
    <row r="16826" spans="1:1" x14ac:dyDescent="0.25">
      <c r="A16826"/>
    </row>
    <row r="16827" spans="1:1" x14ac:dyDescent="0.25">
      <c r="A16827"/>
    </row>
    <row r="16828" spans="1:1" x14ac:dyDescent="0.25">
      <c r="A16828"/>
    </row>
    <row r="16829" spans="1:1" x14ac:dyDescent="0.25">
      <c r="A16829"/>
    </row>
    <row r="16830" spans="1:1" x14ac:dyDescent="0.25">
      <c r="A16830"/>
    </row>
    <row r="16831" spans="1:1" x14ac:dyDescent="0.25">
      <c r="A16831"/>
    </row>
    <row r="16832" spans="1:1" x14ac:dyDescent="0.25">
      <c r="A16832"/>
    </row>
    <row r="16833" spans="1:1" x14ac:dyDescent="0.25">
      <c r="A16833"/>
    </row>
    <row r="16834" spans="1:1" x14ac:dyDescent="0.25">
      <c r="A16834"/>
    </row>
    <row r="16835" spans="1:1" x14ac:dyDescent="0.25">
      <c r="A16835"/>
    </row>
    <row r="16836" spans="1:1" x14ac:dyDescent="0.25">
      <c r="A16836"/>
    </row>
    <row r="16837" spans="1:1" x14ac:dyDescent="0.25">
      <c r="A16837"/>
    </row>
    <row r="16838" spans="1:1" x14ac:dyDescent="0.25">
      <c r="A16838"/>
    </row>
    <row r="16839" spans="1:1" x14ac:dyDescent="0.25">
      <c r="A16839"/>
    </row>
    <row r="16840" spans="1:1" x14ac:dyDescent="0.25">
      <c r="A16840"/>
    </row>
    <row r="16841" spans="1:1" x14ac:dyDescent="0.25">
      <c r="A16841"/>
    </row>
    <row r="16842" spans="1:1" x14ac:dyDescent="0.25">
      <c r="A16842"/>
    </row>
    <row r="16843" spans="1:1" x14ac:dyDescent="0.25">
      <c r="A16843"/>
    </row>
    <row r="16844" spans="1:1" x14ac:dyDescent="0.25">
      <c r="A16844"/>
    </row>
    <row r="16845" spans="1:1" x14ac:dyDescent="0.25">
      <c r="A16845"/>
    </row>
    <row r="16846" spans="1:1" x14ac:dyDescent="0.25">
      <c r="A16846"/>
    </row>
    <row r="16847" spans="1:1" x14ac:dyDescent="0.25">
      <c r="A16847"/>
    </row>
    <row r="16848" spans="1:1" x14ac:dyDescent="0.25">
      <c r="A16848"/>
    </row>
    <row r="16849" spans="1:1" x14ac:dyDescent="0.25">
      <c r="A16849"/>
    </row>
    <row r="16850" spans="1:1" x14ac:dyDescent="0.25">
      <c r="A16850"/>
    </row>
    <row r="16851" spans="1:1" x14ac:dyDescent="0.25">
      <c r="A16851"/>
    </row>
    <row r="16852" spans="1:1" x14ac:dyDescent="0.25">
      <c r="A16852"/>
    </row>
    <row r="16853" spans="1:1" x14ac:dyDescent="0.25">
      <c r="A16853"/>
    </row>
    <row r="16854" spans="1:1" x14ac:dyDescent="0.25">
      <c r="A16854"/>
    </row>
    <row r="16855" spans="1:1" x14ac:dyDescent="0.25">
      <c r="A16855"/>
    </row>
    <row r="16856" spans="1:1" x14ac:dyDescent="0.25">
      <c r="A16856"/>
    </row>
    <row r="16857" spans="1:1" x14ac:dyDescent="0.25">
      <c r="A16857"/>
    </row>
    <row r="16858" spans="1:1" x14ac:dyDescent="0.25">
      <c r="A16858"/>
    </row>
    <row r="16859" spans="1:1" x14ac:dyDescent="0.25">
      <c r="A16859"/>
    </row>
    <row r="16860" spans="1:1" x14ac:dyDescent="0.25">
      <c r="A16860"/>
    </row>
    <row r="16861" spans="1:1" x14ac:dyDescent="0.25">
      <c r="A16861"/>
    </row>
    <row r="16862" spans="1:1" x14ac:dyDescent="0.25">
      <c r="A16862"/>
    </row>
    <row r="16863" spans="1:1" x14ac:dyDescent="0.25">
      <c r="A16863"/>
    </row>
    <row r="16864" spans="1:1" x14ac:dyDescent="0.25">
      <c r="A16864"/>
    </row>
    <row r="16865" spans="1:1" x14ac:dyDescent="0.25">
      <c r="A16865"/>
    </row>
    <row r="16866" spans="1:1" x14ac:dyDescent="0.25">
      <c r="A16866"/>
    </row>
    <row r="16867" spans="1:1" x14ac:dyDescent="0.25">
      <c r="A16867"/>
    </row>
    <row r="16868" spans="1:1" x14ac:dyDescent="0.25">
      <c r="A16868"/>
    </row>
    <row r="16869" spans="1:1" x14ac:dyDescent="0.25">
      <c r="A16869"/>
    </row>
    <row r="16870" spans="1:1" x14ac:dyDescent="0.25">
      <c r="A16870"/>
    </row>
    <row r="16871" spans="1:1" x14ac:dyDescent="0.25">
      <c r="A16871"/>
    </row>
    <row r="16872" spans="1:1" x14ac:dyDescent="0.25">
      <c r="A16872"/>
    </row>
    <row r="16873" spans="1:1" x14ac:dyDescent="0.25">
      <c r="A16873"/>
    </row>
    <row r="16874" spans="1:1" x14ac:dyDescent="0.25">
      <c r="A16874"/>
    </row>
    <row r="16875" spans="1:1" x14ac:dyDescent="0.25">
      <c r="A16875"/>
    </row>
    <row r="16876" spans="1:1" x14ac:dyDescent="0.25">
      <c r="A16876"/>
    </row>
    <row r="16877" spans="1:1" x14ac:dyDescent="0.25">
      <c r="A16877"/>
    </row>
    <row r="16878" spans="1:1" x14ac:dyDescent="0.25">
      <c r="A16878"/>
    </row>
    <row r="16879" spans="1:1" x14ac:dyDescent="0.25">
      <c r="A16879"/>
    </row>
    <row r="16880" spans="1:1" x14ac:dyDescent="0.25">
      <c r="A16880"/>
    </row>
    <row r="16881" spans="1:1" x14ac:dyDescent="0.25">
      <c r="A16881"/>
    </row>
    <row r="16882" spans="1:1" x14ac:dyDescent="0.25">
      <c r="A16882"/>
    </row>
    <row r="16883" spans="1:1" x14ac:dyDescent="0.25">
      <c r="A16883"/>
    </row>
    <row r="16884" spans="1:1" x14ac:dyDescent="0.25">
      <c r="A16884"/>
    </row>
    <row r="16885" spans="1:1" x14ac:dyDescent="0.25">
      <c r="A16885"/>
    </row>
    <row r="16886" spans="1:1" x14ac:dyDescent="0.25">
      <c r="A16886"/>
    </row>
    <row r="16887" spans="1:1" x14ac:dyDescent="0.25">
      <c r="A16887"/>
    </row>
    <row r="16888" spans="1:1" x14ac:dyDescent="0.25">
      <c r="A16888"/>
    </row>
    <row r="16889" spans="1:1" x14ac:dyDescent="0.25">
      <c r="A16889"/>
    </row>
    <row r="16890" spans="1:1" x14ac:dyDescent="0.25">
      <c r="A16890"/>
    </row>
    <row r="16891" spans="1:1" x14ac:dyDescent="0.25">
      <c r="A16891"/>
    </row>
    <row r="16892" spans="1:1" x14ac:dyDescent="0.25">
      <c r="A16892"/>
    </row>
    <row r="16893" spans="1:1" x14ac:dyDescent="0.25">
      <c r="A16893"/>
    </row>
    <row r="16894" spans="1:1" x14ac:dyDescent="0.25">
      <c r="A16894"/>
    </row>
    <row r="16895" spans="1:1" x14ac:dyDescent="0.25">
      <c r="A16895"/>
    </row>
    <row r="16896" spans="1:1" x14ac:dyDescent="0.25">
      <c r="A16896"/>
    </row>
    <row r="16897" spans="1:1" x14ac:dyDescent="0.25">
      <c r="A16897"/>
    </row>
    <row r="16898" spans="1:1" x14ac:dyDescent="0.25">
      <c r="A16898"/>
    </row>
    <row r="16899" spans="1:1" x14ac:dyDescent="0.25">
      <c r="A16899"/>
    </row>
    <row r="16900" spans="1:1" x14ac:dyDescent="0.25">
      <c r="A16900"/>
    </row>
    <row r="16901" spans="1:1" x14ac:dyDescent="0.25">
      <c r="A16901"/>
    </row>
    <row r="16902" spans="1:1" x14ac:dyDescent="0.25">
      <c r="A16902"/>
    </row>
    <row r="16903" spans="1:1" x14ac:dyDescent="0.25">
      <c r="A16903"/>
    </row>
    <row r="16904" spans="1:1" x14ac:dyDescent="0.25">
      <c r="A16904"/>
    </row>
    <row r="16905" spans="1:1" x14ac:dyDescent="0.25">
      <c r="A16905"/>
    </row>
    <row r="16906" spans="1:1" x14ac:dyDescent="0.25">
      <c r="A16906"/>
    </row>
    <row r="16907" spans="1:1" x14ac:dyDescent="0.25">
      <c r="A16907"/>
    </row>
    <row r="16908" spans="1:1" x14ac:dyDescent="0.25">
      <c r="A16908"/>
    </row>
    <row r="16909" spans="1:1" x14ac:dyDescent="0.25">
      <c r="A16909"/>
    </row>
    <row r="16910" spans="1:1" x14ac:dyDescent="0.25">
      <c r="A16910"/>
    </row>
    <row r="16911" spans="1:1" x14ac:dyDescent="0.25">
      <c r="A16911"/>
    </row>
    <row r="16912" spans="1:1" x14ac:dyDescent="0.25">
      <c r="A16912"/>
    </row>
    <row r="16913" spans="1:1" x14ac:dyDescent="0.25">
      <c r="A16913"/>
    </row>
    <row r="16914" spans="1:1" x14ac:dyDescent="0.25">
      <c r="A16914"/>
    </row>
    <row r="16915" spans="1:1" x14ac:dyDescent="0.25">
      <c r="A16915"/>
    </row>
    <row r="16916" spans="1:1" x14ac:dyDescent="0.25">
      <c r="A16916"/>
    </row>
    <row r="16917" spans="1:1" x14ac:dyDescent="0.25">
      <c r="A16917"/>
    </row>
    <row r="16918" spans="1:1" x14ac:dyDescent="0.25">
      <c r="A16918"/>
    </row>
    <row r="16919" spans="1:1" x14ac:dyDescent="0.25">
      <c r="A16919"/>
    </row>
    <row r="16920" spans="1:1" x14ac:dyDescent="0.25">
      <c r="A16920"/>
    </row>
    <row r="16921" spans="1:1" x14ac:dyDescent="0.25">
      <c r="A16921"/>
    </row>
    <row r="16922" spans="1:1" x14ac:dyDescent="0.25">
      <c r="A16922"/>
    </row>
    <row r="16923" spans="1:1" x14ac:dyDescent="0.25">
      <c r="A16923"/>
    </row>
    <row r="16924" spans="1:1" x14ac:dyDescent="0.25">
      <c r="A16924"/>
    </row>
    <row r="16925" spans="1:1" x14ac:dyDescent="0.25">
      <c r="A16925"/>
    </row>
    <row r="16926" spans="1:1" x14ac:dyDescent="0.25">
      <c r="A16926"/>
    </row>
    <row r="16927" spans="1:1" x14ac:dyDescent="0.25">
      <c r="A16927"/>
    </row>
    <row r="16928" spans="1:1" x14ac:dyDescent="0.25">
      <c r="A16928"/>
    </row>
    <row r="16929" spans="1:1" x14ac:dyDescent="0.25">
      <c r="A16929"/>
    </row>
    <row r="16930" spans="1:1" x14ac:dyDescent="0.25">
      <c r="A16930"/>
    </row>
    <row r="16931" spans="1:1" x14ac:dyDescent="0.25">
      <c r="A16931"/>
    </row>
    <row r="16932" spans="1:1" x14ac:dyDescent="0.25">
      <c r="A16932"/>
    </row>
    <row r="16933" spans="1:1" x14ac:dyDescent="0.25">
      <c r="A16933"/>
    </row>
    <row r="16934" spans="1:1" x14ac:dyDescent="0.25">
      <c r="A16934"/>
    </row>
    <row r="16935" spans="1:1" x14ac:dyDescent="0.25">
      <c r="A16935"/>
    </row>
    <row r="16936" spans="1:1" x14ac:dyDescent="0.25">
      <c r="A16936"/>
    </row>
    <row r="16937" spans="1:1" x14ac:dyDescent="0.25">
      <c r="A16937"/>
    </row>
    <row r="16938" spans="1:1" x14ac:dyDescent="0.25">
      <c r="A16938"/>
    </row>
    <row r="16939" spans="1:1" x14ac:dyDescent="0.25">
      <c r="A16939"/>
    </row>
    <row r="16940" spans="1:1" x14ac:dyDescent="0.25">
      <c r="A16940"/>
    </row>
    <row r="16941" spans="1:1" x14ac:dyDescent="0.25">
      <c r="A16941"/>
    </row>
    <row r="16942" spans="1:1" x14ac:dyDescent="0.25">
      <c r="A16942"/>
    </row>
    <row r="16943" spans="1:1" x14ac:dyDescent="0.25">
      <c r="A16943"/>
    </row>
    <row r="16944" spans="1:1" x14ac:dyDescent="0.25">
      <c r="A16944"/>
    </row>
    <row r="16945" spans="1:1" x14ac:dyDescent="0.25">
      <c r="A16945"/>
    </row>
    <row r="16946" spans="1:1" x14ac:dyDescent="0.25">
      <c r="A16946"/>
    </row>
    <row r="16947" spans="1:1" x14ac:dyDescent="0.25">
      <c r="A16947"/>
    </row>
    <row r="16948" spans="1:1" x14ac:dyDescent="0.25">
      <c r="A16948"/>
    </row>
    <row r="16949" spans="1:1" x14ac:dyDescent="0.25">
      <c r="A16949"/>
    </row>
    <row r="16950" spans="1:1" x14ac:dyDescent="0.25">
      <c r="A16950"/>
    </row>
    <row r="16951" spans="1:1" x14ac:dyDescent="0.25">
      <c r="A16951"/>
    </row>
    <row r="16952" spans="1:1" x14ac:dyDescent="0.25">
      <c r="A16952"/>
    </row>
    <row r="16953" spans="1:1" x14ac:dyDescent="0.25">
      <c r="A16953"/>
    </row>
    <row r="16954" spans="1:1" x14ac:dyDescent="0.25">
      <c r="A16954"/>
    </row>
    <row r="16955" spans="1:1" x14ac:dyDescent="0.25">
      <c r="A16955"/>
    </row>
    <row r="16956" spans="1:1" x14ac:dyDescent="0.25">
      <c r="A16956"/>
    </row>
    <row r="16957" spans="1:1" x14ac:dyDescent="0.25">
      <c r="A16957"/>
    </row>
    <row r="16958" spans="1:1" x14ac:dyDescent="0.25">
      <c r="A16958"/>
    </row>
    <row r="16959" spans="1:1" x14ac:dyDescent="0.25">
      <c r="A16959"/>
    </row>
    <row r="16960" spans="1:1" x14ac:dyDescent="0.25">
      <c r="A16960"/>
    </row>
    <row r="16961" spans="1:1" x14ac:dyDescent="0.25">
      <c r="A16961"/>
    </row>
    <row r="16962" spans="1:1" x14ac:dyDescent="0.25">
      <c r="A16962"/>
    </row>
    <row r="16963" spans="1:1" x14ac:dyDescent="0.25">
      <c r="A16963"/>
    </row>
    <row r="16964" spans="1:1" x14ac:dyDescent="0.25">
      <c r="A16964"/>
    </row>
    <row r="16965" spans="1:1" x14ac:dyDescent="0.25">
      <c r="A16965"/>
    </row>
    <row r="16966" spans="1:1" x14ac:dyDescent="0.25">
      <c r="A16966"/>
    </row>
    <row r="16967" spans="1:1" x14ac:dyDescent="0.25">
      <c r="A16967"/>
    </row>
    <row r="16968" spans="1:1" x14ac:dyDescent="0.25">
      <c r="A16968"/>
    </row>
    <row r="16969" spans="1:1" x14ac:dyDescent="0.25">
      <c r="A16969"/>
    </row>
    <row r="16970" spans="1:1" x14ac:dyDescent="0.25">
      <c r="A16970"/>
    </row>
    <row r="16971" spans="1:1" x14ac:dyDescent="0.25">
      <c r="A16971"/>
    </row>
    <row r="16972" spans="1:1" x14ac:dyDescent="0.25">
      <c r="A16972"/>
    </row>
    <row r="16973" spans="1:1" x14ac:dyDescent="0.25">
      <c r="A16973"/>
    </row>
    <row r="16974" spans="1:1" x14ac:dyDescent="0.25">
      <c r="A16974"/>
    </row>
    <row r="16975" spans="1:1" x14ac:dyDescent="0.25">
      <c r="A16975"/>
    </row>
    <row r="16976" spans="1:1" x14ac:dyDescent="0.25">
      <c r="A16976"/>
    </row>
    <row r="16977" spans="1:1" x14ac:dyDescent="0.25">
      <c r="A16977"/>
    </row>
    <row r="16978" spans="1:1" x14ac:dyDescent="0.25">
      <c r="A16978"/>
    </row>
    <row r="16979" spans="1:1" x14ac:dyDescent="0.25">
      <c r="A16979"/>
    </row>
    <row r="16980" spans="1:1" x14ac:dyDescent="0.25">
      <c r="A16980"/>
    </row>
    <row r="16981" spans="1:1" x14ac:dyDescent="0.25">
      <c r="A16981"/>
    </row>
    <row r="16982" spans="1:1" x14ac:dyDescent="0.25">
      <c r="A16982"/>
    </row>
    <row r="16983" spans="1:1" x14ac:dyDescent="0.25">
      <c r="A16983"/>
    </row>
    <row r="16984" spans="1:1" x14ac:dyDescent="0.25">
      <c r="A16984"/>
    </row>
    <row r="16985" spans="1:1" x14ac:dyDescent="0.25">
      <c r="A16985"/>
    </row>
    <row r="16986" spans="1:1" x14ac:dyDescent="0.25">
      <c r="A16986"/>
    </row>
    <row r="16987" spans="1:1" x14ac:dyDescent="0.25">
      <c r="A16987"/>
    </row>
    <row r="16988" spans="1:1" x14ac:dyDescent="0.25">
      <c r="A16988"/>
    </row>
    <row r="16989" spans="1:1" x14ac:dyDescent="0.25">
      <c r="A16989"/>
    </row>
    <row r="16990" spans="1:1" x14ac:dyDescent="0.25">
      <c r="A16990"/>
    </row>
    <row r="16991" spans="1:1" x14ac:dyDescent="0.25">
      <c r="A16991"/>
    </row>
    <row r="16992" spans="1:1" x14ac:dyDescent="0.25">
      <c r="A16992"/>
    </row>
    <row r="16993" spans="1:1" x14ac:dyDescent="0.25">
      <c r="A16993"/>
    </row>
    <row r="16994" spans="1:1" x14ac:dyDescent="0.25">
      <c r="A16994"/>
    </row>
    <row r="16995" spans="1:1" x14ac:dyDescent="0.25">
      <c r="A16995"/>
    </row>
    <row r="16996" spans="1:1" x14ac:dyDescent="0.25">
      <c r="A16996"/>
    </row>
    <row r="16997" spans="1:1" x14ac:dyDescent="0.25">
      <c r="A16997"/>
    </row>
    <row r="16998" spans="1:1" x14ac:dyDescent="0.25">
      <c r="A16998"/>
    </row>
    <row r="16999" spans="1:1" x14ac:dyDescent="0.25">
      <c r="A16999"/>
    </row>
    <row r="17000" spans="1:1" x14ac:dyDescent="0.25">
      <c r="A17000"/>
    </row>
    <row r="17001" spans="1:1" x14ac:dyDescent="0.25">
      <c r="A17001"/>
    </row>
    <row r="17002" spans="1:1" x14ac:dyDescent="0.25">
      <c r="A17002"/>
    </row>
    <row r="17003" spans="1:1" x14ac:dyDescent="0.25">
      <c r="A17003"/>
    </row>
    <row r="17004" spans="1:1" x14ac:dyDescent="0.25">
      <c r="A17004"/>
    </row>
    <row r="17005" spans="1:1" x14ac:dyDescent="0.25">
      <c r="A17005"/>
    </row>
    <row r="17006" spans="1:1" x14ac:dyDescent="0.25">
      <c r="A17006"/>
    </row>
    <row r="17007" spans="1:1" x14ac:dyDescent="0.25">
      <c r="A17007"/>
    </row>
    <row r="17008" spans="1:1" x14ac:dyDescent="0.25">
      <c r="A17008"/>
    </row>
    <row r="17009" spans="1:1" x14ac:dyDescent="0.25">
      <c r="A17009"/>
    </row>
    <row r="17010" spans="1:1" x14ac:dyDescent="0.25">
      <c r="A17010"/>
    </row>
    <row r="17011" spans="1:1" x14ac:dyDescent="0.25">
      <c r="A17011"/>
    </row>
    <row r="17012" spans="1:1" x14ac:dyDescent="0.25">
      <c r="A17012"/>
    </row>
    <row r="17013" spans="1:1" x14ac:dyDescent="0.25">
      <c r="A17013"/>
    </row>
    <row r="17014" spans="1:1" x14ac:dyDescent="0.25">
      <c r="A17014"/>
    </row>
    <row r="17015" spans="1:1" x14ac:dyDescent="0.25">
      <c r="A17015"/>
    </row>
    <row r="17016" spans="1:1" x14ac:dyDescent="0.25">
      <c r="A17016"/>
    </row>
    <row r="17017" spans="1:1" x14ac:dyDescent="0.25">
      <c r="A17017"/>
    </row>
    <row r="17018" spans="1:1" x14ac:dyDescent="0.25">
      <c r="A17018"/>
    </row>
    <row r="17019" spans="1:1" x14ac:dyDescent="0.25">
      <c r="A17019"/>
    </row>
    <row r="17020" spans="1:1" x14ac:dyDescent="0.25">
      <c r="A17020"/>
    </row>
    <row r="17021" spans="1:1" x14ac:dyDescent="0.25">
      <c r="A17021"/>
    </row>
    <row r="17022" spans="1:1" x14ac:dyDescent="0.25">
      <c r="A17022"/>
    </row>
    <row r="17023" spans="1:1" x14ac:dyDescent="0.25">
      <c r="A17023"/>
    </row>
    <row r="17024" spans="1:1" x14ac:dyDescent="0.25">
      <c r="A17024"/>
    </row>
    <row r="17025" spans="1:1" x14ac:dyDescent="0.25">
      <c r="A17025"/>
    </row>
    <row r="17026" spans="1:1" x14ac:dyDescent="0.25">
      <c r="A17026"/>
    </row>
    <row r="17027" spans="1:1" x14ac:dyDescent="0.25">
      <c r="A17027"/>
    </row>
    <row r="17028" spans="1:1" x14ac:dyDescent="0.25">
      <c r="A17028"/>
    </row>
    <row r="17029" spans="1:1" x14ac:dyDescent="0.25">
      <c r="A17029"/>
    </row>
    <row r="17030" spans="1:1" x14ac:dyDescent="0.25">
      <c r="A17030"/>
    </row>
    <row r="17031" spans="1:1" x14ac:dyDescent="0.25">
      <c r="A17031"/>
    </row>
    <row r="17032" spans="1:1" x14ac:dyDescent="0.25">
      <c r="A17032"/>
    </row>
    <row r="17033" spans="1:1" x14ac:dyDescent="0.25">
      <c r="A17033"/>
    </row>
    <row r="17034" spans="1:1" x14ac:dyDescent="0.25">
      <c r="A17034"/>
    </row>
    <row r="17035" spans="1:1" x14ac:dyDescent="0.25">
      <c r="A17035"/>
    </row>
    <row r="17036" spans="1:1" x14ac:dyDescent="0.25">
      <c r="A17036"/>
    </row>
    <row r="17037" spans="1:1" x14ac:dyDescent="0.25">
      <c r="A17037"/>
    </row>
    <row r="17038" spans="1:1" x14ac:dyDescent="0.25">
      <c r="A17038"/>
    </row>
    <row r="17039" spans="1:1" x14ac:dyDescent="0.25">
      <c r="A17039"/>
    </row>
    <row r="17040" spans="1:1" x14ac:dyDescent="0.25">
      <c r="A17040"/>
    </row>
    <row r="17041" spans="1:1" x14ac:dyDescent="0.25">
      <c r="A17041"/>
    </row>
    <row r="17042" spans="1:1" x14ac:dyDescent="0.25">
      <c r="A17042"/>
    </row>
    <row r="17043" spans="1:1" x14ac:dyDescent="0.25">
      <c r="A17043"/>
    </row>
    <row r="17044" spans="1:1" x14ac:dyDescent="0.25">
      <c r="A17044"/>
    </row>
    <row r="17045" spans="1:1" x14ac:dyDescent="0.25">
      <c r="A17045"/>
    </row>
    <row r="17046" spans="1:1" x14ac:dyDescent="0.25">
      <c r="A17046"/>
    </row>
    <row r="17047" spans="1:1" x14ac:dyDescent="0.25">
      <c r="A17047"/>
    </row>
    <row r="17048" spans="1:1" x14ac:dyDescent="0.25">
      <c r="A17048"/>
    </row>
    <row r="17049" spans="1:1" x14ac:dyDescent="0.25">
      <c r="A17049"/>
    </row>
    <row r="17050" spans="1:1" x14ac:dyDescent="0.25">
      <c r="A17050"/>
    </row>
    <row r="17051" spans="1:1" x14ac:dyDescent="0.25">
      <c r="A17051"/>
    </row>
    <row r="17052" spans="1:1" x14ac:dyDescent="0.25">
      <c r="A17052"/>
    </row>
    <row r="17053" spans="1:1" x14ac:dyDescent="0.25">
      <c r="A17053"/>
    </row>
    <row r="17054" spans="1:1" x14ac:dyDescent="0.25">
      <c r="A17054"/>
    </row>
    <row r="17055" spans="1:1" x14ac:dyDescent="0.25">
      <c r="A17055"/>
    </row>
    <row r="17056" spans="1:1" x14ac:dyDescent="0.25">
      <c r="A17056"/>
    </row>
    <row r="17057" spans="1:1" x14ac:dyDescent="0.25">
      <c r="A17057"/>
    </row>
    <row r="17058" spans="1:1" x14ac:dyDescent="0.25">
      <c r="A17058"/>
    </row>
    <row r="17059" spans="1:1" x14ac:dyDescent="0.25">
      <c r="A17059"/>
    </row>
    <row r="17060" spans="1:1" x14ac:dyDescent="0.25">
      <c r="A17060"/>
    </row>
    <row r="17061" spans="1:1" x14ac:dyDescent="0.25">
      <c r="A17061"/>
    </row>
    <row r="17062" spans="1:1" x14ac:dyDescent="0.25">
      <c r="A17062"/>
    </row>
    <row r="17063" spans="1:1" x14ac:dyDescent="0.25">
      <c r="A17063"/>
    </row>
    <row r="17064" spans="1:1" x14ac:dyDescent="0.25">
      <c r="A17064"/>
    </row>
    <row r="17065" spans="1:1" x14ac:dyDescent="0.25">
      <c r="A17065"/>
    </row>
    <row r="17066" spans="1:1" x14ac:dyDescent="0.25">
      <c r="A17066"/>
    </row>
    <row r="17067" spans="1:1" x14ac:dyDescent="0.25">
      <c r="A17067"/>
    </row>
    <row r="17068" spans="1:1" x14ac:dyDescent="0.25">
      <c r="A17068"/>
    </row>
    <row r="17069" spans="1:1" x14ac:dyDescent="0.25">
      <c r="A17069"/>
    </row>
    <row r="17070" spans="1:1" x14ac:dyDescent="0.25">
      <c r="A17070"/>
    </row>
    <row r="17071" spans="1:1" x14ac:dyDescent="0.25">
      <c r="A17071"/>
    </row>
    <row r="17072" spans="1:1" x14ac:dyDescent="0.25">
      <c r="A17072"/>
    </row>
    <row r="17073" spans="1:1" x14ac:dyDescent="0.25">
      <c r="A17073"/>
    </row>
    <row r="17074" spans="1:1" x14ac:dyDescent="0.25">
      <c r="A17074"/>
    </row>
    <row r="17075" spans="1:1" x14ac:dyDescent="0.25">
      <c r="A17075"/>
    </row>
    <row r="17076" spans="1:1" x14ac:dyDescent="0.25">
      <c r="A17076"/>
    </row>
    <row r="17077" spans="1:1" x14ac:dyDescent="0.25">
      <c r="A17077"/>
    </row>
    <row r="17078" spans="1:1" x14ac:dyDescent="0.25">
      <c r="A17078"/>
    </row>
    <row r="17079" spans="1:1" x14ac:dyDescent="0.25">
      <c r="A17079"/>
    </row>
    <row r="17080" spans="1:1" x14ac:dyDescent="0.25">
      <c r="A17080"/>
    </row>
    <row r="17081" spans="1:1" x14ac:dyDescent="0.25">
      <c r="A17081"/>
    </row>
    <row r="17082" spans="1:1" x14ac:dyDescent="0.25">
      <c r="A17082"/>
    </row>
    <row r="17083" spans="1:1" x14ac:dyDescent="0.25">
      <c r="A17083"/>
    </row>
    <row r="17084" spans="1:1" x14ac:dyDescent="0.25">
      <c r="A17084"/>
    </row>
    <row r="17085" spans="1:1" x14ac:dyDescent="0.25">
      <c r="A17085"/>
    </row>
    <row r="17086" spans="1:1" x14ac:dyDescent="0.25">
      <c r="A17086"/>
    </row>
    <row r="17087" spans="1:1" x14ac:dyDescent="0.25">
      <c r="A17087"/>
    </row>
    <row r="17088" spans="1:1" x14ac:dyDescent="0.25">
      <c r="A17088"/>
    </row>
    <row r="17089" spans="1:1" x14ac:dyDescent="0.25">
      <c r="A17089"/>
    </row>
    <row r="17090" spans="1:1" x14ac:dyDescent="0.25">
      <c r="A17090"/>
    </row>
    <row r="17091" spans="1:1" x14ac:dyDescent="0.25">
      <c r="A17091"/>
    </row>
    <row r="17092" spans="1:1" x14ac:dyDescent="0.25">
      <c r="A17092"/>
    </row>
    <row r="17093" spans="1:1" x14ac:dyDescent="0.25">
      <c r="A17093"/>
    </row>
    <row r="17094" spans="1:1" x14ac:dyDescent="0.25">
      <c r="A17094"/>
    </row>
    <row r="17095" spans="1:1" x14ac:dyDescent="0.25">
      <c r="A17095"/>
    </row>
    <row r="17096" spans="1:1" x14ac:dyDescent="0.25">
      <c r="A17096"/>
    </row>
    <row r="17097" spans="1:1" x14ac:dyDescent="0.25">
      <c r="A17097"/>
    </row>
    <row r="17098" spans="1:1" x14ac:dyDescent="0.25">
      <c r="A17098"/>
    </row>
    <row r="17099" spans="1:1" x14ac:dyDescent="0.25">
      <c r="A17099"/>
    </row>
    <row r="17100" spans="1:1" x14ac:dyDescent="0.25">
      <c r="A17100"/>
    </row>
    <row r="17101" spans="1:1" x14ac:dyDescent="0.25">
      <c r="A17101"/>
    </row>
    <row r="17102" spans="1:1" x14ac:dyDescent="0.25">
      <c r="A17102"/>
    </row>
    <row r="17103" spans="1:1" x14ac:dyDescent="0.25">
      <c r="A17103"/>
    </row>
    <row r="17104" spans="1:1" x14ac:dyDescent="0.25">
      <c r="A17104"/>
    </row>
    <row r="17105" spans="1:1" x14ac:dyDescent="0.25">
      <c r="A17105"/>
    </row>
    <row r="17106" spans="1:1" x14ac:dyDescent="0.25">
      <c r="A17106"/>
    </row>
    <row r="17107" spans="1:1" x14ac:dyDescent="0.25">
      <c r="A17107"/>
    </row>
    <row r="17108" spans="1:1" x14ac:dyDescent="0.25">
      <c r="A17108"/>
    </row>
    <row r="17109" spans="1:1" x14ac:dyDescent="0.25">
      <c r="A17109"/>
    </row>
    <row r="17110" spans="1:1" x14ac:dyDescent="0.25">
      <c r="A17110"/>
    </row>
    <row r="17111" spans="1:1" x14ac:dyDescent="0.25">
      <c r="A17111"/>
    </row>
    <row r="17112" spans="1:1" x14ac:dyDescent="0.25">
      <c r="A17112"/>
    </row>
    <row r="17113" spans="1:1" x14ac:dyDescent="0.25">
      <c r="A17113"/>
    </row>
    <row r="17114" spans="1:1" x14ac:dyDescent="0.25">
      <c r="A17114"/>
    </row>
    <row r="17115" spans="1:1" x14ac:dyDescent="0.25">
      <c r="A17115"/>
    </row>
    <row r="17116" spans="1:1" x14ac:dyDescent="0.25">
      <c r="A17116"/>
    </row>
    <row r="17117" spans="1:1" x14ac:dyDescent="0.25">
      <c r="A17117"/>
    </row>
    <row r="17118" spans="1:1" x14ac:dyDescent="0.25">
      <c r="A17118"/>
    </row>
    <row r="17119" spans="1:1" x14ac:dyDescent="0.25">
      <c r="A17119"/>
    </row>
    <row r="17120" spans="1:1" x14ac:dyDescent="0.25">
      <c r="A17120"/>
    </row>
    <row r="17121" spans="1:1" x14ac:dyDescent="0.25">
      <c r="A17121"/>
    </row>
    <row r="17122" spans="1:1" x14ac:dyDescent="0.25">
      <c r="A17122"/>
    </row>
    <row r="17123" spans="1:1" x14ac:dyDescent="0.25">
      <c r="A17123"/>
    </row>
    <row r="17124" spans="1:1" x14ac:dyDescent="0.25">
      <c r="A17124"/>
    </row>
    <row r="17125" spans="1:1" x14ac:dyDescent="0.25">
      <c r="A17125"/>
    </row>
    <row r="17126" spans="1:1" x14ac:dyDescent="0.25">
      <c r="A17126"/>
    </row>
    <row r="17127" spans="1:1" x14ac:dyDescent="0.25">
      <c r="A17127"/>
    </row>
    <row r="17128" spans="1:1" x14ac:dyDescent="0.25">
      <c r="A17128"/>
    </row>
    <row r="17129" spans="1:1" x14ac:dyDescent="0.25">
      <c r="A17129"/>
    </row>
    <row r="17130" spans="1:1" x14ac:dyDescent="0.25">
      <c r="A17130"/>
    </row>
    <row r="17131" spans="1:1" x14ac:dyDescent="0.25">
      <c r="A17131"/>
    </row>
    <row r="17132" spans="1:1" x14ac:dyDescent="0.25">
      <c r="A17132"/>
    </row>
    <row r="17133" spans="1:1" x14ac:dyDescent="0.25">
      <c r="A17133"/>
    </row>
    <row r="17134" spans="1:1" x14ac:dyDescent="0.25">
      <c r="A17134"/>
    </row>
    <row r="17135" spans="1:1" x14ac:dyDescent="0.25">
      <c r="A17135"/>
    </row>
    <row r="17136" spans="1:1" x14ac:dyDescent="0.25">
      <c r="A17136"/>
    </row>
    <row r="17137" spans="1:1" x14ac:dyDescent="0.25">
      <c r="A17137"/>
    </row>
    <row r="17138" spans="1:1" x14ac:dyDescent="0.25">
      <c r="A17138"/>
    </row>
    <row r="17139" spans="1:1" x14ac:dyDescent="0.25">
      <c r="A17139"/>
    </row>
    <row r="17140" spans="1:1" x14ac:dyDescent="0.25">
      <c r="A17140"/>
    </row>
    <row r="17141" spans="1:1" x14ac:dyDescent="0.25">
      <c r="A17141"/>
    </row>
    <row r="17142" spans="1:1" x14ac:dyDescent="0.25">
      <c r="A17142"/>
    </row>
    <row r="17143" spans="1:1" x14ac:dyDescent="0.25">
      <c r="A17143"/>
    </row>
    <row r="17144" spans="1:1" x14ac:dyDescent="0.25">
      <c r="A17144"/>
    </row>
    <row r="17145" spans="1:1" x14ac:dyDescent="0.25">
      <c r="A17145"/>
    </row>
    <row r="17146" spans="1:1" x14ac:dyDescent="0.25">
      <c r="A17146"/>
    </row>
    <row r="17147" spans="1:1" x14ac:dyDescent="0.25">
      <c r="A17147"/>
    </row>
    <row r="17148" spans="1:1" x14ac:dyDescent="0.25">
      <c r="A17148"/>
    </row>
    <row r="17149" spans="1:1" x14ac:dyDescent="0.25">
      <c r="A17149"/>
    </row>
    <row r="17150" spans="1:1" x14ac:dyDescent="0.25">
      <c r="A17150"/>
    </row>
    <row r="17151" spans="1:1" x14ac:dyDescent="0.25">
      <c r="A17151"/>
    </row>
    <row r="17152" spans="1:1" x14ac:dyDescent="0.25">
      <c r="A17152"/>
    </row>
    <row r="17153" spans="1:1" x14ac:dyDescent="0.25">
      <c r="A17153"/>
    </row>
    <row r="17154" spans="1:1" x14ac:dyDescent="0.25">
      <c r="A17154"/>
    </row>
    <row r="17155" spans="1:1" x14ac:dyDescent="0.25">
      <c r="A17155"/>
    </row>
    <row r="17156" spans="1:1" x14ac:dyDescent="0.25">
      <c r="A17156"/>
    </row>
    <row r="17157" spans="1:1" x14ac:dyDescent="0.25">
      <c r="A17157"/>
    </row>
    <row r="17158" spans="1:1" x14ac:dyDescent="0.25">
      <c r="A17158"/>
    </row>
    <row r="17159" spans="1:1" x14ac:dyDescent="0.25">
      <c r="A17159"/>
    </row>
    <row r="17160" spans="1:1" x14ac:dyDescent="0.25">
      <c r="A17160"/>
    </row>
    <row r="17161" spans="1:1" x14ac:dyDescent="0.25">
      <c r="A17161"/>
    </row>
    <row r="17162" spans="1:1" x14ac:dyDescent="0.25">
      <c r="A17162"/>
    </row>
    <row r="17163" spans="1:1" x14ac:dyDescent="0.25">
      <c r="A17163"/>
    </row>
    <row r="17164" spans="1:1" x14ac:dyDescent="0.25">
      <c r="A17164"/>
    </row>
    <row r="17165" spans="1:1" x14ac:dyDescent="0.25">
      <c r="A17165"/>
    </row>
    <row r="17166" spans="1:1" x14ac:dyDescent="0.25">
      <c r="A17166"/>
    </row>
    <row r="17167" spans="1:1" x14ac:dyDescent="0.25">
      <c r="A17167"/>
    </row>
    <row r="17168" spans="1:1" x14ac:dyDescent="0.25">
      <c r="A17168"/>
    </row>
    <row r="17169" spans="1:1" x14ac:dyDescent="0.25">
      <c r="A17169"/>
    </row>
    <row r="17170" spans="1:1" x14ac:dyDescent="0.25">
      <c r="A17170"/>
    </row>
    <row r="17171" spans="1:1" x14ac:dyDescent="0.25">
      <c r="A17171"/>
    </row>
    <row r="17172" spans="1:1" x14ac:dyDescent="0.25">
      <c r="A17172"/>
    </row>
    <row r="17173" spans="1:1" x14ac:dyDescent="0.25">
      <c r="A17173"/>
    </row>
    <row r="17174" spans="1:1" x14ac:dyDescent="0.25">
      <c r="A17174"/>
    </row>
    <row r="17175" spans="1:1" x14ac:dyDescent="0.25">
      <c r="A17175"/>
    </row>
    <row r="17176" spans="1:1" x14ac:dyDescent="0.25">
      <c r="A17176"/>
    </row>
    <row r="17177" spans="1:1" x14ac:dyDescent="0.25">
      <c r="A17177"/>
    </row>
    <row r="17178" spans="1:1" x14ac:dyDescent="0.25">
      <c r="A17178"/>
    </row>
    <row r="17179" spans="1:1" x14ac:dyDescent="0.25">
      <c r="A17179"/>
    </row>
    <row r="17180" spans="1:1" x14ac:dyDescent="0.25">
      <c r="A17180"/>
    </row>
    <row r="17181" spans="1:1" x14ac:dyDescent="0.25">
      <c r="A17181"/>
    </row>
    <row r="17182" spans="1:1" x14ac:dyDescent="0.25">
      <c r="A17182"/>
    </row>
    <row r="17183" spans="1:1" x14ac:dyDescent="0.25">
      <c r="A17183"/>
    </row>
    <row r="17184" spans="1:1" x14ac:dyDescent="0.25">
      <c r="A17184"/>
    </row>
    <row r="17185" spans="1:1" x14ac:dyDescent="0.25">
      <c r="A17185"/>
    </row>
    <row r="17186" spans="1:1" x14ac:dyDescent="0.25">
      <c r="A17186"/>
    </row>
    <row r="17187" spans="1:1" x14ac:dyDescent="0.25">
      <c r="A17187"/>
    </row>
    <row r="17188" spans="1:1" x14ac:dyDescent="0.25">
      <c r="A17188"/>
    </row>
    <row r="17189" spans="1:1" x14ac:dyDescent="0.25">
      <c r="A17189"/>
    </row>
    <row r="17190" spans="1:1" x14ac:dyDescent="0.25">
      <c r="A17190"/>
    </row>
    <row r="17191" spans="1:1" x14ac:dyDescent="0.25">
      <c r="A17191"/>
    </row>
    <row r="17192" spans="1:1" x14ac:dyDescent="0.25">
      <c r="A17192"/>
    </row>
    <row r="17193" spans="1:1" x14ac:dyDescent="0.25">
      <c r="A17193"/>
    </row>
    <row r="17194" spans="1:1" x14ac:dyDescent="0.25">
      <c r="A17194"/>
    </row>
    <row r="17195" spans="1:1" x14ac:dyDescent="0.25">
      <c r="A17195"/>
    </row>
    <row r="17196" spans="1:1" x14ac:dyDescent="0.25">
      <c r="A17196"/>
    </row>
    <row r="17197" spans="1:1" x14ac:dyDescent="0.25">
      <c r="A17197"/>
    </row>
    <row r="17198" spans="1:1" x14ac:dyDescent="0.25">
      <c r="A17198"/>
    </row>
    <row r="17199" spans="1:1" x14ac:dyDescent="0.25">
      <c r="A17199"/>
    </row>
    <row r="17200" spans="1:1" x14ac:dyDescent="0.25">
      <c r="A17200"/>
    </row>
    <row r="17201" spans="1:1" x14ac:dyDescent="0.25">
      <c r="A17201"/>
    </row>
    <row r="17202" spans="1:1" x14ac:dyDescent="0.25">
      <c r="A17202"/>
    </row>
    <row r="17203" spans="1:1" x14ac:dyDescent="0.25">
      <c r="A17203"/>
    </row>
    <row r="17204" spans="1:1" x14ac:dyDescent="0.25">
      <c r="A17204"/>
    </row>
    <row r="17205" spans="1:1" x14ac:dyDescent="0.25">
      <c r="A17205"/>
    </row>
    <row r="17206" spans="1:1" x14ac:dyDescent="0.25">
      <c r="A17206"/>
    </row>
    <row r="17207" spans="1:1" x14ac:dyDescent="0.25">
      <c r="A17207"/>
    </row>
    <row r="17208" spans="1:1" x14ac:dyDescent="0.25">
      <c r="A17208"/>
    </row>
    <row r="17209" spans="1:1" x14ac:dyDescent="0.25">
      <c r="A17209"/>
    </row>
    <row r="17210" spans="1:1" x14ac:dyDescent="0.25">
      <c r="A17210"/>
    </row>
    <row r="17211" spans="1:1" x14ac:dyDescent="0.25">
      <c r="A17211"/>
    </row>
    <row r="17212" spans="1:1" x14ac:dyDescent="0.25">
      <c r="A17212"/>
    </row>
    <row r="17213" spans="1:1" x14ac:dyDescent="0.25">
      <c r="A17213"/>
    </row>
    <row r="17214" spans="1:1" x14ac:dyDescent="0.25">
      <c r="A17214"/>
    </row>
    <row r="17215" spans="1:1" x14ac:dyDescent="0.25">
      <c r="A17215"/>
    </row>
    <row r="17216" spans="1:1" x14ac:dyDescent="0.25">
      <c r="A17216"/>
    </row>
    <row r="17217" spans="1:1" x14ac:dyDescent="0.25">
      <c r="A17217"/>
    </row>
    <row r="17218" spans="1:1" x14ac:dyDescent="0.25">
      <c r="A17218"/>
    </row>
    <row r="17219" spans="1:1" x14ac:dyDescent="0.25">
      <c r="A17219"/>
    </row>
    <row r="17220" spans="1:1" x14ac:dyDescent="0.25">
      <c r="A17220"/>
    </row>
    <row r="17221" spans="1:1" x14ac:dyDescent="0.25">
      <c r="A17221"/>
    </row>
    <row r="17222" spans="1:1" x14ac:dyDescent="0.25">
      <c r="A17222"/>
    </row>
    <row r="17223" spans="1:1" x14ac:dyDescent="0.25">
      <c r="A17223"/>
    </row>
    <row r="17224" spans="1:1" x14ac:dyDescent="0.25">
      <c r="A17224"/>
    </row>
    <row r="17225" spans="1:1" x14ac:dyDescent="0.25">
      <c r="A17225"/>
    </row>
    <row r="17226" spans="1:1" x14ac:dyDescent="0.25">
      <c r="A17226"/>
    </row>
    <row r="17227" spans="1:1" x14ac:dyDescent="0.25">
      <c r="A17227"/>
    </row>
    <row r="17228" spans="1:1" x14ac:dyDescent="0.25">
      <c r="A17228"/>
    </row>
    <row r="17229" spans="1:1" x14ac:dyDescent="0.25">
      <c r="A17229"/>
    </row>
    <row r="17230" spans="1:1" x14ac:dyDescent="0.25">
      <c r="A17230"/>
    </row>
    <row r="17231" spans="1:1" x14ac:dyDescent="0.25">
      <c r="A17231"/>
    </row>
    <row r="17232" spans="1:1" x14ac:dyDescent="0.25">
      <c r="A17232"/>
    </row>
    <row r="17233" spans="1:1" x14ac:dyDescent="0.25">
      <c r="A17233"/>
    </row>
    <row r="17234" spans="1:1" x14ac:dyDescent="0.25">
      <c r="A17234"/>
    </row>
    <row r="17235" spans="1:1" x14ac:dyDescent="0.25">
      <c r="A17235"/>
    </row>
    <row r="17236" spans="1:1" x14ac:dyDescent="0.25">
      <c r="A17236"/>
    </row>
    <row r="17237" spans="1:1" x14ac:dyDescent="0.25">
      <c r="A17237"/>
    </row>
    <row r="17238" spans="1:1" x14ac:dyDescent="0.25">
      <c r="A17238"/>
    </row>
    <row r="17239" spans="1:1" x14ac:dyDescent="0.25">
      <c r="A17239"/>
    </row>
    <row r="17240" spans="1:1" x14ac:dyDescent="0.25">
      <c r="A17240"/>
    </row>
    <row r="17241" spans="1:1" x14ac:dyDescent="0.25">
      <c r="A17241"/>
    </row>
    <row r="17242" spans="1:1" x14ac:dyDescent="0.25">
      <c r="A17242"/>
    </row>
    <row r="17243" spans="1:1" x14ac:dyDescent="0.25">
      <c r="A17243"/>
    </row>
    <row r="17244" spans="1:1" x14ac:dyDescent="0.25">
      <c r="A17244"/>
    </row>
    <row r="17245" spans="1:1" x14ac:dyDescent="0.25">
      <c r="A17245"/>
    </row>
    <row r="17246" spans="1:1" x14ac:dyDescent="0.25">
      <c r="A17246"/>
    </row>
    <row r="17247" spans="1:1" x14ac:dyDescent="0.25">
      <c r="A17247"/>
    </row>
    <row r="17248" spans="1:1" x14ac:dyDescent="0.25">
      <c r="A17248"/>
    </row>
    <row r="17249" spans="1:1" x14ac:dyDescent="0.25">
      <c r="A17249"/>
    </row>
    <row r="17250" spans="1:1" x14ac:dyDescent="0.25">
      <c r="A17250"/>
    </row>
    <row r="17251" spans="1:1" x14ac:dyDescent="0.25">
      <c r="A17251"/>
    </row>
    <row r="17252" spans="1:1" x14ac:dyDescent="0.25">
      <c r="A17252"/>
    </row>
    <row r="17253" spans="1:1" x14ac:dyDescent="0.25">
      <c r="A17253"/>
    </row>
    <row r="17254" spans="1:1" x14ac:dyDescent="0.25">
      <c r="A17254"/>
    </row>
    <row r="17255" spans="1:1" x14ac:dyDescent="0.25">
      <c r="A17255"/>
    </row>
    <row r="17256" spans="1:1" x14ac:dyDescent="0.25">
      <c r="A17256"/>
    </row>
    <row r="17257" spans="1:1" x14ac:dyDescent="0.25">
      <c r="A17257"/>
    </row>
    <row r="17258" spans="1:1" x14ac:dyDescent="0.25">
      <c r="A17258"/>
    </row>
    <row r="17259" spans="1:1" x14ac:dyDescent="0.25">
      <c r="A17259"/>
    </row>
    <row r="17260" spans="1:1" x14ac:dyDescent="0.25">
      <c r="A17260"/>
    </row>
    <row r="17261" spans="1:1" x14ac:dyDescent="0.25">
      <c r="A17261"/>
    </row>
    <row r="17262" spans="1:1" x14ac:dyDescent="0.25">
      <c r="A17262"/>
    </row>
    <row r="17263" spans="1:1" x14ac:dyDescent="0.25">
      <c r="A17263"/>
    </row>
    <row r="17264" spans="1:1" x14ac:dyDescent="0.25">
      <c r="A17264"/>
    </row>
    <row r="17265" spans="1:1" x14ac:dyDescent="0.25">
      <c r="A17265"/>
    </row>
    <row r="17266" spans="1:1" x14ac:dyDescent="0.25">
      <c r="A17266"/>
    </row>
    <row r="17267" spans="1:1" x14ac:dyDescent="0.25">
      <c r="A17267"/>
    </row>
    <row r="17268" spans="1:1" x14ac:dyDescent="0.25">
      <c r="A17268"/>
    </row>
    <row r="17269" spans="1:1" x14ac:dyDescent="0.25">
      <c r="A17269"/>
    </row>
    <row r="17270" spans="1:1" x14ac:dyDescent="0.25">
      <c r="A17270"/>
    </row>
    <row r="17271" spans="1:1" x14ac:dyDescent="0.25">
      <c r="A17271"/>
    </row>
    <row r="17272" spans="1:1" x14ac:dyDescent="0.25">
      <c r="A17272"/>
    </row>
    <row r="17273" spans="1:1" x14ac:dyDescent="0.25">
      <c r="A17273"/>
    </row>
    <row r="17274" spans="1:1" x14ac:dyDescent="0.25">
      <c r="A17274"/>
    </row>
    <row r="17275" spans="1:1" x14ac:dyDescent="0.25">
      <c r="A17275"/>
    </row>
    <row r="17276" spans="1:1" x14ac:dyDescent="0.25">
      <c r="A17276"/>
    </row>
    <row r="17277" spans="1:1" x14ac:dyDescent="0.25">
      <c r="A17277"/>
    </row>
    <row r="17278" spans="1:1" x14ac:dyDescent="0.25">
      <c r="A17278"/>
    </row>
    <row r="17279" spans="1:1" x14ac:dyDescent="0.25">
      <c r="A17279"/>
    </row>
    <row r="17280" spans="1:1" x14ac:dyDescent="0.25">
      <c r="A17280"/>
    </row>
    <row r="17281" spans="1:1" x14ac:dyDescent="0.25">
      <c r="A17281"/>
    </row>
    <row r="17282" spans="1:1" x14ac:dyDescent="0.25">
      <c r="A17282"/>
    </row>
    <row r="17283" spans="1:1" x14ac:dyDescent="0.25">
      <c r="A17283"/>
    </row>
    <row r="17284" spans="1:1" x14ac:dyDescent="0.25">
      <c r="A17284"/>
    </row>
    <row r="17285" spans="1:1" x14ac:dyDescent="0.25">
      <c r="A17285"/>
    </row>
    <row r="17286" spans="1:1" x14ac:dyDescent="0.25">
      <c r="A17286"/>
    </row>
    <row r="17287" spans="1:1" x14ac:dyDescent="0.25">
      <c r="A17287"/>
    </row>
    <row r="17288" spans="1:1" x14ac:dyDescent="0.25">
      <c r="A17288"/>
    </row>
    <row r="17289" spans="1:1" x14ac:dyDescent="0.25">
      <c r="A17289"/>
    </row>
    <row r="17290" spans="1:1" x14ac:dyDescent="0.25">
      <c r="A17290"/>
    </row>
    <row r="17291" spans="1:1" x14ac:dyDescent="0.25">
      <c r="A17291"/>
    </row>
    <row r="17292" spans="1:1" x14ac:dyDescent="0.25">
      <c r="A17292"/>
    </row>
    <row r="17293" spans="1:1" x14ac:dyDescent="0.25">
      <c r="A17293"/>
    </row>
    <row r="17294" spans="1:1" x14ac:dyDescent="0.25">
      <c r="A17294"/>
    </row>
    <row r="17295" spans="1:1" x14ac:dyDescent="0.25">
      <c r="A17295"/>
    </row>
    <row r="17296" spans="1:1" x14ac:dyDescent="0.25">
      <c r="A17296"/>
    </row>
    <row r="17297" spans="1:1" x14ac:dyDescent="0.25">
      <c r="A17297"/>
    </row>
    <row r="17298" spans="1:1" x14ac:dyDescent="0.25">
      <c r="A17298"/>
    </row>
    <row r="17299" spans="1:1" x14ac:dyDescent="0.25">
      <c r="A17299"/>
    </row>
    <row r="17300" spans="1:1" x14ac:dyDescent="0.25">
      <c r="A17300"/>
    </row>
    <row r="17301" spans="1:1" x14ac:dyDescent="0.25">
      <c r="A17301"/>
    </row>
    <row r="17302" spans="1:1" x14ac:dyDescent="0.25">
      <c r="A17302"/>
    </row>
    <row r="17303" spans="1:1" x14ac:dyDescent="0.25">
      <c r="A17303"/>
    </row>
    <row r="17304" spans="1:1" x14ac:dyDescent="0.25">
      <c r="A17304"/>
    </row>
    <row r="17305" spans="1:1" x14ac:dyDescent="0.25">
      <c r="A17305"/>
    </row>
    <row r="17306" spans="1:1" x14ac:dyDescent="0.25">
      <c r="A17306"/>
    </row>
    <row r="17307" spans="1:1" x14ac:dyDescent="0.25">
      <c r="A17307"/>
    </row>
    <row r="17308" spans="1:1" x14ac:dyDescent="0.25">
      <c r="A17308"/>
    </row>
    <row r="17309" spans="1:1" x14ac:dyDescent="0.25">
      <c r="A17309"/>
    </row>
    <row r="17310" spans="1:1" x14ac:dyDescent="0.25">
      <c r="A17310"/>
    </row>
    <row r="17311" spans="1:1" x14ac:dyDescent="0.25">
      <c r="A17311"/>
    </row>
    <row r="17312" spans="1:1" x14ac:dyDescent="0.25">
      <c r="A17312"/>
    </row>
    <row r="17313" spans="1:1" x14ac:dyDescent="0.25">
      <c r="A17313"/>
    </row>
    <row r="17314" spans="1:1" x14ac:dyDescent="0.25">
      <c r="A17314"/>
    </row>
    <row r="17315" spans="1:1" x14ac:dyDescent="0.25">
      <c r="A17315"/>
    </row>
    <row r="17316" spans="1:1" x14ac:dyDescent="0.25">
      <c r="A17316"/>
    </row>
    <row r="17317" spans="1:1" x14ac:dyDescent="0.25">
      <c r="A17317"/>
    </row>
    <row r="17318" spans="1:1" x14ac:dyDescent="0.25">
      <c r="A17318"/>
    </row>
    <row r="17319" spans="1:1" x14ac:dyDescent="0.25">
      <c r="A17319"/>
    </row>
    <row r="17320" spans="1:1" x14ac:dyDescent="0.25">
      <c r="A17320"/>
    </row>
    <row r="17321" spans="1:1" x14ac:dyDescent="0.25">
      <c r="A17321"/>
    </row>
    <row r="17322" spans="1:1" x14ac:dyDescent="0.25">
      <c r="A17322"/>
    </row>
    <row r="17323" spans="1:1" x14ac:dyDescent="0.25">
      <c r="A17323"/>
    </row>
    <row r="17324" spans="1:1" x14ac:dyDescent="0.25">
      <c r="A17324"/>
    </row>
    <row r="17325" spans="1:1" x14ac:dyDescent="0.25">
      <c r="A17325"/>
    </row>
    <row r="17326" spans="1:1" x14ac:dyDescent="0.25">
      <c r="A17326"/>
    </row>
    <row r="17327" spans="1:1" x14ac:dyDescent="0.25">
      <c r="A17327"/>
    </row>
    <row r="17328" spans="1:1" x14ac:dyDescent="0.25">
      <c r="A17328"/>
    </row>
    <row r="17329" spans="1:1" x14ac:dyDescent="0.25">
      <c r="A17329"/>
    </row>
    <row r="17330" spans="1:1" x14ac:dyDescent="0.25">
      <c r="A17330"/>
    </row>
    <row r="17331" spans="1:1" x14ac:dyDescent="0.25">
      <c r="A17331"/>
    </row>
    <row r="17332" spans="1:1" x14ac:dyDescent="0.25">
      <c r="A17332"/>
    </row>
    <row r="17333" spans="1:1" x14ac:dyDescent="0.25">
      <c r="A17333"/>
    </row>
    <row r="17334" spans="1:1" x14ac:dyDescent="0.25">
      <c r="A17334"/>
    </row>
    <row r="17335" spans="1:1" x14ac:dyDescent="0.25">
      <c r="A17335"/>
    </row>
    <row r="17336" spans="1:1" x14ac:dyDescent="0.25">
      <c r="A17336"/>
    </row>
    <row r="17337" spans="1:1" x14ac:dyDescent="0.25">
      <c r="A17337"/>
    </row>
    <row r="17338" spans="1:1" x14ac:dyDescent="0.25">
      <c r="A17338"/>
    </row>
    <row r="17339" spans="1:1" x14ac:dyDescent="0.25">
      <c r="A17339"/>
    </row>
    <row r="17340" spans="1:1" x14ac:dyDescent="0.25">
      <c r="A17340"/>
    </row>
    <row r="17341" spans="1:1" x14ac:dyDescent="0.25">
      <c r="A17341"/>
    </row>
    <row r="17342" spans="1:1" x14ac:dyDescent="0.25">
      <c r="A17342"/>
    </row>
    <row r="17343" spans="1:1" x14ac:dyDescent="0.25">
      <c r="A17343"/>
    </row>
    <row r="17344" spans="1:1" x14ac:dyDescent="0.25">
      <c r="A17344"/>
    </row>
    <row r="17345" spans="1:1" x14ac:dyDescent="0.25">
      <c r="A17345"/>
    </row>
    <row r="17346" spans="1:1" x14ac:dyDescent="0.25">
      <c r="A17346"/>
    </row>
    <row r="17347" spans="1:1" x14ac:dyDescent="0.25">
      <c r="A17347"/>
    </row>
    <row r="17348" spans="1:1" x14ac:dyDescent="0.25">
      <c r="A17348"/>
    </row>
    <row r="17349" spans="1:1" x14ac:dyDescent="0.25">
      <c r="A17349"/>
    </row>
    <row r="17350" spans="1:1" x14ac:dyDescent="0.25">
      <c r="A17350"/>
    </row>
    <row r="17351" spans="1:1" x14ac:dyDescent="0.25">
      <c r="A17351"/>
    </row>
    <row r="17352" spans="1:1" x14ac:dyDescent="0.25">
      <c r="A17352"/>
    </row>
    <row r="17353" spans="1:1" x14ac:dyDescent="0.25">
      <c r="A17353"/>
    </row>
    <row r="17354" spans="1:1" x14ac:dyDescent="0.25">
      <c r="A17354"/>
    </row>
    <row r="17355" spans="1:1" x14ac:dyDescent="0.25">
      <c r="A17355"/>
    </row>
    <row r="17356" spans="1:1" x14ac:dyDescent="0.25">
      <c r="A17356"/>
    </row>
    <row r="17357" spans="1:1" x14ac:dyDescent="0.25">
      <c r="A17357"/>
    </row>
    <row r="17358" spans="1:1" x14ac:dyDescent="0.25">
      <c r="A17358"/>
    </row>
    <row r="17359" spans="1:1" x14ac:dyDescent="0.25">
      <c r="A17359"/>
    </row>
    <row r="17360" spans="1:1" x14ac:dyDescent="0.25">
      <c r="A17360"/>
    </row>
    <row r="17361" spans="1:1" x14ac:dyDescent="0.25">
      <c r="A17361"/>
    </row>
    <row r="17362" spans="1:1" x14ac:dyDescent="0.25">
      <c r="A17362"/>
    </row>
    <row r="17363" spans="1:1" x14ac:dyDescent="0.25">
      <c r="A17363"/>
    </row>
    <row r="17364" spans="1:1" x14ac:dyDescent="0.25">
      <c r="A17364"/>
    </row>
    <row r="17365" spans="1:1" x14ac:dyDescent="0.25">
      <c r="A17365"/>
    </row>
    <row r="17366" spans="1:1" x14ac:dyDescent="0.25">
      <c r="A17366"/>
    </row>
    <row r="17367" spans="1:1" x14ac:dyDescent="0.25">
      <c r="A17367"/>
    </row>
    <row r="17368" spans="1:1" x14ac:dyDescent="0.25">
      <c r="A17368"/>
    </row>
    <row r="17369" spans="1:1" x14ac:dyDescent="0.25">
      <c r="A17369"/>
    </row>
    <row r="17370" spans="1:1" x14ac:dyDescent="0.25">
      <c r="A17370"/>
    </row>
    <row r="17371" spans="1:1" x14ac:dyDescent="0.25">
      <c r="A17371"/>
    </row>
    <row r="17372" spans="1:1" x14ac:dyDescent="0.25">
      <c r="A17372"/>
    </row>
    <row r="17373" spans="1:1" x14ac:dyDescent="0.25">
      <c r="A17373"/>
    </row>
    <row r="17374" spans="1:1" x14ac:dyDescent="0.25">
      <c r="A17374"/>
    </row>
    <row r="17375" spans="1:1" x14ac:dyDescent="0.25">
      <c r="A17375"/>
    </row>
    <row r="17376" spans="1:1" x14ac:dyDescent="0.25">
      <c r="A17376"/>
    </row>
    <row r="17377" spans="1:1" x14ac:dyDescent="0.25">
      <c r="A17377"/>
    </row>
    <row r="17378" spans="1:1" x14ac:dyDescent="0.25">
      <c r="A17378"/>
    </row>
    <row r="17379" spans="1:1" x14ac:dyDescent="0.25">
      <c r="A17379"/>
    </row>
    <row r="17380" spans="1:1" x14ac:dyDescent="0.25">
      <c r="A17380"/>
    </row>
    <row r="17381" spans="1:1" x14ac:dyDescent="0.25">
      <c r="A17381"/>
    </row>
    <row r="17382" spans="1:1" x14ac:dyDescent="0.25">
      <c r="A17382"/>
    </row>
    <row r="17383" spans="1:1" x14ac:dyDescent="0.25">
      <c r="A17383"/>
    </row>
    <row r="17384" spans="1:1" x14ac:dyDescent="0.25">
      <c r="A17384"/>
    </row>
    <row r="17385" spans="1:1" x14ac:dyDescent="0.25">
      <c r="A17385"/>
    </row>
    <row r="17386" spans="1:1" x14ac:dyDescent="0.25">
      <c r="A17386"/>
    </row>
    <row r="17387" spans="1:1" x14ac:dyDescent="0.25">
      <c r="A17387"/>
    </row>
    <row r="17388" spans="1:1" x14ac:dyDescent="0.25">
      <c r="A17388"/>
    </row>
    <row r="17389" spans="1:1" x14ac:dyDescent="0.25">
      <c r="A17389"/>
    </row>
    <row r="17390" spans="1:1" x14ac:dyDescent="0.25">
      <c r="A17390"/>
    </row>
    <row r="17391" spans="1:1" x14ac:dyDescent="0.25">
      <c r="A17391"/>
    </row>
    <row r="17392" spans="1:1" x14ac:dyDescent="0.25">
      <c r="A17392"/>
    </row>
    <row r="17393" spans="1:1" x14ac:dyDescent="0.25">
      <c r="A17393"/>
    </row>
    <row r="17394" spans="1:1" x14ac:dyDescent="0.25">
      <c r="A17394"/>
    </row>
    <row r="17395" spans="1:1" x14ac:dyDescent="0.25">
      <c r="A17395"/>
    </row>
    <row r="17396" spans="1:1" x14ac:dyDescent="0.25">
      <c r="A17396"/>
    </row>
    <row r="17397" spans="1:1" x14ac:dyDescent="0.25">
      <c r="A17397"/>
    </row>
    <row r="17398" spans="1:1" x14ac:dyDescent="0.25">
      <c r="A17398"/>
    </row>
    <row r="17399" spans="1:1" x14ac:dyDescent="0.25">
      <c r="A17399"/>
    </row>
    <row r="17400" spans="1:1" x14ac:dyDescent="0.25">
      <c r="A17400"/>
    </row>
    <row r="17401" spans="1:1" x14ac:dyDescent="0.25">
      <c r="A17401"/>
    </row>
    <row r="17402" spans="1:1" x14ac:dyDescent="0.25">
      <c r="A17402"/>
    </row>
    <row r="17403" spans="1:1" x14ac:dyDescent="0.25">
      <c r="A17403"/>
    </row>
    <row r="17404" spans="1:1" x14ac:dyDescent="0.25">
      <c r="A17404"/>
    </row>
    <row r="17405" spans="1:1" x14ac:dyDescent="0.25">
      <c r="A17405"/>
    </row>
    <row r="17406" spans="1:1" x14ac:dyDescent="0.25">
      <c r="A17406"/>
    </row>
    <row r="17407" spans="1:1" x14ac:dyDescent="0.25">
      <c r="A17407"/>
    </row>
    <row r="17408" spans="1:1" x14ac:dyDescent="0.25">
      <c r="A17408"/>
    </row>
    <row r="17409" spans="1:1" x14ac:dyDescent="0.25">
      <c r="A17409"/>
    </row>
    <row r="17410" spans="1:1" x14ac:dyDescent="0.25">
      <c r="A17410"/>
    </row>
    <row r="17411" spans="1:1" x14ac:dyDescent="0.25">
      <c r="A17411"/>
    </row>
    <row r="17412" spans="1:1" x14ac:dyDescent="0.25">
      <c r="A17412"/>
    </row>
    <row r="17413" spans="1:1" x14ac:dyDescent="0.25">
      <c r="A17413"/>
    </row>
    <row r="17414" spans="1:1" x14ac:dyDescent="0.25">
      <c r="A17414"/>
    </row>
    <row r="17415" spans="1:1" x14ac:dyDescent="0.25">
      <c r="A17415"/>
    </row>
    <row r="17416" spans="1:1" x14ac:dyDescent="0.25">
      <c r="A17416"/>
    </row>
    <row r="17417" spans="1:1" x14ac:dyDescent="0.25">
      <c r="A17417"/>
    </row>
    <row r="17418" spans="1:1" x14ac:dyDescent="0.25">
      <c r="A17418"/>
    </row>
    <row r="17419" spans="1:1" x14ac:dyDescent="0.25">
      <c r="A17419"/>
    </row>
    <row r="17420" spans="1:1" x14ac:dyDescent="0.25">
      <c r="A17420"/>
    </row>
    <row r="17421" spans="1:1" x14ac:dyDescent="0.25">
      <c r="A17421"/>
    </row>
    <row r="17422" spans="1:1" x14ac:dyDescent="0.25">
      <c r="A17422"/>
    </row>
    <row r="17423" spans="1:1" x14ac:dyDescent="0.25">
      <c r="A17423"/>
    </row>
    <row r="17424" spans="1:1" x14ac:dyDescent="0.25">
      <c r="A17424"/>
    </row>
    <row r="17425" spans="1:1" x14ac:dyDescent="0.25">
      <c r="A17425"/>
    </row>
    <row r="17426" spans="1:1" x14ac:dyDescent="0.25">
      <c r="A17426"/>
    </row>
    <row r="17427" spans="1:1" x14ac:dyDescent="0.25">
      <c r="A17427"/>
    </row>
    <row r="17428" spans="1:1" x14ac:dyDescent="0.25">
      <c r="A17428"/>
    </row>
    <row r="17429" spans="1:1" x14ac:dyDescent="0.25">
      <c r="A17429"/>
    </row>
    <row r="17430" spans="1:1" x14ac:dyDescent="0.25">
      <c r="A17430"/>
    </row>
    <row r="17431" spans="1:1" x14ac:dyDescent="0.25">
      <c r="A17431"/>
    </row>
    <row r="17432" spans="1:1" x14ac:dyDescent="0.25">
      <c r="A17432"/>
    </row>
    <row r="17433" spans="1:1" x14ac:dyDescent="0.25">
      <c r="A17433"/>
    </row>
    <row r="17434" spans="1:1" x14ac:dyDescent="0.25">
      <c r="A17434"/>
    </row>
    <row r="17435" spans="1:1" x14ac:dyDescent="0.25">
      <c r="A17435"/>
    </row>
    <row r="17436" spans="1:1" x14ac:dyDescent="0.25">
      <c r="A17436"/>
    </row>
    <row r="17437" spans="1:1" x14ac:dyDescent="0.25">
      <c r="A17437"/>
    </row>
    <row r="17438" spans="1:1" x14ac:dyDescent="0.25">
      <c r="A17438"/>
    </row>
    <row r="17439" spans="1:1" x14ac:dyDescent="0.25">
      <c r="A17439"/>
    </row>
    <row r="17440" spans="1:1" x14ac:dyDescent="0.25">
      <c r="A17440"/>
    </row>
    <row r="17441" spans="1:1" x14ac:dyDescent="0.25">
      <c r="A17441"/>
    </row>
    <row r="17442" spans="1:1" x14ac:dyDescent="0.25">
      <c r="A17442"/>
    </row>
    <row r="17443" spans="1:1" x14ac:dyDescent="0.25">
      <c r="A17443"/>
    </row>
    <row r="17444" spans="1:1" x14ac:dyDescent="0.25">
      <c r="A17444"/>
    </row>
    <row r="17445" spans="1:1" x14ac:dyDescent="0.25">
      <c r="A17445"/>
    </row>
    <row r="17446" spans="1:1" x14ac:dyDescent="0.25">
      <c r="A17446"/>
    </row>
    <row r="17447" spans="1:1" x14ac:dyDescent="0.25">
      <c r="A17447"/>
    </row>
    <row r="17448" spans="1:1" x14ac:dyDescent="0.25">
      <c r="A17448"/>
    </row>
    <row r="17449" spans="1:1" x14ac:dyDescent="0.25">
      <c r="A17449"/>
    </row>
    <row r="17450" spans="1:1" x14ac:dyDescent="0.25">
      <c r="A17450"/>
    </row>
    <row r="17451" spans="1:1" x14ac:dyDescent="0.25">
      <c r="A17451"/>
    </row>
    <row r="17452" spans="1:1" x14ac:dyDescent="0.25">
      <c r="A17452"/>
    </row>
    <row r="17453" spans="1:1" x14ac:dyDescent="0.25">
      <c r="A17453"/>
    </row>
    <row r="17454" spans="1:1" x14ac:dyDescent="0.25">
      <c r="A17454"/>
    </row>
    <row r="17455" spans="1:1" x14ac:dyDescent="0.25">
      <c r="A17455"/>
    </row>
    <row r="17456" spans="1:1" x14ac:dyDescent="0.25">
      <c r="A17456"/>
    </row>
    <row r="17457" spans="1:1" x14ac:dyDescent="0.25">
      <c r="A17457"/>
    </row>
    <row r="17458" spans="1:1" x14ac:dyDescent="0.25">
      <c r="A17458"/>
    </row>
    <row r="17459" spans="1:1" x14ac:dyDescent="0.25">
      <c r="A17459"/>
    </row>
    <row r="17460" spans="1:1" x14ac:dyDescent="0.25">
      <c r="A17460"/>
    </row>
    <row r="17461" spans="1:1" x14ac:dyDescent="0.25">
      <c r="A17461"/>
    </row>
    <row r="17462" spans="1:1" x14ac:dyDescent="0.25">
      <c r="A17462"/>
    </row>
    <row r="17463" spans="1:1" x14ac:dyDescent="0.25">
      <c r="A17463"/>
    </row>
    <row r="17464" spans="1:1" x14ac:dyDescent="0.25">
      <c r="A17464"/>
    </row>
    <row r="17465" spans="1:1" x14ac:dyDescent="0.25">
      <c r="A17465"/>
    </row>
    <row r="17466" spans="1:1" x14ac:dyDescent="0.25">
      <c r="A17466"/>
    </row>
    <row r="17467" spans="1:1" x14ac:dyDescent="0.25">
      <c r="A17467"/>
    </row>
    <row r="17468" spans="1:1" x14ac:dyDescent="0.25">
      <c r="A17468"/>
    </row>
    <row r="17469" spans="1:1" x14ac:dyDescent="0.25">
      <c r="A17469"/>
    </row>
    <row r="17470" spans="1:1" x14ac:dyDescent="0.25">
      <c r="A17470"/>
    </row>
    <row r="17471" spans="1:1" x14ac:dyDescent="0.25">
      <c r="A17471"/>
    </row>
    <row r="17472" spans="1:1" x14ac:dyDescent="0.25">
      <c r="A17472"/>
    </row>
    <row r="17473" spans="1:1" x14ac:dyDescent="0.25">
      <c r="A17473"/>
    </row>
    <row r="17474" spans="1:1" x14ac:dyDescent="0.25">
      <c r="A17474"/>
    </row>
    <row r="17475" spans="1:1" x14ac:dyDescent="0.25">
      <c r="A17475"/>
    </row>
    <row r="17476" spans="1:1" x14ac:dyDescent="0.25">
      <c r="A17476"/>
    </row>
    <row r="17477" spans="1:1" x14ac:dyDescent="0.25">
      <c r="A17477"/>
    </row>
    <row r="17478" spans="1:1" x14ac:dyDescent="0.25">
      <c r="A17478"/>
    </row>
    <row r="17479" spans="1:1" x14ac:dyDescent="0.25">
      <c r="A17479"/>
    </row>
    <row r="17480" spans="1:1" x14ac:dyDescent="0.25">
      <c r="A17480"/>
    </row>
    <row r="17481" spans="1:1" x14ac:dyDescent="0.25">
      <c r="A17481"/>
    </row>
    <row r="17482" spans="1:1" x14ac:dyDescent="0.25">
      <c r="A17482"/>
    </row>
    <row r="17483" spans="1:1" x14ac:dyDescent="0.25">
      <c r="A17483"/>
    </row>
    <row r="17484" spans="1:1" x14ac:dyDescent="0.25">
      <c r="A17484"/>
    </row>
    <row r="17485" spans="1:1" x14ac:dyDescent="0.25">
      <c r="A17485"/>
    </row>
    <row r="17486" spans="1:1" x14ac:dyDescent="0.25">
      <c r="A17486"/>
    </row>
    <row r="17487" spans="1:1" x14ac:dyDescent="0.25">
      <c r="A17487"/>
    </row>
    <row r="17488" spans="1:1" x14ac:dyDescent="0.25">
      <c r="A17488"/>
    </row>
    <row r="17489" spans="1:1" x14ac:dyDescent="0.25">
      <c r="A17489"/>
    </row>
    <row r="17490" spans="1:1" x14ac:dyDescent="0.25">
      <c r="A17490"/>
    </row>
    <row r="17491" spans="1:1" x14ac:dyDescent="0.25">
      <c r="A17491"/>
    </row>
    <row r="17492" spans="1:1" x14ac:dyDescent="0.25">
      <c r="A17492"/>
    </row>
    <row r="17493" spans="1:1" x14ac:dyDescent="0.25">
      <c r="A17493"/>
    </row>
    <row r="17494" spans="1:1" x14ac:dyDescent="0.25">
      <c r="A17494"/>
    </row>
    <row r="17495" spans="1:1" x14ac:dyDescent="0.25">
      <c r="A17495"/>
    </row>
    <row r="17496" spans="1:1" x14ac:dyDescent="0.25">
      <c r="A17496"/>
    </row>
    <row r="17497" spans="1:1" x14ac:dyDescent="0.25">
      <c r="A17497"/>
    </row>
    <row r="17498" spans="1:1" x14ac:dyDescent="0.25">
      <c r="A17498"/>
    </row>
    <row r="17499" spans="1:1" x14ac:dyDescent="0.25">
      <c r="A17499"/>
    </row>
    <row r="17500" spans="1:1" x14ac:dyDescent="0.25">
      <c r="A17500"/>
    </row>
    <row r="17501" spans="1:1" x14ac:dyDescent="0.25">
      <c r="A17501"/>
    </row>
    <row r="17502" spans="1:1" x14ac:dyDescent="0.25">
      <c r="A17502"/>
    </row>
    <row r="17503" spans="1:1" x14ac:dyDescent="0.25">
      <c r="A17503"/>
    </row>
    <row r="17504" spans="1:1" x14ac:dyDescent="0.25">
      <c r="A17504"/>
    </row>
    <row r="17505" spans="1:1" x14ac:dyDescent="0.25">
      <c r="A17505"/>
    </row>
    <row r="17506" spans="1:1" x14ac:dyDescent="0.25">
      <c r="A17506"/>
    </row>
    <row r="17507" spans="1:1" x14ac:dyDescent="0.25">
      <c r="A17507"/>
    </row>
    <row r="17508" spans="1:1" x14ac:dyDescent="0.25">
      <c r="A17508"/>
    </row>
    <row r="17509" spans="1:1" x14ac:dyDescent="0.25">
      <c r="A17509"/>
    </row>
    <row r="17510" spans="1:1" x14ac:dyDescent="0.25">
      <c r="A17510"/>
    </row>
    <row r="17511" spans="1:1" x14ac:dyDescent="0.25">
      <c r="A17511"/>
    </row>
    <row r="17512" spans="1:1" x14ac:dyDescent="0.25">
      <c r="A17512"/>
    </row>
    <row r="17513" spans="1:1" x14ac:dyDescent="0.25">
      <c r="A17513"/>
    </row>
    <row r="17514" spans="1:1" x14ac:dyDescent="0.25">
      <c r="A17514"/>
    </row>
    <row r="17515" spans="1:1" x14ac:dyDescent="0.25">
      <c r="A17515"/>
    </row>
    <row r="17516" spans="1:1" x14ac:dyDescent="0.25">
      <c r="A17516"/>
    </row>
    <row r="17517" spans="1:1" x14ac:dyDescent="0.25">
      <c r="A17517"/>
    </row>
    <row r="17518" spans="1:1" x14ac:dyDescent="0.25">
      <c r="A17518"/>
    </row>
    <row r="17519" spans="1:1" x14ac:dyDescent="0.25">
      <c r="A17519"/>
    </row>
    <row r="17520" spans="1:1" x14ac:dyDescent="0.25">
      <c r="A17520"/>
    </row>
    <row r="17521" spans="1:1" x14ac:dyDescent="0.25">
      <c r="A17521"/>
    </row>
    <row r="17522" spans="1:1" x14ac:dyDescent="0.25">
      <c r="A17522"/>
    </row>
    <row r="17523" spans="1:1" x14ac:dyDescent="0.25">
      <c r="A17523"/>
    </row>
    <row r="17524" spans="1:1" x14ac:dyDescent="0.25">
      <c r="A17524"/>
    </row>
    <row r="17525" spans="1:1" x14ac:dyDescent="0.25">
      <c r="A17525"/>
    </row>
    <row r="17526" spans="1:1" x14ac:dyDescent="0.25">
      <c r="A17526"/>
    </row>
    <row r="17527" spans="1:1" x14ac:dyDescent="0.25">
      <c r="A17527"/>
    </row>
    <row r="17528" spans="1:1" x14ac:dyDescent="0.25">
      <c r="A17528"/>
    </row>
    <row r="17529" spans="1:1" x14ac:dyDescent="0.25">
      <c r="A17529"/>
    </row>
    <row r="17530" spans="1:1" x14ac:dyDescent="0.25">
      <c r="A17530"/>
    </row>
    <row r="17531" spans="1:1" x14ac:dyDescent="0.25">
      <c r="A17531"/>
    </row>
    <row r="17532" spans="1:1" x14ac:dyDescent="0.25">
      <c r="A17532"/>
    </row>
    <row r="17533" spans="1:1" x14ac:dyDescent="0.25">
      <c r="A17533"/>
    </row>
    <row r="17534" spans="1:1" x14ac:dyDescent="0.25">
      <c r="A17534"/>
    </row>
    <row r="17535" spans="1:1" x14ac:dyDescent="0.25">
      <c r="A17535"/>
    </row>
    <row r="17536" spans="1:1" x14ac:dyDescent="0.25">
      <c r="A17536"/>
    </row>
    <row r="17537" spans="1:1" x14ac:dyDescent="0.25">
      <c r="A17537"/>
    </row>
    <row r="17538" spans="1:1" x14ac:dyDescent="0.25">
      <c r="A17538"/>
    </row>
    <row r="17539" spans="1:1" x14ac:dyDescent="0.25">
      <c r="A17539"/>
    </row>
    <row r="17540" spans="1:1" x14ac:dyDescent="0.25">
      <c r="A17540"/>
    </row>
    <row r="17541" spans="1:1" x14ac:dyDescent="0.25">
      <c r="A17541"/>
    </row>
    <row r="17542" spans="1:1" x14ac:dyDescent="0.25">
      <c r="A17542"/>
    </row>
    <row r="17543" spans="1:1" x14ac:dyDescent="0.25">
      <c r="A17543"/>
    </row>
    <row r="17544" spans="1:1" x14ac:dyDescent="0.25">
      <c r="A17544"/>
    </row>
    <row r="17545" spans="1:1" x14ac:dyDescent="0.25">
      <c r="A17545"/>
    </row>
    <row r="17546" spans="1:1" x14ac:dyDescent="0.25">
      <c r="A17546"/>
    </row>
    <row r="17547" spans="1:1" x14ac:dyDescent="0.25">
      <c r="A17547"/>
    </row>
    <row r="17548" spans="1:1" x14ac:dyDescent="0.25">
      <c r="A17548"/>
    </row>
    <row r="17549" spans="1:1" x14ac:dyDescent="0.25">
      <c r="A17549"/>
    </row>
    <row r="17550" spans="1:1" x14ac:dyDescent="0.25">
      <c r="A17550"/>
    </row>
    <row r="17551" spans="1:1" x14ac:dyDescent="0.25">
      <c r="A17551"/>
    </row>
    <row r="17552" spans="1:1" x14ac:dyDescent="0.25">
      <c r="A17552"/>
    </row>
    <row r="17553" spans="1:1" x14ac:dyDescent="0.25">
      <c r="A17553"/>
    </row>
    <row r="17554" spans="1:1" x14ac:dyDescent="0.25">
      <c r="A17554"/>
    </row>
    <row r="17555" spans="1:1" x14ac:dyDescent="0.25">
      <c r="A17555"/>
    </row>
    <row r="17556" spans="1:1" x14ac:dyDescent="0.25">
      <c r="A17556"/>
    </row>
    <row r="17557" spans="1:1" x14ac:dyDescent="0.25">
      <c r="A17557"/>
    </row>
    <row r="17558" spans="1:1" x14ac:dyDescent="0.25">
      <c r="A17558"/>
    </row>
    <row r="17559" spans="1:1" x14ac:dyDescent="0.25">
      <c r="A17559"/>
    </row>
    <row r="17560" spans="1:1" x14ac:dyDescent="0.25">
      <c r="A17560"/>
    </row>
    <row r="17561" spans="1:1" x14ac:dyDescent="0.25">
      <c r="A17561"/>
    </row>
    <row r="17562" spans="1:1" x14ac:dyDescent="0.25">
      <c r="A17562"/>
    </row>
    <row r="17563" spans="1:1" x14ac:dyDescent="0.25">
      <c r="A17563"/>
    </row>
    <row r="17564" spans="1:1" x14ac:dyDescent="0.25">
      <c r="A17564"/>
    </row>
    <row r="17565" spans="1:1" x14ac:dyDescent="0.25">
      <c r="A17565"/>
    </row>
    <row r="17566" spans="1:1" x14ac:dyDescent="0.25">
      <c r="A17566"/>
    </row>
    <row r="17567" spans="1:1" x14ac:dyDescent="0.25">
      <c r="A17567"/>
    </row>
    <row r="17568" spans="1:1" x14ac:dyDescent="0.25">
      <c r="A17568"/>
    </row>
    <row r="17569" spans="1:1" x14ac:dyDescent="0.25">
      <c r="A17569"/>
    </row>
    <row r="17570" spans="1:1" x14ac:dyDescent="0.25">
      <c r="A17570"/>
    </row>
    <row r="17571" spans="1:1" x14ac:dyDescent="0.25">
      <c r="A17571"/>
    </row>
    <row r="17572" spans="1:1" x14ac:dyDescent="0.25">
      <c r="A17572"/>
    </row>
    <row r="17573" spans="1:1" x14ac:dyDescent="0.25">
      <c r="A17573"/>
    </row>
    <row r="17574" spans="1:1" x14ac:dyDescent="0.25">
      <c r="A17574"/>
    </row>
    <row r="17575" spans="1:1" x14ac:dyDescent="0.25">
      <c r="A17575"/>
    </row>
    <row r="17576" spans="1:1" x14ac:dyDescent="0.25">
      <c r="A17576"/>
    </row>
    <row r="17577" spans="1:1" x14ac:dyDescent="0.25">
      <c r="A17577"/>
    </row>
    <row r="17578" spans="1:1" x14ac:dyDescent="0.25">
      <c r="A17578"/>
    </row>
    <row r="17579" spans="1:1" x14ac:dyDescent="0.25">
      <c r="A17579"/>
    </row>
    <row r="17580" spans="1:1" x14ac:dyDescent="0.25">
      <c r="A17580"/>
    </row>
    <row r="17581" spans="1:1" x14ac:dyDescent="0.25">
      <c r="A17581"/>
    </row>
    <row r="17582" spans="1:1" x14ac:dyDescent="0.25">
      <c r="A17582"/>
    </row>
    <row r="17583" spans="1:1" x14ac:dyDescent="0.25">
      <c r="A17583"/>
    </row>
    <row r="17584" spans="1:1" x14ac:dyDescent="0.25">
      <c r="A17584"/>
    </row>
    <row r="17585" spans="1:1" x14ac:dyDescent="0.25">
      <c r="A17585"/>
    </row>
    <row r="17586" spans="1:1" x14ac:dyDescent="0.25">
      <c r="A17586"/>
    </row>
    <row r="17587" spans="1:1" x14ac:dyDescent="0.25">
      <c r="A17587"/>
    </row>
    <row r="17588" spans="1:1" x14ac:dyDescent="0.25">
      <c r="A17588"/>
    </row>
    <row r="17589" spans="1:1" x14ac:dyDescent="0.25">
      <c r="A17589"/>
    </row>
    <row r="17590" spans="1:1" x14ac:dyDescent="0.25">
      <c r="A17590"/>
    </row>
    <row r="17591" spans="1:1" x14ac:dyDescent="0.25">
      <c r="A17591"/>
    </row>
    <row r="17592" spans="1:1" x14ac:dyDescent="0.25">
      <c r="A17592"/>
    </row>
    <row r="17593" spans="1:1" x14ac:dyDescent="0.25">
      <c r="A17593"/>
    </row>
    <row r="17594" spans="1:1" x14ac:dyDescent="0.25">
      <c r="A17594"/>
    </row>
    <row r="17595" spans="1:1" x14ac:dyDescent="0.25">
      <c r="A17595"/>
    </row>
    <row r="17596" spans="1:1" x14ac:dyDescent="0.25">
      <c r="A17596"/>
    </row>
    <row r="17597" spans="1:1" x14ac:dyDescent="0.25">
      <c r="A17597"/>
    </row>
    <row r="17598" spans="1:1" x14ac:dyDescent="0.25">
      <c r="A17598"/>
    </row>
    <row r="17599" spans="1:1" x14ac:dyDescent="0.25">
      <c r="A17599"/>
    </row>
    <row r="17600" spans="1:1" x14ac:dyDescent="0.25">
      <c r="A17600"/>
    </row>
    <row r="17601" spans="1:1" x14ac:dyDescent="0.25">
      <c r="A17601"/>
    </row>
    <row r="17602" spans="1:1" x14ac:dyDescent="0.25">
      <c r="A17602"/>
    </row>
    <row r="17603" spans="1:1" x14ac:dyDescent="0.25">
      <c r="A17603"/>
    </row>
    <row r="17604" spans="1:1" x14ac:dyDescent="0.25">
      <c r="A17604"/>
    </row>
    <row r="17605" spans="1:1" x14ac:dyDescent="0.25">
      <c r="A17605"/>
    </row>
    <row r="17606" spans="1:1" x14ac:dyDescent="0.25">
      <c r="A17606"/>
    </row>
    <row r="17607" spans="1:1" x14ac:dyDescent="0.25">
      <c r="A17607"/>
    </row>
    <row r="17608" spans="1:1" x14ac:dyDescent="0.25">
      <c r="A17608"/>
    </row>
    <row r="17609" spans="1:1" x14ac:dyDescent="0.25">
      <c r="A17609"/>
    </row>
    <row r="17610" spans="1:1" x14ac:dyDescent="0.25">
      <c r="A17610"/>
    </row>
    <row r="17611" spans="1:1" x14ac:dyDescent="0.25">
      <c r="A17611"/>
    </row>
    <row r="17612" spans="1:1" x14ac:dyDescent="0.25">
      <c r="A17612"/>
    </row>
    <row r="17613" spans="1:1" x14ac:dyDescent="0.25">
      <c r="A17613"/>
    </row>
    <row r="17614" spans="1:1" x14ac:dyDescent="0.25">
      <c r="A17614"/>
    </row>
    <row r="17615" spans="1:1" x14ac:dyDescent="0.25">
      <c r="A17615"/>
    </row>
    <row r="17616" spans="1:1" x14ac:dyDescent="0.25">
      <c r="A17616"/>
    </row>
    <row r="17617" spans="1:1" x14ac:dyDescent="0.25">
      <c r="A17617"/>
    </row>
    <row r="17618" spans="1:1" x14ac:dyDescent="0.25">
      <c r="A17618"/>
    </row>
    <row r="17619" spans="1:1" x14ac:dyDescent="0.25">
      <c r="A17619"/>
    </row>
    <row r="17620" spans="1:1" x14ac:dyDescent="0.25">
      <c r="A17620"/>
    </row>
    <row r="17621" spans="1:1" x14ac:dyDescent="0.25">
      <c r="A17621"/>
    </row>
    <row r="17622" spans="1:1" x14ac:dyDescent="0.25">
      <c r="A17622"/>
    </row>
    <row r="17623" spans="1:1" x14ac:dyDescent="0.25">
      <c r="A17623"/>
    </row>
    <row r="17624" spans="1:1" x14ac:dyDescent="0.25">
      <c r="A17624"/>
    </row>
    <row r="17625" spans="1:1" x14ac:dyDescent="0.25">
      <c r="A17625"/>
    </row>
    <row r="17626" spans="1:1" x14ac:dyDescent="0.25">
      <c r="A17626"/>
    </row>
    <row r="17627" spans="1:1" x14ac:dyDescent="0.25">
      <c r="A17627"/>
    </row>
    <row r="17628" spans="1:1" x14ac:dyDescent="0.25">
      <c r="A17628"/>
    </row>
    <row r="17629" spans="1:1" x14ac:dyDescent="0.25">
      <c r="A17629"/>
    </row>
    <row r="17630" spans="1:1" x14ac:dyDescent="0.25">
      <c r="A17630"/>
    </row>
    <row r="17631" spans="1:1" x14ac:dyDescent="0.25">
      <c r="A17631"/>
    </row>
    <row r="17632" spans="1:1" x14ac:dyDescent="0.25">
      <c r="A17632"/>
    </row>
    <row r="17633" spans="1:1" x14ac:dyDescent="0.25">
      <c r="A17633"/>
    </row>
    <row r="17634" spans="1:1" x14ac:dyDescent="0.25">
      <c r="A17634"/>
    </row>
    <row r="17635" spans="1:1" x14ac:dyDescent="0.25">
      <c r="A17635"/>
    </row>
    <row r="17636" spans="1:1" x14ac:dyDescent="0.25">
      <c r="A17636"/>
    </row>
    <row r="17637" spans="1:1" x14ac:dyDescent="0.25">
      <c r="A17637"/>
    </row>
    <row r="17638" spans="1:1" x14ac:dyDescent="0.25">
      <c r="A17638"/>
    </row>
    <row r="17639" spans="1:1" x14ac:dyDescent="0.25">
      <c r="A17639"/>
    </row>
    <row r="17640" spans="1:1" x14ac:dyDescent="0.25">
      <c r="A17640"/>
    </row>
    <row r="17641" spans="1:1" x14ac:dyDescent="0.25">
      <c r="A17641"/>
    </row>
    <row r="17642" spans="1:1" x14ac:dyDescent="0.25">
      <c r="A17642"/>
    </row>
    <row r="17643" spans="1:1" x14ac:dyDescent="0.25">
      <c r="A17643"/>
    </row>
    <row r="17644" spans="1:1" x14ac:dyDescent="0.25">
      <c r="A17644"/>
    </row>
    <row r="17645" spans="1:1" x14ac:dyDescent="0.25">
      <c r="A17645"/>
    </row>
    <row r="17646" spans="1:1" x14ac:dyDescent="0.25">
      <c r="A17646"/>
    </row>
    <row r="17647" spans="1:1" x14ac:dyDescent="0.25">
      <c r="A17647"/>
    </row>
    <row r="17648" spans="1:1" x14ac:dyDescent="0.25">
      <c r="A17648"/>
    </row>
    <row r="17649" spans="1:1" x14ac:dyDescent="0.25">
      <c r="A17649"/>
    </row>
    <row r="17650" spans="1:1" x14ac:dyDescent="0.25">
      <c r="A17650"/>
    </row>
    <row r="17651" spans="1:1" x14ac:dyDescent="0.25">
      <c r="A17651"/>
    </row>
    <row r="17652" spans="1:1" x14ac:dyDescent="0.25">
      <c r="A17652"/>
    </row>
    <row r="17653" spans="1:1" x14ac:dyDescent="0.25">
      <c r="A17653"/>
    </row>
    <row r="17654" spans="1:1" x14ac:dyDescent="0.25">
      <c r="A17654"/>
    </row>
    <row r="17655" spans="1:1" x14ac:dyDescent="0.25">
      <c r="A17655"/>
    </row>
    <row r="17656" spans="1:1" x14ac:dyDescent="0.25">
      <c r="A17656"/>
    </row>
    <row r="17657" spans="1:1" x14ac:dyDescent="0.25">
      <c r="A17657"/>
    </row>
    <row r="17658" spans="1:1" x14ac:dyDescent="0.25">
      <c r="A17658"/>
    </row>
    <row r="17659" spans="1:1" x14ac:dyDescent="0.25">
      <c r="A17659"/>
    </row>
    <row r="17660" spans="1:1" x14ac:dyDescent="0.25">
      <c r="A17660"/>
    </row>
    <row r="17661" spans="1:1" x14ac:dyDescent="0.25">
      <c r="A17661"/>
    </row>
    <row r="17662" spans="1:1" x14ac:dyDescent="0.25">
      <c r="A17662"/>
    </row>
    <row r="17663" spans="1:1" x14ac:dyDescent="0.25">
      <c r="A17663"/>
    </row>
    <row r="17664" spans="1:1" x14ac:dyDescent="0.25">
      <c r="A17664"/>
    </row>
    <row r="17665" spans="1:1" x14ac:dyDescent="0.25">
      <c r="A17665"/>
    </row>
    <row r="17666" spans="1:1" x14ac:dyDescent="0.25">
      <c r="A17666"/>
    </row>
    <row r="17667" spans="1:1" x14ac:dyDescent="0.25">
      <c r="A17667"/>
    </row>
    <row r="17668" spans="1:1" x14ac:dyDescent="0.25">
      <c r="A17668"/>
    </row>
    <row r="17669" spans="1:1" x14ac:dyDescent="0.25">
      <c r="A17669"/>
    </row>
    <row r="17670" spans="1:1" x14ac:dyDescent="0.25">
      <c r="A17670"/>
    </row>
    <row r="17671" spans="1:1" x14ac:dyDescent="0.25">
      <c r="A17671"/>
    </row>
    <row r="17672" spans="1:1" x14ac:dyDescent="0.25">
      <c r="A17672"/>
    </row>
    <row r="17673" spans="1:1" x14ac:dyDescent="0.25">
      <c r="A17673"/>
    </row>
    <row r="17674" spans="1:1" x14ac:dyDescent="0.25">
      <c r="A17674"/>
    </row>
    <row r="17675" spans="1:1" x14ac:dyDescent="0.25">
      <c r="A17675"/>
    </row>
    <row r="17676" spans="1:1" x14ac:dyDescent="0.25">
      <c r="A17676"/>
    </row>
    <row r="17677" spans="1:1" x14ac:dyDescent="0.25">
      <c r="A17677"/>
    </row>
    <row r="17678" spans="1:1" x14ac:dyDescent="0.25">
      <c r="A17678"/>
    </row>
    <row r="17679" spans="1:1" x14ac:dyDescent="0.25">
      <c r="A17679"/>
    </row>
    <row r="17680" spans="1:1" x14ac:dyDescent="0.25">
      <c r="A17680"/>
    </row>
    <row r="17681" spans="1:1" x14ac:dyDescent="0.25">
      <c r="A17681"/>
    </row>
    <row r="17682" spans="1:1" x14ac:dyDescent="0.25">
      <c r="A17682"/>
    </row>
    <row r="17683" spans="1:1" x14ac:dyDescent="0.25">
      <c r="A17683"/>
    </row>
    <row r="17684" spans="1:1" x14ac:dyDescent="0.25">
      <c r="A17684"/>
    </row>
    <row r="17685" spans="1:1" x14ac:dyDescent="0.25">
      <c r="A17685"/>
    </row>
    <row r="17686" spans="1:1" x14ac:dyDescent="0.25">
      <c r="A17686"/>
    </row>
    <row r="17687" spans="1:1" x14ac:dyDescent="0.25">
      <c r="A17687"/>
    </row>
    <row r="17688" spans="1:1" x14ac:dyDescent="0.25">
      <c r="A17688"/>
    </row>
    <row r="17689" spans="1:1" x14ac:dyDescent="0.25">
      <c r="A17689"/>
    </row>
    <row r="17690" spans="1:1" x14ac:dyDescent="0.25">
      <c r="A17690"/>
    </row>
    <row r="17691" spans="1:1" x14ac:dyDescent="0.25">
      <c r="A17691"/>
    </row>
    <row r="17692" spans="1:1" x14ac:dyDescent="0.25">
      <c r="A17692"/>
    </row>
    <row r="17693" spans="1:1" x14ac:dyDescent="0.25">
      <c r="A17693"/>
    </row>
    <row r="17694" spans="1:1" x14ac:dyDescent="0.25">
      <c r="A17694"/>
    </row>
    <row r="17695" spans="1:1" x14ac:dyDescent="0.25">
      <c r="A17695"/>
    </row>
    <row r="17696" spans="1:1" x14ac:dyDescent="0.25">
      <c r="A17696"/>
    </row>
    <row r="17697" spans="1:1" x14ac:dyDescent="0.25">
      <c r="A17697"/>
    </row>
    <row r="17698" spans="1:1" x14ac:dyDescent="0.25">
      <c r="A17698"/>
    </row>
    <row r="17699" spans="1:1" x14ac:dyDescent="0.25">
      <c r="A17699"/>
    </row>
    <row r="17700" spans="1:1" x14ac:dyDescent="0.25">
      <c r="A17700"/>
    </row>
    <row r="17701" spans="1:1" x14ac:dyDescent="0.25">
      <c r="A17701"/>
    </row>
    <row r="17702" spans="1:1" x14ac:dyDescent="0.25">
      <c r="A17702"/>
    </row>
    <row r="17703" spans="1:1" x14ac:dyDescent="0.25">
      <c r="A17703"/>
    </row>
    <row r="17704" spans="1:1" x14ac:dyDescent="0.25">
      <c r="A17704"/>
    </row>
    <row r="17705" spans="1:1" x14ac:dyDescent="0.25">
      <c r="A17705"/>
    </row>
    <row r="17706" spans="1:1" x14ac:dyDescent="0.25">
      <c r="A17706"/>
    </row>
    <row r="17707" spans="1:1" x14ac:dyDescent="0.25">
      <c r="A17707"/>
    </row>
    <row r="17708" spans="1:1" x14ac:dyDescent="0.25">
      <c r="A17708"/>
    </row>
    <row r="17709" spans="1:1" x14ac:dyDescent="0.25">
      <c r="A17709"/>
    </row>
    <row r="17710" spans="1:1" x14ac:dyDescent="0.25">
      <c r="A17710"/>
    </row>
    <row r="17711" spans="1:1" x14ac:dyDescent="0.25">
      <c r="A17711"/>
    </row>
    <row r="17712" spans="1:1" x14ac:dyDescent="0.25">
      <c r="A17712"/>
    </row>
    <row r="17713" spans="1:1" x14ac:dyDescent="0.25">
      <c r="A17713"/>
    </row>
    <row r="17714" spans="1:1" x14ac:dyDescent="0.25">
      <c r="A17714"/>
    </row>
    <row r="17715" spans="1:1" x14ac:dyDescent="0.25">
      <c r="A17715"/>
    </row>
    <row r="17716" spans="1:1" x14ac:dyDescent="0.25">
      <c r="A17716"/>
    </row>
    <row r="17717" spans="1:1" x14ac:dyDescent="0.25">
      <c r="A17717"/>
    </row>
    <row r="17718" spans="1:1" x14ac:dyDescent="0.25">
      <c r="A17718"/>
    </row>
    <row r="17719" spans="1:1" x14ac:dyDescent="0.25">
      <c r="A17719"/>
    </row>
    <row r="17720" spans="1:1" x14ac:dyDescent="0.25">
      <c r="A17720"/>
    </row>
    <row r="17721" spans="1:1" x14ac:dyDescent="0.25">
      <c r="A17721"/>
    </row>
    <row r="17722" spans="1:1" x14ac:dyDescent="0.25">
      <c r="A17722"/>
    </row>
    <row r="17723" spans="1:1" x14ac:dyDescent="0.25">
      <c r="A17723"/>
    </row>
    <row r="17724" spans="1:1" x14ac:dyDescent="0.25">
      <c r="A17724"/>
    </row>
    <row r="17725" spans="1:1" x14ac:dyDescent="0.25">
      <c r="A17725"/>
    </row>
    <row r="17726" spans="1:1" x14ac:dyDescent="0.25">
      <c r="A17726"/>
    </row>
    <row r="17727" spans="1:1" x14ac:dyDescent="0.25">
      <c r="A17727"/>
    </row>
    <row r="17728" spans="1:1" x14ac:dyDescent="0.25">
      <c r="A17728"/>
    </row>
    <row r="17729" spans="1:1" x14ac:dyDescent="0.25">
      <c r="A17729"/>
    </row>
    <row r="17730" spans="1:1" x14ac:dyDescent="0.25">
      <c r="A17730"/>
    </row>
    <row r="17731" spans="1:1" x14ac:dyDescent="0.25">
      <c r="A17731"/>
    </row>
    <row r="17732" spans="1:1" x14ac:dyDescent="0.25">
      <c r="A17732"/>
    </row>
    <row r="17733" spans="1:1" x14ac:dyDescent="0.25">
      <c r="A17733"/>
    </row>
    <row r="17734" spans="1:1" x14ac:dyDescent="0.25">
      <c r="A17734"/>
    </row>
    <row r="17735" spans="1:1" x14ac:dyDescent="0.25">
      <c r="A17735"/>
    </row>
    <row r="17736" spans="1:1" x14ac:dyDescent="0.25">
      <c r="A17736"/>
    </row>
    <row r="17737" spans="1:1" x14ac:dyDescent="0.25">
      <c r="A17737"/>
    </row>
    <row r="17738" spans="1:1" x14ac:dyDescent="0.25">
      <c r="A17738"/>
    </row>
    <row r="17739" spans="1:1" x14ac:dyDescent="0.25">
      <c r="A17739"/>
    </row>
    <row r="17740" spans="1:1" x14ac:dyDescent="0.25">
      <c r="A17740"/>
    </row>
    <row r="17741" spans="1:1" x14ac:dyDescent="0.25">
      <c r="A17741"/>
    </row>
    <row r="17742" spans="1:1" x14ac:dyDescent="0.25">
      <c r="A17742"/>
    </row>
    <row r="17743" spans="1:1" x14ac:dyDescent="0.25">
      <c r="A17743"/>
    </row>
    <row r="17744" spans="1:1" x14ac:dyDescent="0.25">
      <c r="A17744"/>
    </row>
    <row r="17745" spans="1:1" x14ac:dyDescent="0.25">
      <c r="A17745"/>
    </row>
    <row r="17746" spans="1:1" x14ac:dyDescent="0.25">
      <c r="A17746"/>
    </row>
    <row r="17747" spans="1:1" x14ac:dyDescent="0.25">
      <c r="A17747"/>
    </row>
    <row r="17748" spans="1:1" x14ac:dyDescent="0.25">
      <c r="A17748"/>
    </row>
    <row r="17749" spans="1:1" x14ac:dyDescent="0.25">
      <c r="A17749"/>
    </row>
    <row r="17750" spans="1:1" x14ac:dyDescent="0.25">
      <c r="A17750"/>
    </row>
    <row r="17751" spans="1:1" x14ac:dyDescent="0.25">
      <c r="A17751"/>
    </row>
    <row r="17752" spans="1:1" x14ac:dyDescent="0.25">
      <c r="A17752"/>
    </row>
    <row r="17753" spans="1:1" x14ac:dyDescent="0.25">
      <c r="A17753"/>
    </row>
    <row r="17754" spans="1:1" x14ac:dyDescent="0.25">
      <c r="A17754"/>
    </row>
    <row r="17755" spans="1:1" x14ac:dyDescent="0.25">
      <c r="A17755"/>
    </row>
    <row r="17756" spans="1:1" x14ac:dyDescent="0.25">
      <c r="A17756"/>
    </row>
    <row r="17757" spans="1:1" x14ac:dyDescent="0.25">
      <c r="A17757"/>
    </row>
    <row r="17758" spans="1:1" x14ac:dyDescent="0.25">
      <c r="A17758"/>
    </row>
    <row r="17759" spans="1:1" x14ac:dyDescent="0.25">
      <c r="A17759"/>
    </row>
    <row r="17760" spans="1:1" x14ac:dyDescent="0.25">
      <c r="A17760"/>
    </row>
    <row r="17761" spans="1:1" x14ac:dyDescent="0.25">
      <c r="A17761"/>
    </row>
    <row r="17762" spans="1:1" x14ac:dyDescent="0.25">
      <c r="A17762"/>
    </row>
    <row r="17763" spans="1:1" x14ac:dyDescent="0.25">
      <c r="A17763"/>
    </row>
    <row r="17764" spans="1:1" x14ac:dyDescent="0.25">
      <c r="A17764"/>
    </row>
    <row r="17765" spans="1:1" x14ac:dyDescent="0.25">
      <c r="A17765"/>
    </row>
    <row r="17766" spans="1:1" x14ac:dyDescent="0.25">
      <c r="A17766"/>
    </row>
    <row r="17767" spans="1:1" x14ac:dyDescent="0.25">
      <c r="A17767"/>
    </row>
    <row r="17768" spans="1:1" x14ac:dyDescent="0.25">
      <c r="A17768"/>
    </row>
    <row r="17769" spans="1:1" x14ac:dyDescent="0.25">
      <c r="A17769"/>
    </row>
    <row r="17770" spans="1:1" x14ac:dyDescent="0.25">
      <c r="A17770"/>
    </row>
    <row r="17771" spans="1:1" x14ac:dyDescent="0.25">
      <c r="A17771"/>
    </row>
    <row r="17772" spans="1:1" x14ac:dyDescent="0.25">
      <c r="A17772"/>
    </row>
    <row r="17773" spans="1:1" x14ac:dyDescent="0.25">
      <c r="A17773"/>
    </row>
    <row r="17774" spans="1:1" x14ac:dyDescent="0.25">
      <c r="A17774"/>
    </row>
    <row r="17775" spans="1:1" x14ac:dyDescent="0.25">
      <c r="A17775"/>
    </row>
    <row r="17776" spans="1:1" x14ac:dyDescent="0.25">
      <c r="A17776"/>
    </row>
    <row r="17777" spans="1:1" x14ac:dyDescent="0.25">
      <c r="A17777"/>
    </row>
    <row r="17778" spans="1:1" x14ac:dyDescent="0.25">
      <c r="A17778"/>
    </row>
    <row r="17779" spans="1:1" x14ac:dyDescent="0.25">
      <c r="A17779"/>
    </row>
    <row r="17780" spans="1:1" x14ac:dyDescent="0.25">
      <c r="A17780"/>
    </row>
    <row r="17781" spans="1:1" x14ac:dyDescent="0.25">
      <c r="A17781"/>
    </row>
    <row r="17782" spans="1:1" x14ac:dyDescent="0.25">
      <c r="A17782"/>
    </row>
    <row r="17783" spans="1:1" x14ac:dyDescent="0.25">
      <c r="A17783"/>
    </row>
    <row r="17784" spans="1:1" x14ac:dyDescent="0.25">
      <c r="A17784"/>
    </row>
    <row r="17785" spans="1:1" x14ac:dyDescent="0.25">
      <c r="A17785"/>
    </row>
    <row r="17786" spans="1:1" x14ac:dyDescent="0.25">
      <c r="A17786"/>
    </row>
    <row r="17787" spans="1:1" x14ac:dyDescent="0.25">
      <c r="A17787"/>
    </row>
    <row r="17788" spans="1:1" x14ac:dyDescent="0.25">
      <c r="A17788"/>
    </row>
    <row r="17789" spans="1:1" x14ac:dyDescent="0.25">
      <c r="A17789"/>
    </row>
    <row r="17790" spans="1:1" x14ac:dyDescent="0.25">
      <c r="A17790"/>
    </row>
    <row r="17791" spans="1:1" x14ac:dyDescent="0.25">
      <c r="A17791"/>
    </row>
    <row r="17792" spans="1:1" x14ac:dyDescent="0.25">
      <c r="A17792"/>
    </row>
    <row r="17793" spans="1:1" x14ac:dyDescent="0.25">
      <c r="A17793"/>
    </row>
    <row r="17794" spans="1:1" x14ac:dyDescent="0.25">
      <c r="A17794"/>
    </row>
    <row r="17795" spans="1:1" x14ac:dyDescent="0.25">
      <c r="A17795"/>
    </row>
    <row r="17796" spans="1:1" x14ac:dyDescent="0.25">
      <c r="A17796"/>
    </row>
    <row r="17797" spans="1:1" x14ac:dyDescent="0.25">
      <c r="A17797"/>
    </row>
    <row r="17798" spans="1:1" x14ac:dyDescent="0.25">
      <c r="A17798"/>
    </row>
    <row r="17799" spans="1:1" x14ac:dyDescent="0.25">
      <c r="A17799"/>
    </row>
    <row r="17800" spans="1:1" x14ac:dyDescent="0.25">
      <c r="A17800"/>
    </row>
    <row r="17801" spans="1:1" x14ac:dyDescent="0.25">
      <c r="A17801"/>
    </row>
    <row r="17802" spans="1:1" x14ac:dyDescent="0.25">
      <c r="A17802"/>
    </row>
    <row r="17803" spans="1:1" x14ac:dyDescent="0.25">
      <c r="A17803"/>
    </row>
    <row r="17804" spans="1:1" x14ac:dyDescent="0.25">
      <c r="A17804"/>
    </row>
    <row r="17805" spans="1:1" x14ac:dyDescent="0.25">
      <c r="A17805"/>
    </row>
    <row r="17806" spans="1:1" x14ac:dyDescent="0.25">
      <c r="A17806"/>
    </row>
    <row r="17807" spans="1:1" x14ac:dyDescent="0.25">
      <c r="A17807"/>
    </row>
    <row r="17808" spans="1:1" x14ac:dyDescent="0.25">
      <c r="A17808"/>
    </row>
    <row r="17809" spans="1:1" x14ac:dyDescent="0.25">
      <c r="A17809"/>
    </row>
    <row r="17810" spans="1:1" x14ac:dyDescent="0.25">
      <c r="A17810"/>
    </row>
    <row r="17811" spans="1:1" x14ac:dyDescent="0.25">
      <c r="A17811"/>
    </row>
    <row r="17812" spans="1:1" x14ac:dyDescent="0.25">
      <c r="A17812"/>
    </row>
    <row r="17813" spans="1:1" x14ac:dyDescent="0.25">
      <c r="A17813"/>
    </row>
    <row r="17814" spans="1:1" x14ac:dyDescent="0.25">
      <c r="A17814"/>
    </row>
    <row r="17815" spans="1:1" x14ac:dyDescent="0.25">
      <c r="A17815"/>
    </row>
    <row r="17816" spans="1:1" x14ac:dyDescent="0.25">
      <c r="A17816"/>
    </row>
    <row r="17817" spans="1:1" x14ac:dyDescent="0.25">
      <c r="A17817"/>
    </row>
    <row r="17818" spans="1:1" x14ac:dyDescent="0.25">
      <c r="A17818"/>
    </row>
    <row r="17819" spans="1:1" x14ac:dyDescent="0.25">
      <c r="A17819"/>
    </row>
    <row r="17820" spans="1:1" x14ac:dyDescent="0.25">
      <c r="A17820"/>
    </row>
    <row r="17821" spans="1:1" x14ac:dyDescent="0.25">
      <c r="A17821"/>
    </row>
    <row r="17822" spans="1:1" x14ac:dyDescent="0.25">
      <c r="A17822"/>
    </row>
    <row r="17823" spans="1:1" x14ac:dyDescent="0.25">
      <c r="A17823"/>
    </row>
    <row r="17824" spans="1:1" x14ac:dyDescent="0.25">
      <c r="A17824"/>
    </row>
    <row r="17825" spans="1:1" x14ac:dyDescent="0.25">
      <c r="A17825"/>
    </row>
    <row r="17826" spans="1:1" x14ac:dyDescent="0.25">
      <c r="A17826"/>
    </row>
    <row r="17827" spans="1:1" x14ac:dyDescent="0.25">
      <c r="A17827"/>
    </row>
    <row r="17828" spans="1:1" x14ac:dyDescent="0.25">
      <c r="A17828"/>
    </row>
    <row r="17829" spans="1:1" x14ac:dyDescent="0.25">
      <c r="A17829"/>
    </row>
    <row r="17830" spans="1:1" x14ac:dyDescent="0.25">
      <c r="A17830"/>
    </row>
    <row r="17831" spans="1:1" x14ac:dyDescent="0.25">
      <c r="A17831"/>
    </row>
    <row r="17832" spans="1:1" x14ac:dyDescent="0.25">
      <c r="A17832"/>
    </row>
    <row r="17833" spans="1:1" x14ac:dyDescent="0.25">
      <c r="A17833"/>
    </row>
    <row r="17834" spans="1:1" x14ac:dyDescent="0.25">
      <c r="A17834"/>
    </row>
    <row r="17835" spans="1:1" x14ac:dyDescent="0.25">
      <c r="A17835"/>
    </row>
    <row r="17836" spans="1:1" x14ac:dyDescent="0.25">
      <c r="A17836"/>
    </row>
    <row r="17837" spans="1:1" x14ac:dyDescent="0.25">
      <c r="A17837"/>
    </row>
    <row r="17838" spans="1:1" x14ac:dyDescent="0.25">
      <c r="A17838"/>
    </row>
    <row r="17839" spans="1:1" x14ac:dyDescent="0.25">
      <c r="A17839"/>
    </row>
    <row r="17840" spans="1:1" x14ac:dyDescent="0.25">
      <c r="A17840"/>
    </row>
    <row r="17841" spans="1:1" x14ac:dyDescent="0.25">
      <c r="A17841"/>
    </row>
    <row r="17842" spans="1:1" x14ac:dyDescent="0.25">
      <c r="A17842"/>
    </row>
    <row r="17843" spans="1:1" x14ac:dyDescent="0.25">
      <c r="A17843"/>
    </row>
    <row r="17844" spans="1:1" x14ac:dyDescent="0.25">
      <c r="A17844"/>
    </row>
    <row r="17845" spans="1:1" x14ac:dyDescent="0.25">
      <c r="A17845"/>
    </row>
    <row r="17846" spans="1:1" x14ac:dyDescent="0.25">
      <c r="A17846"/>
    </row>
    <row r="17847" spans="1:1" x14ac:dyDescent="0.25">
      <c r="A17847"/>
    </row>
    <row r="17848" spans="1:1" x14ac:dyDescent="0.25">
      <c r="A17848"/>
    </row>
    <row r="17849" spans="1:1" x14ac:dyDescent="0.25">
      <c r="A17849"/>
    </row>
    <row r="17850" spans="1:1" x14ac:dyDescent="0.25">
      <c r="A17850"/>
    </row>
    <row r="17851" spans="1:1" x14ac:dyDescent="0.25">
      <c r="A17851"/>
    </row>
    <row r="17852" spans="1:1" x14ac:dyDescent="0.25">
      <c r="A17852"/>
    </row>
    <row r="17853" spans="1:1" x14ac:dyDescent="0.25">
      <c r="A17853"/>
    </row>
    <row r="17854" spans="1:1" x14ac:dyDescent="0.25">
      <c r="A17854"/>
    </row>
    <row r="17855" spans="1:1" x14ac:dyDescent="0.25">
      <c r="A17855"/>
    </row>
    <row r="17856" spans="1:1" x14ac:dyDescent="0.25">
      <c r="A17856"/>
    </row>
    <row r="17857" spans="1:1" x14ac:dyDescent="0.25">
      <c r="A17857"/>
    </row>
    <row r="17858" spans="1:1" x14ac:dyDescent="0.25">
      <c r="A17858"/>
    </row>
    <row r="17859" spans="1:1" x14ac:dyDescent="0.25">
      <c r="A17859"/>
    </row>
    <row r="17860" spans="1:1" x14ac:dyDescent="0.25">
      <c r="A17860"/>
    </row>
    <row r="17861" spans="1:1" x14ac:dyDescent="0.25">
      <c r="A17861"/>
    </row>
    <row r="17862" spans="1:1" x14ac:dyDescent="0.25">
      <c r="A17862"/>
    </row>
    <row r="17863" spans="1:1" x14ac:dyDescent="0.25">
      <c r="A17863"/>
    </row>
    <row r="17864" spans="1:1" x14ac:dyDescent="0.25">
      <c r="A17864"/>
    </row>
    <row r="17865" spans="1:1" x14ac:dyDescent="0.25">
      <c r="A17865"/>
    </row>
    <row r="17866" spans="1:1" x14ac:dyDescent="0.25">
      <c r="A17866"/>
    </row>
    <row r="17867" spans="1:1" x14ac:dyDescent="0.25">
      <c r="A17867"/>
    </row>
    <row r="17868" spans="1:1" x14ac:dyDescent="0.25">
      <c r="A17868"/>
    </row>
    <row r="17869" spans="1:1" x14ac:dyDescent="0.25">
      <c r="A17869"/>
    </row>
    <row r="17870" spans="1:1" x14ac:dyDescent="0.25">
      <c r="A17870"/>
    </row>
    <row r="17871" spans="1:1" x14ac:dyDescent="0.25">
      <c r="A17871"/>
    </row>
    <row r="17872" spans="1:1" x14ac:dyDescent="0.25">
      <c r="A17872"/>
    </row>
    <row r="17873" spans="1:1" x14ac:dyDescent="0.25">
      <c r="A17873"/>
    </row>
    <row r="17874" spans="1:1" x14ac:dyDescent="0.25">
      <c r="A17874"/>
    </row>
    <row r="17875" spans="1:1" x14ac:dyDescent="0.25">
      <c r="A17875"/>
    </row>
    <row r="17876" spans="1:1" x14ac:dyDescent="0.25">
      <c r="A17876"/>
    </row>
    <row r="17877" spans="1:1" x14ac:dyDescent="0.25">
      <c r="A17877"/>
    </row>
    <row r="17878" spans="1:1" x14ac:dyDescent="0.25">
      <c r="A17878"/>
    </row>
    <row r="17879" spans="1:1" x14ac:dyDescent="0.25">
      <c r="A17879"/>
    </row>
    <row r="17880" spans="1:1" x14ac:dyDescent="0.25">
      <c r="A17880"/>
    </row>
    <row r="17881" spans="1:1" x14ac:dyDescent="0.25">
      <c r="A17881"/>
    </row>
    <row r="17882" spans="1:1" x14ac:dyDescent="0.25">
      <c r="A17882"/>
    </row>
    <row r="17883" spans="1:1" x14ac:dyDescent="0.25">
      <c r="A17883"/>
    </row>
    <row r="17884" spans="1:1" x14ac:dyDescent="0.25">
      <c r="A17884"/>
    </row>
    <row r="17885" spans="1:1" x14ac:dyDescent="0.25">
      <c r="A17885"/>
    </row>
    <row r="17886" spans="1:1" x14ac:dyDescent="0.25">
      <c r="A17886"/>
    </row>
    <row r="17887" spans="1:1" x14ac:dyDescent="0.25">
      <c r="A17887"/>
    </row>
    <row r="17888" spans="1:1" x14ac:dyDescent="0.25">
      <c r="A17888"/>
    </row>
    <row r="17889" spans="1:1" x14ac:dyDescent="0.25">
      <c r="A17889"/>
    </row>
    <row r="17890" spans="1:1" x14ac:dyDescent="0.25">
      <c r="A17890"/>
    </row>
    <row r="17891" spans="1:1" x14ac:dyDescent="0.25">
      <c r="A17891"/>
    </row>
    <row r="17892" spans="1:1" x14ac:dyDescent="0.25">
      <c r="A17892"/>
    </row>
    <row r="17893" spans="1:1" x14ac:dyDescent="0.25">
      <c r="A17893"/>
    </row>
    <row r="17894" spans="1:1" x14ac:dyDescent="0.25">
      <c r="A17894"/>
    </row>
    <row r="17895" spans="1:1" x14ac:dyDescent="0.25">
      <c r="A17895"/>
    </row>
    <row r="17896" spans="1:1" x14ac:dyDescent="0.25">
      <c r="A17896"/>
    </row>
    <row r="17897" spans="1:1" x14ac:dyDescent="0.25">
      <c r="A17897"/>
    </row>
    <row r="17898" spans="1:1" x14ac:dyDescent="0.25">
      <c r="A17898"/>
    </row>
    <row r="17899" spans="1:1" x14ac:dyDescent="0.25">
      <c r="A17899"/>
    </row>
    <row r="17900" spans="1:1" x14ac:dyDescent="0.25">
      <c r="A17900"/>
    </row>
    <row r="17901" spans="1:1" x14ac:dyDescent="0.25">
      <c r="A17901"/>
    </row>
    <row r="17902" spans="1:1" x14ac:dyDescent="0.25">
      <c r="A17902"/>
    </row>
    <row r="17903" spans="1:1" x14ac:dyDescent="0.25">
      <c r="A17903"/>
    </row>
    <row r="17904" spans="1:1" x14ac:dyDescent="0.25">
      <c r="A17904"/>
    </row>
    <row r="17905" spans="1:1" x14ac:dyDescent="0.25">
      <c r="A17905"/>
    </row>
    <row r="17906" spans="1:1" x14ac:dyDescent="0.25">
      <c r="A17906"/>
    </row>
    <row r="17907" spans="1:1" x14ac:dyDescent="0.25">
      <c r="A17907"/>
    </row>
    <row r="17908" spans="1:1" x14ac:dyDescent="0.25">
      <c r="A17908"/>
    </row>
    <row r="17909" spans="1:1" x14ac:dyDescent="0.25">
      <c r="A17909"/>
    </row>
    <row r="17910" spans="1:1" x14ac:dyDescent="0.25">
      <c r="A17910"/>
    </row>
    <row r="17911" spans="1:1" x14ac:dyDescent="0.25">
      <c r="A17911"/>
    </row>
    <row r="17912" spans="1:1" x14ac:dyDescent="0.25">
      <c r="A17912"/>
    </row>
    <row r="17913" spans="1:1" x14ac:dyDescent="0.25">
      <c r="A17913"/>
    </row>
    <row r="17914" spans="1:1" x14ac:dyDescent="0.25">
      <c r="A17914"/>
    </row>
    <row r="17915" spans="1:1" x14ac:dyDescent="0.25">
      <c r="A17915"/>
    </row>
    <row r="17916" spans="1:1" x14ac:dyDescent="0.25">
      <c r="A17916"/>
    </row>
    <row r="17917" spans="1:1" x14ac:dyDescent="0.25">
      <c r="A17917"/>
    </row>
    <row r="17918" spans="1:1" x14ac:dyDescent="0.25">
      <c r="A17918"/>
    </row>
    <row r="17919" spans="1:1" x14ac:dyDescent="0.25">
      <c r="A17919"/>
    </row>
    <row r="17920" spans="1:1" x14ac:dyDescent="0.25">
      <c r="A17920"/>
    </row>
    <row r="17921" spans="1:1" x14ac:dyDescent="0.25">
      <c r="A17921"/>
    </row>
    <row r="17922" spans="1:1" x14ac:dyDescent="0.25">
      <c r="A17922"/>
    </row>
    <row r="17923" spans="1:1" x14ac:dyDescent="0.25">
      <c r="A17923"/>
    </row>
    <row r="17924" spans="1:1" x14ac:dyDescent="0.25">
      <c r="A17924"/>
    </row>
    <row r="17925" spans="1:1" x14ac:dyDescent="0.25">
      <c r="A17925"/>
    </row>
    <row r="17926" spans="1:1" x14ac:dyDescent="0.25">
      <c r="A17926"/>
    </row>
    <row r="17927" spans="1:1" x14ac:dyDescent="0.25">
      <c r="A17927"/>
    </row>
    <row r="17928" spans="1:1" x14ac:dyDescent="0.25">
      <c r="A17928"/>
    </row>
    <row r="17929" spans="1:1" x14ac:dyDescent="0.25">
      <c r="A17929"/>
    </row>
    <row r="17930" spans="1:1" x14ac:dyDescent="0.25">
      <c r="A17930"/>
    </row>
    <row r="17931" spans="1:1" x14ac:dyDescent="0.25">
      <c r="A17931"/>
    </row>
    <row r="17932" spans="1:1" x14ac:dyDescent="0.25">
      <c r="A17932"/>
    </row>
    <row r="17933" spans="1:1" x14ac:dyDescent="0.25">
      <c r="A17933"/>
    </row>
    <row r="17934" spans="1:1" x14ac:dyDescent="0.25">
      <c r="A17934"/>
    </row>
    <row r="17935" spans="1:1" x14ac:dyDescent="0.25">
      <c r="A17935"/>
    </row>
    <row r="17936" spans="1:1" x14ac:dyDescent="0.25">
      <c r="A17936"/>
    </row>
    <row r="17937" spans="1:1" x14ac:dyDescent="0.25">
      <c r="A17937"/>
    </row>
    <row r="17938" spans="1:1" x14ac:dyDescent="0.25">
      <c r="A17938"/>
    </row>
    <row r="17939" spans="1:1" x14ac:dyDescent="0.25">
      <c r="A17939"/>
    </row>
    <row r="17940" spans="1:1" x14ac:dyDescent="0.25">
      <c r="A17940"/>
    </row>
    <row r="17941" spans="1:1" x14ac:dyDescent="0.25">
      <c r="A17941"/>
    </row>
    <row r="17942" spans="1:1" x14ac:dyDescent="0.25">
      <c r="A17942"/>
    </row>
    <row r="17943" spans="1:1" x14ac:dyDescent="0.25">
      <c r="A17943"/>
    </row>
    <row r="17944" spans="1:1" x14ac:dyDescent="0.25">
      <c r="A17944"/>
    </row>
    <row r="17945" spans="1:1" x14ac:dyDescent="0.25">
      <c r="A17945"/>
    </row>
    <row r="17946" spans="1:1" x14ac:dyDescent="0.25">
      <c r="A17946"/>
    </row>
    <row r="17947" spans="1:1" x14ac:dyDescent="0.25">
      <c r="A17947"/>
    </row>
    <row r="17948" spans="1:1" x14ac:dyDescent="0.25">
      <c r="A17948"/>
    </row>
    <row r="17949" spans="1:1" x14ac:dyDescent="0.25">
      <c r="A17949"/>
    </row>
    <row r="17950" spans="1:1" x14ac:dyDescent="0.25">
      <c r="A17950"/>
    </row>
    <row r="17951" spans="1:1" x14ac:dyDescent="0.25">
      <c r="A17951"/>
    </row>
    <row r="17952" spans="1:1" x14ac:dyDescent="0.25">
      <c r="A17952"/>
    </row>
    <row r="17953" spans="1:1" x14ac:dyDescent="0.25">
      <c r="A17953"/>
    </row>
    <row r="17954" spans="1:1" x14ac:dyDescent="0.25">
      <c r="A17954"/>
    </row>
    <row r="17955" spans="1:1" x14ac:dyDescent="0.25">
      <c r="A17955"/>
    </row>
    <row r="17956" spans="1:1" x14ac:dyDescent="0.25">
      <c r="A17956"/>
    </row>
    <row r="17957" spans="1:1" x14ac:dyDescent="0.25">
      <c r="A17957"/>
    </row>
    <row r="17958" spans="1:1" x14ac:dyDescent="0.25">
      <c r="A17958"/>
    </row>
    <row r="17959" spans="1:1" x14ac:dyDescent="0.25">
      <c r="A17959"/>
    </row>
    <row r="17960" spans="1:1" x14ac:dyDescent="0.25">
      <c r="A17960"/>
    </row>
    <row r="17961" spans="1:1" x14ac:dyDescent="0.25">
      <c r="A17961"/>
    </row>
    <row r="17962" spans="1:1" x14ac:dyDescent="0.25">
      <c r="A17962"/>
    </row>
    <row r="17963" spans="1:1" x14ac:dyDescent="0.25">
      <c r="A17963"/>
    </row>
    <row r="17964" spans="1:1" x14ac:dyDescent="0.25">
      <c r="A17964"/>
    </row>
    <row r="17965" spans="1:1" x14ac:dyDescent="0.25">
      <c r="A17965"/>
    </row>
    <row r="17966" spans="1:1" x14ac:dyDescent="0.25">
      <c r="A17966"/>
    </row>
    <row r="17967" spans="1:1" x14ac:dyDescent="0.25">
      <c r="A17967"/>
    </row>
    <row r="17968" spans="1:1" x14ac:dyDescent="0.25">
      <c r="A17968"/>
    </row>
    <row r="17969" spans="1:1" x14ac:dyDescent="0.25">
      <c r="A17969"/>
    </row>
    <row r="17970" spans="1:1" x14ac:dyDescent="0.25">
      <c r="A17970"/>
    </row>
    <row r="17971" spans="1:1" x14ac:dyDescent="0.25">
      <c r="A17971"/>
    </row>
    <row r="17972" spans="1:1" x14ac:dyDescent="0.25">
      <c r="A17972"/>
    </row>
    <row r="17973" spans="1:1" x14ac:dyDescent="0.25">
      <c r="A17973"/>
    </row>
    <row r="17974" spans="1:1" x14ac:dyDescent="0.25">
      <c r="A17974"/>
    </row>
    <row r="17975" spans="1:1" x14ac:dyDescent="0.25">
      <c r="A17975"/>
    </row>
    <row r="17976" spans="1:1" x14ac:dyDescent="0.25">
      <c r="A17976"/>
    </row>
    <row r="17977" spans="1:1" x14ac:dyDescent="0.25">
      <c r="A17977"/>
    </row>
    <row r="17978" spans="1:1" x14ac:dyDescent="0.25">
      <c r="A17978"/>
    </row>
    <row r="17979" spans="1:1" x14ac:dyDescent="0.25">
      <c r="A17979"/>
    </row>
    <row r="17980" spans="1:1" x14ac:dyDescent="0.25">
      <c r="A17980"/>
    </row>
    <row r="17981" spans="1:1" x14ac:dyDescent="0.25">
      <c r="A17981"/>
    </row>
    <row r="17982" spans="1:1" x14ac:dyDescent="0.25">
      <c r="A17982"/>
    </row>
    <row r="17983" spans="1:1" x14ac:dyDescent="0.25">
      <c r="A17983"/>
    </row>
    <row r="17984" spans="1:1" x14ac:dyDescent="0.25">
      <c r="A17984"/>
    </row>
    <row r="17985" spans="1:1" x14ac:dyDescent="0.25">
      <c r="A17985"/>
    </row>
    <row r="17986" spans="1:1" x14ac:dyDescent="0.25">
      <c r="A17986"/>
    </row>
    <row r="17987" spans="1:1" x14ac:dyDescent="0.25">
      <c r="A17987"/>
    </row>
    <row r="17988" spans="1:1" x14ac:dyDescent="0.25">
      <c r="A17988"/>
    </row>
    <row r="17989" spans="1:1" x14ac:dyDescent="0.25">
      <c r="A17989"/>
    </row>
    <row r="17990" spans="1:1" x14ac:dyDescent="0.25">
      <c r="A17990"/>
    </row>
    <row r="17991" spans="1:1" x14ac:dyDescent="0.25">
      <c r="A17991"/>
    </row>
    <row r="17992" spans="1:1" x14ac:dyDescent="0.25">
      <c r="A17992"/>
    </row>
    <row r="17993" spans="1:1" x14ac:dyDescent="0.25">
      <c r="A17993"/>
    </row>
    <row r="17994" spans="1:1" x14ac:dyDescent="0.25">
      <c r="A17994"/>
    </row>
    <row r="17995" spans="1:1" x14ac:dyDescent="0.25">
      <c r="A17995"/>
    </row>
    <row r="17996" spans="1:1" x14ac:dyDescent="0.25">
      <c r="A17996"/>
    </row>
    <row r="17997" spans="1:1" x14ac:dyDescent="0.25">
      <c r="A17997"/>
    </row>
    <row r="17998" spans="1:1" x14ac:dyDescent="0.25">
      <c r="A17998"/>
    </row>
    <row r="17999" spans="1:1" x14ac:dyDescent="0.25">
      <c r="A17999"/>
    </row>
    <row r="18000" spans="1:1" x14ac:dyDescent="0.25">
      <c r="A18000"/>
    </row>
    <row r="18001" spans="1:1" x14ac:dyDescent="0.25">
      <c r="A18001"/>
    </row>
    <row r="18002" spans="1:1" x14ac:dyDescent="0.25">
      <c r="A18002"/>
    </row>
    <row r="18003" spans="1:1" x14ac:dyDescent="0.25">
      <c r="A18003"/>
    </row>
    <row r="18004" spans="1:1" x14ac:dyDescent="0.25">
      <c r="A18004"/>
    </row>
    <row r="18005" spans="1:1" x14ac:dyDescent="0.25">
      <c r="A18005"/>
    </row>
    <row r="18006" spans="1:1" x14ac:dyDescent="0.25">
      <c r="A18006"/>
    </row>
    <row r="18007" spans="1:1" x14ac:dyDescent="0.25">
      <c r="A18007"/>
    </row>
    <row r="18008" spans="1:1" x14ac:dyDescent="0.25">
      <c r="A18008"/>
    </row>
    <row r="18009" spans="1:1" x14ac:dyDescent="0.25">
      <c r="A18009"/>
    </row>
    <row r="18010" spans="1:1" x14ac:dyDescent="0.25">
      <c r="A18010"/>
    </row>
    <row r="18011" spans="1:1" x14ac:dyDescent="0.25">
      <c r="A18011"/>
    </row>
    <row r="18012" spans="1:1" x14ac:dyDescent="0.25">
      <c r="A18012"/>
    </row>
    <row r="18013" spans="1:1" x14ac:dyDescent="0.25">
      <c r="A18013"/>
    </row>
    <row r="18014" spans="1:1" x14ac:dyDescent="0.25">
      <c r="A18014"/>
    </row>
    <row r="18015" spans="1:1" x14ac:dyDescent="0.25">
      <c r="A18015"/>
    </row>
    <row r="18016" spans="1:1" x14ac:dyDescent="0.25">
      <c r="A18016"/>
    </row>
    <row r="18017" spans="1:1" x14ac:dyDescent="0.25">
      <c r="A18017"/>
    </row>
    <row r="18018" spans="1:1" x14ac:dyDescent="0.25">
      <c r="A18018"/>
    </row>
    <row r="18019" spans="1:1" x14ac:dyDescent="0.25">
      <c r="A18019"/>
    </row>
    <row r="18020" spans="1:1" x14ac:dyDescent="0.25">
      <c r="A18020"/>
    </row>
    <row r="18021" spans="1:1" x14ac:dyDescent="0.25">
      <c r="A18021"/>
    </row>
    <row r="18022" spans="1:1" x14ac:dyDescent="0.25">
      <c r="A18022"/>
    </row>
    <row r="18023" spans="1:1" x14ac:dyDescent="0.25">
      <c r="A18023"/>
    </row>
    <row r="18024" spans="1:1" x14ac:dyDescent="0.25">
      <c r="A18024"/>
    </row>
    <row r="18025" spans="1:1" x14ac:dyDescent="0.25">
      <c r="A18025"/>
    </row>
    <row r="18026" spans="1:1" x14ac:dyDescent="0.25">
      <c r="A18026"/>
    </row>
    <row r="18027" spans="1:1" x14ac:dyDescent="0.25">
      <c r="A18027"/>
    </row>
    <row r="18028" spans="1:1" x14ac:dyDescent="0.25">
      <c r="A18028"/>
    </row>
    <row r="18029" spans="1:1" x14ac:dyDescent="0.25">
      <c r="A18029"/>
    </row>
    <row r="18030" spans="1:1" x14ac:dyDescent="0.25">
      <c r="A18030"/>
    </row>
    <row r="18031" spans="1:1" x14ac:dyDescent="0.25">
      <c r="A18031"/>
    </row>
    <row r="18032" spans="1:1" x14ac:dyDescent="0.25">
      <c r="A18032"/>
    </row>
    <row r="18033" spans="1:1" x14ac:dyDescent="0.25">
      <c r="A18033"/>
    </row>
    <row r="18034" spans="1:1" x14ac:dyDescent="0.25">
      <c r="A18034"/>
    </row>
    <row r="18035" spans="1:1" x14ac:dyDescent="0.25">
      <c r="A18035"/>
    </row>
    <row r="18036" spans="1:1" x14ac:dyDescent="0.25">
      <c r="A18036"/>
    </row>
    <row r="18037" spans="1:1" x14ac:dyDescent="0.25">
      <c r="A18037"/>
    </row>
    <row r="18038" spans="1:1" x14ac:dyDescent="0.25">
      <c r="A18038"/>
    </row>
    <row r="18039" spans="1:1" x14ac:dyDescent="0.25">
      <c r="A18039"/>
    </row>
    <row r="18040" spans="1:1" x14ac:dyDescent="0.25">
      <c r="A18040"/>
    </row>
    <row r="18041" spans="1:1" x14ac:dyDescent="0.25">
      <c r="A18041"/>
    </row>
    <row r="18042" spans="1:1" x14ac:dyDescent="0.25">
      <c r="A18042"/>
    </row>
    <row r="18043" spans="1:1" x14ac:dyDescent="0.25">
      <c r="A18043"/>
    </row>
    <row r="18044" spans="1:1" x14ac:dyDescent="0.25">
      <c r="A18044"/>
    </row>
    <row r="18045" spans="1:1" x14ac:dyDescent="0.25">
      <c r="A18045"/>
    </row>
    <row r="18046" spans="1:1" x14ac:dyDescent="0.25">
      <c r="A18046"/>
    </row>
    <row r="18047" spans="1:1" x14ac:dyDescent="0.25">
      <c r="A18047"/>
    </row>
    <row r="18048" spans="1:1" x14ac:dyDescent="0.25">
      <c r="A18048"/>
    </row>
    <row r="18049" spans="1:1" x14ac:dyDescent="0.25">
      <c r="A18049"/>
    </row>
    <row r="18050" spans="1:1" x14ac:dyDescent="0.25">
      <c r="A18050"/>
    </row>
    <row r="18051" spans="1:1" x14ac:dyDescent="0.25">
      <c r="A18051"/>
    </row>
    <row r="18052" spans="1:1" x14ac:dyDescent="0.25">
      <c r="A18052"/>
    </row>
    <row r="18053" spans="1:1" x14ac:dyDescent="0.25">
      <c r="A18053"/>
    </row>
    <row r="18054" spans="1:1" x14ac:dyDescent="0.25">
      <c r="A18054"/>
    </row>
    <row r="18055" spans="1:1" x14ac:dyDescent="0.25">
      <c r="A18055"/>
    </row>
    <row r="18056" spans="1:1" x14ac:dyDescent="0.25">
      <c r="A18056"/>
    </row>
    <row r="18057" spans="1:1" x14ac:dyDescent="0.25">
      <c r="A18057"/>
    </row>
    <row r="18058" spans="1:1" x14ac:dyDescent="0.25">
      <c r="A18058"/>
    </row>
    <row r="18059" spans="1:1" x14ac:dyDescent="0.25">
      <c r="A18059"/>
    </row>
    <row r="18060" spans="1:1" x14ac:dyDescent="0.25">
      <c r="A18060"/>
    </row>
    <row r="18061" spans="1:1" x14ac:dyDescent="0.25">
      <c r="A18061"/>
    </row>
    <row r="18062" spans="1:1" x14ac:dyDescent="0.25">
      <c r="A18062"/>
    </row>
    <row r="18063" spans="1:1" x14ac:dyDescent="0.25">
      <c r="A18063"/>
    </row>
    <row r="18064" spans="1:1" x14ac:dyDescent="0.25">
      <c r="A18064"/>
    </row>
    <row r="18065" spans="1:1" x14ac:dyDescent="0.25">
      <c r="A18065"/>
    </row>
    <row r="18066" spans="1:1" x14ac:dyDescent="0.25">
      <c r="A18066"/>
    </row>
    <row r="18067" spans="1:1" x14ac:dyDescent="0.25">
      <c r="A18067"/>
    </row>
    <row r="18068" spans="1:1" x14ac:dyDescent="0.25">
      <c r="A18068"/>
    </row>
    <row r="18069" spans="1:1" x14ac:dyDescent="0.25">
      <c r="A18069"/>
    </row>
    <row r="18070" spans="1:1" x14ac:dyDescent="0.25">
      <c r="A18070"/>
    </row>
    <row r="18071" spans="1:1" x14ac:dyDescent="0.25">
      <c r="A18071"/>
    </row>
    <row r="18072" spans="1:1" x14ac:dyDescent="0.25">
      <c r="A18072"/>
    </row>
    <row r="18073" spans="1:1" x14ac:dyDescent="0.25">
      <c r="A18073"/>
    </row>
    <row r="18074" spans="1:1" x14ac:dyDescent="0.25">
      <c r="A18074"/>
    </row>
    <row r="18075" spans="1:1" x14ac:dyDescent="0.25">
      <c r="A18075"/>
    </row>
    <row r="18076" spans="1:1" x14ac:dyDescent="0.25">
      <c r="A18076"/>
    </row>
    <row r="18077" spans="1:1" x14ac:dyDescent="0.25">
      <c r="A18077"/>
    </row>
    <row r="18078" spans="1:1" x14ac:dyDescent="0.25">
      <c r="A18078"/>
    </row>
    <row r="18079" spans="1:1" x14ac:dyDescent="0.25">
      <c r="A18079"/>
    </row>
    <row r="18080" spans="1:1" x14ac:dyDescent="0.25">
      <c r="A18080"/>
    </row>
    <row r="18081" spans="1:1" x14ac:dyDescent="0.25">
      <c r="A18081"/>
    </row>
    <row r="18082" spans="1:1" x14ac:dyDescent="0.25">
      <c r="A18082"/>
    </row>
    <row r="18083" spans="1:1" x14ac:dyDescent="0.25">
      <c r="A18083"/>
    </row>
    <row r="18084" spans="1:1" x14ac:dyDescent="0.25">
      <c r="A18084"/>
    </row>
    <row r="18085" spans="1:1" x14ac:dyDescent="0.25">
      <c r="A18085"/>
    </row>
    <row r="18086" spans="1:1" x14ac:dyDescent="0.25">
      <c r="A18086"/>
    </row>
    <row r="18087" spans="1:1" x14ac:dyDescent="0.25">
      <c r="A18087"/>
    </row>
    <row r="18088" spans="1:1" x14ac:dyDescent="0.25">
      <c r="A18088"/>
    </row>
    <row r="18089" spans="1:1" x14ac:dyDescent="0.25">
      <c r="A18089"/>
    </row>
    <row r="18090" spans="1:1" x14ac:dyDescent="0.25">
      <c r="A18090"/>
    </row>
    <row r="18091" spans="1:1" x14ac:dyDescent="0.25">
      <c r="A18091"/>
    </row>
    <row r="18092" spans="1:1" x14ac:dyDescent="0.25">
      <c r="A18092"/>
    </row>
    <row r="18093" spans="1:1" x14ac:dyDescent="0.25">
      <c r="A18093"/>
    </row>
    <row r="18094" spans="1:1" x14ac:dyDescent="0.25">
      <c r="A18094"/>
    </row>
    <row r="18095" spans="1:1" x14ac:dyDescent="0.25">
      <c r="A18095"/>
    </row>
    <row r="18096" spans="1:1" x14ac:dyDescent="0.25">
      <c r="A18096"/>
    </row>
    <row r="18097" spans="1:1" x14ac:dyDescent="0.25">
      <c r="A18097"/>
    </row>
    <row r="18098" spans="1:1" x14ac:dyDescent="0.25">
      <c r="A18098"/>
    </row>
    <row r="18099" spans="1:1" x14ac:dyDescent="0.25">
      <c r="A18099"/>
    </row>
    <row r="18100" spans="1:1" x14ac:dyDescent="0.25">
      <c r="A18100"/>
    </row>
    <row r="18101" spans="1:1" x14ac:dyDescent="0.25">
      <c r="A18101"/>
    </row>
    <row r="18102" spans="1:1" x14ac:dyDescent="0.25">
      <c r="A18102"/>
    </row>
    <row r="18103" spans="1:1" x14ac:dyDescent="0.25">
      <c r="A18103"/>
    </row>
    <row r="18104" spans="1:1" x14ac:dyDescent="0.25">
      <c r="A18104"/>
    </row>
    <row r="18105" spans="1:1" x14ac:dyDescent="0.25">
      <c r="A18105"/>
    </row>
    <row r="18106" spans="1:1" x14ac:dyDescent="0.25">
      <c r="A18106"/>
    </row>
    <row r="18107" spans="1:1" x14ac:dyDescent="0.25">
      <c r="A18107"/>
    </row>
    <row r="18108" spans="1:1" x14ac:dyDescent="0.25">
      <c r="A18108"/>
    </row>
    <row r="18109" spans="1:1" x14ac:dyDescent="0.25">
      <c r="A18109"/>
    </row>
    <row r="18110" spans="1:1" x14ac:dyDescent="0.25">
      <c r="A18110"/>
    </row>
    <row r="18111" spans="1:1" x14ac:dyDescent="0.25">
      <c r="A18111"/>
    </row>
    <row r="18112" spans="1:1" x14ac:dyDescent="0.25">
      <c r="A18112"/>
    </row>
    <row r="18113" spans="1:1" x14ac:dyDescent="0.25">
      <c r="A18113"/>
    </row>
    <row r="18114" spans="1:1" x14ac:dyDescent="0.25">
      <c r="A18114"/>
    </row>
    <row r="18115" spans="1:1" x14ac:dyDescent="0.25">
      <c r="A18115"/>
    </row>
    <row r="18116" spans="1:1" x14ac:dyDescent="0.25">
      <c r="A18116"/>
    </row>
    <row r="18117" spans="1:1" x14ac:dyDescent="0.25">
      <c r="A18117"/>
    </row>
    <row r="18118" spans="1:1" x14ac:dyDescent="0.25">
      <c r="A18118"/>
    </row>
    <row r="18119" spans="1:1" x14ac:dyDescent="0.25">
      <c r="A18119"/>
    </row>
    <row r="18120" spans="1:1" x14ac:dyDescent="0.25">
      <c r="A18120"/>
    </row>
    <row r="18121" spans="1:1" x14ac:dyDescent="0.25">
      <c r="A18121"/>
    </row>
    <row r="18122" spans="1:1" x14ac:dyDescent="0.25">
      <c r="A18122"/>
    </row>
    <row r="18123" spans="1:1" x14ac:dyDescent="0.25">
      <c r="A18123"/>
    </row>
    <row r="18124" spans="1:1" x14ac:dyDescent="0.25">
      <c r="A18124"/>
    </row>
    <row r="18125" spans="1:1" x14ac:dyDescent="0.25">
      <c r="A18125"/>
    </row>
    <row r="18126" spans="1:1" x14ac:dyDescent="0.25">
      <c r="A18126"/>
    </row>
    <row r="18127" spans="1:1" x14ac:dyDescent="0.25">
      <c r="A18127"/>
    </row>
    <row r="18128" spans="1:1" x14ac:dyDescent="0.25">
      <c r="A18128"/>
    </row>
    <row r="18129" spans="1:1" x14ac:dyDescent="0.25">
      <c r="A18129"/>
    </row>
    <row r="18130" spans="1:1" x14ac:dyDescent="0.25">
      <c r="A18130"/>
    </row>
    <row r="18131" spans="1:1" x14ac:dyDescent="0.25">
      <c r="A18131"/>
    </row>
    <row r="18132" spans="1:1" x14ac:dyDescent="0.25">
      <c r="A18132"/>
    </row>
    <row r="18133" spans="1:1" x14ac:dyDescent="0.25">
      <c r="A18133"/>
    </row>
    <row r="18134" spans="1:1" x14ac:dyDescent="0.25">
      <c r="A18134"/>
    </row>
    <row r="18135" spans="1:1" x14ac:dyDescent="0.25">
      <c r="A18135"/>
    </row>
    <row r="18136" spans="1:1" x14ac:dyDescent="0.25">
      <c r="A18136"/>
    </row>
    <row r="18137" spans="1:1" x14ac:dyDescent="0.25">
      <c r="A18137"/>
    </row>
    <row r="18138" spans="1:1" x14ac:dyDescent="0.25">
      <c r="A18138"/>
    </row>
    <row r="18139" spans="1:1" x14ac:dyDescent="0.25">
      <c r="A18139"/>
    </row>
    <row r="18140" spans="1:1" x14ac:dyDescent="0.25">
      <c r="A18140"/>
    </row>
    <row r="18141" spans="1:1" x14ac:dyDescent="0.25">
      <c r="A18141"/>
    </row>
    <row r="18142" spans="1:1" x14ac:dyDescent="0.25">
      <c r="A18142"/>
    </row>
    <row r="18143" spans="1:1" x14ac:dyDescent="0.25">
      <c r="A18143"/>
    </row>
    <row r="18144" spans="1:1" x14ac:dyDescent="0.25">
      <c r="A18144"/>
    </row>
    <row r="18145" spans="1:1" x14ac:dyDescent="0.25">
      <c r="A18145"/>
    </row>
    <row r="18146" spans="1:1" x14ac:dyDescent="0.25">
      <c r="A18146"/>
    </row>
    <row r="18147" spans="1:1" x14ac:dyDescent="0.25">
      <c r="A18147"/>
    </row>
    <row r="18148" spans="1:1" x14ac:dyDescent="0.25">
      <c r="A18148"/>
    </row>
    <row r="18149" spans="1:1" x14ac:dyDescent="0.25">
      <c r="A18149"/>
    </row>
    <row r="18150" spans="1:1" x14ac:dyDescent="0.25">
      <c r="A18150"/>
    </row>
    <row r="18151" spans="1:1" x14ac:dyDescent="0.25">
      <c r="A18151"/>
    </row>
    <row r="18152" spans="1:1" x14ac:dyDescent="0.25">
      <c r="A18152"/>
    </row>
    <row r="18153" spans="1:1" x14ac:dyDescent="0.25">
      <c r="A18153"/>
    </row>
    <row r="18154" spans="1:1" x14ac:dyDescent="0.25">
      <c r="A18154"/>
    </row>
    <row r="18155" spans="1:1" x14ac:dyDescent="0.25">
      <c r="A18155"/>
    </row>
    <row r="18156" spans="1:1" x14ac:dyDescent="0.25">
      <c r="A18156"/>
    </row>
    <row r="18157" spans="1:1" x14ac:dyDescent="0.25">
      <c r="A18157"/>
    </row>
    <row r="18158" spans="1:1" x14ac:dyDescent="0.25">
      <c r="A18158"/>
    </row>
    <row r="18159" spans="1:1" x14ac:dyDescent="0.25">
      <c r="A18159"/>
    </row>
    <row r="18160" spans="1:1" x14ac:dyDescent="0.25">
      <c r="A18160"/>
    </row>
    <row r="18161" spans="1:1" x14ac:dyDescent="0.25">
      <c r="A18161"/>
    </row>
    <row r="18162" spans="1:1" x14ac:dyDescent="0.25">
      <c r="A18162"/>
    </row>
    <row r="18163" spans="1:1" x14ac:dyDescent="0.25">
      <c r="A18163"/>
    </row>
    <row r="18164" spans="1:1" x14ac:dyDescent="0.25">
      <c r="A18164"/>
    </row>
    <row r="18165" spans="1:1" x14ac:dyDescent="0.25">
      <c r="A18165"/>
    </row>
    <row r="18166" spans="1:1" x14ac:dyDescent="0.25">
      <c r="A18166"/>
    </row>
    <row r="18167" spans="1:1" x14ac:dyDescent="0.25">
      <c r="A18167"/>
    </row>
    <row r="18168" spans="1:1" x14ac:dyDescent="0.25">
      <c r="A18168"/>
    </row>
    <row r="18169" spans="1:1" x14ac:dyDescent="0.25">
      <c r="A18169"/>
    </row>
    <row r="18170" spans="1:1" x14ac:dyDescent="0.25">
      <c r="A18170"/>
    </row>
    <row r="18171" spans="1:1" x14ac:dyDescent="0.25">
      <c r="A18171"/>
    </row>
    <row r="18172" spans="1:1" x14ac:dyDescent="0.25">
      <c r="A18172"/>
    </row>
    <row r="18173" spans="1:1" x14ac:dyDescent="0.25">
      <c r="A18173"/>
    </row>
    <row r="18174" spans="1:1" x14ac:dyDescent="0.25">
      <c r="A18174"/>
    </row>
    <row r="18175" spans="1:1" x14ac:dyDescent="0.25">
      <c r="A18175"/>
    </row>
    <row r="18176" spans="1:1" x14ac:dyDescent="0.25">
      <c r="A18176"/>
    </row>
    <row r="18177" spans="1:1" x14ac:dyDescent="0.25">
      <c r="A18177"/>
    </row>
    <row r="18178" spans="1:1" x14ac:dyDescent="0.25">
      <c r="A18178"/>
    </row>
    <row r="18179" spans="1:1" x14ac:dyDescent="0.25">
      <c r="A18179"/>
    </row>
    <row r="18180" spans="1:1" x14ac:dyDescent="0.25">
      <c r="A18180"/>
    </row>
    <row r="18181" spans="1:1" x14ac:dyDescent="0.25">
      <c r="A18181"/>
    </row>
    <row r="18182" spans="1:1" x14ac:dyDescent="0.25">
      <c r="A18182"/>
    </row>
    <row r="18183" spans="1:1" x14ac:dyDescent="0.25">
      <c r="A18183"/>
    </row>
    <row r="18184" spans="1:1" x14ac:dyDescent="0.25">
      <c r="A18184"/>
    </row>
    <row r="18185" spans="1:1" x14ac:dyDescent="0.25">
      <c r="A18185"/>
    </row>
    <row r="18186" spans="1:1" x14ac:dyDescent="0.25">
      <c r="A18186"/>
    </row>
    <row r="18187" spans="1:1" x14ac:dyDescent="0.25">
      <c r="A18187"/>
    </row>
    <row r="18188" spans="1:1" x14ac:dyDescent="0.25">
      <c r="A18188"/>
    </row>
    <row r="18189" spans="1:1" x14ac:dyDescent="0.25">
      <c r="A18189"/>
    </row>
    <row r="18190" spans="1:1" x14ac:dyDescent="0.25">
      <c r="A18190"/>
    </row>
    <row r="18191" spans="1:1" x14ac:dyDescent="0.25">
      <c r="A18191"/>
    </row>
    <row r="18192" spans="1:1" x14ac:dyDescent="0.25">
      <c r="A18192"/>
    </row>
    <row r="18193" spans="1:1" x14ac:dyDescent="0.25">
      <c r="A18193"/>
    </row>
    <row r="18194" spans="1:1" x14ac:dyDescent="0.25">
      <c r="A18194"/>
    </row>
    <row r="18195" spans="1:1" x14ac:dyDescent="0.25">
      <c r="A18195"/>
    </row>
    <row r="18196" spans="1:1" x14ac:dyDescent="0.25">
      <c r="A18196"/>
    </row>
    <row r="18197" spans="1:1" x14ac:dyDescent="0.25">
      <c r="A18197"/>
    </row>
    <row r="18198" spans="1:1" x14ac:dyDescent="0.25">
      <c r="A18198"/>
    </row>
    <row r="18199" spans="1:1" x14ac:dyDescent="0.25">
      <c r="A18199"/>
    </row>
    <row r="18200" spans="1:1" x14ac:dyDescent="0.25">
      <c r="A18200"/>
    </row>
    <row r="18201" spans="1:1" x14ac:dyDescent="0.25">
      <c r="A18201"/>
    </row>
    <row r="18202" spans="1:1" x14ac:dyDescent="0.25">
      <c r="A18202"/>
    </row>
    <row r="18203" spans="1:1" x14ac:dyDescent="0.25">
      <c r="A18203"/>
    </row>
    <row r="18204" spans="1:1" x14ac:dyDescent="0.25">
      <c r="A18204"/>
    </row>
    <row r="18205" spans="1:1" x14ac:dyDescent="0.25">
      <c r="A18205"/>
    </row>
    <row r="18206" spans="1:1" x14ac:dyDescent="0.25">
      <c r="A18206"/>
    </row>
    <row r="18207" spans="1:1" x14ac:dyDescent="0.25">
      <c r="A18207"/>
    </row>
    <row r="18208" spans="1:1" x14ac:dyDescent="0.25">
      <c r="A18208"/>
    </row>
    <row r="18209" spans="1:1" x14ac:dyDescent="0.25">
      <c r="A18209"/>
    </row>
    <row r="18210" spans="1:1" x14ac:dyDescent="0.25">
      <c r="A18210"/>
    </row>
    <row r="18211" spans="1:1" x14ac:dyDescent="0.25">
      <c r="A18211"/>
    </row>
    <row r="18212" spans="1:1" x14ac:dyDescent="0.25">
      <c r="A18212"/>
    </row>
    <row r="18213" spans="1:1" x14ac:dyDescent="0.25">
      <c r="A18213"/>
    </row>
    <row r="18214" spans="1:1" x14ac:dyDescent="0.25">
      <c r="A18214"/>
    </row>
    <row r="18215" spans="1:1" x14ac:dyDescent="0.25">
      <c r="A18215"/>
    </row>
    <row r="18216" spans="1:1" x14ac:dyDescent="0.25">
      <c r="A18216"/>
    </row>
    <row r="18217" spans="1:1" x14ac:dyDescent="0.25">
      <c r="A18217"/>
    </row>
    <row r="18218" spans="1:1" x14ac:dyDescent="0.25">
      <c r="A18218"/>
    </row>
    <row r="18219" spans="1:1" x14ac:dyDescent="0.25">
      <c r="A18219"/>
    </row>
    <row r="18220" spans="1:1" x14ac:dyDescent="0.25">
      <c r="A18220"/>
    </row>
    <row r="18221" spans="1:1" x14ac:dyDescent="0.25">
      <c r="A18221"/>
    </row>
    <row r="18222" spans="1:1" x14ac:dyDescent="0.25">
      <c r="A18222"/>
    </row>
    <row r="18223" spans="1:1" x14ac:dyDescent="0.25">
      <c r="A18223"/>
    </row>
    <row r="18224" spans="1:1" x14ac:dyDescent="0.25">
      <c r="A18224"/>
    </row>
    <row r="18225" spans="1:1" x14ac:dyDescent="0.25">
      <c r="A18225"/>
    </row>
    <row r="18226" spans="1:1" x14ac:dyDescent="0.25">
      <c r="A18226"/>
    </row>
    <row r="18227" spans="1:1" x14ac:dyDescent="0.25">
      <c r="A18227"/>
    </row>
    <row r="18228" spans="1:1" x14ac:dyDescent="0.25">
      <c r="A18228"/>
    </row>
    <row r="18229" spans="1:1" x14ac:dyDescent="0.25">
      <c r="A18229"/>
    </row>
    <row r="18230" spans="1:1" x14ac:dyDescent="0.25">
      <c r="A18230"/>
    </row>
    <row r="18231" spans="1:1" x14ac:dyDescent="0.25">
      <c r="A18231"/>
    </row>
    <row r="18232" spans="1:1" x14ac:dyDescent="0.25">
      <c r="A18232"/>
    </row>
    <row r="18233" spans="1:1" x14ac:dyDescent="0.25">
      <c r="A18233"/>
    </row>
    <row r="18234" spans="1:1" x14ac:dyDescent="0.25">
      <c r="A18234"/>
    </row>
    <row r="18235" spans="1:1" x14ac:dyDescent="0.25">
      <c r="A18235"/>
    </row>
    <row r="18236" spans="1:1" x14ac:dyDescent="0.25">
      <c r="A18236"/>
    </row>
    <row r="18237" spans="1:1" x14ac:dyDescent="0.25">
      <c r="A18237"/>
    </row>
    <row r="18238" spans="1:1" x14ac:dyDescent="0.25">
      <c r="A18238"/>
    </row>
    <row r="18239" spans="1:1" x14ac:dyDescent="0.25">
      <c r="A18239"/>
    </row>
    <row r="18240" spans="1:1" x14ac:dyDescent="0.25">
      <c r="A18240"/>
    </row>
    <row r="18241" spans="1:1" x14ac:dyDescent="0.25">
      <c r="A18241"/>
    </row>
    <row r="18242" spans="1:1" x14ac:dyDescent="0.25">
      <c r="A18242"/>
    </row>
    <row r="18243" spans="1:1" x14ac:dyDescent="0.25">
      <c r="A18243"/>
    </row>
    <row r="18244" spans="1:1" x14ac:dyDescent="0.25">
      <c r="A18244"/>
    </row>
    <row r="18245" spans="1:1" x14ac:dyDescent="0.25">
      <c r="A18245"/>
    </row>
    <row r="18246" spans="1:1" x14ac:dyDescent="0.25">
      <c r="A18246"/>
    </row>
    <row r="18247" spans="1:1" x14ac:dyDescent="0.25">
      <c r="A18247"/>
    </row>
    <row r="18248" spans="1:1" x14ac:dyDescent="0.25">
      <c r="A18248"/>
    </row>
    <row r="18249" spans="1:1" x14ac:dyDescent="0.25">
      <c r="A18249"/>
    </row>
    <row r="18250" spans="1:1" x14ac:dyDescent="0.25">
      <c r="A18250"/>
    </row>
    <row r="18251" spans="1:1" x14ac:dyDescent="0.25">
      <c r="A18251"/>
    </row>
    <row r="18252" spans="1:1" x14ac:dyDescent="0.25">
      <c r="A18252"/>
    </row>
    <row r="18253" spans="1:1" x14ac:dyDescent="0.25">
      <c r="A18253"/>
    </row>
    <row r="18254" spans="1:1" x14ac:dyDescent="0.25">
      <c r="A18254"/>
    </row>
    <row r="18255" spans="1:1" x14ac:dyDescent="0.25">
      <c r="A18255"/>
    </row>
    <row r="18256" spans="1:1" x14ac:dyDescent="0.25">
      <c r="A18256"/>
    </row>
    <row r="18257" spans="1:1" x14ac:dyDescent="0.25">
      <c r="A18257"/>
    </row>
    <row r="18258" spans="1:1" x14ac:dyDescent="0.25">
      <c r="A18258"/>
    </row>
    <row r="18259" spans="1:1" x14ac:dyDescent="0.25">
      <c r="A18259"/>
    </row>
    <row r="18260" spans="1:1" x14ac:dyDescent="0.25">
      <c r="A18260"/>
    </row>
    <row r="18261" spans="1:1" x14ac:dyDescent="0.25">
      <c r="A18261"/>
    </row>
    <row r="18262" spans="1:1" x14ac:dyDescent="0.25">
      <c r="A18262"/>
    </row>
    <row r="18263" spans="1:1" x14ac:dyDescent="0.25">
      <c r="A18263"/>
    </row>
    <row r="18264" spans="1:1" x14ac:dyDescent="0.25">
      <c r="A18264"/>
    </row>
    <row r="18265" spans="1:1" x14ac:dyDescent="0.25">
      <c r="A18265"/>
    </row>
    <row r="18266" spans="1:1" x14ac:dyDescent="0.25">
      <c r="A18266"/>
    </row>
    <row r="18267" spans="1:1" x14ac:dyDescent="0.25">
      <c r="A18267"/>
    </row>
    <row r="18268" spans="1:1" x14ac:dyDescent="0.25">
      <c r="A18268"/>
    </row>
    <row r="18269" spans="1:1" x14ac:dyDescent="0.25">
      <c r="A18269"/>
    </row>
    <row r="18270" spans="1:1" x14ac:dyDescent="0.25">
      <c r="A18270"/>
    </row>
    <row r="18271" spans="1:1" x14ac:dyDescent="0.25">
      <c r="A18271"/>
    </row>
    <row r="18272" spans="1:1" x14ac:dyDescent="0.25">
      <c r="A18272"/>
    </row>
    <row r="18273" spans="1:1" x14ac:dyDescent="0.25">
      <c r="A18273"/>
    </row>
    <row r="18274" spans="1:1" x14ac:dyDescent="0.25">
      <c r="A18274"/>
    </row>
    <row r="18275" spans="1:1" x14ac:dyDescent="0.25">
      <c r="A18275"/>
    </row>
    <row r="18276" spans="1:1" x14ac:dyDescent="0.25">
      <c r="A18276"/>
    </row>
    <row r="18277" spans="1:1" x14ac:dyDescent="0.25">
      <c r="A18277"/>
    </row>
    <row r="18278" spans="1:1" x14ac:dyDescent="0.25">
      <c r="A18278"/>
    </row>
    <row r="18279" spans="1:1" x14ac:dyDescent="0.25">
      <c r="A18279"/>
    </row>
    <row r="18280" spans="1:1" x14ac:dyDescent="0.25">
      <c r="A18280"/>
    </row>
    <row r="18281" spans="1:1" x14ac:dyDescent="0.25">
      <c r="A18281"/>
    </row>
    <row r="18282" spans="1:1" x14ac:dyDescent="0.25">
      <c r="A18282"/>
    </row>
    <row r="18283" spans="1:1" x14ac:dyDescent="0.25">
      <c r="A18283"/>
    </row>
    <row r="18284" spans="1:1" x14ac:dyDescent="0.25">
      <c r="A18284"/>
    </row>
    <row r="18285" spans="1:1" x14ac:dyDescent="0.25">
      <c r="A18285"/>
    </row>
    <row r="18286" spans="1:1" x14ac:dyDescent="0.25">
      <c r="A18286"/>
    </row>
    <row r="18287" spans="1:1" x14ac:dyDescent="0.25">
      <c r="A18287"/>
    </row>
    <row r="18288" spans="1:1" x14ac:dyDescent="0.25">
      <c r="A18288"/>
    </row>
    <row r="18289" spans="1:1" x14ac:dyDescent="0.25">
      <c r="A18289"/>
    </row>
    <row r="18290" spans="1:1" x14ac:dyDescent="0.25">
      <c r="A18290"/>
    </row>
    <row r="18291" spans="1:1" x14ac:dyDescent="0.25">
      <c r="A18291"/>
    </row>
    <row r="18292" spans="1:1" x14ac:dyDescent="0.25">
      <c r="A18292"/>
    </row>
    <row r="18293" spans="1:1" x14ac:dyDescent="0.25">
      <c r="A18293"/>
    </row>
    <row r="18294" spans="1:1" x14ac:dyDescent="0.25">
      <c r="A18294"/>
    </row>
    <row r="18295" spans="1:1" x14ac:dyDescent="0.25">
      <c r="A18295"/>
    </row>
    <row r="18296" spans="1:1" x14ac:dyDescent="0.25">
      <c r="A18296"/>
    </row>
    <row r="18297" spans="1:1" x14ac:dyDescent="0.25">
      <c r="A18297"/>
    </row>
    <row r="18298" spans="1:1" x14ac:dyDescent="0.25">
      <c r="A18298"/>
    </row>
    <row r="18299" spans="1:1" x14ac:dyDescent="0.25">
      <c r="A18299"/>
    </row>
    <row r="18300" spans="1:1" x14ac:dyDescent="0.25">
      <c r="A18300"/>
    </row>
    <row r="18301" spans="1:1" x14ac:dyDescent="0.25">
      <c r="A18301"/>
    </row>
    <row r="18302" spans="1:1" x14ac:dyDescent="0.25">
      <c r="A18302"/>
    </row>
    <row r="18303" spans="1:1" x14ac:dyDescent="0.25">
      <c r="A18303"/>
    </row>
    <row r="18304" spans="1:1" x14ac:dyDescent="0.25">
      <c r="A18304"/>
    </row>
    <row r="18305" spans="1:1" x14ac:dyDescent="0.25">
      <c r="A18305"/>
    </row>
    <row r="18306" spans="1:1" x14ac:dyDescent="0.25">
      <c r="A18306"/>
    </row>
    <row r="18307" spans="1:1" x14ac:dyDescent="0.25">
      <c r="A18307"/>
    </row>
    <row r="18308" spans="1:1" x14ac:dyDescent="0.25">
      <c r="A18308"/>
    </row>
    <row r="18309" spans="1:1" x14ac:dyDescent="0.25">
      <c r="A18309"/>
    </row>
    <row r="18310" spans="1:1" x14ac:dyDescent="0.25">
      <c r="A18310"/>
    </row>
    <row r="18311" spans="1:1" x14ac:dyDescent="0.25">
      <c r="A18311"/>
    </row>
    <row r="18312" spans="1:1" x14ac:dyDescent="0.25">
      <c r="A18312"/>
    </row>
    <row r="18313" spans="1:1" x14ac:dyDescent="0.25">
      <c r="A18313"/>
    </row>
    <row r="18314" spans="1:1" x14ac:dyDescent="0.25">
      <c r="A18314"/>
    </row>
    <row r="18315" spans="1:1" x14ac:dyDescent="0.25">
      <c r="A18315"/>
    </row>
    <row r="18316" spans="1:1" x14ac:dyDescent="0.25">
      <c r="A18316"/>
    </row>
    <row r="18317" spans="1:1" x14ac:dyDescent="0.25">
      <c r="A18317"/>
    </row>
    <row r="18318" spans="1:1" x14ac:dyDescent="0.25">
      <c r="A18318"/>
    </row>
    <row r="18319" spans="1:1" x14ac:dyDescent="0.25">
      <c r="A18319"/>
    </row>
    <row r="18320" spans="1:1" x14ac:dyDescent="0.25">
      <c r="A18320"/>
    </row>
    <row r="18321" spans="1:1" x14ac:dyDescent="0.25">
      <c r="A18321"/>
    </row>
    <row r="18322" spans="1:1" x14ac:dyDescent="0.25">
      <c r="A18322"/>
    </row>
    <row r="18323" spans="1:1" x14ac:dyDescent="0.25">
      <c r="A18323"/>
    </row>
    <row r="18324" spans="1:1" x14ac:dyDescent="0.25">
      <c r="A18324"/>
    </row>
    <row r="18325" spans="1:1" x14ac:dyDescent="0.25">
      <c r="A18325"/>
    </row>
    <row r="18326" spans="1:1" x14ac:dyDescent="0.25">
      <c r="A18326"/>
    </row>
    <row r="18327" spans="1:1" x14ac:dyDescent="0.25">
      <c r="A18327"/>
    </row>
    <row r="18328" spans="1:1" x14ac:dyDescent="0.25">
      <c r="A18328"/>
    </row>
    <row r="18329" spans="1:1" x14ac:dyDescent="0.25">
      <c r="A18329"/>
    </row>
    <row r="18330" spans="1:1" x14ac:dyDescent="0.25">
      <c r="A18330"/>
    </row>
    <row r="18331" spans="1:1" x14ac:dyDescent="0.25">
      <c r="A18331"/>
    </row>
    <row r="18332" spans="1:1" x14ac:dyDescent="0.25">
      <c r="A18332"/>
    </row>
    <row r="18333" spans="1:1" x14ac:dyDescent="0.25">
      <c r="A18333"/>
    </row>
    <row r="18334" spans="1:1" x14ac:dyDescent="0.25">
      <c r="A18334"/>
    </row>
    <row r="18335" spans="1:1" x14ac:dyDescent="0.25">
      <c r="A18335"/>
    </row>
    <row r="18336" spans="1:1" x14ac:dyDescent="0.25">
      <c r="A18336"/>
    </row>
    <row r="18337" spans="1:1" x14ac:dyDescent="0.25">
      <c r="A18337"/>
    </row>
    <row r="18338" spans="1:1" x14ac:dyDescent="0.25">
      <c r="A18338"/>
    </row>
    <row r="18339" spans="1:1" x14ac:dyDescent="0.25">
      <c r="A18339"/>
    </row>
    <row r="18340" spans="1:1" x14ac:dyDescent="0.25">
      <c r="A18340"/>
    </row>
    <row r="18341" spans="1:1" x14ac:dyDescent="0.25">
      <c r="A18341"/>
    </row>
    <row r="18342" spans="1:1" x14ac:dyDescent="0.25">
      <c r="A18342"/>
    </row>
    <row r="18343" spans="1:1" x14ac:dyDescent="0.25">
      <c r="A18343"/>
    </row>
    <row r="18344" spans="1:1" x14ac:dyDescent="0.25">
      <c r="A18344"/>
    </row>
    <row r="18345" spans="1:1" x14ac:dyDescent="0.25">
      <c r="A18345"/>
    </row>
    <row r="18346" spans="1:1" x14ac:dyDescent="0.25">
      <c r="A18346"/>
    </row>
    <row r="18347" spans="1:1" x14ac:dyDescent="0.25">
      <c r="A18347"/>
    </row>
    <row r="18348" spans="1:1" x14ac:dyDescent="0.25">
      <c r="A18348"/>
    </row>
    <row r="18349" spans="1:1" x14ac:dyDescent="0.25">
      <c r="A18349"/>
    </row>
    <row r="18350" spans="1:1" x14ac:dyDescent="0.25">
      <c r="A18350"/>
    </row>
    <row r="18351" spans="1:1" x14ac:dyDescent="0.25">
      <c r="A18351"/>
    </row>
    <row r="18352" spans="1:1" x14ac:dyDescent="0.25">
      <c r="A18352"/>
    </row>
    <row r="18353" spans="1:1" x14ac:dyDescent="0.25">
      <c r="A18353"/>
    </row>
    <row r="18354" spans="1:1" x14ac:dyDescent="0.25">
      <c r="A18354"/>
    </row>
    <row r="18355" spans="1:1" x14ac:dyDescent="0.25">
      <c r="A18355"/>
    </row>
    <row r="18356" spans="1:1" x14ac:dyDescent="0.25">
      <c r="A18356"/>
    </row>
    <row r="18357" spans="1:1" x14ac:dyDescent="0.25">
      <c r="A18357"/>
    </row>
    <row r="18358" spans="1:1" x14ac:dyDescent="0.25">
      <c r="A18358"/>
    </row>
    <row r="18359" spans="1:1" x14ac:dyDescent="0.25">
      <c r="A18359"/>
    </row>
    <row r="18360" spans="1:1" x14ac:dyDescent="0.25">
      <c r="A18360"/>
    </row>
    <row r="18361" spans="1:1" x14ac:dyDescent="0.25">
      <c r="A18361"/>
    </row>
    <row r="18362" spans="1:1" x14ac:dyDescent="0.25">
      <c r="A18362"/>
    </row>
    <row r="18363" spans="1:1" x14ac:dyDescent="0.25">
      <c r="A18363"/>
    </row>
    <row r="18364" spans="1:1" x14ac:dyDescent="0.25">
      <c r="A18364"/>
    </row>
    <row r="18365" spans="1:1" x14ac:dyDescent="0.25">
      <c r="A18365"/>
    </row>
    <row r="18366" spans="1:1" x14ac:dyDescent="0.25">
      <c r="A18366"/>
    </row>
    <row r="18367" spans="1:1" x14ac:dyDescent="0.25">
      <c r="A18367"/>
    </row>
    <row r="18368" spans="1:1" x14ac:dyDescent="0.25">
      <c r="A18368"/>
    </row>
    <row r="18369" spans="1:1" x14ac:dyDescent="0.25">
      <c r="A18369"/>
    </row>
    <row r="18370" spans="1:1" x14ac:dyDescent="0.25">
      <c r="A18370"/>
    </row>
    <row r="18371" spans="1:1" x14ac:dyDescent="0.25">
      <c r="A18371"/>
    </row>
    <row r="18372" spans="1:1" x14ac:dyDescent="0.25">
      <c r="A18372"/>
    </row>
    <row r="18373" spans="1:1" x14ac:dyDescent="0.25">
      <c r="A18373"/>
    </row>
    <row r="18374" spans="1:1" x14ac:dyDescent="0.25">
      <c r="A18374"/>
    </row>
    <row r="18375" spans="1:1" x14ac:dyDescent="0.25">
      <c r="A18375"/>
    </row>
    <row r="18376" spans="1:1" x14ac:dyDescent="0.25">
      <c r="A18376"/>
    </row>
    <row r="18377" spans="1:1" x14ac:dyDescent="0.25">
      <c r="A18377"/>
    </row>
    <row r="18378" spans="1:1" x14ac:dyDescent="0.25">
      <c r="A18378"/>
    </row>
    <row r="18379" spans="1:1" x14ac:dyDescent="0.25">
      <c r="A18379"/>
    </row>
    <row r="18380" spans="1:1" x14ac:dyDescent="0.25">
      <c r="A18380"/>
    </row>
    <row r="18381" spans="1:1" x14ac:dyDescent="0.25">
      <c r="A18381"/>
    </row>
    <row r="18382" spans="1:1" x14ac:dyDescent="0.25">
      <c r="A18382"/>
    </row>
    <row r="18383" spans="1:1" x14ac:dyDescent="0.25">
      <c r="A18383"/>
    </row>
    <row r="18384" spans="1:1" x14ac:dyDescent="0.25">
      <c r="A18384"/>
    </row>
    <row r="18385" spans="1:1" x14ac:dyDescent="0.25">
      <c r="A18385"/>
    </row>
    <row r="18386" spans="1:1" x14ac:dyDescent="0.25">
      <c r="A18386"/>
    </row>
    <row r="18387" spans="1:1" x14ac:dyDescent="0.25">
      <c r="A18387"/>
    </row>
    <row r="18388" spans="1:1" x14ac:dyDescent="0.25">
      <c r="A18388"/>
    </row>
    <row r="18389" spans="1:1" x14ac:dyDescent="0.25">
      <c r="A18389"/>
    </row>
    <row r="18390" spans="1:1" x14ac:dyDescent="0.25">
      <c r="A18390"/>
    </row>
    <row r="18391" spans="1:1" x14ac:dyDescent="0.25">
      <c r="A18391"/>
    </row>
    <row r="18392" spans="1:1" x14ac:dyDescent="0.25">
      <c r="A18392"/>
    </row>
    <row r="18393" spans="1:1" x14ac:dyDescent="0.25">
      <c r="A18393"/>
    </row>
    <row r="18394" spans="1:1" x14ac:dyDescent="0.25">
      <c r="A18394"/>
    </row>
    <row r="18395" spans="1:1" x14ac:dyDescent="0.25">
      <c r="A18395"/>
    </row>
    <row r="18396" spans="1:1" x14ac:dyDescent="0.25">
      <c r="A18396"/>
    </row>
    <row r="18397" spans="1:1" x14ac:dyDescent="0.25">
      <c r="A18397"/>
    </row>
    <row r="18398" spans="1:1" x14ac:dyDescent="0.25">
      <c r="A18398"/>
    </row>
    <row r="18399" spans="1:1" x14ac:dyDescent="0.25">
      <c r="A18399"/>
    </row>
    <row r="18400" spans="1:1" x14ac:dyDescent="0.25">
      <c r="A18400"/>
    </row>
    <row r="18401" spans="1:1" x14ac:dyDescent="0.25">
      <c r="A18401"/>
    </row>
    <row r="18402" spans="1:1" x14ac:dyDescent="0.25">
      <c r="A18402"/>
    </row>
    <row r="18403" spans="1:1" x14ac:dyDescent="0.25">
      <c r="A18403"/>
    </row>
    <row r="18404" spans="1:1" x14ac:dyDescent="0.25">
      <c r="A18404"/>
    </row>
    <row r="18405" spans="1:1" x14ac:dyDescent="0.25">
      <c r="A18405"/>
    </row>
    <row r="18406" spans="1:1" x14ac:dyDescent="0.25">
      <c r="A18406"/>
    </row>
    <row r="18407" spans="1:1" x14ac:dyDescent="0.25">
      <c r="A18407"/>
    </row>
    <row r="18408" spans="1:1" x14ac:dyDescent="0.25">
      <c r="A18408"/>
    </row>
    <row r="18409" spans="1:1" x14ac:dyDescent="0.25">
      <c r="A18409"/>
    </row>
    <row r="18410" spans="1:1" x14ac:dyDescent="0.25">
      <c r="A18410"/>
    </row>
    <row r="18411" spans="1:1" x14ac:dyDescent="0.25">
      <c r="A18411"/>
    </row>
    <row r="18412" spans="1:1" x14ac:dyDescent="0.25">
      <c r="A18412"/>
    </row>
    <row r="18413" spans="1:1" x14ac:dyDescent="0.25">
      <c r="A18413"/>
    </row>
    <row r="18414" spans="1:1" x14ac:dyDescent="0.25">
      <c r="A18414"/>
    </row>
    <row r="18415" spans="1:1" x14ac:dyDescent="0.25">
      <c r="A18415"/>
    </row>
    <row r="18416" spans="1:1" x14ac:dyDescent="0.25">
      <c r="A18416"/>
    </row>
    <row r="18417" spans="1:1" x14ac:dyDescent="0.25">
      <c r="A18417"/>
    </row>
    <row r="18418" spans="1:1" x14ac:dyDescent="0.25">
      <c r="A18418"/>
    </row>
    <row r="18419" spans="1:1" x14ac:dyDescent="0.25">
      <c r="A18419"/>
    </row>
    <row r="18420" spans="1:1" x14ac:dyDescent="0.25">
      <c r="A18420"/>
    </row>
    <row r="18421" spans="1:1" x14ac:dyDescent="0.25">
      <c r="A18421"/>
    </row>
    <row r="18422" spans="1:1" x14ac:dyDescent="0.25">
      <c r="A18422"/>
    </row>
    <row r="18423" spans="1:1" x14ac:dyDescent="0.25">
      <c r="A18423"/>
    </row>
    <row r="18424" spans="1:1" x14ac:dyDescent="0.25">
      <c r="A18424"/>
    </row>
    <row r="18425" spans="1:1" x14ac:dyDescent="0.25">
      <c r="A18425"/>
    </row>
    <row r="18426" spans="1:1" x14ac:dyDescent="0.25">
      <c r="A18426"/>
    </row>
    <row r="18427" spans="1:1" x14ac:dyDescent="0.25">
      <c r="A18427"/>
    </row>
    <row r="18428" spans="1:1" x14ac:dyDescent="0.25">
      <c r="A18428"/>
    </row>
    <row r="18429" spans="1:1" x14ac:dyDescent="0.25">
      <c r="A18429"/>
    </row>
    <row r="18430" spans="1:1" x14ac:dyDescent="0.25">
      <c r="A18430"/>
    </row>
    <row r="18431" spans="1:1" x14ac:dyDescent="0.25">
      <c r="A18431"/>
    </row>
    <row r="18432" spans="1:1" x14ac:dyDescent="0.25">
      <c r="A18432"/>
    </row>
    <row r="18433" spans="1:1" x14ac:dyDescent="0.25">
      <c r="A18433"/>
    </row>
    <row r="18434" spans="1:1" x14ac:dyDescent="0.25">
      <c r="A18434"/>
    </row>
    <row r="18435" spans="1:1" x14ac:dyDescent="0.25">
      <c r="A18435"/>
    </row>
    <row r="18436" spans="1:1" x14ac:dyDescent="0.25">
      <c r="A18436"/>
    </row>
    <row r="18437" spans="1:1" x14ac:dyDescent="0.25">
      <c r="A18437"/>
    </row>
    <row r="18438" spans="1:1" x14ac:dyDescent="0.25">
      <c r="A18438"/>
    </row>
    <row r="18439" spans="1:1" x14ac:dyDescent="0.25">
      <c r="A18439"/>
    </row>
    <row r="18440" spans="1:1" x14ac:dyDescent="0.25">
      <c r="A18440"/>
    </row>
    <row r="18441" spans="1:1" x14ac:dyDescent="0.25">
      <c r="A18441"/>
    </row>
    <row r="18442" spans="1:1" x14ac:dyDescent="0.25">
      <c r="A18442"/>
    </row>
    <row r="18443" spans="1:1" x14ac:dyDescent="0.25">
      <c r="A18443"/>
    </row>
    <row r="18444" spans="1:1" x14ac:dyDescent="0.25">
      <c r="A18444"/>
    </row>
    <row r="18445" spans="1:1" x14ac:dyDescent="0.25">
      <c r="A18445"/>
    </row>
    <row r="18446" spans="1:1" x14ac:dyDescent="0.25">
      <c r="A18446"/>
    </row>
    <row r="18447" spans="1:1" x14ac:dyDescent="0.25">
      <c r="A18447"/>
    </row>
    <row r="18448" spans="1:1" x14ac:dyDescent="0.25">
      <c r="A18448"/>
    </row>
    <row r="18449" spans="1:1" x14ac:dyDescent="0.25">
      <c r="A18449"/>
    </row>
    <row r="18450" spans="1:1" x14ac:dyDescent="0.25">
      <c r="A18450"/>
    </row>
    <row r="18451" spans="1:1" x14ac:dyDescent="0.25">
      <c r="A18451"/>
    </row>
    <row r="18452" spans="1:1" x14ac:dyDescent="0.25">
      <c r="A18452"/>
    </row>
    <row r="18453" spans="1:1" x14ac:dyDescent="0.25">
      <c r="A18453"/>
    </row>
    <row r="18454" spans="1:1" x14ac:dyDescent="0.25">
      <c r="A18454"/>
    </row>
    <row r="18455" spans="1:1" x14ac:dyDescent="0.25">
      <c r="A18455"/>
    </row>
    <row r="18456" spans="1:1" x14ac:dyDescent="0.25">
      <c r="A18456"/>
    </row>
    <row r="18457" spans="1:1" x14ac:dyDescent="0.25">
      <c r="A18457"/>
    </row>
    <row r="18458" spans="1:1" x14ac:dyDescent="0.25">
      <c r="A18458"/>
    </row>
    <row r="18459" spans="1:1" x14ac:dyDescent="0.25">
      <c r="A18459"/>
    </row>
    <row r="18460" spans="1:1" x14ac:dyDescent="0.25">
      <c r="A18460"/>
    </row>
    <row r="18461" spans="1:1" x14ac:dyDescent="0.25">
      <c r="A18461"/>
    </row>
    <row r="18462" spans="1:1" x14ac:dyDescent="0.25">
      <c r="A18462"/>
    </row>
    <row r="18463" spans="1:1" x14ac:dyDescent="0.25">
      <c r="A18463"/>
    </row>
    <row r="18464" spans="1:1" x14ac:dyDescent="0.25">
      <c r="A18464"/>
    </row>
    <row r="18465" spans="1:1" x14ac:dyDescent="0.25">
      <c r="A18465"/>
    </row>
    <row r="18466" spans="1:1" x14ac:dyDescent="0.25">
      <c r="A18466"/>
    </row>
    <row r="18467" spans="1:1" x14ac:dyDescent="0.25">
      <c r="A18467"/>
    </row>
    <row r="18468" spans="1:1" x14ac:dyDescent="0.25">
      <c r="A18468"/>
    </row>
    <row r="18469" spans="1:1" x14ac:dyDescent="0.25">
      <c r="A18469"/>
    </row>
    <row r="18470" spans="1:1" x14ac:dyDescent="0.25">
      <c r="A18470"/>
    </row>
    <row r="18471" spans="1:1" x14ac:dyDescent="0.25">
      <c r="A18471"/>
    </row>
    <row r="18472" spans="1:1" x14ac:dyDescent="0.25">
      <c r="A18472"/>
    </row>
    <row r="18473" spans="1:1" x14ac:dyDescent="0.25">
      <c r="A18473"/>
    </row>
    <row r="18474" spans="1:1" x14ac:dyDescent="0.25">
      <c r="A18474"/>
    </row>
    <row r="18475" spans="1:1" x14ac:dyDescent="0.25">
      <c r="A18475"/>
    </row>
    <row r="18476" spans="1:1" x14ac:dyDescent="0.25">
      <c r="A18476"/>
    </row>
    <row r="18477" spans="1:1" x14ac:dyDescent="0.25">
      <c r="A18477"/>
    </row>
    <row r="18478" spans="1:1" x14ac:dyDescent="0.25">
      <c r="A18478"/>
    </row>
    <row r="18479" spans="1:1" x14ac:dyDescent="0.25">
      <c r="A18479"/>
    </row>
    <row r="18480" spans="1:1" x14ac:dyDescent="0.25">
      <c r="A18480"/>
    </row>
    <row r="18481" spans="1:1" x14ac:dyDescent="0.25">
      <c r="A18481"/>
    </row>
    <row r="18482" spans="1:1" x14ac:dyDescent="0.25">
      <c r="A18482"/>
    </row>
    <row r="18483" spans="1:1" x14ac:dyDescent="0.25">
      <c r="A18483"/>
    </row>
    <row r="18484" spans="1:1" x14ac:dyDescent="0.25">
      <c r="A18484"/>
    </row>
    <row r="18485" spans="1:1" x14ac:dyDescent="0.25">
      <c r="A18485"/>
    </row>
    <row r="18486" spans="1:1" x14ac:dyDescent="0.25">
      <c r="A18486"/>
    </row>
    <row r="18487" spans="1:1" x14ac:dyDescent="0.25">
      <c r="A18487"/>
    </row>
    <row r="18488" spans="1:1" x14ac:dyDescent="0.25">
      <c r="A18488"/>
    </row>
    <row r="18489" spans="1:1" x14ac:dyDescent="0.25">
      <c r="A18489"/>
    </row>
    <row r="18490" spans="1:1" x14ac:dyDescent="0.25">
      <c r="A18490"/>
    </row>
    <row r="18491" spans="1:1" x14ac:dyDescent="0.25">
      <c r="A18491"/>
    </row>
    <row r="18492" spans="1:1" x14ac:dyDescent="0.25">
      <c r="A18492"/>
    </row>
    <row r="18493" spans="1:1" x14ac:dyDescent="0.25">
      <c r="A18493"/>
    </row>
    <row r="18494" spans="1:1" x14ac:dyDescent="0.25">
      <c r="A18494"/>
    </row>
    <row r="18495" spans="1:1" x14ac:dyDescent="0.25">
      <c r="A18495"/>
    </row>
    <row r="18496" spans="1:1" x14ac:dyDescent="0.25">
      <c r="A18496"/>
    </row>
    <row r="18497" spans="1:1" x14ac:dyDescent="0.25">
      <c r="A18497"/>
    </row>
    <row r="18498" spans="1:1" x14ac:dyDescent="0.25">
      <c r="A18498"/>
    </row>
    <row r="18499" spans="1:1" x14ac:dyDescent="0.25">
      <c r="A18499"/>
    </row>
    <row r="18500" spans="1:1" x14ac:dyDescent="0.25">
      <c r="A18500"/>
    </row>
    <row r="18501" spans="1:1" x14ac:dyDescent="0.25">
      <c r="A18501"/>
    </row>
    <row r="18502" spans="1:1" x14ac:dyDescent="0.25">
      <c r="A18502"/>
    </row>
    <row r="18503" spans="1:1" x14ac:dyDescent="0.25">
      <c r="A18503"/>
    </row>
    <row r="18504" spans="1:1" x14ac:dyDescent="0.25">
      <c r="A18504"/>
    </row>
    <row r="18505" spans="1:1" x14ac:dyDescent="0.25">
      <c r="A18505"/>
    </row>
    <row r="18506" spans="1:1" x14ac:dyDescent="0.25">
      <c r="A18506"/>
    </row>
    <row r="18507" spans="1:1" x14ac:dyDescent="0.25">
      <c r="A18507"/>
    </row>
    <row r="18508" spans="1:1" x14ac:dyDescent="0.25">
      <c r="A18508"/>
    </row>
    <row r="18509" spans="1:1" x14ac:dyDescent="0.25">
      <c r="A18509"/>
    </row>
    <row r="18510" spans="1:1" x14ac:dyDescent="0.25">
      <c r="A18510"/>
    </row>
    <row r="18511" spans="1:1" x14ac:dyDescent="0.25">
      <c r="A18511"/>
    </row>
    <row r="18512" spans="1:1" x14ac:dyDescent="0.25">
      <c r="A18512"/>
    </row>
    <row r="18513" spans="1:1" x14ac:dyDescent="0.25">
      <c r="A18513"/>
    </row>
    <row r="18514" spans="1:1" x14ac:dyDescent="0.25">
      <c r="A18514"/>
    </row>
    <row r="18515" spans="1:1" x14ac:dyDescent="0.25">
      <c r="A18515"/>
    </row>
    <row r="18516" spans="1:1" x14ac:dyDescent="0.25">
      <c r="A18516"/>
    </row>
    <row r="18517" spans="1:1" x14ac:dyDescent="0.25">
      <c r="A18517"/>
    </row>
    <row r="18518" spans="1:1" x14ac:dyDescent="0.25">
      <c r="A18518"/>
    </row>
    <row r="18519" spans="1:1" x14ac:dyDescent="0.25">
      <c r="A18519"/>
    </row>
    <row r="18520" spans="1:1" x14ac:dyDescent="0.25">
      <c r="A18520"/>
    </row>
    <row r="18521" spans="1:1" x14ac:dyDescent="0.25">
      <c r="A18521"/>
    </row>
    <row r="18522" spans="1:1" x14ac:dyDescent="0.25">
      <c r="A18522"/>
    </row>
    <row r="18523" spans="1:1" x14ac:dyDescent="0.25">
      <c r="A18523"/>
    </row>
    <row r="18524" spans="1:1" x14ac:dyDescent="0.25">
      <c r="A18524"/>
    </row>
    <row r="18525" spans="1:1" x14ac:dyDescent="0.25">
      <c r="A18525"/>
    </row>
    <row r="18526" spans="1:1" x14ac:dyDescent="0.25">
      <c r="A18526"/>
    </row>
    <row r="18527" spans="1:1" x14ac:dyDescent="0.25">
      <c r="A18527"/>
    </row>
    <row r="18528" spans="1:1" x14ac:dyDescent="0.25">
      <c r="A18528"/>
    </row>
    <row r="18529" spans="1:1" x14ac:dyDescent="0.25">
      <c r="A18529"/>
    </row>
    <row r="18530" spans="1:1" x14ac:dyDescent="0.25">
      <c r="A18530"/>
    </row>
    <row r="18531" spans="1:1" x14ac:dyDescent="0.25">
      <c r="A18531"/>
    </row>
    <row r="18532" spans="1:1" x14ac:dyDescent="0.25">
      <c r="A18532"/>
    </row>
    <row r="18533" spans="1:1" x14ac:dyDescent="0.25">
      <c r="A18533"/>
    </row>
    <row r="18534" spans="1:1" x14ac:dyDescent="0.25">
      <c r="A18534"/>
    </row>
    <row r="18535" spans="1:1" x14ac:dyDescent="0.25">
      <c r="A18535"/>
    </row>
    <row r="18536" spans="1:1" x14ac:dyDescent="0.25">
      <c r="A18536"/>
    </row>
    <row r="18537" spans="1:1" x14ac:dyDescent="0.25">
      <c r="A18537"/>
    </row>
    <row r="18538" spans="1:1" x14ac:dyDescent="0.25">
      <c r="A18538"/>
    </row>
    <row r="18539" spans="1:1" x14ac:dyDescent="0.25">
      <c r="A18539"/>
    </row>
    <row r="18540" spans="1:1" x14ac:dyDescent="0.25">
      <c r="A18540"/>
    </row>
    <row r="18541" spans="1:1" x14ac:dyDescent="0.25">
      <c r="A18541"/>
    </row>
    <row r="18542" spans="1:1" x14ac:dyDescent="0.25">
      <c r="A18542"/>
    </row>
    <row r="18543" spans="1:1" x14ac:dyDescent="0.25">
      <c r="A18543"/>
    </row>
    <row r="18544" spans="1:1" x14ac:dyDescent="0.25">
      <c r="A18544"/>
    </row>
    <row r="18545" spans="1:1" x14ac:dyDescent="0.25">
      <c r="A18545"/>
    </row>
    <row r="18546" spans="1:1" x14ac:dyDescent="0.25">
      <c r="A18546"/>
    </row>
    <row r="18547" spans="1:1" x14ac:dyDescent="0.25">
      <c r="A18547"/>
    </row>
    <row r="18548" spans="1:1" x14ac:dyDescent="0.25">
      <c r="A18548"/>
    </row>
    <row r="18549" spans="1:1" x14ac:dyDescent="0.25">
      <c r="A18549"/>
    </row>
    <row r="18550" spans="1:1" x14ac:dyDescent="0.25">
      <c r="A18550"/>
    </row>
    <row r="18551" spans="1:1" x14ac:dyDescent="0.25">
      <c r="A18551"/>
    </row>
    <row r="18552" spans="1:1" x14ac:dyDescent="0.25">
      <c r="A18552"/>
    </row>
    <row r="18553" spans="1:1" x14ac:dyDescent="0.25">
      <c r="A18553"/>
    </row>
    <row r="18554" spans="1:1" x14ac:dyDescent="0.25">
      <c r="A18554"/>
    </row>
    <row r="18555" spans="1:1" x14ac:dyDescent="0.25">
      <c r="A18555"/>
    </row>
    <row r="18556" spans="1:1" x14ac:dyDescent="0.25">
      <c r="A18556"/>
    </row>
    <row r="18557" spans="1:1" x14ac:dyDescent="0.25">
      <c r="A18557"/>
    </row>
    <row r="18558" spans="1:1" x14ac:dyDescent="0.25">
      <c r="A18558"/>
    </row>
    <row r="18559" spans="1:1" x14ac:dyDescent="0.25">
      <c r="A18559"/>
    </row>
    <row r="18560" spans="1:1" x14ac:dyDescent="0.25">
      <c r="A18560"/>
    </row>
    <row r="18561" spans="1:1" x14ac:dyDescent="0.25">
      <c r="A18561"/>
    </row>
    <row r="18562" spans="1:1" x14ac:dyDescent="0.25">
      <c r="A18562"/>
    </row>
    <row r="18563" spans="1:1" x14ac:dyDescent="0.25">
      <c r="A18563"/>
    </row>
    <row r="18564" spans="1:1" x14ac:dyDescent="0.25">
      <c r="A18564"/>
    </row>
    <row r="18565" spans="1:1" x14ac:dyDescent="0.25">
      <c r="A18565"/>
    </row>
    <row r="18566" spans="1:1" x14ac:dyDescent="0.25">
      <c r="A18566"/>
    </row>
    <row r="18567" spans="1:1" x14ac:dyDescent="0.25">
      <c r="A18567"/>
    </row>
    <row r="18568" spans="1:1" x14ac:dyDescent="0.25">
      <c r="A18568"/>
    </row>
    <row r="18569" spans="1:1" x14ac:dyDescent="0.25">
      <c r="A18569"/>
    </row>
    <row r="18570" spans="1:1" x14ac:dyDescent="0.25">
      <c r="A18570"/>
    </row>
    <row r="18571" spans="1:1" x14ac:dyDescent="0.25">
      <c r="A18571"/>
    </row>
    <row r="18572" spans="1:1" x14ac:dyDescent="0.25">
      <c r="A18572"/>
    </row>
    <row r="18573" spans="1:1" x14ac:dyDescent="0.25">
      <c r="A18573"/>
    </row>
    <row r="18574" spans="1:1" x14ac:dyDescent="0.25">
      <c r="A18574"/>
    </row>
    <row r="18575" spans="1:1" x14ac:dyDescent="0.25">
      <c r="A18575"/>
    </row>
    <row r="18576" spans="1:1" x14ac:dyDescent="0.25">
      <c r="A18576"/>
    </row>
    <row r="18577" spans="1:1" x14ac:dyDescent="0.25">
      <c r="A18577"/>
    </row>
    <row r="18578" spans="1:1" x14ac:dyDescent="0.25">
      <c r="A18578"/>
    </row>
    <row r="18579" spans="1:1" x14ac:dyDescent="0.25">
      <c r="A18579"/>
    </row>
    <row r="18580" spans="1:1" x14ac:dyDescent="0.25">
      <c r="A18580"/>
    </row>
    <row r="18581" spans="1:1" x14ac:dyDescent="0.25">
      <c r="A18581"/>
    </row>
    <row r="18582" spans="1:1" x14ac:dyDescent="0.25">
      <c r="A18582"/>
    </row>
    <row r="18583" spans="1:1" x14ac:dyDescent="0.25">
      <c r="A18583"/>
    </row>
    <row r="18584" spans="1:1" x14ac:dyDescent="0.25">
      <c r="A18584"/>
    </row>
    <row r="18585" spans="1:1" x14ac:dyDescent="0.25">
      <c r="A18585"/>
    </row>
    <row r="18586" spans="1:1" x14ac:dyDescent="0.25">
      <c r="A18586"/>
    </row>
    <row r="18587" spans="1:1" x14ac:dyDescent="0.25">
      <c r="A18587"/>
    </row>
    <row r="18588" spans="1:1" x14ac:dyDescent="0.25">
      <c r="A18588"/>
    </row>
    <row r="18589" spans="1:1" x14ac:dyDescent="0.25">
      <c r="A18589"/>
    </row>
    <row r="18590" spans="1:1" x14ac:dyDescent="0.25">
      <c r="A18590"/>
    </row>
    <row r="18591" spans="1:1" x14ac:dyDescent="0.25">
      <c r="A18591"/>
    </row>
    <row r="18592" spans="1:1" x14ac:dyDescent="0.25">
      <c r="A18592"/>
    </row>
    <row r="18593" spans="1:1" x14ac:dyDescent="0.25">
      <c r="A18593"/>
    </row>
    <row r="18594" spans="1:1" x14ac:dyDescent="0.25">
      <c r="A18594"/>
    </row>
    <row r="18595" spans="1:1" x14ac:dyDescent="0.25">
      <c r="A18595"/>
    </row>
    <row r="18596" spans="1:1" x14ac:dyDescent="0.25">
      <c r="A18596"/>
    </row>
    <row r="18597" spans="1:1" x14ac:dyDescent="0.25">
      <c r="A18597"/>
    </row>
    <row r="18598" spans="1:1" x14ac:dyDescent="0.25">
      <c r="A18598"/>
    </row>
    <row r="18599" spans="1:1" x14ac:dyDescent="0.25">
      <c r="A18599"/>
    </row>
    <row r="18600" spans="1:1" x14ac:dyDescent="0.25">
      <c r="A18600"/>
    </row>
    <row r="18601" spans="1:1" x14ac:dyDescent="0.25">
      <c r="A18601"/>
    </row>
    <row r="18602" spans="1:1" x14ac:dyDescent="0.25">
      <c r="A18602"/>
    </row>
    <row r="18603" spans="1:1" x14ac:dyDescent="0.25">
      <c r="A18603"/>
    </row>
    <row r="18604" spans="1:1" x14ac:dyDescent="0.25">
      <c r="A18604"/>
    </row>
    <row r="18605" spans="1:1" x14ac:dyDescent="0.25">
      <c r="A18605"/>
    </row>
    <row r="18606" spans="1:1" x14ac:dyDescent="0.25">
      <c r="A18606"/>
    </row>
    <row r="18607" spans="1:1" x14ac:dyDescent="0.25">
      <c r="A18607"/>
    </row>
    <row r="18608" spans="1:1" x14ac:dyDescent="0.25">
      <c r="A18608"/>
    </row>
    <row r="18609" spans="1:1" x14ac:dyDescent="0.25">
      <c r="A18609"/>
    </row>
    <row r="18610" spans="1:1" x14ac:dyDescent="0.25">
      <c r="A18610"/>
    </row>
    <row r="18611" spans="1:1" x14ac:dyDescent="0.25">
      <c r="A18611"/>
    </row>
    <row r="18612" spans="1:1" x14ac:dyDescent="0.25">
      <c r="A18612"/>
    </row>
    <row r="18613" spans="1:1" x14ac:dyDescent="0.25">
      <c r="A18613"/>
    </row>
    <row r="18614" spans="1:1" x14ac:dyDescent="0.25">
      <c r="A18614"/>
    </row>
    <row r="18615" spans="1:1" x14ac:dyDescent="0.25">
      <c r="A18615"/>
    </row>
    <row r="18616" spans="1:1" x14ac:dyDescent="0.25">
      <c r="A18616"/>
    </row>
    <row r="18617" spans="1:1" x14ac:dyDescent="0.25">
      <c r="A18617"/>
    </row>
    <row r="18618" spans="1:1" x14ac:dyDescent="0.25">
      <c r="A18618"/>
    </row>
    <row r="18619" spans="1:1" x14ac:dyDescent="0.25">
      <c r="A18619"/>
    </row>
    <row r="18620" spans="1:1" x14ac:dyDescent="0.25">
      <c r="A18620"/>
    </row>
    <row r="18621" spans="1:1" x14ac:dyDescent="0.25">
      <c r="A18621"/>
    </row>
    <row r="18622" spans="1:1" x14ac:dyDescent="0.25">
      <c r="A18622"/>
    </row>
    <row r="18623" spans="1:1" x14ac:dyDescent="0.25">
      <c r="A18623"/>
    </row>
    <row r="18624" spans="1:1" x14ac:dyDescent="0.25">
      <c r="A18624"/>
    </row>
    <row r="18625" spans="1:1" x14ac:dyDescent="0.25">
      <c r="A18625"/>
    </row>
    <row r="18626" spans="1:1" x14ac:dyDescent="0.25">
      <c r="A18626"/>
    </row>
    <row r="18627" spans="1:1" x14ac:dyDescent="0.25">
      <c r="A18627"/>
    </row>
    <row r="18628" spans="1:1" x14ac:dyDescent="0.25">
      <c r="A18628"/>
    </row>
    <row r="18629" spans="1:1" x14ac:dyDescent="0.25">
      <c r="A18629"/>
    </row>
    <row r="18630" spans="1:1" x14ac:dyDescent="0.25">
      <c r="A18630"/>
    </row>
    <row r="18631" spans="1:1" x14ac:dyDescent="0.25">
      <c r="A18631"/>
    </row>
    <row r="18632" spans="1:1" x14ac:dyDescent="0.25">
      <c r="A18632"/>
    </row>
    <row r="18633" spans="1:1" x14ac:dyDescent="0.25">
      <c r="A18633"/>
    </row>
    <row r="18634" spans="1:1" x14ac:dyDescent="0.25">
      <c r="A18634"/>
    </row>
    <row r="18635" spans="1:1" x14ac:dyDescent="0.25">
      <c r="A18635"/>
    </row>
    <row r="18636" spans="1:1" x14ac:dyDescent="0.25">
      <c r="A18636"/>
    </row>
    <row r="18637" spans="1:1" x14ac:dyDescent="0.25">
      <c r="A18637"/>
    </row>
    <row r="18638" spans="1:1" x14ac:dyDescent="0.25">
      <c r="A18638"/>
    </row>
    <row r="18639" spans="1:1" x14ac:dyDescent="0.25">
      <c r="A18639"/>
    </row>
    <row r="18640" spans="1:1" x14ac:dyDescent="0.25">
      <c r="A18640"/>
    </row>
    <row r="18641" spans="1:1" x14ac:dyDescent="0.25">
      <c r="A18641"/>
    </row>
    <row r="18642" spans="1:1" x14ac:dyDescent="0.25">
      <c r="A18642"/>
    </row>
    <row r="18643" spans="1:1" x14ac:dyDescent="0.25">
      <c r="A18643"/>
    </row>
    <row r="18644" spans="1:1" x14ac:dyDescent="0.25">
      <c r="A18644"/>
    </row>
    <row r="18645" spans="1:1" x14ac:dyDescent="0.25">
      <c r="A18645"/>
    </row>
    <row r="18646" spans="1:1" x14ac:dyDescent="0.25">
      <c r="A18646"/>
    </row>
    <row r="18647" spans="1:1" x14ac:dyDescent="0.25">
      <c r="A18647"/>
    </row>
    <row r="18648" spans="1:1" x14ac:dyDescent="0.25">
      <c r="A18648"/>
    </row>
    <row r="18649" spans="1:1" x14ac:dyDescent="0.25">
      <c r="A18649"/>
    </row>
    <row r="18650" spans="1:1" x14ac:dyDescent="0.25">
      <c r="A18650"/>
    </row>
    <row r="18651" spans="1:1" x14ac:dyDescent="0.25">
      <c r="A18651"/>
    </row>
    <row r="18652" spans="1:1" x14ac:dyDescent="0.25">
      <c r="A18652"/>
    </row>
    <row r="18653" spans="1:1" x14ac:dyDescent="0.25">
      <c r="A18653"/>
    </row>
    <row r="18654" spans="1:1" x14ac:dyDescent="0.25">
      <c r="A18654"/>
    </row>
    <row r="18655" spans="1:1" x14ac:dyDescent="0.25">
      <c r="A18655"/>
    </row>
    <row r="18656" spans="1:1" x14ac:dyDescent="0.25">
      <c r="A18656"/>
    </row>
    <row r="18657" spans="1:1" x14ac:dyDescent="0.25">
      <c r="A18657"/>
    </row>
    <row r="18658" spans="1:1" x14ac:dyDescent="0.25">
      <c r="A18658"/>
    </row>
    <row r="18659" spans="1:1" x14ac:dyDescent="0.25">
      <c r="A18659"/>
    </row>
    <row r="18660" spans="1:1" x14ac:dyDescent="0.25">
      <c r="A18660"/>
    </row>
    <row r="18661" spans="1:1" x14ac:dyDescent="0.25">
      <c r="A18661"/>
    </row>
    <row r="18662" spans="1:1" x14ac:dyDescent="0.25">
      <c r="A18662"/>
    </row>
    <row r="18663" spans="1:1" x14ac:dyDescent="0.25">
      <c r="A18663"/>
    </row>
    <row r="18664" spans="1:1" x14ac:dyDescent="0.25">
      <c r="A18664"/>
    </row>
    <row r="18665" spans="1:1" x14ac:dyDescent="0.25">
      <c r="A18665"/>
    </row>
    <row r="18666" spans="1:1" x14ac:dyDescent="0.25">
      <c r="A18666"/>
    </row>
    <row r="18667" spans="1:1" x14ac:dyDescent="0.25">
      <c r="A18667"/>
    </row>
    <row r="18668" spans="1:1" x14ac:dyDescent="0.25">
      <c r="A18668"/>
    </row>
    <row r="18669" spans="1:1" x14ac:dyDescent="0.25">
      <c r="A18669"/>
    </row>
    <row r="18670" spans="1:1" x14ac:dyDescent="0.25">
      <c r="A18670"/>
    </row>
    <row r="18671" spans="1:1" x14ac:dyDescent="0.25">
      <c r="A18671"/>
    </row>
    <row r="18672" spans="1:1" x14ac:dyDescent="0.25">
      <c r="A18672"/>
    </row>
    <row r="18673" spans="1:1" x14ac:dyDescent="0.25">
      <c r="A18673"/>
    </row>
    <row r="18674" spans="1:1" x14ac:dyDescent="0.25">
      <c r="A18674"/>
    </row>
    <row r="18675" spans="1:1" x14ac:dyDescent="0.25">
      <c r="A18675"/>
    </row>
    <row r="18676" spans="1:1" x14ac:dyDescent="0.25">
      <c r="A18676"/>
    </row>
    <row r="18677" spans="1:1" x14ac:dyDescent="0.25">
      <c r="A18677"/>
    </row>
    <row r="18678" spans="1:1" x14ac:dyDescent="0.25">
      <c r="A18678"/>
    </row>
    <row r="18679" spans="1:1" x14ac:dyDescent="0.25">
      <c r="A18679"/>
    </row>
    <row r="18680" spans="1:1" x14ac:dyDescent="0.25">
      <c r="A18680"/>
    </row>
    <row r="18681" spans="1:1" x14ac:dyDescent="0.25">
      <c r="A18681"/>
    </row>
    <row r="18682" spans="1:1" x14ac:dyDescent="0.25">
      <c r="A18682"/>
    </row>
    <row r="18683" spans="1:1" x14ac:dyDescent="0.25">
      <c r="A18683"/>
    </row>
    <row r="18684" spans="1:1" x14ac:dyDescent="0.25">
      <c r="A18684"/>
    </row>
    <row r="18685" spans="1:1" x14ac:dyDescent="0.25">
      <c r="A18685"/>
    </row>
    <row r="18686" spans="1:1" x14ac:dyDescent="0.25">
      <c r="A18686"/>
    </row>
    <row r="18687" spans="1:1" x14ac:dyDescent="0.25">
      <c r="A18687"/>
    </row>
    <row r="18688" spans="1:1" x14ac:dyDescent="0.25">
      <c r="A18688"/>
    </row>
    <row r="18689" spans="1:1" x14ac:dyDescent="0.25">
      <c r="A18689"/>
    </row>
    <row r="18690" spans="1:1" x14ac:dyDescent="0.25">
      <c r="A18690"/>
    </row>
    <row r="18691" spans="1:1" x14ac:dyDescent="0.25">
      <c r="A18691"/>
    </row>
    <row r="18692" spans="1:1" x14ac:dyDescent="0.25">
      <c r="A18692"/>
    </row>
    <row r="18693" spans="1:1" x14ac:dyDescent="0.25">
      <c r="A18693"/>
    </row>
    <row r="18694" spans="1:1" x14ac:dyDescent="0.25">
      <c r="A18694"/>
    </row>
    <row r="18695" spans="1:1" x14ac:dyDescent="0.25">
      <c r="A18695"/>
    </row>
  </sheetData>
  <sortState xmlns:xlrd2="http://schemas.microsoft.com/office/spreadsheetml/2017/richdata2" ref="A2:H39">
    <sortCondition ref="A1"/>
  </sortState>
  <dataValidations count="1">
    <dataValidation type="list" allowBlank="1" showInputMessage="1" showErrorMessage="1" sqref="J1" xr:uid="{00000000-0002-0000-0E00-000000000000}">
      <formula1>"PMKVY,Non-PMKVY"</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Attendance Report</vt:lpstr>
      <vt:lpstr>Dialer Raw Data</vt:lpstr>
      <vt:lpstr>Call Center Report</vt:lpstr>
      <vt:lpstr>Seles Raw Data</vt:lpstr>
      <vt:lpstr>Sales Report</vt:lpstr>
      <vt:lpstr>Sheet2</vt:lpstr>
      <vt:lpstr>Dialer-3</vt:lpstr>
      <vt:lpstr>APR Report-2</vt:lpstr>
      <vt:lpstr>Sheet3</vt:lpstr>
      <vt:lpstr>Master-Calling report</vt:lpstr>
      <vt:lpstr>Result</vt:lpstr>
      <vt:lpstr>Result Report</vt:lpstr>
      <vt:lpstr>Sales Report-2</vt:lpstr>
      <vt:lpstr>Exams Report</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dc:creator>
  <cp:lastModifiedBy>Data Analyst</cp:lastModifiedBy>
  <dcterms:created xsi:type="dcterms:W3CDTF">2016-11-13T03:12:45Z</dcterms:created>
  <dcterms:modified xsi:type="dcterms:W3CDTF">2021-09-05T16:56:54Z</dcterms:modified>
</cp:coreProperties>
</file>